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O:\Rozpočet\Rozpočet 2020\limity\KLINIKY - podklady předschůzky\K18 PSYCHIATRIE\"/>
    </mc:Choice>
  </mc:AlternateContent>
  <xr:revisionPtr revIDLastSave="0" documentId="13_ncr:1_{E2210F9C-6704-485E-BA82-04E32E3FAACD}" xr6:coauthVersionLast="45" xr6:coauthVersionMax="45" xr10:uidLastSave="{00000000-0000-0000-0000-000000000000}"/>
  <bookViews>
    <workbookView xWindow="-120" yWindow="-120" windowWidth="29040" windowHeight="15840" xr2:uid="{2699BD28-1C26-4A11-B498-9FD4617B13D7}"/>
  </bookViews>
  <sheets>
    <sheet name="Přehled" sheetId="5" r:id="rId1"/>
    <sheet name="LECIVA" sheetId="6" r:id="rId2"/>
    <sheet name="K18 PSY" sheetId="3" r:id="rId3"/>
  </sheets>
  <definedNames>
    <definedName name="_xlnm._FilterDatabase" localSheetId="1" hidden="1">LECIVA!$A$3:$P$938</definedName>
    <definedName name="_xlnm.Print_Titles" localSheetId="1">LECIVA!$3:$5</definedName>
    <definedName name="_xlnm.Print_Area" localSheetId="1">LECIVA!$A$1:$P$935</definedName>
  </definedNames>
  <calcPr calcId="18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9" i="6" l="1"/>
  <c r="I9" i="6"/>
  <c r="J9" i="6"/>
  <c r="K9" i="6"/>
  <c r="L9" i="6"/>
  <c r="M9" i="6" s="1"/>
  <c r="P9" i="6"/>
  <c r="H10" i="6"/>
  <c r="I10" i="6"/>
  <c r="J10" i="6"/>
  <c r="K10" i="6"/>
  <c r="L10" i="6"/>
  <c r="H11" i="6"/>
  <c r="I11" i="6"/>
  <c r="J11" i="6"/>
  <c r="K11" i="6"/>
  <c r="L11" i="6"/>
  <c r="H12" i="6"/>
  <c r="I12" i="6"/>
  <c r="J12" i="6"/>
  <c r="K12" i="6"/>
  <c r="L12" i="6"/>
  <c r="O12" i="6" s="1"/>
  <c r="H13" i="6"/>
  <c r="I13" i="6"/>
  <c r="J13" i="6"/>
  <c r="K13" i="6"/>
  <c r="L13" i="6"/>
  <c r="H14" i="6"/>
  <c r="I14" i="6"/>
  <c r="J14" i="6"/>
  <c r="K14" i="6"/>
  <c r="H15" i="6"/>
  <c r="I15" i="6"/>
  <c r="J15" i="6"/>
  <c r="K15" i="6"/>
  <c r="H16" i="6"/>
  <c r="I16" i="6"/>
  <c r="J16" i="6"/>
  <c r="K16" i="6"/>
  <c r="L16" i="6"/>
  <c r="H17" i="6"/>
  <c r="I17" i="6"/>
  <c r="L17" i="6" s="1"/>
  <c r="J17" i="6"/>
  <c r="K17" i="6"/>
  <c r="O17" i="6"/>
  <c r="H18" i="6"/>
  <c r="I18" i="6"/>
  <c r="J18" i="6"/>
  <c r="K18" i="6"/>
  <c r="H19" i="6"/>
  <c r="I19" i="6"/>
  <c r="J19" i="6"/>
  <c r="K19" i="6"/>
  <c r="L19" i="6"/>
  <c r="P19" i="6" s="1"/>
  <c r="H20" i="6"/>
  <c r="I20" i="6"/>
  <c r="L20" i="6" s="1"/>
  <c r="J20" i="6"/>
  <c r="K20" i="6"/>
  <c r="H21" i="6"/>
  <c r="I21" i="6"/>
  <c r="L21" i="6" s="1"/>
  <c r="J21" i="6"/>
  <c r="K21" i="6"/>
  <c r="H22" i="6"/>
  <c r="I22" i="6"/>
  <c r="J22" i="6"/>
  <c r="K22" i="6"/>
  <c r="H23" i="6"/>
  <c r="I23" i="6"/>
  <c r="J23" i="6"/>
  <c r="K23" i="6"/>
  <c r="L23" i="6"/>
  <c r="H24" i="6"/>
  <c r="I24" i="6"/>
  <c r="L24" i="6" s="1"/>
  <c r="O24" i="6" s="1"/>
  <c r="J24" i="6"/>
  <c r="K24" i="6"/>
  <c r="H25" i="6"/>
  <c r="I25" i="6"/>
  <c r="J25" i="6"/>
  <c r="K25" i="6"/>
  <c r="L25" i="6"/>
  <c r="N25" i="6" s="1"/>
  <c r="H26" i="6"/>
  <c r="I26" i="6"/>
  <c r="J26" i="6"/>
  <c r="K26" i="6"/>
  <c r="H27" i="6"/>
  <c r="I27" i="6"/>
  <c r="J27" i="6"/>
  <c r="K27" i="6"/>
  <c r="H28" i="6"/>
  <c r="I28" i="6"/>
  <c r="J28" i="6"/>
  <c r="K28" i="6"/>
  <c r="L28" i="6"/>
  <c r="O28" i="6" s="1"/>
  <c r="P28" i="6"/>
  <c r="H29" i="6"/>
  <c r="I29" i="6"/>
  <c r="J29" i="6"/>
  <c r="K29" i="6"/>
  <c r="L29" i="6"/>
  <c r="H30" i="6"/>
  <c r="I30" i="6"/>
  <c r="J30" i="6"/>
  <c r="K30" i="6"/>
  <c r="L30" i="6"/>
  <c r="M30" i="6" s="1"/>
  <c r="N30" i="6"/>
  <c r="H31" i="6"/>
  <c r="I31" i="6"/>
  <c r="J31" i="6"/>
  <c r="K31" i="6"/>
  <c r="L31" i="6"/>
  <c r="M31" i="6" s="1"/>
  <c r="P31" i="6"/>
  <c r="H32" i="6"/>
  <c r="I32" i="6"/>
  <c r="J32" i="6"/>
  <c r="K32" i="6"/>
  <c r="L32" i="6"/>
  <c r="H33" i="6"/>
  <c r="I33" i="6"/>
  <c r="L33" i="6" s="1"/>
  <c r="J33" i="6"/>
  <c r="K33" i="6"/>
  <c r="P33" i="6"/>
  <c r="H34" i="6"/>
  <c r="I34" i="6"/>
  <c r="J34" i="6"/>
  <c r="K34" i="6"/>
  <c r="L34" i="6"/>
  <c r="M34" i="6" s="1"/>
  <c r="O34" i="6"/>
  <c r="P34" i="6"/>
  <c r="H35" i="6"/>
  <c r="I35" i="6"/>
  <c r="J35" i="6"/>
  <c r="K35" i="6"/>
  <c r="H36" i="6"/>
  <c r="I36" i="6"/>
  <c r="J36" i="6"/>
  <c r="K36" i="6"/>
  <c r="L36" i="6"/>
  <c r="O36" i="6" s="1"/>
  <c r="H37" i="6"/>
  <c r="I37" i="6"/>
  <c r="L37" i="6" s="1"/>
  <c r="J37" i="6"/>
  <c r="K37" i="6"/>
  <c r="O37" i="6"/>
  <c r="H38" i="6"/>
  <c r="I38" i="6"/>
  <c r="J38" i="6"/>
  <c r="K38" i="6"/>
  <c r="L38" i="6"/>
  <c r="M38" i="6" s="1"/>
  <c r="N38" i="6"/>
  <c r="O38" i="6"/>
  <c r="P38" i="6"/>
  <c r="H39" i="6"/>
  <c r="I39" i="6"/>
  <c r="L39" i="6" s="1"/>
  <c r="J39" i="6"/>
  <c r="K39" i="6"/>
  <c r="H40" i="6"/>
  <c r="I40" i="6"/>
  <c r="J40" i="6"/>
  <c r="K40" i="6"/>
  <c r="L40" i="6"/>
  <c r="O40" i="6"/>
  <c r="P40" i="6"/>
  <c r="H41" i="6"/>
  <c r="I41" i="6"/>
  <c r="J41" i="6"/>
  <c r="K41" i="6"/>
  <c r="L41" i="6"/>
  <c r="M41" i="6" s="1"/>
  <c r="P41" i="6"/>
  <c r="H42" i="6"/>
  <c r="I42" i="6"/>
  <c r="J42" i="6"/>
  <c r="K42" i="6"/>
  <c r="H43" i="6"/>
  <c r="I43" i="6"/>
  <c r="J43" i="6"/>
  <c r="K43" i="6"/>
  <c r="L43" i="6"/>
  <c r="M43" i="6" s="1"/>
  <c r="H44" i="6"/>
  <c r="I44" i="6"/>
  <c r="J44" i="6"/>
  <c r="K44" i="6"/>
  <c r="L44" i="6"/>
  <c r="H45" i="6"/>
  <c r="I45" i="6"/>
  <c r="J45" i="6"/>
  <c r="K45" i="6"/>
  <c r="L45" i="6"/>
  <c r="N45" i="6"/>
  <c r="H46" i="6"/>
  <c r="I46" i="6"/>
  <c r="J46" i="6"/>
  <c r="K46" i="6"/>
  <c r="H47" i="6"/>
  <c r="I47" i="6"/>
  <c r="J47" i="6"/>
  <c r="K47" i="6"/>
  <c r="L47" i="6"/>
  <c r="H48" i="6"/>
  <c r="I48" i="6"/>
  <c r="J48" i="6"/>
  <c r="K48" i="6"/>
  <c r="L48" i="6"/>
  <c r="O48" i="6" s="1"/>
  <c r="H49" i="6"/>
  <c r="I49" i="6"/>
  <c r="J49" i="6"/>
  <c r="K49" i="6"/>
  <c r="L49" i="6"/>
  <c r="H50" i="6"/>
  <c r="I50" i="6"/>
  <c r="J50" i="6"/>
  <c r="K50" i="6"/>
  <c r="L50" i="6"/>
  <c r="M50" i="6" s="1"/>
  <c r="N50" i="6"/>
  <c r="H51" i="6"/>
  <c r="I51" i="6"/>
  <c r="J51" i="6"/>
  <c r="K51" i="6"/>
  <c r="L51" i="6"/>
  <c r="P51" i="6" s="1"/>
  <c r="M51" i="6"/>
  <c r="H52" i="6"/>
  <c r="I52" i="6"/>
  <c r="J52" i="6"/>
  <c r="K52" i="6"/>
  <c r="L52" i="6"/>
  <c r="O52" i="6" s="1"/>
  <c r="H53" i="6"/>
  <c r="I53" i="6"/>
  <c r="L53" i="6" s="1"/>
  <c r="J53" i="6"/>
  <c r="K53" i="6"/>
  <c r="H54" i="6"/>
  <c r="I54" i="6"/>
  <c r="J54" i="6"/>
  <c r="K54" i="6"/>
  <c r="H55" i="6"/>
  <c r="I55" i="6"/>
  <c r="J55" i="6"/>
  <c r="K55" i="6"/>
  <c r="L55" i="6"/>
  <c r="M55" i="6" s="1"/>
  <c r="P55" i="6"/>
  <c r="H56" i="6"/>
  <c r="I56" i="6"/>
  <c r="J56" i="6"/>
  <c r="K56" i="6"/>
  <c r="L56" i="6"/>
  <c r="H57" i="6"/>
  <c r="I57" i="6"/>
  <c r="J57" i="6"/>
  <c r="K57" i="6"/>
  <c r="L57" i="6"/>
  <c r="M57" i="6" s="1"/>
  <c r="N57" i="6"/>
  <c r="O57" i="6"/>
  <c r="H58" i="6"/>
  <c r="I58" i="6"/>
  <c r="L58" i="6" s="1"/>
  <c r="M58" i="6" s="1"/>
  <c r="J58" i="6"/>
  <c r="K58" i="6"/>
  <c r="H59" i="6"/>
  <c r="I59" i="6"/>
  <c r="J59" i="6"/>
  <c r="K59" i="6"/>
  <c r="H60" i="6"/>
  <c r="I60" i="6"/>
  <c r="J60" i="6"/>
  <c r="K60" i="6"/>
  <c r="L60" i="6"/>
  <c r="O60" i="6" s="1"/>
  <c r="P60" i="6"/>
  <c r="H61" i="6"/>
  <c r="I61" i="6"/>
  <c r="L61" i="6" s="1"/>
  <c r="P61" i="6" s="1"/>
  <c r="J61" i="6"/>
  <c r="K61" i="6"/>
  <c r="H62" i="6"/>
  <c r="I62" i="6"/>
  <c r="J62" i="6"/>
  <c r="K62" i="6"/>
  <c r="H63" i="6"/>
  <c r="I63" i="6"/>
  <c r="L63" i="6" s="1"/>
  <c r="P63" i="6" s="1"/>
  <c r="J63" i="6"/>
  <c r="K63" i="6"/>
  <c r="H64" i="6"/>
  <c r="I64" i="6"/>
  <c r="L64" i="6" s="1"/>
  <c r="J64" i="6"/>
  <c r="K64" i="6"/>
  <c r="H65" i="6"/>
  <c r="I65" i="6"/>
  <c r="L65" i="6" s="1"/>
  <c r="J65" i="6"/>
  <c r="K65" i="6"/>
  <c r="H66" i="6"/>
  <c r="I66" i="6"/>
  <c r="J66" i="6"/>
  <c r="K66" i="6"/>
  <c r="L66" i="6"/>
  <c r="M66" i="6" s="1"/>
  <c r="N66" i="6"/>
  <c r="O66" i="6"/>
  <c r="H67" i="6"/>
  <c r="I67" i="6"/>
  <c r="J67" i="6"/>
  <c r="K67" i="6"/>
  <c r="L67" i="6"/>
  <c r="M67" i="6" s="1"/>
  <c r="P67" i="6"/>
  <c r="H68" i="6"/>
  <c r="I68" i="6"/>
  <c r="J68" i="6"/>
  <c r="K68" i="6"/>
  <c r="L68" i="6"/>
  <c r="H69" i="6"/>
  <c r="I69" i="6"/>
  <c r="L69" i="6" s="1"/>
  <c r="J69" i="6"/>
  <c r="K69" i="6"/>
  <c r="H70" i="6"/>
  <c r="I70" i="6"/>
  <c r="J70" i="6"/>
  <c r="K70" i="6"/>
  <c r="H71" i="6"/>
  <c r="I71" i="6"/>
  <c r="J71" i="6"/>
  <c r="K71" i="6"/>
  <c r="L71" i="6"/>
  <c r="M71" i="6" s="1"/>
  <c r="H72" i="6"/>
  <c r="I72" i="6"/>
  <c r="L72" i="6" s="1"/>
  <c r="J72" i="6"/>
  <c r="K72" i="6"/>
  <c r="H73" i="6"/>
  <c r="I73" i="6"/>
  <c r="L73" i="6" s="1"/>
  <c r="P73" i="6" s="1"/>
  <c r="J73" i="6"/>
  <c r="K73" i="6"/>
  <c r="H74" i="6"/>
  <c r="I74" i="6"/>
  <c r="J74" i="6"/>
  <c r="K74" i="6"/>
  <c r="L74" i="6"/>
  <c r="O74" i="6"/>
  <c r="H75" i="6"/>
  <c r="I75" i="6"/>
  <c r="L75" i="6" s="1"/>
  <c r="J75" i="6"/>
  <c r="K75" i="6"/>
  <c r="H76" i="6"/>
  <c r="I76" i="6"/>
  <c r="L76" i="6" s="1"/>
  <c r="O76" i="6" s="1"/>
  <c r="J76" i="6"/>
  <c r="K76" i="6"/>
  <c r="H77" i="6"/>
  <c r="I77" i="6"/>
  <c r="J77" i="6"/>
  <c r="K77" i="6"/>
  <c r="L77" i="6"/>
  <c r="N77" i="6"/>
  <c r="H78" i="6"/>
  <c r="I78" i="6"/>
  <c r="J78" i="6"/>
  <c r="K78" i="6"/>
  <c r="H79" i="6"/>
  <c r="I79" i="6"/>
  <c r="J79" i="6"/>
  <c r="K79" i="6"/>
  <c r="L79" i="6"/>
  <c r="H80" i="6"/>
  <c r="I80" i="6"/>
  <c r="J80" i="6"/>
  <c r="K80" i="6"/>
  <c r="L80" i="6"/>
  <c r="O80" i="6" s="1"/>
  <c r="H81" i="6"/>
  <c r="I81" i="6"/>
  <c r="L81" i="6" s="1"/>
  <c r="J81" i="6"/>
  <c r="K81" i="6"/>
  <c r="P81" i="6"/>
  <c r="H82" i="6"/>
  <c r="I82" i="6"/>
  <c r="J82" i="6"/>
  <c r="K82" i="6"/>
  <c r="H83" i="6"/>
  <c r="I83" i="6"/>
  <c r="L83" i="6" s="1"/>
  <c r="J83" i="6"/>
  <c r="K83" i="6"/>
  <c r="H84" i="6"/>
  <c r="I84" i="6"/>
  <c r="L84" i="6" s="1"/>
  <c r="O84" i="6" s="1"/>
  <c r="J84" i="6"/>
  <c r="K84" i="6"/>
  <c r="H85" i="6"/>
  <c r="I85" i="6"/>
  <c r="J85" i="6"/>
  <c r="K85" i="6"/>
  <c r="L85" i="6"/>
  <c r="P85" i="6"/>
  <c r="H86" i="6"/>
  <c r="I86" i="6"/>
  <c r="J86" i="6"/>
  <c r="K86" i="6"/>
  <c r="L86" i="6"/>
  <c r="O86" i="6" s="1"/>
  <c r="P86" i="6"/>
  <c r="H87" i="6"/>
  <c r="I87" i="6"/>
  <c r="J87" i="6"/>
  <c r="K87" i="6"/>
  <c r="L87" i="6"/>
  <c r="H88" i="6"/>
  <c r="I88" i="6"/>
  <c r="J88" i="6"/>
  <c r="K88" i="6"/>
  <c r="L88" i="6"/>
  <c r="O88" i="6" s="1"/>
  <c r="P88" i="6"/>
  <c r="H89" i="6"/>
  <c r="I89" i="6"/>
  <c r="J89" i="6"/>
  <c r="K89" i="6"/>
  <c r="L89" i="6"/>
  <c r="M89" i="6" s="1"/>
  <c r="O89" i="6"/>
  <c r="H90" i="6"/>
  <c r="I90" i="6"/>
  <c r="J90" i="6"/>
  <c r="K90" i="6"/>
  <c r="L90" i="6"/>
  <c r="H91" i="6"/>
  <c r="I91" i="6"/>
  <c r="J91" i="6"/>
  <c r="K91" i="6"/>
  <c r="H92" i="6"/>
  <c r="I92" i="6"/>
  <c r="L92" i="6" s="1"/>
  <c r="J92" i="6"/>
  <c r="K92" i="6"/>
  <c r="H93" i="6"/>
  <c r="I93" i="6"/>
  <c r="L93" i="6" s="1"/>
  <c r="J93" i="6"/>
  <c r="K93" i="6"/>
  <c r="H94" i="6"/>
  <c r="I94" i="6"/>
  <c r="L94" i="6" s="1"/>
  <c r="N94" i="6" s="1"/>
  <c r="J94" i="6"/>
  <c r="K94" i="6"/>
  <c r="O94" i="6"/>
  <c r="H95" i="6"/>
  <c r="I95" i="6"/>
  <c r="J95" i="6"/>
  <c r="K95" i="6"/>
  <c r="L95" i="6"/>
  <c r="O95" i="6" s="1"/>
  <c r="P95" i="6"/>
  <c r="H96" i="6"/>
  <c r="I96" i="6"/>
  <c r="J96" i="6"/>
  <c r="K96" i="6"/>
  <c r="L96" i="6"/>
  <c r="P96" i="6" s="1"/>
  <c r="H97" i="6"/>
  <c r="I97" i="6"/>
  <c r="J97" i="6"/>
  <c r="K97" i="6"/>
  <c r="L97" i="6"/>
  <c r="O97" i="6" s="1"/>
  <c r="P97" i="6"/>
  <c r="H98" i="6"/>
  <c r="I98" i="6"/>
  <c r="J98" i="6"/>
  <c r="K98" i="6"/>
  <c r="L98" i="6"/>
  <c r="P98" i="6" s="1"/>
  <c r="H99" i="6"/>
  <c r="I99" i="6"/>
  <c r="J99" i="6"/>
  <c r="K99" i="6"/>
  <c r="L99" i="6"/>
  <c r="H100" i="6"/>
  <c r="I100" i="6"/>
  <c r="J100" i="6"/>
  <c r="K100" i="6"/>
  <c r="L100" i="6"/>
  <c r="H101" i="6"/>
  <c r="I101" i="6"/>
  <c r="J101" i="6"/>
  <c r="K101" i="6"/>
  <c r="L101" i="6"/>
  <c r="H102" i="6"/>
  <c r="I102" i="6"/>
  <c r="L102" i="6" s="1"/>
  <c r="P102" i="6" s="1"/>
  <c r="J102" i="6"/>
  <c r="K102" i="6"/>
  <c r="H103" i="6"/>
  <c r="I103" i="6"/>
  <c r="J103" i="6"/>
  <c r="K103" i="6"/>
  <c r="L103" i="6"/>
  <c r="H104" i="6"/>
  <c r="I104" i="6"/>
  <c r="J104" i="6"/>
  <c r="K104" i="6"/>
  <c r="L104" i="6"/>
  <c r="H105" i="6"/>
  <c r="I105" i="6"/>
  <c r="J105" i="6"/>
  <c r="K105" i="6"/>
  <c r="L105" i="6"/>
  <c r="O105" i="6"/>
  <c r="H106" i="6"/>
  <c r="I106" i="6"/>
  <c r="J106" i="6"/>
  <c r="K106" i="6"/>
  <c r="L106" i="6"/>
  <c r="P106" i="6" s="1"/>
  <c r="H107" i="6"/>
  <c r="I107" i="6"/>
  <c r="J107" i="6"/>
  <c r="K107" i="6"/>
  <c r="H108" i="6"/>
  <c r="I108" i="6"/>
  <c r="J108" i="6"/>
  <c r="K108" i="6"/>
  <c r="L108" i="6"/>
  <c r="H109" i="6"/>
  <c r="I109" i="6"/>
  <c r="J109" i="6"/>
  <c r="K109" i="6"/>
  <c r="L109" i="6"/>
  <c r="O109" i="6" s="1"/>
  <c r="H110" i="6"/>
  <c r="I110" i="6"/>
  <c r="L110" i="6" s="1"/>
  <c r="O110" i="6" s="1"/>
  <c r="J110" i="6"/>
  <c r="K110" i="6"/>
  <c r="H111" i="6"/>
  <c r="I111" i="6"/>
  <c r="L111" i="6" s="1"/>
  <c r="J111" i="6"/>
  <c r="K111" i="6"/>
  <c r="H112" i="6"/>
  <c r="I112" i="6"/>
  <c r="L112" i="6" s="1"/>
  <c r="J112" i="6"/>
  <c r="K112" i="6"/>
  <c r="H113" i="6"/>
  <c r="I113" i="6"/>
  <c r="L113" i="6" s="1"/>
  <c r="O113" i="6" s="1"/>
  <c r="J113" i="6"/>
  <c r="K113" i="6"/>
  <c r="H114" i="6"/>
  <c r="I114" i="6"/>
  <c r="L114" i="6" s="1"/>
  <c r="J114" i="6"/>
  <c r="K114" i="6"/>
  <c r="H115" i="6"/>
  <c r="I115" i="6"/>
  <c r="J115" i="6"/>
  <c r="K115" i="6"/>
  <c r="L115" i="6"/>
  <c r="M115" i="6" s="1"/>
  <c r="O115" i="6"/>
  <c r="H116" i="6"/>
  <c r="I116" i="6"/>
  <c r="J116" i="6"/>
  <c r="K116" i="6"/>
  <c r="L116" i="6"/>
  <c r="M116" i="6" s="1"/>
  <c r="H117" i="6"/>
  <c r="I117" i="6"/>
  <c r="J117" i="6"/>
  <c r="K117" i="6"/>
  <c r="L117" i="6"/>
  <c r="H118" i="6"/>
  <c r="I118" i="6"/>
  <c r="J118" i="6"/>
  <c r="K118" i="6"/>
  <c r="L118" i="6"/>
  <c r="H119" i="6"/>
  <c r="I119" i="6"/>
  <c r="J119" i="6"/>
  <c r="K119" i="6"/>
  <c r="L119" i="6"/>
  <c r="M119" i="6" s="1"/>
  <c r="P119" i="6"/>
  <c r="H120" i="6"/>
  <c r="I120" i="6"/>
  <c r="J120" i="6"/>
  <c r="K120" i="6"/>
  <c r="L120" i="6"/>
  <c r="H121" i="6"/>
  <c r="I121" i="6"/>
  <c r="J121" i="6"/>
  <c r="K121" i="6"/>
  <c r="H122" i="6"/>
  <c r="I122" i="6"/>
  <c r="J122" i="6"/>
  <c r="K122" i="6"/>
  <c r="L122" i="6"/>
  <c r="M122" i="6" s="1"/>
  <c r="P122" i="6"/>
  <c r="H123" i="6"/>
  <c r="I123" i="6"/>
  <c r="J123" i="6"/>
  <c r="K123" i="6"/>
  <c r="L123" i="6"/>
  <c r="M123" i="6" s="1"/>
  <c r="N123" i="6"/>
  <c r="P123" i="6"/>
  <c r="H124" i="6"/>
  <c r="I124" i="6"/>
  <c r="L124" i="6" s="1"/>
  <c r="J124" i="6"/>
  <c r="K124" i="6"/>
  <c r="H125" i="6"/>
  <c r="I125" i="6"/>
  <c r="L125" i="6" s="1"/>
  <c r="J125" i="6"/>
  <c r="K125" i="6"/>
  <c r="H126" i="6"/>
  <c r="I126" i="6"/>
  <c r="J126" i="6"/>
  <c r="K126" i="6"/>
  <c r="L126" i="6"/>
  <c r="M126" i="6" s="1"/>
  <c r="P126" i="6"/>
  <c r="H127" i="6"/>
  <c r="I127" i="6"/>
  <c r="J127" i="6"/>
  <c r="K127" i="6"/>
  <c r="L127" i="6"/>
  <c r="M127" i="6" s="1"/>
  <c r="N127" i="6"/>
  <c r="P127" i="6"/>
  <c r="H128" i="6"/>
  <c r="I128" i="6"/>
  <c r="J128" i="6"/>
  <c r="K128" i="6"/>
  <c r="L128" i="6"/>
  <c r="H129" i="6"/>
  <c r="I129" i="6"/>
  <c r="J129" i="6"/>
  <c r="K129" i="6"/>
  <c r="L129" i="6"/>
  <c r="O129" i="6" s="1"/>
  <c r="H130" i="6"/>
  <c r="I130" i="6"/>
  <c r="L130" i="6" s="1"/>
  <c r="J130" i="6"/>
  <c r="K130" i="6"/>
  <c r="H131" i="6"/>
  <c r="I131" i="6"/>
  <c r="J131" i="6"/>
  <c r="K131" i="6"/>
  <c r="H132" i="6"/>
  <c r="I132" i="6"/>
  <c r="J132" i="6"/>
  <c r="K132" i="6"/>
  <c r="L132" i="6"/>
  <c r="H133" i="6"/>
  <c r="I133" i="6"/>
  <c r="J133" i="6"/>
  <c r="K133" i="6"/>
  <c r="L133" i="6"/>
  <c r="H134" i="6"/>
  <c r="I134" i="6"/>
  <c r="J134" i="6"/>
  <c r="K134" i="6"/>
  <c r="L134" i="6"/>
  <c r="H135" i="6"/>
  <c r="I135" i="6"/>
  <c r="J135" i="6"/>
  <c r="K135" i="6"/>
  <c r="L135" i="6"/>
  <c r="M135" i="6" s="1"/>
  <c r="H136" i="6"/>
  <c r="I136" i="6"/>
  <c r="J136" i="6"/>
  <c r="K136" i="6"/>
  <c r="H137" i="6"/>
  <c r="I137" i="6"/>
  <c r="J137" i="6"/>
  <c r="K137" i="6"/>
  <c r="L137" i="6"/>
  <c r="H138" i="6"/>
  <c r="I138" i="6"/>
  <c r="J138" i="6"/>
  <c r="K138" i="6"/>
  <c r="H139" i="6"/>
  <c r="I139" i="6"/>
  <c r="J139" i="6"/>
  <c r="K139" i="6"/>
  <c r="L139" i="6"/>
  <c r="H140" i="6"/>
  <c r="I140" i="6"/>
  <c r="J140" i="6"/>
  <c r="K140" i="6"/>
  <c r="L140" i="6"/>
  <c r="H141" i="6"/>
  <c r="I141" i="6"/>
  <c r="J141" i="6"/>
  <c r="K141" i="6"/>
  <c r="L141" i="6"/>
  <c r="H142" i="6"/>
  <c r="I142" i="6"/>
  <c r="J142" i="6"/>
  <c r="K142" i="6"/>
  <c r="L142" i="6"/>
  <c r="H143" i="6"/>
  <c r="I143" i="6"/>
  <c r="J143" i="6"/>
  <c r="K143" i="6"/>
  <c r="L143" i="6"/>
  <c r="M143" i="6" s="1"/>
  <c r="N143" i="6"/>
  <c r="H144" i="6"/>
  <c r="I144" i="6"/>
  <c r="J144" i="6"/>
  <c r="K144" i="6"/>
  <c r="L144" i="6"/>
  <c r="M144" i="6" s="1"/>
  <c r="P144" i="6"/>
  <c r="H145" i="6"/>
  <c r="I145" i="6"/>
  <c r="J145" i="6"/>
  <c r="K145" i="6"/>
  <c r="L145" i="6"/>
  <c r="H146" i="6"/>
  <c r="I146" i="6"/>
  <c r="J146" i="6"/>
  <c r="K146" i="6"/>
  <c r="L146" i="6"/>
  <c r="M146" i="6" s="1"/>
  <c r="O146" i="6"/>
  <c r="P146" i="6"/>
  <c r="H147" i="6"/>
  <c r="I147" i="6"/>
  <c r="J147" i="6"/>
  <c r="K147" i="6"/>
  <c r="L147" i="6"/>
  <c r="M147" i="6" s="1"/>
  <c r="O147" i="6"/>
  <c r="P147" i="6"/>
  <c r="H148" i="6"/>
  <c r="I148" i="6"/>
  <c r="J148" i="6"/>
  <c r="K148" i="6"/>
  <c r="H149" i="6"/>
  <c r="I149" i="6"/>
  <c r="J149" i="6"/>
  <c r="K149" i="6"/>
  <c r="L149" i="6"/>
  <c r="O149" i="6" s="1"/>
  <c r="H150" i="6"/>
  <c r="I150" i="6"/>
  <c r="L150" i="6" s="1"/>
  <c r="J150" i="6"/>
  <c r="K150" i="6"/>
  <c r="O150" i="6"/>
  <c r="H151" i="6"/>
  <c r="I151" i="6"/>
  <c r="J151" i="6"/>
  <c r="K151" i="6"/>
  <c r="H152" i="6"/>
  <c r="I152" i="6"/>
  <c r="J152" i="6"/>
  <c r="K152" i="6"/>
  <c r="L152" i="6"/>
  <c r="H153" i="6"/>
  <c r="I153" i="6"/>
  <c r="J153" i="6"/>
  <c r="K153" i="6"/>
  <c r="L153" i="6"/>
  <c r="O153" i="6" s="1"/>
  <c r="H154" i="6"/>
  <c r="I154" i="6"/>
  <c r="J154" i="6"/>
  <c r="K154" i="6"/>
  <c r="L154" i="6"/>
  <c r="H155" i="6"/>
  <c r="I155" i="6"/>
  <c r="J155" i="6"/>
  <c r="K155" i="6"/>
  <c r="L155" i="6"/>
  <c r="N155" i="6" s="1"/>
  <c r="P155" i="6"/>
  <c r="H156" i="6"/>
  <c r="I156" i="6"/>
  <c r="J156" i="6"/>
  <c r="K156" i="6"/>
  <c r="H157" i="6"/>
  <c r="I157" i="6"/>
  <c r="J157" i="6"/>
  <c r="K157" i="6"/>
  <c r="L157" i="6"/>
  <c r="H158" i="6"/>
  <c r="I158" i="6"/>
  <c r="J158" i="6"/>
  <c r="K158" i="6"/>
  <c r="L158" i="6"/>
  <c r="M158" i="6" s="1"/>
  <c r="H159" i="6"/>
  <c r="I159" i="6"/>
  <c r="J159" i="6"/>
  <c r="K159" i="6"/>
  <c r="L159" i="6"/>
  <c r="H160" i="6"/>
  <c r="I160" i="6"/>
  <c r="J160" i="6"/>
  <c r="K160" i="6"/>
  <c r="L160" i="6"/>
  <c r="H161" i="6"/>
  <c r="I161" i="6"/>
  <c r="J161" i="6"/>
  <c r="K161" i="6"/>
  <c r="L161" i="6"/>
  <c r="H162" i="6"/>
  <c r="I162" i="6"/>
  <c r="J162" i="6"/>
  <c r="K162" i="6"/>
  <c r="L162" i="6"/>
  <c r="M162" i="6" s="1"/>
  <c r="P162" i="6"/>
  <c r="H163" i="6"/>
  <c r="I163" i="6"/>
  <c r="J163" i="6"/>
  <c r="K163" i="6"/>
  <c r="H164" i="6"/>
  <c r="I164" i="6"/>
  <c r="J164" i="6"/>
  <c r="K164" i="6"/>
  <c r="L164" i="6"/>
  <c r="P164" i="6" s="1"/>
  <c r="M164" i="6"/>
  <c r="H165" i="6"/>
  <c r="I165" i="6"/>
  <c r="L165" i="6" s="1"/>
  <c r="J165" i="6"/>
  <c r="K165" i="6"/>
  <c r="H166" i="6"/>
  <c r="I166" i="6"/>
  <c r="J166" i="6"/>
  <c r="K166" i="6"/>
  <c r="L166" i="6"/>
  <c r="H167" i="6"/>
  <c r="I167" i="6"/>
  <c r="J167" i="6"/>
  <c r="K167" i="6"/>
  <c r="L167" i="6"/>
  <c r="P167" i="6" s="1"/>
  <c r="H168" i="6"/>
  <c r="I168" i="6"/>
  <c r="J168" i="6"/>
  <c r="K168" i="6"/>
  <c r="L168" i="6"/>
  <c r="M168" i="6" s="1"/>
  <c r="H169" i="6"/>
  <c r="I169" i="6"/>
  <c r="L169" i="6" s="1"/>
  <c r="J169" i="6"/>
  <c r="K169" i="6"/>
  <c r="H170" i="6"/>
  <c r="I170" i="6"/>
  <c r="L170" i="6" s="1"/>
  <c r="J170" i="6"/>
  <c r="K170" i="6"/>
  <c r="H171" i="6"/>
  <c r="I171" i="6"/>
  <c r="J171" i="6"/>
  <c r="K171" i="6"/>
  <c r="H172" i="6"/>
  <c r="I172" i="6"/>
  <c r="J172" i="6"/>
  <c r="K172" i="6"/>
  <c r="L172" i="6"/>
  <c r="H173" i="6"/>
  <c r="I173" i="6"/>
  <c r="J173" i="6"/>
  <c r="K173" i="6"/>
  <c r="L173" i="6"/>
  <c r="H174" i="6"/>
  <c r="I174" i="6"/>
  <c r="L174" i="6" s="1"/>
  <c r="J174" i="6"/>
  <c r="K174" i="6"/>
  <c r="O174" i="6"/>
  <c r="H175" i="6"/>
  <c r="I175" i="6"/>
  <c r="J175" i="6"/>
  <c r="K175" i="6"/>
  <c r="L175" i="6"/>
  <c r="M175" i="6" s="1"/>
  <c r="O175" i="6"/>
  <c r="H176" i="6"/>
  <c r="I176" i="6"/>
  <c r="J176" i="6"/>
  <c r="K176" i="6"/>
  <c r="L176" i="6"/>
  <c r="H177" i="6"/>
  <c r="I177" i="6"/>
  <c r="J177" i="6"/>
  <c r="K177" i="6"/>
  <c r="L177" i="6"/>
  <c r="O177" i="6"/>
  <c r="H178" i="6"/>
  <c r="I178" i="6"/>
  <c r="L178" i="6" s="1"/>
  <c r="J178" i="6"/>
  <c r="K178" i="6"/>
  <c r="H179" i="6"/>
  <c r="I179" i="6"/>
  <c r="J179" i="6"/>
  <c r="K179" i="6"/>
  <c r="H180" i="6"/>
  <c r="I180" i="6"/>
  <c r="J180" i="6"/>
  <c r="K180" i="6"/>
  <c r="L180" i="6"/>
  <c r="H181" i="6"/>
  <c r="I181" i="6"/>
  <c r="J181" i="6"/>
  <c r="K181" i="6"/>
  <c r="L181" i="6"/>
  <c r="H182" i="6"/>
  <c r="I182" i="6"/>
  <c r="J182" i="6"/>
  <c r="K182" i="6"/>
  <c r="L182" i="6"/>
  <c r="M182" i="6" s="1"/>
  <c r="H183" i="6"/>
  <c r="I183" i="6"/>
  <c r="J183" i="6"/>
  <c r="K183" i="6"/>
  <c r="L183" i="6"/>
  <c r="H184" i="6"/>
  <c r="I184" i="6"/>
  <c r="J184" i="6"/>
  <c r="K184" i="6"/>
  <c r="L184" i="6"/>
  <c r="M184" i="6" s="1"/>
  <c r="H185" i="6"/>
  <c r="I185" i="6"/>
  <c r="J185" i="6"/>
  <c r="K185" i="6"/>
  <c r="L185" i="6"/>
  <c r="H186" i="6"/>
  <c r="I186" i="6"/>
  <c r="L186" i="6" s="1"/>
  <c r="J186" i="6"/>
  <c r="K186" i="6"/>
  <c r="O186" i="6"/>
  <c r="H187" i="6"/>
  <c r="I187" i="6"/>
  <c r="J187" i="6"/>
  <c r="K187" i="6"/>
  <c r="L187" i="6"/>
  <c r="M187" i="6" s="1"/>
  <c r="O187" i="6"/>
  <c r="H188" i="6"/>
  <c r="I188" i="6"/>
  <c r="J188" i="6"/>
  <c r="K188" i="6"/>
  <c r="H189" i="6"/>
  <c r="I189" i="6"/>
  <c r="L189" i="6" s="1"/>
  <c r="J189" i="6"/>
  <c r="K189" i="6"/>
  <c r="H190" i="6"/>
  <c r="I190" i="6"/>
  <c r="J190" i="6"/>
  <c r="K190" i="6"/>
  <c r="L190" i="6"/>
  <c r="H191" i="6"/>
  <c r="I191" i="6"/>
  <c r="L191" i="6" s="1"/>
  <c r="J191" i="6"/>
  <c r="K191" i="6"/>
  <c r="H192" i="6"/>
  <c r="I192" i="6"/>
  <c r="J192" i="6"/>
  <c r="K192" i="6"/>
  <c r="L192" i="6"/>
  <c r="H193" i="6"/>
  <c r="I193" i="6"/>
  <c r="L193" i="6" s="1"/>
  <c r="J193" i="6"/>
  <c r="K193" i="6"/>
  <c r="H194" i="6"/>
  <c r="I194" i="6"/>
  <c r="J194" i="6"/>
  <c r="K194" i="6"/>
  <c r="L194" i="6"/>
  <c r="M194" i="6" s="1"/>
  <c r="N194" i="6"/>
  <c r="O194" i="6"/>
  <c r="P194" i="6"/>
  <c r="H195" i="6"/>
  <c r="I195" i="6"/>
  <c r="L195" i="6" s="1"/>
  <c r="M195" i="6" s="1"/>
  <c r="J195" i="6"/>
  <c r="K195" i="6"/>
  <c r="H196" i="6"/>
  <c r="I196" i="6"/>
  <c r="J196" i="6"/>
  <c r="K196" i="6"/>
  <c r="L196" i="6"/>
  <c r="P196" i="6" s="1"/>
  <c r="H197" i="6"/>
  <c r="I197" i="6"/>
  <c r="J197" i="6"/>
  <c r="K197" i="6"/>
  <c r="L197" i="6"/>
  <c r="H198" i="6"/>
  <c r="I198" i="6"/>
  <c r="J198" i="6"/>
  <c r="K198" i="6"/>
  <c r="L198" i="6"/>
  <c r="P198" i="6" s="1"/>
  <c r="H199" i="6"/>
  <c r="I199" i="6"/>
  <c r="J199" i="6"/>
  <c r="K199" i="6"/>
  <c r="L199" i="6"/>
  <c r="O199" i="6" s="1"/>
  <c r="M199" i="6"/>
  <c r="P199" i="6"/>
  <c r="H200" i="6"/>
  <c r="I200" i="6"/>
  <c r="L200" i="6" s="1"/>
  <c r="N200" i="6" s="1"/>
  <c r="J200" i="6"/>
  <c r="K200" i="6"/>
  <c r="H201" i="6"/>
  <c r="I201" i="6"/>
  <c r="J201" i="6"/>
  <c r="K201" i="6"/>
  <c r="L201" i="6"/>
  <c r="H202" i="6"/>
  <c r="I202" i="6"/>
  <c r="J202" i="6"/>
  <c r="K202" i="6"/>
  <c r="L202" i="6"/>
  <c r="M202" i="6" s="1"/>
  <c r="O202" i="6"/>
  <c r="H203" i="6"/>
  <c r="I203" i="6"/>
  <c r="J203" i="6"/>
  <c r="K203" i="6"/>
  <c r="L203" i="6"/>
  <c r="P203" i="6" s="1"/>
  <c r="H204" i="6"/>
  <c r="I204" i="6"/>
  <c r="J204" i="6"/>
  <c r="K204" i="6"/>
  <c r="H205" i="6"/>
  <c r="I205" i="6"/>
  <c r="L205" i="6" s="1"/>
  <c r="P205" i="6" s="1"/>
  <c r="J205" i="6"/>
  <c r="K205" i="6"/>
  <c r="H206" i="6"/>
  <c r="I206" i="6"/>
  <c r="L206" i="6" s="1"/>
  <c r="J206" i="6"/>
  <c r="K206" i="6"/>
  <c r="H207" i="6"/>
  <c r="I207" i="6"/>
  <c r="J207" i="6"/>
  <c r="K207" i="6"/>
  <c r="L207" i="6"/>
  <c r="M207" i="6" s="1"/>
  <c r="P207" i="6"/>
  <c r="H208" i="6"/>
  <c r="I208" i="6"/>
  <c r="L208" i="6" s="1"/>
  <c r="M208" i="6" s="1"/>
  <c r="J208" i="6"/>
  <c r="K208" i="6"/>
  <c r="H209" i="6"/>
  <c r="I209" i="6"/>
  <c r="J209" i="6"/>
  <c r="K209" i="6"/>
  <c r="H210" i="6"/>
  <c r="I210" i="6"/>
  <c r="J210" i="6"/>
  <c r="K210" i="6"/>
  <c r="L210" i="6"/>
  <c r="H211" i="6"/>
  <c r="I211" i="6"/>
  <c r="L211" i="6" s="1"/>
  <c r="J211" i="6"/>
  <c r="K211" i="6"/>
  <c r="N211" i="6"/>
  <c r="H212" i="6"/>
  <c r="I212" i="6"/>
  <c r="J212" i="6"/>
  <c r="K212" i="6"/>
  <c r="L212" i="6"/>
  <c r="M212" i="6" s="1"/>
  <c r="N212" i="6"/>
  <c r="P212" i="6"/>
  <c r="H213" i="6"/>
  <c r="I213" i="6"/>
  <c r="J213" i="6"/>
  <c r="K213" i="6"/>
  <c r="L213" i="6"/>
  <c r="H214" i="6"/>
  <c r="I214" i="6"/>
  <c r="J214" i="6"/>
  <c r="K214" i="6"/>
  <c r="L214" i="6"/>
  <c r="O214" i="6" s="1"/>
  <c r="H215" i="6"/>
  <c r="I215" i="6"/>
  <c r="J215" i="6"/>
  <c r="K215" i="6"/>
  <c r="L215" i="6"/>
  <c r="P215" i="6"/>
  <c r="H216" i="6"/>
  <c r="I216" i="6"/>
  <c r="J216" i="6"/>
  <c r="K216" i="6"/>
  <c r="L216" i="6"/>
  <c r="O216" i="6"/>
  <c r="H217" i="6"/>
  <c r="I217" i="6"/>
  <c r="L217" i="6" s="1"/>
  <c r="J217" i="6"/>
  <c r="K217" i="6"/>
  <c r="H218" i="6"/>
  <c r="I218" i="6"/>
  <c r="J218" i="6"/>
  <c r="K218" i="6"/>
  <c r="L218" i="6"/>
  <c r="O218" i="6"/>
  <c r="P218" i="6"/>
  <c r="H219" i="6"/>
  <c r="I219" i="6"/>
  <c r="J219" i="6"/>
  <c r="K219" i="6"/>
  <c r="L219" i="6"/>
  <c r="P219" i="6" s="1"/>
  <c r="H220" i="6"/>
  <c r="I220" i="6"/>
  <c r="J220" i="6"/>
  <c r="K220" i="6"/>
  <c r="H221" i="6"/>
  <c r="I221" i="6"/>
  <c r="J221" i="6"/>
  <c r="K221" i="6"/>
  <c r="H222" i="6"/>
  <c r="I222" i="6"/>
  <c r="J222" i="6"/>
  <c r="K222" i="6"/>
  <c r="H223" i="6"/>
  <c r="I223" i="6"/>
  <c r="J223" i="6"/>
  <c r="K223" i="6"/>
  <c r="L223" i="6"/>
  <c r="H224" i="6"/>
  <c r="I224" i="6"/>
  <c r="J224" i="6"/>
  <c r="K224" i="6"/>
  <c r="L224" i="6"/>
  <c r="H225" i="6"/>
  <c r="I225" i="6"/>
  <c r="J225" i="6"/>
  <c r="K225" i="6"/>
  <c r="H226" i="6"/>
  <c r="I226" i="6"/>
  <c r="J226" i="6"/>
  <c r="K226" i="6"/>
  <c r="L226" i="6"/>
  <c r="P226" i="6" s="1"/>
  <c r="H227" i="6"/>
  <c r="I227" i="6"/>
  <c r="J227" i="6"/>
  <c r="K227" i="6"/>
  <c r="L227" i="6"/>
  <c r="M227" i="6" s="1"/>
  <c r="N227" i="6"/>
  <c r="H228" i="6"/>
  <c r="I228" i="6"/>
  <c r="J228" i="6"/>
  <c r="K228" i="6"/>
  <c r="L228" i="6"/>
  <c r="H229" i="6"/>
  <c r="I229" i="6"/>
  <c r="J229" i="6"/>
  <c r="K229" i="6"/>
  <c r="L229" i="6"/>
  <c r="H230" i="6"/>
  <c r="I230" i="6"/>
  <c r="J230" i="6"/>
  <c r="K230" i="6"/>
  <c r="H231" i="6"/>
  <c r="I231" i="6"/>
  <c r="J231" i="6"/>
  <c r="K231" i="6"/>
  <c r="H232" i="6"/>
  <c r="I232" i="6"/>
  <c r="J232" i="6"/>
  <c r="K232" i="6"/>
  <c r="L232" i="6"/>
  <c r="M232" i="6" s="1"/>
  <c r="H233" i="6"/>
  <c r="I233" i="6"/>
  <c r="J233" i="6"/>
  <c r="K233" i="6"/>
  <c r="L233" i="6"/>
  <c r="H234" i="6"/>
  <c r="I234" i="6"/>
  <c r="L234" i="6" s="1"/>
  <c r="O234" i="6" s="1"/>
  <c r="J234" i="6"/>
  <c r="K234" i="6"/>
  <c r="H235" i="6"/>
  <c r="I235" i="6"/>
  <c r="J235" i="6"/>
  <c r="K235" i="6"/>
  <c r="L235" i="6"/>
  <c r="N235" i="6"/>
  <c r="H236" i="6"/>
  <c r="I236" i="6"/>
  <c r="L236" i="6" s="1"/>
  <c r="J236" i="6"/>
  <c r="K236" i="6"/>
  <c r="H237" i="6"/>
  <c r="I237" i="6"/>
  <c r="J237" i="6"/>
  <c r="K237" i="6"/>
  <c r="L237" i="6"/>
  <c r="H238" i="6"/>
  <c r="I238" i="6"/>
  <c r="J238" i="6"/>
  <c r="K238" i="6"/>
  <c r="L238" i="6"/>
  <c r="O238" i="6" s="1"/>
  <c r="H239" i="6"/>
  <c r="I239" i="6"/>
  <c r="L239" i="6" s="1"/>
  <c r="J239" i="6"/>
  <c r="K239" i="6"/>
  <c r="H240" i="6"/>
  <c r="I240" i="6"/>
  <c r="J240" i="6"/>
  <c r="K240" i="6"/>
  <c r="L240" i="6"/>
  <c r="O240" i="6" s="1"/>
  <c r="M240" i="6"/>
  <c r="P240" i="6"/>
  <c r="H241" i="6"/>
  <c r="I241" i="6"/>
  <c r="L241" i="6" s="1"/>
  <c r="J241" i="6"/>
  <c r="K241" i="6"/>
  <c r="H242" i="6"/>
  <c r="I242" i="6"/>
  <c r="J242" i="6"/>
  <c r="K242" i="6"/>
  <c r="L242" i="6"/>
  <c r="H243" i="6"/>
  <c r="I243" i="6"/>
  <c r="J243" i="6"/>
  <c r="K243" i="6"/>
  <c r="L243" i="6"/>
  <c r="N243" i="6" s="1"/>
  <c r="H244" i="6"/>
  <c r="I244" i="6"/>
  <c r="J244" i="6"/>
  <c r="K244" i="6"/>
  <c r="H245" i="6"/>
  <c r="I245" i="6"/>
  <c r="J245" i="6"/>
  <c r="K245" i="6"/>
  <c r="L245" i="6"/>
  <c r="M245" i="6" s="1"/>
  <c r="H246" i="6"/>
  <c r="I246" i="6"/>
  <c r="J246" i="6"/>
  <c r="K246" i="6"/>
  <c r="L246" i="6"/>
  <c r="O246" i="6" s="1"/>
  <c r="H247" i="6"/>
  <c r="I247" i="6"/>
  <c r="J247" i="6"/>
  <c r="K247" i="6"/>
  <c r="L247" i="6"/>
  <c r="P247" i="6"/>
  <c r="H248" i="6"/>
  <c r="I248" i="6"/>
  <c r="J248" i="6"/>
  <c r="K248" i="6"/>
  <c r="H249" i="6"/>
  <c r="I249" i="6"/>
  <c r="J249" i="6"/>
  <c r="K249" i="6"/>
  <c r="L249" i="6"/>
  <c r="H250" i="6"/>
  <c r="I250" i="6"/>
  <c r="J250" i="6"/>
  <c r="K250" i="6"/>
  <c r="L250" i="6"/>
  <c r="O250" i="6" s="1"/>
  <c r="P250" i="6"/>
  <c r="H251" i="6"/>
  <c r="I251" i="6"/>
  <c r="L251" i="6" s="1"/>
  <c r="O251" i="6" s="1"/>
  <c r="J251" i="6"/>
  <c r="K251" i="6"/>
  <c r="P251" i="6"/>
  <c r="H252" i="6"/>
  <c r="I252" i="6"/>
  <c r="L252" i="6" s="1"/>
  <c r="N252" i="6" s="1"/>
  <c r="J252" i="6"/>
  <c r="K252" i="6"/>
  <c r="H253" i="6"/>
  <c r="I253" i="6"/>
  <c r="L253" i="6" s="1"/>
  <c r="M253" i="6" s="1"/>
  <c r="J253" i="6"/>
  <c r="K253" i="6"/>
  <c r="H254" i="6"/>
  <c r="I254" i="6"/>
  <c r="J254" i="6"/>
  <c r="K254" i="6"/>
  <c r="L254" i="6"/>
  <c r="P254" i="6" s="1"/>
  <c r="H255" i="6"/>
  <c r="I255" i="6"/>
  <c r="J255" i="6"/>
  <c r="K255" i="6"/>
  <c r="H256" i="6"/>
  <c r="I256" i="6"/>
  <c r="J256" i="6"/>
  <c r="K256" i="6"/>
  <c r="L256" i="6"/>
  <c r="O256" i="6" s="1"/>
  <c r="M256" i="6"/>
  <c r="N256" i="6"/>
  <c r="H257" i="6"/>
  <c r="I257" i="6"/>
  <c r="J257" i="6"/>
  <c r="K257" i="6"/>
  <c r="L257" i="6"/>
  <c r="P257" i="6" s="1"/>
  <c r="H258" i="6"/>
  <c r="I258" i="6"/>
  <c r="L258" i="6" s="1"/>
  <c r="J258" i="6"/>
  <c r="K258" i="6"/>
  <c r="H259" i="6"/>
  <c r="I259" i="6"/>
  <c r="L259" i="6" s="1"/>
  <c r="J259" i="6"/>
  <c r="K259" i="6"/>
  <c r="H260" i="6"/>
  <c r="I260" i="6"/>
  <c r="J260" i="6"/>
  <c r="K260" i="6"/>
  <c r="H261" i="6"/>
  <c r="I261" i="6"/>
  <c r="J261" i="6"/>
  <c r="K261" i="6"/>
  <c r="H262" i="6"/>
  <c r="I262" i="6"/>
  <c r="J262" i="6"/>
  <c r="K262" i="6"/>
  <c r="L262" i="6"/>
  <c r="O262" i="6" s="1"/>
  <c r="H263" i="6"/>
  <c r="I263" i="6"/>
  <c r="L263" i="6" s="1"/>
  <c r="P263" i="6" s="1"/>
  <c r="J263" i="6"/>
  <c r="K263" i="6"/>
  <c r="H264" i="6"/>
  <c r="I264" i="6"/>
  <c r="J264" i="6"/>
  <c r="K264" i="6"/>
  <c r="H265" i="6"/>
  <c r="I265" i="6"/>
  <c r="J265" i="6"/>
  <c r="K265" i="6"/>
  <c r="H266" i="6"/>
  <c r="I266" i="6"/>
  <c r="J266" i="6"/>
  <c r="K266" i="6"/>
  <c r="L266" i="6"/>
  <c r="H267" i="6"/>
  <c r="I267" i="6"/>
  <c r="J267" i="6"/>
  <c r="K267" i="6"/>
  <c r="L267" i="6"/>
  <c r="M267" i="6" s="1"/>
  <c r="N267" i="6"/>
  <c r="H268" i="6"/>
  <c r="I268" i="6"/>
  <c r="J268" i="6"/>
  <c r="K268" i="6"/>
  <c r="L268" i="6"/>
  <c r="M268" i="6" s="1"/>
  <c r="N268" i="6"/>
  <c r="H269" i="6"/>
  <c r="I269" i="6"/>
  <c r="J269" i="6"/>
  <c r="K269" i="6"/>
  <c r="L269" i="6"/>
  <c r="P269" i="6" s="1"/>
  <c r="M269" i="6"/>
  <c r="H270" i="6"/>
  <c r="I270" i="6"/>
  <c r="J270" i="6"/>
  <c r="K270" i="6"/>
  <c r="L270" i="6"/>
  <c r="H271" i="6"/>
  <c r="I271" i="6"/>
  <c r="J271" i="6"/>
  <c r="K271" i="6"/>
  <c r="L271" i="6"/>
  <c r="M271" i="6" s="1"/>
  <c r="N271" i="6"/>
  <c r="H272" i="6"/>
  <c r="I272" i="6"/>
  <c r="L272" i="6" s="1"/>
  <c r="N272" i="6" s="1"/>
  <c r="J272" i="6"/>
  <c r="K272" i="6"/>
  <c r="H273" i="6"/>
  <c r="I273" i="6"/>
  <c r="J273" i="6"/>
  <c r="K273" i="6"/>
  <c r="H274" i="6"/>
  <c r="I274" i="6"/>
  <c r="J274" i="6"/>
  <c r="K274" i="6"/>
  <c r="L274" i="6"/>
  <c r="H275" i="6"/>
  <c r="I275" i="6"/>
  <c r="J275" i="6"/>
  <c r="K275" i="6"/>
  <c r="L275" i="6"/>
  <c r="P275" i="6" s="1"/>
  <c r="H276" i="6"/>
  <c r="I276" i="6"/>
  <c r="J276" i="6"/>
  <c r="K276" i="6"/>
  <c r="H277" i="6"/>
  <c r="I277" i="6"/>
  <c r="J277" i="6"/>
  <c r="K277" i="6"/>
  <c r="L277" i="6"/>
  <c r="M277" i="6" s="1"/>
  <c r="P277" i="6"/>
  <c r="H278" i="6"/>
  <c r="I278" i="6"/>
  <c r="J278" i="6"/>
  <c r="K278" i="6"/>
  <c r="L278" i="6"/>
  <c r="H279" i="6"/>
  <c r="I279" i="6"/>
  <c r="L279" i="6" s="1"/>
  <c r="J279" i="6"/>
  <c r="K279" i="6"/>
  <c r="H280" i="6"/>
  <c r="I280" i="6"/>
  <c r="J280" i="6"/>
  <c r="K280" i="6"/>
  <c r="H281" i="6"/>
  <c r="I281" i="6"/>
  <c r="J281" i="6"/>
  <c r="K281" i="6"/>
  <c r="L281" i="6"/>
  <c r="H282" i="6"/>
  <c r="I282" i="6"/>
  <c r="J282" i="6"/>
  <c r="K282" i="6"/>
  <c r="L282" i="6"/>
  <c r="H283" i="6"/>
  <c r="I283" i="6"/>
  <c r="J283" i="6"/>
  <c r="K283" i="6"/>
  <c r="L283" i="6"/>
  <c r="N283" i="6"/>
  <c r="H284" i="6"/>
  <c r="I284" i="6"/>
  <c r="L284" i="6" s="1"/>
  <c r="J284" i="6"/>
  <c r="K284" i="6"/>
  <c r="H285" i="6"/>
  <c r="I285" i="6"/>
  <c r="J285" i="6"/>
  <c r="K285" i="6"/>
  <c r="H286" i="6"/>
  <c r="I286" i="6"/>
  <c r="J286" i="6"/>
  <c r="K286" i="6"/>
  <c r="L286" i="6"/>
  <c r="N286" i="6" s="1"/>
  <c r="M286" i="6"/>
  <c r="H287" i="6"/>
  <c r="I287" i="6"/>
  <c r="J287" i="6"/>
  <c r="K287" i="6"/>
  <c r="L287" i="6"/>
  <c r="H288" i="6"/>
  <c r="I288" i="6"/>
  <c r="L288" i="6" s="1"/>
  <c r="J288" i="6"/>
  <c r="K288" i="6"/>
  <c r="H289" i="6"/>
  <c r="I289" i="6"/>
  <c r="J289" i="6"/>
  <c r="K289" i="6"/>
  <c r="L289" i="6"/>
  <c r="H290" i="6"/>
  <c r="I290" i="6"/>
  <c r="J290" i="6"/>
  <c r="K290" i="6"/>
  <c r="L290" i="6"/>
  <c r="P290" i="6" s="1"/>
  <c r="H291" i="6"/>
  <c r="I291" i="6"/>
  <c r="J291" i="6"/>
  <c r="K291" i="6"/>
  <c r="L291" i="6"/>
  <c r="H292" i="6"/>
  <c r="I292" i="6"/>
  <c r="J292" i="6"/>
  <c r="K292" i="6"/>
  <c r="H293" i="6"/>
  <c r="I293" i="6"/>
  <c r="L293" i="6" s="1"/>
  <c r="J293" i="6"/>
  <c r="K293" i="6"/>
  <c r="H294" i="6"/>
  <c r="I294" i="6"/>
  <c r="J294" i="6"/>
  <c r="K294" i="6"/>
  <c r="L294" i="6"/>
  <c r="M294" i="6"/>
  <c r="H295" i="6"/>
  <c r="I295" i="6"/>
  <c r="J295" i="6"/>
  <c r="K295" i="6"/>
  <c r="L295" i="6"/>
  <c r="N295" i="6" s="1"/>
  <c r="H296" i="6"/>
  <c r="I296" i="6"/>
  <c r="J296" i="6"/>
  <c r="K296" i="6"/>
  <c r="L296" i="6"/>
  <c r="O296" i="6" s="1"/>
  <c r="M296" i="6"/>
  <c r="N296" i="6"/>
  <c r="P296" i="6"/>
  <c r="H297" i="6"/>
  <c r="I297" i="6"/>
  <c r="L297" i="6" s="1"/>
  <c r="J297" i="6"/>
  <c r="K297" i="6"/>
  <c r="H298" i="6"/>
  <c r="I298" i="6"/>
  <c r="J298" i="6"/>
  <c r="K298" i="6"/>
  <c r="L298" i="6"/>
  <c r="P298" i="6" s="1"/>
  <c r="H299" i="6"/>
  <c r="I299" i="6"/>
  <c r="L299" i="6" s="1"/>
  <c r="J299" i="6"/>
  <c r="K299" i="6"/>
  <c r="H300" i="6"/>
  <c r="I300" i="6"/>
  <c r="J300" i="6"/>
  <c r="K300" i="6"/>
  <c r="L300" i="6"/>
  <c r="O300" i="6" s="1"/>
  <c r="M300" i="6"/>
  <c r="N300" i="6"/>
  <c r="P300" i="6"/>
  <c r="H301" i="6"/>
  <c r="I301" i="6"/>
  <c r="J301" i="6"/>
  <c r="K301" i="6"/>
  <c r="L301" i="6"/>
  <c r="O301" i="6" s="1"/>
  <c r="N301" i="6"/>
  <c r="H302" i="6"/>
  <c r="I302" i="6"/>
  <c r="J302" i="6"/>
  <c r="K302" i="6"/>
  <c r="L302" i="6"/>
  <c r="N302" i="6" s="1"/>
  <c r="O302" i="6"/>
  <c r="H303" i="6"/>
  <c r="I303" i="6"/>
  <c r="J303" i="6"/>
  <c r="K303" i="6"/>
  <c r="L303" i="6"/>
  <c r="M303" i="6" s="1"/>
  <c r="O303" i="6"/>
  <c r="H304" i="6"/>
  <c r="I304" i="6"/>
  <c r="J304" i="6"/>
  <c r="K304" i="6"/>
  <c r="H305" i="6"/>
  <c r="I305" i="6"/>
  <c r="J305" i="6"/>
  <c r="K305" i="6"/>
  <c r="L305" i="6"/>
  <c r="P305" i="6" s="1"/>
  <c r="H306" i="6"/>
  <c r="I306" i="6"/>
  <c r="J306" i="6"/>
  <c r="K306" i="6"/>
  <c r="L306" i="6"/>
  <c r="P306" i="6"/>
  <c r="H307" i="6"/>
  <c r="I307" i="6"/>
  <c r="J307" i="6"/>
  <c r="K307" i="6"/>
  <c r="H308" i="6"/>
  <c r="I308" i="6"/>
  <c r="J308" i="6"/>
  <c r="K308" i="6"/>
  <c r="H309" i="6"/>
  <c r="I309" i="6"/>
  <c r="J309" i="6"/>
  <c r="K309" i="6"/>
  <c r="L309" i="6"/>
  <c r="M309" i="6" s="1"/>
  <c r="H310" i="6"/>
  <c r="I310" i="6"/>
  <c r="J310" i="6"/>
  <c r="K310" i="6"/>
  <c r="L310" i="6"/>
  <c r="H311" i="6"/>
  <c r="I311" i="6"/>
  <c r="J311" i="6"/>
  <c r="K311" i="6"/>
  <c r="L311" i="6"/>
  <c r="N311" i="6" s="1"/>
  <c r="H312" i="6"/>
  <c r="I312" i="6"/>
  <c r="J312" i="6"/>
  <c r="K312" i="6"/>
  <c r="L312" i="6"/>
  <c r="O312" i="6" s="1"/>
  <c r="N312" i="6"/>
  <c r="H313" i="6"/>
  <c r="I313" i="6"/>
  <c r="L313" i="6" s="1"/>
  <c r="P313" i="6" s="1"/>
  <c r="J313" i="6"/>
  <c r="K313" i="6"/>
  <c r="H314" i="6"/>
  <c r="I314" i="6"/>
  <c r="J314" i="6"/>
  <c r="K314" i="6"/>
  <c r="L314" i="6"/>
  <c r="P314" i="6"/>
  <c r="H315" i="6"/>
  <c r="I315" i="6"/>
  <c r="J315" i="6"/>
  <c r="K315" i="6"/>
  <c r="L315" i="6"/>
  <c r="P315" i="6" s="1"/>
  <c r="H316" i="6"/>
  <c r="I316" i="6"/>
  <c r="J316" i="6"/>
  <c r="K316" i="6"/>
  <c r="L316" i="6"/>
  <c r="N316" i="6" s="1"/>
  <c r="M316" i="6"/>
  <c r="O316" i="6"/>
  <c r="H317" i="6"/>
  <c r="I317" i="6"/>
  <c r="J317" i="6"/>
  <c r="K317" i="6"/>
  <c r="L317" i="6"/>
  <c r="O317" i="6" s="1"/>
  <c r="N317" i="6"/>
  <c r="H318" i="6"/>
  <c r="I318" i="6"/>
  <c r="J318" i="6"/>
  <c r="K318" i="6"/>
  <c r="L318" i="6"/>
  <c r="H319" i="6"/>
  <c r="I319" i="6"/>
  <c r="J319" i="6"/>
  <c r="K319" i="6"/>
  <c r="L319" i="6"/>
  <c r="M319" i="6" s="1"/>
  <c r="H320" i="6"/>
  <c r="I320" i="6"/>
  <c r="J320" i="6"/>
  <c r="K320" i="6"/>
  <c r="H321" i="6"/>
  <c r="I321" i="6"/>
  <c r="J321" i="6"/>
  <c r="K321" i="6"/>
  <c r="H322" i="6"/>
  <c r="I322" i="6"/>
  <c r="J322" i="6"/>
  <c r="K322" i="6"/>
  <c r="L322" i="6"/>
  <c r="H323" i="6"/>
  <c r="I323" i="6"/>
  <c r="J323" i="6"/>
  <c r="K323" i="6"/>
  <c r="L323" i="6"/>
  <c r="P323" i="6" s="1"/>
  <c r="O323" i="6"/>
  <c r="H324" i="6"/>
  <c r="I324" i="6"/>
  <c r="J324" i="6"/>
  <c r="K324" i="6"/>
  <c r="L324" i="6"/>
  <c r="O324" i="6" s="1"/>
  <c r="N324" i="6"/>
  <c r="P324" i="6"/>
  <c r="H325" i="6"/>
  <c r="I325" i="6"/>
  <c r="J325" i="6"/>
  <c r="K325" i="6"/>
  <c r="H326" i="6"/>
  <c r="I326" i="6"/>
  <c r="J326" i="6"/>
  <c r="K326" i="6"/>
  <c r="H327" i="6"/>
  <c r="I327" i="6"/>
  <c r="J327" i="6"/>
  <c r="K327" i="6"/>
  <c r="L327" i="6"/>
  <c r="H328" i="6"/>
  <c r="I328" i="6"/>
  <c r="L328" i="6" s="1"/>
  <c r="O328" i="6" s="1"/>
  <c r="J328" i="6"/>
  <c r="K328" i="6"/>
  <c r="H329" i="6"/>
  <c r="I329" i="6"/>
  <c r="J329" i="6"/>
  <c r="K329" i="6"/>
  <c r="H330" i="6"/>
  <c r="I330" i="6"/>
  <c r="J330" i="6"/>
  <c r="K330" i="6"/>
  <c r="L330" i="6"/>
  <c r="P330" i="6" s="1"/>
  <c r="M330" i="6"/>
  <c r="H331" i="6"/>
  <c r="I331" i="6"/>
  <c r="J331" i="6"/>
  <c r="K331" i="6"/>
  <c r="L331" i="6"/>
  <c r="O331" i="6" s="1"/>
  <c r="H332" i="6"/>
  <c r="I332" i="6"/>
  <c r="J332" i="6"/>
  <c r="K332" i="6"/>
  <c r="L332" i="6"/>
  <c r="P332" i="6" s="1"/>
  <c r="H333" i="6"/>
  <c r="I333" i="6"/>
  <c r="J333" i="6"/>
  <c r="K333" i="6"/>
  <c r="L333" i="6"/>
  <c r="O333" i="6" s="1"/>
  <c r="M333" i="6"/>
  <c r="P333" i="6"/>
  <c r="H334" i="6"/>
  <c r="I334" i="6"/>
  <c r="J334" i="6"/>
  <c r="K334" i="6"/>
  <c r="L334" i="6"/>
  <c r="M334" i="6" s="1"/>
  <c r="P334" i="6"/>
  <c r="H335" i="6"/>
  <c r="I335" i="6"/>
  <c r="J335" i="6"/>
  <c r="K335" i="6"/>
  <c r="L335" i="6"/>
  <c r="P335" i="6" s="1"/>
  <c r="O335" i="6"/>
  <c r="H336" i="6"/>
  <c r="I336" i="6"/>
  <c r="L336" i="6" s="1"/>
  <c r="J336" i="6"/>
  <c r="K336" i="6"/>
  <c r="H337" i="6"/>
  <c r="I337" i="6"/>
  <c r="J337" i="6"/>
  <c r="K337" i="6"/>
  <c r="H338" i="6"/>
  <c r="I338" i="6"/>
  <c r="J338" i="6"/>
  <c r="K338" i="6"/>
  <c r="L338" i="6"/>
  <c r="H339" i="6"/>
  <c r="I339" i="6"/>
  <c r="L339" i="6" s="1"/>
  <c r="O339" i="6" s="1"/>
  <c r="J339" i="6"/>
  <c r="K339" i="6"/>
  <c r="H340" i="6"/>
  <c r="I340" i="6"/>
  <c r="L340" i="6" s="1"/>
  <c r="N340" i="6" s="1"/>
  <c r="J340" i="6"/>
  <c r="K340" i="6"/>
  <c r="H341" i="6"/>
  <c r="I341" i="6"/>
  <c r="J341" i="6"/>
  <c r="K341" i="6"/>
  <c r="H342" i="6"/>
  <c r="I342" i="6"/>
  <c r="J342" i="6"/>
  <c r="K342" i="6"/>
  <c r="L342" i="6"/>
  <c r="H343" i="6"/>
  <c r="I343" i="6"/>
  <c r="J343" i="6"/>
  <c r="K343" i="6"/>
  <c r="L343" i="6"/>
  <c r="P343" i="6" s="1"/>
  <c r="O343" i="6"/>
  <c r="H344" i="6"/>
  <c r="I344" i="6"/>
  <c r="J344" i="6"/>
  <c r="K344" i="6"/>
  <c r="L344" i="6"/>
  <c r="M344" i="6" s="1"/>
  <c r="N344" i="6"/>
  <c r="O344" i="6"/>
  <c r="P344" i="6"/>
  <c r="H345" i="6"/>
  <c r="I345" i="6"/>
  <c r="J345" i="6"/>
  <c r="K345" i="6"/>
  <c r="L345" i="6"/>
  <c r="O345" i="6" s="1"/>
  <c r="M345" i="6"/>
  <c r="N345" i="6"/>
  <c r="H346" i="6"/>
  <c r="I346" i="6"/>
  <c r="J346" i="6"/>
  <c r="K346" i="6"/>
  <c r="L346" i="6"/>
  <c r="H347" i="6"/>
  <c r="I347" i="6"/>
  <c r="L347" i="6" s="1"/>
  <c r="J347" i="6"/>
  <c r="K347" i="6"/>
  <c r="H348" i="6"/>
  <c r="I348" i="6"/>
  <c r="L348" i="6" s="1"/>
  <c r="O348" i="6" s="1"/>
  <c r="J348" i="6"/>
  <c r="K348" i="6"/>
  <c r="H349" i="6"/>
  <c r="I349" i="6"/>
  <c r="J349" i="6"/>
  <c r="K349" i="6"/>
  <c r="L349" i="6"/>
  <c r="M349" i="6"/>
  <c r="H350" i="6"/>
  <c r="I350" i="6"/>
  <c r="J350" i="6"/>
  <c r="K350" i="6"/>
  <c r="L350" i="6"/>
  <c r="H351" i="6"/>
  <c r="I351" i="6"/>
  <c r="J351" i="6"/>
  <c r="K351" i="6"/>
  <c r="L351" i="6"/>
  <c r="H352" i="6"/>
  <c r="I352" i="6"/>
  <c r="J352" i="6"/>
  <c r="K352" i="6"/>
  <c r="L352" i="6"/>
  <c r="M352" i="6"/>
  <c r="N352" i="6"/>
  <c r="O352" i="6"/>
  <c r="P352" i="6"/>
  <c r="H353" i="6"/>
  <c r="I353" i="6"/>
  <c r="J353" i="6"/>
  <c r="K353" i="6"/>
  <c r="H354" i="6"/>
  <c r="I354" i="6"/>
  <c r="J354" i="6"/>
  <c r="K354" i="6"/>
  <c r="L354" i="6"/>
  <c r="H355" i="6"/>
  <c r="I355" i="6"/>
  <c r="J355" i="6"/>
  <c r="K355" i="6"/>
  <c r="L355" i="6"/>
  <c r="H356" i="6"/>
  <c r="I356" i="6"/>
  <c r="J356" i="6"/>
  <c r="K356" i="6"/>
  <c r="L356" i="6"/>
  <c r="P356" i="6"/>
  <c r="H357" i="6"/>
  <c r="I357" i="6"/>
  <c r="J357" i="6"/>
  <c r="K357" i="6"/>
  <c r="L357" i="6"/>
  <c r="N357" i="6"/>
  <c r="P357" i="6"/>
  <c r="H358" i="6"/>
  <c r="I358" i="6"/>
  <c r="J358" i="6"/>
  <c r="K358" i="6"/>
  <c r="H359" i="6"/>
  <c r="I359" i="6"/>
  <c r="J359" i="6"/>
  <c r="K359" i="6"/>
  <c r="L359" i="6"/>
  <c r="H360" i="6"/>
  <c r="I360" i="6"/>
  <c r="L360" i="6" s="1"/>
  <c r="O360" i="6" s="1"/>
  <c r="J360" i="6"/>
  <c r="K360" i="6"/>
  <c r="H361" i="6"/>
  <c r="I361" i="6"/>
  <c r="L361" i="6" s="1"/>
  <c r="N361" i="6" s="1"/>
  <c r="J361" i="6"/>
  <c r="K361" i="6"/>
  <c r="H362" i="6"/>
  <c r="I362" i="6"/>
  <c r="J362" i="6"/>
  <c r="K362" i="6"/>
  <c r="H363" i="6"/>
  <c r="I363" i="6"/>
  <c r="L363" i="6" s="1"/>
  <c r="J363" i="6"/>
  <c r="K363" i="6"/>
  <c r="H364" i="6"/>
  <c r="I364" i="6"/>
  <c r="L364" i="6" s="1"/>
  <c r="O364" i="6" s="1"/>
  <c r="J364" i="6"/>
  <c r="K364" i="6"/>
  <c r="H365" i="6"/>
  <c r="I365" i="6"/>
  <c r="L365" i="6" s="1"/>
  <c r="J365" i="6"/>
  <c r="K365" i="6"/>
  <c r="H366" i="6"/>
  <c r="I366" i="6"/>
  <c r="L366" i="6" s="1"/>
  <c r="M366" i="6" s="1"/>
  <c r="J366" i="6"/>
  <c r="K366" i="6"/>
  <c r="H367" i="6"/>
  <c r="I367" i="6"/>
  <c r="L367" i="6" s="1"/>
  <c r="P367" i="6" s="1"/>
  <c r="J367" i="6"/>
  <c r="K367" i="6"/>
  <c r="H368" i="6"/>
  <c r="I368" i="6"/>
  <c r="L368" i="6" s="1"/>
  <c r="J368" i="6"/>
  <c r="K368" i="6"/>
  <c r="H369" i="6"/>
  <c r="I369" i="6"/>
  <c r="J369" i="6"/>
  <c r="K369" i="6"/>
  <c r="L369" i="6"/>
  <c r="M369" i="6"/>
  <c r="P369" i="6"/>
  <c r="H370" i="6"/>
  <c r="I370" i="6"/>
  <c r="L370" i="6" s="1"/>
  <c r="M370" i="6" s="1"/>
  <c r="J370" i="6"/>
  <c r="K370" i="6"/>
  <c r="H371" i="6"/>
  <c r="I371" i="6"/>
  <c r="J371" i="6"/>
  <c r="K371" i="6"/>
  <c r="L371" i="6"/>
  <c r="P371" i="6" s="1"/>
  <c r="H372" i="6"/>
  <c r="I372" i="6"/>
  <c r="J372" i="6"/>
  <c r="K372" i="6"/>
  <c r="H373" i="6"/>
  <c r="I373" i="6"/>
  <c r="J373" i="6"/>
  <c r="K373" i="6"/>
  <c r="H374" i="6"/>
  <c r="I374" i="6"/>
  <c r="J374" i="6"/>
  <c r="K374" i="6"/>
  <c r="L374" i="6"/>
  <c r="M374" i="6"/>
  <c r="P374" i="6"/>
  <c r="H375" i="6"/>
  <c r="I375" i="6"/>
  <c r="J375" i="6"/>
  <c r="K375" i="6"/>
  <c r="L375" i="6"/>
  <c r="P375" i="6" s="1"/>
  <c r="H376" i="6"/>
  <c r="I376" i="6"/>
  <c r="J376" i="6"/>
  <c r="K376" i="6"/>
  <c r="L376" i="6"/>
  <c r="M376" i="6"/>
  <c r="N376" i="6"/>
  <c r="O376" i="6"/>
  <c r="P376" i="6"/>
  <c r="H377" i="6"/>
  <c r="I377" i="6"/>
  <c r="J377" i="6"/>
  <c r="K377" i="6"/>
  <c r="H378" i="6"/>
  <c r="I378" i="6"/>
  <c r="L378" i="6" s="1"/>
  <c r="J378" i="6"/>
  <c r="K378" i="6"/>
  <c r="H379" i="6"/>
  <c r="I379" i="6"/>
  <c r="J379" i="6"/>
  <c r="K379" i="6"/>
  <c r="L379" i="6"/>
  <c r="O379" i="6" s="1"/>
  <c r="P379" i="6"/>
  <c r="H380" i="6"/>
  <c r="I380" i="6"/>
  <c r="J380" i="6"/>
  <c r="K380" i="6"/>
  <c r="H381" i="6"/>
  <c r="I381" i="6"/>
  <c r="J381" i="6"/>
  <c r="K381" i="6"/>
  <c r="H382" i="6"/>
  <c r="I382" i="6"/>
  <c r="L382" i="6" s="1"/>
  <c r="J382" i="6"/>
  <c r="K382" i="6"/>
  <c r="H383" i="6"/>
  <c r="I383" i="6"/>
  <c r="L383" i="6" s="1"/>
  <c r="O383" i="6" s="1"/>
  <c r="J383" i="6"/>
  <c r="K383" i="6"/>
  <c r="H384" i="6"/>
  <c r="I384" i="6"/>
  <c r="L384" i="6" s="1"/>
  <c r="N384" i="6" s="1"/>
  <c r="J384" i="6"/>
  <c r="K384" i="6"/>
  <c r="H385" i="6"/>
  <c r="I385" i="6"/>
  <c r="L385" i="6" s="1"/>
  <c r="J385" i="6"/>
  <c r="K385" i="6"/>
  <c r="H386" i="6"/>
  <c r="I386" i="6"/>
  <c r="J386" i="6"/>
  <c r="K386" i="6"/>
  <c r="L386" i="6"/>
  <c r="H387" i="6"/>
  <c r="I387" i="6"/>
  <c r="J387" i="6"/>
  <c r="K387" i="6"/>
  <c r="L387" i="6"/>
  <c r="H388" i="6"/>
  <c r="I388" i="6"/>
  <c r="J388" i="6"/>
  <c r="K388" i="6"/>
  <c r="L388" i="6"/>
  <c r="H389" i="6"/>
  <c r="I389" i="6"/>
  <c r="J389" i="6"/>
  <c r="K389" i="6"/>
  <c r="L389" i="6"/>
  <c r="H390" i="6"/>
  <c r="I390" i="6"/>
  <c r="J390" i="6"/>
  <c r="K390" i="6"/>
  <c r="H391" i="6"/>
  <c r="I391" i="6"/>
  <c r="J391" i="6"/>
  <c r="K391" i="6"/>
  <c r="L391" i="6"/>
  <c r="P391" i="6" s="1"/>
  <c r="H392" i="6"/>
  <c r="I392" i="6"/>
  <c r="J392" i="6"/>
  <c r="K392" i="6"/>
  <c r="L392" i="6"/>
  <c r="M392" i="6"/>
  <c r="N392" i="6"/>
  <c r="O392" i="6"/>
  <c r="P392" i="6"/>
  <c r="H393" i="6"/>
  <c r="I393" i="6"/>
  <c r="J393" i="6"/>
  <c r="K393" i="6"/>
  <c r="L393" i="6"/>
  <c r="O393" i="6" s="1"/>
  <c r="M393" i="6"/>
  <c r="H394" i="6"/>
  <c r="I394" i="6"/>
  <c r="J394" i="6"/>
  <c r="K394" i="6"/>
  <c r="L394" i="6"/>
  <c r="H395" i="6"/>
  <c r="I395" i="6"/>
  <c r="J395" i="6"/>
  <c r="K395" i="6"/>
  <c r="L395" i="6"/>
  <c r="O395" i="6" s="1"/>
  <c r="H396" i="6"/>
  <c r="I396" i="6"/>
  <c r="J396" i="6"/>
  <c r="K396" i="6"/>
  <c r="L396" i="6"/>
  <c r="O396" i="6" s="1"/>
  <c r="M396" i="6"/>
  <c r="N396" i="6"/>
  <c r="P396" i="6"/>
  <c r="H397" i="6"/>
  <c r="I397" i="6"/>
  <c r="L397" i="6" s="1"/>
  <c r="M397" i="6" s="1"/>
  <c r="J397" i="6"/>
  <c r="K397" i="6"/>
  <c r="H398" i="6"/>
  <c r="I398" i="6"/>
  <c r="J398" i="6"/>
  <c r="K398" i="6"/>
  <c r="L398" i="6"/>
  <c r="H399" i="6"/>
  <c r="I399" i="6"/>
  <c r="J399" i="6"/>
  <c r="K399" i="6"/>
  <c r="L399" i="6"/>
  <c r="P399" i="6" s="1"/>
  <c r="H400" i="6"/>
  <c r="I400" i="6"/>
  <c r="J400" i="6"/>
  <c r="K400" i="6"/>
  <c r="L400" i="6"/>
  <c r="H401" i="6"/>
  <c r="I401" i="6"/>
  <c r="J401" i="6"/>
  <c r="K401" i="6"/>
  <c r="L401" i="6"/>
  <c r="N401" i="6"/>
  <c r="H402" i="6"/>
  <c r="I402" i="6"/>
  <c r="J402" i="6"/>
  <c r="K402" i="6"/>
  <c r="L402" i="6"/>
  <c r="P402" i="6" s="1"/>
  <c r="H403" i="6"/>
  <c r="I403" i="6"/>
  <c r="J403" i="6"/>
  <c r="K403" i="6"/>
  <c r="L403" i="6"/>
  <c r="O403" i="6" s="1"/>
  <c r="H404" i="6"/>
  <c r="I404" i="6"/>
  <c r="J404" i="6"/>
  <c r="K404" i="6"/>
  <c r="H405" i="6"/>
  <c r="I405" i="6"/>
  <c r="J405" i="6"/>
  <c r="K405" i="6"/>
  <c r="L405" i="6"/>
  <c r="O405" i="6" s="1"/>
  <c r="N405" i="6"/>
  <c r="H406" i="6"/>
  <c r="I406" i="6"/>
  <c r="J406" i="6"/>
  <c r="K406" i="6"/>
  <c r="L406" i="6"/>
  <c r="P406" i="6" s="1"/>
  <c r="H407" i="6"/>
  <c r="I407" i="6"/>
  <c r="J407" i="6"/>
  <c r="K407" i="6"/>
  <c r="L407" i="6"/>
  <c r="O407" i="6" s="1"/>
  <c r="H408" i="6"/>
  <c r="I408" i="6"/>
  <c r="J408" i="6"/>
  <c r="K408" i="6"/>
  <c r="L408" i="6"/>
  <c r="N408" i="6" s="1"/>
  <c r="M408" i="6"/>
  <c r="O408" i="6"/>
  <c r="P408" i="6"/>
  <c r="H409" i="6"/>
  <c r="I409" i="6"/>
  <c r="J409" i="6"/>
  <c r="K409" i="6"/>
  <c r="L409" i="6"/>
  <c r="O409" i="6" s="1"/>
  <c r="N409" i="6"/>
  <c r="H410" i="6"/>
  <c r="I410" i="6"/>
  <c r="J410" i="6"/>
  <c r="K410" i="6"/>
  <c r="L410" i="6"/>
  <c r="H411" i="6"/>
  <c r="I411" i="6"/>
  <c r="J411" i="6"/>
  <c r="K411" i="6"/>
  <c r="L411" i="6"/>
  <c r="H412" i="6"/>
  <c r="I412" i="6"/>
  <c r="J412" i="6"/>
  <c r="K412" i="6"/>
  <c r="L412" i="6"/>
  <c r="O412" i="6" s="1"/>
  <c r="M412" i="6"/>
  <c r="N412" i="6"/>
  <c r="H413" i="6"/>
  <c r="I413" i="6"/>
  <c r="J413" i="6"/>
  <c r="K413" i="6"/>
  <c r="L413" i="6"/>
  <c r="O413" i="6" s="1"/>
  <c r="N413" i="6"/>
  <c r="H414" i="6"/>
  <c r="I414" i="6"/>
  <c r="J414" i="6"/>
  <c r="K414" i="6"/>
  <c r="L414" i="6"/>
  <c r="M414" i="6" s="1"/>
  <c r="H415" i="6"/>
  <c r="I415" i="6"/>
  <c r="J415" i="6"/>
  <c r="K415" i="6"/>
  <c r="L415" i="6"/>
  <c r="H416" i="6"/>
  <c r="I416" i="6"/>
  <c r="J416" i="6"/>
  <c r="K416" i="6"/>
  <c r="L416" i="6"/>
  <c r="M416" i="6"/>
  <c r="P416" i="6"/>
  <c r="H417" i="6"/>
  <c r="I417" i="6"/>
  <c r="J417" i="6"/>
  <c r="K417" i="6"/>
  <c r="H418" i="6"/>
  <c r="I418" i="6"/>
  <c r="J418" i="6"/>
  <c r="K418" i="6"/>
  <c r="L418" i="6"/>
  <c r="M418" i="6" s="1"/>
  <c r="H419" i="6"/>
  <c r="I419" i="6"/>
  <c r="J419" i="6"/>
  <c r="K419" i="6"/>
  <c r="L419" i="6"/>
  <c r="H420" i="6"/>
  <c r="I420" i="6"/>
  <c r="J420" i="6"/>
  <c r="K420" i="6"/>
  <c r="L420" i="6"/>
  <c r="M420" i="6"/>
  <c r="N420" i="6"/>
  <c r="O420" i="6"/>
  <c r="P420" i="6"/>
  <c r="H421" i="6"/>
  <c r="I421" i="6"/>
  <c r="J421" i="6"/>
  <c r="K421" i="6"/>
  <c r="L421" i="6"/>
  <c r="H422" i="6"/>
  <c r="I422" i="6"/>
  <c r="L422" i="6" s="1"/>
  <c r="J422" i="6"/>
  <c r="K422" i="6"/>
  <c r="H423" i="6"/>
  <c r="I423" i="6"/>
  <c r="L423" i="6" s="1"/>
  <c r="J423" i="6"/>
  <c r="K423" i="6"/>
  <c r="H424" i="6"/>
  <c r="I424" i="6"/>
  <c r="L424" i="6" s="1"/>
  <c r="N424" i="6" s="1"/>
  <c r="J424" i="6"/>
  <c r="K424" i="6"/>
  <c r="H425" i="6"/>
  <c r="I425" i="6"/>
  <c r="J425" i="6"/>
  <c r="K425" i="6"/>
  <c r="H426" i="6"/>
  <c r="I426" i="6"/>
  <c r="J426" i="6"/>
  <c r="K426" i="6"/>
  <c r="L426" i="6"/>
  <c r="N426" i="6" s="1"/>
  <c r="M426" i="6"/>
  <c r="P426" i="6"/>
  <c r="H427" i="6"/>
  <c r="I427" i="6"/>
  <c r="J427" i="6"/>
  <c r="K427" i="6"/>
  <c r="L427" i="6"/>
  <c r="P427" i="6"/>
  <c r="H428" i="6"/>
  <c r="I428" i="6"/>
  <c r="J428" i="6"/>
  <c r="K428" i="6"/>
  <c r="L428" i="6"/>
  <c r="H429" i="6"/>
  <c r="I429" i="6"/>
  <c r="J429" i="6"/>
  <c r="K429" i="6"/>
  <c r="L429" i="6"/>
  <c r="H430" i="6"/>
  <c r="I430" i="6"/>
  <c r="J430" i="6"/>
  <c r="K430" i="6"/>
  <c r="L430" i="6"/>
  <c r="O430" i="6" s="1"/>
  <c r="M430" i="6"/>
  <c r="H431" i="6"/>
  <c r="I431" i="6"/>
  <c r="L431" i="6" s="1"/>
  <c r="J431" i="6"/>
  <c r="K431" i="6"/>
  <c r="H432" i="6"/>
  <c r="I432" i="6"/>
  <c r="J432" i="6"/>
  <c r="K432" i="6"/>
  <c r="L432" i="6"/>
  <c r="O432" i="6" s="1"/>
  <c r="P432" i="6"/>
  <c r="H433" i="6"/>
  <c r="I433" i="6"/>
  <c r="J433" i="6"/>
  <c r="K433" i="6"/>
  <c r="L433" i="6"/>
  <c r="H434" i="6"/>
  <c r="I434" i="6"/>
  <c r="J434" i="6"/>
  <c r="K434" i="6"/>
  <c r="L434" i="6"/>
  <c r="M434" i="6" s="1"/>
  <c r="H435" i="6"/>
  <c r="I435" i="6"/>
  <c r="J435" i="6"/>
  <c r="K435" i="6"/>
  <c r="L435" i="6"/>
  <c r="H436" i="6"/>
  <c r="I436" i="6"/>
  <c r="J436" i="6"/>
  <c r="K436" i="6"/>
  <c r="H437" i="6"/>
  <c r="I437" i="6"/>
  <c r="J437" i="6"/>
  <c r="K437" i="6"/>
  <c r="L437" i="6"/>
  <c r="H438" i="6"/>
  <c r="I438" i="6"/>
  <c r="J438" i="6"/>
  <c r="K438" i="6"/>
  <c r="L438" i="6"/>
  <c r="M438" i="6" s="1"/>
  <c r="O438" i="6"/>
  <c r="H439" i="6"/>
  <c r="I439" i="6"/>
  <c r="L439" i="6" s="1"/>
  <c r="P439" i="6" s="1"/>
  <c r="J439" i="6"/>
  <c r="K439" i="6"/>
  <c r="O439" i="6"/>
  <c r="H440" i="6"/>
  <c r="I440" i="6"/>
  <c r="J440" i="6"/>
  <c r="K440" i="6"/>
  <c r="L440" i="6"/>
  <c r="O440" i="6" s="1"/>
  <c r="P440" i="6"/>
  <c r="H441" i="6"/>
  <c r="I441" i="6"/>
  <c r="J441" i="6"/>
  <c r="K441" i="6"/>
  <c r="L441" i="6"/>
  <c r="N441" i="6" s="1"/>
  <c r="P441" i="6"/>
  <c r="H442" i="6"/>
  <c r="I442" i="6"/>
  <c r="L442" i="6" s="1"/>
  <c r="J442" i="6"/>
  <c r="K442" i="6"/>
  <c r="H443" i="6"/>
  <c r="I443" i="6"/>
  <c r="L443" i="6" s="1"/>
  <c r="J443" i="6"/>
  <c r="K443" i="6"/>
  <c r="H444" i="6"/>
  <c r="I444" i="6"/>
  <c r="J444" i="6"/>
  <c r="K444" i="6"/>
  <c r="L444" i="6"/>
  <c r="H445" i="6"/>
  <c r="I445" i="6"/>
  <c r="L445" i="6" s="1"/>
  <c r="J445" i="6"/>
  <c r="K445" i="6"/>
  <c r="H446" i="6"/>
  <c r="I446" i="6"/>
  <c r="L446" i="6" s="1"/>
  <c r="J446" i="6"/>
  <c r="K446" i="6"/>
  <c r="H447" i="6"/>
  <c r="I447" i="6"/>
  <c r="J447" i="6"/>
  <c r="K447" i="6"/>
  <c r="L447" i="6"/>
  <c r="P447" i="6" s="1"/>
  <c r="H448" i="6"/>
  <c r="I448" i="6"/>
  <c r="J448" i="6"/>
  <c r="K448" i="6"/>
  <c r="L448" i="6"/>
  <c r="O448" i="6"/>
  <c r="H449" i="6"/>
  <c r="I449" i="6"/>
  <c r="J449" i="6"/>
  <c r="K449" i="6"/>
  <c r="L449" i="6"/>
  <c r="H450" i="6"/>
  <c r="I450" i="6"/>
  <c r="J450" i="6"/>
  <c r="K450" i="6"/>
  <c r="L450" i="6"/>
  <c r="O450" i="6" s="1"/>
  <c r="M450" i="6"/>
  <c r="H451" i="6"/>
  <c r="I451" i="6"/>
  <c r="J451" i="6"/>
  <c r="K451" i="6"/>
  <c r="L451" i="6"/>
  <c r="H452" i="6"/>
  <c r="I452" i="6"/>
  <c r="J452" i="6"/>
  <c r="K452" i="6"/>
  <c r="L452" i="6"/>
  <c r="H453" i="6"/>
  <c r="I453" i="6"/>
  <c r="J453" i="6"/>
  <c r="K453" i="6"/>
  <c r="L453" i="6"/>
  <c r="M453" i="6" s="1"/>
  <c r="N453" i="6"/>
  <c r="O453" i="6"/>
  <c r="H454" i="6"/>
  <c r="I454" i="6"/>
  <c r="J454" i="6"/>
  <c r="K454" i="6"/>
  <c r="L454" i="6"/>
  <c r="O454" i="6" s="1"/>
  <c r="M454" i="6"/>
  <c r="N454" i="6"/>
  <c r="P454" i="6"/>
  <c r="H455" i="6"/>
  <c r="I455" i="6"/>
  <c r="L455" i="6" s="1"/>
  <c r="P455" i="6" s="1"/>
  <c r="J455" i="6"/>
  <c r="K455" i="6"/>
  <c r="H456" i="6"/>
  <c r="I456" i="6"/>
  <c r="J456" i="6"/>
  <c r="K456" i="6"/>
  <c r="H457" i="6"/>
  <c r="I457" i="6"/>
  <c r="J457" i="6"/>
  <c r="K457" i="6"/>
  <c r="L457" i="6"/>
  <c r="H458" i="6"/>
  <c r="I458" i="6"/>
  <c r="J458" i="6"/>
  <c r="K458" i="6"/>
  <c r="L458" i="6"/>
  <c r="P458" i="6"/>
  <c r="H459" i="6"/>
  <c r="I459" i="6"/>
  <c r="L459" i="6" s="1"/>
  <c r="J459" i="6"/>
  <c r="K459" i="6"/>
  <c r="H460" i="6"/>
  <c r="I460" i="6"/>
  <c r="L460" i="6" s="1"/>
  <c r="J460" i="6"/>
  <c r="K460" i="6"/>
  <c r="H461" i="6"/>
  <c r="I461" i="6"/>
  <c r="L461" i="6" s="1"/>
  <c r="J461" i="6"/>
  <c r="K461" i="6"/>
  <c r="H462" i="6"/>
  <c r="I462" i="6"/>
  <c r="J462" i="6"/>
  <c r="K462" i="6"/>
  <c r="H463" i="6"/>
  <c r="I463" i="6"/>
  <c r="J463" i="6"/>
  <c r="K463" i="6"/>
  <c r="L463" i="6"/>
  <c r="P463" i="6"/>
  <c r="H464" i="6"/>
  <c r="I464" i="6"/>
  <c r="J464" i="6"/>
  <c r="K464" i="6"/>
  <c r="L464" i="6"/>
  <c r="H465" i="6"/>
  <c r="I465" i="6"/>
  <c r="J465" i="6"/>
  <c r="K465" i="6"/>
  <c r="L465" i="6"/>
  <c r="H466" i="6"/>
  <c r="I466" i="6"/>
  <c r="L466" i="6" s="1"/>
  <c r="J466" i="6"/>
  <c r="K466" i="6"/>
  <c r="H467" i="6"/>
  <c r="I467" i="6"/>
  <c r="L467" i="6" s="1"/>
  <c r="J467" i="6"/>
  <c r="K467" i="6"/>
  <c r="H468" i="6"/>
  <c r="I468" i="6"/>
  <c r="L468" i="6" s="1"/>
  <c r="J468" i="6"/>
  <c r="K468" i="6"/>
  <c r="H469" i="6"/>
  <c r="I469" i="6"/>
  <c r="L469" i="6" s="1"/>
  <c r="J469" i="6"/>
  <c r="K469" i="6"/>
  <c r="H470" i="6"/>
  <c r="I470" i="6"/>
  <c r="J470" i="6"/>
  <c r="K470" i="6"/>
  <c r="L470" i="6"/>
  <c r="M470" i="6"/>
  <c r="H471" i="6"/>
  <c r="I471" i="6"/>
  <c r="L471" i="6" s="1"/>
  <c r="P471" i="6" s="1"/>
  <c r="J471" i="6"/>
  <c r="K471" i="6"/>
  <c r="H472" i="6"/>
  <c r="I472" i="6"/>
  <c r="L472" i="6" s="1"/>
  <c r="P472" i="6" s="1"/>
  <c r="J472" i="6"/>
  <c r="K472" i="6"/>
  <c r="H473" i="6"/>
  <c r="I473" i="6"/>
  <c r="J473" i="6"/>
  <c r="K473" i="6"/>
  <c r="L473" i="6"/>
  <c r="P473" i="6"/>
  <c r="H474" i="6"/>
  <c r="I474" i="6"/>
  <c r="J474" i="6"/>
  <c r="K474" i="6"/>
  <c r="H475" i="6"/>
  <c r="I475" i="6"/>
  <c r="L475" i="6" s="1"/>
  <c r="J475" i="6"/>
  <c r="K475" i="6"/>
  <c r="H476" i="6"/>
  <c r="I476" i="6"/>
  <c r="J476" i="6"/>
  <c r="K476" i="6"/>
  <c r="L476" i="6"/>
  <c r="H477" i="6"/>
  <c r="I477" i="6"/>
  <c r="J477" i="6"/>
  <c r="K477" i="6"/>
  <c r="L477" i="6"/>
  <c r="M477" i="6" s="1"/>
  <c r="N477" i="6"/>
  <c r="H478" i="6"/>
  <c r="I478" i="6"/>
  <c r="J478" i="6"/>
  <c r="K478" i="6"/>
  <c r="L478" i="6"/>
  <c r="N478" i="6" s="1"/>
  <c r="M478" i="6"/>
  <c r="O478" i="6"/>
  <c r="P478" i="6"/>
  <c r="H479" i="6"/>
  <c r="I479" i="6"/>
  <c r="L479" i="6" s="1"/>
  <c r="P479" i="6" s="1"/>
  <c r="J479" i="6"/>
  <c r="K479" i="6"/>
  <c r="H480" i="6"/>
  <c r="I480" i="6"/>
  <c r="L480" i="6" s="1"/>
  <c r="J480" i="6"/>
  <c r="K480" i="6"/>
  <c r="H481" i="6"/>
  <c r="I481" i="6"/>
  <c r="J481" i="6"/>
  <c r="K481" i="6"/>
  <c r="L481" i="6"/>
  <c r="N481" i="6"/>
  <c r="H482" i="6"/>
  <c r="I482" i="6"/>
  <c r="L482" i="6" s="1"/>
  <c r="J482" i="6"/>
  <c r="K482" i="6"/>
  <c r="H483" i="6"/>
  <c r="I483" i="6"/>
  <c r="L483" i="6" s="1"/>
  <c r="J483" i="6"/>
  <c r="K483" i="6"/>
  <c r="H484" i="6"/>
  <c r="I484" i="6"/>
  <c r="L484" i="6" s="1"/>
  <c r="J484" i="6"/>
  <c r="K484" i="6"/>
  <c r="H485" i="6"/>
  <c r="I485" i="6"/>
  <c r="J485" i="6"/>
  <c r="K485" i="6"/>
  <c r="L485" i="6"/>
  <c r="H486" i="6"/>
  <c r="I486" i="6"/>
  <c r="J486" i="6"/>
  <c r="K486" i="6"/>
  <c r="L486" i="6"/>
  <c r="H487" i="6"/>
  <c r="I487" i="6"/>
  <c r="J487" i="6"/>
  <c r="K487" i="6"/>
  <c r="L487" i="6"/>
  <c r="P487" i="6" s="1"/>
  <c r="H488" i="6"/>
  <c r="I488" i="6"/>
  <c r="J488" i="6"/>
  <c r="K488" i="6"/>
  <c r="L488" i="6"/>
  <c r="H489" i="6"/>
  <c r="I489" i="6"/>
  <c r="J489" i="6"/>
  <c r="K489" i="6"/>
  <c r="L489" i="6"/>
  <c r="M489" i="6" s="1"/>
  <c r="N489" i="6"/>
  <c r="O489" i="6"/>
  <c r="P489" i="6"/>
  <c r="H490" i="6"/>
  <c r="I490" i="6"/>
  <c r="L490" i="6" s="1"/>
  <c r="J490" i="6"/>
  <c r="K490" i="6"/>
  <c r="H491" i="6"/>
  <c r="I491" i="6"/>
  <c r="J491" i="6"/>
  <c r="K491" i="6"/>
  <c r="L491" i="6"/>
  <c r="H492" i="6"/>
  <c r="I492" i="6"/>
  <c r="J492" i="6"/>
  <c r="K492" i="6"/>
  <c r="L492" i="6"/>
  <c r="H493" i="6"/>
  <c r="I493" i="6"/>
  <c r="J493" i="6"/>
  <c r="K493" i="6"/>
  <c r="H494" i="6"/>
  <c r="I494" i="6"/>
  <c r="J494" i="6"/>
  <c r="K494" i="6"/>
  <c r="L494" i="6"/>
  <c r="P494" i="6"/>
  <c r="H495" i="6"/>
  <c r="I495" i="6"/>
  <c r="J495" i="6"/>
  <c r="K495" i="6"/>
  <c r="L495" i="6"/>
  <c r="P495" i="6" s="1"/>
  <c r="H496" i="6"/>
  <c r="I496" i="6"/>
  <c r="J496" i="6"/>
  <c r="K496" i="6"/>
  <c r="L496" i="6"/>
  <c r="H497" i="6"/>
  <c r="I497" i="6"/>
  <c r="J497" i="6"/>
  <c r="K497" i="6"/>
  <c r="L497" i="6"/>
  <c r="M497" i="6" s="1"/>
  <c r="N497" i="6"/>
  <c r="O497" i="6"/>
  <c r="H498" i="6"/>
  <c r="I498" i="6"/>
  <c r="J498" i="6"/>
  <c r="K498" i="6"/>
  <c r="H499" i="6"/>
  <c r="I499" i="6"/>
  <c r="J499" i="6"/>
  <c r="K499" i="6"/>
  <c r="L499" i="6"/>
  <c r="H500" i="6"/>
  <c r="I500" i="6"/>
  <c r="L500" i="6" s="1"/>
  <c r="J500" i="6"/>
  <c r="K500" i="6"/>
  <c r="H501" i="6"/>
  <c r="I501" i="6"/>
  <c r="J501" i="6"/>
  <c r="K501" i="6"/>
  <c r="L501" i="6"/>
  <c r="M501" i="6" s="1"/>
  <c r="N501" i="6"/>
  <c r="H502" i="6"/>
  <c r="I502" i="6"/>
  <c r="J502" i="6"/>
  <c r="K502" i="6"/>
  <c r="H503" i="6"/>
  <c r="I503" i="6"/>
  <c r="J503" i="6"/>
  <c r="K503" i="6"/>
  <c r="L503" i="6"/>
  <c r="P503" i="6" s="1"/>
  <c r="H504" i="6"/>
  <c r="I504" i="6"/>
  <c r="J504" i="6"/>
  <c r="K504" i="6"/>
  <c r="L504" i="6"/>
  <c r="M504" i="6" s="1"/>
  <c r="O504" i="6"/>
  <c r="P504" i="6"/>
  <c r="H505" i="6"/>
  <c r="I505" i="6"/>
  <c r="J505" i="6"/>
  <c r="K505" i="6"/>
  <c r="H506" i="6"/>
  <c r="I506" i="6"/>
  <c r="J506" i="6"/>
  <c r="K506" i="6"/>
  <c r="H507" i="6"/>
  <c r="I507" i="6"/>
  <c r="J507" i="6"/>
  <c r="K507" i="6"/>
  <c r="H508" i="6"/>
  <c r="I508" i="6"/>
  <c r="J508" i="6"/>
  <c r="K508" i="6"/>
  <c r="H509" i="6"/>
  <c r="I509" i="6"/>
  <c r="J509" i="6"/>
  <c r="K509" i="6"/>
  <c r="H510" i="6"/>
  <c r="I510" i="6"/>
  <c r="L510" i="6" s="1"/>
  <c r="M510" i="6" s="1"/>
  <c r="J510" i="6"/>
  <c r="K510" i="6"/>
  <c r="H511" i="6"/>
  <c r="I511" i="6"/>
  <c r="L511" i="6" s="1"/>
  <c r="P511" i="6" s="1"/>
  <c r="J511" i="6"/>
  <c r="K511" i="6"/>
  <c r="H512" i="6"/>
  <c r="I512" i="6"/>
  <c r="L512" i="6" s="1"/>
  <c r="J512" i="6"/>
  <c r="K512" i="6"/>
  <c r="H513" i="6"/>
  <c r="I513" i="6"/>
  <c r="L513" i="6" s="1"/>
  <c r="J513" i="6"/>
  <c r="K513" i="6"/>
  <c r="H514" i="6"/>
  <c r="I514" i="6"/>
  <c r="J514" i="6"/>
  <c r="K514" i="6"/>
  <c r="L514" i="6"/>
  <c r="M514" i="6"/>
  <c r="H515" i="6"/>
  <c r="I515" i="6"/>
  <c r="J515" i="6"/>
  <c r="K515" i="6"/>
  <c r="L515" i="6"/>
  <c r="H516" i="6"/>
  <c r="I516" i="6"/>
  <c r="J516" i="6"/>
  <c r="K516" i="6"/>
  <c r="L516" i="6"/>
  <c r="M516" i="6" s="1"/>
  <c r="P516" i="6"/>
  <c r="H517" i="6"/>
  <c r="I517" i="6"/>
  <c r="L517" i="6" s="1"/>
  <c r="J517" i="6"/>
  <c r="K517" i="6"/>
  <c r="H518" i="6"/>
  <c r="I518" i="6"/>
  <c r="L518" i="6" s="1"/>
  <c r="M518" i="6" s="1"/>
  <c r="J518" i="6"/>
  <c r="K518" i="6"/>
  <c r="H519" i="6"/>
  <c r="I519" i="6"/>
  <c r="J519" i="6"/>
  <c r="K519" i="6"/>
  <c r="L519" i="6"/>
  <c r="P519" i="6" s="1"/>
  <c r="H520" i="6"/>
  <c r="I520" i="6"/>
  <c r="J520" i="6"/>
  <c r="K520" i="6"/>
  <c r="L520" i="6"/>
  <c r="H521" i="6"/>
  <c r="I521" i="6"/>
  <c r="J521" i="6"/>
  <c r="K521" i="6"/>
  <c r="L521" i="6"/>
  <c r="N521" i="6"/>
  <c r="O521" i="6"/>
  <c r="H522" i="6"/>
  <c r="I522" i="6"/>
  <c r="J522" i="6"/>
  <c r="K522" i="6"/>
  <c r="L522" i="6"/>
  <c r="O522" i="6" s="1"/>
  <c r="M522" i="6"/>
  <c r="N522" i="6"/>
  <c r="P522" i="6"/>
  <c r="H523" i="6"/>
  <c r="I523" i="6"/>
  <c r="J523" i="6"/>
  <c r="K523" i="6"/>
  <c r="L523" i="6"/>
  <c r="H524" i="6"/>
  <c r="I524" i="6"/>
  <c r="J524" i="6"/>
  <c r="K524" i="6"/>
  <c r="H525" i="6"/>
  <c r="I525" i="6"/>
  <c r="J525" i="6"/>
  <c r="K525" i="6"/>
  <c r="L525" i="6"/>
  <c r="M525" i="6" s="1"/>
  <c r="N525" i="6"/>
  <c r="O525" i="6"/>
  <c r="H526" i="6"/>
  <c r="I526" i="6"/>
  <c r="J526" i="6"/>
  <c r="K526" i="6"/>
  <c r="L526" i="6"/>
  <c r="N526" i="6"/>
  <c r="P526" i="6"/>
  <c r="H527" i="6"/>
  <c r="I527" i="6"/>
  <c r="J527" i="6"/>
  <c r="K527" i="6"/>
  <c r="L527" i="6"/>
  <c r="P527" i="6" s="1"/>
  <c r="H528" i="6"/>
  <c r="I528" i="6"/>
  <c r="J528" i="6"/>
  <c r="K528" i="6"/>
  <c r="L528" i="6"/>
  <c r="M528" i="6" s="1"/>
  <c r="O528" i="6"/>
  <c r="P528" i="6"/>
  <c r="H529" i="6"/>
  <c r="I529" i="6"/>
  <c r="L529" i="6" s="1"/>
  <c r="J529" i="6"/>
  <c r="K529" i="6"/>
  <c r="H530" i="6"/>
  <c r="I530" i="6"/>
  <c r="J530" i="6"/>
  <c r="K530" i="6"/>
  <c r="L530" i="6"/>
  <c r="P530" i="6"/>
  <c r="H531" i="6"/>
  <c r="I531" i="6"/>
  <c r="J531" i="6"/>
  <c r="K531" i="6"/>
  <c r="L531" i="6"/>
  <c r="H532" i="6"/>
  <c r="I532" i="6"/>
  <c r="L532" i="6" s="1"/>
  <c r="J532" i="6"/>
  <c r="K532" i="6"/>
  <c r="H533" i="6"/>
  <c r="I533" i="6"/>
  <c r="L533" i="6" s="1"/>
  <c r="J533" i="6"/>
  <c r="K533" i="6"/>
  <c r="H534" i="6"/>
  <c r="I534" i="6"/>
  <c r="J534" i="6"/>
  <c r="K534" i="6"/>
  <c r="L534" i="6"/>
  <c r="M534" i="6"/>
  <c r="N534" i="6"/>
  <c r="O534" i="6"/>
  <c r="P534" i="6"/>
  <c r="H535" i="6"/>
  <c r="I535" i="6"/>
  <c r="L535" i="6" s="1"/>
  <c r="P535" i="6" s="1"/>
  <c r="J535" i="6"/>
  <c r="K535" i="6"/>
  <c r="H536" i="6"/>
  <c r="I536" i="6"/>
  <c r="J536" i="6"/>
  <c r="K536" i="6"/>
  <c r="L536" i="6"/>
  <c r="H537" i="6"/>
  <c r="I537" i="6"/>
  <c r="J537" i="6"/>
  <c r="K537" i="6"/>
  <c r="L537" i="6"/>
  <c r="M537" i="6" s="1"/>
  <c r="N537" i="6"/>
  <c r="H538" i="6"/>
  <c r="I538" i="6"/>
  <c r="J538" i="6"/>
  <c r="K538" i="6"/>
  <c r="L538" i="6"/>
  <c r="N538" i="6" s="1"/>
  <c r="M538" i="6"/>
  <c r="P538" i="6"/>
  <c r="H539" i="6"/>
  <c r="I539" i="6"/>
  <c r="J539" i="6"/>
  <c r="K539" i="6"/>
  <c r="L539" i="6"/>
  <c r="H540" i="6"/>
  <c r="I540" i="6"/>
  <c r="J540" i="6"/>
  <c r="K540" i="6"/>
  <c r="L540" i="6"/>
  <c r="M540" i="6" s="1"/>
  <c r="O540" i="6"/>
  <c r="P540" i="6"/>
  <c r="H541" i="6"/>
  <c r="I541" i="6"/>
  <c r="J541" i="6"/>
  <c r="K541" i="6"/>
  <c r="L541" i="6"/>
  <c r="H542" i="6"/>
  <c r="I542" i="6"/>
  <c r="J542" i="6"/>
  <c r="K542" i="6"/>
  <c r="L542" i="6"/>
  <c r="P542" i="6"/>
  <c r="H543" i="6"/>
  <c r="I543" i="6"/>
  <c r="L543" i="6" s="1"/>
  <c r="P543" i="6" s="1"/>
  <c r="J543" i="6"/>
  <c r="K543" i="6"/>
  <c r="H544" i="6"/>
  <c r="I544" i="6"/>
  <c r="L544" i="6" s="1"/>
  <c r="J544" i="6"/>
  <c r="K544" i="6"/>
  <c r="H545" i="6"/>
  <c r="I545" i="6"/>
  <c r="L545" i="6" s="1"/>
  <c r="J545" i="6"/>
  <c r="K545" i="6"/>
  <c r="H546" i="6"/>
  <c r="I546" i="6"/>
  <c r="L546" i="6" s="1"/>
  <c r="J546" i="6"/>
  <c r="K546" i="6"/>
  <c r="H547" i="6"/>
  <c r="I547" i="6"/>
  <c r="J547" i="6"/>
  <c r="K547" i="6"/>
  <c r="H548" i="6"/>
  <c r="I548" i="6"/>
  <c r="L548" i="6" s="1"/>
  <c r="O548" i="6" s="1"/>
  <c r="J548" i="6"/>
  <c r="K548" i="6"/>
  <c r="H549" i="6"/>
  <c r="I549" i="6"/>
  <c r="L549" i="6" s="1"/>
  <c r="J549" i="6"/>
  <c r="K549" i="6"/>
  <c r="H550" i="6"/>
  <c r="I550" i="6"/>
  <c r="J550" i="6"/>
  <c r="K550" i="6"/>
  <c r="H551" i="6"/>
  <c r="I551" i="6"/>
  <c r="J551" i="6"/>
  <c r="K551" i="6"/>
  <c r="H552" i="6"/>
  <c r="I552" i="6"/>
  <c r="J552" i="6"/>
  <c r="K552" i="6"/>
  <c r="L552" i="6"/>
  <c r="O552" i="6" s="1"/>
  <c r="H553" i="6"/>
  <c r="I553" i="6"/>
  <c r="J553" i="6"/>
  <c r="K553" i="6"/>
  <c r="L553" i="6"/>
  <c r="H554" i="6"/>
  <c r="I554" i="6"/>
  <c r="J554" i="6"/>
  <c r="K554" i="6"/>
  <c r="L554" i="6"/>
  <c r="H555" i="6"/>
  <c r="I555" i="6"/>
  <c r="J555" i="6"/>
  <c r="K555" i="6"/>
  <c r="L555" i="6"/>
  <c r="M555" i="6" s="1"/>
  <c r="H556" i="6"/>
  <c r="I556" i="6"/>
  <c r="J556" i="6"/>
  <c r="K556" i="6"/>
  <c r="L556" i="6"/>
  <c r="P556" i="6" s="1"/>
  <c r="O556" i="6"/>
  <c r="H557" i="6"/>
  <c r="I557" i="6"/>
  <c r="J557" i="6"/>
  <c r="K557" i="6"/>
  <c r="L557" i="6"/>
  <c r="O557" i="6"/>
  <c r="H558" i="6"/>
  <c r="I558" i="6"/>
  <c r="L558" i="6" s="1"/>
  <c r="J558" i="6"/>
  <c r="K558" i="6"/>
  <c r="H559" i="6"/>
  <c r="I559" i="6"/>
  <c r="J559" i="6"/>
  <c r="K559" i="6"/>
  <c r="L559" i="6"/>
  <c r="M559" i="6" s="1"/>
  <c r="H560" i="6"/>
  <c r="I560" i="6"/>
  <c r="J560" i="6"/>
  <c r="K560" i="6"/>
  <c r="L560" i="6"/>
  <c r="O560" i="6"/>
  <c r="P560" i="6"/>
  <c r="H561" i="6"/>
  <c r="I561" i="6"/>
  <c r="J561" i="6"/>
  <c r="K561" i="6"/>
  <c r="H562" i="6"/>
  <c r="I562" i="6"/>
  <c r="J562" i="6"/>
  <c r="K562" i="6"/>
  <c r="H563" i="6"/>
  <c r="I563" i="6"/>
  <c r="L563" i="6" s="1"/>
  <c r="J563" i="6"/>
  <c r="K563" i="6"/>
  <c r="H564" i="6"/>
  <c r="I564" i="6"/>
  <c r="L564" i="6" s="1"/>
  <c r="J564" i="6"/>
  <c r="K564" i="6"/>
  <c r="H565" i="6"/>
  <c r="I565" i="6"/>
  <c r="J565" i="6"/>
  <c r="K565" i="6"/>
  <c r="L565" i="6"/>
  <c r="M565" i="6" s="1"/>
  <c r="N565" i="6"/>
  <c r="H566" i="6"/>
  <c r="I566" i="6"/>
  <c r="L566" i="6" s="1"/>
  <c r="J566" i="6"/>
  <c r="K566" i="6"/>
  <c r="H567" i="6"/>
  <c r="I567" i="6"/>
  <c r="J567" i="6"/>
  <c r="K567" i="6"/>
  <c r="L567" i="6"/>
  <c r="M567" i="6"/>
  <c r="H568" i="6"/>
  <c r="I568" i="6"/>
  <c r="J568" i="6"/>
  <c r="K568" i="6"/>
  <c r="L568" i="6"/>
  <c r="M568" i="6"/>
  <c r="P568" i="6"/>
  <c r="H569" i="6"/>
  <c r="I569" i="6"/>
  <c r="J569" i="6"/>
  <c r="K569" i="6"/>
  <c r="L569" i="6"/>
  <c r="N569" i="6"/>
  <c r="P569" i="6"/>
  <c r="H570" i="6"/>
  <c r="I570" i="6"/>
  <c r="J570" i="6"/>
  <c r="K570" i="6"/>
  <c r="L570" i="6"/>
  <c r="H571" i="6"/>
  <c r="I571" i="6"/>
  <c r="J571" i="6"/>
  <c r="K571" i="6"/>
  <c r="L571" i="6"/>
  <c r="H572" i="6"/>
  <c r="I572" i="6"/>
  <c r="J572" i="6"/>
  <c r="K572" i="6"/>
  <c r="H573" i="6"/>
  <c r="I573" i="6"/>
  <c r="L573" i="6" s="1"/>
  <c r="J573" i="6"/>
  <c r="K573" i="6"/>
  <c r="H574" i="6"/>
  <c r="I574" i="6"/>
  <c r="J574" i="6"/>
  <c r="K574" i="6"/>
  <c r="L574" i="6"/>
  <c r="M574" i="6"/>
  <c r="P574" i="6"/>
  <c r="H575" i="6"/>
  <c r="I575" i="6"/>
  <c r="J575" i="6"/>
  <c r="K575" i="6"/>
  <c r="L575" i="6"/>
  <c r="H576" i="6"/>
  <c r="I576" i="6"/>
  <c r="J576" i="6"/>
  <c r="K576" i="6"/>
  <c r="L576" i="6"/>
  <c r="H577" i="6"/>
  <c r="I577" i="6"/>
  <c r="J577" i="6"/>
  <c r="K577" i="6"/>
  <c r="L577" i="6"/>
  <c r="H578" i="6"/>
  <c r="I578" i="6"/>
  <c r="J578" i="6"/>
  <c r="K578" i="6"/>
  <c r="H579" i="6"/>
  <c r="I579" i="6"/>
  <c r="J579" i="6"/>
  <c r="K579" i="6"/>
  <c r="H580" i="6"/>
  <c r="I580" i="6"/>
  <c r="J580" i="6"/>
  <c r="K580" i="6"/>
  <c r="L580" i="6"/>
  <c r="H581" i="6"/>
  <c r="I581" i="6"/>
  <c r="J581" i="6"/>
  <c r="K581" i="6"/>
  <c r="H582" i="6"/>
  <c r="I582" i="6"/>
  <c r="J582" i="6"/>
  <c r="K582" i="6"/>
  <c r="L582" i="6"/>
  <c r="P582" i="6" s="1"/>
  <c r="H583" i="6"/>
  <c r="I583" i="6"/>
  <c r="J583" i="6"/>
  <c r="K583" i="6"/>
  <c r="L583" i="6"/>
  <c r="H584" i="6"/>
  <c r="I584" i="6"/>
  <c r="J584" i="6"/>
  <c r="K584" i="6"/>
  <c r="L584" i="6"/>
  <c r="H585" i="6"/>
  <c r="I585" i="6"/>
  <c r="J585" i="6"/>
  <c r="K585" i="6"/>
  <c r="L585" i="6"/>
  <c r="P585" i="6" s="1"/>
  <c r="H586" i="6"/>
  <c r="I586" i="6"/>
  <c r="J586" i="6"/>
  <c r="K586" i="6"/>
  <c r="L586" i="6"/>
  <c r="M586" i="6" s="1"/>
  <c r="N586" i="6"/>
  <c r="O586" i="6"/>
  <c r="H587" i="6"/>
  <c r="I587" i="6"/>
  <c r="J587" i="6"/>
  <c r="K587" i="6"/>
  <c r="L587" i="6"/>
  <c r="O587" i="6" s="1"/>
  <c r="M587" i="6"/>
  <c r="N587" i="6"/>
  <c r="H588" i="6"/>
  <c r="I588" i="6"/>
  <c r="L588" i="6" s="1"/>
  <c r="J588" i="6"/>
  <c r="K588" i="6"/>
  <c r="H589" i="6"/>
  <c r="I589" i="6"/>
  <c r="L589" i="6" s="1"/>
  <c r="P589" i="6" s="1"/>
  <c r="J589" i="6"/>
  <c r="K589" i="6"/>
  <c r="H590" i="6"/>
  <c r="I590" i="6"/>
  <c r="J590" i="6"/>
  <c r="K590" i="6"/>
  <c r="L590" i="6"/>
  <c r="H591" i="6"/>
  <c r="I591" i="6"/>
  <c r="J591" i="6"/>
  <c r="K591" i="6"/>
  <c r="L591" i="6"/>
  <c r="P591" i="6" s="1"/>
  <c r="H592" i="6"/>
  <c r="I592" i="6"/>
  <c r="L592" i="6" s="1"/>
  <c r="J592" i="6"/>
  <c r="K592" i="6"/>
  <c r="H593" i="6"/>
  <c r="I593" i="6"/>
  <c r="J593" i="6"/>
  <c r="K593" i="6"/>
  <c r="L593" i="6"/>
  <c r="P593" i="6"/>
  <c r="H594" i="6"/>
  <c r="I594" i="6"/>
  <c r="J594" i="6"/>
  <c r="K594" i="6"/>
  <c r="L594" i="6"/>
  <c r="H595" i="6"/>
  <c r="I595" i="6"/>
  <c r="J595" i="6"/>
  <c r="K595" i="6"/>
  <c r="L595" i="6"/>
  <c r="N595" i="6" s="1"/>
  <c r="M595" i="6"/>
  <c r="P595" i="6"/>
  <c r="H596" i="6"/>
  <c r="I596" i="6"/>
  <c r="J596" i="6"/>
  <c r="K596" i="6"/>
  <c r="L596" i="6"/>
  <c r="H597" i="6"/>
  <c r="I597" i="6"/>
  <c r="J597" i="6"/>
  <c r="K597" i="6"/>
  <c r="L597" i="6"/>
  <c r="P597" i="6" s="1"/>
  <c r="H598" i="6"/>
  <c r="I598" i="6"/>
  <c r="J598" i="6"/>
  <c r="K598" i="6"/>
  <c r="L598" i="6"/>
  <c r="H599" i="6"/>
  <c r="I599" i="6"/>
  <c r="J599" i="6"/>
  <c r="K599" i="6"/>
  <c r="H600" i="6"/>
  <c r="I600" i="6"/>
  <c r="J600" i="6"/>
  <c r="K600" i="6"/>
  <c r="L600" i="6"/>
  <c r="H601" i="6"/>
  <c r="I601" i="6"/>
  <c r="J601" i="6"/>
  <c r="K601" i="6"/>
  <c r="L601" i="6"/>
  <c r="P601" i="6"/>
  <c r="H602" i="6"/>
  <c r="I602" i="6"/>
  <c r="L602" i="6" s="1"/>
  <c r="J602" i="6"/>
  <c r="K602" i="6"/>
  <c r="H603" i="6"/>
  <c r="I603" i="6"/>
  <c r="J603" i="6"/>
  <c r="K603" i="6"/>
  <c r="L603" i="6"/>
  <c r="N603" i="6" s="1"/>
  <c r="M603" i="6"/>
  <c r="P603" i="6"/>
  <c r="H604" i="6"/>
  <c r="I604" i="6"/>
  <c r="J604" i="6"/>
  <c r="K604" i="6"/>
  <c r="L604" i="6"/>
  <c r="H605" i="6"/>
  <c r="I605" i="6"/>
  <c r="L605" i="6" s="1"/>
  <c r="P605" i="6" s="1"/>
  <c r="J605" i="6"/>
  <c r="K605" i="6"/>
  <c r="H606" i="6"/>
  <c r="I606" i="6"/>
  <c r="J606" i="6"/>
  <c r="K606" i="6"/>
  <c r="L606" i="6"/>
  <c r="M606" i="6" s="1"/>
  <c r="N606" i="6"/>
  <c r="H607" i="6"/>
  <c r="I607" i="6"/>
  <c r="J607" i="6"/>
  <c r="K607" i="6"/>
  <c r="L607" i="6"/>
  <c r="O607" i="6" s="1"/>
  <c r="M607" i="6"/>
  <c r="N607" i="6"/>
  <c r="H608" i="6"/>
  <c r="I608" i="6"/>
  <c r="J608" i="6"/>
  <c r="K608" i="6"/>
  <c r="L608" i="6"/>
  <c r="N608" i="6" s="1"/>
  <c r="M608" i="6"/>
  <c r="H609" i="6"/>
  <c r="I609" i="6"/>
  <c r="J609" i="6"/>
  <c r="K609" i="6"/>
  <c r="L609" i="6"/>
  <c r="P609" i="6" s="1"/>
  <c r="H610" i="6"/>
  <c r="I610" i="6"/>
  <c r="J610" i="6"/>
  <c r="K610" i="6"/>
  <c r="L610" i="6"/>
  <c r="H611" i="6"/>
  <c r="I611" i="6"/>
  <c r="J611" i="6"/>
  <c r="K611" i="6"/>
  <c r="L611" i="6"/>
  <c r="P611" i="6"/>
  <c r="H612" i="6"/>
  <c r="I612" i="6"/>
  <c r="L612" i="6" s="1"/>
  <c r="J612" i="6"/>
  <c r="K612" i="6"/>
  <c r="H613" i="6"/>
  <c r="I613" i="6"/>
  <c r="J613" i="6"/>
  <c r="K613" i="6"/>
  <c r="L613" i="6"/>
  <c r="P613" i="6"/>
  <c r="H614" i="6"/>
  <c r="I614" i="6"/>
  <c r="J614" i="6"/>
  <c r="K614" i="6"/>
  <c r="L614" i="6"/>
  <c r="M614" i="6" s="1"/>
  <c r="N614" i="6"/>
  <c r="H615" i="6"/>
  <c r="I615" i="6"/>
  <c r="L615" i="6" s="1"/>
  <c r="N615" i="6" s="1"/>
  <c r="J615" i="6"/>
  <c r="K615" i="6"/>
  <c r="H616" i="6"/>
  <c r="I616" i="6"/>
  <c r="J616" i="6"/>
  <c r="K616" i="6"/>
  <c r="L616" i="6"/>
  <c r="H617" i="6"/>
  <c r="I617" i="6"/>
  <c r="L617" i="6" s="1"/>
  <c r="P617" i="6" s="1"/>
  <c r="J617" i="6"/>
  <c r="K617" i="6"/>
  <c r="H618" i="6"/>
  <c r="I618" i="6"/>
  <c r="L618" i="6" s="1"/>
  <c r="J618" i="6"/>
  <c r="K618" i="6"/>
  <c r="H619" i="6"/>
  <c r="I619" i="6"/>
  <c r="J619" i="6"/>
  <c r="K619" i="6"/>
  <c r="H620" i="6"/>
  <c r="I620" i="6"/>
  <c r="J620" i="6"/>
  <c r="K620" i="6"/>
  <c r="L620" i="6"/>
  <c r="H621" i="6"/>
  <c r="I621" i="6"/>
  <c r="J621" i="6"/>
  <c r="K621" i="6"/>
  <c r="H622" i="6"/>
  <c r="I622" i="6"/>
  <c r="J622" i="6"/>
  <c r="K622" i="6"/>
  <c r="L622" i="6"/>
  <c r="M622" i="6" s="1"/>
  <c r="N622" i="6"/>
  <c r="O622" i="6"/>
  <c r="P622" i="6"/>
  <c r="H623" i="6"/>
  <c r="I623" i="6"/>
  <c r="L623" i="6" s="1"/>
  <c r="N623" i="6" s="1"/>
  <c r="J623" i="6"/>
  <c r="K623" i="6"/>
  <c r="H624" i="6"/>
  <c r="I624" i="6"/>
  <c r="L624" i="6" s="1"/>
  <c r="J624" i="6"/>
  <c r="K624" i="6"/>
  <c r="H625" i="6"/>
  <c r="I625" i="6"/>
  <c r="J625" i="6"/>
  <c r="K625" i="6"/>
  <c r="L625" i="6"/>
  <c r="P625" i="6"/>
  <c r="H626" i="6"/>
  <c r="I626" i="6"/>
  <c r="J626" i="6"/>
  <c r="K626" i="6"/>
  <c r="L626" i="6"/>
  <c r="H627" i="6"/>
  <c r="I627" i="6"/>
  <c r="J627" i="6"/>
  <c r="K627" i="6"/>
  <c r="L627" i="6"/>
  <c r="H628" i="6"/>
  <c r="I628" i="6"/>
  <c r="J628" i="6"/>
  <c r="K628" i="6"/>
  <c r="L628" i="6"/>
  <c r="N628" i="6" s="1"/>
  <c r="M628" i="6"/>
  <c r="P628" i="6"/>
  <c r="H629" i="6"/>
  <c r="I629" i="6"/>
  <c r="J629" i="6"/>
  <c r="K629" i="6"/>
  <c r="L629" i="6"/>
  <c r="P629" i="6" s="1"/>
  <c r="H630" i="6"/>
  <c r="I630" i="6"/>
  <c r="J630" i="6"/>
  <c r="K630" i="6"/>
  <c r="L630" i="6"/>
  <c r="M630" i="6" s="1"/>
  <c r="N630" i="6"/>
  <c r="O630" i="6"/>
  <c r="P630" i="6"/>
  <c r="H631" i="6"/>
  <c r="I631" i="6"/>
  <c r="L631" i="6" s="1"/>
  <c r="J631" i="6"/>
  <c r="K631" i="6"/>
  <c r="H632" i="6"/>
  <c r="I632" i="6"/>
  <c r="L632" i="6" s="1"/>
  <c r="M632" i="6" s="1"/>
  <c r="J632" i="6"/>
  <c r="K632" i="6"/>
  <c r="H633" i="6"/>
  <c r="I633" i="6"/>
  <c r="L633" i="6" s="1"/>
  <c r="P633" i="6" s="1"/>
  <c r="J633" i="6"/>
  <c r="K633" i="6"/>
  <c r="H634" i="6"/>
  <c r="I634" i="6"/>
  <c r="J634" i="6"/>
  <c r="K634" i="6"/>
  <c r="L634" i="6"/>
  <c r="M634" i="6" s="1"/>
  <c r="N634" i="6"/>
  <c r="H635" i="6"/>
  <c r="I635" i="6"/>
  <c r="L635" i="6" s="1"/>
  <c r="J635" i="6"/>
  <c r="K635" i="6"/>
  <c r="H636" i="6"/>
  <c r="I636" i="6"/>
  <c r="J636" i="6"/>
  <c r="K636" i="6"/>
  <c r="L636" i="6"/>
  <c r="N636" i="6" s="1"/>
  <c r="M636" i="6"/>
  <c r="H637" i="6"/>
  <c r="I637" i="6"/>
  <c r="L637" i="6" s="1"/>
  <c r="P637" i="6" s="1"/>
  <c r="J637" i="6"/>
  <c r="K637" i="6"/>
  <c r="H638" i="6"/>
  <c r="I638" i="6"/>
  <c r="L638" i="6" s="1"/>
  <c r="J638" i="6"/>
  <c r="K638" i="6"/>
  <c r="H639" i="6"/>
  <c r="I639" i="6"/>
  <c r="J639" i="6"/>
  <c r="K639" i="6"/>
  <c r="L639" i="6"/>
  <c r="P639" i="6"/>
  <c r="H640" i="6"/>
  <c r="I640" i="6"/>
  <c r="J640" i="6"/>
  <c r="K640" i="6"/>
  <c r="L640" i="6"/>
  <c r="H641" i="6"/>
  <c r="I641" i="6"/>
  <c r="J641" i="6"/>
  <c r="K641" i="6"/>
  <c r="H642" i="6"/>
  <c r="I642" i="6"/>
  <c r="J642" i="6"/>
  <c r="K642" i="6"/>
  <c r="L642" i="6"/>
  <c r="M642" i="6" s="1"/>
  <c r="N642" i="6"/>
  <c r="H643" i="6"/>
  <c r="I643" i="6"/>
  <c r="J643" i="6"/>
  <c r="K643" i="6"/>
  <c r="L643" i="6"/>
  <c r="N643" i="6" s="1"/>
  <c r="M643" i="6"/>
  <c r="P643" i="6"/>
  <c r="H644" i="6"/>
  <c r="I644" i="6"/>
  <c r="J644" i="6"/>
  <c r="K644" i="6"/>
  <c r="L644" i="6"/>
  <c r="H645" i="6"/>
  <c r="I645" i="6"/>
  <c r="L645" i="6" s="1"/>
  <c r="P645" i="6" s="1"/>
  <c r="J645" i="6"/>
  <c r="K645" i="6"/>
  <c r="H646" i="6"/>
  <c r="I646" i="6"/>
  <c r="L646" i="6" s="1"/>
  <c r="J646" i="6"/>
  <c r="K646" i="6"/>
  <c r="H647" i="6"/>
  <c r="I647" i="6"/>
  <c r="J647" i="6"/>
  <c r="K647" i="6"/>
  <c r="L647" i="6"/>
  <c r="N647" i="6" s="1"/>
  <c r="M647" i="6"/>
  <c r="H648" i="6"/>
  <c r="I648" i="6"/>
  <c r="J648" i="6"/>
  <c r="K648" i="6"/>
  <c r="L648" i="6"/>
  <c r="H649" i="6"/>
  <c r="I649" i="6"/>
  <c r="L649" i="6" s="1"/>
  <c r="P649" i="6" s="1"/>
  <c r="J649" i="6"/>
  <c r="K649" i="6"/>
  <c r="H650" i="6"/>
  <c r="I650" i="6"/>
  <c r="L650" i="6" s="1"/>
  <c r="J650" i="6"/>
  <c r="K650" i="6"/>
  <c r="H651" i="6"/>
  <c r="I651" i="6"/>
  <c r="J651" i="6"/>
  <c r="K651" i="6"/>
  <c r="H652" i="6"/>
  <c r="I652" i="6"/>
  <c r="J652" i="6"/>
  <c r="K652" i="6"/>
  <c r="L652" i="6"/>
  <c r="H653" i="6"/>
  <c r="I653" i="6"/>
  <c r="J653" i="6"/>
  <c r="K653" i="6"/>
  <c r="L653" i="6"/>
  <c r="P653" i="6"/>
  <c r="H654" i="6"/>
  <c r="I654" i="6"/>
  <c r="J654" i="6"/>
  <c r="K654" i="6"/>
  <c r="L654" i="6"/>
  <c r="M654" i="6" s="1"/>
  <c r="N654" i="6"/>
  <c r="H655" i="6"/>
  <c r="I655" i="6"/>
  <c r="L655" i="6" s="1"/>
  <c r="N655" i="6" s="1"/>
  <c r="J655" i="6"/>
  <c r="K655" i="6"/>
  <c r="H656" i="6"/>
  <c r="I656" i="6"/>
  <c r="J656" i="6"/>
  <c r="K656" i="6"/>
  <c r="L656" i="6"/>
  <c r="O656" i="6" s="1"/>
  <c r="N656" i="6"/>
  <c r="H657" i="6"/>
  <c r="I657" i="6"/>
  <c r="J657" i="6"/>
  <c r="K657" i="6"/>
  <c r="H658" i="6"/>
  <c r="I658" i="6"/>
  <c r="J658" i="6"/>
  <c r="K658" i="6"/>
  <c r="L658" i="6"/>
  <c r="O658" i="6" s="1"/>
  <c r="H659" i="6"/>
  <c r="I659" i="6"/>
  <c r="J659" i="6"/>
  <c r="K659" i="6"/>
  <c r="L659" i="6"/>
  <c r="P659" i="6" s="1"/>
  <c r="H660" i="6"/>
  <c r="I660" i="6"/>
  <c r="J660" i="6"/>
  <c r="K660" i="6"/>
  <c r="L660" i="6"/>
  <c r="O660" i="6" s="1"/>
  <c r="M660" i="6"/>
  <c r="H661" i="6"/>
  <c r="I661" i="6"/>
  <c r="J661" i="6"/>
  <c r="K661" i="6"/>
  <c r="L661" i="6"/>
  <c r="M661" i="6" s="1"/>
  <c r="P661" i="6"/>
  <c r="H662" i="6"/>
  <c r="I662" i="6"/>
  <c r="J662" i="6"/>
  <c r="K662" i="6"/>
  <c r="L662" i="6"/>
  <c r="H663" i="6"/>
  <c r="I663" i="6"/>
  <c r="J663" i="6"/>
  <c r="K663" i="6"/>
  <c r="L663" i="6"/>
  <c r="P663" i="6"/>
  <c r="H664" i="6"/>
  <c r="I664" i="6"/>
  <c r="J664" i="6"/>
  <c r="K664" i="6"/>
  <c r="H665" i="6"/>
  <c r="I665" i="6"/>
  <c r="L665" i="6" s="1"/>
  <c r="J665" i="6"/>
  <c r="K665" i="6"/>
  <c r="H666" i="6"/>
  <c r="I666" i="6"/>
  <c r="L666" i="6" s="1"/>
  <c r="O666" i="6" s="1"/>
  <c r="J666" i="6"/>
  <c r="K666" i="6"/>
  <c r="H667" i="6"/>
  <c r="I667" i="6"/>
  <c r="J667" i="6"/>
  <c r="K667" i="6"/>
  <c r="L667" i="6"/>
  <c r="M667" i="6"/>
  <c r="N667" i="6"/>
  <c r="O667" i="6"/>
  <c r="P667" i="6"/>
  <c r="H668" i="6"/>
  <c r="I668" i="6"/>
  <c r="J668" i="6"/>
  <c r="K668" i="6"/>
  <c r="L668" i="6"/>
  <c r="O668" i="6" s="1"/>
  <c r="N668" i="6"/>
  <c r="H669" i="6"/>
  <c r="I669" i="6"/>
  <c r="J669" i="6"/>
  <c r="K669" i="6"/>
  <c r="L669" i="6"/>
  <c r="M669" i="6" s="1"/>
  <c r="H670" i="6"/>
  <c r="I670" i="6"/>
  <c r="L670" i="6" s="1"/>
  <c r="J670" i="6"/>
  <c r="K670" i="6"/>
  <c r="H671" i="6"/>
  <c r="I671" i="6"/>
  <c r="J671" i="6"/>
  <c r="K671" i="6"/>
  <c r="L671" i="6"/>
  <c r="O671" i="6" s="1"/>
  <c r="M671" i="6"/>
  <c r="N671" i="6"/>
  <c r="H672" i="6"/>
  <c r="I672" i="6"/>
  <c r="J672" i="6"/>
  <c r="K672" i="6"/>
  <c r="H673" i="6"/>
  <c r="I673" i="6"/>
  <c r="J673" i="6"/>
  <c r="K673" i="6"/>
  <c r="H674" i="6"/>
  <c r="I674" i="6"/>
  <c r="L674" i="6" s="1"/>
  <c r="J674" i="6"/>
  <c r="K674" i="6"/>
  <c r="H675" i="6"/>
  <c r="I675" i="6"/>
  <c r="J675" i="6"/>
  <c r="K675" i="6"/>
  <c r="L675" i="6"/>
  <c r="H676" i="6"/>
  <c r="I676" i="6"/>
  <c r="J676" i="6"/>
  <c r="K676" i="6"/>
  <c r="L676" i="6"/>
  <c r="O676" i="6" s="1"/>
  <c r="M676" i="6"/>
  <c r="H677" i="6"/>
  <c r="I677" i="6"/>
  <c r="J677" i="6"/>
  <c r="K677" i="6"/>
  <c r="L677" i="6"/>
  <c r="M677" i="6" s="1"/>
  <c r="P677" i="6"/>
  <c r="H678" i="6"/>
  <c r="I678" i="6"/>
  <c r="J678" i="6"/>
  <c r="K678" i="6"/>
  <c r="L678" i="6"/>
  <c r="H679" i="6"/>
  <c r="I679" i="6"/>
  <c r="J679" i="6"/>
  <c r="K679" i="6"/>
  <c r="L679" i="6"/>
  <c r="O679" i="6" s="1"/>
  <c r="N679" i="6"/>
  <c r="P679" i="6"/>
  <c r="H680" i="6"/>
  <c r="I680" i="6"/>
  <c r="J680" i="6"/>
  <c r="K680" i="6"/>
  <c r="H681" i="6"/>
  <c r="I681" i="6"/>
  <c r="J681" i="6"/>
  <c r="K681" i="6"/>
  <c r="L681" i="6"/>
  <c r="H682" i="6"/>
  <c r="I682" i="6"/>
  <c r="L682" i="6" s="1"/>
  <c r="J682" i="6"/>
  <c r="K682" i="6"/>
  <c r="H683" i="6"/>
  <c r="I683" i="6"/>
  <c r="J683" i="6"/>
  <c r="K683" i="6"/>
  <c r="H684" i="6"/>
  <c r="I684" i="6"/>
  <c r="J684" i="6"/>
  <c r="K684" i="6"/>
  <c r="H685" i="6"/>
  <c r="I685" i="6"/>
  <c r="J685" i="6"/>
  <c r="K685" i="6"/>
  <c r="H686" i="6"/>
  <c r="I686" i="6"/>
  <c r="J686" i="6"/>
  <c r="K686" i="6"/>
  <c r="L686" i="6"/>
  <c r="O686" i="6" s="1"/>
  <c r="H687" i="6"/>
  <c r="I687" i="6"/>
  <c r="J687" i="6"/>
  <c r="K687" i="6"/>
  <c r="H688" i="6"/>
  <c r="I688" i="6"/>
  <c r="L688" i="6" s="1"/>
  <c r="M688" i="6" s="1"/>
  <c r="J688" i="6"/>
  <c r="K688" i="6"/>
  <c r="H689" i="6"/>
  <c r="I689" i="6"/>
  <c r="L689" i="6" s="1"/>
  <c r="J689" i="6"/>
  <c r="K689" i="6"/>
  <c r="H690" i="6"/>
  <c r="I690" i="6"/>
  <c r="L690" i="6" s="1"/>
  <c r="O690" i="6" s="1"/>
  <c r="J690" i="6"/>
  <c r="K690" i="6"/>
  <c r="H691" i="6"/>
  <c r="I691" i="6"/>
  <c r="L691" i="6" s="1"/>
  <c r="N691" i="6" s="1"/>
  <c r="J691" i="6"/>
  <c r="K691" i="6"/>
  <c r="H692" i="6"/>
  <c r="I692" i="6"/>
  <c r="L692" i="6" s="1"/>
  <c r="N692" i="6" s="1"/>
  <c r="J692" i="6"/>
  <c r="K692" i="6"/>
  <c r="H693" i="6"/>
  <c r="I693" i="6"/>
  <c r="L693" i="6" s="1"/>
  <c r="J693" i="6"/>
  <c r="K693" i="6"/>
  <c r="H694" i="6"/>
  <c r="I694" i="6"/>
  <c r="J694" i="6"/>
  <c r="K694" i="6"/>
  <c r="L694" i="6"/>
  <c r="O694" i="6"/>
  <c r="H695" i="6"/>
  <c r="I695" i="6"/>
  <c r="J695" i="6"/>
  <c r="K695" i="6"/>
  <c r="L695" i="6"/>
  <c r="H696" i="6"/>
  <c r="I696" i="6"/>
  <c r="J696" i="6"/>
  <c r="K696" i="6"/>
  <c r="H697" i="6"/>
  <c r="I697" i="6"/>
  <c r="J697" i="6"/>
  <c r="K697" i="6"/>
  <c r="H698" i="6"/>
  <c r="I698" i="6"/>
  <c r="L698" i="6" s="1"/>
  <c r="J698" i="6"/>
  <c r="K698" i="6"/>
  <c r="H699" i="6"/>
  <c r="I699" i="6"/>
  <c r="J699" i="6"/>
  <c r="K699" i="6"/>
  <c r="L699" i="6"/>
  <c r="N699" i="6"/>
  <c r="P699" i="6"/>
  <c r="H700" i="6"/>
  <c r="I700" i="6"/>
  <c r="J700" i="6"/>
  <c r="K700" i="6"/>
  <c r="L700" i="6"/>
  <c r="H701" i="6"/>
  <c r="I701" i="6"/>
  <c r="J701" i="6"/>
  <c r="K701" i="6"/>
  <c r="H702" i="6"/>
  <c r="I702" i="6"/>
  <c r="J702" i="6"/>
  <c r="K702" i="6"/>
  <c r="L702" i="6"/>
  <c r="O702" i="6" s="1"/>
  <c r="H703" i="6"/>
  <c r="I703" i="6"/>
  <c r="J703" i="6"/>
  <c r="K703" i="6"/>
  <c r="H704" i="6"/>
  <c r="I704" i="6"/>
  <c r="J704" i="6"/>
  <c r="K704" i="6"/>
  <c r="L704" i="6"/>
  <c r="O704" i="6" s="1"/>
  <c r="M704" i="6"/>
  <c r="N704" i="6"/>
  <c r="P704" i="6"/>
  <c r="H705" i="6"/>
  <c r="I705" i="6"/>
  <c r="J705" i="6"/>
  <c r="K705" i="6"/>
  <c r="L705" i="6"/>
  <c r="H706" i="6"/>
  <c r="I706" i="6"/>
  <c r="J706" i="6"/>
  <c r="K706" i="6"/>
  <c r="L706" i="6"/>
  <c r="O706" i="6" s="1"/>
  <c r="H707" i="6"/>
  <c r="I707" i="6"/>
  <c r="J707" i="6"/>
  <c r="K707" i="6"/>
  <c r="L707" i="6"/>
  <c r="H708" i="6"/>
  <c r="I708" i="6"/>
  <c r="J708" i="6"/>
  <c r="K708" i="6"/>
  <c r="L708" i="6"/>
  <c r="H709" i="6"/>
  <c r="I709" i="6"/>
  <c r="J709" i="6"/>
  <c r="K709" i="6"/>
  <c r="H710" i="6"/>
  <c r="I710" i="6"/>
  <c r="J710" i="6"/>
  <c r="K710" i="6"/>
  <c r="L710" i="6"/>
  <c r="H711" i="6"/>
  <c r="I711" i="6"/>
  <c r="J711" i="6"/>
  <c r="K711" i="6"/>
  <c r="L711" i="6"/>
  <c r="P711" i="6" s="1"/>
  <c r="N711" i="6"/>
  <c r="H712" i="6"/>
  <c r="I712" i="6"/>
  <c r="L712" i="6" s="1"/>
  <c r="N712" i="6" s="1"/>
  <c r="J712" i="6"/>
  <c r="K712" i="6"/>
  <c r="H713" i="6"/>
  <c r="I713" i="6"/>
  <c r="L713" i="6" s="1"/>
  <c r="J713" i="6"/>
  <c r="K713" i="6"/>
  <c r="H714" i="6"/>
  <c r="I714" i="6"/>
  <c r="J714" i="6"/>
  <c r="K714" i="6"/>
  <c r="L714" i="6"/>
  <c r="O714" i="6"/>
  <c r="H715" i="6"/>
  <c r="I715" i="6"/>
  <c r="J715" i="6"/>
  <c r="K715" i="6"/>
  <c r="L715" i="6"/>
  <c r="M715" i="6"/>
  <c r="N715" i="6"/>
  <c r="O715" i="6"/>
  <c r="P715" i="6"/>
  <c r="H716" i="6"/>
  <c r="I716" i="6"/>
  <c r="J716" i="6"/>
  <c r="K716" i="6"/>
  <c r="L716" i="6"/>
  <c r="N716" i="6"/>
  <c r="H717" i="6"/>
  <c r="I717" i="6"/>
  <c r="J717" i="6"/>
  <c r="K717" i="6"/>
  <c r="L717" i="6"/>
  <c r="M717" i="6" s="1"/>
  <c r="H718" i="6"/>
  <c r="I718" i="6"/>
  <c r="J718" i="6"/>
  <c r="K718" i="6"/>
  <c r="L718" i="6"/>
  <c r="O718" i="6" s="1"/>
  <c r="H719" i="6"/>
  <c r="I719" i="6"/>
  <c r="J719" i="6"/>
  <c r="K719" i="6"/>
  <c r="L719" i="6"/>
  <c r="N719" i="6" s="1"/>
  <c r="M719" i="6"/>
  <c r="O719" i="6"/>
  <c r="H720" i="6"/>
  <c r="I720" i="6"/>
  <c r="J720" i="6"/>
  <c r="K720" i="6"/>
  <c r="H721" i="6"/>
  <c r="I721" i="6"/>
  <c r="J721" i="6"/>
  <c r="K721" i="6"/>
  <c r="L721" i="6"/>
  <c r="H722" i="6"/>
  <c r="I722" i="6"/>
  <c r="L722" i="6" s="1"/>
  <c r="O722" i="6" s="1"/>
  <c r="J722" i="6"/>
  <c r="K722" i="6"/>
  <c r="H723" i="6"/>
  <c r="I723" i="6"/>
  <c r="J723" i="6"/>
  <c r="K723" i="6"/>
  <c r="L723" i="6"/>
  <c r="H724" i="6"/>
  <c r="I724" i="6"/>
  <c r="J724" i="6"/>
  <c r="K724" i="6"/>
  <c r="L724" i="6"/>
  <c r="O724" i="6" s="1"/>
  <c r="M724" i="6"/>
  <c r="H725" i="6"/>
  <c r="I725" i="6"/>
  <c r="J725" i="6"/>
  <c r="K725" i="6"/>
  <c r="L725" i="6"/>
  <c r="M725" i="6"/>
  <c r="H726" i="6"/>
  <c r="I726" i="6"/>
  <c r="J726" i="6"/>
  <c r="K726" i="6"/>
  <c r="L726" i="6"/>
  <c r="P726" i="6" s="1"/>
  <c r="O726" i="6"/>
  <c r="H727" i="6"/>
  <c r="I727" i="6"/>
  <c r="J727" i="6"/>
  <c r="K727" i="6"/>
  <c r="L727" i="6"/>
  <c r="H728" i="6"/>
  <c r="I728" i="6"/>
  <c r="J728" i="6"/>
  <c r="K728" i="6"/>
  <c r="L728" i="6"/>
  <c r="H729" i="6"/>
  <c r="I729" i="6"/>
  <c r="L729" i="6" s="1"/>
  <c r="J729" i="6"/>
  <c r="K729" i="6"/>
  <c r="H730" i="6"/>
  <c r="I730" i="6"/>
  <c r="L730" i="6" s="1"/>
  <c r="O730" i="6" s="1"/>
  <c r="J730" i="6"/>
  <c r="K730" i="6"/>
  <c r="H731" i="6"/>
  <c r="I731" i="6"/>
  <c r="L731" i="6" s="1"/>
  <c r="N731" i="6" s="1"/>
  <c r="J731" i="6"/>
  <c r="K731" i="6"/>
  <c r="H732" i="6"/>
  <c r="I732" i="6"/>
  <c r="L732" i="6" s="1"/>
  <c r="N732" i="6" s="1"/>
  <c r="J732" i="6"/>
  <c r="K732" i="6"/>
  <c r="H733" i="6"/>
  <c r="I733" i="6"/>
  <c r="L733" i="6" s="1"/>
  <c r="J733" i="6"/>
  <c r="K733" i="6"/>
  <c r="H734" i="6"/>
  <c r="I734" i="6"/>
  <c r="J734" i="6"/>
  <c r="K734" i="6"/>
  <c r="H735" i="6"/>
  <c r="I735" i="6"/>
  <c r="J735" i="6"/>
  <c r="K735" i="6"/>
  <c r="L735" i="6"/>
  <c r="H736" i="6"/>
  <c r="I736" i="6"/>
  <c r="J736" i="6"/>
  <c r="K736" i="6"/>
  <c r="H737" i="6"/>
  <c r="I737" i="6"/>
  <c r="J737" i="6"/>
  <c r="K737" i="6"/>
  <c r="H738" i="6"/>
  <c r="I738" i="6"/>
  <c r="J738" i="6"/>
  <c r="K738" i="6"/>
  <c r="L738" i="6"/>
  <c r="H739" i="6"/>
  <c r="I739" i="6"/>
  <c r="J739" i="6"/>
  <c r="K739" i="6"/>
  <c r="L739" i="6"/>
  <c r="N739" i="6"/>
  <c r="P739" i="6"/>
  <c r="H740" i="6"/>
  <c r="I740" i="6"/>
  <c r="J740" i="6"/>
  <c r="K740" i="6"/>
  <c r="H741" i="6"/>
  <c r="I741" i="6"/>
  <c r="J741" i="6"/>
  <c r="K741" i="6"/>
  <c r="L741" i="6"/>
  <c r="P741" i="6" s="1"/>
  <c r="M741" i="6"/>
  <c r="H742" i="6"/>
  <c r="I742" i="6"/>
  <c r="L742" i="6" s="1"/>
  <c r="O742" i="6" s="1"/>
  <c r="J742" i="6"/>
  <c r="K742" i="6"/>
  <c r="H743" i="6"/>
  <c r="I743" i="6"/>
  <c r="J743" i="6"/>
  <c r="K743" i="6"/>
  <c r="H744" i="6"/>
  <c r="I744" i="6"/>
  <c r="J744" i="6"/>
  <c r="K744" i="6"/>
  <c r="L744" i="6"/>
  <c r="M744" i="6"/>
  <c r="N744" i="6"/>
  <c r="H745" i="6"/>
  <c r="I745" i="6"/>
  <c r="J745" i="6"/>
  <c r="K745" i="6"/>
  <c r="L745" i="6"/>
  <c r="H746" i="6"/>
  <c r="I746" i="6"/>
  <c r="J746" i="6"/>
  <c r="K746" i="6"/>
  <c r="L746" i="6"/>
  <c r="O746" i="6" s="1"/>
  <c r="P746" i="6"/>
  <c r="H747" i="6"/>
  <c r="I747" i="6"/>
  <c r="L747" i="6" s="1"/>
  <c r="N747" i="6" s="1"/>
  <c r="J747" i="6"/>
  <c r="K747" i="6"/>
  <c r="H748" i="6"/>
  <c r="I748" i="6"/>
  <c r="J748" i="6"/>
  <c r="K748" i="6"/>
  <c r="L748" i="6"/>
  <c r="O748" i="6" s="1"/>
  <c r="M748" i="6"/>
  <c r="N748" i="6"/>
  <c r="H749" i="6"/>
  <c r="I749" i="6"/>
  <c r="L749" i="6" s="1"/>
  <c r="J749" i="6"/>
  <c r="K749" i="6"/>
  <c r="H750" i="6"/>
  <c r="I750" i="6"/>
  <c r="J750" i="6"/>
  <c r="K750" i="6"/>
  <c r="L750" i="6"/>
  <c r="O750" i="6" s="1"/>
  <c r="P750" i="6"/>
  <c r="H751" i="6"/>
  <c r="I751" i="6"/>
  <c r="J751" i="6"/>
  <c r="K751" i="6"/>
  <c r="L751" i="6"/>
  <c r="H752" i="6"/>
  <c r="I752" i="6"/>
  <c r="J752" i="6"/>
  <c r="K752" i="6"/>
  <c r="L752" i="6"/>
  <c r="P752" i="6" s="1"/>
  <c r="N752" i="6"/>
  <c r="H753" i="6"/>
  <c r="I753" i="6"/>
  <c r="L753" i="6" s="1"/>
  <c r="J753" i="6"/>
  <c r="K753" i="6"/>
  <c r="H754" i="6"/>
  <c r="I754" i="6"/>
  <c r="L754" i="6" s="1"/>
  <c r="J754" i="6"/>
  <c r="K754" i="6"/>
  <c r="H755" i="6"/>
  <c r="I755" i="6"/>
  <c r="J755" i="6"/>
  <c r="K755" i="6"/>
  <c r="L755" i="6"/>
  <c r="N755" i="6" s="1"/>
  <c r="M755" i="6"/>
  <c r="H756" i="6"/>
  <c r="I756" i="6"/>
  <c r="J756" i="6"/>
  <c r="K756" i="6"/>
  <c r="L756" i="6"/>
  <c r="N756" i="6"/>
  <c r="H757" i="6"/>
  <c r="I757" i="6"/>
  <c r="L757" i="6" s="1"/>
  <c r="J757" i="6"/>
  <c r="K757" i="6"/>
  <c r="H758" i="6"/>
  <c r="I758" i="6"/>
  <c r="J758" i="6"/>
  <c r="K758" i="6"/>
  <c r="L758" i="6"/>
  <c r="O758" i="6" s="1"/>
  <c r="H759" i="6"/>
  <c r="I759" i="6"/>
  <c r="J759" i="6"/>
  <c r="K759" i="6"/>
  <c r="L759" i="6"/>
  <c r="N759" i="6" s="1"/>
  <c r="M759" i="6"/>
  <c r="O759" i="6"/>
  <c r="H760" i="6"/>
  <c r="I760" i="6"/>
  <c r="J760" i="6"/>
  <c r="K760" i="6"/>
  <c r="L760" i="6"/>
  <c r="N760" i="6"/>
  <c r="P760" i="6"/>
  <c r="H761" i="6"/>
  <c r="I761" i="6"/>
  <c r="J761" i="6"/>
  <c r="K761" i="6"/>
  <c r="H762" i="6"/>
  <c r="I762" i="6"/>
  <c r="J762" i="6"/>
  <c r="K762" i="6"/>
  <c r="L762" i="6"/>
  <c r="O762" i="6" s="1"/>
  <c r="H763" i="6"/>
  <c r="I763" i="6"/>
  <c r="J763" i="6"/>
  <c r="K763" i="6"/>
  <c r="L763" i="6"/>
  <c r="N763" i="6" s="1"/>
  <c r="M763" i="6"/>
  <c r="O763" i="6"/>
  <c r="H764" i="6"/>
  <c r="I764" i="6"/>
  <c r="J764" i="6"/>
  <c r="K764" i="6"/>
  <c r="L764" i="6"/>
  <c r="N764" i="6"/>
  <c r="P764" i="6"/>
  <c r="H765" i="6"/>
  <c r="I765" i="6"/>
  <c r="J765" i="6"/>
  <c r="K765" i="6"/>
  <c r="L765" i="6"/>
  <c r="H766" i="6"/>
  <c r="I766" i="6"/>
  <c r="J766" i="6"/>
  <c r="K766" i="6"/>
  <c r="L766" i="6"/>
  <c r="O766" i="6" s="1"/>
  <c r="P766" i="6"/>
  <c r="H767" i="6"/>
  <c r="I767" i="6"/>
  <c r="J767" i="6"/>
  <c r="K767" i="6"/>
  <c r="L767" i="6"/>
  <c r="P767" i="6"/>
  <c r="H768" i="6"/>
  <c r="I768" i="6"/>
  <c r="L768" i="6" s="1"/>
  <c r="M768" i="6" s="1"/>
  <c r="J768" i="6"/>
  <c r="K768" i="6"/>
  <c r="H769" i="6"/>
  <c r="I769" i="6"/>
  <c r="J769" i="6"/>
  <c r="K769" i="6"/>
  <c r="L769" i="6"/>
  <c r="M769" i="6" s="1"/>
  <c r="H770" i="6"/>
  <c r="I770" i="6"/>
  <c r="L770" i="6" s="1"/>
  <c r="J770" i="6"/>
  <c r="K770" i="6"/>
  <c r="H771" i="6"/>
  <c r="I771" i="6"/>
  <c r="J771" i="6"/>
  <c r="K771" i="6"/>
  <c r="L771" i="6"/>
  <c r="M771" i="6"/>
  <c r="P771" i="6"/>
  <c r="H772" i="6"/>
  <c r="I772" i="6"/>
  <c r="J772" i="6"/>
  <c r="K772" i="6"/>
  <c r="L772" i="6"/>
  <c r="H773" i="6"/>
  <c r="I773" i="6"/>
  <c r="J773" i="6"/>
  <c r="K773" i="6"/>
  <c r="H774" i="6"/>
  <c r="I774" i="6"/>
  <c r="J774" i="6"/>
  <c r="K774" i="6"/>
  <c r="L774" i="6"/>
  <c r="O774" i="6" s="1"/>
  <c r="H775" i="6"/>
  <c r="I775" i="6"/>
  <c r="J775" i="6"/>
  <c r="K775" i="6"/>
  <c r="H776" i="6"/>
  <c r="I776" i="6"/>
  <c r="J776" i="6"/>
  <c r="K776" i="6"/>
  <c r="L776" i="6"/>
  <c r="M776" i="6" s="1"/>
  <c r="H777" i="6"/>
  <c r="I777" i="6"/>
  <c r="J777" i="6"/>
  <c r="K777" i="6"/>
  <c r="L777" i="6"/>
  <c r="M777" i="6"/>
  <c r="P777" i="6"/>
  <c r="H778" i="6"/>
  <c r="I778" i="6"/>
  <c r="J778" i="6"/>
  <c r="K778" i="6"/>
  <c r="L778" i="6"/>
  <c r="O778" i="6" s="1"/>
  <c r="P778" i="6"/>
  <c r="H779" i="6"/>
  <c r="I779" i="6"/>
  <c r="J779" i="6"/>
  <c r="K779" i="6"/>
  <c r="L779" i="6"/>
  <c r="N779" i="6" s="1"/>
  <c r="H780" i="6"/>
  <c r="I780" i="6"/>
  <c r="J780" i="6"/>
  <c r="K780" i="6"/>
  <c r="L780" i="6"/>
  <c r="N780" i="6"/>
  <c r="H781" i="6"/>
  <c r="I781" i="6"/>
  <c r="J781" i="6"/>
  <c r="K781" i="6"/>
  <c r="L781" i="6"/>
  <c r="H782" i="6"/>
  <c r="I782" i="6"/>
  <c r="J782" i="6"/>
  <c r="K782" i="6"/>
  <c r="L782" i="6"/>
  <c r="H783" i="6"/>
  <c r="I783" i="6"/>
  <c r="J783" i="6"/>
  <c r="K783" i="6"/>
  <c r="H784" i="6"/>
  <c r="I784" i="6"/>
  <c r="J784" i="6"/>
  <c r="K784" i="6"/>
  <c r="L784" i="6"/>
  <c r="N784" i="6"/>
  <c r="P784" i="6"/>
  <c r="H785" i="6"/>
  <c r="I785" i="6"/>
  <c r="J785" i="6"/>
  <c r="K785" i="6"/>
  <c r="L785" i="6"/>
  <c r="H786" i="6"/>
  <c r="I786" i="6"/>
  <c r="J786" i="6"/>
  <c r="K786" i="6"/>
  <c r="L786" i="6"/>
  <c r="H787" i="6"/>
  <c r="I787" i="6"/>
  <c r="J787" i="6"/>
  <c r="K787" i="6"/>
  <c r="L787" i="6"/>
  <c r="N787" i="6" s="1"/>
  <c r="M787" i="6"/>
  <c r="O787" i="6"/>
  <c r="H788" i="6"/>
  <c r="I788" i="6"/>
  <c r="J788" i="6"/>
  <c r="K788" i="6"/>
  <c r="L788" i="6"/>
  <c r="N788" i="6"/>
  <c r="P788" i="6"/>
  <c r="H789" i="6"/>
  <c r="I789" i="6"/>
  <c r="J789" i="6"/>
  <c r="K789" i="6"/>
  <c r="L789" i="6"/>
  <c r="H790" i="6"/>
  <c r="I790" i="6"/>
  <c r="L790" i="6" s="1"/>
  <c r="O790" i="6" s="1"/>
  <c r="J790" i="6"/>
  <c r="K790" i="6"/>
  <c r="H791" i="6"/>
  <c r="I791" i="6"/>
  <c r="L791" i="6" s="1"/>
  <c r="O791" i="6" s="1"/>
  <c r="J791" i="6"/>
  <c r="K791" i="6"/>
  <c r="H792" i="6"/>
  <c r="I792" i="6"/>
  <c r="J792" i="6"/>
  <c r="K792" i="6"/>
  <c r="L792" i="6"/>
  <c r="H793" i="6"/>
  <c r="I793" i="6"/>
  <c r="J793" i="6"/>
  <c r="K793" i="6"/>
  <c r="L793" i="6"/>
  <c r="H794" i="6"/>
  <c r="I794" i="6"/>
  <c r="J794" i="6"/>
  <c r="K794" i="6"/>
  <c r="L794" i="6"/>
  <c r="O794" i="6" s="1"/>
  <c r="H795" i="6"/>
  <c r="I795" i="6"/>
  <c r="J795" i="6"/>
  <c r="K795" i="6"/>
  <c r="L795" i="6"/>
  <c r="N795" i="6" s="1"/>
  <c r="M795" i="6"/>
  <c r="O795" i="6"/>
  <c r="H796" i="6"/>
  <c r="I796" i="6"/>
  <c r="J796" i="6"/>
  <c r="K796" i="6"/>
  <c r="H797" i="6"/>
  <c r="I797" i="6"/>
  <c r="J797" i="6"/>
  <c r="K797" i="6"/>
  <c r="L797" i="6"/>
  <c r="M797" i="6" s="1"/>
  <c r="H798" i="6"/>
  <c r="I798" i="6"/>
  <c r="L798" i="6" s="1"/>
  <c r="O798" i="6" s="1"/>
  <c r="J798" i="6"/>
  <c r="K798" i="6"/>
  <c r="H799" i="6"/>
  <c r="I799" i="6"/>
  <c r="J799" i="6"/>
  <c r="K799" i="6"/>
  <c r="L799" i="6"/>
  <c r="M799" i="6" s="1"/>
  <c r="N799" i="6"/>
  <c r="O799" i="6"/>
  <c r="H800" i="6"/>
  <c r="I800" i="6"/>
  <c r="J800" i="6"/>
  <c r="K800" i="6"/>
  <c r="L800" i="6"/>
  <c r="O800" i="6" s="1"/>
  <c r="M800" i="6"/>
  <c r="N800" i="6"/>
  <c r="P800" i="6"/>
  <c r="H801" i="6"/>
  <c r="I801" i="6"/>
  <c r="L801" i="6" s="1"/>
  <c r="J801" i="6"/>
  <c r="K801" i="6"/>
  <c r="H802" i="6"/>
  <c r="I802" i="6"/>
  <c r="J802" i="6"/>
  <c r="K802" i="6"/>
  <c r="L802" i="6"/>
  <c r="O802" i="6"/>
  <c r="P802" i="6"/>
  <c r="H803" i="6"/>
  <c r="I803" i="6"/>
  <c r="J803" i="6"/>
  <c r="K803" i="6"/>
  <c r="H804" i="6"/>
  <c r="I804" i="6"/>
  <c r="J804" i="6"/>
  <c r="K804" i="6"/>
  <c r="H805" i="6"/>
  <c r="I805" i="6"/>
  <c r="J805" i="6"/>
  <c r="K805" i="6"/>
  <c r="H806" i="6"/>
  <c r="I806" i="6"/>
  <c r="J806" i="6"/>
  <c r="K806" i="6"/>
  <c r="L806" i="6"/>
  <c r="O806" i="6" s="1"/>
  <c r="H807" i="6"/>
  <c r="I807" i="6"/>
  <c r="L807" i="6" s="1"/>
  <c r="N807" i="6" s="1"/>
  <c r="J807" i="6"/>
  <c r="K807" i="6"/>
  <c r="H808" i="6"/>
  <c r="I808" i="6"/>
  <c r="J808" i="6"/>
  <c r="K808" i="6"/>
  <c r="L808" i="6"/>
  <c r="H809" i="6"/>
  <c r="I809" i="6"/>
  <c r="J809" i="6"/>
  <c r="K809" i="6"/>
  <c r="L809" i="6"/>
  <c r="M809" i="6" s="1"/>
  <c r="P809" i="6"/>
  <c r="H810" i="6"/>
  <c r="I810" i="6"/>
  <c r="J810" i="6"/>
  <c r="K810" i="6"/>
  <c r="L810" i="6"/>
  <c r="O810" i="6" s="1"/>
  <c r="H811" i="6"/>
  <c r="I811" i="6"/>
  <c r="J811" i="6"/>
  <c r="K811" i="6"/>
  <c r="H812" i="6"/>
  <c r="I812" i="6"/>
  <c r="L812" i="6" s="1"/>
  <c r="J812" i="6"/>
  <c r="K812" i="6"/>
  <c r="H813" i="6"/>
  <c r="I813" i="6"/>
  <c r="J813" i="6"/>
  <c r="K813" i="6"/>
  <c r="L813" i="6"/>
  <c r="M813" i="6"/>
  <c r="H814" i="6"/>
  <c r="I814" i="6"/>
  <c r="L814" i="6" s="1"/>
  <c r="J814" i="6"/>
  <c r="K814" i="6"/>
  <c r="H815" i="6"/>
  <c r="I815" i="6"/>
  <c r="J815" i="6"/>
  <c r="K815" i="6"/>
  <c r="L815" i="6"/>
  <c r="O815" i="6" s="1"/>
  <c r="M815" i="6"/>
  <c r="H816" i="6"/>
  <c r="I816" i="6"/>
  <c r="J816" i="6"/>
  <c r="K816" i="6"/>
  <c r="L816" i="6"/>
  <c r="M816" i="6"/>
  <c r="H817" i="6"/>
  <c r="I817" i="6"/>
  <c r="J817" i="6"/>
  <c r="K817" i="6"/>
  <c r="L817" i="6"/>
  <c r="P817" i="6" s="1"/>
  <c r="M817" i="6"/>
  <c r="H818" i="6"/>
  <c r="I818" i="6"/>
  <c r="J818" i="6"/>
  <c r="K818" i="6"/>
  <c r="L818" i="6"/>
  <c r="O818" i="6" s="1"/>
  <c r="H819" i="6"/>
  <c r="I819" i="6"/>
  <c r="J819" i="6"/>
  <c r="K819" i="6"/>
  <c r="L819" i="6"/>
  <c r="O819" i="6" s="1"/>
  <c r="M819" i="6"/>
  <c r="N819" i="6"/>
  <c r="H820" i="6"/>
  <c r="I820" i="6"/>
  <c r="J820" i="6"/>
  <c r="K820" i="6"/>
  <c r="L820" i="6"/>
  <c r="H821" i="6"/>
  <c r="I821" i="6"/>
  <c r="J821" i="6"/>
  <c r="K821" i="6"/>
  <c r="L821" i="6"/>
  <c r="H822" i="6"/>
  <c r="I822" i="6"/>
  <c r="J822" i="6"/>
  <c r="K822" i="6"/>
  <c r="L822" i="6"/>
  <c r="O822" i="6" s="1"/>
  <c r="H823" i="6"/>
  <c r="I823" i="6"/>
  <c r="J823" i="6"/>
  <c r="K823" i="6"/>
  <c r="L823" i="6"/>
  <c r="O823" i="6" s="1"/>
  <c r="H824" i="6"/>
  <c r="I824" i="6"/>
  <c r="L824" i="6" s="1"/>
  <c r="M824" i="6" s="1"/>
  <c r="J824" i="6"/>
  <c r="K824" i="6"/>
  <c r="H825" i="6"/>
  <c r="I825" i="6"/>
  <c r="J825" i="6"/>
  <c r="K825" i="6"/>
  <c r="L825" i="6"/>
  <c r="M825" i="6"/>
  <c r="P825" i="6"/>
  <c r="H826" i="6"/>
  <c r="I826" i="6"/>
  <c r="J826" i="6"/>
  <c r="K826" i="6"/>
  <c r="L826" i="6"/>
  <c r="O826" i="6" s="1"/>
  <c r="H827" i="6"/>
  <c r="I827" i="6"/>
  <c r="J827" i="6"/>
  <c r="K827" i="6"/>
  <c r="L827" i="6"/>
  <c r="N827" i="6" s="1"/>
  <c r="M827" i="6"/>
  <c r="O827" i="6"/>
  <c r="H828" i="6"/>
  <c r="I828" i="6"/>
  <c r="J828" i="6"/>
  <c r="K828" i="6"/>
  <c r="H829" i="6"/>
  <c r="I829" i="6"/>
  <c r="J829" i="6"/>
  <c r="K829" i="6"/>
  <c r="H830" i="6"/>
  <c r="I830" i="6"/>
  <c r="J830" i="6"/>
  <c r="K830" i="6"/>
  <c r="L830" i="6"/>
  <c r="H831" i="6"/>
  <c r="I831" i="6"/>
  <c r="J831" i="6"/>
  <c r="K831" i="6"/>
  <c r="L831" i="6"/>
  <c r="N831" i="6" s="1"/>
  <c r="H832" i="6"/>
  <c r="I832" i="6"/>
  <c r="J832" i="6"/>
  <c r="K832" i="6"/>
  <c r="L832" i="6"/>
  <c r="H833" i="6"/>
  <c r="I833" i="6"/>
  <c r="J833" i="6"/>
  <c r="K833" i="6"/>
  <c r="H834" i="6"/>
  <c r="I834" i="6"/>
  <c r="J834" i="6"/>
  <c r="K834" i="6"/>
  <c r="L834" i="6"/>
  <c r="H835" i="6"/>
  <c r="I835" i="6"/>
  <c r="L835" i="6" s="1"/>
  <c r="O835" i="6" s="1"/>
  <c r="J835" i="6"/>
  <c r="K835" i="6"/>
  <c r="H836" i="6"/>
  <c r="I836" i="6"/>
  <c r="J836" i="6"/>
  <c r="K836" i="6"/>
  <c r="H837" i="6"/>
  <c r="I837" i="6"/>
  <c r="L837" i="6" s="1"/>
  <c r="M837" i="6" s="1"/>
  <c r="J837" i="6"/>
  <c r="K837" i="6"/>
  <c r="H838" i="6"/>
  <c r="I838" i="6"/>
  <c r="L838" i="6" s="1"/>
  <c r="O838" i="6" s="1"/>
  <c r="J838" i="6"/>
  <c r="K838" i="6"/>
  <c r="H839" i="6"/>
  <c r="I839" i="6"/>
  <c r="J839" i="6"/>
  <c r="K839" i="6"/>
  <c r="L839" i="6"/>
  <c r="M839" i="6" s="1"/>
  <c r="H840" i="6"/>
  <c r="I840" i="6"/>
  <c r="L840" i="6" s="1"/>
  <c r="M840" i="6" s="1"/>
  <c r="J840" i="6"/>
  <c r="K840" i="6"/>
  <c r="H841" i="6"/>
  <c r="I841" i="6"/>
  <c r="L841" i="6" s="1"/>
  <c r="J841" i="6"/>
  <c r="K841" i="6"/>
  <c r="H842" i="6"/>
  <c r="I842" i="6"/>
  <c r="L842" i="6" s="1"/>
  <c r="O842" i="6" s="1"/>
  <c r="J842" i="6"/>
  <c r="K842" i="6"/>
  <c r="H843" i="6"/>
  <c r="I843" i="6"/>
  <c r="L843" i="6" s="1"/>
  <c r="N843" i="6" s="1"/>
  <c r="J843" i="6"/>
  <c r="K843" i="6"/>
  <c r="H844" i="6"/>
  <c r="I844" i="6"/>
  <c r="J844" i="6"/>
  <c r="K844" i="6"/>
  <c r="H845" i="6"/>
  <c r="I845" i="6"/>
  <c r="J845" i="6"/>
  <c r="K845" i="6"/>
  <c r="L845" i="6"/>
  <c r="M845" i="6" s="1"/>
  <c r="H846" i="6"/>
  <c r="I846" i="6"/>
  <c r="J846" i="6"/>
  <c r="K846" i="6"/>
  <c r="L846" i="6"/>
  <c r="H847" i="6"/>
  <c r="I847" i="6"/>
  <c r="J847" i="6"/>
  <c r="K847" i="6"/>
  <c r="H848" i="6"/>
  <c r="I848" i="6"/>
  <c r="J848" i="6"/>
  <c r="K848" i="6"/>
  <c r="H849" i="6"/>
  <c r="I849" i="6"/>
  <c r="J849" i="6"/>
  <c r="K849" i="6"/>
  <c r="H850" i="6"/>
  <c r="I850" i="6"/>
  <c r="J850" i="6"/>
  <c r="K850" i="6"/>
  <c r="L850" i="6"/>
  <c r="O850" i="6" s="1"/>
  <c r="H851" i="6"/>
  <c r="I851" i="6"/>
  <c r="J851" i="6"/>
  <c r="K851" i="6"/>
  <c r="L851" i="6"/>
  <c r="M851" i="6" s="1"/>
  <c r="H852" i="6"/>
  <c r="I852" i="6"/>
  <c r="L852" i="6" s="1"/>
  <c r="M852" i="6" s="1"/>
  <c r="J852" i="6"/>
  <c r="K852" i="6"/>
  <c r="H853" i="6"/>
  <c r="I853" i="6"/>
  <c r="J853" i="6"/>
  <c r="K853" i="6"/>
  <c r="L853" i="6"/>
  <c r="P853" i="6" s="1"/>
  <c r="M853" i="6"/>
  <c r="H854" i="6"/>
  <c r="I854" i="6"/>
  <c r="J854" i="6"/>
  <c r="K854" i="6"/>
  <c r="L854" i="6"/>
  <c r="H855" i="6"/>
  <c r="I855" i="6"/>
  <c r="J855" i="6"/>
  <c r="K855" i="6"/>
  <c r="L855" i="6"/>
  <c r="M855" i="6" s="1"/>
  <c r="P855" i="6"/>
  <c r="H856" i="6"/>
  <c r="I856" i="6"/>
  <c r="J856" i="6"/>
  <c r="K856" i="6"/>
  <c r="L856" i="6"/>
  <c r="H857" i="6"/>
  <c r="I857" i="6"/>
  <c r="J857" i="6"/>
  <c r="K857" i="6"/>
  <c r="H858" i="6"/>
  <c r="I858" i="6"/>
  <c r="J858" i="6"/>
  <c r="K858" i="6"/>
  <c r="L858" i="6"/>
  <c r="O858" i="6" s="1"/>
  <c r="H859" i="6"/>
  <c r="I859" i="6"/>
  <c r="J859" i="6"/>
  <c r="K859" i="6"/>
  <c r="H860" i="6"/>
  <c r="I860" i="6"/>
  <c r="J860" i="6"/>
  <c r="K860" i="6"/>
  <c r="H861" i="6"/>
  <c r="I861" i="6"/>
  <c r="J861" i="6"/>
  <c r="K861" i="6"/>
  <c r="L861" i="6"/>
  <c r="M861" i="6" s="1"/>
  <c r="H862" i="6"/>
  <c r="I862" i="6"/>
  <c r="J862" i="6"/>
  <c r="K862" i="6"/>
  <c r="L862" i="6"/>
  <c r="O862" i="6"/>
  <c r="P862" i="6"/>
  <c r="H863" i="6"/>
  <c r="I863" i="6"/>
  <c r="J863" i="6"/>
  <c r="K863" i="6"/>
  <c r="H864" i="6"/>
  <c r="I864" i="6"/>
  <c r="J864" i="6"/>
  <c r="K864" i="6"/>
  <c r="H865" i="6"/>
  <c r="I865" i="6"/>
  <c r="J865" i="6"/>
  <c r="K865" i="6"/>
  <c r="H866" i="6"/>
  <c r="I866" i="6"/>
  <c r="J866" i="6"/>
  <c r="K866" i="6"/>
  <c r="H867" i="6"/>
  <c r="I867" i="6"/>
  <c r="J867" i="6"/>
  <c r="K867" i="6"/>
  <c r="H868" i="6"/>
  <c r="I868" i="6"/>
  <c r="J868" i="6"/>
  <c r="K868" i="6"/>
  <c r="H869" i="6"/>
  <c r="I869" i="6"/>
  <c r="J869" i="6"/>
  <c r="K869" i="6"/>
  <c r="L869" i="6"/>
  <c r="M869" i="6" s="1"/>
  <c r="H870" i="6"/>
  <c r="I870" i="6"/>
  <c r="L870" i="6" s="1"/>
  <c r="J870" i="6"/>
  <c r="K870" i="6"/>
  <c r="H871" i="6"/>
  <c r="I871" i="6"/>
  <c r="J871" i="6"/>
  <c r="K871" i="6"/>
  <c r="L871" i="6"/>
  <c r="O871" i="6" s="1"/>
  <c r="M871" i="6"/>
  <c r="N871" i="6"/>
  <c r="H872" i="6"/>
  <c r="I872" i="6"/>
  <c r="J872" i="6"/>
  <c r="K872" i="6"/>
  <c r="L872" i="6"/>
  <c r="O872" i="6" s="1"/>
  <c r="M872" i="6"/>
  <c r="H873" i="6"/>
  <c r="I873" i="6"/>
  <c r="J873" i="6"/>
  <c r="K873" i="6"/>
  <c r="H874" i="6"/>
  <c r="I874" i="6"/>
  <c r="J874" i="6"/>
  <c r="K874" i="6"/>
  <c r="H875" i="6"/>
  <c r="I875" i="6"/>
  <c r="J875" i="6"/>
  <c r="K875" i="6"/>
  <c r="L875" i="6"/>
  <c r="H876" i="6"/>
  <c r="I876" i="6"/>
  <c r="J876" i="6"/>
  <c r="K876" i="6"/>
  <c r="L876" i="6"/>
  <c r="H877" i="6"/>
  <c r="I877" i="6"/>
  <c r="J877" i="6"/>
  <c r="K877" i="6"/>
  <c r="L877" i="6"/>
  <c r="P877" i="6" s="1"/>
  <c r="M877" i="6"/>
  <c r="H878" i="6"/>
  <c r="I878" i="6"/>
  <c r="J878" i="6"/>
  <c r="K878" i="6"/>
  <c r="L878" i="6"/>
  <c r="O878" i="6" s="1"/>
  <c r="H879" i="6"/>
  <c r="I879" i="6"/>
  <c r="J879" i="6"/>
  <c r="K879" i="6"/>
  <c r="L879" i="6"/>
  <c r="N879" i="6" s="1"/>
  <c r="M879" i="6"/>
  <c r="H880" i="6"/>
  <c r="I880" i="6"/>
  <c r="J880" i="6"/>
  <c r="K880" i="6"/>
  <c r="H881" i="6"/>
  <c r="I881" i="6"/>
  <c r="J881" i="6"/>
  <c r="K881" i="6"/>
  <c r="L881" i="6"/>
  <c r="P881" i="6" s="1"/>
  <c r="H882" i="6"/>
  <c r="I882" i="6"/>
  <c r="J882" i="6"/>
  <c r="K882" i="6"/>
  <c r="L882" i="6"/>
  <c r="O882" i="6"/>
  <c r="P882" i="6"/>
  <c r="H883" i="6"/>
  <c r="I883" i="6"/>
  <c r="J883" i="6"/>
  <c r="K883" i="6"/>
  <c r="L883" i="6"/>
  <c r="M883" i="6" s="1"/>
  <c r="H884" i="6"/>
  <c r="I884" i="6"/>
  <c r="L884" i="6" s="1"/>
  <c r="J884" i="6"/>
  <c r="K884" i="6"/>
  <c r="H885" i="6"/>
  <c r="I885" i="6"/>
  <c r="L885" i="6" s="1"/>
  <c r="J885" i="6"/>
  <c r="K885" i="6"/>
  <c r="H886" i="6"/>
  <c r="I886" i="6"/>
  <c r="J886" i="6"/>
  <c r="K886" i="6"/>
  <c r="L886" i="6"/>
  <c r="M886" i="6" s="1"/>
  <c r="N886" i="6"/>
  <c r="H887" i="6"/>
  <c r="I887" i="6"/>
  <c r="J887" i="6"/>
  <c r="K887" i="6"/>
  <c r="L887" i="6"/>
  <c r="H888" i="6"/>
  <c r="I888" i="6"/>
  <c r="J888" i="6"/>
  <c r="K888" i="6"/>
  <c r="L888" i="6"/>
  <c r="O888" i="6" s="1"/>
  <c r="H889" i="6"/>
  <c r="I889" i="6"/>
  <c r="J889" i="6"/>
  <c r="K889" i="6"/>
  <c r="L889" i="6"/>
  <c r="N889" i="6" s="1"/>
  <c r="H890" i="6"/>
  <c r="I890" i="6"/>
  <c r="J890" i="6"/>
  <c r="K890" i="6"/>
  <c r="L890" i="6"/>
  <c r="M890" i="6" s="1"/>
  <c r="H891" i="6"/>
  <c r="I891" i="6"/>
  <c r="L891" i="6" s="1"/>
  <c r="P891" i="6" s="1"/>
  <c r="J891" i="6"/>
  <c r="K891" i="6"/>
  <c r="H892" i="6"/>
  <c r="I892" i="6"/>
  <c r="J892" i="6"/>
  <c r="K892" i="6"/>
  <c r="L892" i="6"/>
  <c r="O892" i="6" s="1"/>
  <c r="M892" i="6"/>
  <c r="H893" i="6"/>
  <c r="I893" i="6"/>
  <c r="J893" i="6"/>
  <c r="K893" i="6"/>
  <c r="L893" i="6"/>
  <c r="N893" i="6" s="1"/>
  <c r="H894" i="6"/>
  <c r="I894" i="6"/>
  <c r="J894" i="6"/>
  <c r="K894" i="6"/>
  <c r="L894" i="6"/>
  <c r="H895" i="6"/>
  <c r="I895" i="6"/>
  <c r="J895" i="6"/>
  <c r="K895" i="6"/>
  <c r="H896" i="6"/>
  <c r="I896" i="6"/>
  <c r="J896" i="6"/>
  <c r="K896" i="6"/>
  <c r="L896" i="6"/>
  <c r="O896" i="6" s="1"/>
  <c r="H897" i="6"/>
  <c r="I897" i="6"/>
  <c r="J897" i="6"/>
  <c r="K897" i="6"/>
  <c r="L897" i="6"/>
  <c r="N897" i="6" s="1"/>
  <c r="H898" i="6"/>
  <c r="I898" i="6"/>
  <c r="L898" i="6" s="1"/>
  <c r="J898" i="6"/>
  <c r="K898" i="6"/>
  <c r="H899" i="6"/>
  <c r="I899" i="6"/>
  <c r="L899" i="6" s="1"/>
  <c r="P899" i="6" s="1"/>
  <c r="J899" i="6"/>
  <c r="K899" i="6"/>
  <c r="H900" i="6"/>
  <c r="I900" i="6"/>
  <c r="J900" i="6"/>
  <c r="K900" i="6"/>
  <c r="L900" i="6"/>
  <c r="O900" i="6" s="1"/>
  <c r="H901" i="6"/>
  <c r="I901" i="6"/>
  <c r="J901" i="6"/>
  <c r="K901" i="6"/>
  <c r="H902" i="6"/>
  <c r="I902" i="6"/>
  <c r="L902" i="6" s="1"/>
  <c r="M902" i="6" s="1"/>
  <c r="J902" i="6"/>
  <c r="K902" i="6"/>
  <c r="H903" i="6"/>
  <c r="I903" i="6"/>
  <c r="J903" i="6"/>
  <c r="K903" i="6"/>
  <c r="H904" i="6"/>
  <c r="I904" i="6"/>
  <c r="J904" i="6"/>
  <c r="K904" i="6"/>
  <c r="L904" i="6"/>
  <c r="O904" i="6" s="1"/>
  <c r="H905" i="6"/>
  <c r="I905" i="6"/>
  <c r="J905" i="6"/>
  <c r="K905" i="6"/>
  <c r="L905" i="6"/>
  <c r="N905" i="6" s="1"/>
  <c r="H906" i="6"/>
  <c r="I906" i="6"/>
  <c r="J906" i="6"/>
  <c r="K906" i="6"/>
  <c r="L906" i="6"/>
  <c r="M906" i="6" s="1"/>
  <c r="H907" i="6"/>
  <c r="I907" i="6"/>
  <c r="J907" i="6"/>
  <c r="K907" i="6"/>
  <c r="H908" i="6"/>
  <c r="I908" i="6"/>
  <c r="J908" i="6"/>
  <c r="K908" i="6"/>
  <c r="L908" i="6"/>
  <c r="O908" i="6" s="1"/>
  <c r="H909" i="6"/>
  <c r="I909" i="6"/>
  <c r="J909" i="6"/>
  <c r="K909" i="6"/>
  <c r="L909" i="6"/>
  <c r="N909" i="6" s="1"/>
  <c r="H910" i="6"/>
  <c r="I910" i="6"/>
  <c r="J910" i="6"/>
  <c r="K910" i="6"/>
  <c r="L910" i="6"/>
  <c r="M910" i="6" s="1"/>
  <c r="H911" i="6"/>
  <c r="I911" i="6"/>
  <c r="J911" i="6"/>
  <c r="K911" i="6"/>
  <c r="H912" i="6"/>
  <c r="I912" i="6"/>
  <c r="J912" i="6"/>
  <c r="K912" i="6"/>
  <c r="L912" i="6"/>
  <c r="O912" i="6" s="1"/>
  <c r="H913" i="6"/>
  <c r="I913" i="6"/>
  <c r="J913" i="6"/>
  <c r="K913" i="6"/>
  <c r="H914" i="6"/>
  <c r="I914" i="6"/>
  <c r="J914" i="6"/>
  <c r="K914" i="6"/>
  <c r="L914" i="6"/>
  <c r="N914" i="6" s="1"/>
  <c r="H915" i="6"/>
  <c r="I915" i="6"/>
  <c r="J915" i="6"/>
  <c r="K915" i="6"/>
  <c r="L915" i="6"/>
  <c r="M915" i="6" s="1"/>
  <c r="H916" i="6"/>
  <c r="I916" i="6"/>
  <c r="J916" i="6"/>
  <c r="K916" i="6"/>
  <c r="L916" i="6"/>
  <c r="H917" i="6"/>
  <c r="I917" i="6"/>
  <c r="L917" i="6" s="1"/>
  <c r="J917" i="6"/>
  <c r="K917" i="6"/>
  <c r="H918" i="6"/>
  <c r="I918" i="6"/>
  <c r="L918" i="6" s="1"/>
  <c r="J918" i="6"/>
  <c r="K918" i="6"/>
  <c r="H919" i="6"/>
  <c r="I919" i="6"/>
  <c r="L919" i="6" s="1"/>
  <c r="M919" i="6" s="1"/>
  <c r="J919" i="6"/>
  <c r="K919" i="6"/>
  <c r="H920" i="6"/>
  <c r="I920" i="6"/>
  <c r="J920" i="6"/>
  <c r="K920" i="6"/>
  <c r="L920" i="6"/>
  <c r="M920" i="6" s="1"/>
  <c r="H921" i="6"/>
  <c r="I921" i="6"/>
  <c r="J921" i="6"/>
  <c r="K921" i="6"/>
  <c r="H922" i="6"/>
  <c r="I922" i="6"/>
  <c r="J922" i="6"/>
  <c r="K922" i="6"/>
  <c r="H923" i="6"/>
  <c r="I923" i="6"/>
  <c r="J923" i="6"/>
  <c r="K923" i="6"/>
  <c r="L923" i="6"/>
  <c r="M923" i="6" s="1"/>
  <c r="H924" i="6"/>
  <c r="I924" i="6"/>
  <c r="J924" i="6"/>
  <c r="K924" i="6"/>
  <c r="H925" i="6"/>
  <c r="I925" i="6"/>
  <c r="J925" i="6"/>
  <c r="K925" i="6"/>
  <c r="H926" i="6"/>
  <c r="I926" i="6"/>
  <c r="J926" i="6"/>
  <c r="K926" i="6"/>
  <c r="L926" i="6"/>
  <c r="H927" i="6"/>
  <c r="I927" i="6"/>
  <c r="J927" i="6"/>
  <c r="K927" i="6"/>
  <c r="L927" i="6"/>
  <c r="P927" i="6" s="1"/>
  <c r="H928" i="6"/>
  <c r="I928" i="6"/>
  <c r="J928" i="6"/>
  <c r="K928" i="6"/>
  <c r="L928" i="6"/>
  <c r="M928" i="6" s="1"/>
  <c r="H929" i="6"/>
  <c r="I929" i="6"/>
  <c r="J929" i="6"/>
  <c r="K929" i="6"/>
  <c r="L929" i="6"/>
  <c r="H930" i="6"/>
  <c r="I930" i="6"/>
  <c r="J930" i="6"/>
  <c r="K930" i="6"/>
  <c r="L930" i="6"/>
  <c r="N930" i="6" s="1"/>
  <c r="H931" i="6"/>
  <c r="I931" i="6"/>
  <c r="J931" i="6"/>
  <c r="K931" i="6"/>
  <c r="H932" i="6"/>
  <c r="I932" i="6"/>
  <c r="J932" i="6"/>
  <c r="K932" i="6"/>
  <c r="H933" i="6"/>
  <c r="I933" i="6"/>
  <c r="J933" i="6"/>
  <c r="K933" i="6"/>
  <c r="H934" i="6"/>
  <c r="I934" i="6"/>
  <c r="J934" i="6"/>
  <c r="K934" i="6"/>
  <c r="H935" i="6"/>
  <c r="I935" i="6"/>
  <c r="J935" i="6"/>
  <c r="K935" i="6"/>
  <c r="H936" i="6"/>
  <c r="I936" i="6"/>
  <c r="J936" i="6"/>
  <c r="K936" i="6"/>
  <c r="L936" i="6"/>
  <c r="M936" i="6" s="1"/>
  <c r="K8" i="6"/>
  <c r="J8" i="6"/>
  <c r="I8" i="6"/>
  <c r="H8" i="6"/>
  <c r="L8" i="6" s="1"/>
  <c r="P8" i="6" s="1"/>
  <c r="K7" i="6"/>
  <c r="J7" i="6"/>
  <c r="I7" i="6"/>
  <c r="H7" i="6"/>
  <c r="L6" i="6"/>
  <c r="P6" i="6" s="1"/>
  <c r="K6" i="6"/>
  <c r="J6" i="6"/>
  <c r="I6" i="6"/>
  <c r="H6" i="6"/>
  <c r="N926" i="6" l="1"/>
  <c r="M926" i="6"/>
  <c r="N887" i="6"/>
  <c r="M887" i="6"/>
  <c r="O875" i="6"/>
  <c r="M875" i="6"/>
  <c r="N875" i="6"/>
  <c r="O856" i="6"/>
  <c r="M856" i="6"/>
  <c r="N856" i="6"/>
  <c r="O854" i="6"/>
  <c r="P854" i="6"/>
  <c r="P834" i="6"/>
  <c r="O834" i="6"/>
  <c r="M772" i="6"/>
  <c r="N772" i="6"/>
  <c r="N695" i="6"/>
  <c r="M695" i="6"/>
  <c r="O695" i="6"/>
  <c r="P695" i="6"/>
  <c r="M681" i="6"/>
  <c r="P681" i="6"/>
  <c r="N604" i="6"/>
  <c r="M604" i="6"/>
  <c r="P604" i="6"/>
  <c r="O571" i="6"/>
  <c r="M571" i="6"/>
  <c r="M520" i="6"/>
  <c r="P520" i="6"/>
  <c r="O520" i="6"/>
  <c r="M488" i="6"/>
  <c r="O488" i="6"/>
  <c r="P488" i="6"/>
  <c r="M461" i="6"/>
  <c r="P461" i="6"/>
  <c r="M452" i="6"/>
  <c r="O452" i="6"/>
  <c r="M449" i="6"/>
  <c r="P449" i="6"/>
  <c r="N449" i="6"/>
  <c r="O449" i="6"/>
  <c r="N318" i="6"/>
  <c r="O318" i="6"/>
  <c r="O281" i="6"/>
  <c r="N281" i="6"/>
  <c r="M65" i="6"/>
  <c r="P65" i="6"/>
  <c r="O65" i="6"/>
  <c r="M11" i="6"/>
  <c r="P11" i="6"/>
  <c r="O929" i="6"/>
  <c r="N929" i="6"/>
  <c r="M894" i="6"/>
  <c r="N894" i="6"/>
  <c r="O846" i="6"/>
  <c r="P846" i="6"/>
  <c r="M765" i="6"/>
  <c r="P765" i="6"/>
  <c r="O710" i="6"/>
  <c r="P710" i="6"/>
  <c r="O675" i="6"/>
  <c r="N675" i="6"/>
  <c r="P675" i="6"/>
  <c r="N644" i="6"/>
  <c r="M644" i="6"/>
  <c r="P644" i="6"/>
  <c r="M594" i="6"/>
  <c r="N594" i="6"/>
  <c r="N570" i="6"/>
  <c r="M570" i="6"/>
  <c r="P570" i="6"/>
  <c r="O570" i="6"/>
  <c r="O461" i="6"/>
  <c r="N428" i="6"/>
  <c r="P428" i="6"/>
  <c r="M428" i="6"/>
  <c r="L935" i="6"/>
  <c r="P935" i="6" s="1"/>
  <c r="L934" i="6"/>
  <c r="O934" i="6" s="1"/>
  <c r="L933" i="6"/>
  <c r="P933" i="6" s="1"/>
  <c r="L932" i="6"/>
  <c r="P932" i="6" s="1"/>
  <c r="L931" i="6"/>
  <c r="P931" i="6" s="1"/>
  <c r="M897" i="6"/>
  <c r="O876" i="6"/>
  <c r="M876" i="6"/>
  <c r="L857" i="6"/>
  <c r="P821" i="6"/>
  <c r="M821" i="6"/>
  <c r="M767" i="6"/>
  <c r="O767" i="6"/>
  <c r="N767" i="6"/>
  <c r="N751" i="6"/>
  <c r="M751" i="6"/>
  <c r="O751" i="6"/>
  <c r="M745" i="6"/>
  <c r="P745" i="6"/>
  <c r="P742" i="6"/>
  <c r="N735" i="6"/>
  <c r="M735" i="6"/>
  <c r="P735" i="6"/>
  <c r="O735" i="6"/>
  <c r="O708" i="6"/>
  <c r="M708" i="6"/>
  <c r="P708" i="6"/>
  <c r="N708" i="6"/>
  <c r="M492" i="6"/>
  <c r="P492" i="6"/>
  <c r="N486" i="6"/>
  <c r="M486" i="6"/>
  <c r="P486" i="6"/>
  <c r="P350" i="6"/>
  <c r="M350" i="6"/>
  <c r="P346" i="6"/>
  <c r="M346" i="6"/>
  <c r="M100" i="6"/>
  <c r="P100" i="6"/>
  <c r="M916" i="6"/>
  <c r="N916" i="6"/>
  <c r="M881" i="6"/>
  <c r="P875" i="6"/>
  <c r="N855" i="6"/>
  <c r="O855" i="6"/>
  <c r="L849" i="6"/>
  <c r="P849" i="6" s="1"/>
  <c r="L848" i="6"/>
  <c r="M848" i="6" s="1"/>
  <c r="L847" i="6"/>
  <c r="O847" i="6" s="1"/>
  <c r="O830" i="6"/>
  <c r="P830" i="6"/>
  <c r="M823" i="6"/>
  <c r="M779" i="6"/>
  <c r="N771" i="6"/>
  <c r="O771" i="6"/>
  <c r="O728" i="6"/>
  <c r="M728" i="6"/>
  <c r="P728" i="6"/>
  <c r="N723" i="6"/>
  <c r="P723" i="6"/>
  <c r="O700" i="6"/>
  <c r="M700" i="6"/>
  <c r="P700" i="6"/>
  <c r="N700" i="6"/>
  <c r="N640" i="6"/>
  <c r="M640" i="6"/>
  <c r="P640" i="6"/>
  <c r="M558" i="6"/>
  <c r="N558" i="6"/>
  <c r="N388" i="6"/>
  <c r="M388" i="6"/>
  <c r="P388" i="6"/>
  <c r="M259" i="6"/>
  <c r="O259" i="6"/>
  <c r="P259" i="6"/>
  <c r="O258" i="6"/>
  <c r="P258" i="6"/>
  <c r="M90" i="6"/>
  <c r="O90" i="6"/>
  <c r="P90" i="6"/>
  <c r="P819" i="6"/>
  <c r="P671" i="6"/>
  <c r="P660" i="6"/>
  <c r="O643" i="6"/>
  <c r="P642" i="6"/>
  <c r="P587" i="6"/>
  <c r="O574" i="6"/>
  <c r="N574" i="6"/>
  <c r="N568" i="6"/>
  <c r="O568" i="6"/>
  <c r="M521" i="6"/>
  <c r="P521" i="6"/>
  <c r="N514" i="6"/>
  <c r="P514" i="6"/>
  <c r="M476" i="6"/>
  <c r="P476" i="6"/>
  <c r="M448" i="6"/>
  <c r="P448" i="6"/>
  <c r="N439" i="6"/>
  <c r="M427" i="6"/>
  <c r="N427" i="6"/>
  <c r="N416" i="6"/>
  <c r="O416" i="6"/>
  <c r="O369" i="6"/>
  <c r="N369" i="6"/>
  <c r="P355" i="6"/>
  <c r="O355" i="6"/>
  <c r="O349" i="6"/>
  <c r="N349" i="6"/>
  <c r="M342" i="6"/>
  <c r="P342" i="6"/>
  <c r="P229" i="6"/>
  <c r="M229" i="6"/>
  <c r="N201" i="6"/>
  <c r="O201" i="6"/>
  <c r="P201" i="6"/>
  <c r="M190" i="6"/>
  <c r="N190" i="6"/>
  <c r="O190" i="6"/>
  <c r="O185" i="6"/>
  <c r="P185" i="6"/>
  <c r="M178" i="6"/>
  <c r="O178" i="6"/>
  <c r="P178" i="6"/>
  <c r="M154" i="6"/>
  <c r="N154" i="6"/>
  <c r="M142" i="6"/>
  <c r="O142" i="6"/>
  <c r="P142" i="6"/>
  <c r="M130" i="6"/>
  <c r="P130" i="6"/>
  <c r="M114" i="6"/>
  <c r="P114" i="6"/>
  <c r="O114" i="6"/>
  <c r="L641" i="6"/>
  <c r="P641" i="6" s="1"/>
  <c r="O567" i="6"/>
  <c r="N567" i="6"/>
  <c r="M485" i="6"/>
  <c r="N485" i="6"/>
  <c r="M481" i="6"/>
  <c r="O481" i="6"/>
  <c r="M473" i="6"/>
  <c r="O473" i="6"/>
  <c r="N470" i="6"/>
  <c r="P470" i="6"/>
  <c r="M385" i="6"/>
  <c r="N385" i="6"/>
  <c r="M69" i="6"/>
  <c r="O69" i="6"/>
  <c r="P69" i="6"/>
  <c r="M10" i="6"/>
  <c r="N10" i="6"/>
  <c r="O10" i="6"/>
  <c r="P10" i="6"/>
  <c r="L7" i="6"/>
  <c r="P7" i="6" s="1"/>
  <c r="P724" i="6"/>
  <c r="P654" i="6"/>
  <c r="O603" i="6"/>
  <c r="O526" i="6"/>
  <c r="M526" i="6"/>
  <c r="M494" i="6"/>
  <c r="O494" i="6"/>
  <c r="P450" i="6"/>
  <c r="L925" i="6"/>
  <c r="P925" i="6" s="1"/>
  <c r="L874" i="6"/>
  <c r="P874" i="6" s="1"/>
  <c r="L873" i="6"/>
  <c r="P871" i="6"/>
  <c r="L868" i="6"/>
  <c r="O868" i="6" s="1"/>
  <c r="L866" i="6"/>
  <c r="O866" i="6" s="1"/>
  <c r="L865" i="6"/>
  <c r="L864" i="6"/>
  <c r="M864" i="6" s="1"/>
  <c r="L863" i="6"/>
  <c r="O863" i="6" s="1"/>
  <c r="L859" i="6"/>
  <c r="N859" i="6" s="1"/>
  <c r="N852" i="6"/>
  <c r="L833" i="6"/>
  <c r="M833" i="6" s="1"/>
  <c r="L805" i="6"/>
  <c r="N805" i="6" s="1"/>
  <c r="L804" i="6"/>
  <c r="N804" i="6" s="1"/>
  <c r="N768" i="6"/>
  <c r="P759" i="6"/>
  <c r="P748" i="6"/>
  <c r="O747" i="6"/>
  <c r="L740" i="6"/>
  <c r="L737" i="6"/>
  <c r="M737" i="6" s="1"/>
  <c r="L734" i="6"/>
  <c r="O734" i="6" s="1"/>
  <c r="N724" i="6"/>
  <c r="P719" i="6"/>
  <c r="L709" i="6"/>
  <c r="O709" i="6" s="1"/>
  <c r="L701" i="6"/>
  <c r="P701" i="6" s="1"/>
  <c r="L697" i="6"/>
  <c r="L685" i="6"/>
  <c r="L680" i="6"/>
  <c r="M680" i="6" s="1"/>
  <c r="P676" i="6"/>
  <c r="L664" i="6"/>
  <c r="N660" i="6"/>
  <c r="O654" i="6"/>
  <c r="P647" i="6"/>
  <c r="O642" i="6"/>
  <c r="L621" i="6"/>
  <c r="P621" i="6" s="1"/>
  <c r="P607" i="6"/>
  <c r="O606" i="6"/>
  <c r="P586" i="6"/>
  <c r="L578" i="6"/>
  <c r="M569" i="6"/>
  <c r="O569" i="6"/>
  <c r="P567" i="6"/>
  <c r="M557" i="6"/>
  <c r="N557" i="6"/>
  <c r="P481" i="6"/>
  <c r="P477" i="6"/>
  <c r="M465" i="6"/>
  <c r="N465" i="6"/>
  <c r="L456" i="6"/>
  <c r="O456" i="6" s="1"/>
  <c r="N450" i="6"/>
  <c r="P412" i="6"/>
  <c r="O411" i="6"/>
  <c r="P411" i="6"/>
  <c r="O401" i="6"/>
  <c r="P401" i="6"/>
  <c r="N397" i="6"/>
  <c r="L380" i="6"/>
  <c r="L377" i="6"/>
  <c r="O357" i="6"/>
  <c r="M357" i="6"/>
  <c r="L353" i="6"/>
  <c r="O340" i="6"/>
  <c r="L337" i="6"/>
  <c r="N336" i="6"/>
  <c r="O336" i="6"/>
  <c r="O228" i="6"/>
  <c r="M228" i="6"/>
  <c r="N228" i="6"/>
  <c r="P228" i="6"/>
  <c r="M224" i="6"/>
  <c r="N224" i="6"/>
  <c r="O224" i="6"/>
  <c r="P224" i="6"/>
  <c r="O197" i="6"/>
  <c r="P197" i="6"/>
  <c r="M172" i="6"/>
  <c r="P172" i="6"/>
  <c r="O161" i="6"/>
  <c r="P161" i="6"/>
  <c r="O130" i="6"/>
  <c r="L581" i="6"/>
  <c r="N581" i="6" s="1"/>
  <c r="L562" i="6"/>
  <c r="L561" i="6"/>
  <c r="L551" i="6"/>
  <c r="N551" i="6" s="1"/>
  <c r="L524" i="6"/>
  <c r="O524" i="6" s="1"/>
  <c r="L509" i="6"/>
  <c r="P509" i="6" s="1"/>
  <c r="L508" i="6"/>
  <c r="L507" i="6"/>
  <c r="M507" i="6" s="1"/>
  <c r="L506" i="6"/>
  <c r="P506" i="6" s="1"/>
  <c r="L505" i="6"/>
  <c r="N505" i="6" s="1"/>
  <c r="L502" i="6"/>
  <c r="M502" i="6" s="1"/>
  <c r="L498" i="6"/>
  <c r="L493" i="6"/>
  <c r="M493" i="6" s="1"/>
  <c r="L436" i="6"/>
  <c r="N436" i="6" s="1"/>
  <c r="L425" i="6"/>
  <c r="L381" i="6"/>
  <c r="L373" i="6"/>
  <c r="L372" i="6"/>
  <c r="N372" i="6" s="1"/>
  <c r="L358" i="6"/>
  <c r="L341" i="6"/>
  <c r="L325" i="6"/>
  <c r="N325" i="6" s="1"/>
  <c r="O319" i="6"/>
  <c r="M287" i="6"/>
  <c r="N287" i="6"/>
  <c r="O287" i="6"/>
  <c r="M223" i="6"/>
  <c r="N223" i="6"/>
  <c r="O223" i="6"/>
  <c r="P223" i="6"/>
  <c r="M191" i="6"/>
  <c r="N191" i="6"/>
  <c r="M186" i="6"/>
  <c r="P186" i="6"/>
  <c r="N183" i="6"/>
  <c r="M183" i="6"/>
  <c r="P183" i="6"/>
  <c r="M174" i="6"/>
  <c r="P174" i="6"/>
  <c r="M150" i="6"/>
  <c r="P150" i="6"/>
  <c r="M81" i="6"/>
  <c r="O81" i="6"/>
  <c r="M37" i="6"/>
  <c r="P37" i="6"/>
  <c r="M29" i="6"/>
  <c r="O29" i="6"/>
  <c r="P29" i="6"/>
  <c r="M23" i="6"/>
  <c r="P23" i="6"/>
  <c r="M279" i="6"/>
  <c r="O279" i="6"/>
  <c r="P279" i="6"/>
  <c r="O266" i="6"/>
  <c r="P266" i="6"/>
  <c r="M211" i="6"/>
  <c r="O211" i="6"/>
  <c r="P211" i="6"/>
  <c r="N159" i="6"/>
  <c r="M159" i="6"/>
  <c r="P159" i="6"/>
  <c r="M49" i="6"/>
  <c r="O49" i="6"/>
  <c r="P49" i="6"/>
  <c r="M33" i="6"/>
  <c r="O33" i="6"/>
  <c r="M17" i="6"/>
  <c r="P17" i="6"/>
  <c r="L292" i="6"/>
  <c r="M292" i="6" s="1"/>
  <c r="O286" i="6"/>
  <c r="N240" i="6"/>
  <c r="L231" i="6"/>
  <c r="L230" i="6"/>
  <c r="O227" i="6"/>
  <c r="L222" i="6"/>
  <c r="L221" i="6"/>
  <c r="M221" i="6" s="1"/>
  <c r="L209" i="6"/>
  <c r="P209" i="6" s="1"/>
  <c r="O207" i="6"/>
  <c r="M196" i="6"/>
  <c r="L188" i="6"/>
  <c r="N187" i="6"/>
  <c r="N182" i="6"/>
  <c r="N175" i="6"/>
  <c r="O162" i="6"/>
  <c r="N158" i="6"/>
  <c r="M155" i="6"/>
  <c r="P135" i="6"/>
  <c r="O127" i="6"/>
  <c r="O126" i="6"/>
  <c r="O123" i="6"/>
  <c r="O122" i="6"/>
  <c r="L121" i="6"/>
  <c r="N115" i="6"/>
  <c r="N95" i="6"/>
  <c r="P89" i="6"/>
  <c r="P48" i="6"/>
  <c r="P271" i="6"/>
  <c r="P268" i="6"/>
  <c r="P267" i="6"/>
  <c r="P262" i="6"/>
  <c r="P246" i="6"/>
  <c r="L148" i="6"/>
  <c r="M148" i="6" s="1"/>
  <c r="N147" i="6"/>
  <c r="P143" i="6"/>
  <c r="L138" i="6"/>
  <c r="P138" i="6" s="1"/>
  <c r="M96" i="6"/>
  <c r="M95" i="6"/>
  <c r="N58" i="6"/>
  <c r="P50" i="6"/>
  <c r="O41" i="6"/>
  <c r="L35" i="6"/>
  <c r="P35" i="6" s="1"/>
  <c r="N34" i="6"/>
  <c r="P30" i="6"/>
  <c r="L14" i="6"/>
  <c r="O9" i="6"/>
  <c r="P316" i="6"/>
  <c r="P312" i="6"/>
  <c r="L307" i="6"/>
  <c r="P307" i="6" s="1"/>
  <c r="L280" i="6"/>
  <c r="O280" i="6" s="1"/>
  <c r="O271" i="6"/>
  <c r="O268" i="6"/>
  <c r="O267" i="6"/>
  <c r="L265" i="6"/>
  <c r="M265" i="6" s="1"/>
  <c r="L260" i="6"/>
  <c r="P256" i="6"/>
  <c r="L255" i="6"/>
  <c r="L244" i="6"/>
  <c r="N244" i="6" s="1"/>
  <c r="L225" i="6"/>
  <c r="P225" i="6" s="1"/>
  <c r="O212" i="6"/>
  <c r="N208" i="6"/>
  <c r="L204" i="6"/>
  <c r="P202" i="6"/>
  <c r="N199" i="6"/>
  <c r="N195" i="6"/>
  <c r="P187" i="6"/>
  <c r="P175" i="6"/>
  <c r="O143" i="6"/>
  <c r="P115" i="6"/>
  <c r="P66" i="6"/>
  <c r="P57" i="6"/>
  <c r="O50" i="6"/>
  <c r="O30" i="6"/>
  <c r="M898" i="6"/>
  <c r="N898" i="6"/>
  <c r="O898" i="6"/>
  <c r="O874" i="6"/>
  <c r="P814" i="6"/>
  <c r="O814" i="6"/>
  <c r="O770" i="6"/>
  <c r="P770" i="6"/>
  <c r="P870" i="6"/>
  <c r="O870" i="6"/>
  <c r="N891" i="6"/>
  <c r="P883" i="6"/>
  <c r="P851" i="6"/>
  <c r="P839" i="6"/>
  <c r="O808" i="6"/>
  <c r="M808" i="6"/>
  <c r="M627" i="6"/>
  <c r="N627" i="6"/>
  <c r="O627" i="6"/>
  <c r="M581" i="6"/>
  <c r="M536" i="6"/>
  <c r="O536" i="6"/>
  <c r="P536" i="6"/>
  <c r="M469" i="6"/>
  <c r="O469" i="6"/>
  <c r="P469" i="6"/>
  <c r="N469" i="6"/>
  <c r="M53" i="6"/>
  <c r="O53" i="6"/>
  <c r="P53" i="6"/>
  <c r="N53" i="6"/>
  <c r="O20" i="6"/>
  <c r="P20" i="6"/>
  <c r="M13" i="6"/>
  <c r="O13" i="6"/>
  <c r="P13" i="6"/>
  <c r="N13" i="6"/>
  <c r="M891" i="6"/>
  <c r="P887" i="6"/>
  <c r="P879" i="6"/>
  <c r="O816" i="6"/>
  <c r="N816" i="6"/>
  <c r="O807" i="6"/>
  <c r="O780" i="6"/>
  <c r="M780" i="6"/>
  <c r="P737" i="6"/>
  <c r="O731" i="6"/>
  <c r="O691" i="6"/>
  <c r="N652" i="6"/>
  <c r="M652" i="6"/>
  <c r="P652" i="6"/>
  <c r="M639" i="6"/>
  <c r="N639" i="6"/>
  <c r="O639" i="6"/>
  <c r="M626" i="6"/>
  <c r="N626" i="6"/>
  <c r="O626" i="6"/>
  <c r="P626" i="6"/>
  <c r="N620" i="6"/>
  <c r="M620" i="6"/>
  <c r="P620" i="6"/>
  <c r="M611" i="6"/>
  <c r="N611" i="6"/>
  <c r="O611" i="6"/>
  <c r="M602" i="6"/>
  <c r="N602" i="6"/>
  <c r="O602" i="6"/>
  <c r="N600" i="6"/>
  <c r="M600" i="6"/>
  <c r="P600" i="6"/>
  <c r="M591" i="6"/>
  <c r="N591" i="6"/>
  <c r="O591" i="6"/>
  <c r="M582" i="6"/>
  <c r="N582" i="6"/>
  <c r="O582" i="6"/>
  <c r="M561" i="6"/>
  <c r="N561" i="6"/>
  <c r="O561" i="6"/>
  <c r="M553" i="6"/>
  <c r="N553" i="6"/>
  <c r="O553" i="6"/>
  <c r="P553" i="6"/>
  <c r="M549" i="6"/>
  <c r="N549" i="6"/>
  <c r="O549" i="6"/>
  <c r="P549" i="6"/>
  <c r="M545" i="6"/>
  <c r="P545" i="6"/>
  <c r="N545" i="6"/>
  <c r="M542" i="6"/>
  <c r="N542" i="6"/>
  <c r="O542" i="6"/>
  <c r="M533" i="6"/>
  <c r="N533" i="6"/>
  <c r="O533" i="6"/>
  <c r="M484" i="6"/>
  <c r="O484" i="6"/>
  <c r="P484" i="6"/>
  <c r="M435" i="6"/>
  <c r="N435" i="6"/>
  <c r="O435" i="6"/>
  <c r="P435" i="6"/>
  <c r="O832" i="6"/>
  <c r="M832" i="6"/>
  <c r="N824" i="6"/>
  <c r="O820" i="6"/>
  <c r="P820" i="6"/>
  <c r="O792" i="6"/>
  <c r="M792" i="6"/>
  <c r="M785" i="6"/>
  <c r="P785" i="6"/>
  <c r="O727" i="6"/>
  <c r="M727" i="6"/>
  <c r="M707" i="6"/>
  <c r="O707" i="6"/>
  <c r="O674" i="6"/>
  <c r="P674" i="6"/>
  <c r="N596" i="6"/>
  <c r="M596" i="6"/>
  <c r="P596" i="6"/>
  <c r="M554" i="6"/>
  <c r="N554" i="6"/>
  <c r="O554" i="6"/>
  <c r="M513" i="6"/>
  <c r="O513" i="6"/>
  <c r="P513" i="6"/>
  <c r="N513" i="6"/>
  <c r="M341" i="6"/>
  <c r="N341" i="6"/>
  <c r="O883" i="6"/>
  <c r="O851" i="6"/>
  <c r="O839" i="6"/>
  <c r="O776" i="6"/>
  <c r="P776" i="6"/>
  <c r="P916" i="6"/>
  <c r="O899" i="6"/>
  <c r="N896" i="6"/>
  <c r="O887" i="6"/>
  <c r="N883" i="6"/>
  <c r="O879" i="6"/>
  <c r="P876" i="6"/>
  <c r="N851" i="6"/>
  <c r="N848" i="6"/>
  <c r="N839" i="6"/>
  <c r="N835" i="6"/>
  <c r="P832" i="6"/>
  <c r="O831" i="6"/>
  <c r="P823" i="6"/>
  <c r="N820" i="6"/>
  <c r="P818" i="6"/>
  <c r="P815" i="6"/>
  <c r="P808" i="6"/>
  <c r="P792" i="6"/>
  <c r="O788" i="6"/>
  <c r="M788" i="6"/>
  <c r="M781" i="6"/>
  <c r="P781" i="6"/>
  <c r="P779" i="6"/>
  <c r="O764" i="6"/>
  <c r="M764" i="6"/>
  <c r="P755" i="6"/>
  <c r="O752" i="6"/>
  <c r="M752" i="6"/>
  <c r="O744" i="6"/>
  <c r="P744" i="6"/>
  <c r="P730" i="6"/>
  <c r="P727" i="6"/>
  <c r="M711" i="6"/>
  <c r="O711" i="6"/>
  <c r="P707" i="6"/>
  <c r="P690" i="6"/>
  <c r="M663" i="6"/>
  <c r="N663" i="6"/>
  <c r="O663" i="6"/>
  <c r="M650" i="6"/>
  <c r="N650" i="6"/>
  <c r="O650" i="6"/>
  <c r="P650" i="6"/>
  <c r="M646" i="6"/>
  <c r="O646" i="6"/>
  <c r="P646" i="6"/>
  <c r="M638" i="6"/>
  <c r="N638" i="6"/>
  <c r="O638" i="6"/>
  <c r="P638" i="6"/>
  <c r="M618" i="6"/>
  <c r="N618" i="6"/>
  <c r="O618" i="6"/>
  <c r="P618" i="6"/>
  <c r="M610" i="6"/>
  <c r="N610" i="6"/>
  <c r="O610" i="6"/>
  <c r="P610" i="6"/>
  <c r="P602" i="6"/>
  <c r="M598" i="6"/>
  <c r="N598" i="6"/>
  <c r="O598" i="6"/>
  <c r="P598" i="6"/>
  <c r="M590" i="6"/>
  <c r="N590" i="6"/>
  <c r="O590" i="6"/>
  <c r="P590" i="6"/>
  <c r="N580" i="6"/>
  <c r="M580" i="6"/>
  <c r="P561" i="6"/>
  <c r="O545" i="6"/>
  <c r="M544" i="6"/>
  <c r="P544" i="6"/>
  <c r="M541" i="6"/>
  <c r="N541" i="6"/>
  <c r="O541" i="6"/>
  <c r="P541" i="6"/>
  <c r="P533" i="6"/>
  <c r="M532" i="6"/>
  <c r="O532" i="6"/>
  <c r="M530" i="6"/>
  <c r="N530" i="6"/>
  <c r="O530" i="6"/>
  <c r="P443" i="6"/>
  <c r="M443" i="6"/>
  <c r="N443" i="6"/>
  <c r="M442" i="6"/>
  <c r="P442" i="6"/>
  <c r="O389" i="6"/>
  <c r="M389" i="6"/>
  <c r="N389" i="6"/>
  <c r="P389" i="6"/>
  <c r="O387" i="6"/>
  <c r="P387" i="6"/>
  <c r="M337" i="6"/>
  <c r="N337" i="6"/>
  <c r="N284" i="6"/>
  <c r="O284" i="6"/>
  <c r="N282" i="6"/>
  <c r="M282" i="6"/>
  <c r="O282" i="6"/>
  <c r="P936" i="6"/>
  <c r="O843" i="6"/>
  <c r="P831" i="6"/>
  <c r="M804" i="6"/>
  <c r="O756" i="6"/>
  <c r="M756" i="6"/>
  <c r="O936" i="6"/>
  <c r="P928" i="6"/>
  <c r="P872" i="6"/>
  <c r="N936" i="6"/>
  <c r="O928" i="6"/>
  <c r="O916" i="6"/>
  <c r="M914" i="6"/>
  <c r="L913" i="6"/>
  <c r="P913" i="6" s="1"/>
  <c r="L907" i="6"/>
  <c r="P907" i="6" s="1"/>
  <c r="J937" i="6"/>
  <c r="N899" i="6"/>
  <c r="O897" i="6"/>
  <c r="M896" i="6"/>
  <c r="L895" i="6"/>
  <c r="P895" i="6" s="1"/>
  <c r="M893" i="6"/>
  <c r="O891" i="6"/>
  <c r="L880" i="6"/>
  <c r="O880" i="6" s="1"/>
  <c r="N876" i="6"/>
  <c r="N872" i="6"/>
  <c r="L867" i="6"/>
  <c r="L860" i="6"/>
  <c r="M860" i="6" s="1"/>
  <c r="P856" i="6"/>
  <c r="L844" i="6"/>
  <c r="N844" i="6" s="1"/>
  <c r="N840" i="6"/>
  <c r="L836" i="6"/>
  <c r="N836" i="6" s="1"/>
  <c r="N832" i="6"/>
  <c r="M831" i="6"/>
  <c r="P827" i="6"/>
  <c r="P826" i="6"/>
  <c r="N823" i="6"/>
  <c r="M820" i="6"/>
  <c r="P816" i="6"/>
  <c r="N815" i="6"/>
  <c r="N808" i="6"/>
  <c r="P799" i="6"/>
  <c r="P795" i="6"/>
  <c r="N792" i="6"/>
  <c r="P787" i="6"/>
  <c r="O784" i="6"/>
  <c r="M784" i="6"/>
  <c r="L783" i="6"/>
  <c r="O783" i="6" s="1"/>
  <c r="P780" i="6"/>
  <c r="O779" i="6"/>
  <c r="N776" i="6"/>
  <c r="P774" i="6"/>
  <c r="L773" i="6"/>
  <c r="O772" i="6"/>
  <c r="P772" i="6"/>
  <c r="P763" i="6"/>
  <c r="P762" i="6"/>
  <c r="O760" i="6"/>
  <c r="M760" i="6"/>
  <c r="P756" i="6"/>
  <c r="O755" i="6"/>
  <c r="M753" i="6"/>
  <c r="P753" i="6"/>
  <c r="P751" i="6"/>
  <c r="M739" i="6"/>
  <c r="O739" i="6"/>
  <c r="N727" i="6"/>
  <c r="M723" i="6"/>
  <c r="O723" i="6"/>
  <c r="P718" i="6"/>
  <c r="O716" i="6"/>
  <c r="P716" i="6"/>
  <c r="M716" i="6"/>
  <c r="N707" i="6"/>
  <c r="M699" i="6"/>
  <c r="O699" i="6"/>
  <c r="N688" i="6"/>
  <c r="O682" i="6"/>
  <c r="P682" i="6"/>
  <c r="N680" i="6"/>
  <c r="P666" i="6"/>
  <c r="M659" i="6"/>
  <c r="N659" i="6"/>
  <c r="O659" i="6"/>
  <c r="N648" i="6"/>
  <c r="M648" i="6"/>
  <c r="P648" i="6"/>
  <c r="N646" i="6"/>
  <c r="P627" i="6"/>
  <c r="N616" i="6"/>
  <c r="M616" i="6"/>
  <c r="P616" i="6"/>
  <c r="M573" i="6"/>
  <c r="N573" i="6"/>
  <c r="P554" i="6"/>
  <c r="O544" i="6"/>
  <c r="P532" i="6"/>
  <c r="M529" i="6"/>
  <c r="N529" i="6"/>
  <c r="O529" i="6"/>
  <c r="P529" i="6"/>
  <c r="P524" i="6"/>
  <c r="M508" i="6"/>
  <c r="O508" i="6"/>
  <c r="P508" i="6"/>
  <c r="M400" i="6"/>
  <c r="N400" i="6"/>
  <c r="O400" i="6"/>
  <c r="P400" i="6"/>
  <c r="L683" i="6"/>
  <c r="P683" i="6" s="1"/>
  <c r="M679" i="6"/>
  <c r="M675" i="6"/>
  <c r="L672" i="6"/>
  <c r="P669" i="6"/>
  <c r="M668" i="6"/>
  <c r="P658" i="6"/>
  <c r="L657" i="6"/>
  <c r="O657" i="6" s="1"/>
  <c r="M656" i="6"/>
  <c r="M505" i="6"/>
  <c r="M500" i="6"/>
  <c r="O500" i="6"/>
  <c r="P500" i="6"/>
  <c r="M480" i="6"/>
  <c r="O480" i="6"/>
  <c r="P480" i="6"/>
  <c r="M464" i="6"/>
  <c r="O464" i="6"/>
  <c r="P464" i="6"/>
  <c r="O436" i="6"/>
  <c r="N431" i="6"/>
  <c r="O431" i="6"/>
  <c r="M378" i="6"/>
  <c r="P378" i="6"/>
  <c r="M354" i="6"/>
  <c r="P354" i="6"/>
  <c r="P288" i="6"/>
  <c r="N288" i="6"/>
  <c r="O288" i="6"/>
  <c r="M231" i="6"/>
  <c r="O231" i="6"/>
  <c r="P231" i="6"/>
  <c r="N231" i="6"/>
  <c r="M170" i="6"/>
  <c r="N170" i="6"/>
  <c r="O170" i="6"/>
  <c r="P170" i="6"/>
  <c r="M166" i="6"/>
  <c r="N166" i="6"/>
  <c r="O166" i="6"/>
  <c r="P166" i="6"/>
  <c r="M160" i="6"/>
  <c r="P160" i="6"/>
  <c r="O141" i="6"/>
  <c r="P141" i="6"/>
  <c r="O121" i="6"/>
  <c r="P121" i="6"/>
  <c r="M99" i="6"/>
  <c r="N99" i="6"/>
  <c r="O99" i="6"/>
  <c r="P99" i="6"/>
  <c r="O647" i="6"/>
  <c r="P634" i="6"/>
  <c r="P614" i="6"/>
  <c r="O595" i="6"/>
  <c r="P594" i="6"/>
  <c r="M578" i="6"/>
  <c r="O538" i="6"/>
  <c r="P537" i="6"/>
  <c r="M517" i="6"/>
  <c r="N517" i="6"/>
  <c r="O517" i="6"/>
  <c r="P517" i="6"/>
  <c r="M512" i="6"/>
  <c r="O512" i="6"/>
  <c r="P512" i="6"/>
  <c r="M496" i="6"/>
  <c r="O496" i="6"/>
  <c r="P496" i="6"/>
  <c r="O493" i="6"/>
  <c r="M468" i="6"/>
  <c r="O468" i="6"/>
  <c r="P468" i="6"/>
  <c r="M460" i="6"/>
  <c r="O460" i="6"/>
  <c r="M458" i="6"/>
  <c r="N458" i="6"/>
  <c r="O458" i="6"/>
  <c r="M456" i="6"/>
  <c r="N437" i="6"/>
  <c r="O437" i="6"/>
  <c r="P437" i="6"/>
  <c r="N433" i="6"/>
  <c r="P433" i="6"/>
  <c r="O415" i="6"/>
  <c r="P415" i="6"/>
  <c r="M398" i="6"/>
  <c r="P398" i="6"/>
  <c r="M356" i="6"/>
  <c r="N356" i="6"/>
  <c r="O356" i="6"/>
  <c r="P292" i="6"/>
  <c r="O292" i="6"/>
  <c r="M239" i="6"/>
  <c r="P239" i="6"/>
  <c r="N239" i="6"/>
  <c r="O193" i="6"/>
  <c r="P193" i="6"/>
  <c r="L829" i="6"/>
  <c r="M829" i="6" s="1"/>
  <c r="L828" i="6"/>
  <c r="N828" i="6" s="1"/>
  <c r="L811" i="6"/>
  <c r="L803" i="6"/>
  <c r="O803" i="6" s="1"/>
  <c r="L796" i="6"/>
  <c r="N796" i="6" s="1"/>
  <c r="L775" i="6"/>
  <c r="P775" i="6" s="1"/>
  <c r="L761" i="6"/>
  <c r="L743" i="6"/>
  <c r="L736" i="6"/>
  <c r="N736" i="6" s="1"/>
  <c r="N728" i="6"/>
  <c r="L720" i="6"/>
  <c r="N720" i="6" s="1"/>
  <c r="L703" i="6"/>
  <c r="O703" i="6" s="1"/>
  <c r="L696" i="6"/>
  <c r="N696" i="6" s="1"/>
  <c r="L687" i="6"/>
  <c r="O687" i="6" s="1"/>
  <c r="L684" i="6"/>
  <c r="N684" i="6" s="1"/>
  <c r="N676" i="6"/>
  <c r="L673" i="6"/>
  <c r="P673" i="6" s="1"/>
  <c r="P668" i="6"/>
  <c r="P656" i="6"/>
  <c r="L651" i="6"/>
  <c r="O651" i="6" s="1"/>
  <c r="P636" i="6"/>
  <c r="O634" i="6"/>
  <c r="L619" i="6"/>
  <c r="O614" i="6"/>
  <c r="P608" i="6"/>
  <c r="P606" i="6"/>
  <c r="L599" i="6"/>
  <c r="O594" i="6"/>
  <c r="L579" i="6"/>
  <c r="N579" i="6" s="1"/>
  <c r="L572" i="6"/>
  <c r="N572" i="6" s="1"/>
  <c r="P557" i="6"/>
  <c r="L550" i="6"/>
  <c r="N550" i="6" s="1"/>
  <c r="O537" i="6"/>
  <c r="P525" i="6"/>
  <c r="P493" i="6"/>
  <c r="M472" i="6"/>
  <c r="O472" i="6"/>
  <c r="P460" i="6"/>
  <c r="M457" i="6"/>
  <c r="N457" i="6"/>
  <c r="O457" i="6"/>
  <c r="P457" i="6"/>
  <c r="P424" i="6"/>
  <c r="M424" i="6"/>
  <c r="N423" i="6"/>
  <c r="O423" i="6"/>
  <c r="O384" i="6"/>
  <c r="O363" i="6"/>
  <c r="P363" i="6"/>
  <c r="P339" i="6"/>
  <c r="M332" i="6"/>
  <c r="N332" i="6"/>
  <c r="O332" i="6"/>
  <c r="N292" i="6"/>
  <c r="O239" i="6"/>
  <c r="N494" i="6"/>
  <c r="O492" i="6"/>
  <c r="O477" i="6"/>
  <c r="O476" i="6"/>
  <c r="P434" i="6"/>
  <c r="P414" i="6"/>
  <c r="M413" i="6"/>
  <c r="M409" i="6"/>
  <c r="M405" i="6"/>
  <c r="N333" i="6"/>
  <c r="P331" i="6"/>
  <c r="L329" i="6"/>
  <c r="N329" i="6" s="1"/>
  <c r="M324" i="6"/>
  <c r="L320" i="6"/>
  <c r="N319" i="6"/>
  <c r="M318" i="6"/>
  <c r="M317" i="6"/>
  <c r="M312" i="6"/>
  <c r="L304" i="6"/>
  <c r="N303" i="6"/>
  <c r="M302" i="6"/>
  <c r="M301" i="6"/>
  <c r="L261" i="6"/>
  <c r="M257" i="6"/>
  <c r="O254" i="6"/>
  <c r="M243" i="6"/>
  <c r="O243" i="6"/>
  <c r="P243" i="6"/>
  <c r="M235" i="6"/>
  <c r="O235" i="6"/>
  <c r="P235" i="6"/>
  <c r="N232" i="6"/>
  <c r="O232" i="6"/>
  <c r="O226" i="6"/>
  <c r="M216" i="6"/>
  <c r="N216" i="6"/>
  <c r="O200" i="6"/>
  <c r="P200" i="6"/>
  <c r="M138" i="6"/>
  <c r="O138" i="6"/>
  <c r="N138" i="6"/>
  <c r="M124" i="6"/>
  <c r="P124" i="6"/>
  <c r="O64" i="6"/>
  <c r="P64" i="6"/>
  <c r="M21" i="6"/>
  <c r="N21" i="6"/>
  <c r="O21" i="6"/>
  <c r="P21" i="6"/>
  <c r="O516" i="6"/>
  <c r="O514" i="6"/>
  <c r="P501" i="6"/>
  <c r="P497" i="6"/>
  <c r="O486" i="6"/>
  <c r="P485" i="6"/>
  <c r="L474" i="6"/>
  <c r="N473" i="6"/>
  <c r="O470" i="6"/>
  <c r="P465" i="6"/>
  <c r="L462" i="6"/>
  <c r="M462" i="6" s="1"/>
  <c r="N461" i="6"/>
  <c r="M439" i="6"/>
  <c r="O428" i="6"/>
  <c r="M401" i="6"/>
  <c r="P393" i="6"/>
  <c r="O388" i="6"/>
  <c r="M263" i="6"/>
  <c r="N263" i="6"/>
  <c r="O263" i="6"/>
  <c r="O242" i="6"/>
  <c r="P242" i="6"/>
  <c r="M192" i="6"/>
  <c r="P192" i="6"/>
  <c r="O157" i="6"/>
  <c r="P157" i="6"/>
  <c r="N139" i="6"/>
  <c r="O139" i="6"/>
  <c r="M139" i="6"/>
  <c r="P139" i="6"/>
  <c r="M118" i="6"/>
  <c r="O118" i="6"/>
  <c r="P118" i="6"/>
  <c r="N118" i="6"/>
  <c r="M103" i="6"/>
  <c r="N103" i="6"/>
  <c r="O103" i="6"/>
  <c r="P103" i="6"/>
  <c r="O56" i="6"/>
  <c r="P56" i="6"/>
  <c r="O16" i="6"/>
  <c r="P16" i="6"/>
  <c r="O501" i="6"/>
  <c r="O485" i="6"/>
  <c r="O465" i="6"/>
  <c r="P453" i="6"/>
  <c r="P452" i="6"/>
  <c r="P438" i="6"/>
  <c r="O427" i="6"/>
  <c r="O426" i="6"/>
  <c r="M425" i="6"/>
  <c r="L417" i="6"/>
  <c r="N417" i="6" s="1"/>
  <c r="P413" i="6"/>
  <c r="P409" i="6"/>
  <c r="P405" i="6"/>
  <c r="L404" i="6"/>
  <c r="N393" i="6"/>
  <c r="L390" i="6"/>
  <c r="P390" i="6" s="1"/>
  <c r="L362" i="6"/>
  <c r="P349" i="6"/>
  <c r="P345" i="6"/>
  <c r="L326" i="6"/>
  <c r="P326" i="6" s="1"/>
  <c r="L321" i="6"/>
  <c r="P319" i="6"/>
  <c r="P318" i="6"/>
  <c r="P317" i="6"/>
  <c r="L308" i="6"/>
  <c r="P303" i="6"/>
  <c r="P302" i="6"/>
  <c r="P301" i="6"/>
  <c r="M283" i="6"/>
  <c r="O283" i="6"/>
  <c r="M275" i="6"/>
  <c r="N275" i="6"/>
  <c r="O275" i="6"/>
  <c r="L273" i="6"/>
  <c r="M255" i="6"/>
  <c r="P255" i="6"/>
  <c r="M251" i="6"/>
  <c r="N251" i="6"/>
  <c r="M247" i="6"/>
  <c r="N247" i="6"/>
  <c r="O247" i="6"/>
  <c r="P232" i="6"/>
  <c r="M219" i="6"/>
  <c r="N219" i="6"/>
  <c r="O219" i="6"/>
  <c r="P216" i="6"/>
  <c r="M215" i="6"/>
  <c r="N215" i="6"/>
  <c r="O215" i="6"/>
  <c r="M203" i="6"/>
  <c r="N203" i="6"/>
  <c r="O203" i="6"/>
  <c r="O189" i="6"/>
  <c r="P189" i="6"/>
  <c r="M167" i="6"/>
  <c r="N167" i="6"/>
  <c r="O167" i="6"/>
  <c r="O165" i="6"/>
  <c r="P165" i="6"/>
  <c r="M134" i="6"/>
  <c r="O134" i="6"/>
  <c r="P134" i="6"/>
  <c r="N134" i="6"/>
  <c r="P93" i="6"/>
  <c r="O93" i="6"/>
  <c r="M140" i="6"/>
  <c r="P140" i="6"/>
  <c r="O117" i="6"/>
  <c r="P117" i="6"/>
  <c r="M110" i="6"/>
  <c r="P110" i="6"/>
  <c r="M85" i="6"/>
  <c r="N85" i="6"/>
  <c r="O85" i="6"/>
  <c r="M77" i="6"/>
  <c r="O77" i="6"/>
  <c r="P77" i="6"/>
  <c r="M74" i="6"/>
  <c r="N74" i="6"/>
  <c r="M45" i="6"/>
  <c r="O45" i="6"/>
  <c r="P45" i="6"/>
  <c r="M25" i="6"/>
  <c r="O25" i="6"/>
  <c r="P25" i="6"/>
  <c r="M281" i="6"/>
  <c r="N279" i="6"/>
  <c r="N259" i="6"/>
  <c r="N207" i="6"/>
  <c r="N186" i="6"/>
  <c r="O183" i="6"/>
  <c r="P182" i="6"/>
  <c r="L179" i="6"/>
  <c r="N178" i="6"/>
  <c r="N174" i="6"/>
  <c r="P168" i="6"/>
  <c r="L163" i="6"/>
  <c r="N162" i="6"/>
  <c r="O159" i="6"/>
  <c r="P158" i="6"/>
  <c r="O155" i="6"/>
  <c r="P154" i="6"/>
  <c r="L151" i="6"/>
  <c r="P151" i="6" s="1"/>
  <c r="N150" i="6"/>
  <c r="N135" i="6"/>
  <c r="O135" i="6"/>
  <c r="N119" i="6"/>
  <c r="O119" i="6"/>
  <c r="N110" i="6"/>
  <c r="M106" i="6"/>
  <c r="N106" i="6"/>
  <c r="O106" i="6"/>
  <c r="M102" i="6"/>
  <c r="N102" i="6"/>
  <c r="O102" i="6"/>
  <c r="M98" i="6"/>
  <c r="N98" i="6"/>
  <c r="O98" i="6"/>
  <c r="L78" i="6"/>
  <c r="M78" i="6" s="1"/>
  <c r="L46" i="6"/>
  <c r="P46" i="6" s="1"/>
  <c r="O44" i="6"/>
  <c r="P44" i="6"/>
  <c r="L26" i="6"/>
  <c r="M19" i="6"/>
  <c r="P287" i="6"/>
  <c r="P286" i="6"/>
  <c r="L285" i="6"/>
  <c r="L276" i="6"/>
  <c r="N276" i="6" s="1"/>
  <c r="L264" i="6"/>
  <c r="L248" i="6"/>
  <c r="N248" i="6" s="1"/>
  <c r="P227" i="6"/>
  <c r="L220" i="6"/>
  <c r="N220" i="6" s="1"/>
  <c r="P190" i="6"/>
  <c r="O182" i="6"/>
  <c r="L171" i="6"/>
  <c r="O171" i="6" s="1"/>
  <c r="O158" i="6"/>
  <c r="L156" i="6"/>
  <c r="O154" i="6"/>
  <c r="O137" i="6"/>
  <c r="P137" i="6"/>
  <c r="M120" i="6"/>
  <c r="P120" i="6"/>
  <c r="M94" i="6"/>
  <c r="P94" i="6"/>
  <c r="M86" i="6"/>
  <c r="N86" i="6"/>
  <c r="P74" i="6"/>
  <c r="M73" i="6"/>
  <c r="N73" i="6"/>
  <c r="O73" i="6"/>
  <c r="M61" i="6"/>
  <c r="N61" i="6"/>
  <c r="O61" i="6"/>
  <c r="L54" i="6"/>
  <c r="N146" i="6"/>
  <c r="N142" i="6"/>
  <c r="L131" i="6"/>
  <c r="N130" i="6"/>
  <c r="N126" i="6"/>
  <c r="N122" i="6"/>
  <c r="N114" i="6"/>
  <c r="L91" i="6"/>
  <c r="N90" i="6"/>
  <c r="N89" i="6"/>
  <c r="L82" i="6"/>
  <c r="N82" i="6" s="1"/>
  <c r="N81" i="6"/>
  <c r="P71" i="6"/>
  <c r="L70" i="6"/>
  <c r="O70" i="6" s="1"/>
  <c r="N69" i="6"/>
  <c r="N65" i="6"/>
  <c r="P52" i="6"/>
  <c r="N49" i="6"/>
  <c r="L42" i="6"/>
  <c r="N41" i="6"/>
  <c r="N37" i="6"/>
  <c r="N33" i="6"/>
  <c r="N29" i="6"/>
  <c r="L27" i="6"/>
  <c r="P24" i="6"/>
  <c r="L18" i="6"/>
  <c r="P18" i="6" s="1"/>
  <c r="N17" i="6"/>
  <c r="L15" i="6"/>
  <c r="P12" i="6"/>
  <c r="N9" i="6"/>
  <c r="L136" i="6"/>
  <c r="L107" i="6"/>
  <c r="L62" i="6"/>
  <c r="L59" i="6"/>
  <c r="N59" i="6" s="1"/>
  <c r="L22" i="6"/>
  <c r="P930" i="6"/>
  <c r="M929" i="6"/>
  <c r="N928" i="6"/>
  <c r="L924" i="6"/>
  <c r="P924" i="6" s="1"/>
  <c r="O920" i="6"/>
  <c r="N910" i="6"/>
  <c r="M908" i="6"/>
  <c r="M930" i="6"/>
  <c r="L922" i="6"/>
  <c r="O922" i="6" s="1"/>
  <c r="L921" i="6"/>
  <c r="O921" i="6" s="1"/>
  <c r="N920" i="6"/>
  <c r="N912" i="6"/>
  <c r="P920" i="6"/>
  <c r="M912" i="6"/>
  <c r="L911" i="6"/>
  <c r="P911" i="6" s="1"/>
  <c r="M909" i="6"/>
  <c r="O907" i="6"/>
  <c r="K937" i="6"/>
  <c r="P902" i="6"/>
  <c r="P900" i="6"/>
  <c r="O902" i="6"/>
  <c r="N900" i="6"/>
  <c r="L903" i="6"/>
  <c r="N903" i="6" s="1"/>
  <c r="N902" i="6"/>
  <c r="L901" i="6"/>
  <c r="P901" i="6" s="1"/>
  <c r="M900" i="6"/>
  <c r="O917" i="6"/>
  <c r="P917" i="6"/>
  <c r="M917" i="6"/>
  <c r="N917" i="6"/>
  <c r="N865" i="6"/>
  <c r="O865" i="6"/>
  <c r="M865" i="6"/>
  <c r="P865" i="6"/>
  <c r="N918" i="6"/>
  <c r="O918" i="6"/>
  <c r="P918" i="6"/>
  <c r="M918" i="6"/>
  <c r="M901" i="6"/>
  <c r="N873" i="6"/>
  <c r="O873" i="6"/>
  <c r="P873" i="6"/>
  <c r="M873" i="6"/>
  <c r="N849" i="6"/>
  <c r="O849" i="6"/>
  <c r="M849" i="6"/>
  <c r="N833" i="6"/>
  <c r="O833" i="6"/>
  <c r="P833" i="6"/>
  <c r="N761" i="6"/>
  <c r="O761" i="6"/>
  <c r="P761" i="6"/>
  <c r="M761" i="6"/>
  <c r="N925" i="6"/>
  <c r="O925" i="6"/>
  <c r="O924" i="6"/>
  <c r="N857" i="6"/>
  <c r="O857" i="6"/>
  <c r="M857" i="6"/>
  <c r="P857" i="6"/>
  <c r="N841" i="6"/>
  <c r="O841" i="6"/>
  <c r="M841" i="6"/>
  <c r="P841" i="6"/>
  <c r="N689" i="6"/>
  <c r="O689" i="6"/>
  <c r="M689" i="6"/>
  <c r="P689" i="6"/>
  <c r="N665" i="6"/>
  <c r="O665" i="6"/>
  <c r="M665" i="6"/>
  <c r="P665" i="6"/>
  <c r="N934" i="6"/>
  <c r="P934" i="6"/>
  <c r="M934" i="6"/>
  <c r="O933" i="6"/>
  <c r="N933" i="6"/>
  <c r="O932" i="6"/>
  <c r="N922" i="6"/>
  <c r="N921" i="6"/>
  <c r="N885" i="6"/>
  <c r="M885" i="6"/>
  <c r="O885" i="6"/>
  <c r="P885" i="6"/>
  <c r="M805" i="6"/>
  <c r="P805" i="6"/>
  <c r="N773" i="6"/>
  <c r="O773" i="6"/>
  <c r="M773" i="6"/>
  <c r="P773" i="6"/>
  <c r="P657" i="6"/>
  <c r="O913" i="6"/>
  <c r="N729" i="6"/>
  <c r="O729" i="6"/>
  <c r="M729" i="6"/>
  <c r="P729" i="6"/>
  <c r="N801" i="6"/>
  <c r="O801" i="6"/>
  <c r="M801" i="6"/>
  <c r="P801" i="6"/>
  <c r="N749" i="6"/>
  <c r="O749" i="6"/>
  <c r="M749" i="6"/>
  <c r="P749" i="6"/>
  <c r="N709" i="6"/>
  <c r="P709" i="6"/>
  <c r="M709" i="6"/>
  <c r="P923" i="6"/>
  <c r="P919" i="6"/>
  <c r="P915" i="6"/>
  <c r="O935" i="6"/>
  <c r="P926" i="6"/>
  <c r="O923" i="6"/>
  <c r="P914" i="6"/>
  <c r="P906" i="6"/>
  <c r="O931" i="6"/>
  <c r="O927" i="6"/>
  <c r="O919" i="6"/>
  <c r="O915" i="6"/>
  <c r="M911" i="6"/>
  <c r="P905" i="6"/>
  <c r="P904" i="6"/>
  <c r="M895" i="6"/>
  <c r="P890" i="6"/>
  <c r="P889" i="6"/>
  <c r="P888" i="6"/>
  <c r="N869" i="6"/>
  <c r="O869" i="6"/>
  <c r="N861" i="6"/>
  <c r="O861" i="6"/>
  <c r="N845" i="6"/>
  <c r="O845" i="6"/>
  <c r="M838" i="6"/>
  <c r="N838" i="6"/>
  <c r="P836" i="6"/>
  <c r="N813" i="6"/>
  <c r="O813" i="6"/>
  <c r="M798" i="6"/>
  <c r="N798" i="6"/>
  <c r="N793" i="6"/>
  <c r="O793" i="6"/>
  <c r="N789" i="6"/>
  <c r="O789" i="6"/>
  <c r="M786" i="6"/>
  <c r="N786" i="6"/>
  <c r="M783" i="6"/>
  <c r="M782" i="6"/>
  <c r="N782" i="6"/>
  <c r="N757" i="6"/>
  <c r="O757" i="6"/>
  <c r="M754" i="6"/>
  <c r="N754" i="6"/>
  <c r="M738" i="6"/>
  <c r="N738" i="6"/>
  <c r="N733" i="6"/>
  <c r="O733" i="6"/>
  <c r="N721" i="6"/>
  <c r="O721" i="6"/>
  <c r="N713" i="6"/>
  <c r="O713" i="6"/>
  <c r="N705" i="6"/>
  <c r="O705" i="6"/>
  <c r="O701" i="6"/>
  <c r="M698" i="6"/>
  <c r="N698" i="6"/>
  <c r="N693" i="6"/>
  <c r="O693" i="6"/>
  <c r="N685" i="6"/>
  <c r="O685" i="6"/>
  <c r="M678" i="6"/>
  <c r="N678" i="6"/>
  <c r="M670" i="6"/>
  <c r="N670" i="6"/>
  <c r="M662" i="6"/>
  <c r="N662" i="6"/>
  <c r="M651" i="6"/>
  <c r="O635" i="6"/>
  <c r="P635" i="6"/>
  <c r="M635" i="6"/>
  <c r="O631" i="6"/>
  <c r="P631" i="6"/>
  <c r="M631" i="6"/>
  <c r="O619" i="6"/>
  <c r="P619" i="6"/>
  <c r="M619" i="6"/>
  <c r="O599" i="6"/>
  <c r="P599" i="6"/>
  <c r="M599" i="6"/>
  <c r="M577" i="6"/>
  <c r="N577" i="6"/>
  <c r="O577" i="6"/>
  <c r="P577" i="6"/>
  <c r="N564" i="6"/>
  <c r="O564" i="6"/>
  <c r="P564" i="6"/>
  <c r="O551" i="6"/>
  <c r="M551" i="6"/>
  <c r="P551" i="6"/>
  <c r="M499" i="6"/>
  <c r="N499" i="6"/>
  <c r="O499" i="6"/>
  <c r="P499" i="6"/>
  <c r="M483" i="6"/>
  <c r="N483" i="6"/>
  <c r="O483" i="6"/>
  <c r="P483" i="6"/>
  <c r="M467" i="6"/>
  <c r="N467" i="6"/>
  <c r="O467" i="6"/>
  <c r="P467" i="6"/>
  <c r="N394" i="6"/>
  <c r="O394" i="6"/>
  <c r="M394" i="6"/>
  <c r="P394" i="6"/>
  <c r="O236" i="6"/>
  <c r="P236" i="6"/>
  <c r="M236" i="6"/>
  <c r="N236" i="6"/>
  <c r="N233" i="6"/>
  <c r="O233" i="6"/>
  <c r="M233" i="6"/>
  <c r="P233" i="6"/>
  <c r="M145" i="6"/>
  <c r="N145" i="6"/>
  <c r="O145" i="6"/>
  <c r="P145" i="6"/>
  <c r="N92" i="6"/>
  <c r="O92" i="6"/>
  <c r="P92" i="6"/>
  <c r="M92" i="6"/>
  <c r="M32" i="6"/>
  <c r="N32" i="6"/>
  <c r="O32" i="6"/>
  <c r="P32" i="6"/>
  <c r="N935" i="6"/>
  <c r="O926" i="6"/>
  <c r="O914" i="6"/>
  <c r="P910" i="6"/>
  <c r="P909" i="6"/>
  <c r="O906" i="6"/>
  <c r="P894" i="6"/>
  <c r="O890" i="6"/>
  <c r="O889" i="6"/>
  <c r="P886" i="6"/>
  <c r="O884" i="6"/>
  <c r="P884" i="6"/>
  <c r="N881" i="6"/>
  <c r="O881" i="6"/>
  <c r="M870" i="6"/>
  <c r="N870" i="6"/>
  <c r="M862" i="6"/>
  <c r="N862" i="6"/>
  <c r="P858" i="6"/>
  <c r="N853" i="6"/>
  <c r="O853" i="6"/>
  <c r="P850" i="6"/>
  <c r="P847" i="6"/>
  <c r="O844" i="6"/>
  <c r="P844" i="6"/>
  <c r="P842" i="6"/>
  <c r="P837" i="6"/>
  <c r="P822" i="6"/>
  <c r="N817" i="6"/>
  <c r="O817" i="6"/>
  <c r="O812" i="6"/>
  <c r="P812" i="6"/>
  <c r="M802" i="6"/>
  <c r="N802" i="6"/>
  <c r="P797" i="6"/>
  <c r="M794" i="6"/>
  <c r="N794" i="6"/>
  <c r="P791" i="6"/>
  <c r="M791" i="6"/>
  <c r="N769" i="6"/>
  <c r="O769" i="6"/>
  <c r="M758" i="6"/>
  <c r="N758" i="6"/>
  <c r="M734" i="6"/>
  <c r="O732" i="6"/>
  <c r="P732" i="6"/>
  <c r="N725" i="6"/>
  <c r="O725" i="6"/>
  <c r="M722" i="6"/>
  <c r="N722" i="6"/>
  <c r="O720" i="6"/>
  <c r="P720" i="6"/>
  <c r="N717" i="6"/>
  <c r="O717" i="6"/>
  <c r="M714" i="6"/>
  <c r="N714" i="6"/>
  <c r="O712" i="6"/>
  <c r="P712" i="6"/>
  <c r="M706" i="6"/>
  <c r="N706" i="6"/>
  <c r="P703" i="6"/>
  <c r="M702" i="6"/>
  <c r="N702" i="6"/>
  <c r="M694" i="6"/>
  <c r="N694" i="6"/>
  <c r="O692" i="6"/>
  <c r="P692" i="6"/>
  <c r="M686" i="6"/>
  <c r="N686" i="6"/>
  <c r="O684" i="6"/>
  <c r="P684" i="6"/>
  <c r="M653" i="6"/>
  <c r="N653" i="6"/>
  <c r="O653" i="6"/>
  <c r="M645" i="6"/>
  <c r="N645" i="6"/>
  <c r="O645" i="6"/>
  <c r="M637" i="6"/>
  <c r="N637" i="6"/>
  <c r="O637" i="6"/>
  <c r="N635" i="6"/>
  <c r="N631" i="6"/>
  <c r="M625" i="6"/>
  <c r="N625" i="6"/>
  <c r="O625" i="6"/>
  <c r="N624" i="6"/>
  <c r="O624" i="6"/>
  <c r="P624" i="6"/>
  <c r="M621" i="6"/>
  <c r="N621" i="6"/>
  <c r="O621" i="6"/>
  <c r="N619" i="6"/>
  <c r="M613" i="6"/>
  <c r="N613" i="6"/>
  <c r="O613" i="6"/>
  <c r="N612" i="6"/>
  <c r="O612" i="6"/>
  <c r="P612" i="6"/>
  <c r="M609" i="6"/>
  <c r="N609" i="6"/>
  <c r="O609" i="6"/>
  <c r="M601" i="6"/>
  <c r="N601" i="6"/>
  <c r="O601" i="6"/>
  <c r="N599" i="6"/>
  <c r="M593" i="6"/>
  <c r="N593" i="6"/>
  <c r="O593" i="6"/>
  <c r="N592" i="6"/>
  <c r="O592" i="6"/>
  <c r="P592" i="6"/>
  <c r="M589" i="6"/>
  <c r="N589" i="6"/>
  <c r="O589" i="6"/>
  <c r="N588" i="6"/>
  <c r="O588" i="6"/>
  <c r="P588" i="6"/>
  <c r="M585" i="6"/>
  <c r="N585" i="6"/>
  <c r="O585" i="6"/>
  <c r="N576" i="6"/>
  <c r="M576" i="6"/>
  <c r="O576" i="6"/>
  <c r="P576" i="6"/>
  <c r="P566" i="6"/>
  <c r="O566" i="6"/>
  <c r="M566" i="6"/>
  <c r="M564" i="6"/>
  <c r="O563" i="6"/>
  <c r="N563" i="6"/>
  <c r="P563" i="6"/>
  <c r="M531" i="6"/>
  <c r="N531" i="6"/>
  <c r="O531" i="6"/>
  <c r="P531" i="6"/>
  <c r="N506" i="6"/>
  <c r="O506" i="6"/>
  <c r="N490" i="6"/>
  <c r="O490" i="6"/>
  <c r="P490" i="6"/>
  <c r="M490" i="6"/>
  <c r="N474" i="6"/>
  <c r="O474" i="6"/>
  <c r="P474" i="6"/>
  <c r="M474" i="6"/>
  <c r="M451" i="6"/>
  <c r="N451" i="6"/>
  <c r="O451" i="6"/>
  <c r="P451" i="6"/>
  <c r="N445" i="6"/>
  <c r="M445" i="6"/>
  <c r="O445" i="6"/>
  <c r="P445" i="6"/>
  <c r="N547" i="6"/>
  <c r="O547" i="6"/>
  <c r="M547" i="6"/>
  <c r="P547" i="6"/>
  <c r="M523" i="6"/>
  <c r="N523" i="6"/>
  <c r="O523" i="6"/>
  <c r="P523" i="6"/>
  <c r="N386" i="6"/>
  <c r="O386" i="6"/>
  <c r="M386" i="6"/>
  <c r="P386" i="6"/>
  <c r="N931" i="6"/>
  <c r="O930" i="6"/>
  <c r="P929" i="6"/>
  <c r="N927" i="6"/>
  <c r="N923" i="6"/>
  <c r="N919" i="6"/>
  <c r="N915" i="6"/>
  <c r="P908" i="6"/>
  <c r="O905" i="6"/>
  <c r="N904" i="6"/>
  <c r="M899" i="6"/>
  <c r="P893" i="6"/>
  <c r="P892" i="6"/>
  <c r="N888" i="6"/>
  <c r="N884" i="6"/>
  <c r="P878" i="6"/>
  <c r="N868" i="6"/>
  <c r="P863" i="6"/>
  <c r="M846" i="6"/>
  <c r="N846" i="6"/>
  <c r="M830" i="6"/>
  <c r="N830" i="6"/>
  <c r="O828" i="6"/>
  <c r="N825" i="6"/>
  <c r="O825" i="6"/>
  <c r="M814" i="6"/>
  <c r="N814" i="6"/>
  <c r="N812" i="6"/>
  <c r="P810" i="6"/>
  <c r="P806" i="6"/>
  <c r="M803" i="6"/>
  <c r="M790" i="6"/>
  <c r="N790" i="6"/>
  <c r="M935" i="6"/>
  <c r="M931" i="6"/>
  <c r="M927" i="6"/>
  <c r="P912" i="6"/>
  <c r="O910" i="6"/>
  <c r="O909" i="6"/>
  <c r="N908" i="6"/>
  <c r="N906" i="6"/>
  <c r="M905" i="6"/>
  <c r="M904" i="6"/>
  <c r="M903" i="6"/>
  <c r="P898" i="6"/>
  <c r="P897" i="6"/>
  <c r="P896" i="6"/>
  <c r="O895" i="6"/>
  <c r="O894" i="6"/>
  <c r="O893" i="6"/>
  <c r="N892" i="6"/>
  <c r="N890" i="6"/>
  <c r="M889" i="6"/>
  <c r="M888" i="6"/>
  <c r="O886" i="6"/>
  <c r="M884" i="6"/>
  <c r="M882" i="6"/>
  <c r="N882" i="6"/>
  <c r="P880" i="6"/>
  <c r="N877" i="6"/>
  <c r="O877" i="6"/>
  <c r="N874" i="6"/>
  <c r="P869" i="6"/>
  <c r="N863" i="6"/>
  <c r="P861" i="6"/>
  <c r="M854" i="6"/>
  <c r="N854" i="6"/>
  <c r="O852" i="6"/>
  <c r="P852" i="6"/>
  <c r="P845" i="6"/>
  <c r="M844" i="6"/>
  <c r="P838" i="6"/>
  <c r="P835" i="6"/>
  <c r="M835" i="6"/>
  <c r="M834" i="6"/>
  <c r="N834" i="6"/>
  <c r="M826" i="6"/>
  <c r="N826" i="6"/>
  <c r="O824" i="6"/>
  <c r="P824" i="6"/>
  <c r="N821" i="6"/>
  <c r="O821" i="6"/>
  <c r="M818" i="6"/>
  <c r="N818" i="6"/>
  <c r="P813" i="6"/>
  <c r="M812" i="6"/>
  <c r="N809" i="6"/>
  <c r="O809" i="6"/>
  <c r="N803" i="6"/>
  <c r="P798" i="6"/>
  <c r="P793" i="6"/>
  <c r="N791" i="6"/>
  <c r="P789" i="6"/>
  <c r="P786" i="6"/>
  <c r="P782" i="6"/>
  <c r="N777" i="6"/>
  <c r="O777" i="6"/>
  <c r="M770" i="6"/>
  <c r="N770" i="6"/>
  <c r="O768" i="6"/>
  <c r="P768" i="6"/>
  <c r="N765" i="6"/>
  <c r="O765" i="6"/>
  <c r="M762" i="6"/>
  <c r="N762" i="6"/>
  <c r="P757" i="6"/>
  <c r="P754" i="6"/>
  <c r="N745" i="6"/>
  <c r="O745" i="6"/>
  <c r="N741" i="6"/>
  <c r="O741" i="6"/>
  <c r="P738" i="6"/>
  <c r="P733" i="6"/>
  <c r="M732" i="6"/>
  <c r="M726" i="6"/>
  <c r="N726" i="6"/>
  <c r="P721" i="6"/>
  <c r="M720" i="6"/>
  <c r="M718" i="6"/>
  <c r="N718" i="6"/>
  <c r="P713" i="6"/>
  <c r="M712" i="6"/>
  <c r="M710" i="6"/>
  <c r="N710" i="6"/>
  <c r="P705" i="6"/>
  <c r="N703" i="6"/>
  <c r="P698" i="6"/>
  <c r="P693" i="6"/>
  <c r="M692" i="6"/>
  <c r="P685" i="6"/>
  <c r="M684" i="6"/>
  <c r="N681" i="6"/>
  <c r="O681" i="6"/>
  <c r="P678" i="6"/>
  <c r="P670" i="6"/>
  <c r="P662" i="6"/>
  <c r="O655" i="6"/>
  <c r="P655" i="6"/>
  <c r="M655" i="6"/>
  <c r="M624" i="6"/>
  <c r="O623" i="6"/>
  <c r="P623" i="6"/>
  <c r="M623" i="6"/>
  <c r="O615" i="6"/>
  <c r="P615" i="6"/>
  <c r="M615" i="6"/>
  <c r="M612" i="6"/>
  <c r="M592" i="6"/>
  <c r="M588" i="6"/>
  <c r="N584" i="6"/>
  <c r="M584" i="6"/>
  <c r="O584" i="6"/>
  <c r="P584" i="6"/>
  <c r="O575" i="6"/>
  <c r="M575" i="6"/>
  <c r="N575" i="6"/>
  <c r="P575" i="6"/>
  <c r="N566" i="6"/>
  <c r="M563" i="6"/>
  <c r="M539" i="6"/>
  <c r="N539" i="6"/>
  <c r="O539" i="6"/>
  <c r="P539" i="6"/>
  <c r="N507" i="6"/>
  <c r="O507" i="6"/>
  <c r="P507" i="6"/>
  <c r="M491" i="6"/>
  <c r="N491" i="6"/>
  <c r="O491" i="6"/>
  <c r="P491" i="6"/>
  <c r="M475" i="6"/>
  <c r="N475" i="6"/>
  <c r="O475" i="6"/>
  <c r="P475" i="6"/>
  <c r="M459" i="6"/>
  <c r="N459" i="6"/>
  <c r="O459" i="6"/>
  <c r="P459" i="6"/>
  <c r="N895" i="6"/>
  <c r="M878" i="6"/>
  <c r="N878" i="6"/>
  <c r="M867" i="6"/>
  <c r="O864" i="6"/>
  <c r="P864" i="6"/>
  <c r="M858" i="6"/>
  <c r="N858" i="6"/>
  <c r="M850" i="6"/>
  <c r="N850" i="6"/>
  <c r="O848" i="6"/>
  <c r="P848" i="6"/>
  <c r="P843" i="6"/>
  <c r="M843" i="6"/>
  <c r="M842" i="6"/>
  <c r="N842" i="6"/>
  <c r="O840" i="6"/>
  <c r="P840" i="6"/>
  <c r="N837" i="6"/>
  <c r="O837" i="6"/>
  <c r="M822" i="6"/>
  <c r="N822" i="6"/>
  <c r="P811" i="6"/>
  <c r="M811" i="6"/>
  <c r="M810" i="6"/>
  <c r="N810" i="6"/>
  <c r="P807" i="6"/>
  <c r="M807" i="6"/>
  <c r="M806" i="6"/>
  <c r="N806" i="6"/>
  <c r="P804" i="6"/>
  <c r="N797" i="6"/>
  <c r="O797" i="6"/>
  <c r="P794" i="6"/>
  <c r="M793" i="6"/>
  <c r="P790" i="6"/>
  <c r="M789" i="6"/>
  <c r="O786" i="6"/>
  <c r="N785" i="6"/>
  <c r="O785" i="6"/>
  <c r="O782" i="6"/>
  <c r="N781" i="6"/>
  <c r="O781" i="6"/>
  <c r="M778" i="6"/>
  <c r="N778" i="6"/>
  <c r="M775" i="6"/>
  <c r="M774" i="6"/>
  <c r="N774" i="6"/>
  <c r="P769" i="6"/>
  <c r="M766" i="6"/>
  <c r="N766" i="6"/>
  <c r="P758" i="6"/>
  <c r="M757" i="6"/>
  <c r="O754" i="6"/>
  <c r="N753" i="6"/>
  <c r="O753" i="6"/>
  <c r="M750" i="6"/>
  <c r="N750" i="6"/>
  <c r="P747" i="6"/>
  <c r="M747" i="6"/>
  <c r="M746" i="6"/>
  <c r="N746" i="6"/>
  <c r="P743" i="6"/>
  <c r="M743" i="6"/>
  <c r="M742" i="6"/>
  <c r="N742" i="6"/>
  <c r="O740" i="6"/>
  <c r="P740" i="6"/>
  <c r="O738" i="6"/>
  <c r="N737" i="6"/>
  <c r="O737" i="6"/>
  <c r="M733" i="6"/>
  <c r="P731" i="6"/>
  <c r="M731" i="6"/>
  <c r="M730" i="6"/>
  <c r="N730" i="6"/>
  <c r="P725" i="6"/>
  <c r="P722" i="6"/>
  <c r="M721" i="6"/>
  <c r="P717" i="6"/>
  <c r="P714" i="6"/>
  <c r="M713" i="6"/>
  <c r="P706" i="6"/>
  <c r="M705" i="6"/>
  <c r="P702" i="6"/>
  <c r="O698" i="6"/>
  <c r="O697" i="6"/>
  <c r="P694" i="6"/>
  <c r="M693" i="6"/>
  <c r="P691" i="6"/>
  <c r="M691" i="6"/>
  <c r="M690" i="6"/>
  <c r="N690" i="6"/>
  <c r="O688" i="6"/>
  <c r="P688" i="6"/>
  <c r="P686" i="6"/>
  <c r="M685" i="6"/>
  <c r="M683" i="6"/>
  <c r="M682" i="6"/>
  <c r="N682" i="6"/>
  <c r="O680" i="6"/>
  <c r="P680" i="6"/>
  <c r="O678" i="6"/>
  <c r="N677" i="6"/>
  <c r="O677" i="6"/>
  <c r="M674" i="6"/>
  <c r="N674" i="6"/>
  <c r="O672" i="6"/>
  <c r="P672" i="6"/>
  <c r="O670" i="6"/>
  <c r="N669" i="6"/>
  <c r="O669" i="6"/>
  <c r="M666" i="6"/>
  <c r="N666" i="6"/>
  <c r="O664" i="6"/>
  <c r="O662" i="6"/>
  <c r="N661" i="6"/>
  <c r="O661" i="6"/>
  <c r="M658" i="6"/>
  <c r="N658" i="6"/>
  <c r="M649" i="6"/>
  <c r="N649" i="6"/>
  <c r="O649" i="6"/>
  <c r="M641" i="6"/>
  <c r="N641" i="6"/>
  <c r="O641" i="6"/>
  <c r="M633" i="6"/>
  <c r="N633" i="6"/>
  <c r="O633" i="6"/>
  <c r="N632" i="6"/>
  <c r="O632" i="6"/>
  <c r="P632" i="6"/>
  <c r="M629" i="6"/>
  <c r="N629" i="6"/>
  <c r="O629" i="6"/>
  <c r="M617" i="6"/>
  <c r="N617" i="6"/>
  <c r="O617" i="6"/>
  <c r="M605" i="6"/>
  <c r="N605" i="6"/>
  <c r="O605" i="6"/>
  <c r="M597" i="6"/>
  <c r="N597" i="6"/>
  <c r="O597" i="6"/>
  <c r="O583" i="6"/>
  <c r="M583" i="6"/>
  <c r="N583" i="6"/>
  <c r="P583" i="6"/>
  <c r="N546" i="6"/>
  <c r="O546" i="6"/>
  <c r="P546" i="6"/>
  <c r="M546" i="6"/>
  <c r="M515" i="6"/>
  <c r="N515" i="6"/>
  <c r="O515" i="6"/>
  <c r="P515" i="6"/>
  <c r="N498" i="6"/>
  <c r="O498" i="6"/>
  <c r="P498" i="6"/>
  <c r="M498" i="6"/>
  <c r="N482" i="6"/>
  <c r="O482" i="6"/>
  <c r="P482" i="6"/>
  <c r="M482" i="6"/>
  <c r="N466" i="6"/>
  <c r="O466" i="6"/>
  <c r="P466" i="6"/>
  <c r="M466" i="6"/>
  <c r="N559" i="6"/>
  <c r="O559" i="6"/>
  <c r="N555" i="6"/>
  <c r="O555" i="6"/>
  <c r="M552" i="6"/>
  <c r="N552" i="6"/>
  <c r="O550" i="6"/>
  <c r="P550" i="6"/>
  <c r="M548" i="6"/>
  <c r="N548" i="6"/>
  <c r="O444" i="6"/>
  <c r="M444" i="6"/>
  <c r="N444" i="6"/>
  <c r="P444" i="6"/>
  <c r="N422" i="6"/>
  <c r="P422" i="6"/>
  <c r="O422" i="6"/>
  <c r="M419" i="6"/>
  <c r="N419" i="6"/>
  <c r="O419" i="6"/>
  <c r="P419" i="6"/>
  <c r="N410" i="6"/>
  <c r="O410" i="6"/>
  <c r="P410" i="6"/>
  <c r="M410" i="6"/>
  <c r="P368" i="6"/>
  <c r="M368" i="6"/>
  <c r="N368" i="6"/>
  <c r="O368" i="6"/>
  <c r="M274" i="6"/>
  <c r="N274" i="6"/>
  <c r="O274" i="6"/>
  <c r="P274" i="6"/>
  <c r="O652" i="6"/>
  <c r="O648" i="6"/>
  <c r="O644" i="6"/>
  <c r="O640" i="6"/>
  <c r="O636" i="6"/>
  <c r="O628" i="6"/>
  <c r="O620" i="6"/>
  <c r="O616" i="6"/>
  <c r="O608" i="6"/>
  <c r="O604" i="6"/>
  <c r="O600" i="6"/>
  <c r="O596" i="6"/>
  <c r="P581" i="6"/>
  <c r="P580" i="6"/>
  <c r="O578" i="6"/>
  <c r="P573" i="6"/>
  <c r="P571" i="6"/>
  <c r="P565" i="6"/>
  <c r="M560" i="6"/>
  <c r="N560" i="6"/>
  <c r="O558" i="6"/>
  <c r="P558" i="6"/>
  <c r="M556" i="6"/>
  <c r="N556" i="6"/>
  <c r="M550" i="6"/>
  <c r="M543" i="6"/>
  <c r="N543" i="6"/>
  <c r="O543" i="6"/>
  <c r="M535" i="6"/>
  <c r="N535" i="6"/>
  <c r="O535" i="6"/>
  <c r="M527" i="6"/>
  <c r="N527" i="6"/>
  <c r="O527" i="6"/>
  <c r="M519" i="6"/>
  <c r="N519" i="6"/>
  <c r="O519" i="6"/>
  <c r="N518" i="6"/>
  <c r="O518" i="6"/>
  <c r="P518" i="6"/>
  <c r="M511" i="6"/>
  <c r="N511" i="6"/>
  <c r="O511" i="6"/>
  <c r="N510" i="6"/>
  <c r="O510" i="6"/>
  <c r="P510" i="6"/>
  <c r="M503" i="6"/>
  <c r="N503" i="6"/>
  <c r="O503" i="6"/>
  <c r="N502" i="6"/>
  <c r="O502" i="6"/>
  <c r="P502" i="6"/>
  <c r="M495" i="6"/>
  <c r="N495" i="6"/>
  <c r="O495" i="6"/>
  <c r="M487" i="6"/>
  <c r="N487" i="6"/>
  <c r="O487" i="6"/>
  <c r="M479" i="6"/>
  <c r="N479" i="6"/>
  <c r="O479" i="6"/>
  <c r="M471" i="6"/>
  <c r="N471" i="6"/>
  <c r="O471" i="6"/>
  <c r="M463" i="6"/>
  <c r="N463" i="6"/>
  <c r="O463" i="6"/>
  <c r="N462" i="6"/>
  <c r="O462" i="6"/>
  <c r="P462" i="6"/>
  <c r="M455" i="6"/>
  <c r="N455" i="6"/>
  <c r="O455" i="6"/>
  <c r="M447" i="6"/>
  <c r="N447" i="6"/>
  <c r="O447" i="6"/>
  <c r="O429" i="6"/>
  <c r="P429" i="6"/>
  <c r="M429" i="6"/>
  <c r="N429" i="6"/>
  <c r="M422" i="6"/>
  <c r="O390" i="6"/>
  <c r="N382" i="6"/>
  <c r="O382" i="6"/>
  <c r="M382" i="6"/>
  <c r="P382" i="6"/>
  <c r="N362" i="6"/>
  <c r="O362" i="6"/>
  <c r="P362" i="6"/>
  <c r="M362" i="6"/>
  <c r="M359" i="6"/>
  <c r="N359" i="6"/>
  <c r="O359" i="6"/>
  <c r="P359" i="6"/>
  <c r="N338" i="6"/>
  <c r="O338" i="6"/>
  <c r="M338" i="6"/>
  <c r="P338" i="6"/>
  <c r="M326" i="6"/>
  <c r="M291" i="6"/>
  <c r="N291" i="6"/>
  <c r="O291" i="6"/>
  <c r="P291" i="6"/>
  <c r="O580" i="6"/>
  <c r="O573" i="6"/>
  <c r="N571" i="6"/>
  <c r="O565" i="6"/>
  <c r="P559" i="6"/>
  <c r="P555" i="6"/>
  <c r="P552" i="6"/>
  <c r="P548" i="6"/>
  <c r="M446" i="6"/>
  <c r="N446" i="6"/>
  <c r="O446" i="6"/>
  <c r="P446" i="6"/>
  <c r="O421" i="6"/>
  <c r="P421" i="6"/>
  <c r="M421" i="6"/>
  <c r="N421" i="6"/>
  <c r="M372" i="6"/>
  <c r="O365" i="6"/>
  <c r="P365" i="6"/>
  <c r="M365" i="6"/>
  <c r="N365" i="6"/>
  <c r="N544" i="6"/>
  <c r="N540" i="6"/>
  <c r="N536" i="6"/>
  <c r="N532" i="6"/>
  <c r="N528" i="6"/>
  <c r="N524" i="6"/>
  <c r="N520" i="6"/>
  <c r="N516" i="6"/>
  <c r="N512" i="6"/>
  <c r="N508" i="6"/>
  <c r="N504" i="6"/>
  <c r="N500" i="6"/>
  <c r="N496" i="6"/>
  <c r="N492" i="6"/>
  <c r="N488" i="6"/>
  <c r="N484" i="6"/>
  <c r="N480" i="6"/>
  <c r="N476" i="6"/>
  <c r="N472" i="6"/>
  <c r="N468" i="6"/>
  <c r="N464" i="6"/>
  <c r="N460" i="6"/>
  <c r="N452" i="6"/>
  <c r="N448" i="6"/>
  <c r="O443" i="6"/>
  <c r="O442" i="6"/>
  <c r="O441" i="6"/>
  <c r="N440" i="6"/>
  <c r="N438" i="6"/>
  <c r="M437" i="6"/>
  <c r="O434" i="6"/>
  <c r="O433" i="6"/>
  <c r="N432" i="6"/>
  <c r="N430" i="6"/>
  <c r="P430" i="6"/>
  <c r="O424" i="6"/>
  <c r="N406" i="6"/>
  <c r="O406" i="6"/>
  <c r="M406" i="6"/>
  <c r="M403" i="6"/>
  <c r="N403" i="6"/>
  <c r="P403" i="6"/>
  <c r="O381" i="6"/>
  <c r="P381" i="6"/>
  <c r="M351" i="6"/>
  <c r="N351" i="6"/>
  <c r="O351" i="6"/>
  <c r="P351" i="6"/>
  <c r="M347" i="6"/>
  <c r="N347" i="6"/>
  <c r="O347" i="6"/>
  <c r="P347" i="6"/>
  <c r="M327" i="6"/>
  <c r="N327" i="6"/>
  <c r="O327" i="6"/>
  <c r="P327" i="6"/>
  <c r="M325" i="6"/>
  <c r="N310" i="6"/>
  <c r="O310" i="6"/>
  <c r="P310" i="6"/>
  <c r="M310" i="6"/>
  <c r="M299" i="6"/>
  <c r="N299" i="6"/>
  <c r="O299" i="6"/>
  <c r="P299" i="6"/>
  <c r="P280" i="6"/>
  <c r="O265" i="6"/>
  <c r="N241" i="6"/>
  <c r="O241" i="6"/>
  <c r="P241" i="6"/>
  <c r="M241" i="6"/>
  <c r="N237" i="6"/>
  <c r="O237" i="6"/>
  <c r="M237" i="6"/>
  <c r="P237" i="6"/>
  <c r="M101" i="6"/>
  <c r="N101" i="6"/>
  <c r="O101" i="6"/>
  <c r="P101" i="6"/>
  <c r="N442" i="6"/>
  <c r="M441" i="6"/>
  <c r="M440" i="6"/>
  <c r="N434" i="6"/>
  <c r="M433" i="6"/>
  <c r="M432" i="6"/>
  <c r="M431" i="6"/>
  <c r="P431" i="6"/>
  <c r="P425" i="6"/>
  <c r="M423" i="6"/>
  <c r="P423" i="6"/>
  <c r="N418" i="6"/>
  <c r="O418" i="6"/>
  <c r="P418" i="6"/>
  <c r="O417" i="6"/>
  <c r="P417" i="6"/>
  <c r="M417" i="6"/>
  <c r="N414" i="6"/>
  <c r="O414" i="6"/>
  <c r="M411" i="6"/>
  <c r="N411" i="6"/>
  <c r="P404" i="6"/>
  <c r="M404" i="6"/>
  <c r="M399" i="6"/>
  <c r="N399" i="6"/>
  <c r="O399" i="6"/>
  <c r="O397" i="6"/>
  <c r="P397" i="6"/>
  <c r="M395" i="6"/>
  <c r="N395" i="6"/>
  <c r="P395" i="6"/>
  <c r="M383" i="6"/>
  <c r="N383" i="6"/>
  <c r="P383" i="6"/>
  <c r="N378" i="6"/>
  <c r="O378" i="6"/>
  <c r="P360" i="6"/>
  <c r="M360" i="6"/>
  <c r="N360" i="6"/>
  <c r="O289" i="6"/>
  <c r="M289" i="6"/>
  <c r="N289" i="6"/>
  <c r="P289" i="6"/>
  <c r="M270" i="6"/>
  <c r="N270" i="6"/>
  <c r="O270" i="6"/>
  <c r="P270" i="6"/>
  <c r="N221" i="6"/>
  <c r="O221" i="6"/>
  <c r="P221" i="6"/>
  <c r="N217" i="6"/>
  <c r="O217" i="6"/>
  <c r="P217" i="6"/>
  <c r="M217" i="6"/>
  <c r="M181" i="6"/>
  <c r="N181" i="6"/>
  <c r="P181" i="6"/>
  <c r="O181" i="6"/>
  <c r="M133" i="6"/>
  <c r="N133" i="6"/>
  <c r="P133" i="6"/>
  <c r="O133" i="6"/>
  <c r="M407" i="6"/>
  <c r="N407" i="6"/>
  <c r="P407" i="6"/>
  <c r="N402" i="6"/>
  <c r="O402" i="6"/>
  <c r="M402" i="6"/>
  <c r="M391" i="6"/>
  <c r="N391" i="6"/>
  <c r="O391" i="6"/>
  <c r="P384" i="6"/>
  <c r="M384" i="6"/>
  <c r="M375" i="6"/>
  <c r="N375" i="6"/>
  <c r="O375" i="6"/>
  <c r="O373" i="6"/>
  <c r="P373" i="6"/>
  <c r="M371" i="6"/>
  <c r="N371" i="6"/>
  <c r="O371" i="6"/>
  <c r="N370" i="6"/>
  <c r="O370" i="6"/>
  <c r="P370" i="6"/>
  <c r="M367" i="6"/>
  <c r="N367" i="6"/>
  <c r="O367" i="6"/>
  <c r="N366" i="6"/>
  <c r="O366" i="6"/>
  <c r="P366" i="6"/>
  <c r="N358" i="6"/>
  <c r="O358" i="6"/>
  <c r="M358" i="6"/>
  <c r="P358" i="6"/>
  <c r="P348" i="6"/>
  <c r="M348" i="6"/>
  <c r="N348" i="6"/>
  <c r="P328" i="6"/>
  <c r="M328" i="6"/>
  <c r="N328" i="6"/>
  <c r="N322" i="6"/>
  <c r="O322" i="6"/>
  <c r="M322" i="6"/>
  <c r="P322" i="6"/>
  <c r="O297" i="6"/>
  <c r="M297" i="6"/>
  <c r="N297" i="6"/>
  <c r="P297" i="6"/>
  <c r="O293" i="6"/>
  <c r="N293" i="6"/>
  <c r="P293" i="6"/>
  <c r="M293" i="6"/>
  <c r="N273" i="6"/>
  <c r="O273" i="6"/>
  <c r="M273" i="6"/>
  <c r="P273" i="6"/>
  <c r="N249" i="6"/>
  <c r="O249" i="6"/>
  <c r="P249" i="6"/>
  <c r="M249" i="6"/>
  <c r="N136" i="6"/>
  <c r="O136" i="6"/>
  <c r="P136" i="6"/>
  <c r="M136" i="6"/>
  <c r="M415" i="6"/>
  <c r="N415" i="6"/>
  <c r="N398" i="6"/>
  <c r="O398" i="6"/>
  <c r="M387" i="6"/>
  <c r="N387" i="6"/>
  <c r="O385" i="6"/>
  <c r="P385" i="6"/>
  <c r="P380" i="6"/>
  <c r="M380" i="6"/>
  <c r="M379" i="6"/>
  <c r="N379" i="6"/>
  <c r="O377" i="6"/>
  <c r="N374" i="6"/>
  <c r="O374" i="6"/>
  <c r="P340" i="6"/>
  <c r="M340" i="6"/>
  <c r="M339" i="6"/>
  <c r="N339" i="6"/>
  <c r="O337" i="6"/>
  <c r="P337" i="6"/>
  <c r="N330" i="6"/>
  <c r="O330" i="6"/>
  <c r="M323" i="6"/>
  <c r="N323" i="6"/>
  <c r="O321" i="6"/>
  <c r="P321" i="6"/>
  <c r="N314" i="6"/>
  <c r="M314" i="6"/>
  <c r="O314" i="6"/>
  <c r="N306" i="6"/>
  <c r="M306" i="6"/>
  <c r="O306" i="6"/>
  <c r="N294" i="6"/>
  <c r="O294" i="6"/>
  <c r="P294" i="6"/>
  <c r="P284" i="6"/>
  <c r="M284" i="6"/>
  <c r="M210" i="6"/>
  <c r="N210" i="6"/>
  <c r="O210" i="6"/>
  <c r="P210" i="6"/>
  <c r="N209" i="6"/>
  <c r="O209" i="6"/>
  <c r="M209" i="6"/>
  <c r="M206" i="6"/>
  <c r="N206" i="6"/>
  <c r="O206" i="6"/>
  <c r="P206" i="6"/>
  <c r="N205" i="6"/>
  <c r="O205" i="6"/>
  <c r="M205" i="6"/>
  <c r="M149" i="6"/>
  <c r="N149" i="6"/>
  <c r="P149" i="6"/>
  <c r="M105" i="6"/>
  <c r="N105" i="6"/>
  <c r="P105" i="6"/>
  <c r="N63" i="6"/>
  <c r="O63" i="6"/>
  <c r="M63" i="6"/>
  <c r="N39" i="6"/>
  <c r="O39" i="6"/>
  <c r="P39" i="6"/>
  <c r="M39" i="6"/>
  <c r="M36" i="6"/>
  <c r="N36" i="6"/>
  <c r="P36" i="6"/>
  <c r="P364" i="6"/>
  <c r="M364" i="6"/>
  <c r="M363" i="6"/>
  <c r="N363" i="6"/>
  <c r="O361" i="6"/>
  <c r="P361" i="6"/>
  <c r="N354" i="6"/>
  <c r="O354" i="6"/>
  <c r="N342" i="6"/>
  <c r="O342" i="6"/>
  <c r="N334" i="6"/>
  <c r="O334" i="6"/>
  <c r="M331" i="6"/>
  <c r="N331" i="6"/>
  <c r="P329" i="6"/>
  <c r="M311" i="6"/>
  <c r="O311" i="6"/>
  <c r="P311" i="6"/>
  <c r="O309" i="6"/>
  <c r="N309" i="6"/>
  <c r="P309" i="6"/>
  <c r="N298" i="6"/>
  <c r="M298" i="6"/>
  <c r="O298" i="6"/>
  <c r="N290" i="6"/>
  <c r="M290" i="6"/>
  <c r="O290" i="6"/>
  <c r="M278" i="6"/>
  <c r="N278" i="6"/>
  <c r="O278" i="6"/>
  <c r="P278" i="6"/>
  <c r="O272" i="6"/>
  <c r="P272" i="6"/>
  <c r="N253" i="6"/>
  <c r="O253" i="6"/>
  <c r="P253" i="6"/>
  <c r="N245" i="6"/>
  <c r="O245" i="6"/>
  <c r="P245" i="6"/>
  <c r="M230" i="6"/>
  <c r="N230" i="6"/>
  <c r="O230" i="6"/>
  <c r="P230" i="6"/>
  <c r="N225" i="6"/>
  <c r="O225" i="6"/>
  <c r="M214" i="6"/>
  <c r="N214" i="6"/>
  <c r="P214" i="6"/>
  <c r="M173" i="6"/>
  <c r="N173" i="6"/>
  <c r="O173" i="6"/>
  <c r="P173" i="6"/>
  <c r="N156" i="6"/>
  <c r="O156" i="6"/>
  <c r="P156" i="6"/>
  <c r="M153" i="6"/>
  <c r="N153" i="6"/>
  <c r="P153" i="6"/>
  <c r="M125" i="6"/>
  <c r="N125" i="6"/>
  <c r="O125" i="6"/>
  <c r="P125" i="6"/>
  <c r="M109" i="6"/>
  <c r="N109" i="6"/>
  <c r="P109" i="6"/>
  <c r="N70" i="6"/>
  <c r="N364" i="6"/>
  <c r="M361" i="6"/>
  <c r="M355" i="6"/>
  <c r="N355" i="6"/>
  <c r="O353" i="6"/>
  <c r="N350" i="6"/>
  <c r="O350" i="6"/>
  <c r="N346" i="6"/>
  <c r="O346" i="6"/>
  <c r="M343" i="6"/>
  <c r="N343" i="6"/>
  <c r="O341" i="6"/>
  <c r="P341" i="6"/>
  <c r="P336" i="6"/>
  <c r="M336" i="6"/>
  <c r="M335" i="6"/>
  <c r="N335" i="6"/>
  <c r="P320" i="6"/>
  <c r="M320" i="6"/>
  <c r="M315" i="6"/>
  <c r="N315" i="6"/>
  <c r="O315" i="6"/>
  <c r="O313" i="6"/>
  <c r="M313" i="6"/>
  <c r="N313" i="6"/>
  <c r="M307" i="6"/>
  <c r="N307" i="6"/>
  <c r="O305" i="6"/>
  <c r="M305" i="6"/>
  <c r="N305" i="6"/>
  <c r="M295" i="6"/>
  <c r="O295" i="6"/>
  <c r="P295" i="6"/>
  <c r="M272" i="6"/>
  <c r="M238" i="6"/>
  <c r="N238" i="6"/>
  <c r="P238" i="6"/>
  <c r="M234" i="6"/>
  <c r="N234" i="6"/>
  <c r="P234" i="6"/>
  <c r="M225" i="6"/>
  <c r="N213" i="6"/>
  <c r="O213" i="6"/>
  <c r="M213" i="6"/>
  <c r="P213" i="6"/>
  <c r="O208" i="6"/>
  <c r="P208" i="6"/>
  <c r="O204" i="6"/>
  <c r="M177" i="6"/>
  <c r="N177" i="6"/>
  <c r="P177" i="6"/>
  <c r="M169" i="6"/>
  <c r="N169" i="6"/>
  <c r="O169" i="6"/>
  <c r="P169" i="6"/>
  <c r="M156" i="6"/>
  <c r="M129" i="6"/>
  <c r="N129" i="6"/>
  <c r="P129" i="6"/>
  <c r="M113" i="6"/>
  <c r="N113" i="6"/>
  <c r="P113" i="6"/>
  <c r="N87" i="6"/>
  <c r="O87" i="6"/>
  <c r="P87" i="6"/>
  <c r="M87" i="6"/>
  <c r="N75" i="6"/>
  <c r="O75" i="6"/>
  <c r="M75" i="6"/>
  <c r="P75" i="6"/>
  <c r="N257" i="6"/>
  <c r="O257" i="6"/>
  <c r="M254" i="6"/>
  <c r="N254" i="6"/>
  <c r="O252" i="6"/>
  <c r="P252" i="6"/>
  <c r="M250" i="6"/>
  <c r="N250" i="6"/>
  <c r="O248" i="6"/>
  <c r="P248" i="6"/>
  <c r="M246" i="6"/>
  <c r="N246" i="6"/>
  <c r="O244" i="6"/>
  <c r="M242" i="6"/>
  <c r="N242" i="6"/>
  <c r="M222" i="6"/>
  <c r="M218" i="6"/>
  <c r="N218" i="6"/>
  <c r="M198" i="6"/>
  <c r="N198" i="6"/>
  <c r="O198" i="6"/>
  <c r="N184" i="6"/>
  <c r="O184" i="6"/>
  <c r="P184" i="6"/>
  <c r="N180" i="6"/>
  <c r="O180" i="6"/>
  <c r="M180" i="6"/>
  <c r="P180" i="6"/>
  <c r="O179" i="6"/>
  <c r="P179" i="6"/>
  <c r="M179" i="6"/>
  <c r="N176" i="6"/>
  <c r="O176" i="6"/>
  <c r="M176" i="6"/>
  <c r="P176" i="6"/>
  <c r="N152" i="6"/>
  <c r="O152" i="6"/>
  <c r="M152" i="6"/>
  <c r="P152" i="6"/>
  <c r="O151" i="6"/>
  <c r="N148" i="6"/>
  <c r="O148" i="6"/>
  <c r="P148" i="6"/>
  <c r="N132" i="6"/>
  <c r="O132" i="6"/>
  <c r="M132" i="6"/>
  <c r="P132" i="6"/>
  <c r="O131" i="6"/>
  <c r="P131" i="6"/>
  <c r="M131" i="6"/>
  <c r="N128" i="6"/>
  <c r="O128" i="6"/>
  <c r="M128" i="6"/>
  <c r="P128" i="6"/>
  <c r="N116" i="6"/>
  <c r="O116" i="6"/>
  <c r="P116" i="6"/>
  <c r="N112" i="6"/>
  <c r="O112" i="6"/>
  <c r="M112" i="6"/>
  <c r="P112" i="6"/>
  <c r="O111" i="6"/>
  <c r="P111" i="6"/>
  <c r="M111" i="6"/>
  <c r="N108" i="6"/>
  <c r="O108" i="6"/>
  <c r="M108" i="6"/>
  <c r="P108" i="6"/>
  <c r="O107" i="6"/>
  <c r="P107" i="6"/>
  <c r="M107" i="6"/>
  <c r="N104" i="6"/>
  <c r="O104" i="6"/>
  <c r="M104" i="6"/>
  <c r="P104" i="6"/>
  <c r="N79" i="6"/>
  <c r="O79" i="6"/>
  <c r="M79" i="6"/>
  <c r="P79" i="6"/>
  <c r="P78" i="6"/>
  <c r="N47" i="6"/>
  <c r="O47" i="6"/>
  <c r="P47" i="6"/>
  <c r="M47" i="6"/>
  <c r="M288" i="6"/>
  <c r="P283" i="6"/>
  <c r="P282" i="6"/>
  <c r="P281" i="6"/>
  <c r="N277" i="6"/>
  <c r="O277" i="6"/>
  <c r="N269" i="6"/>
  <c r="O269" i="6"/>
  <c r="M266" i="6"/>
  <c r="N266" i="6"/>
  <c r="O264" i="6"/>
  <c r="P264" i="6"/>
  <c r="M262" i="6"/>
  <c r="N262" i="6"/>
  <c r="O260" i="6"/>
  <c r="P260" i="6"/>
  <c r="M258" i="6"/>
  <c r="N258" i="6"/>
  <c r="M252" i="6"/>
  <c r="M248" i="6"/>
  <c r="N229" i="6"/>
  <c r="O229" i="6"/>
  <c r="M226" i="6"/>
  <c r="N226" i="6"/>
  <c r="N188" i="6"/>
  <c r="O188" i="6"/>
  <c r="N179" i="6"/>
  <c r="N131" i="6"/>
  <c r="N111" i="6"/>
  <c r="N107" i="6"/>
  <c r="N83" i="6"/>
  <c r="O83" i="6"/>
  <c r="M83" i="6"/>
  <c r="P83" i="6"/>
  <c r="O82" i="6"/>
  <c r="P82" i="6"/>
  <c r="M82" i="6"/>
  <c r="N202" i="6"/>
  <c r="M201" i="6"/>
  <c r="M200" i="6"/>
  <c r="N196" i="6"/>
  <c r="O196" i="6"/>
  <c r="N192" i="6"/>
  <c r="O192" i="6"/>
  <c r="M185" i="6"/>
  <c r="N185" i="6"/>
  <c r="N164" i="6"/>
  <c r="O164" i="6"/>
  <c r="N160" i="6"/>
  <c r="O160" i="6"/>
  <c r="M157" i="6"/>
  <c r="N157" i="6"/>
  <c r="N140" i="6"/>
  <c r="O140" i="6"/>
  <c r="M137" i="6"/>
  <c r="N137" i="6"/>
  <c r="N120" i="6"/>
  <c r="O120" i="6"/>
  <c r="M117" i="6"/>
  <c r="N117" i="6"/>
  <c r="N96" i="6"/>
  <c r="O96" i="6"/>
  <c r="M93" i="6"/>
  <c r="N93" i="6"/>
  <c r="O91" i="6"/>
  <c r="P91" i="6"/>
  <c r="M72" i="6"/>
  <c r="N72" i="6"/>
  <c r="O72" i="6"/>
  <c r="P72" i="6"/>
  <c r="M35" i="6"/>
  <c r="N27" i="6"/>
  <c r="O27" i="6"/>
  <c r="N15" i="6"/>
  <c r="O15" i="6"/>
  <c r="M197" i="6"/>
  <c r="N197" i="6"/>
  <c r="O195" i="6"/>
  <c r="P195" i="6"/>
  <c r="M193" i="6"/>
  <c r="N193" i="6"/>
  <c r="O191" i="6"/>
  <c r="P191" i="6"/>
  <c r="M189" i="6"/>
  <c r="N189" i="6"/>
  <c r="N172" i="6"/>
  <c r="O172" i="6"/>
  <c r="N168" i="6"/>
  <c r="O168" i="6"/>
  <c r="M165" i="6"/>
  <c r="N165" i="6"/>
  <c r="O163" i="6"/>
  <c r="P163" i="6"/>
  <c r="M161" i="6"/>
  <c r="N161" i="6"/>
  <c r="N144" i="6"/>
  <c r="O144" i="6"/>
  <c r="M141" i="6"/>
  <c r="N141" i="6"/>
  <c r="N124" i="6"/>
  <c r="O124" i="6"/>
  <c r="M121" i="6"/>
  <c r="N121" i="6"/>
  <c r="N100" i="6"/>
  <c r="O100" i="6"/>
  <c r="M97" i="6"/>
  <c r="N97" i="6"/>
  <c r="M84" i="6"/>
  <c r="N84" i="6"/>
  <c r="P84" i="6"/>
  <c r="M80" i="6"/>
  <c r="N80" i="6"/>
  <c r="P80" i="6"/>
  <c r="M76" i="6"/>
  <c r="N76" i="6"/>
  <c r="P76" i="6"/>
  <c r="M68" i="6"/>
  <c r="N68" i="6"/>
  <c r="O68" i="6"/>
  <c r="P68" i="6"/>
  <c r="O59" i="6"/>
  <c r="N43" i="6"/>
  <c r="O43" i="6"/>
  <c r="P43" i="6"/>
  <c r="M88" i="6"/>
  <c r="N88" i="6"/>
  <c r="N55" i="6"/>
  <c r="O55" i="6"/>
  <c r="N51" i="6"/>
  <c r="O51" i="6"/>
  <c r="M48" i="6"/>
  <c r="N48" i="6"/>
  <c r="O46" i="6"/>
  <c r="M44" i="6"/>
  <c r="N44" i="6"/>
  <c r="O42" i="6"/>
  <c r="P42" i="6"/>
  <c r="M40" i="6"/>
  <c r="N40" i="6"/>
  <c r="N23" i="6"/>
  <c r="O23" i="6"/>
  <c r="N19" i="6"/>
  <c r="O19" i="6"/>
  <c r="N11" i="6"/>
  <c r="O11" i="6"/>
  <c r="N71" i="6"/>
  <c r="O71" i="6"/>
  <c r="N67" i="6"/>
  <c r="O67" i="6"/>
  <c r="M64" i="6"/>
  <c r="N64" i="6"/>
  <c r="M60" i="6"/>
  <c r="N60" i="6"/>
  <c r="O58" i="6"/>
  <c r="P58" i="6"/>
  <c r="M56" i="6"/>
  <c r="N56" i="6"/>
  <c r="O54" i="6"/>
  <c r="P54" i="6"/>
  <c r="M52" i="6"/>
  <c r="N52" i="6"/>
  <c r="N31" i="6"/>
  <c r="O31" i="6"/>
  <c r="M28" i="6"/>
  <c r="N28" i="6"/>
  <c r="M24" i="6"/>
  <c r="N24" i="6"/>
  <c r="O22" i="6"/>
  <c r="P22" i="6"/>
  <c r="M20" i="6"/>
  <c r="N20" i="6"/>
  <c r="O18" i="6"/>
  <c r="M16" i="6"/>
  <c r="N16" i="6"/>
  <c r="O14" i="6"/>
  <c r="P14" i="6"/>
  <c r="M12" i="6"/>
  <c r="N12" i="6"/>
  <c r="M6" i="6"/>
  <c r="N6" i="6"/>
  <c r="M7" i="6"/>
  <c r="O6" i="6"/>
  <c r="N7" i="6"/>
  <c r="M8" i="6"/>
  <c r="O7" i="6"/>
  <c r="N8" i="6"/>
  <c r="O8" i="6"/>
  <c r="M204" i="6" l="1"/>
  <c r="N204" i="6"/>
  <c r="O222" i="6"/>
  <c r="P222" i="6"/>
  <c r="M562" i="6"/>
  <c r="N562" i="6"/>
  <c r="M377" i="6"/>
  <c r="N377" i="6"/>
  <c r="M664" i="6"/>
  <c r="N664" i="6"/>
  <c r="M697" i="6"/>
  <c r="P697" i="6"/>
  <c r="O35" i="6"/>
  <c r="P220" i="6"/>
  <c r="M329" i="6"/>
  <c r="M70" i="6"/>
  <c r="O329" i="6"/>
  <c r="N265" i="6"/>
  <c r="P372" i="6"/>
  <c r="O326" i="6"/>
  <c r="N390" i="6"/>
  <c r="P562" i="6"/>
  <c r="N697" i="6"/>
  <c r="O804" i="6"/>
  <c r="M874" i="6"/>
  <c r="P572" i="6"/>
  <c r="M687" i="6"/>
  <c r="N783" i="6"/>
  <c r="P860" i="6"/>
  <c r="P866" i="6"/>
  <c r="P783" i="6"/>
  <c r="O836" i="6"/>
  <c r="P922" i="6"/>
  <c r="N932" i="6"/>
  <c r="N901" i="6"/>
  <c r="O509" i="6"/>
  <c r="O255" i="6"/>
  <c r="N255" i="6"/>
  <c r="M14" i="6"/>
  <c r="N14" i="6"/>
  <c r="M373" i="6"/>
  <c r="N373" i="6"/>
  <c r="M353" i="6"/>
  <c r="N353" i="6"/>
  <c r="N380" i="6"/>
  <c r="O380" i="6"/>
  <c r="N35" i="6"/>
  <c r="M220" i="6"/>
  <c r="O220" i="6"/>
  <c r="O307" i="6"/>
  <c r="P353" i="6"/>
  <c r="P70" i="6"/>
  <c r="P276" i="6"/>
  <c r="P265" i="6"/>
  <c r="M280" i="6"/>
  <c r="P325" i="6"/>
  <c r="M436" i="6"/>
  <c r="O372" i="6"/>
  <c r="O581" i="6"/>
  <c r="N326" i="6"/>
  <c r="O562" i="6"/>
  <c r="P734" i="6"/>
  <c r="M859" i="6"/>
  <c r="N866" i="6"/>
  <c r="M572" i="6"/>
  <c r="M828" i="6"/>
  <c r="N847" i="6"/>
  <c r="M868" i="6"/>
  <c r="N860" i="6"/>
  <c r="M506" i="6"/>
  <c r="O572" i="6"/>
  <c r="P687" i="6"/>
  <c r="M836" i="6"/>
  <c r="O860" i="6"/>
  <c r="P868" i="6"/>
  <c r="N701" i="6"/>
  <c r="O805" i="6"/>
  <c r="M922" i="6"/>
  <c r="M932" i="6"/>
  <c r="M933" i="6"/>
  <c r="M925" i="6"/>
  <c r="M673" i="6"/>
  <c r="O829" i="6"/>
  <c r="N907" i="6"/>
  <c r="N509" i="6"/>
  <c r="P456" i="6"/>
  <c r="N493" i="6"/>
  <c r="P436" i="6"/>
  <c r="O505" i="6"/>
  <c r="M524" i="6"/>
  <c r="O859" i="6"/>
  <c r="M381" i="6"/>
  <c r="N381" i="6"/>
  <c r="M244" i="6"/>
  <c r="N222" i="6"/>
  <c r="P244" i="6"/>
  <c r="P204" i="6"/>
  <c r="M276" i="6"/>
  <c r="O276" i="6"/>
  <c r="P377" i="6"/>
  <c r="N280" i="6"/>
  <c r="O325" i="6"/>
  <c r="N456" i="6"/>
  <c r="M390" i="6"/>
  <c r="P664" i="6"/>
  <c r="M701" i="6"/>
  <c r="P859" i="6"/>
  <c r="M866" i="6"/>
  <c r="N687" i="6"/>
  <c r="O911" i="6"/>
  <c r="P803" i="6"/>
  <c r="P828" i="6"/>
  <c r="M863" i="6"/>
  <c r="M696" i="6"/>
  <c r="N734" i="6"/>
  <c r="M847" i="6"/>
  <c r="O579" i="6"/>
  <c r="P736" i="6"/>
  <c r="N657" i="6"/>
  <c r="O901" i="6"/>
  <c r="M907" i="6"/>
  <c r="M509" i="6"/>
  <c r="P505" i="6"/>
  <c r="N864" i="6"/>
  <c r="M260" i="6"/>
  <c r="N260" i="6"/>
  <c r="M188" i="6"/>
  <c r="P188" i="6"/>
  <c r="O425" i="6"/>
  <c r="N425" i="6"/>
  <c r="P578" i="6"/>
  <c r="N578" i="6"/>
  <c r="M740" i="6"/>
  <c r="N740" i="6"/>
  <c r="N62" i="6"/>
  <c r="M62" i="6"/>
  <c r="N171" i="6"/>
  <c r="M171" i="6"/>
  <c r="P285" i="6"/>
  <c r="N285" i="6"/>
  <c r="M261" i="6"/>
  <c r="P261" i="6"/>
  <c r="N867" i="6"/>
  <c r="O867" i="6"/>
  <c r="O78" i="6"/>
  <c r="P867" i="6"/>
  <c r="O736" i="6"/>
  <c r="N913" i="6"/>
  <c r="O673" i="6"/>
  <c r="N829" i="6"/>
  <c r="M15" i="6"/>
  <c r="P15" i="6"/>
  <c r="M27" i="6"/>
  <c r="P27" i="6"/>
  <c r="M91" i="6"/>
  <c r="N91" i="6"/>
  <c r="N54" i="6"/>
  <c r="M54" i="6"/>
  <c r="O404" i="6"/>
  <c r="N404" i="6"/>
  <c r="N320" i="6"/>
  <c r="O320" i="6"/>
  <c r="O743" i="6"/>
  <c r="N743" i="6"/>
  <c r="M672" i="6"/>
  <c r="N672" i="6"/>
  <c r="M26" i="6"/>
  <c r="N26" i="6"/>
  <c r="P304" i="6"/>
  <c r="N304" i="6"/>
  <c r="O304" i="6"/>
  <c r="N683" i="6"/>
  <c r="O683" i="6"/>
  <c r="P26" i="6"/>
  <c r="P62" i="6"/>
  <c r="N151" i="6"/>
  <c r="M304" i="6"/>
  <c r="M151" i="6"/>
  <c r="N261" i="6"/>
  <c r="O285" i="6"/>
  <c r="N651" i="6"/>
  <c r="P579" i="6"/>
  <c r="P651" i="6"/>
  <c r="P696" i="6"/>
  <c r="P796" i="6"/>
  <c r="M913" i="6"/>
  <c r="M657" i="6"/>
  <c r="N673" i="6"/>
  <c r="P829" i="6"/>
  <c r="N22" i="6"/>
  <c r="M22" i="6"/>
  <c r="M42" i="6"/>
  <c r="N42" i="6"/>
  <c r="N264" i="6"/>
  <c r="M264" i="6"/>
  <c r="M163" i="6"/>
  <c r="N163" i="6"/>
  <c r="P308" i="6"/>
  <c r="N308" i="6"/>
  <c r="O308" i="6"/>
  <c r="M308" i="6"/>
  <c r="N321" i="6"/>
  <c r="M321" i="6"/>
  <c r="N811" i="6"/>
  <c r="O811" i="6"/>
  <c r="O261" i="6"/>
  <c r="M285" i="6"/>
  <c r="O26" i="6"/>
  <c r="O937" i="6" s="1"/>
  <c r="O62" i="6"/>
  <c r="N78" i="6"/>
  <c r="P171" i="6"/>
  <c r="M796" i="6"/>
  <c r="M579" i="6"/>
  <c r="M703" i="6"/>
  <c r="M736" i="6"/>
  <c r="O696" i="6"/>
  <c r="O796" i="6"/>
  <c r="P59" i="6"/>
  <c r="M59" i="6"/>
  <c r="M18" i="6"/>
  <c r="N18" i="6"/>
  <c r="M46" i="6"/>
  <c r="N46" i="6"/>
  <c r="O775" i="6"/>
  <c r="N775" i="6"/>
  <c r="N880" i="6"/>
  <c r="M880" i="6"/>
  <c r="N911" i="6"/>
  <c r="M921" i="6"/>
  <c r="N924" i="6"/>
  <c r="P921" i="6"/>
  <c r="M924" i="6"/>
  <c r="P903" i="6"/>
  <c r="O903" i="6"/>
  <c r="E6" i="5"/>
  <c r="E7" i="5"/>
  <c r="E8" i="5"/>
  <c r="E9" i="5"/>
  <c r="E10" i="5"/>
  <c r="E11" i="5"/>
  <c r="E12" i="5"/>
  <c r="E13" i="5"/>
  <c r="E5" i="5"/>
  <c r="P937" i="6" l="1"/>
  <c r="M937" i="6"/>
  <c r="M938" i="6"/>
</calcChain>
</file>

<file path=xl/sharedStrings.xml><?xml version="1.0" encoding="utf-8"?>
<sst xmlns="http://schemas.openxmlformats.org/spreadsheetml/2006/main" count="55764" uniqueCount="1860">
  <si>
    <t>Kod leku</t>
  </si>
  <si>
    <t>Nazev leku</t>
  </si>
  <si>
    <t>UCETNISKUPINA</t>
  </si>
  <si>
    <t>TYP</t>
  </si>
  <si>
    <t>ATC</t>
  </si>
  <si>
    <t>Datum, cas zpracovani</t>
  </si>
  <si>
    <t>ks</t>
  </si>
  <si>
    <t>jedn.cena</t>
  </si>
  <si>
    <t>Celkem</t>
  </si>
  <si>
    <t>Klinika</t>
  </si>
  <si>
    <t>NS + nazev</t>
  </si>
  <si>
    <t>ROK</t>
  </si>
  <si>
    <t>MĚSÍC</t>
  </si>
  <si>
    <t>0.9% W/V SODIUM CHLORIDE I.V. INJ 20X10ML</t>
  </si>
  <si>
    <t>LECIVA</t>
  </si>
  <si>
    <t>HVLP</t>
  </si>
  <si>
    <t>V07AB</t>
  </si>
  <si>
    <t>C07AB04</t>
  </si>
  <si>
    <t>J05AB01</t>
  </si>
  <si>
    <t>ACIDUM ASCORBICUM INJ 5X5ML</t>
  </si>
  <si>
    <t>A11GA01</t>
  </si>
  <si>
    <t>ACIDUM FOLICUM LECIVA DRG 30X10MG</t>
  </si>
  <si>
    <t>B03BB01</t>
  </si>
  <si>
    <t>ACTRAPID PENFILL 100IU/ML INJ SOL 5X3ML</t>
  </si>
  <si>
    <t>A10AB01</t>
  </si>
  <si>
    <t>ADRENALIN LECIVA INJ 5X1ML/1MG</t>
  </si>
  <si>
    <t>C01CA24</t>
  </si>
  <si>
    <t>HVLP-R</t>
  </si>
  <si>
    <t>D07AC14</t>
  </si>
  <si>
    <t>ADVANTAN MASTNÝ KRÉM 1MG/G CRM 1X15G</t>
  </si>
  <si>
    <t>AESCIN-TEVA POR TBL ENT 90X20MG</t>
  </si>
  <si>
    <t>C05CX</t>
  </si>
  <si>
    <t>AESCIN-TEVA POR TBL FLM 30X20MG</t>
  </si>
  <si>
    <t>R03DA04</t>
  </si>
  <si>
    <t>AFONILUM SR 250 MG CPS 50X250MG</t>
  </si>
  <si>
    <t>C04AD03</t>
  </si>
  <si>
    <t>AGEN 10 POR TBL NOB 90X10MG</t>
  </si>
  <si>
    <t>C08CA01</t>
  </si>
  <si>
    <t>AGEN 10 POR TBL NOB 30X10MG</t>
  </si>
  <si>
    <t>AGEN 5 POR TBL NOB 30X5MG</t>
  </si>
  <si>
    <t>AKINETON POR TBL NOB 50X2MG</t>
  </si>
  <si>
    <t>N04AA02</t>
  </si>
  <si>
    <t>B03AE10</t>
  </si>
  <si>
    <t>ALGIFEN NEO POR GTT SOL 1X50ML</t>
  </si>
  <si>
    <t>A03DA02</t>
  </si>
  <si>
    <t>ALLOPURINOL APOTEX 100MG TBL NOB 100</t>
  </si>
  <si>
    <t>M04AA01</t>
  </si>
  <si>
    <t>ALMIRAL INJ 10X3ML/75MG</t>
  </si>
  <si>
    <t>M01AB05</t>
  </si>
  <si>
    <t>ALOPURINOL SANDOZ 100MG TBL NOB 100</t>
  </si>
  <si>
    <t>ALOPURINOL SANDOZ 300MG TBL NOB 30</t>
  </si>
  <si>
    <t>ALOPURINOL SANDOZ 100MG TBL NOB 30</t>
  </si>
  <si>
    <t>ALPHA D3 1MCG CPS MOL 30</t>
  </si>
  <si>
    <t>A11CC03</t>
  </si>
  <si>
    <t>AMARYL 2 MG POR TBL NOB 30X2MG</t>
  </si>
  <si>
    <t>A10BB12</t>
  </si>
  <si>
    <t>AMICLOTON 2,5MG/25MG TBL NOB 30</t>
  </si>
  <si>
    <t>C03EA06</t>
  </si>
  <si>
    <t>ANTIBIO</t>
  </si>
  <si>
    <t>ATB-V</t>
  </si>
  <si>
    <t>AMOKSIKLAV TBL OBD 21X625MG</t>
  </si>
  <si>
    <t>J01CR02</t>
  </si>
  <si>
    <t>AMOKSIKLAV 1 G POR TBL FLM 21X1GM</t>
  </si>
  <si>
    <t>AMOKSIKLAV 1.2GM INJ SIC 5X1.2GM</t>
  </si>
  <si>
    <t>AMOKSIKLAV 1G TBL OBD 14X1GM</t>
  </si>
  <si>
    <t>J01CR01</t>
  </si>
  <si>
    <t>ANOPYRIN 100MG TBL NOB 60(6X10)</t>
  </si>
  <si>
    <t>B01AC06</t>
  </si>
  <si>
    <t>ANOPYRIN TBL 10X400MG</t>
  </si>
  <si>
    <t>N02BA01</t>
  </si>
  <si>
    <t>ANOPYRIN 100MG TBL 20X100MG</t>
  </si>
  <si>
    <t>APAURIN INJ 10X2ML/10MG</t>
  </si>
  <si>
    <t>N05BA01</t>
  </si>
  <si>
    <t>APIDRA 100 JEDNOTEK/ML SDR INJ SOL 5X3ML SOLOSTAR</t>
  </si>
  <si>
    <t>A10AB06</t>
  </si>
  <si>
    <t>APO-AMLO 5 POR TBL NOB 100X5MG</t>
  </si>
  <si>
    <t>APO-IBUPROFEN 400 MG POR TBL FLM 100X400MG</t>
  </si>
  <si>
    <t>M01AE01</t>
  </si>
  <si>
    <t>APO-OME 20 POR CPS ETD 28X20MG</t>
  </si>
  <si>
    <t>A02BC01</t>
  </si>
  <si>
    <t>APO-PERINDO 4 MG POR TBL NOB 30X4MG</t>
  </si>
  <si>
    <t>C09AA04</t>
  </si>
  <si>
    <t>APO-SIMVA 10 POR TBL FLM 30X10MG</t>
  </si>
  <si>
    <t>C10AA01</t>
  </si>
  <si>
    <t>AQUA PRO INJECTIONE BRAUN INJ SOL 20X10ML-PLA</t>
  </si>
  <si>
    <t>IR</t>
  </si>
  <si>
    <t>B05BA03</t>
  </si>
  <si>
    <t>ARDEANUTRISOL G 40 400G/L INF SOL 20X80ML</t>
  </si>
  <si>
    <t>ARCHIFAR 1 G INJ+INF PLV SOL 10X1GM</t>
  </si>
  <si>
    <t>J01DH02</t>
  </si>
  <si>
    <t>ASCORUTIN (BLISTR) TBL OBD 50</t>
  </si>
  <si>
    <t>C05CA51</t>
  </si>
  <si>
    <t>ATARAX TBL OBD 25X25MG</t>
  </si>
  <si>
    <t>N05BB01</t>
  </si>
  <si>
    <t>C07AB03</t>
  </si>
  <si>
    <t>ATROPIN BIOTIKA 0.5MG INJ 10X1ML/0.5MG</t>
  </si>
  <si>
    <t>A03BA01</t>
  </si>
  <si>
    <t>ATROPIN BIOTIKA 1MG INJ 10X1ML/1MG</t>
  </si>
  <si>
    <t>AULIN POR TBL NOB 30X100MG</t>
  </si>
  <si>
    <t>M01AX17</t>
  </si>
  <si>
    <t>AULIN TBL 15X100MG</t>
  </si>
  <si>
    <t>J01DC02</t>
  </si>
  <si>
    <t>AZITROMYCIN SANDOZ 250 MG POR TBL FLM 6X250MG</t>
  </si>
  <si>
    <t>J01FA10</t>
  </si>
  <si>
    <t>AZITROMYCIN SANDOZ 500 MG POR TBL FLM 3X500MG</t>
  </si>
  <si>
    <t>BACLOFEN TBL 50X10MG</t>
  </si>
  <si>
    <t>M03BX01</t>
  </si>
  <si>
    <t>BACTROBAN DRM UNG 1X15GM</t>
  </si>
  <si>
    <t>D06AX09</t>
  </si>
  <si>
    <t>D02AC</t>
  </si>
  <si>
    <t>BATRAFEN CRM 1X20GM</t>
  </si>
  <si>
    <t>ANTIMYKO</t>
  </si>
  <si>
    <t>D01AE14</t>
  </si>
  <si>
    <t>BATRAFEN ROZTOK 10MG/ML DRM SOL 20ML</t>
  </si>
  <si>
    <t>D07AC01</t>
  </si>
  <si>
    <t>BELODERM DRM CRM1X30GM 0.05%</t>
  </si>
  <si>
    <t>BELOGENT KRÉM CRM 1X30GM</t>
  </si>
  <si>
    <t>D07CC01</t>
  </si>
  <si>
    <t>BELOGENT MAST UNG 1X30GM</t>
  </si>
  <si>
    <t>D07XC01</t>
  </si>
  <si>
    <t>BELOSALIC DRM UNG 1X30GM</t>
  </si>
  <si>
    <t>Benzetacil 2.4MU inj. sicc. 1x2.4MU i.m. MIMOŘÁDNÝ DOVOZ!!</t>
  </si>
  <si>
    <t>J01CE30</t>
  </si>
  <si>
    <t>BERODUAL N INH SOL PSS 200DÁV</t>
  </si>
  <si>
    <t>R03AL01</t>
  </si>
  <si>
    <t>BETADINE DRM UNG 1X100GM 10%</t>
  </si>
  <si>
    <t>D08AG02</t>
  </si>
  <si>
    <t>BETADINE UNG 1X20GM</t>
  </si>
  <si>
    <t>BETALOC SR 200MG TBL PRO 30</t>
  </si>
  <si>
    <t>C07AB02</t>
  </si>
  <si>
    <t>BETALOC SR 200MG TBL PRO 100</t>
  </si>
  <si>
    <t>BETALOC ZOK 25MG TBL PRO 100</t>
  </si>
  <si>
    <t>BETALOC ZOK 100MG TBL PRO 100</t>
  </si>
  <si>
    <t>BETALOC ZOK 25MG TBL PRO 28</t>
  </si>
  <si>
    <t>BETALOC ZOK 50MG TBL PRO 100</t>
  </si>
  <si>
    <t>BETALOC ZOK 100 MG TBL RET 30X100MG</t>
  </si>
  <si>
    <t>BETASERC 24 24MG TBL NOB 50</t>
  </si>
  <si>
    <t>N07CA01</t>
  </si>
  <si>
    <t>BETASERC 8 8MG TBL NOB 100</t>
  </si>
  <si>
    <t xml:space="preserve">Biopron9  Premium tob.60 </t>
  </si>
  <si>
    <t>NELECIVA</t>
  </si>
  <si>
    <t>OST-VP</t>
  </si>
  <si>
    <t>OST-Z</t>
  </si>
  <si>
    <t xml:space="preserve">Biopron9 tob.60+20 </t>
  </si>
  <si>
    <t>BISEPTOL 400MG/80MG TBL NOB 28</t>
  </si>
  <si>
    <t>J01EE01</t>
  </si>
  <si>
    <t>BISOPROLOL MYLAN 10 MG 10MG TBL FLM 100</t>
  </si>
  <si>
    <t>C07AB07</t>
  </si>
  <si>
    <t>BISOPROLOL MYLAN 2,5 MG 2,5MG TBL FLM 30</t>
  </si>
  <si>
    <t>BISOPROLOL MYLAN 5 MG 5MG TBL FLM 30</t>
  </si>
  <si>
    <t>BISOPROLOL MYLAN 5 MG POR TBL FLM 100X5MG</t>
  </si>
  <si>
    <t xml:space="preserve">B-komplex forte 100tbl. Zentiva </t>
  </si>
  <si>
    <t>C10BX03</t>
  </si>
  <si>
    <t>CALCICHEW D3 CTB 60</t>
  </si>
  <si>
    <t>A12AX</t>
  </si>
  <si>
    <t>CALCICHEW D3 LEMON 400 IU POR TBL MND 60</t>
  </si>
  <si>
    <t>CALCICHEW D3 LEMON 800 IU POR TBL MND 60</t>
  </si>
  <si>
    <t>A12AA04</t>
  </si>
  <si>
    <t>CALTRATE 600 MG/400 IU D3 POTAHOVANÁ TABLETA POR TBL FLM 90</t>
  </si>
  <si>
    <t>CARDIKET RETARD 40 TBL RET 50X40MG</t>
  </si>
  <si>
    <t>C01DA08</t>
  </si>
  <si>
    <t>CARVESAN 25 POR TBL NOB 30X25MG</t>
  </si>
  <si>
    <t>C07AG02</t>
  </si>
  <si>
    <t>CARVESAN 6,25 POR TBL NOB 30X6,25MG</t>
  </si>
  <si>
    <t>CARZAP 16 MG POR TBL NOB 28X16MG</t>
  </si>
  <si>
    <t>C09CA06</t>
  </si>
  <si>
    <t>CASTISPIR 10 MG POR TBL FLM 28X10MG</t>
  </si>
  <si>
    <t>R03DC03</t>
  </si>
  <si>
    <t>CAVINTON FORTE POR TBL NOB 30X10MG</t>
  </si>
  <si>
    <t>N06BX18</t>
  </si>
  <si>
    <t>CAVINTON FORTE POR TBL NOB 90X10MG</t>
  </si>
  <si>
    <t>J01DD01</t>
  </si>
  <si>
    <t>J01DD02</t>
  </si>
  <si>
    <t>CEFTAZIDIM KABI 2 GM INJ+INF PLV SOL 10X2GM</t>
  </si>
  <si>
    <t>CEZERA 5 MG POR TBL FLM 90X5MG</t>
  </si>
  <si>
    <t>R06AE09</t>
  </si>
  <si>
    <t>CEZERA 5 MG POR TBL FLM 30X5MG</t>
  </si>
  <si>
    <t>CIFLOXINAL 500MG TBL FLM 10</t>
  </si>
  <si>
    <t>J01MA02</t>
  </si>
  <si>
    <t>CILKANOL CPS 30X300MG</t>
  </si>
  <si>
    <t>C05CA04</t>
  </si>
  <si>
    <t>CIPLOX 500 500MG TBL FLM 10</t>
  </si>
  <si>
    <t>CITALEC 10 ZENTIVA 10MG TBL FLM 30</t>
  </si>
  <si>
    <t>N06AB04</t>
  </si>
  <si>
    <t>CITALEC 20 ZENTIVA 20MG TBL FLM 30</t>
  </si>
  <si>
    <t>J01FF01</t>
  </si>
  <si>
    <t>CODEIN SLOVAKOFARMA 30MG TBL 10X30MG-BLISTR</t>
  </si>
  <si>
    <t>R05DA04</t>
  </si>
  <si>
    <t>CONCOR COMBI 5 MG/5 MG POR TBL NOB 30</t>
  </si>
  <si>
    <t>C07FB07</t>
  </si>
  <si>
    <t>CONTROLOC 40MG TBL ENT 100 I</t>
  </si>
  <si>
    <t>A02BC02</t>
  </si>
  <si>
    <t>CONTROLOC 20 MG POR TBL ENT 28X20MG I</t>
  </si>
  <si>
    <t>CONTROLOC 20 MG POR TBL ENT 100X20MG</t>
  </si>
  <si>
    <t>CONTROLOC 40 MG POR TBL ENT 28X40MG</t>
  </si>
  <si>
    <t>CORDARONE POR TBL NOB30X200MG</t>
  </si>
  <si>
    <t>C01BD01</t>
  </si>
  <si>
    <t>CORYOL 3.125 PORTBLNOB30X3.125MG</t>
  </si>
  <si>
    <t xml:space="preserve">COSYREL 5MG/5MG TBL FLM 30 </t>
  </si>
  <si>
    <t>C09BX02</t>
  </si>
  <si>
    <t>ENTERAR</t>
  </si>
  <si>
    <t>ENT</t>
  </si>
  <si>
    <t>V06XX</t>
  </si>
  <si>
    <t>CYTEAL LIQ 1X500ML</t>
  </si>
  <si>
    <t>D08AC52</t>
  </si>
  <si>
    <t>DALACIN C 300 MG POR CPS DUR 16X300MG</t>
  </si>
  <si>
    <t>DASSELTA 5 MG POR TBL FLM 90X5MG</t>
  </si>
  <si>
    <t>R06AX27</t>
  </si>
  <si>
    <t>A03FA01</t>
  </si>
  <si>
    <t>J01AA02</t>
  </si>
  <si>
    <t>DEPAKINE CHRONO 300 TBL RET 100X300MG</t>
  </si>
  <si>
    <t>N03AG01</t>
  </si>
  <si>
    <t>H02AB04</t>
  </si>
  <si>
    <t>DETRALEX POR TBL FLM 60</t>
  </si>
  <si>
    <t>C05CA53</t>
  </si>
  <si>
    <t>DETRALEX TBL OBD 30</t>
  </si>
  <si>
    <t>DEXAMED INJ 10X2ML/8MG</t>
  </si>
  <si>
    <t>H02AB02</t>
  </si>
  <si>
    <t>DIASIP S PŘÍCHUTÍ VANILKOVOU POR SOL 1X200ML</t>
  </si>
  <si>
    <t>DIAZEPAM SLOVAKOFARMA 5MG TBL NOB 20(1X20)</t>
  </si>
  <si>
    <t>DIAZEPAM SLOVAKOFARMA TBL 20X10MG</t>
  </si>
  <si>
    <t>DIAZEPAM SLOVAKOFARMA 10MG TBL NOB 20(1X20)</t>
  </si>
  <si>
    <t>DICYNONE 250 INJ SOL 4X2ML/250MG</t>
  </si>
  <si>
    <t>B02BX01</t>
  </si>
  <si>
    <t>DIGOXIN 0.125 LECIVA TBL 30X0.125MG</t>
  </si>
  <si>
    <t>C01AA05</t>
  </si>
  <si>
    <t>OP</t>
  </si>
  <si>
    <t>DIPROSONE CRM 1X30GM</t>
  </si>
  <si>
    <t>DITHIADEN TBL 20X2MG</t>
  </si>
  <si>
    <t>R06AX</t>
  </si>
  <si>
    <t>DITHIADEN INJ 10X2ML</t>
  </si>
  <si>
    <t>DOLMINA 50 TBL OBD 30X50MG</t>
  </si>
  <si>
    <t>DONEPEZIL SANDOZ 10 MG POTAHOVANÉ TABLETY POR TBL FLM 28X10MG</t>
  </si>
  <si>
    <t>N06DA02</t>
  </si>
  <si>
    <t>DUPHALAC 667MG/ML POR SOL 1X500ML IV</t>
  </si>
  <si>
    <t>A06AD11</t>
  </si>
  <si>
    <t>DUROGESIC 25MCG/H EMP 5X2.5MG(10CM2)</t>
  </si>
  <si>
    <t>N02AB03</t>
  </si>
  <si>
    <t>DESINF</t>
  </si>
  <si>
    <t>DZ-PPO</t>
  </si>
  <si>
    <t xml:space="preserve">DZ BAKTOLAN BALM 350 ml </t>
  </si>
  <si>
    <t>DZ-RUCE</t>
  </si>
  <si>
    <t>DZ-N</t>
  </si>
  <si>
    <t xml:space="preserve">DZ BAKTOLIN PURE 500ml </t>
  </si>
  <si>
    <t>DZ-KS</t>
  </si>
  <si>
    <t>DZ DÁVKOVACÍ ODMĚRKA na hexaquart 1000ml</t>
  </si>
  <si>
    <t>DZ</t>
  </si>
  <si>
    <t>DZ DESAM OX 5 l UN 2984</t>
  </si>
  <si>
    <t>DZ DESPREJ 500ML UN 1987</t>
  </si>
  <si>
    <t>DZ-NAS</t>
  </si>
  <si>
    <t>DZ DRZAK NA LAHVE 500 ml BÍLÝ B/BRAUN</t>
  </si>
  <si>
    <t>DZ HEXAQUART PURE 1000 ML UN 1903</t>
  </si>
  <si>
    <t>DZ HEXAQUART XL 1 L UN 1903</t>
  </si>
  <si>
    <t xml:space="preserve">DZ LIFOSAN 500 ml </t>
  </si>
  <si>
    <t>DZ MELISEPTOL HBV UBROUSKY DÓZA UN 3175</t>
  </si>
  <si>
    <t>DZ MELISEPTOL HBV UBROUSKY náhr.náplň UN 3175</t>
  </si>
  <si>
    <t>DZ MELISEPTOL RAPID 250ml UN 1274</t>
  </si>
  <si>
    <t xml:space="preserve">DZ MELISEPTOL SENZIT.UB.DÓZA </t>
  </si>
  <si>
    <t xml:space="preserve">DZ MELISEPTOL SENZIT.UB.náhr.náplň </t>
  </si>
  <si>
    <t>DZ OCTENISEPT drm. sol. 250 ml DRM SOL 1X250ML</t>
  </si>
  <si>
    <t>D08AJ57</t>
  </si>
  <si>
    <t xml:space="preserve">DZ Oxiper 1l </t>
  </si>
  <si>
    <t>DZ PROMANUM PURE 500ML UN 1993</t>
  </si>
  <si>
    <t xml:space="preserve">DZ PUMPICKA 500 ml BRAUN </t>
  </si>
  <si>
    <t xml:space="preserve">DZ ROZPRASOVAC NA MELISEPTOL </t>
  </si>
  <si>
    <t>DZ SOFTASEPT N BEZBARVÝ 250 ml UN 1987</t>
  </si>
  <si>
    <t>DZ STERILLIUM 500ML UN 1987</t>
  </si>
  <si>
    <t xml:space="preserve">DZ TRIXO LIND 100 ml </t>
  </si>
  <si>
    <t>DZ WIPES BB ECO role utěrek 120 ks B/Braun</t>
  </si>
  <si>
    <t>EBRANTIL 30 RETARD POR CPS PRO 50X30MG</t>
  </si>
  <si>
    <t>C02CA06</t>
  </si>
  <si>
    <t>EBRANTIL 60 RETARD POR CPS PRO 50X60MG</t>
  </si>
  <si>
    <t>ELICEA 10 MG POR TBL FLM 28X10MG</t>
  </si>
  <si>
    <t>N06AB10</t>
  </si>
  <si>
    <t>ELICEA 20 MG POR TBL FLM 28X20MG</t>
  </si>
  <si>
    <t>B01AF02</t>
  </si>
  <si>
    <t>ELIQUIS 5 MG TBL FLM 28X5MG</t>
  </si>
  <si>
    <t>D07AC13</t>
  </si>
  <si>
    <t>ELOCOM DRM UNG 1X30GM 0,1%</t>
  </si>
  <si>
    <t>C09AA02</t>
  </si>
  <si>
    <t>ENAP 5MG TBL 30X5MG</t>
  </si>
  <si>
    <t>ENDIARON 250MG TBL FLM 20</t>
  </si>
  <si>
    <t>A07AX</t>
  </si>
  <si>
    <t>C04AX21</t>
  </si>
  <si>
    <t>ENELBIN RETARD TBL OBD 50X100MG</t>
  </si>
  <si>
    <t>ENTIZOL TBL 20X250MG</t>
  </si>
  <si>
    <t>P01AB01</t>
  </si>
  <si>
    <t>ERDOMED POR CPS DUR 60X300MG</t>
  </si>
  <si>
    <t>R05CB15</t>
  </si>
  <si>
    <t>ERDOMED 300MG CPS 20X300MG</t>
  </si>
  <si>
    <t>ESOPREX 10 MG POR TBL FLM 30X10MG</t>
  </si>
  <si>
    <t>Essentiale Forte N por.cps.dur.100</t>
  </si>
  <si>
    <t>A05BA</t>
  </si>
  <si>
    <t>ESSENTIALE FORTE N POR CPS DUR 50</t>
  </si>
  <si>
    <t>EUPHYLLIN CR N 100 100MG CPS PRO 50</t>
  </si>
  <si>
    <t>EUPHYLLIN CR N 200 200MG CPS PRO 50</t>
  </si>
  <si>
    <t>EUPHYLLIN CR N 300 POR CPS PRO 50X300MG</t>
  </si>
  <si>
    <t>R06AX26</t>
  </si>
  <si>
    <t>EWOFEX 180 MG POTAHOVANÉ TABLETY POR TBL FLM 30X180MG</t>
  </si>
  <si>
    <t>C10AX09</t>
  </si>
  <si>
    <t>FENTALIS 25 MCG/H TRANSDERMÁLNÍ NÁPLAST DRM EMP TDR 5X5.78MG</t>
  </si>
  <si>
    <t>FERRO-FOLGAMMA-výpadek CPS 50</t>
  </si>
  <si>
    <t>B03AE01</t>
  </si>
  <si>
    <t>FLAMEXIN TBL 20X20MG</t>
  </si>
  <si>
    <t>M01AC01</t>
  </si>
  <si>
    <t>FLAVOBION 70MG TBL FLM 50</t>
  </si>
  <si>
    <t>A05BA03</t>
  </si>
  <si>
    <t>FLONIDAN TBL 30X10MG</t>
  </si>
  <si>
    <t>R06AX13</t>
  </si>
  <si>
    <t>V11</t>
  </si>
  <si>
    <t>J02AC01</t>
  </si>
  <si>
    <t>FOKUSIN POR CPS RDR 90X0.4MG</t>
  </si>
  <si>
    <t>G04CA02</t>
  </si>
  <si>
    <t>FOKUSIN POR CPS RDR30X0.4MG</t>
  </si>
  <si>
    <t>FORTECORTIN 4 4MG TBL NOB 20</t>
  </si>
  <si>
    <t>FRAMYKOIN UNG 1X10GM</t>
  </si>
  <si>
    <t>D06AX</t>
  </si>
  <si>
    <t>B01AB06</t>
  </si>
  <si>
    <t>FRAXIPARINE INJ SOL 10X0.6ML</t>
  </si>
  <si>
    <t>FRAXIPARINE INJ SOL 10X0.4ML</t>
  </si>
  <si>
    <t>FRAXIPARINE INJ SOL 10X0.3ML</t>
  </si>
  <si>
    <t>FRAXIPARINE INJ SOL 10X0.8ML</t>
  </si>
  <si>
    <t>FRAXIPARINE INJ SOL 10X1ML</t>
  </si>
  <si>
    <t>FRAXIPARINE FORTE INJ 10X0.8ML/15.2KU</t>
  </si>
  <si>
    <t>FUCIDIN UNG 1X15GM 2%</t>
  </si>
  <si>
    <t>D06AX01</t>
  </si>
  <si>
    <t>FUCIDIN CRM 1X15GM 2%</t>
  </si>
  <si>
    <t>FUCIDIN H DRM CRM 1X15GM</t>
  </si>
  <si>
    <t>D07CA01</t>
  </si>
  <si>
    <t>FUROLIN TABLETY POR TBL NOB 30X100MG</t>
  </si>
  <si>
    <t>J01XE01</t>
  </si>
  <si>
    <t>FURON TBL 50X40MG</t>
  </si>
  <si>
    <t>C03CA01</t>
  </si>
  <si>
    <t>FURORESE 125 TBL 30X125MG</t>
  </si>
  <si>
    <t>FURORESE 40 TBL 100X40MG</t>
  </si>
  <si>
    <t>FURORESE 40 TBL 50X40MG</t>
  </si>
  <si>
    <t>B05BB01</t>
  </si>
  <si>
    <t>J01GB03</t>
  </si>
  <si>
    <t>GENTAMICIN LEK 80 MG/2 ML INJ SOL 10X2ML/80MG</t>
  </si>
  <si>
    <t>GERATAM 1200 TBL OBD 60X1200MG</t>
  </si>
  <si>
    <t>N06BX03</t>
  </si>
  <si>
    <t>A10BA02</t>
  </si>
  <si>
    <t>GLUCOPHAGE 850 MG POR TBLFLM100X850MG</t>
  </si>
  <si>
    <t>GLUKÓZA 10 BRAUN INF SOL 10X500ML-PE</t>
  </si>
  <si>
    <t>GLUKÓZA 40 BRAUN INF 20X10ML-PLA.AMP</t>
  </si>
  <si>
    <t>GLUKÓZA 5 BRAUN INF SOL 10X500ML-PE</t>
  </si>
  <si>
    <t>GLYCLADA 30 MG TABLETY S ŘÍZENÝM UVOLŇOVÁNÍM POR TBL RET 60X30MG</t>
  </si>
  <si>
    <t>A10BB09</t>
  </si>
  <si>
    <t>GLYVENOL 400 POR CPS MOL 60X400MG</t>
  </si>
  <si>
    <t>C05CX01</t>
  </si>
  <si>
    <t>GODASAL 100 POR TBL NOB 50</t>
  </si>
  <si>
    <t>GODASAL 100 POR TBL NOB 100</t>
  </si>
  <si>
    <t>C09AA10</t>
  </si>
  <si>
    <t xml:space="preserve">GUAJACURAN « 5 % INJ </t>
  </si>
  <si>
    <t>R05CA03</t>
  </si>
  <si>
    <t>HELICID 20 ZENTIVA POR CPS ETD 90X20MG</t>
  </si>
  <si>
    <t>HELICID 20 ZENTIVA POR CPS ETD 28X20MG</t>
  </si>
  <si>
    <t>HEPAROID LECIVA UNG 1X30GM</t>
  </si>
  <si>
    <t>C05BA01</t>
  </si>
  <si>
    <t>HERPESIN 400 POR TBL NOB 25X400MG</t>
  </si>
  <si>
    <t>HIRUDOID DRM GEL 1X40GM</t>
  </si>
  <si>
    <t>A10AD04</t>
  </si>
  <si>
    <t>HUMALOG MIX50 KWIKPEN 100U/ML INJ SUS 5X3ML</t>
  </si>
  <si>
    <t>HUMULIN N 100 M.J./ML INJ 1X10ML/1KU</t>
  </si>
  <si>
    <t>A10AC01</t>
  </si>
  <si>
    <t>HUMULIN R 100 M.J./ML INJ 1X10ML/1KU</t>
  </si>
  <si>
    <t>H02AB09</t>
  </si>
  <si>
    <t>HYDROCORTISON VUAB 100 MG INJ PLV SOL 1X100MG</t>
  </si>
  <si>
    <t>HYDROCHLOROTHIAZID LECIVA TBL 20X25MG</t>
  </si>
  <si>
    <t>C03AA03</t>
  </si>
  <si>
    <t>HYLAK FORTE POR SOL 100ML</t>
  </si>
  <si>
    <t>A07FA01</t>
  </si>
  <si>
    <t>CHLORID SODNÝ 0,9% BRAUN INF SOL 20X100MLPELAH</t>
  </si>
  <si>
    <t>B05XA03</t>
  </si>
  <si>
    <t>CHLORPROTHIXEN LECIVA (BLISTR) TBL OBD 30X15MG</t>
  </si>
  <si>
    <t>N05AF03</t>
  </si>
  <si>
    <t>IALUGEN PLUS CRM 1X60GM</t>
  </si>
  <si>
    <t>D06BA51</t>
  </si>
  <si>
    <t>IBALGIN 400 400MG TBL FLM 100</t>
  </si>
  <si>
    <t>IBUMAX 400 MG PORTBLFLM100X400MG</t>
  </si>
  <si>
    <t>IBUMAX 400 MG PORTBLFLM30X400MG</t>
  </si>
  <si>
    <t>IMACORT 10MG/G+2,5MG/G+5MG/G CRM 20G</t>
  </si>
  <si>
    <t>D07BA01</t>
  </si>
  <si>
    <t>L04AX01</t>
  </si>
  <si>
    <t>IMAZOL KRÉMPASTA 10MG/G DRM PST 1X30G</t>
  </si>
  <si>
    <t>D01AC01</t>
  </si>
  <si>
    <t>IMODIUM 2MG CPS DUR 20</t>
  </si>
  <si>
    <t>A07DA03</t>
  </si>
  <si>
    <t>IMODIUM 2MG CPS DUR 8</t>
  </si>
  <si>
    <t>INDAP CPS 30X2.5MG</t>
  </si>
  <si>
    <t>C03BA11</t>
  </si>
  <si>
    <t>INDAPAMID PMCS 2,5 MG POR TBL NOB 30X2.5MG</t>
  </si>
  <si>
    <t>INDAPAMID STADA 1,5 MG POR TBL PRO 30X1.5MG</t>
  </si>
  <si>
    <t>INDOMETACIN 100 BERLIN-CHEMIE SUP 10X100MG</t>
  </si>
  <si>
    <t>M01AB01</t>
  </si>
  <si>
    <t>INFADOLAN 1600IU/G+300IU/G UNG 30G II</t>
  </si>
  <si>
    <t>D03AX</t>
  </si>
  <si>
    <t>INFECTOSCAB 5% KRÉM DRM 1X30G</t>
  </si>
  <si>
    <t>P03AC04</t>
  </si>
  <si>
    <t>C09BA08</t>
  </si>
  <si>
    <t>INHIBACE PLUS POR TBL FLM 28</t>
  </si>
  <si>
    <t>N01BA02</t>
  </si>
  <si>
    <t>INJ PROCAINII CHLORATI 0,2% ARD 10x500ml 2MG/ML INJ SOL 10X500ML</t>
  </si>
  <si>
    <t>IR-IVLP</t>
  </si>
  <si>
    <t>IR OG. OPHTHALMO-SEPTONEX GTT OPH 1X10ML</t>
  </si>
  <si>
    <t>S01AX</t>
  </si>
  <si>
    <t>ISOLYTE  FFX - VAK INF SOL 10X1000ML Freeflex</t>
  </si>
  <si>
    <t>ISOPTIN SR 240 MG POR TBL PRO 30X240MG</t>
  </si>
  <si>
    <t>C08DA01</t>
  </si>
  <si>
    <t>JOVESTO 5 MG POTAHOVANÉ TABLETY POR TBL FLM 30X5MG I</t>
  </si>
  <si>
    <t>JOVESTO 5 MG POTAHOVANÉ TABLETY POR TBL FLM 90X5MG I</t>
  </si>
  <si>
    <t>KALIUM CHLORATUM BIOMEDICA POR TBLFLM100X500MG</t>
  </si>
  <si>
    <t>A12BA01</t>
  </si>
  <si>
    <t>B05XA01</t>
  </si>
  <si>
    <t>KALNORMIN POR TBL PRO 30X1GM</t>
  </si>
  <si>
    <t>KANAVIT 20MG/ML POR GTT EML 1X5ML</t>
  </si>
  <si>
    <t>B02BA01</t>
  </si>
  <si>
    <t>KANAVIT INJ 5X1ML/10MG</t>
  </si>
  <si>
    <t>KAPIDIN 10 MG POR TBL FLM 30X10MG</t>
  </si>
  <si>
    <t>C08CA13</t>
  </si>
  <si>
    <t>KAPIDIN 20 MG POR TBL FLM 30X20MG</t>
  </si>
  <si>
    <t>KERASAL DRM UNG 1X50GM</t>
  </si>
  <si>
    <t>D02AE51</t>
  </si>
  <si>
    <t>KINITO 50MG TBL FLM 100(5X20)</t>
  </si>
  <si>
    <t>A03FA07</t>
  </si>
  <si>
    <t>KINITO 50 MG, POTAHOVANÉ TABLETY POR TBL FLM 40X50MG</t>
  </si>
  <si>
    <t>IPLP</t>
  </si>
  <si>
    <t xml:space="preserve">KL AMBIDERMAN, 300G </t>
  </si>
  <si>
    <t>KL OBAL lékovky, kelímky</t>
  </si>
  <si>
    <t>IPLP-R</t>
  </si>
  <si>
    <t xml:space="preserve">KL POLYSAN, OL.HELIANTHI AA AD 500G </t>
  </si>
  <si>
    <t xml:space="preserve">KL PRIPRAVEK </t>
  </si>
  <si>
    <t xml:space="preserve">KL SOL.HYPERMANGAN 4% </t>
  </si>
  <si>
    <t xml:space="preserve">KL SUPP.BISACODYLI 0,01G  10KS </t>
  </si>
  <si>
    <t xml:space="preserve">KL TBL MAGN.LACT 0,5G+B6 0,02G, 100TBL </t>
  </si>
  <si>
    <t xml:space="preserve">KL UNG.AC.SALICYLICI 10%, 100G </t>
  </si>
  <si>
    <t>KL UNG.BETAM.,CHLORAMP.,UNG ATB 500G</t>
  </si>
  <si>
    <t xml:space="preserve">KL UNG.ELOCOM 45G,LENIENS AD 500G </t>
  </si>
  <si>
    <t xml:space="preserve">KL UNG.ENTIZOL 1G,LENIENS AD 100G </t>
  </si>
  <si>
    <t xml:space="preserve">KL UNG.FLUCINAR 45G,LENIENS AD 500G </t>
  </si>
  <si>
    <t xml:space="preserve">KL UNGUENTUM </t>
  </si>
  <si>
    <t>KLACID 500 POR TBL FLM 14X500MG</t>
  </si>
  <si>
    <t>J01FA09</t>
  </si>
  <si>
    <t>A09AA02</t>
  </si>
  <si>
    <t>KREON 25 000 25000U CPS ETD 50</t>
  </si>
  <si>
    <t>LAGOSA DRG 100X150MG</t>
  </si>
  <si>
    <t>A10AE04</t>
  </si>
  <si>
    <t xml:space="preserve">LANTUS 100 JEDNOTEK/ML SOLOSTAR SDR INJ SOL 5X3ML </t>
  </si>
  <si>
    <t>LANZUL CPS 56X30MG</t>
  </si>
  <si>
    <t>A02BC03</t>
  </si>
  <si>
    <t>LANZUL CPS 28X30MG</t>
  </si>
  <si>
    <t>LERIVON 10MG TBL FLM 30 II</t>
  </si>
  <si>
    <t>N06AX03</t>
  </si>
  <si>
    <t>LETROX 100 POR TBL NOB 100X100RG II</t>
  </si>
  <si>
    <t>H03AA01</t>
  </si>
  <si>
    <t>LETROX 125 POR TBL NOB 100X125MCG</t>
  </si>
  <si>
    <t>LETROX 50 POR TBL NOB 100X50RG II</t>
  </si>
  <si>
    <t>LETROX 75 POR TBL NOB 100X75MCG II</t>
  </si>
  <si>
    <t>LEVEMIR 100 U/ML (PENFILL) INJ SOL 5X3ML</t>
  </si>
  <si>
    <t>A10AE05</t>
  </si>
  <si>
    <t>LEXAURIN 1,5 POR TBL NOB 30X1.5MG</t>
  </si>
  <si>
    <t>N05BA08</t>
  </si>
  <si>
    <t>LEXAURIN 3 3MG TBL NOB 30</t>
  </si>
  <si>
    <t>LINOLA-FETT OLBAD OLE 1X400ML</t>
  </si>
  <si>
    <t>LIPANTHYL 267 M 267MG CPS DUR 30</t>
  </si>
  <si>
    <t>C10AB05</t>
  </si>
  <si>
    <t>C10BX11</t>
  </si>
  <si>
    <t>LOCOID 0,1% CRM 1X30GM 0.1%</t>
  </si>
  <si>
    <t>D07AB02</t>
  </si>
  <si>
    <t>LOCOID 0,1% 1MG/G  UNG 30G</t>
  </si>
  <si>
    <t>LOCOID CRELO 0,1% LOT 1X30GM</t>
  </si>
  <si>
    <t>LOKREN 20 MG POR TBL FLM 98X20MG</t>
  </si>
  <si>
    <t>C07AB05</t>
  </si>
  <si>
    <t>LOKREN 20 MG POR TBL FLM 28X20MG</t>
  </si>
  <si>
    <t>LORADUR POR TBL NOB 50</t>
  </si>
  <si>
    <t>C03EA01</t>
  </si>
  <si>
    <t>LORADUR MITE POR TBL NOB 50</t>
  </si>
  <si>
    <t>LOZAP 12.5 ZENTIVA PORTBLFLM 30X12.5MG</t>
  </si>
  <si>
    <t>C09CA01</t>
  </si>
  <si>
    <t>LOZAP 50 ZENTIVA POR TBLFLM 90X50MG</t>
  </si>
  <si>
    <t>LOZAP 50 ZENTIVA POR TBL FLM 30X50MG</t>
  </si>
  <si>
    <t>C09DA01</t>
  </si>
  <si>
    <t>LOZAP H POR TBL FLM 30</t>
  </si>
  <si>
    <t>N03AX16</t>
  </si>
  <si>
    <t>LYRICA 150 MG POR CPSDUR 56X150MG</t>
  </si>
  <si>
    <t>N02AX02</t>
  </si>
  <si>
    <t>MACMIROR COMPLEX VAG UNG 1X30GM+APL</t>
  </si>
  <si>
    <t>G01AA51</t>
  </si>
  <si>
    <t>MAGNESII LACTICI 0,5 TBL. MEDICAMENTA TBL NOB 100X0,5GM</t>
  </si>
  <si>
    <t>A12CC06</t>
  </si>
  <si>
    <t>MAGNESII LACTICI 0,5 TBL. MEDICAMENTA TBL NOB 50X0,5GM</t>
  </si>
  <si>
    <t>MAGNESIUM SULFURICUM BBP 10% INJ 5X10ML 10%</t>
  </si>
  <si>
    <t>A12CC02</t>
  </si>
  <si>
    <t>MAGNESIUM SULFURICUM BBP 20% 200MG/ML INJ SOL 5X10ML</t>
  </si>
  <si>
    <t>MAGRILAN POR CPS DUR 30X20MG</t>
  </si>
  <si>
    <t>N06AB03</t>
  </si>
  <si>
    <t>MAXITROL OPH GTT SUS 1X5ML</t>
  </si>
  <si>
    <t>S01CA01</t>
  </si>
  <si>
    <t>MAXITROL OPH UNG 3,5G</t>
  </si>
  <si>
    <t>MEDRACET 37,5 MG/325 MG POR TBL NOB 30</t>
  </si>
  <si>
    <t>N02AJ13</t>
  </si>
  <si>
    <t>MEDROL 16 MG POR TBLNOB50X16MG-B</t>
  </si>
  <si>
    <t>MEDROL 4MG TBL NOB 30 II</t>
  </si>
  <si>
    <t>MESOCAIN GEL 1X20GM</t>
  </si>
  <si>
    <t>N01BB</t>
  </si>
  <si>
    <t>MESOCAIN INJ 10X10ML 1%</t>
  </si>
  <si>
    <t>METAMIZOL STADA 500MG TBL NOB 60</t>
  </si>
  <si>
    <t>N02BB02</t>
  </si>
  <si>
    <t>METAMIZOL STADA-výpadek 500MG TBL NOB 20</t>
  </si>
  <si>
    <t>METHOTREXAT EBEWE 10 MG TABLETY POR TBL NOB 50X10MG</t>
  </si>
  <si>
    <t>L04AX03</t>
  </si>
  <si>
    <t>METHOTREXAT EBEWE 5 MG TABLETY POR TBL NOB 50X5MG</t>
  </si>
  <si>
    <t>METRONIDAZOL 500MG BRAUN INJ 10X100ML(LDPE)</t>
  </si>
  <si>
    <t>J01XD01</t>
  </si>
  <si>
    <t>MICETAL 10MG/G GEL 100G</t>
  </si>
  <si>
    <t>D01AC16</t>
  </si>
  <si>
    <t>A11DB</t>
  </si>
  <si>
    <t>MIRTAZAPIN MYLAN 30 MG POR TBL DIS 30X30MG</t>
  </si>
  <si>
    <t>N06AX11</t>
  </si>
  <si>
    <t>MIRZATEN ORO TAB 15 MG POR TBL DIS 30X15MG</t>
  </si>
  <si>
    <t>OB</t>
  </si>
  <si>
    <t xml:space="preserve">MO LAHEV NA OXIPER 1 l </t>
  </si>
  <si>
    <t>MODURETIC POR TBL NOB 30</t>
  </si>
  <si>
    <t>C01DA14</t>
  </si>
  <si>
    <t>MONOSAN 20MG TBL 30X20MG</t>
  </si>
  <si>
    <t>MOTILIUM TBL OBD 30X10MG</t>
  </si>
  <si>
    <t>A03FA03</t>
  </si>
  <si>
    <t>C02AC05</t>
  </si>
  <si>
    <t>MOXOSTAD 0.3 MG POR TBL FLM30X0.3MG</t>
  </si>
  <si>
    <t>MOXOSTAD 0.4 MG POR TBL FLM30X0.4MG</t>
  </si>
  <si>
    <t>MUCOSOLVAN POR GTT SOL+INH SOL 60ML</t>
  </si>
  <si>
    <t>R05CB06</t>
  </si>
  <si>
    <t>NAKOM MITE TBL 100X125MG</t>
  </si>
  <si>
    <t>N04BA02</t>
  </si>
  <si>
    <t>NEBIVOLOL SANDOZ 5 MG POR TBL NOB 28X5MG</t>
  </si>
  <si>
    <t>C07AB12</t>
  </si>
  <si>
    <t>NEUROL 0.25 TBL 30X0.25MG</t>
  </si>
  <si>
    <t>N05BA12</t>
  </si>
  <si>
    <t>NEUROL 0.5 POR TBL NOB30X0.5MG</t>
  </si>
  <si>
    <t>NEUROL 1.0 TBL 30X1MG</t>
  </si>
  <si>
    <t>NEURONTIN 100MG CPS 100X100MG</t>
  </si>
  <si>
    <t>N03AX12</t>
  </si>
  <si>
    <t>NEURONTIN 300MG CPS 50X300MG</t>
  </si>
  <si>
    <t>NEURONTIN 400MG POR CPS DUR 50X400MG</t>
  </si>
  <si>
    <t>C08CA08</t>
  </si>
  <si>
    <t>NORMIX POR TBL FLM 28X200MG</t>
  </si>
  <si>
    <t>A07AA11</t>
  </si>
  <si>
    <t>NOVALGIN INJ 5X5ML/2500MG</t>
  </si>
  <si>
    <t>NOVALGIN 500MG TBL FLM 20</t>
  </si>
  <si>
    <t>NOVALGIN INJ 10X2ML/1000MG</t>
  </si>
  <si>
    <t>A10AB05</t>
  </si>
  <si>
    <t>NUTRIDRINK S PŘÍCHUTÍ VANILKOVOU POR SOL 4X200ML</t>
  </si>
  <si>
    <t>OFLOXIN 200 TBL OBD 10X200MG</t>
  </si>
  <si>
    <t>J01MA01</t>
  </si>
  <si>
    <t>OPATANOL OPH GTT SOL 1X5ML</t>
  </si>
  <si>
    <t>S01GX09</t>
  </si>
  <si>
    <t>OPHTHALMO-FRAMYKOIN UNG OPH 1X5GM</t>
  </si>
  <si>
    <t>S01AA30</t>
  </si>
  <si>
    <t>OPHTHALMO-HYDROCORTISON LECIVA UNG OPH 1X5GM 0.5%</t>
  </si>
  <si>
    <t>S01BA02</t>
  </si>
  <si>
    <t>N02AA05</t>
  </si>
  <si>
    <t>N02BE01</t>
  </si>
  <si>
    <t>PARALEN 500 POR TBL NOB 24X500MG</t>
  </si>
  <si>
    <t>PENTOMER RETARD 400MG TBL OBD 20X400MG</t>
  </si>
  <si>
    <t>PERINDOPRIL MYLAN 4MG TBL NOB 30</t>
  </si>
  <si>
    <t>PIMAFUCORT 10MG/G+10MG/G+3,5MG/G UNG 15G</t>
  </si>
  <si>
    <t>J01CR05</t>
  </si>
  <si>
    <t>PIPERACILLIN/TAZOBACTAM KABI 4 G/0,5 G INF PLV SOL 10X4.5GM</t>
  </si>
  <si>
    <t>PLAQUENIL TBL OBD 60X200MG</t>
  </si>
  <si>
    <t>P01BA02</t>
  </si>
  <si>
    <t>B01AE07</t>
  </si>
  <si>
    <t>PRADAXA 150 MG POR CPS DUR 60X1X150 MG</t>
  </si>
  <si>
    <t>PREDNISON 20 LECIVA TBL 20X20MG(BLISTR)</t>
  </si>
  <si>
    <t>H02AB07</t>
  </si>
  <si>
    <t>PREDNISON 5 LECIVA TBL 20X5MG</t>
  </si>
  <si>
    <t>PREGABALIN MYLAN 75MG CPS DUR 56</t>
  </si>
  <si>
    <t>PREGABALIN MYLAN 75MG CPS DUR 14</t>
  </si>
  <si>
    <t>PRENEWEL 8MG/2,5MG TBL NOB 30</t>
  </si>
  <si>
    <t>C09BA04</t>
  </si>
  <si>
    <t>PRENEWEL 2 MG/0,625 MG POR TBL NOB 30</t>
  </si>
  <si>
    <t>PRENEWEL 4 MG/1,25 MG POR TBL NOB 30</t>
  </si>
  <si>
    <t>PRESID 2,5 MG 2,5MG TBL PRO 30</t>
  </si>
  <si>
    <t>C08CA02</t>
  </si>
  <si>
    <t>PRESTANCE 10 MG/10 MG POR TBL NOB 30</t>
  </si>
  <si>
    <t>C09BB04</t>
  </si>
  <si>
    <t>PRESTANCE 10 MG/5 MG POR TBL NOB 30</t>
  </si>
  <si>
    <t>PRESTANCE 5 MG/5 MG POR TBL NOB 30</t>
  </si>
  <si>
    <t>PRESTARIUM NEO POR TBL FLM 90X5MG</t>
  </si>
  <si>
    <t>PRESTARIUM NEO POR TBL FLM 30X5MG</t>
  </si>
  <si>
    <t>PRESTARIUM NEO COMBI 10 MG/2,5 MG POR TBL FLM 30</t>
  </si>
  <si>
    <t>PRESTARIUM NEO COMBI 10 MG/2,5 MG POR TBL FLM 90</t>
  </si>
  <si>
    <t>PRESTARIUM NEO COMBI 5mg/1,25mg POR TBL FLM 30</t>
  </si>
  <si>
    <t>PRESTARIUM NEO FORTE POR TBL FLM 90X10MG</t>
  </si>
  <si>
    <t>PROTEVASC 35 MG TABLETY S PRODLOUŽENÝM UVOLŇOVÁNÍM POR TBL PRO 60X35MG</t>
  </si>
  <si>
    <t>C01EB15</t>
  </si>
  <si>
    <t>PROTHAZIN 25MG TBL FLM 20</t>
  </si>
  <si>
    <t>R06AD02</t>
  </si>
  <si>
    <t>PROTHIADEN DRG 30X25MG</t>
  </si>
  <si>
    <t>N06AA16</t>
  </si>
  <si>
    <t>PROTHIADEN 75 TBL OBD 30X75MG</t>
  </si>
  <si>
    <t xml:space="preserve">PYRIDOXIN LÉČIVA TBL POR TBL NOB 20X20MG </t>
  </si>
  <si>
    <t>A11HA02</t>
  </si>
  <si>
    <t>QUETIAPINE POLPHARMA 25 MG POTAHOVANÉ TABLETY POR TBL FLM 30X25MG</t>
  </si>
  <si>
    <t>N05AH04</t>
  </si>
  <si>
    <t>RAMIPRIL ACTAVIS 2,5MG TBL NOB 30</t>
  </si>
  <si>
    <t>C09AA05</t>
  </si>
  <si>
    <t>RANITAL TBL 30X150MG</t>
  </si>
  <si>
    <t>A02BA02</t>
  </si>
  <si>
    <t>RECOXA 15 POR TBL NOB20X15MG</t>
  </si>
  <si>
    <t>M01AC06</t>
  </si>
  <si>
    <t>REQUIP-MODUTAB 4 MG POR TBL PRO 28X4MG</t>
  </si>
  <si>
    <t>N04BC04</t>
  </si>
  <si>
    <t>RHEFLUIN TBL 30</t>
  </si>
  <si>
    <t>RISPERDAL 1MG TBL OBD 60X1MG</t>
  </si>
  <si>
    <t>N05AX08</t>
  </si>
  <si>
    <t>RIVOCOR 5 POR TBL FLM 30X5MG</t>
  </si>
  <si>
    <t>RIVOTRIL 0.5 MG TBL 50X0.5MG</t>
  </si>
  <si>
    <t>N03AE01</t>
  </si>
  <si>
    <t>RIVOTRIL 2 MG TBL 30X2MG</t>
  </si>
  <si>
    <t>RIVOTRIL 2.5MG/ML POR GTT SOL 1X10ML</t>
  </si>
  <si>
    <t>ROCALTROL 0.25 MCG POR CPSMOL30X0.25RG</t>
  </si>
  <si>
    <t>A11CC04</t>
  </si>
  <si>
    <t>ROSEMIG 50MG TBL FLM 6 II</t>
  </si>
  <si>
    <t>N02CC01</t>
  </si>
  <si>
    <t>ROSUCARD 10 MG POTAHOVANÉ TABLETY POR TBL FLM 30X10MG</t>
  </si>
  <si>
    <t>C10AA07</t>
  </si>
  <si>
    <t>ROSUMOP 10 MG POR TBL FLM 100X10MG</t>
  </si>
  <si>
    <t>ROSUMOP 10 MG POR TBL FLM 30X10MG</t>
  </si>
  <si>
    <t>ROSUMOP 20 MG POR TBL FLM 30X20MG</t>
  </si>
  <si>
    <t xml:space="preserve">RP OBAL </t>
  </si>
  <si>
    <t>OBALY</t>
  </si>
  <si>
    <t>RYTMONORM 150MG TBL FLM 50</t>
  </si>
  <si>
    <t>C01BC03</t>
  </si>
  <si>
    <t>SECATOXIN /R/ FORTE GTT 25ML 25MG/10ML</t>
  </si>
  <si>
    <t>C04AE01</t>
  </si>
  <si>
    <t>SECTRAL 400 TBL OBD 30X400MG</t>
  </si>
  <si>
    <t>SEFOTAK 1 G INJ PLV SOL 1X1GM</t>
  </si>
  <si>
    <t>R03AK06</t>
  </si>
  <si>
    <t>SERTRALIN APOTEX 50 MG POTAHOVANÉ TABLETY POR TBL FLM 30X50MG</t>
  </si>
  <si>
    <t>N06AB06</t>
  </si>
  <si>
    <t>SEVELAMER CARBONATE MYLAN 800MG TBL FLM 180 I</t>
  </si>
  <si>
    <t>V03AE02</t>
  </si>
  <si>
    <t>SILYMARIN AL 50 DRG 100X50MG</t>
  </si>
  <si>
    <t>SIOFOR 1000 POR TBL FLM 60X1000MG</t>
  </si>
  <si>
    <t>SIOFOR 500 TBL OBD 60X500MG</t>
  </si>
  <si>
    <t>SIOFOR 850MG TBL FLM 60x850MG</t>
  </si>
  <si>
    <t>SIRDALUD 2 MG POR TBL NOB 30X2MG</t>
  </si>
  <si>
    <t>M03BX02</t>
  </si>
  <si>
    <t>SMECTA PLV POR 1X10SACKU</t>
  </si>
  <si>
    <t>A07BC05</t>
  </si>
  <si>
    <t>SORBIFER DURULES POR TBL FLM 100X100MG</t>
  </si>
  <si>
    <t>SORBIFER DURULES TBL FLM 60X320MG/60MG</t>
  </si>
  <si>
    <t>C10AA05</t>
  </si>
  <si>
    <t>SORTIS 10MG TBL OBD 30X10MG</t>
  </si>
  <si>
    <t>SORTIS 20MG TBL OBD 30X20MG</t>
  </si>
  <si>
    <t>SORTIS 80 MG POR TBL FLM 30X80MG</t>
  </si>
  <si>
    <t>C07AA07</t>
  </si>
  <si>
    <t>SOTAHEXAL 80 POR TBL NOB 100X80MG</t>
  </si>
  <si>
    <t>SPERSALLERG OPH GTT SOL 1X10ML</t>
  </si>
  <si>
    <t>S01GA52</t>
  </si>
  <si>
    <t>STACYL 100 MG ENTEROSOLVENTNÍ TABLETY POR TBL ENT 100X100MG I</t>
  </si>
  <si>
    <t>STACYL 100 MG ENTEROSOLVENTNÍ TABLETY POR TBL ENT 60X100MG I</t>
  </si>
  <si>
    <t>STOPTUSSIN POR GTT SOL 1X25ML</t>
  </si>
  <si>
    <t>R05FB02</t>
  </si>
  <si>
    <t>SUMETROLIM TBL 20X480MG</t>
  </si>
  <si>
    <t>SUPPOSITORIA GLYCERINI LÉČIVA SUP 10X2,06G</t>
  </si>
  <si>
    <t>A06AX01</t>
  </si>
  <si>
    <t>SYNTOPHYLLIN INJ 5X10ML/240MG</t>
  </si>
  <si>
    <t>R03DA05</t>
  </si>
  <si>
    <t>TANTUM VERDE 1,5MG/ML GGR 240 ML</t>
  </si>
  <si>
    <t>A01AD02</t>
  </si>
  <si>
    <t>TARKA 180/2 MG TBL. POR TBL RET 28</t>
  </si>
  <si>
    <t>C09BB10</t>
  </si>
  <si>
    <t xml:space="preserve">Tbl. Hořčík GLO tbl.100 </t>
  </si>
  <si>
    <t>TBL.MAGNESII LACTICI 0.5 GLO TBL 100X500MG</t>
  </si>
  <si>
    <t>TEGRETOL CR 200 TBL RET 50X200MG</t>
  </si>
  <si>
    <t>N03AF01</t>
  </si>
  <si>
    <t>TEGRETOL CR 400 TBL RET 30X400MG</t>
  </si>
  <si>
    <t>TELMISARTAN SANDOZ 80 MG POR TBL NOB 30X80MG</t>
  </si>
  <si>
    <t>C09CA07</t>
  </si>
  <si>
    <t>TELMISARTAN SANDOZ 80 MG POR TBL NOB 100X80MG</t>
  </si>
  <si>
    <t>TELMISARTAN/HYDROCHLOROTHIAZID SANDOZ 80 MG/12,5 M POR TBL FLM 30</t>
  </si>
  <si>
    <t>C09DA07</t>
  </si>
  <si>
    <t>TELMISARTAN/HYDROCHLOROTHIAZID SANDOZ 80 MG/12,5 M POR TBL FLM 100</t>
  </si>
  <si>
    <t>TENAXUM POR TBL NOB 90X1MG</t>
  </si>
  <si>
    <t>C02AC06</t>
  </si>
  <si>
    <t>TENAXUM TBL 30X1MG</t>
  </si>
  <si>
    <t>TENSIOMIN TBL 30X12.5MG</t>
  </si>
  <si>
    <t>C09AA01</t>
  </si>
  <si>
    <t>TENSIOMIN TBL 30X25MG</t>
  </si>
  <si>
    <t>THIAMIN LECIVA TBL 20X50MG(BLISTR)</t>
  </si>
  <si>
    <t>A11DA01</t>
  </si>
  <si>
    <t>TIAPRIDAL INJ SOL 12X2ML/100MG</t>
  </si>
  <si>
    <t>N05AL03</t>
  </si>
  <si>
    <t>TIAPRIDAL POR TBLNOB 50X100MG</t>
  </si>
  <si>
    <t>TOBREX GTT OPH 5ML 3MG/1ML</t>
  </si>
  <si>
    <t>S01AA12</t>
  </si>
  <si>
    <t>TOBREX 3MG/G OPH UNG 3,5G</t>
  </si>
  <si>
    <t>TOBREX LA 3MG/ML OPH GTT SOL 1X5ML</t>
  </si>
  <si>
    <t>N03AX11</t>
  </si>
  <si>
    <t>TORECAN SUP 6X6.5MG</t>
  </si>
  <si>
    <t>R06AD03</t>
  </si>
  <si>
    <t>TORECAN INJ 5X1ML/6.5MG</t>
  </si>
  <si>
    <t>TOVIAZ 4 MG POR TBL PRO 28X4MG</t>
  </si>
  <si>
    <t>G04BD11</t>
  </si>
  <si>
    <t>TRAJENTA 5 MG POR TBL FLM 30X5MG</t>
  </si>
  <si>
    <t>A10BH05</t>
  </si>
  <si>
    <t>TRALGIT SR 100 POR TBL RET50X100MG</t>
  </si>
  <si>
    <t>TRENTAL 400 POR TBL RET 100X400MG</t>
  </si>
  <si>
    <t>TRIAMCINOLON E LECIVA UNG 1X20GM</t>
  </si>
  <si>
    <t>D07BB03</t>
  </si>
  <si>
    <t>TRIAMCINOLON TEVA DRM EML 1X30GM</t>
  </si>
  <si>
    <t>D07AB09</t>
  </si>
  <si>
    <t>TRIASYN 5/5 MG POR TBL RET 30</t>
  </si>
  <si>
    <t>C09BB05</t>
  </si>
  <si>
    <t>TRIPLIXAM 10 MG/2,5 MG/10 MG POR TBL FLM 30</t>
  </si>
  <si>
    <t>C09BX01</t>
  </si>
  <si>
    <t>TRIPLIXAM 10 MG/2,5 MG/5 MG POR TBL FLM 90</t>
  </si>
  <si>
    <t>TRIPLIXAM 5 MG/1,25 MG/5 MG POR TBL FLM 30</t>
  </si>
  <si>
    <t>TRITACE 1,25 MG POR TBL NOB 20X1.25MG</t>
  </si>
  <si>
    <t>TRITACE 10 POR TBL NOB 30X10MG</t>
  </si>
  <si>
    <t>TRITACE 2,5 MG POR TBL NOB 20X2.5MG</t>
  </si>
  <si>
    <t>TRITACE 5 TBL 30X5MG</t>
  </si>
  <si>
    <t>TULIP 10 MG POTAHOVANÉ TABLETY POR TBL FLM 90X10MG</t>
  </si>
  <si>
    <t>TULIP 10 MG POTAHOVANÉ TABLETY POR TBL FLM 30X10MG</t>
  </si>
  <si>
    <t>TULIP 20 MG POTAHOVANÉ TABLETY POR TBL FLM 90X20MG</t>
  </si>
  <si>
    <t>TULIP 20 MG POTAHOVANÉ TABLETY POR TBL FLM 30X20MG</t>
  </si>
  <si>
    <t>TULIP 40 MG POR TBL FLM 90X40MG</t>
  </si>
  <si>
    <t>TULIP 40 MG TBL FLM 30</t>
  </si>
  <si>
    <t>C09DB04</t>
  </si>
  <si>
    <t>TWYNSTA 80 MG/5 MG POR TBL NOB 28</t>
  </si>
  <si>
    <t>UNASYN INJ PLV SOL 1X1.5GM</t>
  </si>
  <si>
    <t>URAPIDIL STRAGEN 30MG CPS PRO 50</t>
  </si>
  <si>
    <t>URSOSAN CPS 50X250MG</t>
  </si>
  <si>
    <t>A05AA02</t>
  </si>
  <si>
    <t>VALSACOMBI 160 MG/12,5 MG POR TBL FLM 28</t>
  </si>
  <si>
    <t>C09DA03</t>
  </si>
  <si>
    <t>VALSACOMBI 80 MG/12,5 MG POR TBL FLM 28</t>
  </si>
  <si>
    <t>C09CA03</t>
  </si>
  <si>
    <t>VALSACOR 80 MG POR TBL FLM 28X80MG</t>
  </si>
  <si>
    <t>VASOCARDIN 100 POR TBL NOB 50X100MG</t>
  </si>
  <si>
    <t>VASOCARDIN 50 POR TBL NOB 50X50MG</t>
  </si>
  <si>
    <t>VENTOLIN INHALER N 100MCG/DÁV INH SUS PSS 200DÁV</t>
  </si>
  <si>
    <t>R03AC02</t>
  </si>
  <si>
    <t>VEROSPIRON TBL 100X25MG</t>
  </si>
  <si>
    <t>C03DA01</t>
  </si>
  <si>
    <t>VEROSPIRON TBL 20X25MG</t>
  </si>
  <si>
    <t>VERTIBETIS 16MG TBL NOB 60</t>
  </si>
  <si>
    <t>B01AB11</t>
  </si>
  <si>
    <t>VESSEL DUE F 250SU CPS MOL 50</t>
  </si>
  <si>
    <t>VIDISIC GEL OPH 1X10GM</t>
  </si>
  <si>
    <t>S01XA20</t>
  </si>
  <si>
    <t>VIGANTOL 0,5MG/ML POR GTT SOL 1X10ML</t>
  </si>
  <si>
    <t>A11CC05</t>
  </si>
  <si>
    <t>VITAMIN B12 LECIVA 1000RG INJ 5X1ML/1000RG</t>
  </si>
  <si>
    <t>B03BA01</t>
  </si>
  <si>
    <t>WARFARIN TBL 100X3MG</t>
  </si>
  <si>
    <t>B01AA03</t>
  </si>
  <si>
    <t>WARFARIN TBL 100X5MG</t>
  </si>
  <si>
    <t>WARFARIN PMCS 2 MG POR TBL NOB 100X2MG</t>
  </si>
  <si>
    <t>WARFARIN PMCS 5 MG POR TBL NOB 100X5MG</t>
  </si>
  <si>
    <t>XADOS 20 MG TABLETY POR TBL NOB 50X20MG</t>
  </si>
  <si>
    <t>R06AX29</t>
  </si>
  <si>
    <t>XADOS 20 MG TABLETY POR TBL NOB 30X20MG</t>
  </si>
  <si>
    <t>XALACOM OPH GTT SOL 1X2.5ML</t>
  </si>
  <si>
    <t>S01ED51</t>
  </si>
  <si>
    <t>XANAX TBL 30X0.25MG</t>
  </si>
  <si>
    <t>XARELTO 20 MG POR TBL FLM 28X20MG</t>
  </si>
  <si>
    <t>B01AF01</t>
  </si>
  <si>
    <t>XORIMAX 500 MG POTAH.TABLETY PORTBLFLM10X500MG</t>
  </si>
  <si>
    <t>XORIMAX 500 MG POTAHOVANÉ TABLETY POR TBL FLM 16X500MG</t>
  </si>
  <si>
    <t>ZALDIAR POR TBL FLM 10</t>
  </si>
  <si>
    <t>ZALDIAR 37,5MG/325MG TBL FLM 30X1</t>
  </si>
  <si>
    <t>ZALDIAR POR TBL FLM 20</t>
  </si>
  <si>
    <t>ZINNAT 250 MG TBL OBD 10X250MG</t>
  </si>
  <si>
    <t>ZINNAT 500 MG TBL OBD 10X500MG</t>
  </si>
  <si>
    <t>ZODAC TBL OBD 30X10MG</t>
  </si>
  <si>
    <t>R06AE07</t>
  </si>
  <si>
    <t>ZOLOFT 100MG TBL OBD 28X100MG</t>
  </si>
  <si>
    <t>ZOLOFT 50MG TBL OBD 28X50MG</t>
  </si>
  <si>
    <t>ZOLPIDEM MYLAN POR TBL FLM 20X10MG</t>
  </si>
  <si>
    <t>N05CF02</t>
  </si>
  <si>
    <t>ZOLPIDEM MYLAN POR TBL FLM 50X10MG</t>
  </si>
  <si>
    <t>C02CA04</t>
  </si>
  <si>
    <t>ZOXON 4 POR TBL NOB 90X4MG</t>
  </si>
  <si>
    <t>ZYLLT 75 MG POR TBL FLM 28X75MG</t>
  </si>
  <si>
    <t>B01AC04</t>
  </si>
  <si>
    <t>ZYLLT 75 MG POR TBL FLM 56X75MG</t>
  </si>
  <si>
    <t>AULIN POR GRA SOL30SÁČKŮ</t>
  </si>
  <si>
    <t>BRAUNOVIDON MAST UNG 1X20GM-TUBA</t>
  </si>
  <si>
    <t>DZ PRONTODERM SHOWER GEL  100ML strong</t>
  </si>
  <si>
    <t>DZ SOFTASEPT N BAREVNÝ 250 ml UN 1987</t>
  </si>
  <si>
    <t xml:space="preserve">DZ TRIXO LIND 500ML </t>
  </si>
  <si>
    <t>ECOLAV Výplach očí 100ml 100 ml</t>
  </si>
  <si>
    <t>FRAMYKOIN PLV ADS 1X20GM</t>
  </si>
  <si>
    <t>IBALGIN 400 400MG TBL FLM 48</t>
  </si>
  <si>
    <t>IBALGIN 400 400MG TBL FLM 36</t>
  </si>
  <si>
    <t>KALIUM CHLORATUM LECIVA 7.5% INJ 5X10ML 7.5%</t>
  </si>
  <si>
    <t xml:space="preserve">KL EKG GEL 200G </t>
  </si>
  <si>
    <t xml:space="preserve">KL ETHANOLUM BENZ.DENAT. 900ml /720g/ </t>
  </si>
  <si>
    <t xml:space="preserve">KL OLIVAE OLEUM 90G </t>
  </si>
  <si>
    <t xml:space="preserve">KL SOL.NOVIKOV 20G </t>
  </si>
  <si>
    <t>NORADRENALIN LECIVA INJ 5X1ML/1MG</t>
  </si>
  <si>
    <t>C01CA03</t>
  </si>
  <si>
    <t>PARALEN 500 TBL 12 POR TBL NOB 12X500MG</t>
  </si>
  <si>
    <t>ATROVENT N INH SOL PSS200X20RG</t>
  </si>
  <si>
    <t>R03BB01</t>
  </si>
  <si>
    <t>CALCIUM GLUCONICUM 10% B.BRAUN INJ SOL 20X10ML</t>
  </si>
  <si>
    <t>A12BA</t>
  </si>
  <si>
    <t>ENDIARON POR TBL FLM 10X250MG</t>
  </si>
  <si>
    <t>FORMANO INH PLV CPS 60X12RG</t>
  </si>
  <si>
    <t>R03AC13</t>
  </si>
  <si>
    <t>GLUKÓZA 5 BRAUN INF SOL 20X100ML-PE</t>
  </si>
  <si>
    <t>CHLORID SODNÝ 0,9% BRAUN INF SOL 10X500MLPELAH</t>
  </si>
  <si>
    <t xml:space="preserve">KL ETHANOL.C.BENZINO 250G </t>
  </si>
  <si>
    <t xml:space="preserve">KL ETHANOLUM BENZ.DENAT. 500ml  /400g/ </t>
  </si>
  <si>
    <t>MOMMOX 0,05 MG/DÁVKU NAS SPR SUS 140X50RG</t>
  </si>
  <si>
    <t>R01AD09</t>
  </si>
  <si>
    <t>ABILIFY 10 MG POR TBL NOB 28X10MG</t>
  </si>
  <si>
    <t>N05AX12</t>
  </si>
  <si>
    <t>1811 - PSY: lůžkové oddělení 32A</t>
  </si>
  <si>
    <t>ABILIFY 15 MG POR TBL NOB 28X15MG</t>
  </si>
  <si>
    <t>ACC 20MG/ML SIR 1X100ML</t>
  </si>
  <si>
    <t>R05CB01</t>
  </si>
  <si>
    <t>AERIUS 2,5 MG POR TBL DIS 30X2.5MG</t>
  </si>
  <si>
    <t>AFLUDITEN 25 MG/ML INJ SOL 5X1ML/25MG</t>
  </si>
  <si>
    <t>N05AB02</t>
  </si>
  <si>
    <t>AGEN 5 POR TBL NOB 90X5MG</t>
  </si>
  <si>
    <t>AIRFLUSAN FORSPIRO 50 MIKROGRAMŮ/500 MIKROGRAMŮ INH PLV DOS 1X60DÁV</t>
  </si>
  <si>
    <t>ALENDRONATE-TEVA 70 MG POR TBL NOB 4X70MG</t>
  </si>
  <si>
    <t>M05BA04</t>
  </si>
  <si>
    <t>ALLOPURINOL APOTEX 300MG TBL NOB 30</t>
  </si>
  <si>
    <t>ALPHAGAN OPH GTT SOL 1X5ML</t>
  </si>
  <si>
    <t>S01EA05</t>
  </si>
  <si>
    <t>ALVESCO 160 INHALER 160MCG/DÁV INH SOL PSS 60DÁV</t>
  </si>
  <si>
    <t>R03BA08</t>
  </si>
  <si>
    <t>AMARYL 3 MG POR TBL NOB 30X3MG</t>
  </si>
  <si>
    <t>AMBROBENE 7.5MG/ML SOL 1X100ML</t>
  </si>
  <si>
    <t>AMBROSAN 15 MG/5 ML SIRUP POR SIR 1X100ML/300MG</t>
  </si>
  <si>
    <t>AMESOS 20 MG/10 MG TABLETY POR TBL NOB 30</t>
  </si>
  <si>
    <t>C09BB03</t>
  </si>
  <si>
    <t>AMESOS 20 MG/5 MG TABLETY POR TBL NOB 90</t>
  </si>
  <si>
    <t>AMISULPRID GENERICS 50MG  TBL NOB 90</t>
  </si>
  <si>
    <t>N05AL05</t>
  </si>
  <si>
    <t>AMITRIPTYLIN-SLOVAKOFARMA 25MG TBL FLM 50</t>
  </si>
  <si>
    <t>N06AA09</t>
  </si>
  <si>
    <t>AMLATOR 20 MG/5 MG POTAHOVANÉ TABLETY POR TBL FLM 90</t>
  </si>
  <si>
    <t>AMPICILIN 1,0 BIOTIKA INJ PLV SOL 10X1000MG</t>
  </si>
  <si>
    <t>J01CA01</t>
  </si>
  <si>
    <t>ANACID SUS 12X5ML(SACKY)</t>
  </si>
  <si>
    <t>A02AD</t>
  </si>
  <si>
    <t>ANACID 5ML SUS 30X5ML</t>
  </si>
  <si>
    <t>ANAFRANIL 25 TBL OBD 30X25MG</t>
  </si>
  <si>
    <t>N06AA04</t>
  </si>
  <si>
    <t>ANAFRANIL SR 75 TBL RET 20X75MG</t>
  </si>
  <si>
    <t>APO-AMLO 5 POR TBL NOB 30X5MG</t>
  </si>
  <si>
    <t>APO-FENO POR CPS DUR 30X200MG</t>
  </si>
  <si>
    <t>APO-PAROX POR TBL FLM 30X20MG</t>
  </si>
  <si>
    <t>N06AB05</t>
  </si>
  <si>
    <t>APO-PAROX POR TBL FLM 100X20MG</t>
  </si>
  <si>
    <t>ARGOFAN 75MG TBL PRO 30</t>
  </si>
  <si>
    <t>N06AX16</t>
  </si>
  <si>
    <t>ARGOFAN 150MG TBL PRO 30</t>
  </si>
  <si>
    <t>ARIPIPRAZOL MYLAN PHARMA 10 MG 10MG TBL NOB 28</t>
  </si>
  <si>
    <t>ARIPIPRAZOL MYLAN PHARMA 15 MG 15MG TBL NOB 28</t>
  </si>
  <si>
    <t>ATENOLOL AL 25 POR TBL NOB 30X25MG</t>
  </si>
  <si>
    <t>ATROPIN-POS 0,5% gtt. GTT. OPh .1 x 10 ml</t>
  </si>
  <si>
    <t>S01FA01</t>
  </si>
  <si>
    <t>ATROVENT 0.025% INH SOL 1X20ML</t>
  </si>
  <si>
    <t>AURORIX 150 MG 150MG TBL FLM 30</t>
  </si>
  <si>
    <t>N06AG02</t>
  </si>
  <si>
    <t>AURORIX 300 MG 300MG TBL FLM 30</t>
  </si>
  <si>
    <t>AZOPT OPH GTT SUS 1X5ML</t>
  </si>
  <si>
    <t>S01EC04</t>
  </si>
  <si>
    <t>BETADINE - zelená LIQ 1X30ML</t>
  </si>
  <si>
    <t>BETAHISTIN ACTAVIS 16MG TBL NOB 60</t>
  </si>
  <si>
    <t>BETALOC ZOK 200MG TBL PRO 100</t>
  </si>
  <si>
    <t>BETALOC ZOK 50MG TBL PRO 30</t>
  </si>
  <si>
    <t>BETALOC ZOK 200MG TBL PRO 30</t>
  </si>
  <si>
    <t>BETASERC 16 POR TBL NOB 60X16MG</t>
  </si>
  <si>
    <t>BETMIGA 50 MG POR TBL PRO 30X50MG</t>
  </si>
  <si>
    <t>G04BD12</t>
  </si>
  <si>
    <t>BETOPTIC GTT OPH 1X5ML</t>
  </si>
  <si>
    <t>S01ED02</t>
  </si>
  <si>
    <t>BISOPROLOL MYLAN 10MG TBL FLM 30</t>
  </si>
  <si>
    <t>BISOPROLOL PMCS 2,5 MG POR TBL NOB 30X2.5MG</t>
  </si>
  <si>
    <t xml:space="preserve">B-komplex forte tbl. Generica 100 tbl. </t>
  </si>
  <si>
    <t xml:space="preserve">B-komplex Zentiva 30drg </t>
  </si>
  <si>
    <t>BRINTELLIX 10 MG POR TBL FLM 28X10MG</t>
  </si>
  <si>
    <t>N06AX26</t>
  </si>
  <si>
    <t>BRINTELLIX 5 MG TBL FLM 28X5MG</t>
  </si>
  <si>
    <t>Bupropion 30x150 mg-mimořádný dovoz tbl.30</t>
  </si>
  <si>
    <t>BURONIL 25 MG POR TBL OBD 50X25MG</t>
  </si>
  <si>
    <t>N05AD03</t>
  </si>
  <si>
    <t>BUSPIRON-EGIS 10 MG POR TBL NOB 60X10MG</t>
  </si>
  <si>
    <t>N05BE01</t>
  </si>
  <si>
    <t>CALCIUM CHOLECALCIFEROL BÉRES 600 MG/400 IU POTAHO POR TBL FLM 60</t>
  </si>
  <si>
    <t>CANESTEN KRÉM CRM 1X20GM/200MG</t>
  </si>
  <si>
    <t>CARBOSORB 320MG TBL NOB 20</t>
  </si>
  <si>
    <t>A07BA01</t>
  </si>
  <si>
    <t>CARDILAN TBL 100X175MG</t>
  </si>
  <si>
    <t>CARTEOL LP 2% OPH GTT PRO 1X3ML</t>
  </si>
  <si>
    <t>S01ED05</t>
  </si>
  <si>
    <t>CAVINTON TBL 50X5MG</t>
  </si>
  <si>
    <t>CELASKON TBL 40X100MG</t>
  </si>
  <si>
    <t>CILOSTAZOL STADA 100 MG TABLETY POR TBL NOB 28X100MG</t>
  </si>
  <si>
    <t>B01AC23</t>
  </si>
  <si>
    <t>CILOXAN 3MG/ML AUR/OPH GTT SOL 1X5ML</t>
  </si>
  <si>
    <t>S03AA07</t>
  </si>
  <si>
    <t>CINARIZIN LEK 25 MG POR TBL NOB 50X25MG</t>
  </si>
  <si>
    <t>N07CA02</t>
  </si>
  <si>
    <t>CISORDINOL 10 MG TBL FLM 50X10 MG</t>
  </si>
  <si>
    <t>N05AF05</t>
  </si>
  <si>
    <t>CISORDINOL 25MG TBL OBD 50X25MG</t>
  </si>
  <si>
    <t>CISORDINOL DEPOT(CLOPIXOL DEP.) INJ 10X1ML/200MG</t>
  </si>
  <si>
    <t>CISORDINOL-ACUTARD INJ 10X1ML/50MG</t>
  </si>
  <si>
    <t>CLOZAPIN DESITIN 100 MG 100MG TBL NOB 30</t>
  </si>
  <si>
    <t>N05AH02</t>
  </si>
  <si>
    <t>COAXIL TBL OBD 90X12.5MG</t>
  </si>
  <si>
    <t>N06AX14</t>
  </si>
  <si>
    <t>COMBAIR INH SOL PSS 180DÁVEK</t>
  </si>
  <si>
    <t>R03AK08</t>
  </si>
  <si>
    <t>COMBAIR 200MCG/6MCG/DÁV INH SOL PSS 1X180DÁV</t>
  </si>
  <si>
    <t>COMPETACT 15 MG/850 MG POR TBL FLM 56</t>
  </si>
  <si>
    <t>A10BD05</t>
  </si>
  <si>
    <t>CONCOR COMBI 5 MG/10 MG POR TBL NOB 30</t>
  </si>
  <si>
    <t>CORBILTA 150 MG/37,5 MG/200 MG POR TBL FLM 100</t>
  </si>
  <si>
    <t>N04BA03</t>
  </si>
  <si>
    <t>CORBILTA 200 MG/50 MG/200 MG POR TBL FLM 100</t>
  </si>
  <si>
    <t>CORSIM 10 POR TBL FLM 30X10MG</t>
  </si>
  <si>
    <t>COSYREL 5MG/10MG  TBL FLM 30</t>
  </si>
  <si>
    <t>COTRIMOXAZOL AL FORTE TBL 20X960MG</t>
  </si>
  <si>
    <t>CYCLO 3 FORT POR CPS DUR 30 II</t>
  </si>
  <si>
    <t>DEPAKINE CHRONO 500MG SECABLE TBL RET 100X500MG</t>
  </si>
  <si>
    <t>DEPAKINE CHRONO 500MG(PULENE) TBL RET 30X500MG</t>
  </si>
  <si>
    <t>DEPREX LÉČIVA POR CPS DUR 30X20MG</t>
  </si>
  <si>
    <t>DERIN 25 MG POTAHOVANÉ TABLETY POR TBL FLM 30X25MG</t>
  </si>
  <si>
    <t>DETRALEX POR TBL FLM 120X500MG</t>
  </si>
  <si>
    <t>DEXAMETHASONE WZF POLFA OPHGTTSUS1X5ML0.1%</t>
  </si>
  <si>
    <t>S01BA01</t>
  </si>
  <si>
    <t>DIACORDIN 120 RETARD TBL RET 30X120MG</t>
  </si>
  <si>
    <t>C08DB01</t>
  </si>
  <si>
    <t>DIACORDIN RETARD TBL OBD 30X90MG</t>
  </si>
  <si>
    <t>DIAPREL MR 30MG TBL RET 60</t>
  </si>
  <si>
    <t>DIAZEPAM DESITIN RECTAL TUBE ENM 5X2.5ML/10MG</t>
  </si>
  <si>
    <t>DICLOFENAC DUO PHARMASWISS 75 MG POR CPS RDR 30X75MG</t>
  </si>
  <si>
    <t>DIFLUCAN 100 MG POR CPS DUR 28X100MG</t>
  </si>
  <si>
    <t>DIROTON 5MG TBL 28X5MG</t>
  </si>
  <si>
    <t>C09AA03</t>
  </si>
  <si>
    <t>DITROPAN TBL 30X5MG</t>
  </si>
  <si>
    <t>G04BD04</t>
  </si>
  <si>
    <t>DOLGIT CRM 1X100GM/5GM</t>
  </si>
  <si>
    <t>M02AA13</t>
  </si>
  <si>
    <t>DOLGIT KRÉM DRM CRM 1X150GM</t>
  </si>
  <si>
    <t>DOLMINA INJ. INJ 5X3ML/75MG</t>
  </si>
  <si>
    <t>DONEPEZIL ACCORD 5MG TBL FLM 28</t>
  </si>
  <si>
    <t>DONEPEZIL MYLAN 10 MG POTAHOVANÉ TABLETY POR TBL FLM 28X10MG</t>
  </si>
  <si>
    <t>DONEPEZIL MYLAN 10MG POR TBL DIS 28</t>
  </si>
  <si>
    <t>DONEPEZIL MYLAN 10MG TBL FLM 56</t>
  </si>
  <si>
    <t>DONEPEZIL MYLAN 5 MG POTAHOVANÉ TABLETY POR TBL FLM 28X5MG</t>
  </si>
  <si>
    <t>DORETA 75 MG/650 MG POR TBL FLM 30</t>
  </si>
  <si>
    <t>DORMICUM 15 MG TBL OBD 10X15MG</t>
  </si>
  <si>
    <t>N05CD08</t>
  </si>
  <si>
    <t>DORSIFLEX TBL 30X200MG</t>
  </si>
  <si>
    <t>N05BX01</t>
  </si>
  <si>
    <t>DOSTINEX 0,5MG TBL NOB 8 II</t>
  </si>
  <si>
    <t>G02CB03</t>
  </si>
  <si>
    <t>DOXYHEXAL 200 TABS TBL 20X200MG</t>
  </si>
  <si>
    <t>DRETACEN 500 MG POR TBL FLM 100X500MG</t>
  </si>
  <si>
    <t>N03AX14</t>
  </si>
  <si>
    <t>DUODART 0,5 MG/0,4 MG POR CPS DUR 90</t>
  </si>
  <si>
    <t>G04CA52</t>
  </si>
  <si>
    <t>DUPHALAC 667MG/ML POR SOL 1X500ML HDP</t>
  </si>
  <si>
    <t>DUSPATALIN RETARD POR CPS RDR 30X200MG</t>
  </si>
  <si>
    <t>A03AA04</t>
  </si>
  <si>
    <t>DZ DISCLEEN EXTRA 1 l UN 3082</t>
  </si>
  <si>
    <t>DZ MELISEPTOL RAPID 1000ml UN 1274</t>
  </si>
  <si>
    <t>DZ SKINSEPT F 350 ml UN 1219</t>
  </si>
  <si>
    <t xml:space="preserve">DZ SOFTASKIN 500ml </t>
  </si>
  <si>
    <t>DZ SURFANIOS PREMIUM 1 l   UN 1903</t>
  </si>
  <si>
    <t>EBIXA 10 MG POR TBL FLM 56X10MG</t>
  </si>
  <si>
    <t>N06DX01</t>
  </si>
  <si>
    <t>EBIXA 20 MG POR TBL FLM 28X20MG PP</t>
  </si>
  <si>
    <t>EGIRAMLON 10MG/10MG CPS DUR 6X10</t>
  </si>
  <si>
    <t>C09BB07</t>
  </si>
  <si>
    <t>ELICEA 10 MG TBL FLM 56</t>
  </si>
  <si>
    <t>ELICEA 10 MG TBL FLM 98X10MG</t>
  </si>
  <si>
    <t>ELICEA 5 MG POR TBL FLM 28X5MG</t>
  </si>
  <si>
    <t>ELIQUIS 2,5MG TBL FLM 60X1</t>
  </si>
  <si>
    <t>ENTEROL POR CPS DUR 30X250MG</t>
  </si>
  <si>
    <t>A07FA02</t>
  </si>
  <si>
    <t>EPILAN D GEROT POR TBL NOB 100X100MG</t>
  </si>
  <si>
    <t>N03AB02</t>
  </si>
  <si>
    <t>ESPUMISAN PORCPSMOL50X40MG-BL</t>
  </si>
  <si>
    <t>A03AX13</t>
  </si>
  <si>
    <t>Espumisan cps.100x40mg-blistr 0057585</t>
  </si>
  <si>
    <t>ESTROFEM TBL 28X2MG</t>
  </si>
  <si>
    <t>G03CA03</t>
  </si>
  <si>
    <t>EUTHYROX 75MCG TBL NOB 100 II</t>
  </si>
  <si>
    <t>EUTHYROX 112 MIKROGRAMŮ POR TBL NOB 100X112RG II</t>
  </si>
  <si>
    <t>EUTHYROX 137 MIKROGRAMŮ POR TBL NOB 100X137RG II</t>
  </si>
  <si>
    <t>EUTHYROX 150 TBL 100X150RG</t>
  </si>
  <si>
    <t>EUTHYROX 50 TBL 100X50RG</t>
  </si>
  <si>
    <t>EUTHYROX 88 MIKROGRAMŮ 88MCG TBL NOB 100 II</t>
  </si>
  <si>
    <t>EXCIPIAL U LIPOLOTIO DRM EML 1X200ML</t>
  </si>
  <si>
    <t>D02AE01</t>
  </si>
  <si>
    <t>EXELON 3 MG POR CPS DUR 56X3MG</t>
  </si>
  <si>
    <t>N06DA03</t>
  </si>
  <si>
    <t>EXELON 4,6 MG/24H DRM EMP TDR 30X9MG</t>
  </si>
  <si>
    <t>EXELON 4.5 MG POR CPS DUR 56X4.5MG</t>
  </si>
  <si>
    <t>EXELON 6 MG POR CPS DUR 56X6MG</t>
  </si>
  <si>
    <t>FAKTU 100MG/2,5MG SUP 20</t>
  </si>
  <si>
    <t>C05AD04</t>
  </si>
  <si>
    <t>FENISTIL DRM GEL 1X50GM/50MG</t>
  </si>
  <si>
    <t>D04AA13</t>
  </si>
  <si>
    <t>FEVARIN 100MG TBL FLM 30</t>
  </si>
  <si>
    <t>N06AB08</t>
  </si>
  <si>
    <t>FLUANXOL 1 MG POTAHOVANÉ TABLETY POR TBL FLM 100X1MG</t>
  </si>
  <si>
    <t>N05AF01</t>
  </si>
  <si>
    <t>FLUANXOL DEPOT INJ 10X2ML/40MG</t>
  </si>
  <si>
    <t>FLUTIFORM 125 MIKROGRAMŮ/5 MIKROGRAMŮ V JEDNÉ DÁVC INH SUS PSS 120 DÁV</t>
  </si>
  <si>
    <t>R03AK11</t>
  </si>
  <si>
    <t>FOSAVANCE 70 MG/5600 IU POR TBL NOB 12</t>
  </si>
  <si>
    <t>M05BB03</t>
  </si>
  <si>
    <t>FURORESE 250 POR TBL NOB 100X250MG</t>
  </si>
  <si>
    <t>FUROSEMID BIOTIKA INJ 5X2ML/20MG</t>
  </si>
  <si>
    <t>GERATAM 800MG TBL OBD 60X800MG</t>
  </si>
  <si>
    <t>GLUCOPHAGE XR 1000 MG TABLETY S PRODLOUŽENÝM UVOLŇ POR TBL PRO 30X1000MG</t>
  </si>
  <si>
    <t>GLURENORM TBL 30X30MG</t>
  </si>
  <si>
    <t>A10BB08</t>
  </si>
  <si>
    <t>GOPTEN 4 MG CPS DUR 28X4MG</t>
  </si>
  <si>
    <t>GUAJACURAN DRG 30X200MG-BLISTR</t>
  </si>
  <si>
    <t>GUTRON 2.5MG TBL 20X2.5MG</t>
  </si>
  <si>
    <t>C01CA17</t>
  </si>
  <si>
    <t>GUTTALAX POR GTT SOL 1X30ML</t>
  </si>
  <si>
    <t>A06AB08</t>
  </si>
  <si>
    <t>GUTTALAX POR GTT SOL 1X15ML</t>
  </si>
  <si>
    <t>HALOPERIDOL GTT 1X10ML/20MG</t>
  </si>
  <si>
    <t>N05AD01</t>
  </si>
  <si>
    <t>HALOPERIDOL TBL 50X1.5MG</t>
  </si>
  <si>
    <t>HALOPERIDOL INJ 5X1ML/5MG</t>
  </si>
  <si>
    <t>HALOPERIDOL DECANOAT INJ 5X1ML/50MG</t>
  </si>
  <si>
    <t>HELIDES 40 MG ENTEROSOLVENTNÍ TVRDÉ TOBOLKY POR CPS ETD 28X40MG</t>
  </si>
  <si>
    <t>A02BC05</t>
  </si>
  <si>
    <t>HEMINEVRIN 192 MG POR CPS MOL 100X192MG (dříve název 300mg!)</t>
  </si>
  <si>
    <t>N05CM02</t>
  </si>
  <si>
    <t>HIRUDOID DRM CRM 1X40GM</t>
  </si>
  <si>
    <t>HUMALOG MIX 25 100 IU/ML INJ SUS 5X3ML/300UT</t>
  </si>
  <si>
    <t>HUMULIN R CARTRIDGE 100IU/ML INJ SOL ZVL 5X3ML</t>
  </si>
  <si>
    <t>HUMULIN R KWIKPEN 100IU/ML INJ SOL PEP 2X(5X3ML)</t>
  </si>
  <si>
    <t>CHLORPROTHIXEN LECIVA (BLISTR) TBL OBD 30X50MG</t>
  </si>
  <si>
    <t>IALUGEN PLUS EXT 10KS(10X10CM)</t>
  </si>
  <si>
    <t>IMAZOL PLUS 10MG/G+2,5MG/G CRM 30G</t>
  </si>
  <si>
    <t>D01AC20</t>
  </si>
  <si>
    <t>INHIBACE 2.5 MG POR TBL FLM28X2.5MG</t>
  </si>
  <si>
    <t>C09AA08</t>
  </si>
  <si>
    <t>INHIBACE 5 MG POR TBL FLM 100X5MG</t>
  </si>
  <si>
    <t>INVEGA 6 MG 6MG TBL PRO 49 III</t>
  </si>
  <si>
    <t>N05AX13</t>
  </si>
  <si>
    <t>INVEGA 9 MG POR TBL PRO 49X9MG BLI-A</t>
  </si>
  <si>
    <t>IR OG. COLL.PILOCARPINI 2% 10g COLL</t>
  </si>
  <si>
    <t>IRBESARTAN/HYDROCHLOROTHIAZID MYLAN 150MG/12,5MG TBL NOB 28</t>
  </si>
  <si>
    <t>C09DA04</t>
  </si>
  <si>
    <t>ISOPTIN 80MG TBL FLM 50</t>
  </si>
  <si>
    <t>IVABRADIN TEVA 5MG TBL FLM 56 KALBLI</t>
  </si>
  <si>
    <t>C01EB17</t>
  </si>
  <si>
    <t>KL CPS NATR.CHLOR. 0,5g 50cps</t>
  </si>
  <si>
    <t>KL CPS NATR.CHLOR. 0,5g 100cps</t>
  </si>
  <si>
    <t xml:space="preserve">KL CPS PLACEBO </t>
  </si>
  <si>
    <t xml:space="preserve">KL GLYCEROLUM 85% 1000g </t>
  </si>
  <si>
    <t>KL CHLADIVE MAZANI 450 g   Fagron, Kulich</t>
  </si>
  <si>
    <t xml:space="preserve">KL KAL.PERMANGANAS 2G </t>
  </si>
  <si>
    <t xml:space="preserve">KL KAPSLE </t>
  </si>
  <si>
    <t xml:space="preserve">KL Medispend Lemon 1000 ml </t>
  </si>
  <si>
    <t xml:space="preserve">KL POLYSAN, OL.HELIANTHI AA AD 300G </t>
  </si>
  <si>
    <t>KL UNG.AC.SAL. 1G,SULFUR 1G,LEN. AD 50G americká mast 50g</t>
  </si>
  <si>
    <t xml:space="preserve">KL UNG.AC.SALICYLICI 15%, 100G </t>
  </si>
  <si>
    <t xml:space="preserve">KL UNG.ELOCOM 45G,LENIENS AD 300G </t>
  </si>
  <si>
    <t>KLACID SR 500MG TBL RET 14 DOUBLE</t>
  </si>
  <si>
    <t>KREON 10 000 10000U CPS ETD 20</t>
  </si>
  <si>
    <t xml:space="preserve">Lactobacillus acidophil.cps.75 bez laktózy </t>
  </si>
  <si>
    <t>LAGOSA DRG 50X150MG</t>
  </si>
  <si>
    <t>LAMICTAL 50MG TBL NOB 42</t>
  </si>
  <si>
    <t>N03AX09</t>
  </si>
  <si>
    <t>LAMICTAL 100 MG POR TBL NOB 42X100MG</t>
  </si>
  <si>
    <t>LAMICTAL 25 MG POR TBL NOB 42X25MG</t>
  </si>
  <si>
    <t>LANZUL 15 MG POR CPS ETD 28X15MG</t>
  </si>
  <si>
    <t>LEFLUNOPHARM 20 MG POTAHOVANÉ TABLETY POR TBL FLM 30X20MG</t>
  </si>
  <si>
    <t>L04AA13</t>
  </si>
  <si>
    <t>LEPONEX 100MG TBL 50X100MG</t>
  </si>
  <si>
    <t>LEPONEX 25 MG TBL 50X25MG</t>
  </si>
  <si>
    <t>LETROX 150 POR TBL NOB 100X150RG</t>
  </si>
  <si>
    <t>LINOLA-FETT OLBAD OLE 1X200ML</t>
  </si>
  <si>
    <t>LIPANTHYL S 215MG 215MG TBL FLM 30</t>
  </si>
  <si>
    <t>LISKANTIN POR TBL NOB 100X250MG</t>
  </si>
  <si>
    <t>N03AA03</t>
  </si>
  <si>
    <t>LITHIUM CARBONICUM SLOVAKOFARMA 300MG TBL NOB 100</t>
  </si>
  <si>
    <t>N05AN01</t>
  </si>
  <si>
    <t>LOPRIDAM 8MG/2,5MG/10MG TBL NOB 30</t>
  </si>
  <si>
    <t>LOZAP 100 ZENTIVA POR TBL FLM 30X100MG</t>
  </si>
  <si>
    <t>MACMIROR COMPLEX 500 SUP VAG 8</t>
  </si>
  <si>
    <t>MANINIL 5 TBL 120X5MG</t>
  </si>
  <si>
    <t>A10BB01</t>
  </si>
  <si>
    <t>MEDOCRIPTINE TBL 30X2.5MG</t>
  </si>
  <si>
    <t>G02CB01</t>
  </si>
  <si>
    <t>METEOSPASMYL CPS 20X60MG</t>
  </si>
  <si>
    <t>A03AX58</t>
  </si>
  <si>
    <t>METRONIDAZOLE 0.5% POLFA INJ 1X100ML 5MG/1ML</t>
  </si>
  <si>
    <t>MICTONORM UNO 30MG CPS RDR 28</t>
  </si>
  <si>
    <t>G04BD06</t>
  </si>
  <si>
    <t>MIDAZOLAM ACCORD 1 MG/ML INJ+INF SOL 10X5ML</t>
  </si>
  <si>
    <t>MIFLONID 200 INH PLVCPS120X200RG</t>
  </si>
  <si>
    <t>R03BA02</t>
  </si>
  <si>
    <t>MIFLONID BREEZHALER 400MCG INH PLV CPS DUR 60</t>
  </si>
  <si>
    <t>MILGAMMA N INJ 5X2ML</t>
  </si>
  <si>
    <t>MILURIT 100 POR TBL NOB 50X100MG</t>
  </si>
  <si>
    <t>MILURIT 300 TBL 30X300MG</t>
  </si>
  <si>
    <t>MINIRIN MELT 120 MCG POR LYO 30X120RG</t>
  </si>
  <si>
    <t>H01BA02</t>
  </si>
  <si>
    <t>MIRTAZAPIN MYLAN 45MG POR TBL DIS 30</t>
  </si>
  <si>
    <t>MIRTAZAPIN ORION 45 MG POR TBL DIS 30X45MG</t>
  </si>
  <si>
    <t>MIRZATEN 30 POR TBL FLM 30X30MG</t>
  </si>
  <si>
    <t>MIRZATEN ORO TAB 30 MG POR TBL DIS 30X30MG</t>
  </si>
  <si>
    <t>MONOTAB SR 100MG TBL PRO 50(5X10)</t>
  </si>
  <si>
    <t>MONOTAB SR POR TBL PRO20X100MG</t>
  </si>
  <si>
    <t>NAKOM TBL 100X275MG</t>
  </si>
  <si>
    <t>NASIVIN 0,05% NAS SPR SOL 10ML-SK</t>
  </si>
  <si>
    <t>R01AA05</t>
  </si>
  <si>
    <t>NATRIUM CHLORATUM BIOTIKA 10% INJ 10X5ML 10%</t>
  </si>
  <si>
    <t>NATRIUM CHLORATUM BIOTIKA ISOT. INJ 10X10ML</t>
  </si>
  <si>
    <t>NEBILET POR TBL NOB 28X5MG</t>
  </si>
  <si>
    <t>NEURONTIN 300 MG POR CPS DUR 100X300MG</t>
  </si>
  <si>
    <t>NITRESAN 10 MG POR TBL NOB 30X10MG</t>
  </si>
  <si>
    <t>NUTRAMIN VLI INF 1X500ML</t>
  </si>
  <si>
    <t>PARENT_HVLP</t>
  </si>
  <si>
    <t>B05BA01</t>
  </si>
  <si>
    <t>NUTRIDRINK PROTEIN S PŘÍCHUTÍ ČOKOLÁDOVOU POR SOL 4X200ML</t>
  </si>
  <si>
    <t>NUTRIDRINK PROTEIN S PŘÍCHUTÍ LESNÍHO OVOCE POR SOL 4X200ML</t>
  </si>
  <si>
    <t>NUTRIDRINK PROTEIN S PŘÍCHUTÍ VANILKOVOU POR SOL 4X200ML</t>
  </si>
  <si>
    <t>NUTRIDRINK S PŘÍCHUTÍ ČOKOLÁDOVOU POR SOL 4X200ML</t>
  </si>
  <si>
    <t>OLANZAPIN MYLAN POR TBL DIS 28X10MG</t>
  </si>
  <si>
    <t>N05AH03</t>
  </si>
  <si>
    <t>OLANZAPIN MYLAN 5MG POR TBL DIS 28X1</t>
  </si>
  <si>
    <t>OLANZAPIN MYLAN 10 MG POR TBL FLM 28X10MG</t>
  </si>
  <si>
    <t>OLANZAPIN MYLAN 10 MG TABLETY DISPERGOVATELNÉ V ÚS POR TBL DIS 28X10MG</t>
  </si>
  <si>
    <t>OLANZAPIN MYLAN 5 MG POR TBL FLM 28X5MG</t>
  </si>
  <si>
    <t>OLANZAPIN MYLAN 5MG POR TBL DIS 28</t>
  </si>
  <si>
    <t>OPHTHALMO-AZULEN UNG OPH 1X5GM</t>
  </si>
  <si>
    <t>S01XA01</t>
  </si>
  <si>
    <t>OPHTHALMO-SEPTONEX UNG OPH 1X5GM</t>
  </si>
  <si>
    <t>OPHTHALMO-SEPTONEX OPH GTT SOL 1X10ML PLAST</t>
  </si>
  <si>
    <t>OTOBACID N 0,2MG/G+5MG/G+479,8MG/G AUR GTT SOL 1X5ML</t>
  </si>
  <si>
    <t>S02BA06</t>
  </si>
  <si>
    <t>OXAZEPAM TBL.20X10MG TBL 20X10MG(BLISTR)</t>
  </si>
  <si>
    <t>N05BA04</t>
  </si>
  <si>
    <t>OXYCODON LANNACHER 20 MG TABLETY S PRODLOUŽENÝM UV POR TBL PRO 60X20MG</t>
  </si>
  <si>
    <t>OXYPHYLLIN TBL 50X100MG</t>
  </si>
  <si>
    <t>C04AD04</t>
  </si>
  <si>
    <t>PARALEN 500 TBL 12 500MG TBL NOB 12</t>
  </si>
  <si>
    <t>PERINALON 2 MG POR TBL NOB 30X2MG</t>
  </si>
  <si>
    <t>PERINDOPRIL MYLAN 4MG TBL NOB 90</t>
  </si>
  <si>
    <t>PIRACETAM AL 1200 POR TBLFLM60X1200MG</t>
  </si>
  <si>
    <t>PLASMALYTE ROZTOK INF SOL 10X1000ML</t>
  </si>
  <si>
    <t xml:space="preserve">Pradaxa 30 x 110mg </t>
  </si>
  <si>
    <t>PREGABALIN SANDOZ 75MG CPS DUR 84</t>
  </si>
  <si>
    <t>PREGABALIN SANDOZ 150MG CPS DUR 84</t>
  </si>
  <si>
    <t>PRESTARIUM NEO FORTE POR TBL FLM 30X10MG</t>
  </si>
  <si>
    <t>PROCORALAN 7,5 MG POR TBL FLM 56X7,5MG</t>
  </si>
  <si>
    <t>PROPAFENON AL 150 TBL OBD 50X150MG</t>
  </si>
  <si>
    <t>PROSULPIN 50MG TBL 30X50MG</t>
  </si>
  <si>
    <t>N05AL01</t>
  </si>
  <si>
    <t>PROTIFAR POR PLV SOL 1X225GM</t>
  </si>
  <si>
    <t>QUETIAPIN MYLAN 100MG TBL FLM 60</t>
  </si>
  <si>
    <t>QUETIAPIN MYLAN 200 MG TABLETY S PRODLOUŽENÝM UVOL POR TBL PRO 60X200MG</t>
  </si>
  <si>
    <t>QUETIAPIN MYLAN 25 MG POR TBL FLM 30X25MG</t>
  </si>
  <si>
    <t>QUETIAPIN MYLAN 300 MG TABLETY S PRODLOUŽENÝM UVOL POR TBL PRO 60X300MG</t>
  </si>
  <si>
    <t>QUETIAPIN TEVA 200 MG RETARD POR TBL PRO 60X200MG</t>
  </si>
  <si>
    <t>QUETIAPINE POLPHARMA 100 MG POTAHOVANÉ TABLETY POR TBL FLM 60X100MG</t>
  </si>
  <si>
    <t>QUETIAPINE POLPHARMA 200 MG POTAHOVANÉ TABLETY POR TBL FLM 60X200MG</t>
  </si>
  <si>
    <t>RAMIZEK 10MG/10MG CPS DUR 28</t>
  </si>
  <si>
    <t>REAGILA 1,5MG CPS DUR 28</t>
  </si>
  <si>
    <t>N05AX15</t>
  </si>
  <si>
    <t>RENVELA 800 MG POR TBL FLM 180X800MG</t>
  </si>
  <si>
    <t>REQUIP-MODUTAB 8 MG POR TBL PRO 84X8MG</t>
  </si>
  <si>
    <t>RESTIGULIN 10 MG TABLETY POR TBL NOB 28X10MG</t>
  </si>
  <si>
    <t>RISPERDAL CONSTA 25 MG - psych. ambulance INJ PSU LQF 25MG ALARIS</t>
  </si>
  <si>
    <t xml:space="preserve">RISPERDAL CONSTA 25 MG INJ. - psych. lůžka </t>
  </si>
  <si>
    <t>RISPERDAL CONSTA 37,5 MG - psych. ambulance INJ PSU LQF 37.5MG ALARIS</t>
  </si>
  <si>
    <t xml:space="preserve">RISPERDAL CONSTA 37,5 MG INJ. - psych. lůžka </t>
  </si>
  <si>
    <t xml:space="preserve">RISPERDAL CONSTA 50 MG INJ. - psych. lůžka </t>
  </si>
  <si>
    <t>RISPERIDON FARMAX 1MG TBL FLM 60</t>
  </si>
  <si>
    <t>RISPERIDON FARMAX 2MG TBL FLM 60</t>
  </si>
  <si>
    <t>RISPERIDON FARMAX 3MG TBL FLM 60</t>
  </si>
  <si>
    <t>RIVOTRIL INJ 5X1ML/1MG+SOLV.</t>
  </si>
  <si>
    <t>RORENDO ORO TAB 0,5 MG POR TBL DIS 30X0,5MG</t>
  </si>
  <si>
    <t>RORENDO ORO TAB 1 MG POR TBL DIS 30X1MG</t>
  </si>
  <si>
    <t>RORENDO ORO TAB 2 MG POR TBL DIS 30X2MG</t>
  </si>
  <si>
    <t>ROSUCARD 20 MG POTAHOVANÉ TABLETY POR TBL FLM 30X20MG</t>
  </si>
  <si>
    <t>SALAZOPYRIN EN POR TBLENT100X500MG</t>
  </si>
  <si>
    <t>A07EC01</t>
  </si>
  <si>
    <t>SANORIN LIQ 10ML 0.05%</t>
  </si>
  <si>
    <t>R01AA08</t>
  </si>
  <si>
    <t>SANORIN 1 PM NAS SPR SOL 1X10ML</t>
  </si>
  <si>
    <t>SANORIN EMULSIO GTT NAS 10ML 0.1%</t>
  </si>
  <si>
    <t>SANORIN EMULZE 1MG/ML NAS GTT EML 1X10ML</t>
  </si>
  <si>
    <t>SENNA LIST LEROS POR SPC 20X1GM(SÁČKY)</t>
  </si>
  <si>
    <t>A06AB06</t>
  </si>
  <si>
    <t>SEPTONEX SPR 1X45ML</t>
  </si>
  <si>
    <t>D08AJ</t>
  </si>
  <si>
    <t>SERDOLECT 4 MG POR TBL FLM 30X4MG</t>
  </si>
  <si>
    <t>N05AE03</t>
  </si>
  <si>
    <t>SERETIDE DISKUS 50MCG/100MCG INH PLV DOS 1X60DÁV</t>
  </si>
  <si>
    <t>SEROPRAM INF 5X0.5ML/20MG</t>
  </si>
  <si>
    <t>SIMVASTATIN MYLAN 20MG TBL FLM 100 I</t>
  </si>
  <si>
    <t>SIMVASTATIN MYLAN 40MG TBL FLM 100PVCD</t>
  </si>
  <si>
    <t>SIMVASTATIN-RATIOPHARM 40MG TBL FLM 30</t>
  </si>
  <si>
    <t>SIOFOR 500 500MG TBL FLM 120 II</t>
  </si>
  <si>
    <t xml:space="preserve">SIOFOR 850 POR TBL FLM 120X850MG </t>
  </si>
  <si>
    <t>SOLIAN 200 MG TBL 30X200MG</t>
  </si>
  <si>
    <t>SOLIFENACIN MYLAN 10MG TBL FLM 100</t>
  </si>
  <si>
    <t>G04BD08</t>
  </si>
  <si>
    <t>SORTIS 40MG TBL OBD 30X40MG</t>
  </si>
  <si>
    <t>SPECIES UROLOGICAE PLANTA LEROS SPC 20X1.5GM(SÁČKY)</t>
  </si>
  <si>
    <t>SPIRIVA RESPIMAT 2,5 MIKROGRAMU INH SOL 1X60DÁV</t>
  </si>
  <si>
    <t>R03BB04</t>
  </si>
  <si>
    <t>SPIROPENT POR TBLNOB20X0.02MG</t>
  </si>
  <si>
    <t>R03CC13</t>
  </si>
  <si>
    <t>STOPANGIN SPR 1X30ML</t>
  </si>
  <si>
    <t>R02AA20</t>
  </si>
  <si>
    <t xml:space="preserve">Stopangin sol. 250ml </t>
  </si>
  <si>
    <t>STRATTERA 60 MG POR CPS DUR 28X60MG</t>
  </si>
  <si>
    <t>N06BA09</t>
  </si>
  <si>
    <t>STRATTERA 80 MG POR CPS DUR 28X80MG</t>
  </si>
  <si>
    <t>STUGERON TBL 50X25MG</t>
  </si>
  <si>
    <t>SUBOXONE 8 MG/2 MG ORM TBL SLG 7</t>
  </si>
  <si>
    <t>N07BC51</t>
  </si>
  <si>
    <t>SUBUTEX 2MG TBL SLG 7</t>
  </si>
  <si>
    <t>N07BC01</t>
  </si>
  <si>
    <t>SYNTOSTIGMIN 15MG TBL NOB 20</t>
  </si>
  <si>
    <t>N07AA01</t>
  </si>
  <si>
    <t>SYNTOSTIGMIN INJ 10X1ML/0.5MG</t>
  </si>
  <si>
    <t>TALVOSILEN TBL 20</t>
  </si>
  <si>
    <t>N02AJ06</t>
  </si>
  <si>
    <t>TANAKAN TBL OBD 90X40MG</t>
  </si>
  <si>
    <t>N06DX02</t>
  </si>
  <si>
    <t>TARDYFERON TBL RET 30</t>
  </si>
  <si>
    <t>B03AA07</t>
  </si>
  <si>
    <t>TARKA 180/2 MG TBL. 180MG/2MG TBL RET 98</t>
  </si>
  <si>
    <t>TEBOKAN 120 MG POR TBL FLM 30X120MG</t>
  </si>
  <si>
    <t>TEBOKAN 40 MG POR TBL FLM100X40MG</t>
  </si>
  <si>
    <t>TENORMIN 50 TBL OBD 28X50MG</t>
  </si>
  <si>
    <t>TEZEO 80 MG POR TBL NOB 28X80MG</t>
  </si>
  <si>
    <t>TEZZIMI 10MG TBL NOB 30 I</t>
  </si>
  <si>
    <t xml:space="preserve">Thiamin Generica tbl.30 </t>
  </si>
  <si>
    <t xml:space="preserve">Thiamin Generica tbl.60 </t>
  </si>
  <si>
    <t>THIAMIN LECIVA INJ 10X2ML/100MG</t>
  </si>
  <si>
    <t>TIMONIL RETARD TBL 50X150MG</t>
  </si>
  <si>
    <t>TISERCIN INJ 10X1ML/25MG</t>
  </si>
  <si>
    <t>N05AA02</t>
  </si>
  <si>
    <t>TISERCIN TBL OBD 50X25MG</t>
  </si>
  <si>
    <t>TOLUCOMBI 80 MG/25 MG POR TBL NOB 28</t>
  </si>
  <si>
    <t>TOLURA 40 MG POR TBL NOB 28X40MG</t>
  </si>
  <si>
    <t>TONANDA 4 MG/5 MG/1,25 MG POR TBL NOB 30</t>
  </si>
  <si>
    <t>TONARSSA 4 MG/5 MG POR TBL NOB 30</t>
  </si>
  <si>
    <t>TOPAMAX 100 MG POR TBL FLM 28-BLI</t>
  </si>
  <si>
    <t>TORVACARD NEO 10 MG POR TBL FLM 30X10MG</t>
  </si>
  <si>
    <t>TRALGIT GTT. POR GTT SOL 1X10ML</t>
  </si>
  <si>
    <t>TRALGIT SR 100 POR TBL RET30X100MG</t>
  </si>
  <si>
    <t>TRALGIT SR 200 200MG TBL PRO 30</t>
  </si>
  <si>
    <t>TRAMAL KAPKY 100 MG/1 ML POR GTT SOL 1X10ML</t>
  </si>
  <si>
    <t>TRANSMETIL 500 MG TABLETY POR TBL ENT 10X500MG</t>
  </si>
  <si>
    <t>A16AA02</t>
  </si>
  <si>
    <t>TRIPLIXAM 10 MG/2,5 MG/5 MG POR TBL FLM 30</t>
  </si>
  <si>
    <t>TRIPLIXAM 5 MG/1,25 MG/10 MG POR TBL FLM 30</t>
  </si>
  <si>
    <t>TRITACE COMBI 5MG/5MG CPS DUR 28</t>
  </si>
  <si>
    <t>TRITTICO AC 150 TBL RET 60X150MG</t>
  </si>
  <si>
    <t>N06AX05</t>
  </si>
  <si>
    <t>TRITTICO AC 75 TBL RET 30X75MG</t>
  </si>
  <si>
    <t>TRITTICO PROLONG 150 MG TABLETY S PRODLOUŽENÝM UVO POR TBL PRO 14X150MG</t>
  </si>
  <si>
    <t>TRITTICO PROLONG 300 MG TABLETY S PRODLOUŽENÝM UVO POR TBL PRO 30X300MG</t>
  </si>
  <si>
    <t>TRUND 250 MG POTAHOVANÉ TABLETY POR TBL FLM 50X250MG</t>
  </si>
  <si>
    <t>TRUND 500 MG POTAHOVANÉ TABLETY POR TBL FLM 100X500MG</t>
  </si>
  <si>
    <t>UBRETID TBL 50X5MG</t>
  </si>
  <si>
    <t>N07AA03</t>
  </si>
  <si>
    <t>UNASYN POR TBL FLM12X375MG</t>
  </si>
  <si>
    <t>J01CR04</t>
  </si>
  <si>
    <t>UNITROPIC 1% OPH GTT SOL 1X10ML</t>
  </si>
  <si>
    <t>S01FA06</t>
  </si>
  <si>
    <t>UNO TBL OBD 20X150MG</t>
  </si>
  <si>
    <t>URIZIA 6 MG/0,4 MG TABLETY S ŘÍZENÝM UVOLŇOVÁNÍM POR TBL FRT 30X6MG/0.4MG</t>
  </si>
  <si>
    <t>G04CA53</t>
  </si>
  <si>
    <t>VALDOXAN 25 MG POR TBL FLM 28X25MG</t>
  </si>
  <si>
    <t>N06AX22</t>
  </si>
  <si>
    <t>VALETOL POR TBL NOB 12</t>
  </si>
  <si>
    <t>N02BE51</t>
  </si>
  <si>
    <t>VENLAFAXIN MYLAN 150 MG 150MG CPS PRO 30</t>
  </si>
  <si>
    <t>VENLAFAXIN MYLAN 150 MG POR CPS PRO 90X150MG</t>
  </si>
  <si>
    <t>VENLAFAXIN MYLAN 75 MG 75MG CPS PRO 30</t>
  </si>
  <si>
    <t>VENLAFAXIN MYLAN 75 MG 75MG CPS PRO 90</t>
  </si>
  <si>
    <t>VENORUTON FORTE 500MG TBL NOB 60</t>
  </si>
  <si>
    <t>C05CA54</t>
  </si>
  <si>
    <t>VERTIBETIS TBL NOB 50x24MG</t>
  </si>
  <si>
    <t>VERTIMED 8MG TBL NOB 100</t>
  </si>
  <si>
    <t>VESICARE 5 MG POR TBL FLM 100X5MG</t>
  </si>
  <si>
    <t>VIMPAT 50 MG POR TBL FLM 14X50MG</t>
  </si>
  <si>
    <t>N03AX18</t>
  </si>
  <si>
    <t xml:space="preserve">Vincentka nosní sprej  25ml (30ml) </t>
  </si>
  <si>
    <t>VIPDOMET 12,5 MG/1000 MG POR TBL FLM 56</t>
  </si>
  <si>
    <t>A10BD13</t>
  </si>
  <si>
    <t>VIPIDIA 25 MG POR TBL FLM 28X25MG</t>
  </si>
  <si>
    <t>A10BH04</t>
  </si>
  <si>
    <t>VIREGYT-K CPS 50X100MG</t>
  </si>
  <si>
    <t>N04BB01</t>
  </si>
  <si>
    <t>VITAMIN B12 LECIVA 300RG INJ 5X1ML/300RG</t>
  </si>
  <si>
    <t>Vitar Soda tbl.150 neleč.</t>
  </si>
  <si>
    <t>VOLTAREN FORTE 2,32% GEL 100G</t>
  </si>
  <si>
    <t>M02AA15</t>
  </si>
  <si>
    <t>WELLBUTRIN SR POR TBL PRO30X150MG</t>
  </si>
  <si>
    <t>N06AX12</t>
  </si>
  <si>
    <t>XALATAN OPH GTT SOL 1X2.5ML II</t>
  </si>
  <si>
    <t>S01EE01</t>
  </si>
  <si>
    <t>XANAX TBL 30X1MG</t>
  </si>
  <si>
    <t>XEPLION 100 MG - psych. ambulance INJ SUS PRO 1X100MG+2JEHLY</t>
  </si>
  <si>
    <t xml:space="preserve">Xeplion 150 mg inj. - psych. lůžka </t>
  </si>
  <si>
    <t xml:space="preserve">Xeplion 75 mg inj. - psych. lůžka </t>
  </si>
  <si>
    <t>XIGDUO 5 MG/1000 MG POR TBL FLM 60</t>
  </si>
  <si>
    <t>A10BD15</t>
  </si>
  <si>
    <t>YAL SOL 2X67.5ML</t>
  </si>
  <si>
    <t>A06AG10</t>
  </si>
  <si>
    <t>YASNAL 5 MG POR TBL FLM 28X5MG</t>
  </si>
  <si>
    <t>ZELDOX 40MG CPS 30X40MG</t>
  </si>
  <si>
    <t>N05AE04</t>
  </si>
  <si>
    <t>ZELDOX 60 MG CPS 30X60MG</t>
  </si>
  <si>
    <t>ZELDOX 80MG CPS 30X80MG</t>
  </si>
  <si>
    <t>ZODAC TBL OBD 60X10MG</t>
  </si>
  <si>
    <t>ZONEGRAN 100 MG POR CPS DUR 98X100MG</t>
  </si>
  <si>
    <t>N03AX15</t>
  </si>
  <si>
    <t>ZOPITIN 7.5 MG POR TBL FLM 10X7.5MG</t>
  </si>
  <si>
    <t>N05CF01</t>
  </si>
  <si>
    <t>ZULBEX 20 MG POR TBL ENT 28X20MG</t>
  </si>
  <si>
    <t>A02BC04</t>
  </si>
  <si>
    <t>ZULBEX 20 MG POR TBL ENT 56X20MG</t>
  </si>
  <si>
    <t>ZYPADHERA 300 MG INJ PLQ SUS PRO 1X300MG</t>
  </si>
  <si>
    <t>ZYPADHERA 405 MG INJ PLQ SUS PRO 1X405MG</t>
  </si>
  <si>
    <t>ZYPREXA 10 MG INJ PLV SOL 1X10MG</t>
  </si>
  <si>
    <t>ZYPREXA VELOTAB 10 MG POR TBL DIS 28X10MG</t>
  </si>
  <si>
    <t>1812 - PSY: lůžkové oddělení 32C + krizové centrum</t>
  </si>
  <si>
    <t>ACCUPRO 20 TBL OBD 30X20MG</t>
  </si>
  <si>
    <t>C09AA06</t>
  </si>
  <si>
    <t>ACCUZIDE 20 POR TBL FLM 30</t>
  </si>
  <si>
    <t>C09BA06</t>
  </si>
  <si>
    <t>ACYLPYRIN TBL 10X500MG</t>
  </si>
  <si>
    <t>AERIUS 2,5 MG POR TBL DIS 60X2.5MG</t>
  </si>
  <si>
    <t>AMISULPRID MYLAN 50 MG POR TBL NOB 30X50MG</t>
  </si>
  <si>
    <t>AMLATOR 10 MG/5 MG POTAHOVANÉ TABLETY POR TBL FLM 90</t>
  </si>
  <si>
    <t>ANSILAN CPS 25X10MG</t>
  </si>
  <si>
    <t>N05BA03</t>
  </si>
  <si>
    <t>APO-CITAL 20 MG POR TBL FLM 30X20MG</t>
  </si>
  <si>
    <t>APO-IBUPROFEN 400 MG POR TBL FLM 30X400MG</t>
  </si>
  <si>
    <t>ATARALGIN POR TBL NOB 20</t>
  </si>
  <si>
    <t>ATARALGIN POR TBL NOB 50</t>
  </si>
  <si>
    <t>AULIN GRA 15X100MG(SACKY)</t>
  </si>
  <si>
    <t>AULIN GEL DRM GEL 1X100GM/3GM</t>
  </si>
  <si>
    <t>M02AA26</t>
  </si>
  <si>
    <t>Aulin Gel drm.gel.1x50gm/1.5gm</t>
  </si>
  <si>
    <t>BACLOFEN TBL 50X25MG</t>
  </si>
  <si>
    <t>BELAKNE 0,1% KRÉM DRM CRM 1X30GM/30MG</t>
  </si>
  <si>
    <t>D10AD03</t>
  </si>
  <si>
    <t>BISACODYL DRG 105X5MG</t>
  </si>
  <si>
    <t>A06AB02</t>
  </si>
  <si>
    <t>BROMHEXIN 8 KM KAPKY GTT 1X100ML 8MG/ML</t>
  </si>
  <si>
    <t>R05CB02</t>
  </si>
  <si>
    <t xml:space="preserve">BUPRENORPHINE ALKALOID 2 MG ORM TBL SLG 7X2MG </t>
  </si>
  <si>
    <t>Bupropion 90x150 mg-mimořádný dovoz tbl.90</t>
  </si>
  <si>
    <t>BUSPIRON-EGIS 5MG TBL 60X5MG</t>
  </si>
  <si>
    <t>CALCII CARBONICI 0,5 TBL. MEDICAMENTA POR TBL NOB 100X0.5GM</t>
  </si>
  <si>
    <t>CARBOSORB PLV 1X25GM</t>
  </si>
  <si>
    <t>CARZAP 8 MG POR TBL NOB 28X8MG</t>
  </si>
  <si>
    <t>CASTISPIR 10 MG POR TBL FLM 98X10MG</t>
  </si>
  <si>
    <t>CIPRALEX 20 MG/ML POR GTT SOL 1X15ML</t>
  </si>
  <si>
    <t>CIRCADIN 2MG POR TBL PRO 21X2MG</t>
  </si>
  <si>
    <t>N05CH01</t>
  </si>
  <si>
    <t>CITALEC 20MG TBL FLM 60</t>
  </si>
  <si>
    <t>CORVATON FORTE TBL 30X4MG</t>
  </si>
  <si>
    <t>C01DX12</t>
  </si>
  <si>
    <t>CYMBALTA 60 MG POR CPS ETD 28X60MG</t>
  </si>
  <si>
    <t>N06AX21</t>
  </si>
  <si>
    <t>DASSELTA 5 MG POR TBL FLM 30X5MG</t>
  </si>
  <si>
    <t>DETRALEX 500MG TBL FLM 180(2X90)</t>
  </si>
  <si>
    <t>DEXOKET 25 TABLETY POR TBL FLM 10X25MG</t>
  </si>
  <si>
    <t>M01AE17</t>
  </si>
  <si>
    <t>DIFFERINE GEL GEL 1X30GM/30MG</t>
  </si>
  <si>
    <t>DIMEXOL 200MG TBL NOB 30</t>
  </si>
  <si>
    <t>DOLGIT GEL GEL 1X50GM</t>
  </si>
  <si>
    <t>DZ DESAM OX 1 l UN 2984</t>
  </si>
  <si>
    <t>DZ PROMANUM PURE 1000ML UN 1993</t>
  </si>
  <si>
    <t>DZ PROMANUM PURE 100ML UN 1993</t>
  </si>
  <si>
    <t>DZ SKINSEPT F 500 ml UN 1219</t>
  </si>
  <si>
    <t>DZ STABIMED Fresh 1l UN 2920</t>
  </si>
  <si>
    <t xml:space="preserve">DZ TRIXO 100 ML </t>
  </si>
  <si>
    <t xml:space="preserve">DZ TRIXO 500 ML </t>
  </si>
  <si>
    <t>ELOCOM DRM SOL 1X20ML 0.1%</t>
  </si>
  <si>
    <t>ELOCOM 1MG/ML DRM SOL 1X20ML</t>
  </si>
  <si>
    <t>ELOCOM DRM SOL 1X30ML 0.1%</t>
  </si>
  <si>
    <t>ENDIARON TBL OBD 20X250MG</t>
  </si>
  <si>
    <t>ENDIARON 250MG TBL FLM 40</t>
  </si>
  <si>
    <t>ESMYA 5 MG POR TBL NOB 28X5MG</t>
  </si>
  <si>
    <t>G03XB02</t>
  </si>
  <si>
    <t>EUCREAS 50 MG/1000 MG POR TBL FLM 60</t>
  </si>
  <si>
    <t>A10BD08</t>
  </si>
  <si>
    <t>EUPHYLLIN CR N 400 400MG CPS PRO 50</t>
  </si>
  <si>
    <t>EUTHYROX 125 TBL 100X125RG</t>
  </si>
  <si>
    <t>EXPLEMED RAPID 10MG POR TBL DIS 28</t>
  </si>
  <si>
    <t>FAMOSAN TBL OBD 20X40MG</t>
  </si>
  <si>
    <t>A02BA03</t>
  </si>
  <si>
    <t>FENOLAX POR TBL ENT 30X5MG</t>
  </si>
  <si>
    <t>FEVARIN 50MG TBL FLM 30</t>
  </si>
  <si>
    <t>FORXIGA 10 MG POR TBL FLM 30X1X10MG</t>
  </si>
  <si>
    <t>A10BK01</t>
  </si>
  <si>
    <t>FOSAVANCE POR TBL NOB 4</t>
  </si>
  <si>
    <t>GERATAM 1200 TBL OBD 100X1200MG</t>
  </si>
  <si>
    <t>HELIDES 40MG CPS ETD 98</t>
  </si>
  <si>
    <t>CHOLAGOL GTT 1X10ML</t>
  </si>
  <si>
    <t>A05AX</t>
  </si>
  <si>
    <t>IBALGIN KRÉM 100G DRM CRM 1X100GM</t>
  </si>
  <si>
    <t>IBALGIN RAPIDCAPS 400 MG MĚKKÉ TOBOLKY POR CPS MOL 20X400MG</t>
  </si>
  <si>
    <t>IMASUP 50 MG POR TBL FLM 100X50MG</t>
  </si>
  <si>
    <t>INHIBACE 5 MG POR TBL FLM 28X5MG</t>
  </si>
  <si>
    <t>ISICOM 100 MG POR TBL NOB 100X125MG</t>
  </si>
  <si>
    <t>KEPPRA 250 MG POR TBL FLM50X250MG</t>
  </si>
  <si>
    <t>KEPPRA 500 MG POR TBL FLM50X500MG</t>
  </si>
  <si>
    <t xml:space="preserve">KL BALS.VISNEVSKI 100G </t>
  </si>
  <si>
    <t>KL SUPP.PREDNISON 0,001G,PAPAVERIN 0,02G 30KS</t>
  </si>
  <si>
    <t>KVENTIAX 100 MG POTAHOVANÉ TABLETY TBL FLM 30X100MG</t>
  </si>
  <si>
    <t>LAMICTAL 100MG TBL NOB 98</t>
  </si>
  <si>
    <t>LERIVON TBL 30X10MG</t>
  </si>
  <si>
    <t>LERIVON TBL 20X30MG</t>
  </si>
  <si>
    <t>LIPANTHYL 267 M 267MG CPS DUR 90</t>
  </si>
  <si>
    <t>LIPANTHYL SUPRA 160MG TBL FLM 90</t>
  </si>
  <si>
    <t>LIPOBASE CRM 100G</t>
  </si>
  <si>
    <t>LYRICA 75 MG POR CPSDUR56X75MG</t>
  </si>
  <si>
    <t>MEDOPEXOL 0,18MG TBL NOB 30</t>
  </si>
  <si>
    <t>N04BC05</t>
  </si>
  <si>
    <t>METFORMIN SANDOZ 1000MG TBL FLM 60</t>
  </si>
  <si>
    <t>MILGAMMA N POR CPS MOL 20</t>
  </si>
  <si>
    <t>MIRTAZAPIN +PHARMA 30MG POR TBL DIS 30X1</t>
  </si>
  <si>
    <t>MIRTAZAPIN ORION 15 MG POR TBL DIS 30X15MG</t>
  </si>
  <si>
    <t>MIRTAZAPIN SANDOZ 15MG TBL FLM 30</t>
  </si>
  <si>
    <t>MOXOSTAD 0,3 MG POR TBL FLM 100X0.3MG</t>
  </si>
  <si>
    <t>MYDOCALM 150MG TBL OBD 30X150MG</t>
  </si>
  <si>
    <t>M03BX04</t>
  </si>
  <si>
    <t>NEBIVOLOL SANDOZ 5MG TBL NOB 98</t>
  </si>
  <si>
    <t>NEURONTIN 600 MG POR TBL FLM50X600MG</t>
  </si>
  <si>
    <t>NEUROTOP RETARD 300 POR TBL PRO 50X300MG</t>
  </si>
  <si>
    <t>NIMESIL PORGRASUS30X100MG-S</t>
  </si>
  <si>
    <t>NORTRILEN 25MG  TBL FLM 50 II</t>
  </si>
  <si>
    <t>N06AA10</t>
  </si>
  <si>
    <t>OLAZAX 10MG TBL NOB 28</t>
  </si>
  <si>
    <t>OLFEN DRM GEL 1X100GM</t>
  </si>
  <si>
    <t>OLFEN DRM GEL 1X50GM</t>
  </si>
  <si>
    <t>OLFEN 10MG/G GEL 1X100G</t>
  </si>
  <si>
    <t>OLWEXYA 150 MG POR CPS PRO 28X150MG</t>
  </si>
  <si>
    <t>OLWEXYA 75 MG POR CPS PRO 28X75MG</t>
  </si>
  <si>
    <t>OLYNTH 1MG/ML NAS SPR SOL 1X10ML I</t>
  </si>
  <si>
    <t>R01AA07</t>
  </si>
  <si>
    <t>ONDANSETRON ACCORD 2MG/ML INJ+INF SOL 5X4ML</t>
  </si>
  <si>
    <t>A04AA01</t>
  </si>
  <si>
    <t>PANADOL EXTRA POR TBL FLM 10</t>
  </si>
  <si>
    <t>PANADOL NOVUM 500 MG POR TBL FLM 12X500MG</t>
  </si>
  <si>
    <t>PANADOL NOVUM 500 MG POR TBL FLM 24X500MG</t>
  </si>
  <si>
    <t>PANCREOLAN FORTE TBL ENT 30X220MG</t>
  </si>
  <si>
    <t>PANCREOLAN FORTE 6000U TBL ENT 60</t>
  </si>
  <si>
    <t>PARALEN EXTRA PROTI BOLESTI POR TBL FLM 24</t>
  </si>
  <si>
    <t>PENTASA SLOW RELEASE TABLETS 1 G POR TBL PRO 60X1GM</t>
  </si>
  <si>
    <t>A07EC02</t>
  </si>
  <si>
    <t>PEROXID VODÍKU 3% COO DRM SOL 1X100ML 3%</t>
  </si>
  <si>
    <t>D08AX01</t>
  </si>
  <si>
    <t>PRAGIOLA 25MG POR CPS DUR 56X25MG</t>
  </si>
  <si>
    <t>PREGABALIN SANDOZ 150 MG POR CPS DUR 56X150MG</t>
  </si>
  <si>
    <t>PREGABALIN SANDOZ 300 MG POR CPS DUR 56X300MG</t>
  </si>
  <si>
    <t>PREGABALIN TEVA 150MG CPS DUR 56</t>
  </si>
  <si>
    <t>PREGABALIN TEVA 150MG  CPS DUR 14</t>
  </si>
  <si>
    <t>PRESTANCE 5 MG/5 MG POR TBL NOB 90</t>
  </si>
  <si>
    <t>PRESTARIUM NEO COMBI 5mg/1,25mg POR TBL FLM 90</t>
  </si>
  <si>
    <t>PROSULPIN 200 MG POR TBL NOB 60X200MG</t>
  </si>
  <si>
    <t>PROSULPIN 50MG TBL 60X50MG</t>
  </si>
  <si>
    <t>PROZAC CPS 28X20MG</t>
  </si>
  <si>
    <t>RECOXA 15 POR TBL NOB 30X15MG</t>
  </si>
  <si>
    <t>RELVAR ELLIPTA 184 MIKROGRAMŮ/22 MIKROGRAMŮ INH PLV DOS 1X30 DÁVEK</t>
  </si>
  <si>
    <t>R03AK10</t>
  </si>
  <si>
    <t>ROSEMIG SPRINTAB 50 MG POR TBL DIS 6X50MG</t>
  </si>
  <si>
    <t>ROSUMOP 20 MG POR TBL FLM 100X20MG</t>
  </si>
  <si>
    <t>SALOFALK 1 G ČÍPKY RCT SUP 30X1GM</t>
  </si>
  <si>
    <t>SEPTILEN 5 MG ORM PAS 20X5MG</t>
  </si>
  <si>
    <t>SERTRALIN APOTEX 100 MG POTAHOVANÉ TABLETY POR TBL FLM 30X100MG</t>
  </si>
  <si>
    <t>SERTRALIN APOTEX 100 MG POTAHOVANÉ TABLETY POR TBL FLM 100X100MG</t>
  </si>
  <si>
    <t>SERTRALIN APOTEX 50 MG POTAHOVANÉ TABLETY POR TBL FLM 100X50MG</t>
  </si>
  <si>
    <t>SORVASTA 15 MG POR TBL FLM 28X15MG</t>
  </si>
  <si>
    <t>STRATTERA 40 MG POR CPS DUR 28X40MG</t>
  </si>
  <si>
    <t>SURGAM LÉČIVA 300MG TBL NOB 20</t>
  </si>
  <si>
    <t>M01AE11</t>
  </si>
  <si>
    <t>TAMOXIFEN EBEWE 10MG TBL 100X10MG</t>
  </si>
  <si>
    <t>L02BA01</t>
  </si>
  <si>
    <t>TANTUM VERDE EUCALYPTUS 3MG PAS 20</t>
  </si>
  <si>
    <t>R02AX03</t>
  </si>
  <si>
    <t>TANTUM VERDE LEMON 3MG PAS 20</t>
  </si>
  <si>
    <t>TANTUM VERDE MINT ORM PAS 40X3MG</t>
  </si>
  <si>
    <t>TANTUM VERDE SPRAY ORM SPR 30ML 0.15%</t>
  </si>
  <si>
    <t>TARDYFERON-FOL POR TBL RET 30</t>
  </si>
  <si>
    <t>B03AD03</t>
  </si>
  <si>
    <t>TELMISARTAN EGIS 80 MG TBL FLM 30</t>
  </si>
  <si>
    <t>TIMONIL RETARD TBL 50X300MG</t>
  </si>
  <si>
    <t>TORVACARD NEO 20 MG POR TBL FLM 30X20MG</t>
  </si>
  <si>
    <t>TORVACARD NEO 80 MG POR TBL FLM 30X80MG</t>
  </si>
  <si>
    <t>TRITACE 5 MG POR TBL NOB 100X5MG</t>
  </si>
  <si>
    <t>TRUND 1000 MG POTAHOVANÉ TABLETY POR TBL FLM 100X1000MG</t>
  </si>
  <si>
    <t>ULTRACOD POR TBL NOB 30</t>
  </si>
  <si>
    <t>URSOSAN POR CPSDUR100X250MG</t>
  </si>
  <si>
    <t>VELAXIN 150 MG POR CPS PRO 2X14X150MG</t>
  </si>
  <si>
    <t>VELAXIN 50 MG POR TBLNOB60X50MG</t>
  </si>
  <si>
    <t>VERAL 1% GEL DRM GEL 1X50GM II</t>
  </si>
  <si>
    <t>VEROSPIRON 50MG CPS 30X50MG</t>
  </si>
  <si>
    <t>VIDONORM 4 MG/5 MG TABLETY POR TBL NOB 30</t>
  </si>
  <si>
    <t>VISINE CLASSIC OPH GTT SOL 1X15ML</t>
  </si>
  <si>
    <t>S01GA02</t>
  </si>
  <si>
    <t xml:space="preserve">Visine Unavené oči 10ml </t>
  </si>
  <si>
    <t>VOLTAREN EMULGEL 10MG/G GEL 50G</t>
  </si>
  <si>
    <t>VOLTAREN EMULGEL 10MG/G GEL 100G</t>
  </si>
  <si>
    <t>VOLTAREN FORTE 2,32% GEL 150G</t>
  </si>
  <si>
    <t>XANAX TBL 30X0.5MG</t>
  </si>
  <si>
    <t>ZALDIAR EFFERVESCENS 37,5 MG/325 MG ŠUMIVÉ TABLETY POR TBL EFF 10</t>
  </si>
  <si>
    <t>ZEBINIX 800 MG POR TBL NOB 30X800MG II</t>
  </si>
  <si>
    <t>N03AF04</t>
  </si>
  <si>
    <t>ZENARO 5 MG TBL FLM 50X5MG IV</t>
  </si>
  <si>
    <t>ZINERYT LOT 1X70ML(PLV+SOL)</t>
  </si>
  <si>
    <t>D10AF52</t>
  </si>
  <si>
    <t>ZODAC POR TBL FLM 90X10MG</t>
  </si>
  <si>
    <t>ZOLAFREN 5MG  TBL NOB 28</t>
  </si>
  <si>
    <t>ZOLOFT 50 MG POR TBL FLM 100X50MG</t>
  </si>
  <si>
    <t>ZULBEX 10 MG POR TBL ENT 28X10MG</t>
  </si>
  <si>
    <t>ZYPREXA 10 MG POR TBL FLM 28X10MG</t>
  </si>
  <si>
    <t>ZYPREXA 5 MG POR TBL FLM 28X5MG</t>
  </si>
  <si>
    <t>ZYPSILAN 20MG CPS DUR 30</t>
  </si>
  <si>
    <t>1813 - PSY: lůžkové oddělení 32B</t>
  </si>
  <si>
    <t>ABILIFY MAINTENA 400 MG INJ PSU LQF PRO 1X400MG+2ML</t>
  </si>
  <si>
    <t>AERIUS POR TBL FLM 30X5MG</t>
  </si>
  <si>
    <t xml:space="preserve">AESCIN 30mg tbl.60 VULM </t>
  </si>
  <si>
    <t>AKTIPROL 50MG TBL NOB 60 II</t>
  </si>
  <si>
    <t>ALENDRONAT ACTAVIS 70 MG POR TBL NOB 12X70MG</t>
  </si>
  <si>
    <t>ALMIRAL GEL GEL 1X250GM</t>
  </si>
  <si>
    <t>AMBROBENE 7.5MG/ML SOL 1X40ML</t>
  </si>
  <si>
    <t>AMBROSAN 30MG TBL NOB 20 II</t>
  </si>
  <si>
    <t>AMBROSAN 60 MG POR TBL NOB 20X60MG</t>
  </si>
  <si>
    <t>AMESOS 10 MG/5 MG TABLETY POR TBL NOB 30</t>
  </si>
  <si>
    <t>AMILIA 50 MG TABLETY POR TBL NOB 60X50MG</t>
  </si>
  <si>
    <t>ANDROCUR-50 50MG TBL NOB 50</t>
  </si>
  <si>
    <t>G03HA01</t>
  </si>
  <si>
    <t>APO-ALLOPURINOL POR TBL NOB 100X100MG</t>
  </si>
  <si>
    <t>ARICEPT 5 MG TBL OBD 28X5MG</t>
  </si>
  <si>
    <t>ARIPIPRAZOL +PHARMA 15MG TBL NOB 30</t>
  </si>
  <si>
    <t>ARYZALERA 10 MG POR TBL NOB 30X10MG</t>
  </si>
  <si>
    <t>ASACOL 400 POR TBL ENT 100X400MG</t>
  </si>
  <si>
    <t>ASPIRIN PROTECT POR TBL ENT  98x100MG</t>
  </si>
  <si>
    <t>ASPIRIN PROTECT 100 POR TBL ENT 28X100MG</t>
  </si>
  <si>
    <t>BALNEUM HERMAL LIQ 200ML</t>
  </si>
  <si>
    <t>BEPANTHEN CRM 1X30GM 5%</t>
  </si>
  <si>
    <t>D03AX03</t>
  </si>
  <si>
    <t>BETAHISTIN ACTAVIS 24 MG POR TBL NOB 60X24MG</t>
  </si>
  <si>
    <t>BETOPTIC S SUS OPH 1X5ML</t>
  </si>
  <si>
    <t>BIOFENAC 100 MG POTAHOVANÉ TABLETY POR TBL FLM 20X100MG</t>
  </si>
  <si>
    <t>M01AB16</t>
  </si>
  <si>
    <t>BIOFENAC 100 MG POTAHOVANÉ TABLETY POR TBL FLM 60X100MG</t>
  </si>
  <si>
    <t xml:space="preserve">B-komplex cps.50 Generica </t>
  </si>
  <si>
    <t xml:space="preserve">B-komplex Zentiva drg.100 Glass </t>
  </si>
  <si>
    <t>BROMHEXIN 8 KM KAPKY GTT 1X50ML 8MG/ML</t>
  </si>
  <si>
    <t>BRUFEN 400 POR TBL FLM 30X400MG</t>
  </si>
  <si>
    <t>BRUFEN 400 400MG TBL FLM 100</t>
  </si>
  <si>
    <t>CALCICHEW D3 JAHODA 500 MG/400 IU ŽVÝKACÍ TABLETY POR TBL MND 60</t>
  </si>
  <si>
    <t>CARAMLO 8MG/5MG TBL NOB 98</t>
  </si>
  <si>
    <t>C09DB07</t>
  </si>
  <si>
    <t>CARAMLO 8MG/5MG TABLETY POR TBL NOB 28</t>
  </si>
  <si>
    <t>CAVINTON INJ 10X2ML/10MG</t>
  </si>
  <si>
    <t>CELASKON 100MG TBL NOB 40</t>
  </si>
  <si>
    <t>CINARIZIN LEK 75 MG POR TBL NOB 50X75MG</t>
  </si>
  <si>
    <t>CIPRALEX OROTAB 20 MG POR TBL DIS 30X20MG</t>
  </si>
  <si>
    <t>CITALEC 20 ZENTIVA POR TBL FLM 60X20MG</t>
  </si>
  <si>
    <t>CLARINASE REPETABS POR TBL PRO 14 II</t>
  </si>
  <si>
    <t>R01BA52</t>
  </si>
  <si>
    <t>CLOTRIMAZOL AL 1% CRM 1X50GM 1%</t>
  </si>
  <si>
    <t>CLOTRIMAZOL AL 1% CRM 1X20GM 1%</t>
  </si>
  <si>
    <t>CLOZAPIN DESITIN 25MG TBL NOB 30</t>
  </si>
  <si>
    <t>CONDROSULF 400 CPS 60X400MG</t>
  </si>
  <si>
    <t>M01AX25</t>
  </si>
  <si>
    <t>CONDROSULF 800 TBL OBD 30X800MG</t>
  </si>
  <si>
    <t>CORBILTA 100 MG/25 MG/200 MG POR TBL FLM 100</t>
  </si>
  <si>
    <t>CYNT 0,3 0,3MG TBL FLM 30 I</t>
  </si>
  <si>
    <t>DAPRIL 10 TBL 30X10MG</t>
  </si>
  <si>
    <t>DASSELTA 5 MG POR TBL FLM 50X5MG</t>
  </si>
  <si>
    <t>DEGAN TBL 40X10MG</t>
  </si>
  <si>
    <t>DERIN 200 MG POTAHOVANÉ TABLETY POR TBL FLM 30X200MG</t>
  </si>
  <si>
    <t>DERIN 25 MG POTAHOVANÉ TABLETY POR TBL FLM 60X25MG</t>
  </si>
  <si>
    <t>DEXAMETHASONE KRKA 4MG TBL NOB 20</t>
  </si>
  <si>
    <t>DOLGIT CRM 1X50GM/2.5GM</t>
  </si>
  <si>
    <t>DONEPEZIL MYLAN 5MG TBL FLM 28</t>
  </si>
  <si>
    <t>DUPHALAC 667MG/ML POR SOL 1X200ML IV</t>
  </si>
  <si>
    <t xml:space="preserve">DZ BAKTOLAN BALM PURE 350 ml </t>
  </si>
  <si>
    <t>DZ NEODISHER SBK 5 l nízký typ</t>
  </si>
  <si>
    <t>DZ-AUTO</t>
  </si>
  <si>
    <t>DZ PROMANUM PURE 5L UN 1993</t>
  </si>
  <si>
    <t>DZ STABIMED 1 L    č.19094 UN 2920</t>
  </si>
  <si>
    <t>DZ STERILLIUM 5L UN 1987</t>
  </si>
  <si>
    <t>EBIXA 20 MG POR TBL FLM 98X20MG I</t>
  </si>
  <si>
    <t>ECOLAV 0,9 NaCl 100 ml OPLACH 100 ml</t>
  </si>
  <si>
    <t>EFIENT 10 MG POR TBL FLM 28X10MG</t>
  </si>
  <si>
    <t>B01AC22</t>
  </si>
  <si>
    <t>ELICEA ORO TAB 10MG POR TBL DIS 28 I</t>
  </si>
  <si>
    <t>ELICEA ORO TAB 15 MG POR TBL DIS28X15MG I</t>
  </si>
  <si>
    <t>ELICEA ORO TAB 20MG POR TBL DIS 28 I</t>
  </si>
  <si>
    <t>ENTIZOL TBL VAG 10X500MG</t>
  </si>
  <si>
    <t>G01AF01</t>
  </si>
  <si>
    <t>ERDOMED 300MG CPS 10X300MG</t>
  </si>
  <si>
    <t>ESOPREX OROTAB 10MG POR TBL DIS 30</t>
  </si>
  <si>
    <t>ESSENTIALE FORTE 600MG CPS DUR 30</t>
  </si>
  <si>
    <t>EUTHYROX 100MCG TBL NOB 100 I</t>
  </si>
  <si>
    <t>EXCIPIAL U HYDROLOTIO 20MG/ML DRM EML 200ML</t>
  </si>
  <si>
    <t>EXPLEMED RAPID - ukončena výroba 15MG POR TBL DIS 28</t>
  </si>
  <si>
    <t>FAKTU UNG 1X20GM</t>
  </si>
  <si>
    <t>FAKTU RCT SUP 20</t>
  </si>
  <si>
    <t>FAKTU 50MG/G+20MG/G RCT UNG 20G</t>
  </si>
  <si>
    <t>FAMOSAN 20 MG POR TBL FLM100X20MG</t>
  </si>
  <si>
    <t>FAMOSAN 20MG TBL OBD 20X20MG</t>
  </si>
  <si>
    <t>FAMOSAN 20MG TBL OBD 50X20MG</t>
  </si>
  <si>
    <t>FAMOSAN 40MG TBL OBD 50X40MG</t>
  </si>
  <si>
    <t>FENISTIL 1MG/G GEL 1X30G</t>
  </si>
  <si>
    <t>FENOLAX 5MG TBL ENT 30</t>
  </si>
  <si>
    <t>FLUDROCORTISON SQUIBB TBL 100X0.1MG</t>
  </si>
  <si>
    <t>H02AA02</t>
  </si>
  <si>
    <t>FLUOXETINE AUROBINDO 20MG CPS DUR 30</t>
  </si>
  <si>
    <t>FLUZAK POR CPS DUR 30X20MG</t>
  </si>
  <si>
    <t>FRAXIPARINE FORTE INJ SOL 10X0.6ML</t>
  </si>
  <si>
    <t>FURORESE 250 TBL 50X250MG</t>
  </si>
  <si>
    <t>GEFIN 5MG TBL FLM 100</t>
  </si>
  <si>
    <t>G04CB01</t>
  </si>
  <si>
    <t>GENTADEX 5 MG/ML + 1 MG/ML OPH GTT SOL 1X5ML</t>
  </si>
  <si>
    <t>GLIMEPIRID SANDOZ 1 MG TABLETY POR TBL NOB 30X1MG</t>
  </si>
  <si>
    <t>GLURENORM 30MG TBL NOB 30</t>
  </si>
  <si>
    <t>GOPTEN 4MG CPS DUR 98</t>
  </si>
  <si>
    <t>GRANDAXIN TBL 20X50MG</t>
  </si>
  <si>
    <t>N05BA23</t>
  </si>
  <si>
    <t>HELICID 10 ZENTIVA 10MG CPS ETD 28</t>
  </si>
  <si>
    <t>HELIDES 20 MG ENTEROSOLVENTNÍ TVRDÉ TOBOLKY POR CPS ETD 28X20MG</t>
  </si>
  <si>
    <t>HERPESIN CRM 1X5GM 5%</t>
  </si>
  <si>
    <t>D06BB03</t>
  </si>
  <si>
    <t>HUMULIN N (NPH) CARTRIDGE 100IU/ML INJ SUS ZVL 5X3ML</t>
  </si>
  <si>
    <t xml:space="preserve">Hylo-Gel 10ml </t>
  </si>
  <si>
    <t>HYPNOMIDATE - výpadek INJ 5X10ML/20MG</t>
  </si>
  <si>
    <t>N01AX07</t>
  </si>
  <si>
    <t>CHLORID SODNÝ 0,9% BRAUN INF SOL 10X1000MLPLAH</t>
  </si>
  <si>
    <t>IALUGEN PLUS CRM 1X20GM</t>
  </si>
  <si>
    <t xml:space="preserve">IBALGIN KRÉM 100G DRM CRM 1X100GM </t>
  </si>
  <si>
    <t>IBALGIN KRÉM 50G DRM CRM 1X50GM</t>
  </si>
  <si>
    <t>IBUSTRIN POR TBLNOB30X200MG</t>
  </si>
  <si>
    <t>B01AC10</t>
  </si>
  <si>
    <t>INDAPAMIDE ORION 1,5 MG POR TBL PRO 30X1.5MG</t>
  </si>
  <si>
    <t>INVEGA 3 MG POR TBL PRO 30X3MG</t>
  </si>
  <si>
    <t>ISOPTIN 40 MG POR TBL FLM 50X40MG</t>
  </si>
  <si>
    <t>JANUVIA 100 MG POR TBL FLM 28X100MG</t>
  </si>
  <si>
    <t>A10BH01</t>
  </si>
  <si>
    <t>JENAMAZOL 2% VAG CRM 20GM+APLIK</t>
  </si>
  <si>
    <t>G01AF02</t>
  </si>
  <si>
    <t>KINEDRYL TBL 10</t>
  </si>
  <si>
    <t>A04AD</t>
  </si>
  <si>
    <t xml:space="preserve">KL MAST NA SPALENINY+ BETADINE , 100G </t>
  </si>
  <si>
    <t xml:space="preserve">KL POLYSAN, OL.HELIANTHI AA AD 400G </t>
  </si>
  <si>
    <t>KL SOL.ACIDI BORICI 3%,100G FAGRON, KULICH</t>
  </si>
  <si>
    <t xml:space="preserve">KL UNG.ELOCOM 15G,LENIENS AD 100G </t>
  </si>
  <si>
    <t xml:space="preserve">KL UNG.LENIENS, 200G </t>
  </si>
  <si>
    <t>LEFLUNOPHARM 20 MG POTAHOVANÉ TABLETY POR TBL FLM 100X20MG</t>
  </si>
  <si>
    <t>LEPONEX 100 MG TBL 50X100MG</t>
  </si>
  <si>
    <t>LERIVON 30MG TBL FLM 20</t>
  </si>
  <si>
    <t>LEVEMIR 100 U/ML (FLEXPEN) INJ SOL 5X3ML</t>
  </si>
  <si>
    <t>LEXAURIN 1,5 POR TBL NOB 28X1.5MG</t>
  </si>
  <si>
    <t>LIPERTANCE 10 MG/5 MG/5 MG TBL FLM 30X10MG/5MG/5MG I</t>
  </si>
  <si>
    <t>LIPERTANCE 20 MG/10 MG/5 MG TBL FLM 30X20MG/10MG/5MG I</t>
  </si>
  <si>
    <t>LOCOID LIPOCREAM 0,1% CRM 1X30GM 0.1%</t>
  </si>
  <si>
    <t>LOPERON CPS POR CPS DUR 20X2MG</t>
  </si>
  <si>
    <t>LOPRIDAM 4MG/1,25MG/5MG TBL NOB 30</t>
  </si>
  <si>
    <t>MADOPAR HBS POR CPS DUR30X125MG</t>
  </si>
  <si>
    <t>MAGNEROT 500MG TBL NOB 20 II</t>
  </si>
  <si>
    <t>A12CC09</t>
  </si>
  <si>
    <t>MAGNESIUM 250 MG PHARMAVIT POR TBL EFF 20</t>
  </si>
  <si>
    <t>A12CC30</t>
  </si>
  <si>
    <t>MAGNOSOLV 365MG POR GRA SOL SCC 30</t>
  </si>
  <si>
    <t>MIFLONID BREEZHALER 200MCG INH PLV CPS DUR 60</t>
  </si>
  <si>
    <t>MIRTAZAPIN ORION 30 MG POR TBL DIS 30X30MG</t>
  </si>
  <si>
    <t>MIRTAZAPIN SANDOZ 30MG TBL FLM 30</t>
  </si>
  <si>
    <t>MIRTAZAPIN SANDOZ 45MG TBL FLM 30</t>
  </si>
  <si>
    <t>MIRZATEN ORO TAB 45 MG POR TBL DIS 30X45MG</t>
  </si>
  <si>
    <t>NASIVIN 0,01% NAS GTT SOL 1X5ML</t>
  </si>
  <si>
    <t>NASIVIN 0,05% NAS GTT SOL 10ML</t>
  </si>
  <si>
    <t>NASIVIN SENSITIVE 0,05% NAS SPR SOL 1X10ML/5MG</t>
  </si>
  <si>
    <t>NATRIUM SALICYLICUM BIOTIKA INJ 10X10ML 10%</t>
  </si>
  <si>
    <t>N02BA04</t>
  </si>
  <si>
    <t>NEODOLPASSE INF 10X250ML</t>
  </si>
  <si>
    <t>M03BC51</t>
  </si>
  <si>
    <t>NITRESAN 20 MG POR TBL NOB 30X20MG</t>
  </si>
  <si>
    <t>NO-SPA POR TBL NOB 24X40MG</t>
  </si>
  <si>
    <t>A03AD02</t>
  </si>
  <si>
    <t>NOVORAPID FLEXPEN 100 U/ML INJ SOL 5X3ML</t>
  </si>
  <si>
    <t>NUTRIDRINK BALÍČEK 5+1 POR SOL 6X200ML</t>
  </si>
  <si>
    <t>NUTRIDRINK CREME S PŘÍCHUTÍ BANÁNOVOU POR SOL 4X125GM</t>
  </si>
  <si>
    <t>NUTRIDRINK CREME S PŘÍCHUTÍ ČOKOLÁDOVOU POR SOL 4X125GM</t>
  </si>
  <si>
    <t>NUTRIDRINK CREME S PŘÍCHUTÍ LES.OVOCE 4x125ml</t>
  </si>
  <si>
    <t>NUTRIDRINK CREME S PŘÍCHUTÍ VANILKOVOU POR SOL 4X125GM</t>
  </si>
  <si>
    <t>NUTRIDRINK JUICE STYLE S PŘÍCHUTÍ JABLEČNOU POR SOL 4X200ML</t>
  </si>
  <si>
    <t>NUTRIDRINK JUICE STYLE S PŘÍCHUTÍ JAHODOVOU POR SOL 4X200ML</t>
  </si>
  <si>
    <t>NUTRIDRINK MULTI FIBRE S PŘÍCHUTÍ ČOKOLÁDOVOU POR SOL 1X200ML</t>
  </si>
  <si>
    <t>NUTRIDRINK S PŘÍCHUTÍ JAHODOVOU POR SOL 1X200ML</t>
  </si>
  <si>
    <t>NUTRISON POR SOL 8X1000ML</t>
  </si>
  <si>
    <t>OPHTHALMO-FRAMYKOIN COMPOSITUM UNG OPH 1X5GM</t>
  </si>
  <si>
    <t>S01AA20</t>
  </si>
  <si>
    <t>OROFAR 1MG/1MG PAS 24</t>
  </si>
  <si>
    <t>PALLADONE-SR 4 MG POR CPS PRO 30X4MG</t>
  </si>
  <si>
    <t>N02AA03</t>
  </si>
  <si>
    <t>PALLADONE-SR 8 MG POR CPS PRO 60X8MG</t>
  </si>
  <si>
    <t>PAMBA TBL 10X250MG</t>
  </si>
  <si>
    <t>B02AA03</t>
  </si>
  <si>
    <t>PANCREOLAN FORTE 6000U TBL ENT 30</t>
  </si>
  <si>
    <t>PERITOL POR TBL NOB 20X4MG</t>
  </si>
  <si>
    <t>R06AX02</t>
  </si>
  <si>
    <t>PEVARYL DRM CRM 1X30GM 1%</t>
  </si>
  <si>
    <t>D01AC03</t>
  </si>
  <si>
    <t>PIRAMIL COMBI 10 MG/5 MG POR CPS DUR 100</t>
  </si>
  <si>
    <t>PK-MERZ TBL OBD 90X100MG</t>
  </si>
  <si>
    <t>POLYGYNAX VAG CPS MOL 6 II</t>
  </si>
  <si>
    <t>PRAGIOLA 75 MG POR CPS DUR 56X75MG</t>
  </si>
  <si>
    <t>PREGABALIN SANDOZ 75 MG POR CPS DUR 14X75MG</t>
  </si>
  <si>
    <t>PREGABALIN TEVA 75MG CPS DUR 56</t>
  </si>
  <si>
    <t>PRENESSA 4MG TBL NOB 30</t>
  </si>
  <si>
    <t>PRESID 5 MG TBL PRO 30</t>
  </si>
  <si>
    <t>PROSULPIN TBL 30X200MG</t>
  </si>
  <si>
    <t>PROVERA 5 MG POR TBL NOB 24X5MG</t>
  </si>
  <si>
    <t>G03DA02</t>
  </si>
  <si>
    <t>PULMORAN LEROS SPC 20X1.5GM(SÁČKY)</t>
  </si>
  <si>
    <t>PURINOL 100 MG POR TBL NOB 50X100MG</t>
  </si>
  <si>
    <t>QUETIAPIN MYLAN 200MG TBL PRO 60</t>
  </si>
  <si>
    <t>QUETIAPIN MYLAN 200MG TBL FLM 100</t>
  </si>
  <si>
    <t>QUETIAPIN TEVA 25 MG POTAHOVANÉ TABLETY POR TBL FLM 30X25MG</t>
  </si>
  <si>
    <t>QUETIAPIN TEVA 400 MG RETARD POR TBL PRO 60X400MG</t>
  </si>
  <si>
    <t>RAMIZEK 10MG/5MG CPS DUR 28</t>
  </si>
  <si>
    <t>RELPAX 80MG TBL OBD 2X80MG (AC)</t>
  </si>
  <si>
    <t>N02CC06</t>
  </si>
  <si>
    <t>RELVAR ELLIPTA 92 MIKROGRAMŮ/22 MIKROGRAMŮ INH PLV DOS 1X30 DÁVEK</t>
  </si>
  <si>
    <t>REQUIP-MODUTAB 8 MG POR TBL PRO 28X8MG</t>
  </si>
  <si>
    <t>RESTIGULIN 15 MG TABLETY POR TBL NOB 28X15MG</t>
  </si>
  <si>
    <t>RIVOCOR 10 POR TBL FLM 30X10MG</t>
  </si>
  <si>
    <t>ROZEX KRÉM CRM 1X30GM</t>
  </si>
  <si>
    <t>D06BX01</t>
  </si>
  <si>
    <t>RYTMONORM 150 MG TBL FLM 100X150MG</t>
  </si>
  <si>
    <t>SANORIN 1PM NAS SPR SOL 1X10ML</t>
  </si>
  <si>
    <t>SANVAL 10 MG POR TBL FLM 100X10MG</t>
  </si>
  <si>
    <t>SEVREDOL 10 MG POR TBL FLM 30X10MG</t>
  </si>
  <si>
    <t>N02AA01</t>
  </si>
  <si>
    <t>SIMEPAR CPS DUR 40</t>
  </si>
  <si>
    <t>SOLCOSERYL DENTAL ADHESIVE-výpadek STM PST 1X5GM</t>
  </si>
  <si>
    <t>A01AD11</t>
  </si>
  <si>
    <t>SOLIAN 200 MG TBL 150X200MG</t>
  </si>
  <si>
    <t>SOOLANTRA 10MG/G CRM 30G</t>
  </si>
  <si>
    <t>D11AX22</t>
  </si>
  <si>
    <t>SPASMED 15 POR TBL FLM 30X15MG</t>
  </si>
  <si>
    <t>G04BD09</t>
  </si>
  <si>
    <t>SPASMED 15 POR TBL FLM 50X15MG</t>
  </si>
  <si>
    <t>STOPTUSSIN SIRUP POR SIR 1X100ML + PIP</t>
  </si>
  <si>
    <t>STOPTUSSIN SIRUP POR SIR 1X180ML + PIP</t>
  </si>
  <si>
    <t>STRATTERA 40 MG POR CPS DUR 7X40MG</t>
  </si>
  <si>
    <t>SUMATRIPTAN ACTAVIS 50 MG POR TBL FLM 6X50MG</t>
  </si>
  <si>
    <t>SUMATRIPTAN MYLAN 50 MG POR TBL FLM 6X50MG</t>
  </si>
  <si>
    <t xml:space="preserve">SUPP.GLYCERINI SANOVA Glycerín.čípky Extra 3g 10ks </t>
  </si>
  <si>
    <t>SUPPOSITORIA GLYCERINI LECIVA SUP 10X2.35GM</t>
  </si>
  <si>
    <t>TADOGLEN 200MG/50MG/200MG TBL FLM 100</t>
  </si>
  <si>
    <t>TALCID CTB 20X500MG</t>
  </si>
  <si>
    <t>A02AD04</t>
  </si>
  <si>
    <t>TAMOXIFEN EBEWE 20 mg TBL 100X20MG</t>
  </si>
  <si>
    <t>TANTUM LEMON ORM PAS 20X3MG</t>
  </si>
  <si>
    <t>TANTUM VERDE SPRAY FORTE ORM SPR 15ML 0.30%</t>
  </si>
  <si>
    <t>TARDYFERON-FOL 247,25MG/0,35MG TBL RET 100</t>
  </si>
  <si>
    <t>TARGIN 10/5 MG TABLETY S PRODLOUŽENÝM UVOLŇOVÁNÍM POR TBL PRO 60X10/5MG</t>
  </si>
  <si>
    <t>N02AA55</t>
  </si>
  <si>
    <t>TARKA 240/4 MG TBL. 240MG/4MG TBL RET 28</t>
  </si>
  <si>
    <t>TEBOKAN TBL OBD 50X40MG</t>
  </si>
  <si>
    <t>TELMISARTAN/HYDROCHLOROTHIAZID RATIOPHARM 80 MG/12 POR TBL NOB 28</t>
  </si>
  <si>
    <t>TEMOZOLOMIDE GLENMARK 140MG CPS DUR 5</t>
  </si>
  <si>
    <t>L01AX03</t>
  </si>
  <si>
    <t>TIAPRIDAL POR GTT SOL 1X30ML</t>
  </si>
  <si>
    <t>TIMO-COMOD 0,5% OPH GTT SOL 1X10ML</t>
  </si>
  <si>
    <t>S01ED01</t>
  </si>
  <si>
    <t>TIMOLOL-POS 0,5% OPH GTT SOL 3X5ML</t>
  </si>
  <si>
    <t>TOPAMAX 50 MG POR TBL FLM 28-BLI</t>
  </si>
  <si>
    <t>TOPAMAX 50 MG POR TBL FLM 60-LÉK</t>
  </si>
  <si>
    <t>TORECAN DRG 50X6.5MG</t>
  </si>
  <si>
    <t>TRIAMCINOLON LECIVA CRM 1X10GM 0.1%</t>
  </si>
  <si>
    <t>TRIASYN 2.5/2.5 MG POR TBL RET 30</t>
  </si>
  <si>
    <t>TRIMETAZIDIN MYLAN 35 MG TBL PRO 60X35MG II</t>
  </si>
  <si>
    <t>TRIPLIXAM 10 MG/2,5 MG/10 MG POR TBL FLM 90</t>
  </si>
  <si>
    <t>TRIPRIM 200MG TBL 10X200MG</t>
  </si>
  <si>
    <t>J01EA01</t>
  </si>
  <si>
    <t>UBRETID TBL 20X5MG</t>
  </si>
  <si>
    <t>UROXAL 5MG TBL NOB 60</t>
  </si>
  <si>
    <t>UTROGESTAN CPS 30X100MG</t>
  </si>
  <si>
    <t>G03DA04</t>
  </si>
  <si>
    <t>VERAL 1% GEL DRM GEL 1X100GM II</t>
  </si>
  <si>
    <t>VIMPAT 100 MG POR TBL FLM 56X100MG</t>
  </si>
  <si>
    <t>VIMPAT 150 MG POR TBL FLM 56X150MG</t>
  </si>
  <si>
    <t>WELLBUTRIN SR POR TBL PRO60X150MG</t>
  </si>
  <si>
    <t>ZINERYT LOT 1X30ML</t>
  </si>
  <si>
    <t>ZOVIRAX 200 MG POR TBL NOB25X200MG</t>
  </si>
  <si>
    <t>ZYPADHERA 210 MG  INJ PLQ SUS PRO 1+1X3ML</t>
  </si>
  <si>
    <t>ZYPREXA VELOTAB 5 MG POR TBL DIS 28X5MG</t>
  </si>
  <si>
    <t>1821 - PSY: ambulance</t>
  </si>
  <si>
    <t>ANDROCUR DEPOT INJ SOL 3X3ML/300MG</t>
  </si>
  <si>
    <t>ANDROCUR DEPOT 300MG INJ SOL 3X3ML</t>
  </si>
  <si>
    <t>CARBOTOX TBL 20 - BLISTR</t>
  </si>
  <si>
    <t>A07BA51</t>
  </si>
  <si>
    <t>DZ DESPREJ 5 l UN 1987</t>
  </si>
  <si>
    <t>DZ SOFTA-MAN VISCORUB 500ml UN 1987</t>
  </si>
  <si>
    <t>RISPERDAL CONSTA 50 MG - psych. ambulance INJ PSU LQF 50MG ALARIS</t>
  </si>
  <si>
    <t>TREVICTA 350MG INJ SUS PRO 1X1,75ML+2J</t>
  </si>
  <si>
    <t>VENTOLIN ROZTOK K INHALACI-výpadek INH SOL1X20ML/120MG</t>
  </si>
  <si>
    <t xml:space="preserve">Xeplion 150 mg inj. - psych. ambulance </t>
  </si>
  <si>
    <t xml:space="preserve">Xeplion 75 mg inj. - psych. ambulance </t>
  </si>
  <si>
    <t>1823 - PSY: ambulance AT centrum</t>
  </si>
  <si>
    <t>ASPIRIN 500MG TBL OBD 20</t>
  </si>
  <si>
    <t>DZ ALKOHOL.ČTVEREČKY 100ks 9160612</t>
  </si>
  <si>
    <t xml:space="preserve">DZ BAKTOLAN PROTECT+ PURE 100 ml </t>
  </si>
  <si>
    <t>DZ LIKVIDATOR PACHU 500 ml ZDRAVOTNICTVI VANILKA s rozprašovačem</t>
  </si>
  <si>
    <t>DZ MELISEPTOL FOAM PURE 750 ml UN 1274</t>
  </si>
  <si>
    <t>DZ SAVO Original 1L UN 1791</t>
  </si>
  <si>
    <t>DZ SOFTA-MAN VISCORUB 500ml bez pumpičky UN 1987</t>
  </si>
  <si>
    <t>GLUKÓZA 40 BRAUN 400MG/ML INF CNC SOL 20X10ML</t>
  </si>
  <si>
    <t xml:space="preserve">KL METHADON 0,5% 500g </t>
  </si>
  <si>
    <t xml:space="preserve">KL SIGNATURY </t>
  </si>
  <si>
    <t xml:space="preserve">MO BRALENKA  25ml </t>
  </si>
  <si>
    <t>PARALEN PLUS TBL OBD 24</t>
  </si>
  <si>
    <t>PARALEN PLUS tbl.flm.24 325MG/30MG/15MG TBL FLM 24</t>
  </si>
  <si>
    <t>Popisky řádků</t>
  </si>
  <si>
    <t>Celkový součet</t>
  </si>
  <si>
    <t>Popisky sloupců</t>
  </si>
  <si>
    <t>Součet z Celkem</t>
  </si>
  <si>
    <t>rozdíl</t>
  </si>
  <si>
    <t>Součet z ks</t>
  </si>
  <si>
    <t>Průměr z jedn.cena</t>
  </si>
  <si>
    <t>Průměrné ceny</t>
  </si>
  <si>
    <t>CELKEM</t>
  </si>
  <si>
    <t>Změna ceny</t>
  </si>
  <si>
    <t>Změna množství</t>
  </si>
  <si>
    <t>Změna struktury</t>
  </si>
  <si>
    <t>2019-2018 (ks)</t>
  </si>
  <si>
    <t>2019-2018 (Kč)</t>
  </si>
  <si>
    <t>Jednotková cena</t>
  </si>
  <si>
    <t>Dopad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</si>
</sst>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Kč&quot;;[Red]\-#,##0\ &quot;Kč&quot;"/>
    <numFmt numFmtId="164" formatCode="#,##0_ ;[Red]\-#,##0\ "/>
    <numFmt numFmtId="165" formatCode="0_ ;[Red]\-0\ "/>
  </numFmts>
  <fonts count="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rgb="FF0070C0"/>
      </bottom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 tint="0.39994506668294322"/>
      </top>
      <bottom/>
      <diagonal/>
    </border>
    <border>
      <left style="medium">
        <color rgb="FF7030A0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7030A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2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2" borderId="0" xfId="0" applyFont="1" applyFill="1"/>
    <xf numFmtId="3" fontId="0" fillId="0" borderId="0" xfId="0" applyNumberFormat="1"/>
    <xf numFmtId="0" fontId="1" fillId="2" borderId="0" xfId="0" applyFont="1" applyFill="1" applyAlignment="1">
      <alignment horizontal="center"/>
    </xf>
    <xf numFmtId="3" fontId="1" fillId="2" borderId="1" xfId="0" applyNumberFormat="1" applyFont="1" applyFill="1" applyBorder="1"/>
    <xf numFmtId="0" fontId="0" fillId="0" borderId="0" xfId="0" applyAlignment="1">
      <alignment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6" fontId="4" fillId="3" borderId="6" xfId="0" applyNumberFormat="1" applyFont="1" applyFill="1" applyBorder="1" applyAlignment="1">
      <alignment horizontal="center" vertical="center"/>
    </xf>
    <xf numFmtId="6" fontId="4" fillId="3" borderId="7" xfId="0" applyNumberFormat="1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6" fontId="4" fillId="3" borderId="8" xfId="0" applyNumberFormat="1" applyFont="1" applyFill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6" fontId="3" fillId="0" borderId="11" xfId="0" applyNumberFormat="1" applyFont="1" applyBorder="1" applyAlignment="1">
      <alignment horizontal="center" vertical="center" wrapText="1"/>
    </xf>
    <xf numFmtId="6" fontId="4" fillId="3" borderId="12" xfId="0" applyNumberFormat="1" applyFont="1" applyFill="1" applyBorder="1" applyAlignment="1">
      <alignment horizontal="center" vertical="center" wrapText="1"/>
    </xf>
    <xf numFmtId="6" fontId="4" fillId="3" borderId="13" xfId="0" applyNumberFormat="1" applyFont="1" applyFill="1" applyBorder="1" applyAlignment="1">
      <alignment horizontal="center" vertical="center" wrapText="1"/>
    </xf>
    <xf numFmtId="164" fontId="4" fillId="3" borderId="12" xfId="0" applyNumberFormat="1" applyFont="1" applyFill="1" applyBorder="1" applyAlignment="1">
      <alignment horizontal="center" vertical="center" wrapText="1"/>
    </xf>
    <xf numFmtId="6" fontId="4" fillId="3" borderId="14" xfId="0" applyNumberFormat="1" applyFont="1" applyFill="1" applyBorder="1" applyAlignment="1">
      <alignment horizontal="center" vertical="center" wrapText="1"/>
    </xf>
    <xf numFmtId="164" fontId="5" fillId="4" borderId="15" xfId="0" applyNumberFormat="1" applyFont="1" applyFill="1" applyBorder="1"/>
    <xf numFmtId="164" fontId="6" fillId="4" borderId="16" xfId="0" applyNumberFormat="1" applyFont="1" applyFill="1" applyBorder="1"/>
    <xf numFmtId="6" fontId="6" fillId="4" borderId="0" xfId="0" applyNumberFormat="1" applyFont="1" applyFill="1"/>
    <xf numFmtId="6" fontId="6" fillId="4" borderId="17" xfId="0" applyNumberFormat="1" applyFont="1" applyFill="1" applyBorder="1"/>
    <xf numFmtId="6" fontId="6" fillId="4" borderId="18" xfId="0" applyNumberFormat="1" applyFont="1" applyFill="1" applyBorder="1"/>
    <xf numFmtId="164" fontId="6" fillId="4" borderId="17" xfId="0" applyNumberFormat="1" applyFont="1" applyFill="1" applyBorder="1"/>
    <xf numFmtId="6" fontId="6" fillId="4" borderId="19" xfId="0" applyNumberFormat="1" applyFont="1" applyFill="1" applyBorder="1"/>
    <xf numFmtId="6" fontId="6" fillId="0" borderId="0" xfId="0" applyNumberFormat="1" applyFont="1"/>
    <xf numFmtId="164" fontId="5" fillId="0" borderId="15" xfId="0" applyNumberFormat="1" applyFont="1" applyFill="1" applyBorder="1"/>
    <xf numFmtId="164" fontId="6" fillId="0" borderId="16" xfId="0" applyNumberFormat="1" applyFont="1" applyFill="1" applyBorder="1"/>
    <xf numFmtId="6" fontId="6" fillId="0" borderId="0" xfId="0" applyNumberFormat="1" applyFont="1" applyFill="1"/>
    <xf numFmtId="6" fontId="6" fillId="0" borderId="17" xfId="0" applyNumberFormat="1" applyFont="1" applyFill="1" applyBorder="1"/>
    <xf numFmtId="6" fontId="6" fillId="0" borderId="18" xfId="0" applyNumberFormat="1" applyFont="1" applyFill="1" applyBorder="1"/>
    <xf numFmtId="164" fontId="6" fillId="0" borderId="17" xfId="0" applyNumberFormat="1" applyFont="1" applyFill="1" applyBorder="1"/>
    <xf numFmtId="6" fontId="6" fillId="0" borderId="19" xfId="0" applyNumberFormat="1" applyFont="1" applyFill="1" applyBorder="1"/>
    <xf numFmtId="0" fontId="0" fillId="5" borderId="20" xfId="0" applyFill="1" applyBorder="1"/>
    <xf numFmtId="164" fontId="4" fillId="5" borderId="21" xfId="0" applyNumberFormat="1" applyFont="1" applyFill="1" applyBorder="1"/>
    <xf numFmtId="6" fontId="4" fillId="5" borderId="22" xfId="0" applyNumberFormat="1" applyFont="1" applyFill="1" applyBorder="1"/>
    <xf numFmtId="164" fontId="6" fillId="0" borderId="0" xfId="0" applyNumberFormat="1" applyFont="1"/>
    <xf numFmtId="0" fontId="0" fillId="4" borderId="0" xfId="0" applyFill="1" applyAlignment="1">
      <alignment horizontal="left"/>
    </xf>
    <xf numFmtId="3" fontId="0" fillId="4" borderId="0" xfId="0" applyNumberFormat="1" applyFill="1"/>
    <xf numFmtId="6" fontId="7" fillId="6" borderId="22" xfId="0" applyNumberFormat="1" applyFont="1" applyFill="1" applyBorder="1" applyAlignment="1">
      <alignment horizontal="center" vertical="center"/>
    </xf>
    <xf numFmtId="6" fontId="7" fillId="6" borderId="20" xfId="0" applyNumberFormat="1" applyFont="1" applyFill="1" applyBorder="1" applyAlignment="1">
      <alignment horizontal="center" vertical="center"/>
    </xf>
    <xf numFmtId="6" fontId="7" fillId="6" borderId="23" xfId="0" applyNumberFormat="1" applyFont="1" applyFill="1" applyBorder="1" applyAlignment="1">
      <alignment horizontal="center" vertical="center"/>
    </xf>
  </cellXfs>
  <cellStyles count="1">
    <cellStyle name="Normální" xfId="0" builtinId="0"/>
  </cellStyles>
  <dxfs count="13">
    <dxf>
      <numFmt numFmtId="27" formatCode="dd/mm/yyyy\ h:mm"/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numFmt numFmtId="3" formatCode="#,##0"/>
    </dxf>
    <dxf>
      <alignment wrapText="1"/>
    </dxf>
    <dxf>
      <alignment wrapText="1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3874.364011805555" createdVersion="6" refreshedVersion="6" minRefreshableVersion="3" recordCount="11162" xr:uid="{AE6C081A-791E-45A3-87E1-B9ECCB95A3A0}">
  <cacheSource type="worksheet">
    <worksheetSource name="Tabulka3"/>
  </cacheSource>
  <cacheFields count="13">
    <cacheField name="Kod leku" numFmtId="0">
      <sharedItems containsSemiMixedTypes="0" containsString="0" containsNumber="1" containsInteger="1" minValue="1633" maxValue="994558"/>
    </cacheField>
    <cacheField name="Nazev leku" numFmtId="0">
      <sharedItems count="1329">
        <s v="ABILIFY 10 MG POR TBL NOB 28X10MG"/>
        <s v="ABILIFY 15 MG POR TBL NOB 28X15MG"/>
        <s v="ACC 20MG/ML SIR 1X100ML"/>
        <s v="ACIDUM ASCORBICUM INJ 5X5ML"/>
        <s v="ACIDUM FOLICUM LECIVA DRG 30X10MG"/>
        <s v="ACTRAPID PENFILL 100IU/ML INJ SOL 5X3ML"/>
        <s v="ADRENALIN LECIVA INJ 5X1ML/1MG"/>
        <s v="AERIUS 2,5 MG POR TBL DIS 30X2.5MG"/>
        <s v="AESCIN-TEVA POR TBL ENT 90X20MG"/>
        <s v="AESCIN-TEVA POR TBL FLM 30X20MG"/>
        <s v="AFLUDITEN 25 MG/ML INJ SOL 5X1ML/25MG"/>
        <s v="AGEN 10 POR TBL NOB 30X10MG"/>
        <s v="AGEN 5 POR TBL NOB 30X5MG"/>
        <s v="AGEN 5 POR TBL NOB 90X5MG"/>
        <s v="AIRFLUSAN FORSPIRO 50 MIKROGRAMŮ/500 MIKROGRAMŮ INH PLV DOS 1X60DÁV"/>
        <s v="AKINETON POR TBL NOB 50X2MG"/>
        <s v="ALENDRONATE-TEVA 70 MG POR TBL NOB 4X70MG"/>
        <s v="ALGIFEN NEO POR GTT SOL 1X50ML"/>
        <s v="ALLOPURINOL APOTEX 300MG TBL NOB 30"/>
        <s v="ALMIRAL INJ 10X3ML/75MG"/>
        <s v="ALOPURINOL SANDOZ 100MG TBL NOB 30"/>
        <s v="ALOPURINOL SANDOZ 300MG TBL NOB 30"/>
        <s v="ALPHAGAN OPH GTT SOL 1X5ML"/>
        <s v="ALVESCO 160 INHALER 160MCG/DÁV INH SOL PSS 60DÁV"/>
        <s v="AMARYL 2 MG POR TBL NOB 30X2MG"/>
        <s v="AMARYL 3 MG POR TBL NOB 30X3MG"/>
        <s v="AMBROBENE 7.5MG/ML SOL 1X100ML"/>
        <s v="AMBROSAN 15 MG/5 ML SIRUP POR SIR 1X100ML/300MG"/>
        <s v="AMESOS 20 MG/10 MG TABLETY POR TBL NOB 30"/>
        <s v="AMESOS 20 MG/5 MG TABLETY POR TBL NOB 90"/>
        <s v="AMICLOTON 2,5MG/25MG TBL NOB 30"/>
        <s v="AMISULPRID GENERICS 50MG  TBL NOB 90"/>
        <s v="AMITRIPTYLIN-SLOVAKOFARMA 25MG TBL FLM 50"/>
        <s v="AMLATOR 20 MG/5 MG POTAHOVANÉ TABLETY POR TBL FLM 90"/>
        <s v="AMOKSIKLAV TBL OBD 21X625MG"/>
        <s v="AMOKSIKLAV 1 G POR TBL FLM 21X1GM"/>
        <s v="AMOKSIKLAV 1.2GM INJ SIC 5X1.2GM"/>
        <s v="AMOKSIKLAV 1G TBL OBD 14X1GM"/>
        <s v="AMPICILIN 1,0 BIOTIKA INJ PLV SOL 10X1000MG"/>
        <s v="ANACID SUS 12X5ML(SACKY)"/>
        <s v="ANACID 5ML SUS 30X5ML"/>
        <s v="ANAFRANIL 25 TBL OBD 30X25MG"/>
        <s v="ANAFRANIL SR 75 TBL RET 20X75MG"/>
        <s v="ANOPYRIN 100MG TBL NOB 60(6X10)"/>
        <s v="ANOPYRIN 100MG TBL 20X100MG"/>
        <s v="APAURIN INJ 10X2ML/10MG"/>
        <s v="APIDRA 100 JEDNOTEK/ML SDR INJ SOL 5X3ML SOLOSTAR"/>
        <s v="APO-AMLO 5 POR TBL NOB 30X5MG"/>
        <s v="APO-FENO POR CPS DUR 30X200MG"/>
        <s v="APO-IBUPROFEN 400 MG POR TBL FLM 100X400MG"/>
        <s v="APO-PAROX POR TBL FLM 30X20MG"/>
        <s v="APO-PAROX POR TBL FLM 100X20MG"/>
        <s v="APO-SIMVA 10 POR TBL FLM 30X10MG"/>
        <s v="AQUA PRO INJECTIONE BRAUN INJ SOL 20X10ML-PLA"/>
        <s v="ARGOFAN 75MG TBL PRO 30"/>
        <s v="ARGOFAN 150MG TBL PRO 30"/>
        <s v="ARIPIPRAZOL MYLAN PHARMA 10 MG 10MG TBL NOB 28"/>
        <s v="ARIPIPRAZOL MYLAN PHARMA 15 MG 15MG TBL NOB 28"/>
        <s v="ASCORUTIN (BLISTR) TBL OBD 50"/>
        <s v="ATARAX TBL OBD 25X25MG"/>
        <s v="ATENOLOL AL 25 POR TBL NOB 30X25MG"/>
        <s v="ATROPIN BIOTIKA 0.5MG INJ 10X1ML/0.5MG"/>
        <s v="ATROPIN BIOTIKA 1MG INJ 10X1ML/1MG"/>
        <s v="ATROPIN-POS 0,5% gtt. GTT. OPh .1 x 10 ml"/>
        <s v="ATROVENT 0.025% INH SOL 1X20ML"/>
        <s v="ATROVENT N INH SOL PSS200X20RG"/>
        <s v="AULIN TBL 15X100MG"/>
        <s v="AULIN POR TBL NOB 30X100MG"/>
        <s v="AURORIX 150 MG 150MG TBL FLM 30"/>
        <s v="AURORIX 300 MG 300MG TBL FLM 30"/>
        <s v="AZITROMYCIN SANDOZ 250 MG POR TBL FLM 6X250MG"/>
        <s v="AZITROMYCIN SANDOZ 500 MG POR TBL FLM 3X500MG"/>
        <s v="AZOPT OPH GTT SUS 1X5ML"/>
        <s v="BACLOFEN TBL 50X10MG"/>
        <s v="BATRAFEN CRM 1X20GM"/>
        <s v="BELODERM DRM CRM1X30GM 0.05%"/>
        <s v="BELOGENT KRÉM CRM 1X30GM"/>
        <s v="BELOGENT MAST UNG 1X30GM"/>
        <s v="BERODUAL N INH SOL PSS 200DÁV"/>
        <s v="BETADINE DRM UNG 1X100GM 10%"/>
        <s v="BETADINE UNG 1X20GM"/>
        <s v="BETADINE - zelená LIQ 1X30ML"/>
        <s v="BETAHISTIN ACTAVIS 16MG TBL NOB 60"/>
        <s v="BETALOC SR 200MG TBL PRO 30"/>
        <s v="BETALOC ZOK 200MG TBL PRO 100"/>
        <s v="BETALOC ZOK 25MG TBL PRO 28"/>
        <s v="BETALOC ZOK 50MG TBL PRO 30"/>
        <s v="BETALOC ZOK 25MG TBL PRO 100"/>
        <s v="BETALOC ZOK 200MG TBL PRO 30"/>
        <s v="BETALOC ZOK 100 MG TBL RET 30X100MG"/>
        <s v="BETASERC 16 POR TBL NOB 60X16MG"/>
        <s v="BETMIGA 50 MG POR TBL PRO 30X50MG"/>
        <s v="BETOPTIC GTT OPH 1X5ML"/>
        <s v="Biopron9  Premium tob.60 "/>
        <s v="BISEPTOL 400MG/80MG TBL NOB 28"/>
        <s v="BISOPROLOL MYLAN 10MG TBL FLM 30"/>
        <s v="BISOPROLOL MYLAN 2,5 MG 2,5MG TBL FLM 30"/>
        <s v="BISOPROLOL MYLAN 5 MG 5MG TBL FLM 30"/>
        <s v="BISOPROLOL MYLAN 5 MG POR TBL FLM 100X5MG"/>
        <s v="BISOPROLOL PMCS 2,5 MG POR TBL NOB 30X2.5MG"/>
        <s v="B-komplex forte 100tbl. Zentiva "/>
        <s v="B-komplex forte tbl. Generica 100 tbl. "/>
        <s v="B-komplex Zentiva 30drg "/>
        <s v="BRINTELLIX 10 MG POR TBL FLM 28X10MG"/>
        <s v="BRINTELLIX 5 MG TBL FLM 28X5MG"/>
        <s v="Bupropion 30x150 mg-mimořádný dovoz tbl.30"/>
        <s v="BURONIL 25 MG POR TBL OBD 50X25MG"/>
        <s v="BUSPIRON-EGIS 10 MG POR TBL NOB 60X10MG"/>
        <s v="CALCICHEW D3 LEMON 400 IU POR TBL MND 60"/>
        <s v="CALCICHEW D3 LEMON 800 IU POR TBL MND 60"/>
        <s v="CALCIUM GLUCONICUM 10% B.BRAUN INJ SOL 20X10ML"/>
        <s v="CALCIUM CHOLECALCIFEROL BÉRES 600 MG/400 IU POTAHO POR TBL FLM 60"/>
        <s v="CALTRATE 600 MG/400 IU D3 POTAHOVANÁ TABLETA POR TBL FLM 90"/>
        <s v="CANESTEN KRÉM CRM 1X20GM/200MG"/>
        <s v="CARBOSORB 320MG TBL NOB 20"/>
        <s v="CARDIKET RETARD 40 TBL RET 50X40MG"/>
        <s v="CARDILAN TBL 100X175MG"/>
        <s v="CARTEOL LP 2% OPH GTT PRO 1X3ML"/>
        <s v="CARVESAN 6,25 POR TBL NOB 30X6,25MG"/>
        <s v="CARZAP 16 MG POR TBL NOB 28X16MG"/>
        <s v="CASTISPIR 10 MG POR TBL FLM 28X10MG"/>
        <s v="CAVINTON TBL 50X5MG"/>
        <s v="CAVINTON FORTE POR TBL NOB 30X10MG"/>
        <s v="CEFTAZIDIM KABI 2 GM INJ+INF PLV SOL 10X2GM"/>
        <s v="CELASKON TBL 40X100MG"/>
        <s v="CEZERA 5 MG POR TBL FLM 30X5MG"/>
        <s v="CILKANOL CPS 30X300MG"/>
        <s v="CILOSTAZOL STADA 100 MG TABLETY POR TBL NOB 28X100MG"/>
        <s v="CILOXAN 3MG/ML AUR/OPH GTT SOL 1X5ML"/>
        <s v="CINARIZIN LEK 25 MG POR TBL NOB 50X25MG"/>
        <s v="CIPLOX 500 500MG TBL FLM 10"/>
        <s v="CISORDINOL 10 MG TBL FLM 50X10 MG"/>
        <s v="CISORDINOL 25MG TBL OBD 50X25MG"/>
        <s v="CISORDINOL DEPOT(CLOPIXOL DEP.) INJ 10X1ML/200MG"/>
        <s v="CISORDINOL-ACUTARD INJ 10X1ML/50MG"/>
        <s v="CITALEC 10 ZENTIVA 10MG TBL FLM 30"/>
        <s v="CITALEC 20 ZENTIVA 20MG TBL FLM 30"/>
        <s v="CLOZAPIN DESITIN 100 MG 100MG TBL NOB 30"/>
        <s v="COAXIL TBL OBD 90X12.5MG"/>
        <s v="CODEIN SLOVAKOFARMA 30MG TBL 10X30MG-BLISTR"/>
        <s v="COMBAIR INH SOL PSS 180DÁVEK"/>
        <s v="COMBAIR 200MCG/6MCG/DÁV INH SOL PSS 1X180DÁV"/>
        <s v="COMPETACT 15 MG/850 MG POR TBL FLM 56"/>
        <s v="CONCOR COMBI 5 MG/10 MG POR TBL NOB 30"/>
        <s v="CONCOR COMBI 5 MG/5 MG POR TBL NOB 30"/>
        <s v="CONTROLOC 40MG TBL ENT 100 I"/>
        <s v="CONTROLOC 20 MG POR TBL ENT 28X20MG I"/>
        <s v="CONTROLOC 20 MG POR TBL ENT 100X20MG"/>
        <s v="CONTROLOC 40 MG POR TBL ENT 28X40MG"/>
        <s v="CORBILTA 150 MG/37,5 MG/200 MG POR TBL FLM 100"/>
        <s v="CORBILTA 200 MG/50 MG/200 MG POR TBL FLM 100"/>
        <s v="CORDARONE POR TBL NOB30X200MG"/>
        <s v="CORSIM 10 POR TBL FLM 30X10MG"/>
        <s v="CORYOL 3.125 PORTBLNOB30X3.125MG"/>
        <s v="COSYREL 5MG/10MG  TBL FLM 30"/>
        <s v="COSYREL 5MG/5MG TBL FLM 30 "/>
        <s v="COTRIMOXAZOL AL FORTE TBL 20X960MG"/>
        <s v="CYCLO 3 FORT POR CPS DUR 30 II"/>
        <s v="DALACIN C 300 MG POR CPS DUR 16X300MG"/>
        <s v="DEPAKINE CHRONO 300 TBL RET 100X300MG"/>
        <s v="DEPAKINE CHRONO 500MG SECABLE TBL RET 100X500MG"/>
        <s v="DEPAKINE CHRONO 500MG(PULENE) TBL RET 30X500MG"/>
        <s v="DEPREX LÉČIVA POR CPS DUR 30X20MG"/>
        <s v="DERIN 25 MG POTAHOVANÉ TABLETY POR TBL FLM 30X25MG"/>
        <s v="DETRALEX POR TBL FLM 60"/>
        <s v="DETRALEX POR TBL FLM 120X500MG"/>
        <s v="DETRALEX TBL OBD 30"/>
        <s v="DEXAMED INJ 10X2ML/8MG"/>
        <s v="DEXAMETHASONE WZF POLFA OPHGTTSUS1X5ML0.1%"/>
        <s v="DIACORDIN 120 RETARD TBL RET 30X120MG"/>
        <s v="DIACORDIN RETARD TBL OBD 30X90MG"/>
        <s v="DIAPREL MR 30MG TBL RET 60"/>
        <s v="DIAZEPAM DESITIN RECTAL TUBE ENM 5X2.5ML/10MG"/>
        <s v="DIAZEPAM SLOVAKOFARMA TBL 20X10MG"/>
        <s v="DIAZEPAM SLOVAKOFARMA 5MG TBL NOB 20(1X20)"/>
        <s v="DIAZEPAM SLOVAKOFARMA 10MG TBL NOB 20(1X20)"/>
        <s v="DICLOFENAC DUO PHARMASWISS 75 MG POR CPS RDR 30X75MG"/>
        <s v="DICYNONE 250 INJ SOL 4X2ML/250MG"/>
        <s v="DIFLUCAN 100 MG POR CPS DUR 28X100MG"/>
        <s v="DIGOXIN 0.125 LECIVA TBL 30X0.125MG"/>
        <s v="DIROTON 5MG TBL 28X5MG"/>
        <s v="DITHIADEN TBL 20X2MG"/>
        <s v="DITROPAN TBL 30X5MG"/>
        <s v="DOLGIT CRM 1X100GM/5GM"/>
        <s v="DOLGIT KRÉM DRM CRM 1X150GM"/>
        <s v="DOLMINA 50 TBL OBD 30X50MG"/>
        <s v="DOLMINA INJ. INJ 5X3ML/75MG"/>
        <s v="DONEPEZIL ACCORD 5MG TBL FLM 28"/>
        <s v="DONEPEZIL MYLAN 10 MG POTAHOVANÉ TABLETY POR TBL FLM 28X10MG"/>
        <s v="DONEPEZIL MYLAN 10MG POR TBL DIS 28"/>
        <s v="DONEPEZIL MYLAN 10MG TBL FLM 56"/>
        <s v="DONEPEZIL MYLAN 5 MG POTAHOVANÉ TABLETY POR TBL FLM 28X5MG"/>
        <s v="DONEPEZIL SANDOZ 10 MG POTAHOVANÉ TABLETY POR TBL FLM 28X10MG"/>
        <s v="DORETA 75 MG/650 MG POR TBL FLM 30"/>
        <s v="DORMICUM 15 MG TBL OBD 10X15MG"/>
        <s v="DORSIFLEX TBL 30X200MG"/>
        <s v="DOSTINEX 0,5MG TBL NOB 8 II"/>
        <s v="DOXYHEXAL 200 TABS TBL 20X200MG"/>
        <s v="DRETACEN 500 MG POR TBL FLM 100X500MG"/>
        <s v="DUODART 0,5 MG/0,4 MG POR CPS DUR 90"/>
        <s v="DUPHALAC 667MG/ML POR SOL 1X500ML HDP"/>
        <s v="DUPHALAC 667MG/ML POR SOL 1X500ML IV"/>
        <s v="DUROGESIC 25MCG/H EMP 5X2.5MG(10CM2)"/>
        <s v="DUSPATALIN RETARD POR CPS RDR 30X200MG"/>
        <s v="DZ DESAM OX 5 l UN 2984"/>
        <s v="DZ DESPREJ 500ML UN 1987"/>
        <s v="DZ DISCLEEN EXTRA 1 l UN 3082"/>
        <s v="DZ DRZAK NA LAHVE 500 ml BÍLÝ B/BRAUN"/>
        <s v="DZ MELISEPTOL HBV UBROUSKY náhr.náplň UN 3175"/>
        <s v="DZ MELISEPTOL RAPID 1000ml UN 1274"/>
        <s v="DZ MELISEPTOL RAPID 250ml UN 1274"/>
        <s v="DZ MELISEPTOL SENZIT.UB.DÓZA "/>
        <s v="DZ MELISEPTOL SENZIT.UB.náhr.náplň "/>
        <s v="DZ OCTENISEPT drm. sol. 250 ml DRM SOL 1X250ML"/>
        <s v="DZ PROMANUM PURE 500ML UN 1993"/>
        <s v="DZ PUMPICKA 500 ml BRAUN "/>
        <s v="DZ ROZPRASOVAC NA MELISEPTOL "/>
        <s v="DZ SKINSEPT F 350 ml UN 1219"/>
        <s v="DZ SOFTASEPT N BEZBARVÝ 250 ml UN 1987"/>
        <s v="DZ SOFTASKIN 500ml "/>
        <s v="DZ SURFANIOS PREMIUM 1 l   UN 1903"/>
        <s v="DZ TRIXO LIND 500ML "/>
        <s v="EBIXA 10 MG POR TBL FLM 56X10MG"/>
        <s v="EBIXA 20 MG POR TBL FLM 28X20MG PP"/>
        <s v="EBRANTIL 30 RETARD POR CPS PRO 50X30MG"/>
        <s v="EBRANTIL 60 RETARD POR CPS PRO 50X60MG"/>
        <s v="ECOLAV Výplach očí 100ml 100 ml"/>
        <s v="EGIRAMLON 10MG/10MG CPS DUR 6X10"/>
        <s v="ELICEA 10 MG POR TBL FLM 28X10MG"/>
        <s v="ELICEA 10 MG TBL FLM 56"/>
        <s v="ELICEA 10 MG TBL FLM 98X10MG"/>
        <s v="ELICEA 20 MG POR TBL FLM 28X20MG"/>
        <s v="ELICEA 5 MG POR TBL FLM 28X5MG"/>
        <s v="ELIQUIS 2,5MG TBL FLM 60X1"/>
        <s v="ELIQUIS 5 MG TBL FLM 28X5MG"/>
        <s v="ENAP 5MG TBL 30X5MG"/>
        <s v="ENDIARON 250MG TBL FLM 20"/>
        <s v="ENELBIN RETARD TBL OBD 50X100MG"/>
        <s v="ENTEROL POR CPS DUR 30X250MG"/>
        <s v="ENTIZOL TBL 20X250MG"/>
        <s v="EPILAN D GEROT POR TBL NOB 100X100MG"/>
        <s v="ERDOMED POR CPS DUR 60X300MG"/>
        <s v="ERDOMED 300MG CPS 20X300MG"/>
        <s v="ESOPREX 10 MG POR TBL FLM 30X10MG"/>
        <s v="ESPUMISAN PORCPSMOL50X40MG-BL"/>
        <s v="Espumisan cps.100x40mg-blistr 0057585"/>
        <s v="Essentiale Forte N por.cps.dur.100"/>
        <s v="ESSENTIALE FORTE N POR CPS DUR 50"/>
        <s v="ESTROFEM TBL 28X2MG"/>
        <s v="EUPHYLLIN CR N 200 200MG CPS PRO 50"/>
        <s v="EUTHYROX 75MCG TBL NOB 100 II"/>
        <s v="EUTHYROX 112 MIKROGRAMŮ POR TBL NOB 100X112RG II"/>
        <s v="EUTHYROX 137 MIKROGRAMŮ POR TBL NOB 100X137RG II"/>
        <s v="EUTHYROX 150 TBL 100X150RG"/>
        <s v="EUTHYROX 50 TBL 100X50RG"/>
        <s v="EUTHYROX 88 MIKROGRAMŮ 88MCG TBL NOB 100 II"/>
        <s v="EXCIPIAL U LIPOLOTIO DRM EML 1X200ML"/>
        <s v="EXELON 3 MG POR CPS DUR 56X3MG"/>
        <s v="EXELON 4,6 MG/24H DRM EMP TDR 30X9MG"/>
        <s v="EXELON 4.5 MG POR CPS DUR 56X4.5MG"/>
        <s v="EXELON 6 MG POR CPS DUR 56X6MG"/>
        <s v="FAKTU 100MG/2,5MG SUP 20"/>
        <s v="FENISTIL DRM GEL 1X50GM/50MG"/>
        <s v="FERRO-FOLGAMMA-výpadek CPS 50"/>
        <s v="FEVARIN 100MG TBL FLM 30"/>
        <s v="FLAMEXIN TBL 20X20MG"/>
        <s v="FLAVOBION 70MG TBL FLM 50"/>
        <s v="FLONIDAN TBL 30X10MG"/>
        <s v="FLUANXOL 1 MG POTAHOVANÉ TABLETY POR TBL FLM 100X1MG"/>
        <s v="FLUANXOL DEPOT INJ 10X2ML/40MG"/>
        <s v="FLUTIFORM 125 MIKROGRAMŮ/5 MIKROGRAMŮ V JEDNÉ DÁVC INH SUS PSS 120 DÁV"/>
        <s v="FOKUSIN POR CPS RDR30X0.4MG"/>
        <s v="FORMANO INH PLV CPS 60X12RG"/>
        <s v="FORTECORTIN 4 4MG TBL NOB 20"/>
        <s v="FOSAVANCE 70 MG/5600 IU POR TBL NOB 12"/>
        <s v="FRAMYKOIN UNG 1X10GM"/>
        <s v="FRAXIPARINE INJ SOL 10X0.3ML"/>
        <s v="FRAXIPARINE INJ SOL 10X0.6ML"/>
        <s v="FRAXIPARINE INJ SOL 10X1ML"/>
        <s v="FRAXIPARINE INJ SOL 10X0.4ML"/>
        <s v="FRAXIPARINE FORTE INJ 10X0.8ML/15.2KU"/>
        <s v="FUCIDIN UNG 1X15GM 2%"/>
        <s v="FUCIDIN H DRM CRM 1X15GM"/>
        <s v="FUROLIN TABLETY POR TBL NOB 30X100MG"/>
        <s v="FURON TBL 50X40MG"/>
        <s v="FURORESE 125 TBL 30X125MG"/>
        <s v="FURORESE 250 POR TBL NOB 100X250MG"/>
        <s v="FURORESE 40 TBL 50X40MG"/>
        <s v="FUROSEMID BIOTIKA INJ 5X2ML/20MG"/>
        <s v="GENTAMICIN LEK 80 MG/2 ML INJ SOL 10X2ML/80MG"/>
        <s v="GERATAM 1200 TBL OBD 60X1200MG"/>
        <s v="GERATAM 800MG TBL OBD 60X800MG"/>
        <s v="GLUCOPHAGE XR 1000 MG TABLETY S PRODLOUŽENÝM UVOLŇ POR TBL PRO 30X1000MG"/>
        <s v="GLUKÓZA 10 BRAUN INF SOL 10X500ML-PE"/>
        <s v="GLUKÓZA 40 BRAUN INF 20X10ML-PLA.AMP"/>
        <s v="GLUKÓZA 5 BRAUN INF SOL 10X500ML-PE"/>
        <s v="GLUKÓZA 5 BRAUN INF SOL 20X100ML-PE"/>
        <s v="GLURENORM TBL 30X30MG"/>
        <s v="GLYCLADA 30 MG TABLETY S ŘÍZENÝM UVOLŇOVÁNÍM POR TBL RET 60X30MG"/>
        <s v="GLYVENOL 400 POR CPS MOL 60X400MG"/>
        <s v="GODASAL 100 POR TBL NOB 100"/>
        <s v="GODASAL 100 POR TBL NOB 50"/>
        <s v="GOPTEN 4 MG CPS DUR 28X4MG"/>
        <s v="GUAJACURAN DRG 30X200MG-BLISTR"/>
        <s v="GUAJACURAN « 5 % INJ "/>
        <s v="GUTRON 2.5MG TBL 20X2.5MG"/>
        <s v="GUTTALAX POR GTT SOL 1X30ML"/>
        <s v="GUTTALAX POR GTT SOL 1X15ML"/>
        <s v="HALOPERIDOL GTT 1X10ML/20MG"/>
        <s v="HALOPERIDOL TBL 50X1.5MG"/>
        <s v="HALOPERIDOL INJ 5X1ML/5MG"/>
        <s v="HALOPERIDOL DECANOAT INJ 5X1ML/50MG"/>
        <s v="HELICID 20 ZENTIVA POR CPS ETD 90X20MG"/>
        <s v="HELIDES 40 MG ENTEROSOLVENTNÍ TVRDÉ TOBOLKY POR CPS ETD 28X40MG"/>
        <s v="HEMINEVRIN 192 MG POR CPS MOL 100X192MG (dříve název 300mg!)"/>
        <s v="HIRUDOID DRM CRM 1X40GM"/>
        <s v="HIRUDOID DRM GEL 1X40GM"/>
        <s v="HUMALOG MIX 25 100 IU/ML INJ SUS 5X3ML/300UT"/>
        <s v="HUMULIN N 100 M.J./ML INJ 1X10ML/1KU"/>
        <s v="HUMULIN R 100 M.J./ML INJ 1X10ML/1KU"/>
        <s v="HUMULIN R CARTRIDGE 100IU/ML INJ SOL ZVL 5X3ML"/>
        <s v="HUMULIN R KWIKPEN 100IU/ML INJ SOL PEP 2X(5X3ML)"/>
        <s v="HYDROCHLOROTHIAZID LECIVA TBL 20X25MG"/>
        <s v="HYLAK FORTE POR SOL 100ML"/>
        <s v="CHLORID SODNÝ 0,9% BRAUN INF SOL 20X100MLPELAH"/>
        <s v="CHLORID SODNÝ 0,9% BRAUN INF SOL 10X500MLPELAH"/>
        <s v="CHLORPROTHIXEN LECIVA (BLISTR) TBL OBD 30X50MG"/>
        <s v="CHLORPROTHIXEN LECIVA (BLISTR) TBL OBD 30X15MG"/>
        <s v="IALUGEN PLUS CRM 1X60GM"/>
        <s v="IALUGEN PLUS EXT 10KS(10X10CM)"/>
        <s v="IBUMAX 400 MG PORTBLFLM30X400MG"/>
        <s v="IBUMAX 400 MG PORTBLFLM100X400MG"/>
        <s v="IMAZOL PLUS 10MG/G+2,5MG/G CRM 30G"/>
        <s v="IMODIUM 2MG CPS DUR 8"/>
        <s v="INDAP CPS 30X2.5MG"/>
        <s v="INDAPAMID PMCS 2,5 MG POR TBL NOB 30X2.5MG"/>
        <s v="INFECTOSCAB 5% KRÉM DRM 1X30G"/>
        <s v="INHIBACE 2.5 MG POR TBL FLM28X2.5MG"/>
        <s v="INHIBACE 5 MG POR TBL FLM 100X5MG"/>
        <s v="INHIBACE PLUS POR TBL FLM 28"/>
        <s v="INVEGA 6 MG 6MG TBL PRO 49 III"/>
        <s v="INVEGA 9 MG POR TBL PRO 49X9MG BLI-A"/>
        <s v="IR OG. COLL.PILOCARPINI 2% 10g COLL"/>
        <s v="IR OG. OPHTHALMO-SEPTONEX GTT OPH 1X10ML"/>
        <s v="IRBESARTAN/HYDROCHLOROTHIAZID MYLAN 150MG/12,5MG TBL NOB 28"/>
        <s v="ISOLYTE  FFX - VAK INF SOL 10X1000ML Freeflex"/>
        <s v="ISOPTIN 80MG TBL FLM 50"/>
        <s v="ISOPTIN SR 240 MG POR TBL PRO 30X240MG"/>
        <s v="IVABRADIN TEVA 5MG TBL FLM 56 KALBLI"/>
        <s v="KALIUM CHLORATUM BIOMEDICA POR TBLFLM100X500MG"/>
        <s v="KALIUM CHLORATUM LECIVA 7.5% INJ 5X10ML 7.5%"/>
        <s v="KALNORMIN POR TBL PRO 30X1GM"/>
        <s v="KANAVIT 20MG/ML POR GTT EML 1X5ML"/>
        <s v="KANAVIT INJ 5X1ML/10MG"/>
        <s v="KAPIDIN 10 MG POR TBL FLM 30X10MG"/>
        <s v="KINITO 50 MG, POTAHOVANÉ TABLETY POR TBL FLM 40X50MG"/>
        <s v="KL CPS NATR.CHLOR. 0,5g 50cps"/>
        <s v="KL CPS NATR.CHLOR. 0,5g 100cps"/>
        <s v="KL CPS PLACEBO "/>
        <s v="KL EKG GEL 200G "/>
        <s v="KL ETHANOL.C.BENZINO 250G "/>
        <s v="KL ETHANOLUM BENZ.DENAT. 500ml  /400g/ "/>
        <s v="KL GLYCEROLUM 85% 1000g "/>
        <s v="KL CHLADIVE MAZANI 450 g   Fagron, Kulich"/>
        <s v="KL KAL.PERMANGANAS 2G "/>
        <s v="KL KAPSLE "/>
        <s v="KL Medispend Lemon 1000 ml "/>
        <s v="KL POLYSAN, OL.HELIANTHI AA AD 300G "/>
        <s v="KL PRIPRAVEK "/>
        <s v="KL SOL.NOVIKOV 20G "/>
        <s v="KL SUPP.BISACODYLI 0,01G  10KS "/>
        <s v="KL UNG.AC.SAL. 1G,SULFUR 1G,LEN. AD 50G americká mast 50g"/>
        <s v="KL UNG.AC.SALICYLICI 15%, 100G "/>
        <s v="KL UNG.ELOCOM 45G,LENIENS AD 300G "/>
        <s v="KL UNG.ENTIZOL 1G,LENIENS AD 100G "/>
        <s v="KL UNGUENTUM "/>
        <s v="KLACID 500 POR TBL FLM 14X500MG"/>
        <s v="KLACID SR 500MG TBL RET 14 DOUBLE"/>
        <s v="KREON 10 000 10000U CPS ETD 20"/>
        <s v="KREON 25 000 25000U CPS ETD 50"/>
        <s v="Lactobacillus acidophil.cps.75 bez laktózy "/>
        <s v="LAGOSA DRG 50X150MG"/>
        <s v="LAGOSA DRG 100X150MG"/>
        <s v="LAMICTAL 50MG TBL NOB 42"/>
        <s v="LAMICTAL 100 MG POR TBL NOB 42X100MG"/>
        <s v="LAMICTAL 25 MG POR TBL NOB 42X25MG"/>
        <s v="LANZUL CPS 28X30MG"/>
        <s v="LANZUL 15 MG POR CPS ETD 28X15MG"/>
        <s v="LEFLUNOPHARM 20 MG POTAHOVANÉ TABLETY POR TBL FLM 30X20MG"/>
        <s v="LEPONEX 100MG TBL 50X100MG"/>
        <s v="LEPONEX 25 MG TBL 50X25MG"/>
        <s v="LERIVON 10MG TBL FLM 30 II"/>
        <s v="LETROX 100 POR TBL NOB 100X100RG II"/>
        <s v="LETROX 125 POR TBL NOB 100X125MCG"/>
        <s v="LETROX 150 POR TBL NOB 100X150RG"/>
        <s v="LETROX 50 POR TBL NOB 100X50RG II"/>
        <s v="LETROX 75 POR TBL NOB 100X75MCG II"/>
        <s v="LEVEMIR 100 U/ML (PENFILL) INJ SOL 5X3ML"/>
        <s v="LEXAURIN 1,5 POR TBL NOB 30X1.5MG"/>
        <s v="LEXAURIN 3 3MG TBL NOB 30"/>
        <s v="LINOLA-FETT OLBAD OLE 1X200ML"/>
        <s v="LINOLA-FETT OLBAD OLE 1X400ML"/>
        <s v="LIPANTHYL 267 M 267MG CPS DUR 30"/>
        <s v="LIPANTHYL S 215MG 215MG TBL FLM 30"/>
        <s v="LISKANTIN POR TBL NOB 100X250MG"/>
        <s v="LITHIUM CARBONICUM SLOVAKOFARMA 300MG TBL NOB 100"/>
        <s v="LOKREN 20 MG POR TBL FLM 28X20MG"/>
        <s v="LOPRIDAM 8MG/2,5MG/10MG TBL NOB 30"/>
        <s v="LORADUR POR TBL NOB 50"/>
        <s v="LORADUR MITE POR TBL NOB 50"/>
        <s v="LOZAP 100 ZENTIVA POR TBL FLM 30X100MG"/>
        <s v="LOZAP 50 ZENTIVA POR TBLFLM 90X50MG"/>
        <s v="LOZAP H POR TBL FLM 30"/>
        <s v="MACMIROR COMPLEX 500 SUP VAG 8"/>
        <s v="MAGNESII LACTICI 0,5 TBL. MEDICAMENTA TBL NOB 100X0,5GM"/>
        <s v="MAGNESII LACTICI 0,5 TBL. MEDICAMENTA TBL NOB 50X0,5GM"/>
        <s v="MAGNESIUM SULFURICUM BBP 10% INJ 5X10ML 10%"/>
        <s v="MAGNESIUM SULFURICUM BBP 20% 200MG/ML INJ SOL 5X10ML"/>
        <s v="MANINIL 5 TBL 120X5MG"/>
        <s v="MEDOCRIPTINE TBL 30X2.5MG"/>
        <s v="MEDRACET 37,5 MG/325 MG POR TBL NOB 30"/>
        <s v="MEDROL 4MG TBL NOB 30 II"/>
        <s v="MESOCAIN GEL 1X20GM"/>
        <s v="MESOCAIN INJ 10X10ML 1%"/>
        <s v="METAMIZOL STADA 500MG TBL NOB 60"/>
        <s v="METAMIZOL STADA-výpadek 500MG TBL NOB 20"/>
        <s v="METEOSPASMYL CPS 20X60MG"/>
        <s v="METHOTREXAT EBEWE 5 MG TABLETY POR TBL NOB 50X5MG"/>
        <s v="METRONIDAZOLE 0.5% POLFA INJ 1X100ML 5MG/1ML"/>
        <s v="MICTONORM UNO 30MG CPS RDR 28"/>
        <s v="MIDAZOLAM ACCORD 1 MG/ML INJ+INF SOL 10X5ML"/>
        <s v="MIFLONID 200 INH PLVCPS120X200RG"/>
        <s v="MIFLONID BREEZHALER 400MCG INH PLV CPS DUR 60"/>
        <s v="MILGAMMA N INJ 5X2ML"/>
        <s v="MILURIT 100 POR TBL NOB 50X100MG"/>
        <s v="MILURIT 300 TBL 30X300MG"/>
        <s v="MINIRIN MELT 120 MCG POR LYO 30X120RG"/>
        <s v="MIRTAZAPIN MYLAN 30 MG POR TBL DIS 30X30MG"/>
        <s v="MIRTAZAPIN MYLAN 45MG POR TBL DIS 30"/>
        <s v="MIRTAZAPIN ORION 45 MG POR TBL DIS 30X45MG"/>
        <s v="MIRZATEN 30 POR TBL FLM 30X30MG"/>
        <s v="MIRZATEN ORO TAB 15 MG POR TBL DIS 30X15MG"/>
        <s v="MIRZATEN ORO TAB 30 MG POR TBL DIS 30X30MG"/>
        <s v="MOMMOX 0,05 MG/DÁVKU NAS SPR SUS 140X50RG"/>
        <s v="MONOSAN 20MG TBL 30X20MG"/>
        <s v="MONOTAB SR 100MG TBL PRO 50(5X10)"/>
        <s v="MONOTAB SR POR TBL PRO20X100MG"/>
        <s v="MOXOSTAD 0.3 MG POR TBL FLM30X0.3MG"/>
        <s v="MUCOSOLVAN POR GTT SOL+INH SOL 60ML"/>
        <s v="NAKOM TBL 100X275MG"/>
        <s v="NAKOM MITE TBL 100X125MG"/>
        <s v="NASIVIN 0,05% NAS SPR SOL 10ML-SK"/>
        <s v="NATRIUM CHLORATUM BIOTIKA 10% INJ 10X5ML 10%"/>
        <s v="NATRIUM CHLORATUM BIOTIKA ISOT. INJ 10X10ML"/>
        <s v="NEBILET POR TBL NOB 28X5MG"/>
        <s v="NEBIVOLOL SANDOZ 5 MG POR TBL NOB 28X5MG"/>
        <s v="NEUROL 0.25 TBL 30X0.25MG"/>
        <s v="NEUROL 0.5 POR TBL NOB30X0.5MG"/>
        <s v="NEUROL 1.0 TBL 30X1MG"/>
        <s v="NEURONTIN 100MG CPS 100X100MG"/>
        <s v="NEURONTIN 300 MG POR CPS DUR 100X300MG"/>
        <s v="NEURONTIN 300MG CPS 50X300MG"/>
        <s v="NITRESAN 10 MG POR TBL NOB 30X10MG"/>
        <s v="NOVALGIN 500MG TBL FLM 20"/>
        <s v="NOVALGIN INJ 5X5ML/2500MG"/>
        <s v="NOVALGIN INJ 10X2ML/1000MG"/>
        <s v="NUTRAMIN VLI INF 1X500ML"/>
        <s v="NUTRIDRINK PROTEIN S PŘÍCHUTÍ ČOKOLÁDOVOU POR SOL 4X200ML"/>
        <s v="NUTRIDRINK PROTEIN S PŘÍCHUTÍ LESNÍHO OVOCE POR SOL 4X200ML"/>
        <s v="NUTRIDRINK PROTEIN S PŘÍCHUTÍ VANILKOVOU POR SOL 4X200ML"/>
        <s v="NUTRIDRINK S PŘÍCHUTÍ ČOKOLÁDOVOU POR SOL 4X200ML"/>
        <s v="NUTRIDRINK S PŘÍCHUTÍ VANILKOVOU POR SOL 4X200ML"/>
        <s v="OFLOXIN 200 TBL OBD 10X200MG"/>
        <s v="OLANZAPIN MYLAN POR TBL DIS 28X10MG"/>
        <s v="OLANZAPIN MYLAN 5MG POR TBL DIS 28X1"/>
        <s v="OLANZAPIN MYLAN 10 MG POR TBL FLM 28X10MG"/>
        <s v="OLANZAPIN MYLAN 10 MG TABLETY DISPERGOVATELNÉ V ÚS POR TBL DIS 28X10MG"/>
        <s v="OLANZAPIN MYLAN 5 MG POR TBL FLM 28X5MG"/>
        <s v="OLANZAPIN MYLAN 5MG POR TBL DIS 28"/>
        <s v="OPATANOL OPH GTT SOL 1X5ML"/>
        <s v="OPHTHALMO-AZULEN UNG OPH 1X5GM"/>
        <s v="OPHTHALMO-SEPTONEX UNG OPH 1X5GM"/>
        <s v="OPHTHALMO-SEPTONEX OPH GTT SOL 1X10ML PLAST"/>
        <s v="OTOBACID N 0,2MG/G+5MG/G+479,8MG/G AUR GTT SOL 1X5ML"/>
        <s v="OXAZEPAM TBL.20X10MG TBL 20X10MG(BLISTR)"/>
        <s v="OXYCODON LANNACHER 20 MG TABLETY S PRODLOUŽENÝM UV POR TBL PRO 60X20MG"/>
        <s v="OXYPHYLLIN TBL 50X100MG"/>
        <s v="PARALEN 500 POR TBL NOB 24X500MG"/>
        <s v="PARALEN 500 TBL 12 500MG TBL NOB 12"/>
        <s v="PENTOMER RETARD 400MG TBL OBD 20X400MG"/>
        <s v="PERINALON 2 MG POR TBL NOB 30X2MG"/>
        <s v="PERINDOPRIL MYLAN 4MG TBL NOB 90"/>
        <s v="PIMAFUCORT 10MG/G+10MG/G+3,5MG/G UNG 15G"/>
        <s v="PIPERACILLIN/TAZOBACTAM KABI 4 G/0,5 G INF PLV SOL 10X4.5GM"/>
        <s v="PIRACETAM AL 1200 POR TBLFLM60X1200MG"/>
        <s v="PLAQUENIL TBL OBD 60X200MG"/>
        <s v="PLASMALYTE ROZTOK INF SOL 10X1000ML"/>
        <s v="PRADAXA 150 MG POR CPS DUR 60X1X150 MG"/>
        <s v="Pradaxa 30 x 110mg "/>
        <s v="PREDNISON 20 LECIVA TBL 20X20MG(BLISTR)"/>
        <s v="PREDNISON 5 LECIVA TBL 20X5MG"/>
        <s v="PREGABALIN SANDOZ 75MG CPS DUR 84"/>
        <s v="PREGABALIN SANDOZ 150MG CPS DUR 84"/>
        <s v="PRENEWEL 8MG/2,5MG TBL NOB 30"/>
        <s v="PRENEWEL 4 MG/1,25 MG POR TBL NOB 30"/>
        <s v="PRESTANCE 10 MG/10 MG POR TBL NOB 30"/>
        <s v="PRESTANCE 10 MG/5 MG POR TBL NOB 30"/>
        <s v="PRESTANCE 5 MG/5 MG POR TBL NOB 30"/>
        <s v="PRESTARIUM NEO POR TBL FLM 30X5MG"/>
        <s v="PRESTARIUM NEO POR TBL FLM 90X5MG"/>
        <s v="PRESTARIUM NEO COMBI 10 MG/2,5 MG POR TBL FLM 30"/>
        <s v="PRESTARIUM NEO COMBI 5mg/1,25mg POR TBL FLM 30"/>
        <s v="PRESTARIUM NEO FORTE POR TBL FLM 30X10MG"/>
        <s v="PROCORALAN 7,5 MG POR TBL FLM 56X7,5MG"/>
        <s v="PROPAFENON AL 150 TBL OBD 50X150MG"/>
        <s v="PROSULPIN 50MG TBL 30X50MG"/>
        <s v="PROTEVASC 35 MG TABLETY S PRODLOUŽENÝM UVOLŇOVÁNÍM POR TBL PRO 60X35MG"/>
        <s v="PROTHAZIN 25MG TBL FLM 20"/>
        <s v="PROTHIADEN DRG 30X25MG"/>
        <s v="PROTHIADEN 75 TBL OBD 30X75MG"/>
        <s v="PROTIFAR POR PLV SOL 1X225GM"/>
        <s v="PYRIDOXIN LÉČIVA TBL POR TBL NOB 20X20MG "/>
        <s v="QUETIAPIN MYLAN 100MG TBL FLM 60"/>
        <s v="QUETIAPIN MYLAN 200 MG TABLETY S PRODLOUŽENÝM UVOL POR TBL PRO 60X200MG"/>
        <s v="QUETIAPIN MYLAN 25 MG POR TBL FLM 30X25MG"/>
        <s v="QUETIAPIN MYLAN 300 MG TABLETY S PRODLOUŽENÝM UVOL POR TBL PRO 60X300MG"/>
        <s v="QUETIAPIN TEVA 200 MG RETARD POR TBL PRO 60X200MG"/>
        <s v="QUETIAPINE POLPHARMA 100 MG POTAHOVANÉ TABLETY POR TBL FLM 60X100MG"/>
        <s v="QUETIAPINE POLPHARMA 200 MG POTAHOVANÉ TABLETY POR TBL FLM 60X200MG"/>
        <s v="QUETIAPINE POLPHARMA 25 MG POTAHOVANÉ TABLETY POR TBL FLM 30X25MG"/>
        <s v="RAMIZEK 10MG/10MG CPS DUR 28"/>
        <s v="RANITAL TBL 30X150MG"/>
        <s v="REAGILA 1,5MG CPS DUR 28"/>
        <s v="RECOXA 15 POR TBL NOB20X15MG"/>
        <s v="RENVELA 800 MG POR TBL FLM 180X800MG"/>
        <s v="REQUIP-MODUTAB 8 MG POR TBL PRO 84X8MG"/>
        <s v="RESTIGULIN 10 MG TABLETY POR TBL NOB 28X10MG"/>
        <s v="RHEFLUIN TBL 30"/>
        <s v="RISPERDAL 1MG TBL OBD 60X1MG"/>
        <s v="RISPERDAL CONSTA 25 MG - psych. ambulance INJ PSU LQF 25MG ALARIS"/>
        <s v="RISPERDAL CONSTA 25 MG INJ. - psych. lůžka "/>
        <s v="RISPERDAL CONSTA 37,5 MG - psych. ambulance INJ PSU LQF 37.5MG ALARIS"/>
        <s v="RISPERDAL CONSTA 37,5 MG INJ. - psych. lůžka "/>
        <s v="RISPERDAL CONSTA 50 MG INJ. - psych. lůžka "/>
        <s v="RISPERIDON FARMAX 1MG TBL FLM 60"/>
        <s v="RISPERIDON FARMAX 2MG TBL FLM 60"/>
        <s v="RISPERIDON FARMAX 3MG TBL FLM 60"/>
        <s v="RIVOCOR 5 POR TBL FLM 30X5MG"/>
        <s v="RIVOTRIL INJ 5X1ML/1MG+SOLV."/>
        <s v="RIVOTRIL 0.5 MG TBL 50X0.5MG"/>
        <s v="RIVOTRIL 2 MG TBL 30X2MG"/>
        <s v="RIVOTRIL 2.5MG/ML POR GTT SOL 1X10ML"/>
        <s v="ROCALTROL 0.25 MCG POR CPSMOL30X0.25RG"/>
        <s v="RORENDO ORO TAB 0,5 MG POR TBL DIS 30X0,5MG"/>
        <s v="RORENDO ORO TAB 1 MG POR TBL DIS 30X1MG"/>
        <s v="RORENDO ORO TAB 2 MG POR TBL DIS 30X2MG"/>
        <s v="ROSEMIG 50MG TBL FLM 6 II"/>
        <s v="ROSUCARD 20 MG POTAHOVANÉ TABLETY POR TBL FLM 30X20MG"/>
        <s v="ROSUMOP 10 MG POR TBL FLM 30X10MG"/>
        <s v="ROSUMOP 20 MG POR TBL FLM 30X20MG"/>
        <s v="RYTMONORM 150MG TBL FLM 50"/>
        <s v="SALAZOPYRIN EN POR TBLENT100X500MG"/>
        <s v="SANORIN LIQ 10ML 0.05%"/>
        <s v="SANORIN 1 PM NAS SPR SOL 1X10ML"/>
        <s v="SANORIN EMULSIO GTT NAS 10ML 0.1%"/>
        <s v="SANORIN EMULZE 1MG/ML NAS GTT EML 1X10ML"/>
        <s v="SECTRAL 400 TBL OBD 30X400MG"/>
        <s v="SENNA LIST LEROS POR SPC 20X1GM(SÁČKY)"/>
        <s v="SEPTONEX SPR 1X45ML"/>
        <s v="SERDOLECT 4 MG POR TBL FLM 30X4MG"/>
        <s v="SERETIDE DISKUS 50MCG/100MCG INH PLV DOS 1X60DÁV"/>
        <s v="SEROPRAM INF 5X0.5ML/20MG"/>
        <s v="SEVELAMER CARBONATE MYLAN 800MG TBL FLM 180 I"/>
        <s v="SILYMARIN AL 50 DRG 100X50MG"/>
        <s v="SIMVASTATIN MYLAN 20MG TBL FLM 100 I"/>
        <s v="SIMVASTATIN MYLAN 40MG TBL FLM 100PVCD"/>
        <s v="SIMVASTATIN-RATIOPHARM 40MG TBL FLM 30"/>
        <s v="SIOFOR 1000 POR TBL FLM 60X1000MG"/>
        <s v="SIOFOR 500 TBL OBD 60X500MG"/>
        <s v="SIOFOR 500 500MG TBL FLM 120 II"/>
        <s v="SIOFOR 850 POR TBL FLM 120X850MG "/>
        <s v="SIOFOR 850MG TBL FLM 60x850MG"/>
        <s v="SIRDALUD 2 MG POR TBL NOB 30X2MG"/>
        <s v="SOLIAN 200 MG TBL 30X200MG"/>
        <s v="SOLIFENACIN MYLAN 10MG TBL FLM 100"/>
        <s v="SORBIFER DURULES POR TBL FLM 100X100MG"/>
        <s v="SORTIS 20MG TBL OBD 30X20MG"/>
        <s v="SORTIS 40MG TBL OBD 30X40MG"/>
        <s v="SORTIS 80 MG POR TBL FLM 30X80MG"/>
        <s v="SOTAHEXAL 80 POR TBL NOB 100X80MG"/>
        <s v="SPECIES UROLOGICAE PLANTA LEROS SPC 20X1.5GM(SÁČKY)"/>
        <s v="SPIRIVA RESPIMAT 2,5 MIKROGRAMU INH SOL 1X60DÁV"/>
        <s v="SPIROPENT POR TBLNOB20X0.02MG"/>
        <s v="STACYL 100 MG ENTEROSOLVENTNÍ TABLETY POR TBL ENT 60X100MG I"/>
        <s v="STOPANGIN SPR 1X30ML"/>
        <s v="Stopangin sol. 250ml "/>
        <s v="STRATTERA 60 MG POR CPS DUR 28X60MG"/>
        <s v="STRATTERA 80 MG POR CPS DUR 28X80MG"/>
        <s v="STUGERON TBL 50X25MG"/>
        <s v="SUBOXONE 8 MG/2 MG ORM TBL SLG 7"/>
        <s v="SUBUTEX 2MG TBL SLG 7"/>
        <s v="SUMETROLIM TBL 20X480MG"/>
        <s v="SUPPOSITORIA GLYCERINI LÉČIVA SUP 10X2,06G"/>
        <s v="SYNTOPHYLLIN INJ 5X10ML/240MG"/>
        <s v="SYNTOSTIGMIN 15MG TBL NOB 20"/>
        <s v="SYNTOSTIGMIN INJ 10X1ML/0.5MG"/>
        <s v="TALVOSILEN TBL 20"/>
        <s v="TANAKAN TBL OBD 90X40MG"/>
        <s v="TARDYFERON TBL RET 30"/>
        <s v="TARKA 180/2 MG TBL. 180MG/2MG TBL RET 98"/>
        <s v="Tbl. Hořčík GLO tbl.100 "/>
        <s v="TBL.MAGNESII LACTICI 0.5 GLO TBL 100X500MG"/>
        <s v="TEBOKAN 120 MG POR TBL FLM 30X120MG"/>
        <s v="TEBOKAN 40 MG POR TBL FLM100X40MG"/>
        <s v="TEGRETOL CR 200 TBL RET 50X200MG"/>
        <s v="TEGRETOL CR 400 TBL RET 30X400MG"/>
        <s v="TELMISARTAN SANDOZ 80 MG POR TBL NOB 30X80MG"/>
        <s v="TELMISARTAN SANDOZ 80 MG POR TBL NOB 100X80MG"/>
        <s v="TELMISARTAN/HYDROCHLOROTHIAZID SANDOZ 80 MG/12,5 M POR TBL FLM 30"/>
        <s v="TELMISARTAN/HYDROCHLOROTHIAZID SANDOZ 80 MG/12,5 M POR TBL FLM 100"/>
        <s v="TENAXUM TBL 30X1MG"/>
        <s v="TENORMIN 50 TBL OBD 28X50MG"/>
        <s v="TENSIOMIN TBL 30X12.5MG"/>
        <s v="TENSIOMIN TBL 30X25MG"/>
        <s v="TEZEO 80 MG POR TBL NOB 28X80MG"/>
        <s v="TEZZIMI 10MG TBL NOB 30 I"/>
        <s v="Thiamin Generica tbl.30 "/>
        <s v="Thiamin Generica tbl.60 "/>
        <s v="THIAMIN LECIVA TBL 20X50MG(BLISTR)"/>
        <s v="THIAMIN LECIVA INJ 10X2ML/100MG"/>
        <s v="TIAPRIDAL POR TBLNOB 50X100MG"/>
        <s v="TIAPRIDAL INJ SOL 12X2ML/100MG"/>
        <s v="TIMONIL RETARD TBL 50X150MG"/>
        <s v="TISERCIN INJ 10X1ML/25MG"/>
        <s v="TISERCIN TBL OBD 50X25MG"/>
        <s v="TOBREX LA 3MG/ML OPH GTT SOL 1X5ML"/>
        <s v="TOLUCOMBI 80 MG/25 MG POR TBL NOB 28"/>
        <s v="TOLURA 40 MG POR TBL NOB 28X40MG"/>
        <s v="TONANDA 4 MG/5 MG/1,25 MG POR TBL NOB 30"/>
        <s v="TONARSSA 4 MG/5 MG POR TBL NOB 30"/>
        <s v="TOPAMAX 100 MG POR TBL FLM 28-BLI"/>
        <s v="TORECAN SUP 6X6.5MG"/>
        <s v="TORECAN INJ 5X1ML/6.5MG"/>
        <s v="TORVACARD NEO 10 MG POR TBL FLM 30X10MG"/>
        <s v="TOVIAZ 4 MG POR TBL PRO 28X4MG"/>
        <s v="TRAJENTA 5 MG POR TBL FLM 30X5MG"/>
        <s v="TRALGIT GTT. POR GTT SOL 1X10ML"/>
        <s v="TRALGIT SR 100 POR TBL RET30X100MG"/>
        <s v="TRALGIT SR 200 200MG TBL PRO 30"/>
        <s v="TRAMAL KAPKY 100 MG/1 ML POR GTT SOL 1X10ML"/>
        <s v="TRANSMETIL 500 MG TABLETY POR TBL ENT 10X500MG"/>
        <s v="TRENTAL 400 POR TBL RET 100X400MG"/>
        <s v="TRIASYN 5/5 MG POR TBL RET 30"/>
        <s v="TRIPLIXAM 10 MG/2,5 MG/10 MG POR TBL FLM 30"/>
        <s v="TRIPLIXAM 10 MG/2,5 MG/5 MG POR TBL FLM 30"/>
        <s v="TRIPLIXAM 5 MG/1,25 MG/10 MG POR TBL FLM 30"/>
        <s v="TRIPLIXAM 5 MG/1,25 MG/5 MG POR TBL FLM 30"/>
        <s v="TRITACE 1,25 MG POR TBL NOB 20X1.25MG"/>
        <s v="TRITACE 10 POR TBL NOB 30X10MG"/>
        <s v="TRITACE 2,5 MG POR TBL NOB 20X2.5MG"/>
        <s v="TRITACE 5 TBL 30X5MG"/>
        <s v="TRITACE COMBI 5MG/5MG CPS DUR 28"/>
        <s v="TRITTICO AC 150 TBL RET 60X150MG"/>
        <s v="TRITTICO AC 75 TBL RET 30X75MG"/>
        <s v="TRITTICO PROLONG 150 MG TABLETY S PRODLOUŽENÝM UVO POR TBL PRO 14X150MG"/>
        <s v="TRITTICO PROLONG 300 MG TABLETY S PRODLOUŽENÝM UVO POR TBL PRO 30X300MG"/>
        <s v="TRUND 250 MG POTAHOVANÉ TABLETY POR TBL FLM 50X250MG"/>
        <s v="TRUND 500 MG POTAHOVANÉ TABLETY POR TBL FLM 100X500MG"/>
        <s v="TULIP 10 MG POTAHOVANÉ TABLETY POR TBL FLM 30X10MG"/>
        <s v="TULIP 20 MG POTAHOVANÉ TABLETY POR TBL FLM 30X20MG"/>
        <s v="TULIP 40 MG TBL FLM 30"/>
        <s v="TWYNSTA 80 MG/5 MG POR TBL NOB 28"/>
        <s v="UBRETID TBL 50X5MG"/>
        <s v="UNASYN POR TBL FLM12X375MG"/>
        <s v="UNASYN INJ PLV SOL 1X1.5GM"/>
        <s v="UNITROPIC 1% OPH GTT SOL 1X10ML"/>
        <s v="UNO TBL OBD 20X150MG"/>
        <s v="URAPIDIL STRAGEN 30MG CPS PRO 50"/>
        <s v="URIZIA 6 MG/0,4 MG TABLETY S ŘÍZENÝM UVOLŇOVÁNÍM POR TBL FRT 30X6MG/0.4MG"/>
        <s v="URSOSAN CPS 50X250MG"/>
        <s v="VALDOXAN 25 MG POR TBL FLM 28X25MG"/>
        <s v="VALETOL POR TBL NOB 12"/>
        <s v="VALSACOMBI 160 MG/12,5 MG POR TBL FLM 28"/>
        <s v="VALSACOMBI 80 MG/12,5 MG POR TBL FLM 28"/>
        <s v="VASOCARDIN 50 POR TBL NOB 50X50MG"/>
        <s v="VENLAFAXIN MYLAN 150 MG 150MG CPS PRO 30"/>
        <s v="VENLAFAXIN MYLAN 150 MG POR CPS PRO 90X150MG"/>
        <s v="VENLAFAXIN MYLAN 75 MG 75MG CPS PRO 30"/>
        <s v="VENLAFAXIN MYLAN 75 MG 75MG CPS PRO 90"/>
        <s v="VENORUTON FORTE 500MG TBL NOB 60"/>
        <s v="VENTOLIN INHALER N 100MCG/DÁV INH SUS PSS 200DÁV"/>
        <s v="VEROSPIRON TBL 100X25MG"/>
        <s v="VERTIBETIS TBL NOB 50x24MG"/>
        <s v="VERTIBETIS 16MG TBL NOB 60"/>
        <s v="VERTIMED 8MG TBL NOB 100"/>
        <s v="VESICARE 5 MG POR TBL FLM 100X5MG"/>
        <s v="VIDISIC GEL OPH 1X10GM"/>
        <s v="VIGANTOL 0,5MG/ML POR GTT SOL 1X10ML"/>
        <s v="VIMPAT 50 MG POR TBL FLM 14X50MG"/>
        <s v="Vincentka nosní sprej  25ml (30ml) "/>
        <s v="VIPDOMET 12,5 MG/1000 MG POR TBL FLM 56"/>
        <s v="VIPIDIA 25 MG POR TBL FLM 28X25MG"/>
        <s v="VIREGYT-K CPS 50X100MG"/>
        <s v="VITAMIN B12 LECIVA 1000RG INJ 5X1ML/1000RG"/>
        <s v="VITAMIN B12 LECIVA 300RG INJ 5X1ML/300RG"/>
        <s v="Vitar Soda tbl.150 neleč."/>
        <s v="VOLTAREN FORTE 2,32% GEL 100G"/>
        <s v="WARFARIN TBL 100X3MG"/>
        <s v="WARFARIN PMCS 2 MG POR TBL NOB 100X2MG"/>
        <s v="WARFARIN PMCS 5 MG POR TBL NOB 100X5MG"/>
        <s v="WELLBUTRIN SR POR TBL PRO30X150MG"/>
        <s v="XADOS 20 MG TABLETY POR TBL NOB 30X20MG"/>
        <s v="XALACOM OPH GTT SOL 1X2.5ML"/>
        <s v="XALATAN OPH GTT SOL 1X2.5ML II"/>
        <s v="XANAX TBL 30X1MG"/>
        <s v="XARELTO 20 MG POR TBL FLM 28X20MG"/>
        <s v="XEPLION 100 MG - psych. ambulance INJ SUS PRO 1X100MG+2JEHLY"/>
        <s v="Xeplion 150 mg inj. - psych. lůžka "/>
        <s v="Xeplion 75 mg inj. - psych. lůžka "/>
        <s v="XIGDUO 5 MG/1000 MG POR TBL FLM 60"/>
        <s v="XORIMAX 500 MG POTAHOVANÉ TABLETY POR TBL FLM 16X500MG"/>
        <s v="YAL SOL 2X67.5ML"/>
        <s v="YASNAL 5 MG POR TBL FLM 28X5MG"/>
        <s v="ZALDIAR POR TBL FLM 10"/>
        <s v="ZALDIAR POR TBL FLM 20"/>
        <s v="ZALDIAR 37,5MG/325MG TBL FLM 30X1"/>
        <s v="ZELDOX 40MG CPS 30X40MG"/>
        <s v="ZELDOX 60 MG CPS 30X60MG"/>
        <s v="ZELDOX 80MG CPS 30X80MG"/>
        <s v="ZINNAT 500 MG TBL OBD 10X500MG"/>
        <s v="ZODAC TBL OBD 60X10MG"/>
        <s v="ZODAC TBL OBD 30X10MG"/>
        <s v="ZOLOFT 100MG TBL OBD 28X100MG"/>
        <s v="ZOLOFT 50MG TBL OBD 28X50MG"/>
        <s v="ZOLPIDEM MYLAN POR TBL FLM 50X10MG"/>
        <s v="ZOLPIDEM MYLAN POR TBL FLM 20X10MG"/>
        <s v="ZONEGRAN 100 MG POR CPS DUR 98X100MG"/>
        <s v="ZOPITIN 7.5 MG POR TBL FLM 10X7.5MG"/>
        <s v="ZOXON 4 POR TBL NOB 90X4MG"/>
        <s v="ZULBEX 20 MG POR TBL ENT 28X20MG"/>
        <s v="ZULBEX 20 MG POR TBL ENT 56X20MG"/>
        <s v="ZYLLT 75 MG POR TBL FLM 28X75MG"/>
        <s v="ZYPADHERA 300 MG INJ PLQ SUS PRO 1X300MG"/>
        <s v="ZYPADHERA 405 MG INJ PLQ SUS PRO 1X405MG"/>
        <s v="ZYPREXA 10 MG INJ PLV SOL 1X10MG"/>
        <s v="ZYPREXA VELOTAB 10 MG POR TBL DIS 28X10MG"/>
        <s v="ACCUPRO 20 TBL OBD 30X20MG"/>
        <s v="ACCUZIDE 20 POR TBL FLM 30"/>
        <s v="ACYLPYRIN TBL 10X500MG"/>
        <s v="AERIUS 2,5 MG POR TBL DIS 60X2.5MG"/>
        <s v="ALLOPURINOL APOTEX 100MG TBL NOB 100"/>
        <s v="ALOPURINOL SANDOZ 100MG TBL NOB 100"/>
        <s v="ALPHA D3 1MCG CPS MOL 30"/>
        <s v="AMISULPRID MYLAN 50 MG POR TBL NOB 30X50MG"/>
        <s v="AMLATOR 10 MG/5 MG POTAHOVANÉ TABLETY POR TBL FLM 90"/>
        <s v="ANSILAN CPS 25X10MG"/>
        <s v="APO-CITAL 20 MG POR TBL FLM 30X20MG"/>
        <s v="APO-IBUPROFEN 400 MG POR TBL FLM 30X400MG"/>
        <s v="ATARALGIN POR TBL NOB 20"/>
        <s v="ATARALGIN POR TBL NOB 50"/>
        <s v="AULIN GRA 15X100MG(SACKY)"/>
        <s v="AULIN POR GRA SOL30SÁČKŮ"/>
        <s v="AULIN GEL DRM GEL 1X100GM/3GM"/>
        <s v="Aulin Gel drm.gel.1x50gm/1.5gm"/>
        <s v="BACLOFEN TBL 50X25MG"/>
        <s v="BELAKNE 0,1% KRÉM DRM CRM 1X30GM/30MG"/>
        <s v="BELOSALIC DRM UNG 1X30GM"/>
        <s v="BETALOC SR 200MG TBL PRO 100"/>
        <s v="BISACODYL DRG 105X5MG"/>
        <s v="BRAUNOVIDON MAST UNG 1X20GM-TUBA"/>
        <s v="BROMHEXIN 8 KM KAPKY GTT 1X100ML 8MG/ML"/>
        <s v="BUPRENORPHINE ALKALOID 2 MG ORM TBL SLG 7X2MG "/>
        <s v="Bupropion 90x150 mg-mimořádný dovoz tbl.90"/>
        <s v="BUSPIRON-EGIS 5MG TBL 60X5MG"/>
        <s v="CALCII CARBONICI 0,5 TBL. MEDICAMENTA POR TBL NOB 100X0.5GM"/>
        <s v="CARBOSORB PLV 1X25GM"/>
        <s v="CARZAP 8 MG POR TBL NOB 28X8MG"/>
        <s v="CASTISPIR 10 MG POR TBL FLM 98X10MG"/>
        <s v="CEZERA 5 MG POR TBL FLM 90X5MG"/>
        <s v="CIPRALEX 20 MG/ML POR GTT SOL 1X15ML"/>
        <s v="CIRCADIN 2MG POR TBL PRO 21X2MG"/>
        <s v="CITALEC 20MG TBL FLM 60"/>
        <s v="CORVATON FORTE TBL 30X4MG"/>
        <s v="CYMBALTA 60 MG POR CPS ETD 28X60MG"/>
        <s v="CYTEAL LIQ 1X500ML"/>
        <s v="DASSELTA 5 MG POR TBL FLM 90X5MG"/>
        <s v="DASSELTA 5 MG POR TBL FLM 30X5MG"/>
        <s v="DETRALEX 500MG TBL FLM 180(2X90)"/>
        <s v="DEXOKET 25 TABLETY POR TBL FLM 10X25MG"/>
        <s v="DIFFERINE GEL GEL 1X30GM/30MG"/>
        <s v="DIMEXOL 200MG TBL NOB 30"/>
        <s v="DOLGIT GEL GEL 1X50GM"/>
        <s v="DZ DESAM OX 1 l UN 2984"/>
        <s v="DZ MELISEPTOL HBV UBROUSKY DÓZA UN 3175"/>
        <s v="DZ PROMANUM PURE 1000ML UN 1993"/>
        <s v="DZ PROMANUM PURE 100ML UN 1993"/>
        <s v="DZ SKINSEPT F 500 ml UN 1219"/>
        <s v="DZ STABIMED Fresh 1l UN 2920"/>
        <s v="DZ STERILLIUM 500ML UN 1987"/>
        <s v="DZ TRIXO 100 ML "/>
        <s v="DZ TRIXO 500 ML "/>
        <s v="DZ TRIXO LIND 100 ml "/>
        <s v="ELOCOM DRM SOL 1X20ML 0.1%"/>
        <s v="ELOCOM 1MG/ML DRM SOL 1X20ML"/>
        <s v="ELOCOM DRM UNG 1X30GM 0,1%"/>
        <s v="ELOCOM DRM SOL 1X30ML 0.1%"/>
        <s v="ENDIARON TBL OBD 20X250MG"/>
        <s v="ENDIARON 250MG TBL FLM 40"/>
        <s v="ESMYA 5 MG POR TBL NOB 28X5MG"/>
        <s v="EUCREAS 50 MG/1000 MG POR TBL FLM 60"/>
        <s v="EUPHYLLIN CR N 400 400MG CPS PRO 50"/>
        <s v="EUTHYROX 125 TBL 100X125RG"/>
        <s v="EWOFEX 180 MG POTAHOVANÉ TABLETY POR TBL FLM 30X180MG"/>
        <s v="EXPLEMED RAPID 10MG POR TBL DIS 28"/>
        <s v="FAMOSAN TBL OBD 20X40MG"/>
        <s v="FENOLAX POR TBL ENT 30X5MG"/>
        <s v="FEVARIN 50MG TBL FLM 30"/>
        <s v="FOKUSIN POR CPS RDR 90X0.4MG"/>
        <s v="FORXIGA 10 MG POR TBL FLM 30X1X10MG"/>
        <s v="FOSAVANCE POR TBL NOB 4"/>
        <s v="FUCIDIN CRM 1X15GM 2%"/>
        <s v="GERATAM 1200 TBL OBD 100X1200MG"/>
        <s v="GLUCOPHAGE 850 MG POR TBLFLM100X850MG"/>
        <s v="HELICID 20 ZENTIVA POR CPS ETD 28X20MG"/>
        <s v="HELIDES 40MG CPS ETD 98"/>
        <s v="CHOLAGOL GTT 1X10ML"/>
        <s v="IBALGIN KRÉM 100G DRM CRM 1X100GM"/>
        <s v="IBALGIN RAPIDCAPS 400 MG MĚKKÉ TOBOLKY POR CPS MOL 20X400MG"/>
        <s v="IMACORT 10MG/G+2,5MG/G+5MG/G CRM 20G"/>
        <s v="IMASUP 50 MG POR TBL FLM 100X50MG"/>
        <s v="INDOMETACIN 100 BERLIN-CHEMIE SUP 10X100MG"/>
        <s v="INHIBACE 5 MG POR TBL FLM 28X5MG"/>
        <s v="ISICOM 100 MG POR TBL NOB 100X125MG"/>
        <s v="JOVESTO 5 MG POTAHOVANÉ TABLETY POR TBL FLM 90X5MG I"/>
        <s v="KAPIDIN 20 MG POR TBL FLM 30X20MG"/>
        <s v="KEPPRA 250 MG POR TBL FLM50X250MG"/>
        <s v="KEPPRA 500 MG POR TBL FLM50X500MG"/>
        <s v="KINITO 50MG TBL FLM 100(5X20)"/>
        <s v="KL BALS.VISNEVSKI 100G "/>
        <s v="KL OLIVAE OLEUM 90G "/>
        <s v="KL SUPP.PREDNISON 0,001G,PAPAVERIN 0,02G 30KS"/>
        <s v="KL TBL MAGN.LACT 0,5G+B6 0,02G, 100TBL "/>
        <s v="KL UNG.BETAM.,CHLORAMP.,UNG ATB 500G"/>
        <s v="KVENTIAX 100 MG POTAHOVANÉ TABLETY TBL FLM 30X100MG"/>
        <s v="LAMICTAL 100MG TBL NOB 98"/>
        <s v="LANZUL CPS 56X30MG"/>
        <s v="LERIVON TBL 30X10MG"/>
        <s v="LERIVON TBL 20X30MG"/>
        <s v="LIPANTHYL 267 M 267MG CPS DUR 90"/>
        <s v="LIPANTHYL SUPRA 160MG TBL FLM 90"/>
        <s v="LIPOBASE CRM 100G"/>
        <s v="LOCOID 0,1% CRM 1X30GM 0.1%"/>
        <s v="LOCOID 0,1% 1MG/G  UNG 30G"/>
        <s v="LOCOID CRELO 0,1% LOT 1X30GM"/>
        <s v="LOKREN 20 MG POR TBL FLM 98X20MG"/>
        <s v="LOZAP 12.5 ZENTIVA PORTBLFLM 30X12.5MG"/>
        <s v="LOZAP 50 ZENTIVA POR TBL FLM 30X50MG"/>
        <s v="LYRICA 75 MG POR CPSDUR56X75MG"/>
        <s v="MACMIROR COMPLEX VAG UNG 1X30GM+APL"/>
        <s v="MAGRILAN POR CPS DUR 30X20MG"/>
        <s v="MAXITROL OPH GTT SUS 1X5ML"/>
        <s v="MAXITROL OPH UNG 3,5G"/>
        <s v="MEDOPEXOL 0,18MG TBL NOB 30"/>
        <s v="METFORMIN SANDOZ 1000MG TBL FLM 60"/>
        <s v="MILGAMMA N POR CPS MOL 20"/>
        <s v="MIRTAZAPIN +PHARMA 30MG POR TBL DIS 30X1"/>
        <s v="MIRTAZAPIN ORION 15 MG POR TBL DIS 30X15MG"/>
        <s v="MIRTAZAPIN SANDOZ 15MG TBL FLM 30"/>
        <s v="MOTILIUM TBL OBD 30X10MG"/>
        <s v="MOXOSTAD 0,3 MG POR TBL FLM 100X0.3MG"/>
        <s v="MYDOCALM 150MG TBL OBD 30X150MG"/>
        <s v="NEBIVOLOL SANDOZ 5MG TBL NOB 98"/>
        <s v="NEURONTIN 400MG POR CPS DUR 50X400MG"/>
        <s v="NEURONTIN 600 MG POR TBL FLM50X600MG"/>
        <s v="NEUROTOP RETARD 300 POR TBL PRO 50X300MG"/>
        <s v="NIMESIL PORGRASUS30X100MG-S"/>
        <s v="NORTRILEN 25MG  TBL FLM 50 II"/>
        <s v="OLAZAX 10MG TBL NOB 28"/>
        <s v="OLFEN DRM GEL 1X100GM"/>
        <s v="OLFEN DRM GEL 1X50GM"/>
        <s v="OLFEN 10MG/G GEL 1X100G"/>
        <s v="OLWEXYA 150 MG POR CPS PRO 28X150MG"/>
        <s v="OLWEXYA 75 MG POR CPS PRO 28X75MG"/>
        <s v="OLYNTH 1MG/ML NAS SPR SOL 1X10ML I"/>
        <s v="ONDANSETRON ACCORD 2MG/ML INJ+INF SOL 5X4ML"/>
        <s v="OPHTHALMO-FRAMYKOIN UNG OPH 1X5GM"/>
        <s v="PANADOL EXTRA POR TBL FLM 10"/>
        <s v="PANADOL NOVUM 500 MG POR TBL FLM 12X500MG"/>
        <s v="PANADOL NOVUM 500 MG POR TBL FLM 24X500MG"/>
        <s v="PANCREOLAN FORTE TBL ENT 30X220MG"/>
        <s v="PANCREOLAN FORTE 6000U TBL ENT 60"/>
        <s v="PARALEN 500 TBL 12 POR TBL NOB 12X500MG"/>
        <s v="PARALEN EXTRA PROTI BOLESTI POR TBL FLM 24"/>
        <s v="PENTASA SLOW RELEASE TABLETS 1 G POR TBL PRO 60X1GM"/>
        <s v="PERINDOPRIL MYLAN 4MG TBL NOB 30"/>
        <s v="PEROXID VODÍKU 3% COO DRM SOL 1X100ML 3%"/>
        <s v="PRAGIOLA 25MG POR CPS DUR 56X25MG"/>
        <s v="PREGABALIN MYLAN 75MG CPS DUR 14"/>
        <s v="PREGABALIN SANDOZ 150 MG POR CPS DUR 56X150MG"/>
        <s v="PREGABALIN SANDOZ 300 MG POR CPS DUR 56X300MG"/>
        <s v="PREGABALIN TEVA 150MG CPS DUR 56"/>
        <s v="PREGABALIN TEVA 150MG  CPS DUR 14"/>
        <s v="PRESTANCE 5 MG/5 MG POR TBL NOB 90"/>
        <s v="PRESTARIUM NEO COMBI 10 MG/2,5 MG POR TBL FLM 90"/>
        <s v="PRESTARIUM NEO COMBI 5mg/1,25mg POR TBL FLM 90"/>
        <s v="PRESTARIUM NEO FORTE POR TBL FLM 90X10MG"/>
        <s v="PROSULPIN 200 MG POR TBL NOB 60X200MG"/>
        <s v="PROSULPIN 50MG TBL 60X50MG"/>
        <s v="PROZAC CPS 28X20MG"/>
        <s v="RECOXA 15 POR TBL NOB 30X15MG"/>
        <s v="RELVAR ELLIPTA 184 MIKROGRAMŮ/22 MIKROGRAMŮ INH PLV DOS 1X30 DÁVEK"/>
        <s v="ROSEMIG SPRINTAB 50 MG POR TBL DIS 6X50MG"/>
        <s v="ROSUMOP 10 MG POR TBL FLM 100X10MG"/>
        <s v="ROSUMOP 20 MG POR TBL FLM 100X20MG"/>
        <s v="SALOFALK 1 G ČÍPKY RCT SUP 30X1GM"/>
        <s v="SEPTILEN 5 MG ORM PAS 20X5MG"/>
        <s v="SERTRALIN APOTEX 100 MG POTAHOVANÉ TABLETY POR TBL FLM 30X100MG"/>
        <s v="SERTRALIN APOTEX 100 MG POTAHOVANÉ TABLETY POR TBL FLM 100X100MG"/>
        <s v="SERTRALIN APOTEX 50 MG POTAHOVANÉ TABLETY POR TBL FLM 30X50MG"/>
        <s v="SERTRALIN APOTEX 50 MG POTAHOVANÉ TABLETY POR TBL FLM 100X50MG"/>
        <s v="SORVASTA 15 MG POR TBL FLM 28X15MG"/>
        <s v="STACYL 100 MG ENTEROSOLVENTNÍ TABLETY POR TBL ENT 100X100MG I"/>
        <s v="STOPTUSSIN POR GTT SOL 1X25ML"/>
        <s v="STRATTERA 40 MG POR CPS DUR 28X40MG"/>
        <s v="SURGAM LÉČIVA 300MG TBL NOB 20"/>
        <s v="TAMOXIFEN EBEWE 10MG TBL 100X10MG"/>
        <s v="TANTUM VERDE 1,5MG/ML GGR 240 ML"/>
        <s v="TANTUM VERDE EUCALYPTUS 3MG PAS 20"/>
        <s v="TANTUM VERDE LEMON 3MG PAS 20"/>
        <s v="TANTUM VERDE MINT ORM PAS 40X3MG"/>
        <s v="TANTUM VERDE SPRAY ORM SPR 30ML 0.15%"/>
        <s v="TARDYFERON-FOL POR TBL RET 30"/>
        <s v="TARKA 180/2 MG TBL. POR TBL RET 28"/>
        <s v="TELMISARTAN EGIS 80 MG TBL FLM 30"/>
        <s v="TENAXUM POR TBL NOB 90X1MG"/>
        <s v="TIMONIL RETARD TBL 50X300MG"/>
        <s v="TORVACARD NEO 20 MG POR TBL FLM 30X20MG"/>
        <s v="TORVACARD NEO 80 MG POR TBL FLM 30X80MG"/>
        <s v="TRIAMCINOLON E LECIVA UNG 1X20GM"/>
        <s v="TRIAMCINOLON TEVA DRM EML 1X30GM"/>
        <s v="TRITACE 5 MG POR TBL NOB 100X5MG"/>
        <s v="TRUND 1000 MG POTAHOVANÉ TABLETY POR TBL FLM 100X1000MG"/>
        <s v="TULIP 10 MG POTAHOVANÉ TABLETY POR TBL FLM 90X10MG"/>
        <s v="TULIP 40 MG POR TBL FLM 90X40MG"/>
        <s v="ULTRACOD POR TBL NOB 30"/>
        <s v="URSOSAN POR CPSDUR100X250MG"/>
        <s v="VALSACOR 80 MG POR TBL FLM 28X80MG"/>
        <s v="VELAXIN 150 MG POR CPS PRO 2X14X150MG"/>
        <s v="VELAXIN 50 MG POR TBLNOB60X50MG"/>
        <s v="VERAL 1% GEL DRM GEL 1X50GM II"/>
        <s v="VEROSPIRON 50MG CPS 30X50MG"/>
        <s v="VESSEL DUE F 250SU CPS MOL 50"/>
        <s v="VIDONORM 4 MG/5 MG TABLETY POR TBL NOB 30"/>
        <s v="VISINE CLASSIC OPH GTT SOL 1X15ML"/>
        <s v="Visine Unavené oči 10ml "/>
        <s v="VOLTAREN EMULGEL 10MG/G GEL 50G"/>
        <s v="VOLTAREN EMULGEL 10MG/G GEL 100G"/>
        <s v="VOLTAREN FORTE 2,32% GEL 150G"/>
        <s v="WARFARIN TBL 100X5MG"/>
        <s v="XADOS 20 MG TABLETY POR TBL NOB 50X20MG"/>
        <s v="XANAX TBL 30X0.25MG"/>
        <s v="XANAX TBL 30X0.5MG"/>
        <s v="XORIMAX 500 MG POTAH.TABLETY PORTBLFLM10X500MG"/>
        <s v="ZALDIAR EFFERVESCENS 37,5 MG/325 MG ŠUMIVÉ TABLETY POR TBL EFF 10"/>
        <s v="ZEBINIX 800 MG POR TBL NOB 30X800MG II"/>
        <s v="ZENARO 5 MG TBL FLM 50X5MG IV"/>
        <s v="ZINERYT LOT 1X70ML(PLV+SOL)"/>
        <s v="ZINNAT 250 MG TBL OBD 10X250MG"/>
        <s v="ZODAC POR TBL FLM 90X10MG"/>
        <s v="ZOLAFREN 5MG  TBL NOB 28"/>
        <s v="ZOLOFT 50 MG POR TBL FLM 100X50MG"/>
        <s v="ZULBEX 10 MG POR TBL ENT 28X10MG"/>
        <s v="ZYLLT 75 MG POR TBL FLM 56X75MG"/>
        <s v="ZYPREXA 10 MG POR TBL FLM 28X10MG"/>
        <s v="ZYPREXA 5 MG POR TBL FLM 28X5MG"/>
        <s v="ZYPSILAN 20MG CPS DUR 30"/>
        <s v="0.9% W/V SODIUM CHLORIDE I.V. INJ 20X10ML"/>
        <s v="ABILIFY MAINTENA 400 MG INJ PSU LQF PRO 1X400MG+2ML"/>
        <s v="ADVANTAN MASTNÝ KRÉM 1MG/G CRM 1X15G"/>
        <s v="AERIUS POR TBL FLM 30X5MG"/>
        <s v="AESCIN 30mg tbl.60 VULM "/>
        <s v="AFONILUM SR 250 MG CPS 50X250MG"/>
        <s v="AGEN 10 POR TBL NOB 90X10MG"/>
        <s v="AKTIPROL 50MG TBL NOB 60 II"/>
        <s v="ALENDRONAT ACTAVIS 70 MG POR TBL NOB 12X70MG"/>
        <s v="ALMIRAL GEL GEL 1X250GM"/>
        <s v="AMBROBENE 7.5MG/ML SOL 1X40ML"/>
        <s v="AMBROSAN 30MG TBL NOB 20 II"/>
        <s v="AMBROSAN 60 MG POR TBL NOB 20X60MG"/>
        <s v="AMESOS 10 MG/5 MG TABLETY POR TBL NOB 30"/>
        <s v="AMILIA 50 MG TABLETY POR TBL NOB 60X50MG"/>
        <s v="ANDROCUR-50 50MG TBL NOB 50"/>
        <s v="ANOPYRIN TBL 10X400MG"/>
        <s v="APO-ALLOPURINOL POR TBL NOB 100X100MG"/>
        <s v="APO-AMLO 5 POR TBL NOB 100X5MG"/>
        <s v="APO-OME 20 POR CPS ETD 28X20MG"/>
        <s v="APO-PERINDO 4 MG POR TBL NOB 30X4MG"/>
        <s v="ARDEANUTRISOL G 40 400G/L INF SOL 20X80ML"/>
        <s v="ARCHIFAR 1 G INJ+INF PLV SOL 10X1GM"/>
        <s v="ARICEPT 5 MG TBL OBD 28X5MG"/>
        <s v="ARIPIPRAZOL +PHARMA 15MG TBL NOB 30"/>
        <s v="ARYZALERA 10 MG POR TBL NOB 30X10MG"/>
        <s v="ASACOL 400 POR TBL ENT 100X400MG"/>
        <s v="ASPIRIN PROTECT POR TBL ENT  98x100MG"/>
        <s v="ASPIRIN PROTECT 100 POR TBL ENT 28X100MG"/>
        <s v="BACTROBAN DRM UNG 1X15GM"/>
        <s v="BALNEUM HERMAL LIQ 200ML"/>
        <s v="BATRAFEN ROZTOK 10MG/ML DRM SOL 20ML"/>
        <s v="Benzetacil 2.4MU inj. sicc. 1x2.4MU i.m. MIMOŘÁDNÝ DOVOZ!!"/>
        <s v="BEPANTHEN CRM 1X30GM 5%"/>
        <s v="BETAHISTIN ACTAVIS 24 MG POR TBL NOB 60X24MG"/>
        <s v="BETALOC ZOK 50MG TBL PRO 100"/>
        <s v="BETALOC ZOK 100MG TBL PRO 100"/>
        <s v="BETASERC 24 24MG TBL NOB 50"/>
        <s v="BETASERC 8 8MG TBL NOB 100"/>
        <s v="BETOPTIC S SUS OPH 1X5ML"/>
        <s v="BIOFENAC 100 MG POTAHOVANÉ TABLETY POR TBL FLM 20X100MG"/>
        <s v="BIOFENAC 100 MG POTAHOVANÉ TABLETY POR TBL FLM 60X100MG"/>
        <s v="Biopron9 tob.60+20 "/>
        <s v="BISOPROLOL MYLAN 10 MG 10MG TBL FLM 100"/>
        <s v="B-komplex cps.50 Generica "/>
        <s v="B-komplex Zentiva drg.100 Glass "/>
        <s v="BROMHEXIN 8 KM KAPKY GTT 1X50ML 8MG/ML"/>
        <s v="BRUFEN 400 POR TBL FLM 30X400MG"/>
        <s v="BRUFEN 400 400MG TBL FLM 100"/>
        <s v="CALCICHEW D3 CTB 60"/>
        <s v="CALCICHEW D3 JAHODA 500 MG/400 IU ŽVÝKACÍ TABLETY POR TBL MND 60"/>
        <s v="CARAMLO 8MG/5MG TBL NOB 98"/>
        <s v="CARAMLO 8MG/5MG TABLETY POR TBL NOB 28"/>
        <s v="CARVESAN 25 POR TBL NOB 30X25MG"/>
        <s v="CAVINTON INJ 10X2ML/10MG"/>
        <s v="CAVINTON FORTE POR TBL NOB 90X10MG"/>
        <s v="CELASKON 100MG TBL NOB 40"/>
        <s v="CIFLOXINAL 500MG TBL FLM 10"/>
        <s v="CINARIZIN LEK 75 MG POR TBL NOB 50X75MG"/>
        <s v="CIPRALEX OROTAB 20 MG POR TBL DIS 30X20MG"/>
        <s v="CITALEC 20 ZENTIVA POR TBL FLM 60X20MG"/>
        <s v="CLARINASE REPETABS POR TBL PRO 14 II"/>
        <s v="CLOTRIMAZOL AL 1% CRM 1X50GM 1%"/>
        <s v="CLOTRIMAZOL AL 1% CRM 1X20GM 1%"/>
        <s v="CLOZAPIN DESITIN 25MG TBL NOB 30"/>
        <s v="CONDROSULF 400 CPS 60X400MG"/>
        <s v="CONDROSULF 800 TBL OBD 30X800MG"/>
        <s v="CORBILTA 100 MG/25 MG/200 MG POR TBL FLM 100"/>
        <s v="CYNT 0,3 0,3MG TBL FLM 30 I"/>
        <s v="DAPRIL 10 TBL 30X10MG"/>
        <s v="DASSELTA 5 MG POR TBL FLM 50X5MG"/>
        <s v="DEGAN TBL 40X10MG"/>
        <s v="DERIN 200 MG POTAHOVANÉ TABLETY POR TBL FLM 30X200MG"/>
        <s v="DERIN 25 MG POTAHOVANÉ TABLETY POR TBL FLM 60X25MG"/>
        <s v="DEXAMETHASONE KRKA 4MG TBL NOB 20"/>
        <s v="DIASIP S PŘÍCHUTÍ VANILKOVOU POR SOL 1X200ML"/>
        <s v="DIPROSONE CRM 1X30GM"/>
        <s v="DITHIADEN INJ 10X2ML"/>
        <s v="DOLGIT CRM 1X50GM/2.5GM"/>
        <s v="DONEPEZIL MYLAN 5MG TBL FLM 28"/>
        <s v="DUPHALAC 667MG/ML POR SOL 1X200ML IV"/>
        <s v="DZ BAKTOLAN BALM 350 ml "/>
        <s v="DZ BAKTOLAN BALM PURE 350 ml "/>
        <s v="DZ BAKTOLIN PURE 500ml "/>
        <s v="DZ DÁVKOVACÍ ODMĚRKA na hexaquart 1000ml"/>
        <s v="DZ HEXAQUART PURE 1000 ML UN 1903"/>
        <s v="DZ HEXAQUART XL 1 L UN 1903"/>
        <s v="DZ NEODISHER SBK 5 l nízký typ"/>
        <s v="DZ PROMANUM PURE 5L UN 1993"/>
        <s v="DZ PRONTODERM SHOWER GEL  100ML strong"/>
        <s v="DZ SOFTASEPT N BAREVNÝ 250 ml UN 1987"/>
        <s v="DZ STABIMED 1 L    č.19094 UN 2920"/>
        <s v="DZ STERILLIUM 5L UN 1987"/>
        <s v="EBIXA 20 MG POR TBL FLM 98X20MG I"/>
        <s v="ECOLAV 0,9 NaCl 100 ml OPLACH 100 ml"/>
        <s v="EFIENT 10 MG POR TBL FLM 28X10MG"/>
        <s v="ELICEA ORO TAB 10MG POR TBL DIS 28 I"/>
        <s v="ELICEA ORO TAB 15 MG POR TBL DIS28X15MG I"/>
        <s v="ELICEA ORO TAB 20MG POR TBL DIS 28 I"/>
        <s v="ENDIARON POR TBL FLM 10X250MG"/>
        <s v="ENTIZOL TBL VAG 10X500MG"/>
        <s v="ERDOMED 300MG CPS 10X300MG"/>
        <s v="ESOPREX OROTAB 10MG POR TBL DIS 30"/>
        <s v="ESSENTIALE FORTE 600MG CPS DUR 30"/>
        <s v="EUPHYLLIN CR N 100 100MG CPS PRO 50"/>
        <s v="EUPHYLLIN CR N 300 POR CPS PRO 50X300MG"/>
        <s v="EUTHYROX 100MCG TBL NOB 100 I"/>
        <s v="EXCIPIAL U HYDROLOTIO 20MG/ML DRM EML 200ML"/>
        <s v="EXPLEMED RAPID - ukončena výroba 15MG POR TBL DIS 28"/>
        <s v="FAKTU UNG 1X20GM"/>
        <s v="FAKTU RCT SUP 20"/>
        <s v="FAKTU 50MG/G+20MG/G RCT UNG 20G"/>
        <s v="FAMOSAN 20 MG POR TBL FLM100X20MG"/>
        <s v="FAMOSAN 20MG TBL OBD 20X20MG"/>
        <s v="FAMOSAN 20MG TBL OBD 50X20MG"/>
        <s v="FAMOSAN 40MG TBL OBD 50X40MG"/>
        <s v="FENISTIL 1MG/G GEL 1X30G"/>
        <s v="FENOLAX 5MG TBL ENT 30"/>
        <s v="FENTALIS 25 MCG/H TRANSDERMÁLNÍ NÁPLAST DRM EMP TDR 5X5.78MG"/>
        <s v="FLUDROCORTISON SQUIBB TBL 100X0.1MG"/>
        <s v="FLUOXETINE AUROBINDO 20MG CPS DUR 30"/>
        <s v="FLUZAK POR CPS DUR 30X20MG"/>
        <s v="FRAMYKOIN PLV ADS 1X20GM"/>
        <s v="FRAXIPARINE INJ SOL 10X0.8ML"/>
        <s v="FRAXIPARINE FORTE INJ SOL 10X0.6ML"/>
        <s v="FURORESE 250 TBL 50X250MG"/>
        <s v="FURORESE 40 TBL 100X40MG"/>
        <s v="GEFIN 5MG TBL FLM 100"/>
        <s v="GENTADEX 5 MG/ML + 1 MG/ML OPH GTT SOL 1X5ML"/>
        <s v="GLIMEPIRID SANDOZ 1 MG TABLETY POR TBL NOB 30X1MG"/>
        <s v="GLURENORM 30MG TBL NOB 30"/>
        <s v="GOPTEN 4MG CPS DUR 98"/>
        <s v="GRANDAXIN TBL 20X50MG"/>
        <s v="HELICID 10 ZENTIVA 10MG CPS ETD 28"/>
        <s v="HELIDES 20 MG ENTEROSOLVENTNÍ TVRDÉ TOBOLKY POR CPS ETD 28X20MG"/>
        <s v="HEPAROID LECIVA UNG 1X30GM"/>
        <s v="HERPESIN CRM 1X5GM 5%"/>
        <s v="HERPESIN 400 POR TBL NOB 25X400MG"/>
        <s v="HUMALOG MIX50 KWIKPEN 100U/ML INJ SUS 5X3ML"/>
        <s v="HUMULIN N (NPH) CARTRIDGE 100IU/ML INJ SUS ZVL 5X3ML"/>
        <s v="HYDROCORTISON VUAB 100 MG INJ PLV SOL 1X100MG"/>
        <s v="Hylo-Gel 10ml "/>
        <s v="HYPNOMIDATE - výpadek INJ 5X10ML/20MG"/>
        <s v="CHLORID SODNÝ 0,9% BRAUN INF SOL 10X1000MLPLAH"/>
        <s v="IALUGEN PLUS CRM 1X20GM"/>
        <s v="IBALGIN 400 400MG TBL FLM 36"/>
        <s v="IBALGIN 400 400MG TBL FLM 100"/>
        <s v="IBALGIN KRÉM 100G DRM CRM 1X100GM "/>
        <s v="IBALGIN KRÉM 50G DRM CRM 1X50GM"/>
        <s v="IBUSTRIN POR TBLNOB30X200MG"/>
        <s v="IMAZOL KRÉMPASTA 10MG/G DRM PST 1X30G"/>
        <s v="IMODIUM 2MG CPS DUR 20"/>
        <s v="INDAPAMID STADA 1,5 MG POR TBL PRO 30X1.5MG"/>
        <s v="INDAPAMIDE ORION 1,5 MG POR TBL PRO 30X1.5MG"/>
        <s v="INFADOLAN 1600IU/G+300IU/G UNG 30G II"/>
        <s v="INJ PROCAINII CHLORATI 0,2% ARD 10x500ml 2MG/ML INJ SOL 10X500ML"/>
        <s v="INVEGA 3 MG POR TBL PRO 30X3MG"/>
        <s v="ISOPTIN 40 MG POR TBL FLM 50X40MG"/>
        <s v="JANUVIA 100 MG POR TBL FLM 28X100MG"/>
        <s v="JENAMAZOL 2% VAG CRM 20GM+APLIK"/>
        <s v="JOVESTO 5 MG POTAHOVANÉ TABLETY POR TBL FLM 30X5MG I"/>
        <s v="KERASAL DRM UNG 1X50GM"/>
        <s v="KINEDRYL TBL 10"/>
        <s v="KL AMBIDERMAN, 300G "/>
        <s v="KL ETHANOLUM BENZ.DENAT. 900ml /720g/ "/>
        <s v="KL MAST NA SPALENINY+ BETADINE , 100G "/>
        <s v="KL POLYSAN, OL.HELIANTHI AA AD 400G "/>
        <s v="KL POLYSAN, OL.HELIANTHI AA AD 500G "/>
        <s v="KL SOL.ACIDI BORICI 3%,100G FAGRON, KULICH"/>
        <s v="KL SOL.HYPERMANGAN 4% "/>
        <s v="KL UNG.AC.SALICYLICI 10%, 100G "/>
        <s v="KL UNG.ELOCOM 15G,LENIENS AD 100G "/>
        <s v="KL UNG.ELOCOM 45G,LENIENS AD 500G "/>
        <s v="KL UNG.FLUCINAR 45G,LENIENS AD 500G "/>
        <s v="KL UNG.LENIENS, 200G "/>
        <s v="LANTUS 100 JEDNOTEK/ML SOLOSTAR SDR INJ SOL 5X3ML "/>
        <s v="LEFLUNOPHARM 20 MG POTAHOVANÉ TABLETY POR TBL FLM 100X20MG"/>
        <s v="LEPONEX 100 MG TBL 50X100MG"/>
        <s v="LERIVON 30MG TBL FLM 20"/>
        <s v="LEVEMIR 100 U/ML (FLEXPEN) INJ SOL 5X3ML"/>
        <s v="LEXAURIN 1,5 POR TBL NOB 28X1.5MG"/>
        <s v="LIPERTANCE 10 MG/5 MG/5 MG TBL FLM 30X10MG/5MG/5MG I"/>
        <s v="LIPERTANCE 20 MG/10 MG/5 MG TBL FLM 30X20MG/10MG/5MG I"/>
        <s v="LOCOID LIPOCREAM 0,1% CRM 1X30GM 0.1%"/>
        <s v="LOPERON CPS POR CPS DUR 20X2MG"/>
        <s v="LOPRIDAM 4MG/1,25MG/5MG TBL NOB 30"/>
        <s v="LYRICA 150 MG POR CPSDUR 56X150MG"/>
        <s v="MADOPAR HBS POR CPS DUR30X125MG"/>
        <s v="MAGNEROT 500MG TBL NOB 20 II"/>
        <s v="MAGNESIUM 250 MG PHARMAVIT POR TBL EFF 20"/>
        <s v="MAGNOSOLV 365MG POR GRA SOL SCC 30"/>
        <s v="MEDROL 16 MG POR TBLNOB50X16MG-B"/>
        <s v="METHOTREXAT EBEWE 10 MG TABLETY POR TBL NOB 50X10MG"/>
        <s v="METRONIDAZOL 500MG BRAUN INJ 10X100ML(LDPE)"/>
        <s v="MICETAL 10MG/G GEL 100G"/>
        <s v="MIFLONID BREEZHALER 200MCG INH PLV CPS DUR 60"/>
        <s v="MIRTAZAPIN ORION 30 MG POR TBL DIS 30X30MG"/>
        <s v="MIRTAZAPIN SANDOZ 30MG TBL FLM 30"/>
        <s v="MIRTAZAPIN SANDOZ 45MG TBL FLM 30"/>
        <s v="MIRZATEN ORO TAB 45 MG POR TBL DIS 30X45MG"/>
        <s v="MODURETIC POR TBL NOB 30"/>
        <s v="MOXOSTAD 0.4 MG POR TBL FLM30X0.4MG"/>
        <s v="NASIVIN 0,01% NAS GTT SOL 1X5ML"/>
        <s v="NASIVIN 0,05% NAS GTT SOL 10ML"/>
        <s v="NASIVIN SENSITIVE 0,05% NAS SPR SOL 1X10ML/5MG"/>
        <s v="NATRIUM SALICYLICUM BIOTIKA INJ 10X10ML 10%"/>
        <s v="NEODOLPASSE INF 10X250ML"/>
        <s v="NITRESAN 20 MG POR TBL NOB 30X20MG"/>
        <s v="NORADRENALIN LECIVA INJ 5X1ML/1MG"/>
        <s v="NORMIX POR TBL FLM 28X200MG"/>
        <s v="NO-SPA POR TBL NOB 24X40MG"/>
        <s v="NOVORAPID FLEXPEN 100 U/ML INJ SOL 5X3ML"/>
        <s v="NUTRIDRINK BALÍČEK 5+1 POR SOL 6X200ML"/>
        <s v="NUTRIDRINK CREME S PŘÍCHUTÍ BANÁNOVOU POR SOL 4X125GM"/>
        <s v="NUTRIDRINK CREME S PŘÍCHUTÍ ČOKOLÁDOVOU POR SOL 4X125GM"/>
        <s v="NUTRIDRINK CREME S PŘÍCHUTÍ LES.OVOCE 4x125ml"/>
        <s v="NUTRIDRINK CREME S PŘÍCHUTÍ VANILKOVOU POR SOL 4X125GM"/>
        <s v="NUTRIDRINK JUICE STYLE S PŘÍCHUTÍ JABLEČNOU POR SOL 4X200ML"/>
        <s v="NUTRIDRINK JUICE STYLE S PŘÍCHUTÍ JAHODOVOU POR SOL 4X200ML"/>
        <s v="NUTRIDRINK MULTI FIBRE S PŘÍCHUTÍ ČOKOLÁDOVOU POR SOL 1X200ML"/>
        <s v="NUTRIDRINK S PŘÍCHUTÍ JAHODOVOU POR SOL 1X200ML"/>
        <s v="NUTRISON POR SOL 8X1000ML"/>
        <s v="OPHTHALMO-FRAMYKOIN COMPOSITUM UNG OPH 1X5GM"/>
        <s v="OPHTHALMO-HYDROCORTISON LECIVA UNG OPH 1X5GM 0.5%"/>
        <s v="OROFAR 1MG/1MG PAS 24"/>
        <s v="PALLADONE-SR 4 MG POR CPS PRO 30X4MG"/>
        <s v="PALLADONE-SR 8 MG POR CPS PRO 60X8MG"/>
        <s v="PAMBA TBL 10X250MG"/>
        <s v="PANCREOLAN FORTE 6000U TBL ENT 30"/>
        <s v="PERITOL POR TBL NOB 20X4MG"/>
        <s v="PEVARYL DRM CRM 1X30GM 1%"/>
        <s v="PIRAMIL COMBI 10 MG/5 MG POR CPS DUR 100"/>
        <s v="PK-MERZ TBL OBD 90X100MG"/>
        <s v="POLYGYNAX VAG CPS MOL 6 II"/>
        <s v="PRAGIOLA 75 MG POR CPS DUR 56X75MG"/>
        <s v="PREGABALIN MYLAN 75MG CPS DUR 56"/>
        <s v="PREGABALIN SANDOZ 75 MG POR CPS DUR 14X75MG"/>
        <s v="PREGABALIN TEVA 75MG CPS DUR 56"/>
        <s v="PRENESSA 4MG TBL NOB 30"/>
        <s v="PRENEWEL 2 MG/0,625 MG POR TBL NOB 30"/>
        <s v="PRESID 2,5 MG 2,5MG TBL PRO 30"/>
        <s v="PRESID 5 MG TBL PRO 30"/>
        <s v="PROSULPIN TBL 30X200MG"/>
        <s v="PROVERA 5 MG POR TBL NOB 24X5MG"/>
        <s v="PULMORAN LEROS SPC 20X1.5GM(SÁČKY)"/>
        <s v="PURINOL 100 MG POR TBL NOB 50X100MG"/>
        <s v="QUETIAPIN MYLAN 200MG TBL PRO 60"/>
        <s v="QUETIAPIN MYLAN 200MG TBL FLM 100"/>
        <s v="QUETIAPIN TEVA 25 MG POTAHOVANÉ TABLETY POR TBL FLM 30X25MG"/>
        <s v="QUETIAPIN TEVA 400 MG RETARD POR TBL PRO 60X400MG"/>
        <s v="RAMIPRIL ACTAVIS 2,5MG TBL NOB 30"/>
        <s v="RAMIZEK 10MG/5MG CPS DUR 28"/>
        <s v="RELPAX 80MG TBL OBD 2X80MG (AC)"/>
        <s v="RELVAR ELLIPTA 92 MIKROGRAMŮ/22 MIKROGRAMŮ INH PLV DOS 1X30 DÁVEK"/>
        <s v="REQUIP-MODUTAB 4 MG POR TBL PRO 28X4MG"/>
        <s v="REQUIP-MODUTAB 8 MG POR TBL PRO 28X8MG"/>
        <s v="RESTIGULIN 15 MG TABLETY POR TBL NOB 28X15MG"/>
        <s v="RIVOCOR 10 POR TBL FLM 30X10MG"/>
        <s v="ROSUCARD 10 MG POTAHOVANÉ TABLETY POR TBL FLM 30X10MG"/>
        <s v="ROZEX KRÉM CRM 1X30GM"/>
        <s v="RYTMONORM 150 MG TBL FLM 100X150MG"/>
        <s v="SANORIN 1PM NAS SPR SOL 1X10ML"/>
        <s v="SANVAL 10 MG POR TBL FLM 100X10MG"/>
        <s v="SECATOXIN /R/ FORTE GTT 25ML 25MG/10ML"/>
        <s v="SEFOTAK 1 G INJ PLV SOL 1X1GM"/>
        <s v="SEVREDOL 10 MG POR TBL FLM 30X10MG"/>
        <s v="SIMEPAR CPS DUR 40"/>
        <s v="SMECTA PLV POR 1X10SACKU"/>
        <s v="SOLCOSERYL DENTAL ADHESIVE-výpadek STM PST 1X5GM"/>
        <s v="SOLIAN 200 MG TBL 150X200MG"/>
        <s v="SOOLANTRA 10MG/G CRM 30G"/>
        <s v="SORBIFER DURULES TBL FLM 60X320MG/60MG"/>
        <s v="SORTIS 10MG TBL OBD 30X10MG"/>
        <s v="SPASMED 15 POR TBL FLM 30X15MG"/>
        <s v="SPASMED 15 POR TBL FLM 50X15MG"/>
        <s v="SPERSALLERG OPH GTT SOL 1X10ML"/>
        <s v="STOPTUSSIN SIRUP POR SIR 1X100ML + PIP"/>
        <s v="STOPTUSSIN SIRUP POR SIR 1X180ML + PIP"/>
        <s v="STRATTERA 40 MG POR CPS DUR 7X40MG"/>
        <s v="SUMATRIPTAN ACTAVIS 50 MG POR TBL FLM 6X50MG"/>
        <s v="SUMATRIPTAN MYLAN 50 MG POR TBL FLM 6X50MG"/>
        <s v="SUPP.GLYCERINI SANOVA Glycerín.čípky Extra 3g 10ks "/>
        <s v="SUPPOSITORIA GLYCERINI LECIVA SUP 10X2.35GM"/>
        <s v="TADOGLEN 200MG/50MG/200MG TBL FLM 100"/>
        <s v="TALCID CTB 20X500MG"/>
        <s v="TAMOXIFEN EBEWE 20 mg TBL 100X20MG"/>
        <s v="TANTUM LEMON ORM PAS 20X3MG"/>
        <s v="TANTUM VERDE SPRAY FORTE ORM SPR 15ML 0.30%"/>
        <s v="TARDYFERON-FOL 247,25MG/0,35MG TBL RET 100"/>
        <s v="TARGIN 10/5 MG TABLETY S PRODLOUŽENÝM UVOLŇOVÁNÍM POR TBL PRO 60X10/5MG"/>
        <s v="TARKA 240/4 MG TBL. 240MG/4MG TBL RET 28"/>
        <s v="TEBOKAN TBL OBD 50X40MG"/>
        <s v="TELMISARTAN/HYDROCHLOROTHIAZID RATIOPHARM 80 MG/12 POR TBL NOB 28"/>
        <s v="TEMOZOLOMIDE GLENMARK 140MG CPS DUR 5"/>
        <s v="TIAPRIDAL POR GTT SOL 1X30ML"/>
        <s v="TIMO-COMOD 0,5% OPH GTT SOL 1X10ML"/>
        <s v="TIMOLOL-POS 0,5% OPH GTT SOL 3X5ML"/>
        <s v="TOBREX 3MG/G OPH UNG 3,5G"/>
        <s v="TOBREX GTT OPH 5ML 3MG/1ML"/>
        <s v="TOPAMAX 50 MG POR TBL FLM 28-BLI"/>
        <s v="TOPAMAX 50 MG POR TBL FLM 60-LÉK"/>
        <s v="TORECAN DRG 50X6.5MG"/>
        <s v="TRALGIT SR 100 POR TBL RET50X100MG"/>
        <s v="TRIAMCINOLON LECIVA CRM 1X10GM 0.1%"/>
        <s v="TRIASYN 2.5/2.5 MG POR TBL RET 30"/>
        <s v="TRIMETAZIDIN MYLAN 35 MG TBL PRO 60X35MG II"/>
        <s v="TRIPLIXAM 10 MG/2,5 MG/10 MG POR TBL FLM 90"/>
        <s v="TRIPLIXAM 10 MG/2,5 MG/5 MG POR TBL FLM 90"/>
        <s v="TRIPRIM 200MG TBL 10X200MG"/>
        <s v="TULIP 20 MG POTAHOVANÉ TABLETY POR TBL FLM 90X20MG"/>
        <s v="UBRETID TBL 20X5MG"/>
        <s v="UROXAL 5MG TBL NOB 60"/>
        <s v="UTROGESTAN CPS 30X100MG"/>
        <s v="VASOCARDIN 100 POR TBL NOB 50X100MG"/>
        <s v="VERAL 1% GEL DRM GEL 1X100GM II"/>
        <s v="VEROSPIRON TBL 20X25MG"/>
        <s v="VIMPAT 100 MG POR TBL FLM 56X100MG"/>
        <s v="VIMPAT 150 MG POR TBL FLM 56X150MG"/>
        <s v="WELLBUTRIN SR POR TBL PRO60X150MG"/>
        <s v="ZINERYT LOT 1X30ML"/>
        <s v="ZOVIRAX 200 MG POR TBL NOB25X200MG"/>
        <s v="ZYPADHERA 210 MG  INJ PLQ SUS PRO 1+1X3ML"/>
        <s v="ZYPREXA VELOTAB 5 MG POR TBL DIS 28X5MG"/>
        <s v="ANDROCUR DEPOT INJ SOL 3X3ML/300MG"/>
        <s v="ANDROCUR DEPOT 300MG INJ SOL 3X3ML"/>
        <s v="CARBOTOX TBL 20 - BLISTR"/>
        <s v="DZ DESPREJ 5 l UN 1987"/>
        <s v="DZ LIFOSAN 500 ml "/>
        <s v="DZ Oxiper 1l "/>
        <s v="DZ SOFTA-MAN VISCORUB 500ml UN 1987"/>
        <s v="MO LAHEV NA OXIPER 1 l "/>
        <s v="RISPERDAL CONSTA 50 MG - psych. ambulance INJ PSU LQF 50MG ALARIS"/>
        <s v="TREVICTA 350MG INJ SUS PRO 1X1,75ML+2J"/>
        <s v="VENTOLIN ROZTOK K INHALACI-výpadek INH SOL1X20ML/120MG"/>
        <s v="Xeplion 150 mg inj. - psych. ambulance "/>
        <s v="Xeplion 75 mg inj. - psych. ambulance "/>
        <s v="ASPIRIN 500MG TBL OBD 20"/>
        <s v="DZ ALKOHOL.ČTVEREČKY 100ks 9160612"/>
        <s v="DZ BAKTOLAN PROTECT+ PURE 100 ml "/>
        <s v="DZ LIKVIDATOR PACHU 500 ml ZDRAVOTNICTVI VANILKA s rozprašovačem"/>
        <s v="DZ MELISEPTOL FOAM PURE 750 ml UN 1274"/>
        <s v="DZ SAVO Original 1L UN 1791"/>
        <s v="DZ SOFTA-MAN VISCORUB 500ml bez pumpičky UN 1987"/>
        <s v="DZ WIPES BB ECO role utěrek 120 ks B/Braun"/>
        <s v="GLUKÓZA 40 BRAUN 400MG/ML INF CNC SOL 20X10ML"/>
        <s v="IBALGIN 400 400MG TBL FLM 48"/>
        <s v="KL METHADON 0,5% 500g "/>
        <s v="KL OBAL lékovky, kelímky"/>
        <s v="KL SIGNATURY "/>
        <s v="MO BRALENKA  25ml "/>
        <s v="PARALEN PLUS TBL OBD 24"/>
        <s v="PARALEN PLUS tbl.flm.24 325MG/30MG/15MG TBL FLM 24"/>
        <s v="RP OBAL "/>
      </sharedItems>
    </cacheField>
    <cacheField name="UCETNISKUPINA" numFmtId="0">
      <sharedItems count="8">
        <s v="LECIVA"/>
        <s v="ANTIBIO"/>
        <s v="ANTIMYKO"/>
        <s v="NELECIVA"/>
        <s v="DESINF"/>
        <s v="PARENT_HVLP"/>
        <s v="ENTERAR"/>
        <s v="OBALY"/>
      </sharedItems>
    </cacheField>
    <cacheField name="TYP" numFmtId="0">
      <sharedItems/>
    </cacheField>
    <cacheField name="ATC" numFmtId="0">
      <sharedItems containsBlank="1" containsMixedTypes="1" containsNumber="1" containsInteger="1" minValue="2018060" maxValue="2018071"/>
    </cacheField>
    <cacheField name="Datum, cas zpracovani" numFmtId="22">
      <sharedItems containsSemiMixedTypes="0" containsNonDate="0" containsDate="1" containsString="0" minDate="2017-01-02T08:36:55" maxDate="2019-12-31T09:48:09"/>
    </cacheField>
    <cacheField name="ks" numFmtId="0">
      <sharedItems containsSemiMixedTypes="0" containsString="0" containsNumber="1" minValue="-4" maxValue="100"/>
    </cacheField>
    <cacheField name="jedn.cena" numFmtId="0">
      <sharedItems containsSemiMixedTypes="0" containsString="0" containsNumber="1" minValue="0" maxValue="30376.86"/>
    </cacheField>
    <cacheField name="Celkem" numFmtId="0">
      <sharedItems containsSemiMixedTypes="0" containsString="0" containsNumber="1" minValue="-5781.38" maxValue="79992.2"/>
    </cacheField>
    <cacheField name="Klinika" numFmtId="0">
      <sharedItems containsSemiMixedTypes="0" containsString="0" containsNumber="1" containsInteger="1" minValue="18" maxValue="18"/>
    </cacheField>
    <cacheField name="NS + nazev" numFmtId="0">
      <sharedItems/>
    </cacheField>
    <cacheField name="ROK" numFmtId="0">
      <sharedItems containsSemiMixedTypes="0" containsString="0" containsNumber="1" containsInteger="1" minValue="2017" maxValue="2019" count="3">
        <n v="2018"/>
        <n v="2019"/>
        <n v="2017"/>
      </sharedItems>
    </cacheField>
    <cacheField name="MĚSÍC" numFmtId="0">
      <sharedItems containsSemiMixedTypes="0" containsString="0" containsNumber="1" containsInteger="1" minValue="1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2">
  <r>
    <n v="128162"/>
    <x v="0"/>
    <x v="0"/>
    <s v="HVLP"/>
    <s v="N05AX12"/>
    <d v="2018-04-16T08:13:25"/>
    <n v="1"/>
    <n v="1052.54"/>
    <n v="1052.54"/>
    <n v="18"/>
    <s v="1811 - PSY: lůžkové oddělení 32A"/>
    <x v="0"/>
    <n v="4"/>
  </r>
  <r>
    <n v="128162"/>
    <x v="0"/>
    <x v="0"/>
    <s v="HVLP"/>
    <s v="N05AX12"/>
    <d v="2018-05-21T09:32:43"/>
    <n v="1"/>
    <n v="1052.54"/>
    <n v="1052.54"/>
    <n v="18"/>
    <s v="1811 - PSY: lůžkové oddělení 32A"/>
    <x v="0"/>
    <n v="5"/>
  </r>
  <r>
    <n v="128162"/>
    <x v="0"/>
    <x v="0"/>
    <s v="HVLP"/>
    <s v="N05AX12"/>
    <d v="2019-03-04T10:06:13"/>
    <n v="1"/>
    <n v="1052.6300000000001"/>
    <n v="1052.6300000000001"/>
    <n v="18"/>
    <s v="1811 - PSY: lůžkové oddělení 32A"/>
    <x v="1"/>
    <n v="3"/>
  </r>
  <r>
    <n v="128162"/>
    <x v="0"/>
    <x v="0"/>
    <s v="HVLP"/>
    <s v="N05AX12"/>
    <d v="2019-08-29T08:34:23"/>
    <n v="1"/>
    <n v="1051.29"/>
    <n v="1051.29"/>
    <n v="18"/>
    <s v="1811 - PSY: lůžkové oddělení 32A"/>
    <x v="1"/>
    <n v="8"/>
  </r>
  <r>
    <n v="128167"/>
    <x v="1"/>
    <x v="0"/>
    <s v="HVLP"/>
    <s v="N05AX12"/>
    <d v="2017-02-06T11:02:24"/>
    <n v="1"/>
    <n v="1577.93"/>
    <n v="1577.93"/>
    <n v="18"/>
    <s v="1811 - PSY: lůžkové oddělení 32A"/>
    <x v="2"/>
    <n v="2"/>
  </r>
  <r>
    <n v="128167"/>
    <x v="1"/>
    <x v="0"/>
    <s v="HVLP"/>
    <s v="N05AX12"/>
    <d v="2018-06-25T10:25:57"/>
    <n v="1"/>
    <n v="1567.02"/>
    <n v="1567.02"/>
    <n v="18"/>
    <s v="1811 - PSY: lůžkové oddělení 32A"/>
    <x v="0"/>
    <n v="6"/>
  </r>
  <r>
    <n v="128167"/>
    <x v="1"/>
    <x v="0"/>
    <s v="HVLP"/>
    <s v="N05AX12"/>
    <d v="2019-03-11T10:53:38"/>
    <n v="1"/>
    <n v="1567.17"/>
    <n v="1567.17"/>
    <n v="18"/>
    <s v="1811 - PSY: lůžkové oddělení 32A"/>
    <x v="1"/>
    <n v="3"/>
  </r>
  <r>
    <n v="226195"/>
    <x v="2"/>
    <x v="0"/>
    <s v="HVLP"/>
    <s v="R05CB01"/>
    <d v="2019-05-10T12:12:44"/>
    <n v="1"/>
    <n v="73.7"/>
    <n v="73.7"/>
    <n v="18"/>
    <s v="1811 - PSY: lůžkové oddělení 32A"/>
    <x v="1"/>
    <n v="5"/>
  </r>
  <r>
    <n v="226195"/>
    <x v="2"/>
    <x v="0"/>
    <s v="HVLP"/>
    <s v="R05CB01"/>
    <d v="2019-05-15T12:36:26"/>
    <n v="1"/>
    <n v="73.7"/>
    <n v="73.7"/>
    <n v="18"/>
    <s v="1811 - PSY: lůžkové oddělení 32A"/>
    <x v="1"/>
    <n v="5"/>
  </r>
  <r>
    <n v="192729"/>
    <x v="3"/>
    <x v="0"/>
    <s v="HVLP"/>
    <s v="A11GA01"/>
    <d v="2017-09-27T12:07:12"/>
    <n v="1"/>
    <n v="48.32"/>
    <n v="48.32"/>
    <n v="18"/>
    <s v="1811 - PSY: lůžkové oddělení 32A"/>
    <x v="2"/>
    <n v="9"/>
  </r>
  <r>
    <n v="192729"/>
    <x v="3"/>
    <x v="0"/>
    <s v="HVLP"/>
    <s v="A11GA01"/>
    <d v="2018-07-04T11:26:12"/>
    <n v="1"/>
    <n v="48.32"/>
    <n v="48.32"/>
    <n v="18"/>
    <s v="1811 - PSY: lůžkové oddělení 32A"/>
    <x v="0"/>
    <n v="7"/>
  </r>
  <r>
    <n v="176064"/>
    <x v="4"/>
    <x v="0"/>
    <s v="HVLP"/>
    <s v="B03BB01"/>
    <d v="2017-06-30T09:37:43"/>
    <n v="1"/>
    <n v="83.96"/>
    <n v="83.96"/>
    <n v="18"/>
    <s v="1811 - PSY: lůžkové oddělení 32A"/>
    <x v="2"/>
    <n v="6"/>
  </r>
  <r>
    <n v="176064"/>
    <x v="4"/>
    <x v="0"/>
    <s v="HVLP"/>
    <s v="B03BB01"/>
    <d v="2018-07-23T07:59:51"/>
    <n v="1"/>
    <n v="83.95"/>
    <n v="83.95"/>
    <n v="18"/>
    <s v="1811 - PSY: lůžkové oddělení 32A"/>
    <x v="0"/>
    <n v="7"/>
  </r>
  <r>
    <n v="176064"/>
    <x v="4"/>
    <x v="0"/>
    <s v="HVLP"/>
    <s v="B03BB01"/>
    <d v="2018-07-30T09:48:09"/>
    <n v="1"/>
    <n v="83.95"/>
    <n v="83.95"/>
    <n v="18"/>
    <s v="1811 - PSY: lůžkové oddělení 32A"/>
    <x v="0"/>
    <n v="7"/>
  </r>
  <r>
    <n v="176064"/>
    <x v="4"/>
    <x v="0"/>
    <s v="HVLP"/>
    <s v="B03BB01"/>
    <d v="2018-09-03T09:57:55"/>
    <n v="1"/>
    <n v="83.95"/>
    <n v="83.95"/>
    <n v="18"/>
    <s v="1811 - PSY: lůžkové oddělení 32A"/>
    <x v="0"/>
    <n v="9"/>
  </r>
  <r>
    <n v="176064"/>
    <x v="4"/>
    <x v="0"/>
    <s v="HVLP"/>
    <s v="B03BB01"/>
    <d v="2019-04-26T08:03:23"/>
    <n v="1"/>
    <n v="83.95"/>
    <n v="83.95"/>
    <n v="18"/>
    <s v="1811 - PSY: lůžkové oddělení 32A"/>
    <x v="1"/>
    <n v="4"/>
  </r>
  <r>
    <n v="176064"/>
    <x v="4"/>
    <x v="0"/>
    <s v="HVLP"/>
    <s v="B03BB01"/>
    <d v="2019-05-13T09:27:37"/>
    <n v="1"/>
    <n v="83.95"/>
    <n v="83.95"/>
    <n v="18"/>
    <s v="1811 - PSY: lůžkové oddělení 32A"/>
    <x v="1"/>
    <n v="5"/>
  </r>
  <r>
    <n v="176064"/>
    <x v="4"/>
    <x v="0"/>
    <s v="HVLP"/>
    <s v="B03BB01"/>
    <d v="2019-06-10T10:03:47"/>
    <n v="2"/>
    <n v="83.95"/>
    <n v="167.9"/>
    <n v="18"/>
    <s v="1811 - PSY: lůžkové oddělení 32A"/>
    <x v="1"/>
    <n v="6"/>
  </r>
  <r>
    <n v="126486"/>
    <x v="5"/>
    <x v="0"/>
    <s v="HVLP"/>
    <s v="A10AB01"/>
    <d v="2018-08-08T09:46:38"/>
    <n v="1"/>
    <n v="624.86"/>
    <n v="624.86"/>
    <n v="18"/>
    <s v="1811 - PSY: lůžkové oddělení 32A"/>
    <x v="0"/>
    <n v="8"/>
  </r>
  <r>
    <n v="100362"/>
    <x v="6"/>
    <x v="0"/>
    <s v="HVLP"/>
    <s v="C01CA24"/>
    <d v="2017-07-10T09:23:48"/>
    <n v="1"/>
    <n v="86.44"/>
    <n v="86.44"/>
    <n v="18"/>
    <s v="1811 - PSY: lůžkové oddělení 32A"/>
    <x v="2"/>
    <n v="7"/>
  </r>
  <r>
    <n v="100362"/>
    <x v="6"/>
    <x v="0"/>
    <s v="HVLP"/>
    <s v="C01CA24"/>
    <d v="2017-11-20T09:58:26"/>
    <n v="1"/>
    <n v="86.44"/>
    <n v="86.44"/>
    <n v="18"/>
    <s v="1811 - PSY: lůžkové oddělení 32A"/>
    <x v="2"/>
    <n v="11"/>
  </r>
  <r>
    <n v="100362"/>
    <x v="6"/>
    <x v="0"/>
    <s v="HVLP"/>
    <s v="C01CA24"/>
    <d v="2018-01-02T10:12:25"/>
    <n v="1"/>
    <n v="86.44"/>
    <n v="86.44"/>
    <n v="18"/>
    <s v="1811 - PSY: lůžkové oddělení 32A"/>
    <x v="0"/>
    <n v="1"/>
  </r>
  <r>
    <n v="100362"/>
    <x v="6"/>
    <x v="0"/>
    <s v="HVLP"/>
    <s v="C01CA24"/>
    <d v="2018-02-26T09:38:42"/>
    <n v="1"/>
    <n v="86.43"/>
    <n v="86.43"/>
    <n v="18"/>
    <s v="1811 - PSY: lůžkové oddělení 32A"/>
    <x v="0"/>
    <n v="2"/>
  </r>
  <r>
    <n v="100362"/>
    <x v="6"/>
    <x v="0"/>
    <s v="HVLP"/>
    <s v="C01CA24"/>
    <d v="2018-03-05T11:39:33"/>
    <n v="1"/>
    <n v="86.43"/>
    <n v="86.43"/>
    <n v="18"/>
    <s v="1811 - PSY: lůžkové oddělení 32A"/>
    <x v="0"/>
    <n v="3"/>
  </r>
  <r>
    <n v="100362"/>
    <x v="6"/>
    <x v="0"/>
    <s v="HVLP"/>
    <s v="C01CA24"/>
    <d v="2018-09-10T09:30:19"/>
    <n v="1"/>
    <n v="86.43"/>
    <n v="86.43"/>
    <n v="18"/>
    <s v="1811 - PSY: lůžkové oddělení 32A"/>
    <x v="0"/>
    <n v="9"/>
  </r>
  <r>
    <n v="100362"/>
    <x v="6"/>
    <x v="0"/>
    <s v="HVLP"/>
    <s v="C01CA24"/>
    <d v="2019-02-25T08:39:30"/>
    <n v="1"/>
    <n v="72.599999999999994"/>
    <n v="72.599999999999994"/>
    <n v="18"/>
    <s v="1811 - PSY: lůžkové oddělení 32A"/>
    <x v="1"/>
    <n v="2"/>
  </r>
  <r>
    <n v="100362"/>
    <x v="6"/>
    <x v="0"/>
    <s v="HVLP"/>
    <s v="C01CA24"/>
    <d v="2019-07-08T08:56:26"/>
    <n v="1"/>
    <n v="72.569999999999993"/>
    <n v="72.569999999999993"/>
    <n v="18"/>
    <s v="1811 - PSY: lůžkové oddělení 32A"/>
    <x v="1"/>
    <n v="7"/>
  </r>
  <r>
    <n v="100362"/>
    <x v="6"/>
    <x v="0"/>
    <s v="HVLP"/>
    <s v="C01CA24"/>
    <d v="2019-10-21T08:33:04"/>
    <n v="1"/>
    <n v="72.569999999999993"/>
    <n v="72.569999999999993"/>
    <n v="18"/>
    <s v="1811 - PSY: lůžkové oddělení 32A"/>
    <x v="1"/>
    <n v="10"/>
  </r>
  <r>
    <n v="128831"/>
    <x v="7"/>
    <x v="0"/>
    <s v="HVLP"/>
    <s v="R06AX27"/>
    <d v="2017-02-24T12:30:48"/>
    <n v="1"/>
    <n v="164.03"/>
    <n v="164.03"/>
    <n v="18"/>
    <s v="1811 - PSY: lůžkové oddělení 32A"/>
    <x v="2"/>
    <n v="2"/>
  </r>
  <r>
    <n v="128831"/>
    <x v="7"/>
    <x v="0"/>
    <s v="HVLP"/>
    <s v="R06AX27"/>
    <d v="2017-04-20T08:00:20"/>
    <n v="1"/>
    <n v="164.03"/>
    <n v="164.03"/>
    <n v="18"/>
    <s v="1811 - PSY: lůžkové oddělení 32A"/>
    <x v="2"/>
    <n v="4"/>
  </r>
  <r>
    <n v="128831"/>
    <x v="7"/>
    <x v="0"/>
    <s v="HVLP"/>
    <s v="R06AX27"/>
    <d v="2019-03-22T11:07:58"/>
    <n v="1"/>
    <n v="162.9"/>
    <n v="162.9"/>
    <n v="18"/>
    <s v="1811 - PSY: lůžkové oddělení 32A"/>
    <x v="1"/>
    <n v="3"/>
  </r>
  <r>
    <n v="128831"/>
    <x v="7"/>
    <x v="0"/>
    <s v="HVLP"/>
    <s v="R06AX27"/>
    <d v="2019-04-25T10:52:25"/>
    <n v="2"/>
    <n v="162.9"/>
    <n v="325.8"/>
    <n v="18"/>
    <s v="1811 - PSY: lůžkové oddělení 32A"/>
    <x v="1"/>
    <n v="4"/>
  </r>
  <r>
    <n v="202701"/>
    <x v="8"/>
    <x v="0"/>
    <s v="HVLP"/>
    <s v="C05CX"/>
    <d v="2017-01-19T13:18:40"/>
    <n v="1"/>
    <n v="131.11000000000001"/>
    <n v="131.11000000000001"/>
    <n v="18"/>
    <s v="1811 - PSY: lůžkové oddělení 32A"/>
    <x v="2"/>
    <n v="1"/>
  </r>
  <r>
    <n v="845008"/>
    <x v="9"/>
    <x v="0"/>
    <s v="HVLP"/>
    <s v="C05CX"/>
    <d v="2017-01-20T11:51:41"/>
    <n v="1"/>
    <n v="67.39"/>
    <n v="67.39"/>
    <n v="18"/>
    <s v="1811 - PSY: lůžkové oddělení 32A"/>
    <x v="2"/>
    <n v="1"/>
  </r>
  <r>
    <n v="845008"/>
    <x v="9"/>
    <x v="0"/>
    <s v="HVLP"/>
    <s v="C05CX"/>
    <d v="2017-01-30T09:37:29"/>
    <n v="1"/>
    <n v="67.39"/>
    <n v="67.39"/>
    <n v="18"/>
    <s v="1811 - PSY: lůžkové oddělení 32A"/>
    <x v="2"/>
    <n v="1"/>
  </r>
  <r>
    <n v="202701"/>
    <x v="8"/>
    <x v="0"/>
    <s v="HVLP"/>
    <s v="C05CX"/>
    <d v="2018-10-24T12:40:38"/>
    <n v="1"/>
    <n v="136.87"/>
    <n v="136.87"/>
    <n v="18"/>
    <s v="1811 - PSY: lůžkové oddělení 32A"/>
    <x v="0"/>
    <n v="10"/>
  </r>
  <r>
    <n v="202701"/>
    <x v="8"/>
    <x v="0"/>
    <s v="HVLP"/>
    <s v="C05CX"/>
    <d v="2018-10-29T09:39:57"/>
    <n v="1"/>
    <n v="135.54"/>
    <n v="135.54"/>
    <n v="18"/>
    <s v="1811 - PSY: lůžkové oddělení 32A"/>
    <x v="0"/>
    <n v="10"/>
  </r>
  <r>
    <n v="845008"/>
    <x v="9"/>
    <x v="0"/>
    <s v="HVLP"/>
    <s v="C05CX"/>
    <d v="2019-10-15T12:25:27"/>
    <n v="1"/>
    <n v="66.28"/>
    <n v="66.28"/>
    <n v="18"/>
    <s v="1811 - PSY: lůžkové oddělení 32A"/>
    <x v="1"/>
    <n v="10"/>
  </r>
  <r>
    <n v="202701"/>
    <x v="8"/>
    <x v="0"/>
    <s v="HVLP"/>
    <s v="C05CX"/>
    <d v="2019-10-17T09:39:21"/>
    <n v="1"/>
    <n v="135.54"/>
    <n v="135.54"/>
    <n v="18"/>
    <s v="1811 - PSY: lůžkové oddělení 32A"/>
    <x v="1"/>
    <n v="10"/>
  </r>
  <r>
    <n v="845008"/>
    <x v="9"/>
    <x v="0"/>
    <s v="HVLP"/>
    <s v="C05CX"/>
    <d v="2019-10-21T08:33:04"/>
    <n v="1"/>
    <n v="66.849999999999994"/>
    <n v="66.849999999999994"/>
    <n v="18"/>
    <s v="1811 - PSY: lůžkové oddělení 32A"/>
    <x v="1"/>
    <n v="10"/>
  </r>
  <r>
    <n v="202701"/>
    <x v="8"/>
    <x v="0"/>
    <s v="HVLP"/>
    <s v="C05CX"/>
    <d v="2019-10-25T09:46:11"/>
    <n v="1"/>
    <n v="135.54"/>
    <n v="135.54"/>
    <n v="18"/>
    <s v="1811 - PSY: lůžkové oddělení 32A"/>
    <x v="1"/>
    <n v="10"/>
  </r>
  <r>
    <n v="202701"/>
    <x v="8"/>
    <x v="0"/>
    <s v="HVLP"/>
    <s v="C05CX"/>
    <d v="2019-11-11T09:34:25"/>
    <n v="1"/>
    <n v="135.54"/>
    <n v="135.54"/>
    <n v="18"/>
    <s v="1811 - PSY: lůžkové oddělení 32A"/>
    <x v="1"/>
    <n v="11"/>
  </r>
  <r>
    <n v="185369"/>
    <x v="10"/>
    <x v="0"/>
    <s v="HVLP"/>
    <s v="N05AB02"/>
    <d v="2018-07-02T08:07:54"/>
    <n v="1"/>
    <n v="360.56"/>
    <n v="360.56"/>
    <n v="18"/>
    <s v="1811 - PSY: lůžkové oddělení 32A"/>
    <x v="0"/>
    <n v="7"/>
  </r>
  <r>
    <n v="185369"/>
    <x v="10"/>
    <x v="0"/>
    <s v="HVLP"/>
    <s v="N05AB02"/>
    <d v="2018-11-05T10:47:14"/>
    <n v="1"/>
    <n v="360.56"/>
    <n v="360.56"/>
    <n v="18"/>
    <s v="1811 - PSY: lůžkové oddělení 32A"/>
    <x v="0"/>
    <n v="11"/>
  </r>
  <r>
    <n v="185369"/>
    <x v="10"/>
    <x v="0"/>
    <s v="HVLP"/>
    <s v="N05AB02"/>
    <d v="2018-12-10T14:48:19"/>
    <n v="4"/>
    <n v="360.56"/>
    <n v="1442.24"/>
    <n v="18"/>
    <s v="1811 - PSY: lůžkové oddělení 32A"/>
    <x v="0"/>
    <n v="12"/>
  </r>
  <r>
    <n v="102954"/>
    <x v="11"/>
    <x v="0"/>
    <s v="HVLP"/>
    <s v="C08CA01"/>
    <d v="2017-11-15T12:39:44"/>
    <n v="1"/>
    <n v="15"/>
    <n v="15"/>
    <n v="18"/>
    <s v="1811 - PSY: lůžkové oddělení 32A"/>
    <x v="2"/>
    <n v="11"/>
  </r>
  <r>
    <n v="102954"/>
    <x v="11"/>
    <x v="0"/>
    <s v="HVLP"/>
    <s v="C08CA01"/>
    <d v="2018-05-17T11:01:19"/>
    <n v="1"/>
    <n v="15"/>
    <n v="15"/>
    <n v="18"/>
    <s v="1811 - PSY: lůžkové oddělení 32A"/>
    <x v="0"/>
    <n v="5"/>
  </r>
  <r>
    <n v="102954"/>
    <x v="11"/>
    <x v="0"/>
    <s v="HVLP"/>
    <s v="C08CA01"/>
    <d v="2018-06-18T10:16:38"/>
    <n v="1"/>
    <n v="15"/>
    <n v="15"/>
    <n v="18"/>
    <s v="1811 - PSY: lůžkové oddělení 32A"/>
    <x v="0"/>
    <n v="6"/>
  </r>
  <r>
    <n v="102954"/>
    <x v="11"/>
    <x v="0"/>
    <s v="HVLP"/>
    <s v="C08CA01"/>
    <d v="2018-10-29T09:39:57"/>
    <n v="1"/>
    <n v="15"/>
    <n v="15"/>
    <n v="18"/>
    <s v="1811 - PSY: lůžkové oddělení 32A"/>
    <x v="0"/>
    <n v="10"/>
  </r>
  <r>
    <n v="102954"/>
    <x v="11"/>
    <x v="0"/>
    <s v="HVLP"/>
    <s v="C08CA01"/>
    <d v="2019-06-17T09:07:54"/>
    <n v="1"/>
    <n v="14.99"/>
    <n v="14.99"/>
    <n v="18"/>
    <s v="1811 - PSY: lůžkové oddělení 32A"/>
    <x v="1"/>
    <n v="6"/>
  </r>
  <r>
    <n v="102945"/>
    <x v="12"/>
    <x v="0"/>
    <s v="HVLP"/>
    <s v="C08CA01"/>
    <d v="2017-09-18T08:36:08"/>
    <n v="1"/>
    <n v="8.67"/>
    <n v="8.67"/>
    <n v="18"/>
    <s v="1811 - PSY: lůžkové oddělení 32A"/>
    <x v="2"/>
    <n v="9"/>
  </r>
  <r>
    <n v="115378"/>
    <x v="13"/>
    <x v="0"/>
    <s v="HVLP"/>
    <s v="C08CA01"/>
    <d v="2017-09-26T12:21:36"/>
    <n v="1"/>
    <n v="21.22"/>
    <n v="21.22"/>
    <n v="18"/>
    <s v="1811 - PSY: lůžkové oddělení 32A"/>
    <x v="2"/>
    <n v="9"/>
  </r>
  <r>
    <n v="102945"/>
    <x v="12"/>
    <x v="0"/>
    <s v="HVLP"/>
    <s v="C08CA01"/>
    <d v="2017-12-21T12:09:44"/>
    <n v="1"/>
    <n v="8.65"/>
    <n v="8.65"/>
    <n v="18"/>
    <s v="1811 - PSY: lůžkové oddělení 32A"/>
    <x v="2"/>
    <n v="12"/>
  </r>
  <r>
    <n v="102945"/>
    <x v="12"/>
    <x v="0"/>
    <s v="HVLP"/>
    <s v="C08CA01"/>
    <d v="2017-12-21T14:07:36"/>
    <n v="1"/>
    <n v="8.65"/>
    <n v="8.65"/>
    <n v="18"/>
    <s v="1811 - PSY: lůžkové oddělení 32A"/>
    <x v="2"/>
    <n v="12"/>
  </r>
  <r>
    <n v="102945"/>
    <x v="12"/>
    <x v="0"/>
    <s v="HVLP"/>
    <s v="C08CA01"/>
    <d v="2017-12-29T07:35:13"/>
    <n v="1"/>
    <n v="8.65"/>
    <n v="8.65"/>
    <n v="18"/>
    <s v="1811 - PSY: lůžkové oddělení 32A"/>
    <x v="2"/>
    <n v="12"/>
  </r>
  <r>
    <n v="102945"/>
    <x v="12"/>
    <x v="0"/>
    <s v="HVLP"/>
    <s v="C08CA01"/>
    <d v="2018-01-08T10:40:33"/>
    <n v="1"/>
    <n v="8.65"/>
    <n v="8.65"/>
    <n v="18"/>
    <s v="1811 - PSY: lůžkové oddělení 32A"/>
    <x v="0"/>
    <n v="1"/>
  </r>
  <r>
    <n v="102945"/>
    <x v="12"/>
    <x v="0"/>
    <s v="HVLP"/>
    <s v="C08CA01"/>
    <d v="2018-01-15T08:17:34"/>
    <n v="1"/>
    <n v="8.67"/>
    <n v="8.67"/>
    <n v="18"/>
    <s v="1811 - PSY: lůžkové oddělení 32A"/>
    <x v="0"/>
    <n v="1"/>
  </r>
  <r>
    <n v="102945"/>
    <x v="12"/>
    <x v="0"/>
    <s v="HVLP"/>
    <s v="C08CA01"/>
    <d v="2018-05-21T09:32:43"/>
    <n v="1"/>
    <n v="8.67"/>
    <n v="8.67"/>
    <n v="18"/>
    <s v="1811 - PSY: lůžkové oddělení 32A"/>
    <x v="0"/>
    <n v="5"/>
  </r>
  <r>
    <n v="102945"/>
    <x v="12"/>
    <x v="0"/>
    <s v="HVLP"/>
    <s v="C08CA01"/>
    <d v="2018-12-19T13:12:09"/>
    <n v="1"/>
    <n v="8.67"/>
    <n v="8.67"/>
    <n v="18"/>
    <s v="1811 - PSY: lůžkové oddělení 32A"/>
    <x v="0"/>
    <n v="12"/>
  </r>
  <r>
    <n v="102945"/>
    <x v="12"/>
    <x v="0"/>
    <s v="HVLP"/>
    <s v="C08CA01"/>
    <d v="2019-11-08T12:58:18"/>
    <n v="1"/>
    <n v="8.67"/>
    <n v="8.67"/>
    <n v="18"/>
    <s v="1811 - PSY: lůžkové oddělení 32A"/>
    <x v="1"/>
    <n v="11"/>
  </r>
  <r>
    <n v="205588"/>
    <x v="14"/>
    <x v="0"/>
    <s v="HVLP"/>
    <s v="R03AK06"/>
    <d v="2019-08-30T12:40:10"/>
    <n v="1"/>
    <n v="505.26"/>
    <n v="505.26"/>
    <n v="18"/>
    <s v="1811 - PSY: lůžkové oddělení 32A"/>
    <x v="1"/>
    <n v="8"/>
  </r>
  <r>
    <n v="121887"/>
    <x v="15"/>
    <x v="0"/>
    <s v="HVLP"/>
    <s v="N04AA02"/>
    <d v="2017-01-30T09:37:29"/>
    <n v="1"/>
    <n v="45.57"/>
    <n v="45.57"/>
    <n v="18"/>
    <s v="1811 - PSY: lůžkové oddělení 32A"/>
    <x v="2"/>
    <n v="1"/>
  </r>
  <r>
    <n v="121887"/>
    <x v="15"/>
    <x v="0"/>
    <s v="HVLP"/>
    <s v="N04AA02"/>
    <d v="2017-01-30T09:37:29"/>
    <n v="1"/>
    <n v="45.57"/>
    <n v="45.57"/>
    <n v="18"/>
    <s v="1811 - PSY: lůžkové oddělení 32A"/>
    <x v="2"/>
    <n v="1"/>
  </r>
  <r>
    <n v="121887"/>
    <x v="15"/>
    <x v="0"/>
    <s v="HVLP"/>
    <s v="N04AA02"/>
    <d v="2017-10-16T08:48:58"/>
    <n v="1"/>
    <n v="45.57"/>
    <n v="45.57"/>
    <n v="18"/>
    <s v="1811 - PSY: lůžkové oddělení 32A"/>
    <x v="2"/>
    <n v="10"/>
  </r>
  <r>
    <n v="121887"/>
    <x v="15"/>
    <x v="0"/>
    <s v="HVLP"/>
    <s v="N04AA02"/>
    <d v="2017-10-30T10:44:36"/>
    <n v="1"/>
    <n v="45.27"/>
    <n v="45.27"/>
    <n v="18"/>
    <s v="1811 - PSY: lůžkové oddělení 32A"/>
    <x v="2"/>
    <n v="10"/>
  </r>
  <r>
    <n v="121887"/>
    <x v="15"/>
    <x v="0"/>
    <s v="HVLP"/>
    <s v="N04AA02"/>
    <d v="2018-05-21T09:32:43"/>
    <n v="1"/>
    <n v="45.25"/>
    <n v="45.25"/>
    <n v="18"/>
    <s v="1811 - PSY: lůžkové oddělení 32A"/>
    <x v="0"/>
    <n v="5"/>
  </r>
  <r>
    <n v="121887"/>
    <x v="15"/>
    <x v="0"/>
    <s v="HVLP"/>
    <s v="N04AA02"/>
    <d v="2019-03-18T09:37:01"/>
    <n v="1"/>
    <n v="45.25"/>
    <n v="45.25"/>
    <n v="18"/>
    <s v="1811 - PSY: lůžkové oddělení 32A"/>
    <x v="1"/>
    <n v="3"/>
  </r>
  <r>
    <n v="121887"/>
    <x v="15"/>
    <x v="0"/>
    <s v="HVLP"/>
    <s v="N04AA02"/>
    <d v="2019-09-09T08:48:48"/>
    <n v="1"/>
    <n v="45.25"/>
    <n v="45.25"/>
    <n v="18"/>
    <s v="1811 - PSY: lůžkové oddělení 32A"/>
    <x v="1"/>
    <n v="9"/>
  </r>
  <r>
    <n v="121887"/>
    <x v="15"/>
    <x v="0"/>
    <s v="HVLP"/>
    <s v="N04AA02"/>
    <d v="2019-11-04T10:49:07"/>
    <n v="1"/>
    <n v="45.2"/>
    <n v="45.2"/>
    <n v="18"/>
    <s v="1811 - PSY: lůžkové oddělení 32A"/>
    <x v="1"/>
    <n v="11"/>
  </r>
  <r>
    <n v="141669"/>
    <x v="16"/>
    <x v="0"/>
    <s v="HVLP"/>
    <s v="M05BA04"/>
    <d v="2018-02-19T14:56:31"/>
    <n v="1"/>
    <n v="153.75"/>
    <n v="153.75"/>
    <n v="18"/>
    <s v="1811 - PSY: lůžkové oddělení 32A"/>
    <x v="0"/>
    <n v="2"/>
  </r>
  <r>
    <n v="176954"/>
    <x v="17"/>
    <x v="0"/>
    <s v="HVLP"/>
    <s v="A03DA02"/>
    <d v="2017-04-25T12:15:48"/>
    <n v="1"/>
    <n v="95.89"/>
    <n v="95.89"/>
    <n v="18"/>
    <s v="1811 - PSY: lůžkové oddělení 32A"/>
    <x v="2"/>
    <n v="4"/>
  </r>
  <r>
    <n v="176954"/>
    <x v="17"/>
    <x v="0"/>
    <s v="HVLP"/>
    <s v="A03DA02"/>
    <d v="2017-09-08T10:33:42"/>
    <n v="2"/>
    <n v="95.89"/>
    <n v="191.78"/>
    <n v="18"/>
    <s v="1811 - PSY: lůžkové oddělení 32A"/>
    <x v="2"/>
    <n v="9"/>
  </r>
  <r>
    <n v="176954"/>
    <x v="17"/>
    <x v="0"/>
    <s v="HVLP"/>
    <s v="A03DA02"/>
    <d v="2018-05-04T11:24:20"/>
    <n v="1"/>
    <n v="95.23"/>
    <n v="95.23"/>
    <n v="18"/>
    <s v="1811 - PSY: lůžkové oddělení 32A"/>
    <x v="0"/>
    <n v="5"/>
  </r>
  <r>
    <n v="176954"/>
    <x v="17"/>
    <x v="0"/>
    <s v="HVLP"/>
    <s v="A03DA02"/>
    <d v="2018-08-27T09:39:02"/>
    <n v="2"/>
    <n v="95.23"/>
    <n v="190.46"/>
    <n v="18"/>
    <s v="1811 - PSY: lůžkové oddělení 32A"/>
    <x v="0"/>
    <n v="8"/>
  </r>
  <r>
    <n v="176954"/>
    <x v="17"/>
    <x v="0"/>
    <s v="HVLP"/>
    <s v="A03DA02"/>
    <d v="2018-08-29T10:30:11"/>
    <n v="2"/>
    <n v="94.3"/>
    <n v="188.6"/>
    <n v="18"/>
    <s v="1811 - PSY: lůžkové oddělení 32A"/>
    <x v="0"/>
    <n v="8"/>
  </r>
  <r>
    <n v="176954"/>
    <x v="17"/>
    <x v="0"/>
    <s v="HVLP"/>
    <s v="A03DA02"/>
    <d v="2018-11-26T08:44:46"/>
    <n v="1"/>
    <n v="95.23"/>
    <n v="95.23"/>
    <n v="18"/>
    <s v="1811 - PSY: lůžkové oddělení 32A"/>
    <x v="0"/>
    <n v="11"/>
  </r>
  <r>
    <n v="176954"/>
    <x v="17"/>
    <x v="0"/>
    <s v="HVLP"/>
    <s v="A03DA02"/>
    <d v="2019-04-30T11:52:07"/>
    <n v="1"/>
    <n v="95.23"/>
    <n v="95.23"/>
    <n v="18"/>
    <s v="1811 - PSY: lůžkové oddělení 32A"/>
    <x v="1"/>
    <n v="4"/>
  </r>
  <r>
    <n v="176954"/>
    <x v="17"/>
    <x v="0"/>
    <s v="HVLP"/>
    <s v="A03DA02"/>
    <d v="2019-07-11T09:11:37"/>
    <n v="1"/>
    <n v="94.3"/>
    <n v="94.3"/>
    <n v="18"/>
    <s v="1811 - PSY: lůžkové oddělení 32A"/>
    <x v="1"/>
    <n v="7"/>
  </r>
  <r>
    <n v="176954"/>
    <x v="17"/>
    <x v="0"/>
    <s v="HVLP"/>
    <s v="A03DA02"/>
    <d v="2019-09-30T09:26:02"/>
    <n v="2"/>
    <n v="94.3"/>
    <n v="188.6"/>
    <n v="18"/>
    <s v="1811 - PSY: lůžkové oddělení 32A"/>
    <x v="1"/>
    <n v="9"/>
  </r>
  <r>
    <n v="176954"/>
    <x v="17"/>
    <x v="0"/>
    <s v="HVLP"/>
    <s v="A03DA02"/>
    <d v="2019-12-30T10:39:59"/>
    <n v="2"/>
    <n v="94.3"/>
    <n v="188.6"/>
    <n v="18"/>
    <s v="1811 - PSY: lůžkové oddělení 32A"/>
    <x v="1"/>
    <n v="12"/>
  </r>
  <r>
    <n v="136507"/>
    <x v="18"/>
    <x v="0"/>
    <s v="HVLP"/>
    <s v="M04AA01"/>
    <d v="2019-06-20T09:53:13"/>
    <n v="1"/>
    <n v="47.96"/>
    <n v="47.96"/>
    <n v="18"/>
    <s v="1811 - PSY: lůžkové oddělení 32A"/>
    <x v="1"/>
    <n v="6"/>
  </r>
  <r>
    <n v="167547"/>
    <x v="19"/>
    <x v="0"/>
    <s v="HVLP"/>
    <s v="M01AB05"/>
    <d v="2017-01-19T13:18:40"/>
    <n v="1"/>
    <n v="47.12"/>
    <n v="47.12"/>
    <n v="18"/>
    <s v="1811 - PSY: lůžkové oddělení 32A"/>
    <x v="2"/>
    <n v="1"/>
  </r>
  <r>
    <n v="127260"/>
    <x v="20"/>
    <x v="0"/>
    <s v="HVLP"/>
    <s v="M04AA01"/>
    <d v="2017-06-13T09:27:05"/>
    <n v="1"/>
    <n v="19.14"/>
    <n v="19.14"/>
    <n v="18"/>
    <s v="1811 - PSY: lůžkové oddělení 32A"/>
    <x v="2"/>
    <n v="6"/>
  </r>
  <r>
    <n v="127260"/>
    <x v="20"/>
    <x v="0"/>
    <s v="HVLP"/>
    <s v="M04AA01"/>
    <d v="2017-06-19T11:03:41"/>
    <n v="1"/>
    <n v="19.14"/>
    <n v="19.14"/>
    <n v="18"/>
    <s v="1811 - PSY: lůžkové oddělení 32A"/>
    <x v="2"/>
    <n v="6"/>
  </r>
  <r>
    <n v="127260"/>
    <x v="20"/>
    <x v="0"/>
    <s v="HVLP"/>
    <s v="M04AA01"/>
    <d v="2017-08-18T12:59:32"/>
    <n v="1"/>
    <n v="19.14"/>
    <n v="19.14"/>
    <n v="18"/>
    <s v="1811 - PSY: lůžkové oddělení 32A"/>
    <x v="2"/>
    <n v="8"/>
  </r>
  <r>
    <n v="127260"/>
    <x v="20"/>
    <x v="0"/>
    <s v="HVLP"/>
    <s v="M04AA01"/>
    <d v="2017-08-28T09:56:13"/>
    <n v="1"/>
    <n v="18.95"/>
    <n v="18.95"/>
    <n v="18"/>
    <s v="1811 - PSY: lůžkové oddělení 32A"/>
    <x v="2"/>
    <n v="8"/>
  </r>
  <r>
    <n v="127272"/>
    <x v="21"/>
    <x v="0"/>
    <s v="HVLP"/>
    <s v="M04AA01"/>
    <d v="2017-10-04T12:45:47"/>
    <n v="1"/>
    <n v="30.22"/>
    <n v="30.22"/>
    <n v="18"/>
    <s v="1811 - PSY: lůžkové oddělení 32A"/>
    <x v="2"/>
    <n v="10"/>
  </r>
  <r>
    <n v="127260"/>
    <x v="20"/>
    <x v="0"/>
    <s v="HVLP"/>
    <s v="M04AA01"/>
    <d v="2017-10-23T09:39:30"/>
    <n v="1"/>
    <n v="19.14"/>
    <n v="19.14"/>
    <n v="18"/>
    <s v="1811 - PSY: lůžkové oddělení 32A"/>
    <x v="2"/>
    <n v="10"/>
  </r>
  <r>
    <n v="127260"/>
    <x v="20"/>
    <x v="0"/>
    <s v="HVLP"/>
    <s v="M04AA01"/>
    <d v="2017-11-27T08:45:24"/>
    <n v="1"/>
    <n v="16.04"/>
    <n v="16.04"/>
    <n v="18"/>
    <s v="1811 - PSY: lůžkové oddělení 32A"/>
    <x v="2"/>
    <n v="11"/>
  </r>
  <r>
    <n v="127260"/>
    <x v="20"/>
    <x v="0"/>
    <s v="HVLP"/>
    <s v="M04AA01"/>
    <d v="2017-12-11T08:41:42"/>
    <n v="1"/>
    <n v="16.04"/>
    <n v="16.04"/>
    <n v="18"/>
    <s v="1811 - PSY: lůžkové oddělení 32A"/>
    <x v="2"/>
    <n v="12"/>
  </r>
  <r>
    <n v="127272"/>
    <x v="21"/>
    <x v="0"/>
    <s v="HVLP"/>
    <s v="M04AA01"/>
    <d v="2018-01-15T08:17:34"/>
    <n v="1"/>
    <n v="30.22"/>
    <n v="30.22"/>
    <n v="18"/>
    <s v="1811 - PSY: lůžkové oddělení 32A"/>
    <x v="0"/>
    <n v="1"/>
  </r>
  <r>
    <n v="127260"/>
    <x v="20"/>
    <x v="0"/>
    <s v="HVLP"/>
    <s v="M04AA01"/>
    <d v="2018-07-18T13:04:01"/>
    <n v="1"/>
    <n v="16.04"/>
    <n v="16.04"/>
    <n v="18"/>
    <s v="1811 - PSY: lůžkové oddělení 32A"/>
    <x v="0"/>
    <n v="7"/>
  </r>
  <r>
    <n v="127260"/>
    <x v="20"/>
    <x v="0"/>
    <s v="HVLP"/>
    <s v="M04AA01"/>
    <d v="2018-07-30T09:48:09"/>
    <n v="1"/>
    <n v="16.04"/>
    <n v="16.04"/>
    <n v="18"/>
    <s v="1811 - PSY: lůžkové oddělení 32A"/>
    <x v="0"/>
    <n v="7"/>
  </r>
  <r>
    <n v="127272"/>
    <x v="21"/>
    <x v="0"/>
    <s v="HVLP"/>
    <s v="M04AA01"/>
    <d v="2018-12-20T12:05:31"/>
    <n v="1"/>
    <n v="48.6"/>
    <n v="48.6"/>
    <n v="18"/>
    <s v="1811 - PSY: lůžkové oddělení 32A"/>
    <x v="0"/>
    <n v="12"/>
  </r>
  <r>
    <n v="127272"/>
    <x v="21"/>
    <x v="0"/>
    <s v="HVLP"/>
    <s v="M04AA01"/>
    <d v="2019-10-14T09:52:56"/>
    <n v="1"/>
    <n v="48.54"/>
    <n v="48.54"/>
    <n v="18"/>
    <s v="1811 - PSY: lůžkové oddělení 32A"/>
    <x v="1"/>
    <n v="10"/>
  </r>
  <r>
    <n v="200400"/>
    <x v="22"/>
    <x v="0"/>
    <s v="HVLP"/>
    <s v="S01EA05"/>
    <d v="2019-01-30T10:22:56"/>
    <n v="1"/>
    <n v="147.1"/>
    <n v="147.1"/>
    <n v="18"/>
    <s v="1811 - PSY: lůžkové oddělení 32A"/>
    <x v="1"/>
    <n v="1"/>
  </r>
  <r>
    <n v="214421"/>
    <x v="23"/>
    <x v="0"/>
    <s v="HVLP"/>
    <s v="R03BA08"/>
    <d v="2017-09-15T10:44:44"/>
    <n v="1"/>
    <n v="280.02999999999997"/>
    <n v="280.02999999999997"/>
    <n v="18"/>
    <s v="1811 - PSY: lůžkové oddělení 32A"/>
    <x v="2"/>
    <n v="9"/>
  </r>
  <r>
    <n v="224687"/>
    <x v="23"/>
    <x v="0"/>
    <s v="HVLP-R"/>
    <s v="R03BA08"/>
    <d v="2019-01-02T07:04:24"/>
    <n v="1"/>
    <n v="280.02999999999997"/>
    <n v="280.02999999999997"/>
    <n v="18"/>
    <s v="1811 - PSY: lůžkové oddělení 32A"/>
    <x v="1"/>
    <n v="1"/>
  </r>
  <r>
    <n v="849453"/>
    <x v="24"/>
    <x v="0"/>
    <s v="HVLP"/>
    <s v="A10BB12"/>
    <d v="2017-12-04T12:03:32"/>
    <n v="1"/>
    <n v="13.77"/>
    <n v="13.77"/>
    <n v="18"/>
    <s v="1811 - PSY: lůžkové oddělení 32A"/>
    <x v="2"/>
    <n v="12"/>
  </r>
  <r>
    <n v="849453"/>
    <x v="24"/>
    <x v="0"/>
    <s v="HVLP"/>
    <s v="A10BB12"/>
    <d v="2017-12-04T12:03:49"/>
    <n v="1"/>
    <n v="22.73"/>
    <n v="22.73"/>
    <n v="18"/>
    <s v="1811 - PSY: lůžkové oddělení 32A"/>
    <x v="2"/>
    <n v="12"/>
  </r>
  <r>
    <n v="849453"/>
    <x v="24"/>
    <x v="0"/>
    <s v="HVLP"/>
    <s v="A10BB12"/>
    <d v="2017-12-11T08:41:42"/>
    <n v="1"/>
    <n v="13.77"/>
    <n v="13.77"/>
    <n v="18"/>
    <s v="1811 - PSY: lůžkové oddělení 32A"/>
    <x v="2"/>
    <n v="12"/>
  </r>
  <r>
    <n v="849453"/>
    <x v="24"/>
    <x v="0"/>
    <s v="HVLP"/>
    <s v="A10BB12"/>
    <d v="2018-05-24T12:47:43"/>
    <n v="1"/>
    <n v="22.72"/>
    <n v="22.72"/>
    <n v="18"/>
    <s v="1811 - PSY: lůžkové oddělení 32A"/>
    <x v="0"/>
    <n v="5"/>
  </r>
  <r>
    <n v="849453"/>
    <x v="24"/>
    <x v="0"/>
    <s v="HVLP"/>
    <s v="A10BB12"/>
    <d v="2019-09-09T08:48:48"/>
    <n v="1"/>
    <n v="15.49"/>
    <n v="15.49"/>
    <n v="18"/>
    <s v="1811 - PSY: lůžkové oddělení 32A"/>
    <x v="1"/>
    <n v="9"/>
  </r>
  <r>
    <n v="849444"/>
    <x v="25"/>
    <x v="0"/>
    <s v="HVLP"/>
    <s v="A10BB12"/>
    <d v="2018-11-20T13:04:19"/>
    <n v="1"/>
    <n v="23.24"/>
    <n v="23.24"/>
    <n v="18"/>
    <s v="1811 - PSY: lůžkové oddělení 32A"/>
    <x v="0"/>
    <n v="11"/>
  </r>
  <r>
    <n v="194920"/>
    <x v="26"/>
    <x v="0"/>
    <s v="HVLP"/>
    <s v="R05CB06"/>
    <d v="2018-06-04T08:01:05"/>
    <n v="2"/>
    <n v="74.37"/>
    <n v="148.74"/>
    <n v="18"/>
    <s v="1811 - PSY: lůžkové oddělení 32A"/>
    <x v="0"/>
    <n v="6"/>
  </r>
  <r>
    <n v="194920"/>
    <x v="26"/>
    <x v="0"/>
    <s v="HVLP"/>
    <s v="R05CB06"/>
    <d v="2018-12-17T11:18:07"/>
    <n v="1"/>
    <n v="74.37"/>
    <n v="74.37"/>
    <n v="18"/>
    <s v="1811 - PSY: lůžkové oddělení 32A"/>
    <x v="0"/>
    <n v="12"/>
  </r>
  <r>
    <n v="194920"/>
    <x v="26"/>
    <x v="0"/>
    <s v="HVLP"/>
    <s v="R05CB06"/>
    <d v="2019-07-24T14:25:49"/>
    <n v="1"/>
    <n v="75.03"/>
    <n v="75.03"/>
    <n v="18"/>
    <s v="1811 - PSY: lůžkové oddělení 32A"/>
    <x v="1"/>
    <n v="7"/>
  </r>
  <r>
    <n v="850169"/>
    <x v="27"/>
    <x v="0"/>
    <s v="HVLP-R"/>
    <s v="R05CB06"/>
    <d v="2019-07-25T08:29:49"/>
    <n v="1"/>
    <n v="39.549999999999997"/>
    <n v="39.549999999999997"/>
    <n v="18"/>
    <s v="1811 - PSY: lůžkové oddělení 32A"/>
    <x v="1"/>
    <n v="7"/>
  </r>
  <r>
    <n v="144794"/>
    <x v="28"/>
    <x v="0"/>
    <s v="HVLP"/>
    <s v="C09BB03"/>
    <d v="2019-08-28T10:42:01"/>
    <n v="1"/>
    <n v="81.7"/>
    <n v="81.7"/>
    <n v="18"/>
    <s v="1811 - PSY: lůžkové oddělení 32A"/>
    <x v="1"/>
    <n v="8"/>
  </r>
  <r>
    <n v="177395"/>
    <x v="29"/>
    <x v="0"/>
    <s v="HVLP"/>
    <s v="C09BB03"/>
    <d v="2017-01-03T10:29:13"/>
    <n v="1"/>
    <n v="266.99"/>
    <n v="266.99"/>
    <n v="18"/>
    <s v="1811 - PSY: lůžkové oddělení 32A"/>
    <x v="2"/>
    <n v="1"/>
  </r>
  <r>
    <n v="188518"/>
    <x v="30"/>
    <x v="0"/>
    <s v="HVLP-R"/>
    <s v="C03EA06"/>
    <d v="2018-01-17T12:23:35"/>
    <n v="1"/>
    <n v="37.79"/>
    <n v="37.79"/>
    <n v="18"/>
    <s v="1811 - PSY: lůžkové oddělení 32A"/>
    <x v="0"/>
    <n v="1"/>
  </r>
  <r>
    <n v="197885"/>
    <x v="31"/>
    <x v="0"/>
    <s v="HVLP"/>
    <s v="N05AL05"/>
    <d v="2018-05-07T09:42:01"/>
    <n v="1"/>
    <n v="229.24"/>
    <n v="229.24"/>
    <n v="18"/>
    <s v="1811 - PSY: lůžkové oddělení 32A"/>
    <x v="0"/>
    <n v="5"/>
  </r>
  <r>
    <n v="230399"/>
    <x v="32"/>
    <x v="0"/>
    <s v="HVLP"/>
    <s v="N06AA09"/>
    <d v="2019-03-06T12:17:39"/>
    <n v="1"/>
    <n v="41.53"/>
    <n v="41.53"/>
    <n v="18"/>
    <s v="1811 - PSY: lůžkové oddělení 32A"/>
    <x v="1"/>
    <n v="3"/>
  </r>
  <r>
    <n v="159819"/>
    <x v="33"/>
    <x v="0"/>
    <s v="HVLP"/>
    <s v="C10BX03"/>
    <d v="2019-07-31T12:49:00"/>
    <n v="1"/>
    <n v="277.29000000000002"/>
    <n v="277.29000000000002"/>
    <n v="18"/>
    <s v="1811 - PSY: lůžkové oddělení 32A"/>
    <x v="1"/>
    <n v="7"/>
  </r>
  <r>
    <n v="185525"/>
    <x v="34"/>
    <x v="1"/>
    <s v="HVLP"/>
    <s v="J01CR02"/>
    <d v="2017-04-20T08:00:20"/>
    <n v="1"/>
    <n v="111.32"/>
    <n v="111.32"/>
    <n v="18"/>
    <s v="1811 - PSY: lůžkové oddělení 32A"/>
    <x v="2"/>
    <n v="4"/>
  </r>
  <r>
    <n v="185525"/>
    <x v="34"/>
    <x v="1"/>
    <s v="HVLP"/>
    <s v="J01CR02"/>
    <d v="2017-04-27T13:53:50"/>
    <n v="1"/>
    <n v="111.32"/>
    <n v="111.32"/>
    <n v="18"/>
    <s v="1811 - PSY: lůžkové oddělení 32A"/>
    <x v="2"/>
    <n v="4"/>
  </r>
  <r>
    <n v="185525"/>
    <x v="34"/>
    <x v="1"/>
    <s v="HVLP"/>
    <s v="J01CR02"/>
    <d v="2017-10-23T07:49:41"/>
    <n v="1"/>
    <n v="111.32"/>
    <n v="111.32"/>
    <n v="18"/>
    <s v="1811 - PSY: lůžkové oddělení 32A"/>
    <x v="2"/>
    <n v="10"/>
  </r>
  <r>
    <n v="185525"/>
    <x v="34"/>
    <x v="1"/>
    <s v="HVLP"/>
    <s v="J01CR02"/>
    <d v="2018-01-17T12:23:35"/>
    <n v="1"/>
    <n v="111.32"/>
    <n v="111.32"/>
    <n v="18"/>
    <s v="1811 - PSY: lůžkové oddělení 32A"/>
    <x v="0"/>
    <n v="1"/>
  </r>
  <r>
    <n v="185525"/>
    <x v="34"/>
    <x v="1"/>
    <s v="HVLP"/>
    <s v="J01CR02"/>
    <d v="2018-02-01T12:21:39"/>
    <n v="1"/>
    <n v="111.32"/>
    <n v="111.32"/>
    <n v="18"/>
    <s v="1811 - PSY: lůžkové oddělení 32A"/>
    <x v="0"/>
    <n v="2"/>
  </r>
  <r>
    <n v="185525"/>
    <x v="34"/>
    <x v="1"/>
    <s v="HVLP"/>
    <s v="J01CR02"/>
    <d v="2018-07-23T07:55:00"/>
    <n v="1"/>
    <n v="110.23"/>
    <n v="110.23"/>
    <n v="18"/>
    <s v="1811 - PSY: lůžkové oddělení 32A"/>
    <x v="0"/>
    <n v="7"/>
  </r>
  <r>
    <n v="185525"/>
    <x v="34"/>
    <x v="1"/>
    <s v="HVLP"/>
    <s v="J01CR02"/>
    <d v="2018-12-19T13:12:09"/>
    <n v="2"/>
    <n v="110.23"/>
    <n v="220.46"/>
    <n v="18"/>
    <s v="1811 - PSY: lůžkové oddělení 32A"/>
    <x v="0"/>
    <n v="12"/>
  </r>
  <r>
    <n v="185525"/>
    <x v="34"/>
    <x v="1"/>
    <s v="HVLP"/>
    <s v="J01CR02"/>
    <d v="2019-04-15T07:52:30"/>
    <n v="1"/>
    <n v="111.31"/>
    <n v="111.31"/>
    <n v="18"/>
    <s v="1811 - PSY: lůžkové oddělení 32A"/>
    <x v="1"/>
    <n v="4"/>
  </r>
  <r>
    <n v="185525"/>
    <x v="34"/>
    <x v="1"/>
    <s v="HVLP"/>
    <s v="J01CR02"/>
    <d v="2019-06-20T09:53:13"/>
    <n v="1"/>
    <n v="111.31"/>
    <n v="111.31"/>
    <n v="18"/>
    <s v="1811 - PSY: lůžkové oddělení 32A"/>
    <x v="1"/>
    <n v="6"/>
  </r>
  <r>
    <n v="185525"/>
    <x v="34"/>
    <x v="1"/>
    <s v="HVLP"/>
    <s v="J01CR02"/>
    <d v="2019-07-01T09:43:19"/>
    <n v="1"/>
    <n v="111.31"/>
    <n v="111.31"/>
    <n v="18"/>
    <s v="1811 - PSY: lůžkové oddělení 32A"/>
    <x v="1"/>
    <n v="7"/>
  </r>
  <r>
    <n v="185525"/>
    <x v="34"/>
    <x v="1"/>
    <s v="HVLP"/>
    <s v="J01CR02"/>
    <d v="2019-09-16T11:07:30"/>
    <n v="1"/>
    <n v="111.19"/>
    <n v="111.19"/>
    <n v="18"/>
    <s v="1811 - PSY: lůžkové oddělení 32A"/>
    <x v="1"/>
    <n v="9"/>
  </r>
  <r>
    <n v="185525"/>
    <x v="34"/>
    <x v="1"/>
    <s v="HVLP"/>
    <s v="J01CR02"/>
    <d v="2019-12-19T09:23:07"/>
    <n v="3"/>
    <n v="110.19"/>
    <n v="330.57"/>
    <n v="18"/>
    <s v="1811 - PSY: lůžkové oddělení 32A"/>
    <x v="1"/>
    <n v="12"/>
  </r>
  <r>
    <n v="203097"/>
    <x v="35"/>
    <x v="1"/>
    <s v="HVLP"/>
    <s v="J01CR02"/>
    <d v="2017-05-12T14:23:20"/>
    <n v="1"/>
    <n v="168.71"/>
    <n v="168.71"/>
    <n v="18"/>
    <s v="1811 - PSY: lůžkové oddělení 32A"/>
    <x v="2"/>
    <n v="5"/>
  </r>
  <r>
    <n v="203097"/>
    <x v="35"/>
    <x v="1"/>
    <s v="HVLP"/>
    <s v="J01CR02"/>
    <d v="2017-07-14T14:20:44"/>
    <n v="1"/>
    <n v="167.56"/>
    <n v="167.56"/>
    <n v="18"/>
    <s v="1811 - PSY: lůžkové oddělení 32A"/>
    <x v="2"/>
    <n v="7"/>
  </r>
  <r>
    <n v="203097"/>
    <x v="35"/>
    <x v="1"/>
    <s v="HVLP"/>
    <s v="J01CR02"/>
    <d v="2017-10-12T13:06:55"/>
    <n v="1"/>
    <n v="167.56"/>
    <n v="167.56"/>
    <n v="18"/>
    <s v="1811 - PSY: lůžkové oddělení 32A"/>
    <x v="2"/>
    <n v="10"/>
  </r>
  <r>
    <n v="203097"/>
    <x v="35"/>
    <x v="1"/>
    <s v="HVLP"/>
    <s v="J01CR02"/>
    <d v="2017-10-18T12:59:23"/>
    <n v="1"/>
    <n v="167.56"/>
    <n v="167.56"/>
    <n v="18"/>
    <s v="1811 - PSY: lůžkové oddělení 32A"/>
    <x v="2"/>
    <n v="10"/>
  </r>
  <r>
    <n v="203097"/>
    <x v="35"/>
    <x v="1"/>
    <s v="HVLP"/>
    <s v="J01CR02"/>
    <d v="2017-10-23T07:49:41"/>
    <n v="1"/>
    <n v="167.56"/>
    <n v="167.56"/>
    <n v="18"/>
    <s v="1811 - PSY: lůžkové oddělení 32A"/>
    <x v="2"/>
    <n v="10"/>
  </r>
  <r>
    <n v="203097"/>
    <x v="35"/>
    <x v="1"/>
    <s v="HVLP"/>
    <s v="J01CR02"/>
    <d v="2017-12-28T11:55:35"/>
    <n v="2"/>
    <n v="167.56"/>
    <n v="335.12"/>
    <n v="18"/>
    <s v="1811 - PSY: lůžkové oddělení 32A"/>
    <x v="2"/>
    <n v="12"/>
  </r>
  <r>
    <n v="203097"/>
    <x v="35"/>
    <x v="1"/>
    <s v="HVLP"/>
    <s v="J01CR02"/>
    <d v="2017-12-29T07:35:13"/>
    <n v="1"/>
    <n v="167.56"/>
    <n v="167.56"/>
    <n v="18"/>
    <s v="1811 - PSY: lůžkové oddělení 32A"/>
    <x v="2"/>
    <n v="12"/>
  </r>
  <r>
    <n v="203097"/>
    <x v="35"/>
    <x v="1"/>
    <s v="HVLP"/>
    <s v="J01CR02"/>
    <d v="2018-03-13T13:15:17"/>
    <n v="1"/>
    <n v="167.54"/>
    <n v="167.54"/>
    <n v="18"/>
    <s v="1811 - PSY: lůžkové oddělení 32A"/>
    <x v="0"/>
    <n v="3"/>
  </r>
  <r>
    <n v="203097"/>
    <x v="35"/>
    <x v="1"/>
    <s v="HVLP"/>
    <s v="J01CR02"/>
    <d v="2018-04-09T08:01:09"/>
    <n v="1"/>
    <n v="167.54"/>
    <n v="167.54"/>
    <n v="18"/>
    <s v="1811 - PSY: lůžkové oddělení 32A"/>
    <x v="0"/>
    <n v="4"/>
  </r>
  <r>
    <n v="203097"/>
    <x v="35"/>
    <x v="1"/>
    <s v="HVLP"/>
    <s v="J01CR02"/>
    <d v="2018-04-23T10:06:27"/>
    <n v="1"/>
    <n v="165.91"/>
    <n v="165.91"/>
    <n v="18"/>
    <s v="1811 - PSY: lůžkové oddělení 32A"/>
    <x v="0"/>
    <n v="4"/>
  </r>
  <r>
    <n v="203097"/>
    <x v="35"/>
    <x v="1"/>
    <s v="HVLP"/>
    <s v="J01CR02"/>
    <d v="2018-07-04T11:26:12"/>
    <n v="2"/>
    <n v="167.54"/>
    <n v="335.08"/>
    <n v="18"/>
    <s v="1811 - PSY: lůžkové oddělení 32A"/>
    <x v="0"/>
    <n v="7"/>
  </r>
  <r>
    <n v="203097"/>
    <x v="35"/>
    <x v="1"/>
    <s v="HVLP"/>
    <s v="J01CR02"/>
    <d v="2018-07-23T07:55:00"/>
    <n v="1"/>
    <n v="165.91"/>
    <n v="165.91"/>
    <n v="18"/>
    <s v="1811 - PSY: lůžkové oddělení 32A"/>
    <x v="0"/>
    <n v="7"/>
  </r>
  <r>
    <n v="203097"/>
    <x v="35"/>
    <x v="1"/>
    <s v="HVLP"/>
    <s v="J01CR02"/>
    <d v="2018-08-27T09:39:02"/>
    <n v="2"/>
    <n v="165.91"/>
    <n v="331.82"/>
    <n v="18"/>
    <s v="1811 - PSY: lůžkové oddělení 32A"/>
    <x v="0"/>
    <n v="8"/>
  </r>
  <r>
    <n v="203097"/>
    <x v="35"/>
    <x v="1"/>
    <s v="HVLP"/>
    <s v="J01CR02"/>
    <d v="2018-08-29T10:30:11"/>
    <n v="2"/>
    <n v="165.91"/>
    <n v="331.82"/>
    <n v="18"/>
    <s v="1811 - PSY: lůžkové oddělení 32A"/>
    <x v="0"/>
    <n v="8"/>
  </r>
  <r>
    <n v="203097"/>
    <x v="35"/>
    <x v="1"/>
    <s v="HVLP"/>
    <s v="J01CR02"/>
    <d v="2018-10-22T08:10:05"/>
    <n v="1"/>
    <n v="165.91"/>
    <n v="165.91"/>
    <n v="18"/>
    <s v="1811 - PSY: lůžkové oddělení 32A"/>
    <x v="0"/>
    <n v="10"/>
  </r>
  <r>
    <n v="203097"/>
    <x v="35"/>
    <x v="1"/>
    <s v="HVLP"/>
    <s v="J01CR02"/>
    <d v="2018-11-12T09:29:52"/>
    <n v="1"/>
    <n v="167.54"/>
    <n v="167.54"/>
    <n v="18"/>
    <s v="1811 - PSY: lůžkové oddělení 32A"/>
    <x v="0"/>
    <n v="11"/>
  </r>
  <r>
    <n v="203097"/>
    <x v="35"/>
    <x v="1"/>
    <s v="HVLP"/>
    <s v="J01CR02"/>
    <d v="2018-11-26T08:44:46"/>
    <n v="2"/>
    <n v="165.91"/>
    <n v="331.82"/>
    <n v="18"/>
    <s v="1811 - PSY: lůžkové oddělení 32A"/>
    <x v="0"/>
    <n v="11"/>
  </r>
  <r>
    <n v="203097"/>
    <x v="35"/>
    <x v="1"/>
    <s v="HVLP"/>
    <s v="J01CR02"/>
    <d v="2018-12-31T10:56:19"/>
    <n v="3"/>
    <n v="167.54"/>
    <n v="502.62"/>
    <n v="18"/>
    <s v="1811 - PSY: lůžkové oddělení 32A"/>
    <x v="0"/>
    <n v="12"/>
  </r>
  <r>
    <n v="203097"/>
    <x v="35"/>
    <x v="1"/>
    <s v="HVLP"/>
    <s v="J01CR02"/>
    <d v="2019-04-26T08:03:23"/>
    <n v="1"/>
    <n v="167.54"/>
    <n v="167.54"/>
    <n v="18"/>
    <s v="1811 - PSY: lůžkové oddělení 32A"/>
    <x v="1"/>
    <n v="4"/>
  </r>
  <r>
    <n v="203097"/>
    <x v="35"/>
    <x v="1"/>
    <s v="HVLP"/>
    <s v="J01CR02"/>
    <d v="2019-05-15T12:36:53"/>
    <n v="1"/>
    <n v="167.54"/>
    <n v="167.54"/>
    <n v="18"/>
    <s v="1811 - PSY: lůžkové oddělení 32A"/>
    <x v="1"/>
    <n v="5"/>
  </r>
  <r>
    <n v="203097"/>
    <x v="35"/>
    <x v="1"/>
    <s v="HVLP"/>
    <s v="J01CR02"/>
    <d v="2019-05-20T10:09:40"/>
    <n v="1"/>
    <n v="167.54"/>
    <n v="167.54"/>
    <n v="18"/>
    <s v="1811 - PSY: lůžkové oddělení 32A"/>
    <x v="1"/>
    <n v="5"/>
  </r>
  <r>
    <n v="203097"/>
    <x v="35"/>
    <x v="1"/>
    <s v="HVLP"/>
    <s v="J01CR02"/>
    <d v="2019-06-05T12:40:12"/>
    <n v="1"/>
    <n v="167.54"/>
    <n v="167.54"/>
    <n v="18"/>
    <s v="1811 - PSY: lůžkové oddělení 32A"/>
    <x v="1"/>
    <n v="6"/>
  </r>
  <r>
    <n v="203097"/>
    <x v="35"/>
    <x v="1"/>
    <s v="HVLP"/>
    <s v="J01CR02"/>
    <d v="2019-07-01T09:43:19"/>
    <n v="1"/>
    <n v="167.4"/>
    <n v="167.4"/>
    <n v="18"/>
    <s v="1811 - PSY: lůžkové oddělení 32A"/>
    <x v="1"/>
    <n v="7"/>
  </r>
  <r>
    <n v="203097"/>
    <x v="35"/>
    <x v="1"/>
    <s v="HVLP"/>
    <s v="J01CR02"/>
    <d v="2019-08-05T09:53:43"/>
    <n v="1"/>
    <n v="167.4"/>
    <n v="167.4"/>
    <n v="18"/>
    <s v="1811 - PSY: lůžkové oddělení 32A"/>
    <x v="1"/>
    <n v="8"/>
  </r>
  <r>
    <n v="203097"/>
    <x v="35"/>
    <x v="1"/>
    <s v="HVLP"/>
    <s v="J01CR02"/>
    <d v="2019-09-30T09:26:02"/>
    <n v="1"/>
    <n v="167.34"/>
    <n v="167.34"/>
    <n v="18"/>
    <s v="1811 - PSY: lůžkové oddělení 32A"/>
    <x v="1"/>
    <n v="9"/>
  </r>
  <r>
    <n v="203097"/>
    <x v="35"/>
    <x v="1"/>
    <s v="HVLP"/>
    <s v="J01CR02"/>
    <d v="2019-10-17T09:39:21"/>
    <n v="1"/>
    <n v="167.34"/>
    <n v="167.34"/>
    <n v="18"/>
    <s v="1811 - PSY: lůžkové oddělení 32A"/>
    <x v="1"/>
    <n v="10"/>
  </r>
  <r>
    <n v="203097"/>
    <x v="35"/>
    <x v="1"/>
    <s v="HVLP"/>
    <s v="J01CR02"/>
    <d v="2019-10-21T08:33:04"/>
    <n v="2"/>
    <n v="167.34"/>
    <n v="334.68"/>
    <n v="18"/>
    <s v="1811 - PSY: lůžkové oddělení 32A"/>
    <x v="1"/>
    <n v="10"/>
  </r>
  <r>
    <n v="203097"/>
    <x v="35"/>
    <x v="1"/>
    <s v="HVLP"/>
    <s v="J01CR02"/>
    <d v="2019-12-19T09:23:07"/>
    <n v="1"/>
    <n v="167.34"/>
    <n v="167.34"/>
    <n v="18"/>
    <s v="1811 - PSY: lůžkové oddělení 32A"/>
    <x v="1"/>
    <n v="12"/>
  </r>
  <r>
    <n v="203097"/>
    <x v="35"/>
    <x v="1"/>
    <s v="HVLP"/>
    <s v="J01CR02"/>
    <d v="2019-12-19T09:23:07"/>
    <n v="2"/>
    <n v="167.34"/>
    <n v="334.68"/>
    <n v="18"/>
    <s v="1811 - PSY: lůžkové oddělení 32A"/>
    <x v="1"/>
    <n v="12"/>
  </r>
  <r>
    <n v="172972"/>
    <x v="36"/>
    <x v="1"/>
    <s v="ATB-V"/>
    <s v="J01CR02"/>
    <d v="2017-12-08T13:16:49"/>
    <n v="3"/>
    <n v="181.65"/>
    <n v="544.95000000000005"/>
    <n v="18"/>
    <s v="1811 - PSY: lůžkové oddělení 32A"/>
    <x v="2"/>
    <n v="12"/>
  </r>
  <r>
    <n v="172972"/>
    <x v="36"/>
    <x v="1"/>
    <s v="ATB-V"/>
    <s v="J01CR02"/>
    <d v="2017-12-18T13:03:30"/>
    <n v="5"/>
    <n v="181.65"/>
    <n v="908.25"/>
    <n v="18"/>
    <s v="1811 - PSY: lůžkové oddělení 32A"/>
    <x v="2"/>
    <n v="12"/>
  </r>
  <r>
    <n v="172972"/>
    <x v="36"/>
    <x v="1"/>
    <s v="ATB-V"/>
    <s v="J01CR02"/>
    <d v="2018-01-30T13:46:43"/>
    <n v="5"/>
    <n v="181.65"/>
    <n v="908.25"/>
    <n v="18"/>
    <s v="1811 - PSY: lůžkové oddělení 32A"/>
    <x v="0"/>
    <n v="1"/>
  </r>
  <r>
    <n v="172972"/>
    <x v="36"/>
    <x v="1"/>
    <s v="ATB-V"/>
    <s v="J01CR02"/>
    <d v="2018-06-05T11:41:52"/>
    <n v="2"/>
    <n v="181.65"/>
    <n v="363.3"/>
    <n v="18"/>
    <s v="1811 - PSY: lůžkové oddělení 32A"/>
    <x v="0"/>
    <n v="6"/>
  </r>
  <r>
    <n v="172972"/>
    <x v="36"/>
    <x v="1"/>
    <s v="ATB-V"/>
    <s v="J01CR02"/>
    <d v="2019-03-14T09:52:33"/>
    <n v="4"/>
    <n v="181.58"/>
    <n v="726.32"/>
    <n v="18"/>
    <s v="1811 - PSY: lůžkové oddělení 32A"/>
    <x v="1"/>
    <n v="3"/>
  </r>
  <r>
    <n v="172972"/>
    <x v="36"/>
    <x v="1"/>
    <s v="ATB-V"/>
    <s v="J01CR02"/>
    <d v="2019-03-14T12:19:28"/>
    <n v="3"/>
    <n v="181.58"/>
    <n v="544.74"/>
    <n v="18"/>
    <s v="1811 - PSY: lůžkové oddělení 32A"/>
    <x v="1"/>
    <n v="3"/>
  </r>
  <r>
    <n v="105951"/>
    <x v="37"/>
    <x v="1"/>
    <s v="HVLP"/>
    <s v="J01CR02"/>
    <d v="2017-02-22T13:18:51"/>
    <n v="2"/>
    <n v="114.93"/>
    <n v="229.86"/>
    <n v="18"/>
    <s v="1811 - PSY: lůžkové oddělení 32A"/>
    <x v="2"/>
    <n v="2"/>
  </r>
  <r>
    <n v="105951"/>
    <x v="37"/>
    <x v="1"/>
    <s v="HVLP"/>
    <s v="J01CR02"/>
    <d v="2017-09-01T13:30:00"/>
    <n v="1"/>
    <n v="114.93"/>
    <n v="114.93"/>
    <n v="18"/>
    <s v="1811 - PSY: lůžkové oddělení 32A"/>
    <x v="2"/>
    <n v="9"/>
  </r>
  <r>
    <n v="105951"/>
    <x v="37"/>
    <x v="1"/>
    <s v="HVLP"/>
    <s v="J01CR02"/>
    <d v="2018-12-19T13:12:09"/>
    <n v="1"/>
    <n v="114.92"/>
    <n v="114.92"/>
    <n v="18"/>
    <s v="1811 - PSY: lůžkové oddělení 32A"/>
    <x v="0"/>
    <n v="12"/>
  </r>
  <r>
    <n v="105951"/>
    <x v="37"/>
    <x v="1"/>
    <s v="HVLP"/>
    <s v="J01CR02"/>
    <d v="2018-12-19T13:12:09"/>
    <n v="2"/>
    <n v="114.92"/>
    <n v="229.84"/>
    <n v="18"/>
    <s v="1811 - PSY: lůžkové oddělení 32A"/>
    <x v="0"/>
    <n v="12"/>
  </r>
  <r>
    <n v="105951"/>
    <x v="37"/>
    <x v="1"/>
    <s v="HVLP"/>
    <s v="J01CR02"/>
    <d v="2019-06-28T12:36:54"/>
    <n v="1"/>
    <n v="114.82"/>
    <n v="114.82"/>
    <n v="18"/>
    <s v="1811 - PSY: lůžkové oddělení 32A"/>
    <x v="1"/>
    <n v="6"/>
  </r>
  <r>
    <n v="201961"/>
    <x v="38"/>
    <x v="1"/>
    <s v="HVLP"/>
    <s v="J01CA01"/>
    <d v="2019-01-17T11:46:42"/>
    <n v="4"/>
    <n v="319.92"/>
    <n v="1279.68"/>
    <n v="18"/>
    <s v="1811 - PSY: lůžkové oddělení 32A"/>
    <x v="1"/>
    <n v="1"/>
  </r>
  <r>
    <n v="145310"/>
    <x v="39"/>
    <x v="0"/>
    <s v="HVLP-R"/>
    <s v="A02AD"/>
    <d v="2017-01-30T09:37:29"/>
    <n v="1"/>
    <n v="44.9"/>
    <n v="44.9"/>
    <n v="18"/>
    <s v="1811 - PSY: lůžkové oddělení 32A"/>
    <x v="2"/>
    <n v="1"/>
  </r>
  <r>
    <n v="145310"/>
    <x v="39"/>
    <x v="0"/>
    <s v="HVLP-R"/>
    <s v="A02AD"/>
    <d v="2017-04-21T15:07:54"/>
    <n v="1"/>
    <n v="44.9"/>
    <n v="44.9"/>
    <n v="18"/>
    <s v="1811 - PSY: lůžkové oddělení 32A"/>
    <x v="2"/>
    <n v="4"/>
  </r>
  <r>
    <n v="193582"/>
    <x v="40"/>
    <x v="0"/>
    <s v="HVLP-R"/>
    <s v="A02AD"/>
    <d v="2018-07-02T08:07:54"/>
    <n v="1"/>
    <n v="73.650000000000006"/>
    <n v="73.650000000000006"/>
    <n v="18"/>
    <s v="1811 - PSY: lůžkové oddělení 32A"/>
    <x v="0"/>
    <n v="7"/>
  </r>
  <r>
    <n v="116029"/>
    <x v="41"/>
    <x v="0"/>
    <s v="HVLP"/>
    <s v="N06AA04"/>
    <d v="2017-02-13T09:38:23"/>
    <n v="1"/>
    <n v="40.83"/>
    <n v="40.83"/>
    <n v="18"/>
    <s v="1811 - PSY: lůžkové oddělení 32A"/>
    <x v="2"/>
    <n v="2"/>
  </r>
  <r>
    <n v="116029"/>
    <x v="41"/>
    <x v="0"/>
    <s v="HVLP"/>
    <s v="N06AA04"/>
    <d v="2017-06-22T12:52:29"/>
    <n v="1"/>
    <n v="40.83"/>
    <n v="40.83"/>
    <n v="18"/>
    <s v="1811 - PSY: lůžkové oddělení 32A"/>
    <x v="2"/>
    <n v="6"/>
  </r>
  <r>
    <n v="116029"/>
    <x v="41"/>
    <x v="0"/>
    <s v="HVLP"/>
    <s v="N06AA04"/>
    <d v="2017-06-22T12:52:29"/>
    <n v="1"/>
    <n v="40.83"/>
    <n v="40.83"/>
    <n v="18"/>
    <s v="1811 - PSY: lůžkové oddělení 32A"/>
    <x v="2"/>
    <n v="6"/>
  </r>
  <r>
    <n v="116029"/>
    <x v="41"/>
    <x v="0"/>
    <s v="HVLP"/>
    <s v="N06AA04"/>
    <d v="2017-06-30T09:37:43"/>
    <n v="1"/>
    <n v="40.549999999999997"/>
    <n v="40.549999999999997"/>
    <n v="18"/>
    <s v="1811 - PSY: lůžkové oddělení 32A"/>
    <x v="2"/>
    <n v="6"/>
  </r>
  <r>
    <n v="116028"/>
    <x v="42"/>
    <x v="0"/>
    <s v="HVLP"/>
    <s v="N06AA04"/>
    <d v="2018-01-24T12:30:37"/>
    <n v="1"/>
    <n v="63.77"/>
    <n v="63.77"/>
    <n v="18"/>
    <s v="1811 - PSY: lůžkové oddělení 32A"/>
    <x v="0"/>
    <n v="1"/>
  </r>
  <r>
    <n v="116028"/>
    <x v="42"/>
    <x v="0"/>
    <s v="HVLP"/>
    <s v="N06AA04"/>
    <d v="2018-11-12T09:29:52"/>
    <n v="1"/>
    <n v="62.51"/>
    <n v="62.51"/>
    <n v="18"/>
    <s v="1811 - PSY: lůžkové oddělení 32A"/>
    <x v="0"/>
    <n v="11"/>
  </r>
  <r>
    <n v="116028"/>
    <x v="42"/>
    <x v="0"/>
    <s v="HVLP"/>
    <s v="N06AA04"/>
    <d v="2019-10-07T10:33:51"/>
    <n v="1"/>
    <n v="62.51"/>
    <n v="62.51"/>
    <n v="18"/>
    <s v="1811 - PSY: lůžkové oddělení 32A"/>
    <x v="1"/>
    <n v="10"/>
  </r>
  <r>
    <n v="844960"/>
    <x v="43"/>
    <x v="0"/>
    <s v="HVLP-R"/>
    <s v="B01AC06"/>
    <d v="2017-05-12T14:23:20"/>
    <n v="1"/>
    <n v="58.25"/>
    <n v="58.25"/>
    <n v="18"/>
    <s v="1811 - PSY: lůžkové oddělení 32A"/>
    <x v="2"/>
    <n v="5"/>
  </r>
  <r>
    <n v="844960"/>
    <x v="43"/>
    <x v="0"/>
    <s v="HVLP-R"/>
    <s v="B01AC06"/>
    <d v="2017-08-14T09:55:31"/>
    <n v="1"/>
    <n v="57.85"/>
    <n v="57.85"/>
    <n v="18"/>
    <s v="1811 - PSY: lůžkové oddělení 32A"/>
    <x v="2"/>
    <n v="8"/>
  </r>
  <r>
    <n v="844960"/>
    <x v="43"/>
    <x v="0"/>
    <s v="HVLP-R"/>
    <s v="B01AC06"/>
    <d v="2017-11-06T09:57:27"/>
    <n v="1"/>
    <n v="57.85"/>
    <n v="57.85"/>
    <n v="18"/>
    <s v="1811 - PSY: lůžkové oddělení 32A"/>
    <x v="2"/>
    <n v="11"/>
  </r>
  <r>
    <n v="235897"/>
    <x v="43"/>
    <x v="0"/>
    <s v="HVLP"/>
    <s v="B01AC06"/>
    <d v="2019-02-18T09:31:29"/>
    <n v="1"/>
    <n v="59.91"/>
    <n v="59.91"/>
    <n v="18"/>
    <s v="1811 - PSY: lůžkové oddělení 32A"/>
    <x v="1"/>
    <n v="2"/>
  </r>
  <r>
    <n v="235897"/>
    <x v="43"/>
    <x v="0"/>
    <s v="HVLP"/>
    <s v="B01AC06"/>
    <d v="2019-11-04T10:49:07"/>
    <n v="1"/>
    <n v="61.62"/>
    <n v="61.62"/>
    <n v="18"/>
    <s v="1811 - PSY: lůžkové oddělení 32A"/>
    <x v="1"/>
    <n v="11"/>
  </r>
  <r>
    <n v="199295"/>
    <x v="44"/>
    <x v="0"/>
    <s v="HVLP-R"/>
    <s v="B01AC06"/>
    <d v="2017-01-16T10:43:58"/>
    <n v="1"/>
    <n v="26.28"/>
    <n v="26.28"/>
    <n v="18"/>
    <s v="1811 - PSY: lůžkové oddělení 32A"/>
    <x v="2"/>
    <n v="1"/>
  </r>
  <r>
    <n v="199295"/>
    <x v="44"/>
    <x v="0"/>
    <s v="HVLP-R"/>
    <s v="B01AC06"/>
    <d v="2017-04-13T10:14:57"/>
    <n v="1"/>
    <n v="26.28"/>
    <n v="26.28"/>
    <n v="18"/>
    <s v="1811 - PSY: lůžkové oddělení 32A"/>
    <x v="2"/>
    <n v="4"/>
  </r>
  <r>
    <n v="207931"/>
    <x v="44"/>
    <x v="0"/>
    <s v="HVLP"/>
    <s v="B01AC06"/>
    <d v="2019-05-03T11:27:52"/>
    <n v="1"/>
    <n v="26.09"/>
    <n v="26.09"/>
    <n v="18"/>
    <s v="1811 - PSY: lůžkové oddělení 32A"/>
    <x v="1"/>
    <n v="5"/>
  </r>
  <r>
    <n v="196610"/>
    <x v="45"/>
    <x v="0"/>
    <s v="HVLP"/>
    <s v="N05BA01"/>
    <d v="2017-02-27T09:45:27"/>
    <n v="2"/>
    <n v="46.71"/>
    <n v="93.42"/>
    <n v="18"/>
    <s v="1811 - PSY: lůžkové oddělení 32A"/>
    <x v="2"/>
    <n v="2"/>
  </r>
  <r>
    <n v="196610"/>
    <x v="45"/>
    <x v="0"/>
    <s v="HVLP"/>
    <s v="N05BA01"/>
    <d v="2017-04-03T10:07:41"/>
    <n v="3"/>
    <n v="46.71"/>
    <n v="140.13"/>
    <n v="18"/>
    <s v="1811 - PSY: lůžkové oddělení 32A"/>
    <x v="2"/>
    <n v="4"/>
  </r>
  <r>
    <n v="196610"/>
    <x v="45"/>
    <x v="0"/>
    <s v="HVLP"/>
    <s v="N05BA01"/>
    <d v="2017-05-22T09:29:42"/>
    <n v="3"/>
    <n v="46.71"/>
    <n v="140.13"/>
    <n v="18"/>
    <s v="1811 - PSY: lůžkové oddělení 32A"/>
    <x v="2"/>
    <n v="5"/>
  </r>
  <r>
    <n v="196610"/>
    <x v="45"/>
    <x v="0"/>
    <s v="HVLP"/>
    <s v="N05BA01"/>
    <d v="2017-06-19T11:03:41"/>
    <n v="2"/>
    <n v="45.93"/>
    <n v="91.86"/>
    <n v="18"/>
    <s v="1811 - PSY: lůžkové oddělení 32A"/>
    <x v="2"/>
    <n v="6"/>
  </r>
  <r>
    <n v="196610"/>
    <x v="45"/>
    <x v="0"/>
    <s v="HVLP"/>
    <s v="N05BA01"/>
    <d v="2017-06-26T09:54:18"/>
    <n v="1"/>
    <n v="45.93"/>
    <n v="45.93"/>
    <n v="18"/>
    <s v="1811 - PSY: lůžkové oddělení 32A"/>
    <x v="2"/>
    <n v="6"/>
  </r>
  <r>
    <n v="196610"/>
    <x v="45"/>
    <x v="0"/>
    <s v="HVLP"/>
    <s v="N05BA01"/>
    <d v="2017-08-14T09:55:31"/>
    <n v="4"/>
    <n v="46.39"/>
    <n v="185.56"/>
    <n v="18"/>
    <s v="1811 - PSY: lůžkové oddělení 32A"/>
    <x v="2"/>
    <n v="8"/>
  </r>
  <r>
    <n v="196610"/>
    <x v="45"/>
    <x v="0"/>
    <s v="HVLP"/>
    <s v="N05BA01"/>
    <d v="2017-09-25T09:42:15"/>
    <n v="2"/>
    <n v="45.93"/>
    <n v="91.86"/>
    <n v="18"/>
    <s v="1811 - PSY: lůžkové oddělení 32A"/>
    <x v="2"/>
    <n v="9"/>
  </r>
  <r>
    <n v="196610"/>
    <x v="45"/>
    <x v="0"/>
    <s v="HVLP"/>
    <s v="N05BA01"/>
    <d v="2017-11-27T08:45:24"/>
    <n v="2"/>
    <n v="46.39"/>
    <n v="92.78"/>
    <n v="18"/>
    <s v="1811 - PSY: lůžkové oddělení 32A"/>
    <x v="2"/>
    <n v="11"/>
  </r>
  <r>
    <n v="196610"/>
    <x v="45"/>
    <x v="0"/>
    <s v="HVLP"/>
    <s v="N05BA01"/>
    <d v="2017-12-18T07:47:00"/>
    <n v="3"/>
    <n v="46.39"/>
    <n v="139.16999999999999"/>
    <n v="18"/>
    <s v="1811 - PSY: lůžkové oddělení 32A"/>
    <x v="2"/>
    <n v="12"/>
  </r>
  <r>
    <n v="196610"/>
    <x v="45"/>
    <x v="0"/>
    <s v="HVLP"/>
    <s v="N05BA01"/>
    <d v="2018-02-14T12:51:57"/>
    <n v="2"/>
    <n v="46.38"/>
    <n v="92.76"/>
    <n v="18"/>
    <s v="1811 - PSY: lůžkové oddělení 32A"/>
    <x v="0"/>
    <n v="2"/>
  </r>
  <r>
    <n v="196610"/>
    <x v="45"/>
    <x v="0"/>
    <s v="HVLP"/>
    <s v="N05BA01"/>
    <d v="2018-02-26T09:38:42"/>
    <n v="3"/>
    <n v="45.93"/>
    <n v="137.79"/>
    <n v="18"/>
    <s v="1811 - PSY: lůžkové oddělení 32A"/>
    <x v="0"/>
    <n v="2"/>
  </r>
  <r>
    <n v="196610"/>
    <x v="45"/>
    <x v="0"/>
    <s v="HVLP"/>
    <s v="N05BA01"/>
    <d v="2018-04-16T08:13:25"/>
    <n v="3"/>
    <n v="46.38"/>
    <n v="139.13999999999999"/>
    <n v="18"/>
    <s v="1811 - PSY: lůžkové oddělení 32A"/>
    <x v="0"/>
    <n v="4"/>
  </r>
  <r>
    <n v="196610"/>
    <x v="45"/>
    <x v="0"/>
    <s v="HVLP"/>
    <s v="N05BA01"/>
    <d v="2018-05-17T11:01:19"/>
    <n v="2"/>
    <n v="46.38"/>
    <n v="92.76"/>
    <n v="18"/>
    <s v="1811 - PSY: lůžkové oddělení 32A"/>
    <x v="0"/>
    <n v="5"/>
  </r>
  <r>
    <n v="196610"/>
    <x v="45"/>
    <x v="0"/>
    <s v="HVLP"/>
    <s v="N05BA01"/>
    <d v="2018-06-04T09:46:23"/>
    <n v="2"/>
    <n v="46.38"/>
    <n v="92.76"/>
    <n v="18"/>
    <s v="1811 - PSY: lůžkové oddělení 32A"/>
    <x v="0"/>
    <n v="6"/>
  </r>
  <r>
    <n v="196610"/>
    <x v="45"/>
    <x v="0"/>
    <s v="HVLP"/>
    <s v="N05BA01"/>
    <d v="2018-07-09T07:26:57"/>
    <n v="3"/>
    <n v="46.38"/>
    <n v="139.13999999999999"/>
    <n v="18"/>
    <s v="1811 - PSY: lůžkové oddělení 32A"/>
    <x v="0"/>
    <n v="7"/>
  </r>
  <r>
    <n v="196610"/>
    <x v="45"/>
    <x v="0"/>
    <s v="HVLP"/>
    <s v="N05BA01"/>
    <d v="2018-08-27T09:39:02"/>
    <n v="2"/>
    <n v="46.38"/>
    <n v="92.76"/>
    <n v="18"/>
    <s v="1811 - PSY: lůžkové oddělení 32A"/>
    <x v="0"/>
    <n v="8"/>
  </r>
  <r>
    <n v="196610"/>
    <x v="45"/>
    <x v="0"/>
    <s v="HVLP"/>
    <s v="N05BA01"/>
    <d v="2018-08-29T10:30:11"/>
    <n v="2"/>
    <n v="46.38"/>
    <n v="92.76"/>
    <n v="18"/>
    <s v="1811 - PSY: lůžkové oddělení 32A"/>
    <x v="0"/>
    <n v="8"/>
  </r>
  <r>
    <n v="196610"/>
    <x v="45"/>
    <x v="0"/>
    <s v="HVLP"/>
    <s v="N05BA01"/>
    <d v="2018-09-10T09:30:19"/>
    <n v="1"/>
    <n v="46.38"/>
    <n v="46.38"/>
    <n v="18"/>
    <s v="1811 - PSY: lůžkové oddělení 32A"/>
    <x v="0"/>
    <n v="9"/>
  </r>
  <r>
    <n v="196610"/>
    <x v="45"/>
    <x v="0"/>
    <s v="HVLP"/>
    <s v="N05BA01"/>
    <d v="2018-09-10T09:30:19"/>
    <n v="1"/>
    <n v="46.38"/>
    <n v="46.38"/>
    <n v="18"/>
    <s v="1811 - PSY: lůžkové oddělení 32A"/>
    <x v="0"/>
    <n v="9"/>
  </r>
  <r>
    <n v="196610"/>
    <x v="45"/>
    <x v="0"/>
    <s v="HVLP"/>
    <s v="N05BA01"/>
    <d v="2018-09-24T10:22:16"/>
    <n v="3"/>
    <n v="45.93"/>
    <n v="137.79"/>
    <n v="18"/>
    <s v="1811 - PSY: lůžkové oddělení 32A"/>
    <x v="0"/>
    <n v="9"/>
  </r>
  <r>
    <n v="196610"/>
    <x v="45"/>
    <x v="0"/>
    <s v="HVLP"/>
    <s v="N05BA01"/>
    <d v="2018-09-24T10:22:16"/>
    <n v="1"/>
    <n v="46.38"/>
    <n v="46.38"/>
    <n v="18"/>
    <s v="1811 - PSY: lůžkové oddělení 32A"/>
    <x v="0"/>
    <n v="9"/>
  </r>
  <r>
    <n v="196610"/>
    <x v="45"/>
    <x v="0"/>
    <s v="HVLP"/>
    <s v="N05BA01"/>
    <d v="2018-11-26T08:44:46"/>
    <n v="2"/>
    <n v="46.38"/>
    <n v="92.76"/>
    <n v="18"/>
    <s v="1811 - PSY: lůžkové oddělení 32A"/>
    <x v="0"/>
    <n v="11"/>
  </r>
  <r>
    <n v="196610"/>
    <x v="45"/>
    <x v="0"/>
    <s v="HVLP"/>
    <s v="N05BA01"/>
    <d v="2018-12-19T13:07:48"/>
    <n v="5"/>
    <n v="46.38"/>
    <n v="231.9"/>
    <n v="18"/>
    <s v="1811 - PSY: lůžkové oddělení 32A"/>
    <x v="0"/>
    <n v="12"/>
  </r>
  <r>
    <n v="196610"/>
    <x v="45"/>
    <x v="0"/>
    <s v="HVLP"/>
    <s v="N05BA01"/>
    <d v="2019-02-25T08:39:30"/>
    <n v="1"/>
    <n v="46.38"/>
    <n v="46.38"/>
    <n v="18"/>
    <s v="1811 - PSY: lůžkové oddělení 32A"/>
    <x v="1"/>
    <n v="2"/>
  </r>
  <r>
    <n v="196610"/>
    <x v="45"/>
    <x v="0"/>
    <s v="HVLP"/>
    <s v="N05BA01"/>
    <d v="2019-03-25T09:22:38"/>
    <n v="2"/>
    <n v="46.39"/>
    <n v="92.78"/>
    <n v="18"/>
    <s v="1811 - PSY: lůžkové oddělení 32A"/>
    <x v="1"/>
    <n v="3"/>
  </r>
  <r>
    <n v="196610"/>
    <x v="45"/>
    <x v="0"/>
    <s v="HVLP"/>
    <s v="N05BA01"/>
    <d v="2019-04-26T08:03:23"/>
    <n v="2"/>
    <n v="46.38"/>
    <n v="92.76"/>
    <n v="18"/>
    <s v="1811 - PSY: lůžkové oddělení 32A"/>
    <x v="1"/>
    <n v="4"/>
  </r>
  <r>
    <n v="196610"/>
    <x v="45"/>
    <x v="0"/>
    <s v="HVLP"/>
    <s v="N05BA01"/>
    <d v="2019-05-13T09:51:35"/>
    <n v="5"/>
    <n v="51.81"/>
    <n v="259.05"/>
    <n v="18"/>
    <s v="1811 - PSY: lůžkové oddělení 32A"/>
    <x v="1"/>
    <n v="5"/>
  </r>
  <r>
    <n v="196610"/>
    <x v="45"/>
    <x v="0"/>
    <s v="HVLP"/>
    <s v="N05BA01"/>
    <d v="2019-10-14T09:52:56"/>
    <n v="1"/>
    <n v="51.74"/>
    <n v="51.74"/>
    <n v="18"/>
    <s v="1811 - PSY: lůžkové oddělení 32A"/>
    <x v="1"/>
    <n v="10"/>
  </r>
  <r>
    <n v="196610"/>
    <x v="45"/>
    <x v="0"/>
    <s v="HVLP"/>
    <s v="N05BA01"/>
    <d v="2019-10-14T09:52:56"/>
    <n v="1"/>
    <n v="51.3"/>
    <n v="51.3"/>
    <n v="18"/>
    <s v="1811 - PSY: lůžkové oddělení 32A"/>
    <x v="1"/>
    <n v="10"/>
  </r>
  <r>
    <n v="196610"/>
    <x v="45"/>
    <x v="0"/>
    <s v="HVLP"/>
    <s v="N05BA01"/>
    <d v="2019-11-18T10:12:20"/>
    <n v="3"/>
    <n v="51.74"/>
    <n v="155.22"/>
    <n v="18"/>
    <s v="1811 - PSY: lůžkové oddělení 32A"/>
    <x v="1"/>
    <n v="11"/>
  </r>
  <r>
    <n v="196610"/>
    <x v="45"/>
    <x v="0"/>
    <s v="HVLP"/>
    <s v="N05BA01"/>
    <d v="2019-12-19T09:23:07"/>
    <n v="5"/>
    <n v="51.74"/>
    <n v="258.7"/>
    <n v="18"/>
    <s v="1811 - PSY: lůžkové oddělení 32A"/>
    <x v="1"/>
    <n v="12"/>
  </r>
  <r>
    <n v="27960"/>
    <x v="46"/>
    <x v="0"/>
    <s v="HVLP"/>
    <s v="A10AB06"/>
    <d v="2017-02-13T09:38:23"/>
    <n v="1"/>
    <n v="697.61"/>
    <n v="697.61"/>
    <n v="18"/>
    <s v="1811 - PSY: lůžkové oddělení 32A"/>
    <x v="2"/>
    <n v="2"/>
  </r>
  <r>
    <n v="849561"/>
    <x v="47"/>
    <x v="0"/>
    <s v="HVLP"/>
    <s v="C08CA01"/>
    <d v="2017-05-22T09:29:42"/>
    <n v="1"/>
    <n v="34.67"/>
    <n v="34.67"/>
    <n v="18"/>
    <s v="1811 - PSY: lůžkové oddělení 32A"/>
    <x v="2"/>
    <n v="5"/>
  </r>
  <r>
    <n v="849151"/>
    <x v="48"/>
    <x v="0"/>
    <s v="HVLP"/>
    <s v="C10AB05"/>
    <d v="2017-04-10T08:10:40"/>
    <n v="1"/>
    <n v="122.07"/>
    <n v="122.07"/>
    <n v="18"/>
    <s v="1811 - PSY: lůžkové oddělení 32A"/>
    <x v="2"/>
    <n v="4"/>
  </r>
  <r>
    <n v="847713"/>
    <x v="49"/>
    <x v="0"/>
    <s v="HVLP"/>
    <s v="M01AE01"/>
    <d v="2017-03-13T10:03:12"/>
    <n v="1"/>
    <n v="87.57"/>
    <n v="87.57"/>
    <n v="18"/>
    <s v="1811 - PSY: lůžkové oddělení 32A"/>
    <x v="2"/>
    <n v="3"/>
  </r>
  <r>
    <n v="847713"/>
    <x v="49"/>
    <x v="0"/>
    <s v="HVLP"/>
    <s v="M01AE01"/>
    <d v="2017-05-22T09:29:42"/>
    <n v="1"/>
    <n v="87.57"/>
    <n v="87.57"/>
    <n v="18"/>
    <s v="1811 - PSY: lůžkové oddělení 32A"/>
    <x v="2"/>
    <n v="5"/>
  </r>
  <r>
    <n v="847713"/>
    <x v="49"/>
    <x v="0"/>
    <s v="HVLP"/>
    <s v="M01AE01"/>
    <d v="2017-09-01T13:30:00"/>
    <n v="1"/>
    <n v="107.89"/>
    <n v="107.89"/>
    <n v="18"/>
    <s v="1811 - PSY: lůžkové oddělení 32A"/>
    <x v="2"/>
    <n v="9"/>
  </r>
  <r>
    <n v="847713"/>
    <x v="49"/>
    <x v="0"/>
    <s v="HVLP"/>
    <s v="M01AE01"/>
    <d v="2017-10-16T08:48:58"/>
    <n v="1"/>
    <n v="107.26"/>
    <n v="107.26"/>
    <n v="18"/>
    <s v="1811 - PSY: lůžkové oddělení 32A"/>
    <x v="2"/>
    <n v="10"/>
  </r>
  <r>
    <n v="847713"/>
    <x v="49"/>
    <x v="0"/>
    <s v="HVLP"/>
    <s v="M01AE01"/>
    <d v="2017-12-11T08:41:42"/>
    <n v="1"/>
    <n v="84.25"/>
    <n v="84.25"/>
    <n v="18"/>
    <s v="1811 - PSY: lůžkové oddělení 32A"/>
    <x v="2"/>
    <n v="12"/>
  </r>
  <r>
    <n v="847713"/>
    <x v="49"/>
    <x v="0"/>
    <s v="HVLP"/>
    <s v="M01AE01"/>
    <d v="2018-01-29T07:36:58"/>
    <n v="1"/>
    <n v="84.25"/>
    <n v="84.25"/>
    <n v="18"/>
    <s v="1811 - PSY: lůžkové oddělení 32A"/>
    <x v="0"/>
    <n v="1"/>
  </r>
  <r>
    <n v="847713"/>
    <x v="49"/>
    <x v="0"/>
    <s v="HVLP"/>
    <s v="M01AE01"/>
    <d v="2018-02-05T09:36:25"/>
    <n v="1"/>
    <n v="84.29"/>
    <n v="84.29"/>
    <n v="18"/>
    <s v="1811 - PSY: lůžkové oddělení 32A"/>
    <x v="0"/>
    <n v="2"/>
  </r>
  <r>
    <n v="847713"/>
    <x v="49"/>
    <x v="0"/>
    <s v="HVLP"/>
    <s v="M01AE01"/>
    <d v="2018-03-12T07:57:08"/>
    <n v="1"/>
    <n v="84.29"/>
    <n v="84.29"/>
    <n v="18"/>
    <s v="1811 - PSY: lůžkové oddělení 32A"/>
    <x v="0"/>
    <n v="3"/>
  </r>
  <r>
    <n v="847713"/>
    <x v="49"/>
    <x v="0"/>
    <s v="HVLP"/>
    <s v="M01AE01"/>
    <d v="2018-05-04T08:26:08"/>
    <n v="1"/>
    <n v="84.29"/>
    <n v="84.29"/>
    <n v="18"/>
    <s v="1811 - PSY: lůžkové oddělení 32A"/>
    <x v="0"/>
    <n v="5"/>
  </r>
  <r>
    <n v="847713"/>
    <x v="49"/>
    <x v="0"/>
    <s v="HVLP"/>
    <s v="M01AE01"/>
    <d v="2018-05-21T09:32:43"/>
    <n v="1"/>
    <n v="84.29"/>
    <n v="84.29"/>
    <n v="18"/>
    <s v="1811 - PSY: lůžkové oddělení 32A"/>
    <x v="0"/>
    <n v="5"/>
  </r>
  <r>
    <n v="847713"/>
    <x v="49"/>
    <x v="0"/>
    <s v="HVLP"/>
    <s v="M01AE01"/>
    <d v="2018-07-30T09:48:09"/>
    <n v="1"/>
    <n v="109.38"/>
    <n v="109.38"/>
    <n v="18"/>
    <s v="1811 - PSY: lůžkové oddělení 32A"/>
    <x v="0"/>
    <n v="7"/>
  </r>
  <r>
    <n v="847713"/>
    <x v="49"/>
    <x v="0"/>
    <s v="HVLP"/>
    <s v="M01AE01"/>
    <d v="2018-09-03T09:57:55"/>
    <n v="1"/>
    <n v="109.38"/>
    <n v="109.38"/>
    <n v="18"/>
    <s v="1811 - PSY: lůžkové oddělení 32A"/>
    <x v="0"/>
    <n v="9"/>
  </r>
  <r>
    <n v="847713"/>
    <x v="49"/>
    <x v="0"/>
    <s v="HVLP"/>
    <s v="M01AE01"/>
    <d v="2018-11-12T09:29:52"/>
    <n v="1"/>
    <n v="109.38"/>
    <n v="109.38"/>
    <n v="18"/>
    <s v="1811 - PSY: lůžkové oddělení 32A"/>
    <x v="0"/>
    <n v="11"/>
  </r>
  <r>
    <n v="847713"/>
    <x v="49"/>
    <x v="0"/>
    <s v="HVLP"/>
    <s v="M01AE01"/>
    <d v="2018-12-03T09:35:14"/>
    <n v="1"/>
    <n v="109.38"/>
    <n v="109.38"/>
    <n v="18"/>
    <s v="1811 - PSY: lůžkové oddělení 32A"/>
    <x v="0"/>
    <n v="12"/>
  </r>
  <r>
    <n v="847713"/>
    <x v="49"/>
    <x v="0"/>
    <s v="HVLP"/>
    <s v="M01AE01"/>
    <d v="2019-02-25T08:39:30"/>
    <n v="1"/>
    <n v="111.63"/>
    <n v="111.63"/>
    <n v="18"/>
    <s v="1811 - PSY: lůžkové oddělení 32A"/>
    <x v="1"/>
    <n v="2"/>
  </r>
  <r>
    <n v="847713"/>
    <x v="49"/>
    <x v="0"/>
    <s v="HVLP"/>
    <s v="M01AE01"/>
    <d v="2019-04-08T10:11:26"/>
    <n v="1"/>
    <n v="114.05"/>
    <n v="114.05"/>
    <n v="18"/>
    <s v="1811 - PSY: lůžkové oddělení 32A"/>
    <x v="1"/>
    <n v="4"/>
  </r>
  <r>
    <n v="847713"/>
    <x v="49"/>
    <x v="0"/>
    <s v="HVLP"/>
    <s v="M01AE01"/>
    <d v="2019-10-10T12:49:56"/>
    <n v="1"/>
    <n v="111.5"/>
    <n v="111.5"/>
    <n v="18"/>
    <s v="1811 - PSY: lůžkové oddělení 32A"/>
    <x v="1"/>
    <n v="10"/>
  </r>
  <r>
    <n v="849054"/>
    <x v="50"/>
    <x v="0"/>
    <s v="HVLP"/>
    <s v="N06AB05"/>
    <d v="2018-01-15T08:17:34"/>
    <n v="1"/>
    <n v="98.27"/>
    <n v="98.27"/>
    <n v="18"/>
    <s v="1811 - PSY: lůžkové oddělení 32A"/>
    <x v="0"/>
    <n v="1"/>
  </r>
  <r>
    <n v="849054"/>
    <x v="50"/>
    <x v="0"/>
    <s v="HVLP"/>
    <s v="N06AB05"/>
    <d v="2018-03-23T10:47:49"/>
    <n v="1"/>
    <n v="98.26"/>
    <n v="98.26"/>
    <n v="18"/>
    <s v="1811 - PSY: lůžkové oddělení 32A"/>
    <x v="0"/>
    <n v="3"/>
  </r>
  <r>
    <n v="849054"/>
    <x v="50"/>
    <x v="0"/>
    <s v="HVLP"/>
    <s v="N06AB05"/>
    <d v="2018-11-12T09:29:52"/>
    <n v="1"/>
    <n v="96.35"/>
    <n v="96.35"/>
    <n v="18"/>
    <s v="1811 - PSY: lůžkové oddělení 32A"/>
    <x v="0"/>
    <n v="11"/>
  </r>
  <r>
    <n v="849290"/>
    <x v="51"/>
    <x v="0"/>
    <s v="HVLP"/>
    <s v="N06AB05"/>
    <d v="2019-01-21T09:33:25"/>
    <n v="1"/>
    <n v="332.37"/>
    <n v="332.37"/>
    <n v="18"/>
    <s v="1811 - PSY: lůžkové oddělení 32A"/>
    <x v="1"/>
    <n v="1"/>
  </r>
  <r>
    <n v="848751"/>
    <x v="52"/>
    <x v="0"/>
    <s v="HVLP"/>
    <s v="C10AA01"/>
    <d v="2019-06-11T11:47:48"/>
    <n v="1"/>
    <n v="32.450000000000003"/>
    <n v="32.450000000000003"/>
    <n v="18"/>
    <s v="1811 - PSY: lůžkové oddělení 32A"/>
    <x v="1"/>
    <n v="6"/>
  </r>
  <r>
    <n v="156926"/>
    <x v="53"/>
    <x v="0"/>
    <s v="HVLP"/>
    <s v="V07AB"/>
    <d v="2017-10-16T08:48:58"/>
    <n v="1"/>
    <n v="48.4"/>
    <n v="48.4"/>
    <n v="18"/>
    <s v="1811 - PSY: lůžkové oddělení 32A"/>
    <x v="2"/>
    <n v="10"/>
  </r>
  <r>
    <n v="156926"/>
    <x v="53"/>
    <x v="0"/>
    <s v="HVLP"/>
    <s v="V07AB"/>
    <d v="2018-03-15T12:45:55"/>
    <n v="1"/>
    <n v="48.4"/>
    <n v="48.4"/>
    <n v="18"/>
    <s v="1811 - PSY: lůžkové oddělení 32A"/>
    <x v="0"/>
    <n v="3"/>
  </r>
  <r>
    <n v="156926"/>
    <x v="53"/>
    <x v="0"/>
    <s v="HVLP"/>
    <s v="V07AB"/>
    <d v="2019-01-17T08:55:59"/>
    <n v="1"/>
    <n v="48.4"/>
    <n v="48.4"/>
    <n v="18"/>
    <s v="1811 - PSY: lůžkové oddělení 32A"/>
    <x v="1"/>
    <n v="1"/>
  </r>
  <r>
    <n v="156926"/>
    <x v="53"/>
    <x v="0"/>
    <s v="HVLP"/>
    <s v="V07AB"/>
    <d v="2019-05-27T09:55:12"/>
    <n v="1"/>
    <n v="48.4"/>
    <n v="48.4"/>
    <n v="18"/>
    <s v="1811 - PSY: lůžkové oddělení 32A"/>
    <x v="1"/>
    <n v="5"/>
  </r>
  <r>
    <n v="156926"/>
    <x v="53"/>
    <x v="0"/>
    <s v="HVLP"/>
    <s v="V07AB"/>
    <d v="2019-12-02T08:48:07"/>
    <n v="1"/>
    <n v="48.4"/>
    <n v="48.4"/>
    <n v="18"/>
    <s v="1811 - PSY: lůžkové oddělení 32A"/>
    <x v="1"/>
    <n v="12"/>
  </r>
  <r>
    <n v="130508"/>
    <x v="54"/>
    <x v="0"/>
    <s v="HVLP"/>
    <s v="N06AX16"/>
    <d v="2017-01-16T10:43:58"/>
    <n v="1"/>
    <n v="74.61"/>
    <n v="74.61"/>
    <n v="18"/>
    <s v="1811 - PSY: lůžkové oddělení 32A"/>
    <x v="2"/>
    <n v="1"/>
  </r>
  <r>
    <n v="140454"/>
    <x v="55"/>
    <x v="0"/>
    <s v="HVLP"/>
    <s v="N06AX16"/>
    <d v="2017-01-19T12:46:46"/>
    <n v="1"/>
    <n v="120.74"/>
    <n v="120.74"/>
    <n v="18"/>
    <s v="1811 - PSY: lůžkové oddělení 32A"/>
    <x v="2"/>
    <n v="1"/>
  </r>
  <r>
    <n v="140454"/>
    <x v="55"/>
    <x v="0"/>
    <s v="HVLP"/>
    <s v="N06AX16"/>
    <d v="2018-07-10T13:50:25"/>
    <n v="1"/>
    <n v="119.91"/>
    <n v="119.91"/>
    <n v="18"/>
    <s v="1811 - PSY: lůžkové oddělení 32A"/>
    <x v="0"/>
    <n v="7"/>
  </r>
  <r>
    <n v="130508"/>
    <x v="54"/>
    <x v="0"/>
    <s v="HVLP"/>
    <s v="N06AX16"/>
    <d v="2018-07-10T13:50:25"/>
    <n v="1"/>
    <n v="74.11"/>
    <n v="74.11"/>
    <n v="18"/>
    <s v="1811 - PSY: lůžkové oddělení 32A"/>
    <x v="0"/>
    <n v="7"/>
  </r>
  <r>
    <n v="210789"/>
    <x v="56"/>
    <x v="0"/>
    <s v="HVLP"/>
    <s v="N05AX12"/>
    <d v="2017-10-04T12:45:47"/>
    <n v="1"/>
    <n v="1052.6300000000001"/>
    <n v="1052.6300000000001"/>
    <n v="18"/>
    <s v="1811 - PSY: lůžkové oddělení 32A"/>
    <x v="2"/>
    <n v="10"/>
  </r>
  <r>
    <n v="210789"/>
    <x v="56"/>
    <x v="0"/>
    <s v="HVLP"/>
    <s v="N05AX12"/>
    <d v="2017-10-12T13:06:55"/>
    <n v="1"/>
    <n v="1042.32"/>
    <n v="1042.32"/>
    <n v="18"/>
    <s v="1811 - PSY: lůžkové oddělení 32A"/>
    <x v="2"/>
    <n v="10"/>
  </r>
  <r>
    <n v="210789"/>
    <x v="56"/>
    <x v="0"/>
    <s v="HVLP"/>
    <s v="N05AX12"/>
    <d v="2017-10-19T12:59:57"/>
    <n v="1"/>
    <n v="1052.6300000000001"/>
    <n v="1052.6300000000001"/>
    <n v="18"/>
    <s v="1811 - PSY: lůžkové oddělení 32A"/>
    <x v="2"/>
    <n v="10"/>
  </r>
  <r>
    <n v="210789"/>
    <x v="56"/>
    <x v="0"/>
    <s v="HVLP"/>
    <s v="N05AX12"/>
    <d v="2017-10-23T07:49:41"/>
    <n v="1"/>
    <n v="1052.6300000000001"/>
    <n v="1052.6300000000001"/>
    <n v="18"/>
    <s v="1811 - PSY: lůžkové oddělení 32A"/>
    <x v="2"/>
    <n v="10"/>
  </r>
  <r>
    <n v="210789"/>
    <x v="56"/>
    <x v="0"/>
    <s v="HVLP"/>
    <s v="N05AX12"/>
    <d v="2017-10-30T10:44:36"/>
    <n v="1"/>
    <n v="1052.6300000000001"/>
    <n v="1052.6300000000001"/>
    <n v="18"/>
    <s v="1811 - PSY: lůžkové oddělení 32A"/>
    <x v="2"/>
    <n v="10"/>
  </r>
  <r>
    <n v="210789"/>
    <x v="56"/>
    <x v="0"/>
    <s v="HVLP"/>
    <s v="N05AX12"/>
    <d v="2017-11-06T09:57:27"/>
    <n v="1"/>
    <n v="1052.6300000000001"/>
    <n v="1052.6300000000001"/>
    <n v="18"/>
    <s v="1811 - PSY: lůžkové oddělení 32A"/>
    <x v="2"/>
    <n v="11"/>
  </r>
  <r>
    <n v="210789"/>
    <x v="56"/>
    <x v="0"/>
    <s v="HVLP"/>
    <s v="N05AX12"/>
    <d v="2018-01-17T12:23:35"/>
    <n v="1"/>
    <n v="1052.6300000000001"/>
    <n v="1052.6300000000001"/>
    <n v="18"/>
    <s v="1811 - PSY: lůžkové oddělení 32A"/>
    <x v="0"/>
    <n v="1"/>
  </r>
  <r>
    <n v="210789"/>
    <x v="56"/>
    <x v="0"/>
    <s v="HVLP"/>
    <s v="N05AX12"/>
    <d v="2018-01-18T09:12:10"/>
    <n v="1"/>
    <n v="1052.6300000000001"/>
    <n v="1052.6300000000001"/>
    <n v="18"/>
    <s v="1811 - PSY: lůžkové oddělení 32A"/>
    <x v="0"/>
    <n v="1"/>
  </r>
  <r>
    <n v="210789"/>
    <x v="56"/>
    <x v="0"/>
    <s v="HVLP"/>
    <s v="N05AX12"/>
    <d v="2018-01-29T07:36:58"/>
    <n v="1"/>
    <n v="1042.32"/>
    <n v="1042.32"/>
    <n v="18"/>
    <s v="1811 - PSY: lůžkové oddělení 32A"/>
    <x v="0"/>
    <n v="1"/>
  </r>
  <r>
    <n v="210792"/>
    <x v="57"/>
    <x v="0"/>
    <s v="HVLP"/>
    <s v="N05AX12"/>
    <d v="2017-09-25T09:42:15"/>
    <n v="1"/>
    <n v="1617.67"/>
    <n v="1617.67"/>
    <n v="18"/>
    <s v="1811 - PSY: lůžkové oddělení 32A"/>
    <x v="2"/>
    <n v="9"/>
  </r>
  <r>
    <n v="196303"/>
    <x v="58"/>
    <x v="0"/>
    <s v="HVLP"/>
    <s v="C05CA51"/>
    <d v="2018-04-26T10:42:17"/>
    <n v="1"/>
    <n v="43.92"/>
    <n v="43.92"/>
    <n v="18"/>
    <s v="1811 - PSY: lůžkové oddělení 32A"/>
    <x v="0"/>
    <n v="4"/>
  </r>
  <r>
    <n v="196303"/>
    <x v="58"/>
    <x v="0"/>
    <s v="HVLP"/>
    <s v="C05CA51"/>
    <d v="2019-03-07T10:42:37"/>
    <n v="1"/>
    <n v="55.09"/>
    <n v="55.09"/>
    <n v="18"/>
    <s v="1811 - PSY: lůžkové oddělení 32A"/>
    <x v="1"/>
    <n v="3"/>
  </r>
  <r>
    <n v="196303"/>
    <x v="58"/>
    <x v="0"/>
    <s v="HVLP"/>
    <s v="C05CA51"/>
    <d v="2019-08-23T08:50:28"/>
    <n v="1"/>
    <n v="55.09"/>
    <n v="55.09"/>
    <n v="18"/>
    <s v="1811 - PSY: lůžkové oddělení 32A"/>
    <x v="1"/>
    <n v="8"/>
  </r>
  <r>
    <n v="185060"/>
    <x v="59"/>
    <x v="0"/>
    <s v="HVLP"/>
    <s v="N05BB01"/>
    <d v="2017-05-29T10:23:15"/>
    <n v="1"/>
    <n v="66.650000000000006"/>
    <n v="66.650000000000006"/>
    <n v="18"/>
    <s v="1811 - PSY: lůžkové oddělení 32A"/>
    <x v="2"/>
    <n v="5"/>
  </r>
  <r>
    <n v="185060"/>
    <x v="59"/>
    <x v="0"/>
    <s v="HVLP"/>
    <s v="N05BB01"/>
    <d v="2017-10-04T12:45:47"/>
    <n v="2"/>
    <n v="66.260000000000005"/>
    <n v="132.52000000000001"/>
    <n v="18"/>
    <s v="1811 - PSY: lůžkové oddělení 32A"/>
    <x v="2"/>
    <n v="10"/>
  </r>
  <r>
    <n v="185060"/>
    <x v="59"/>
    <x v="0"/>
    <s v="HVLP"/>
    <s v="N05BB01"/>
    <d v="2017-10-09T09:34:02"/>
    <n v="2"/>
    <n v="66.260000000000005"/>
    <n v="132.52000000000001"/>
    <n v="18"/>
    <s v="1811 - PSY: lůžkové oddělení 32A"/>
    <x v="2"/>
    <n v="10"/>
  </r>
  <r>
    <n v="185060"/>
    <x v="59"/>
    <x v="0"/>
    <s v="HVLP"/>
    <s v="N05BB01"/>
    <d v="2017-10-23T07:49:41"/>
    <n v="1"/>
    <n v="66.260000000000005"/>
    <n v="66.260000000000005"/>
    <n v="18"/>
    <s v="1811 - PSY: lůžkové oddělení 32A"/>
    <x v="2"/>
    <n v="10"/>
  </r>
  <r>
    <n v="185060"/>
    <x v="59"/>
    <x v="0"/>
    <s v="HVLP"/>
    <s v="N05BB01"/>
    <d v="2017-10-23T07:49:41"/>
    <n v="2"/>
    <n v="66.260000000000005"/>
    <n v="132.52000000000001"/>
    <n v="18"/>
    <s v="1811 - PSY: lůžkové oddělení 32A"/>
    <x v="2"/>
    <n v="10"/>
  </r>
  <r>
    <n v="185060"/>
    <x v="59"/>
    <x v="0"/>
    <s v="HVLP"/>
    <s v="N05BB01"/>
    <d v="2017-11-06T09:57:27"/>
    <n v="2"/>
    <n v="66.260000000000005"/>
    <n v="132.52000000000001"/>
    <n v="18"/>
    <s v="1811 - PSY: lůžkové oddělení 32A"/>
    <x v="2"/>
    <n v="11"/>
  </r>
  <r>
    <n v="185060"/>
    <x v="59"/>
    <x v="0"/>
    <s v="HVLP"/>
    <s v="N05BB01"/>
    <d v="2018-02-19T10:07:35"/>
    <n v="2"/>
    <n v="66.260000000000005"/>
    <n v="132.52000000000001"/>
    <n v="18"/>
    <s v="1811 - PSY: lůžkové oddělení 32A"/>
    <x v="0"/>
    <n v="2"/>
  </r>
  <r>
    <n v="158659"/>
    <x v="60"/>
    <x v="0"/>
    <s v="HVLP"/>
    <s v="C07AB03"/>
    <d v="2017-03-20T09:52:54"/>
    <n v="1"/>
    <n v="49.1"/>
    <n v="49.1"/>
    <n v="18"/>
    <s v="1811 - PSY: lůžkové oddělení 32A"/>
    <x v="2"/>
    <n v="3"/>
  </r>
  <r>
    <n v="158659"/>
    <x v="60"/>
    <x v="0"/>
    <s v="HVLP"/>
    <s v="C07AB03"/>
    <d v="2018-11-12T09:29:52"/>
    <n v="1"/>
    <n v="54.93"/>
    <n v="54.93"/>
    <n v="18"/>
    <s v="1811 - PSY: lůžkové oddělení 32A"/>
    <x v="0"/>
    <n v="11"/>
  </r>
  <r>
    <n v="100392"/>
    <x v="61"/>
    <x v="0"/>
    <s v="HVLP"/>
    <s v="A03BA01"/>
    <d v="2018-01-24T12:30:37"/>
    <n v="1"/>
    <n v="57.6"/>
    <n v="57.6"/>
    <n v="18"/>
    <s v="1811 - PSY: lůžkové oddělení 32A"/>
    <x v="0"/>
    <n v="1"/>
  </r>
  <r>
    <n v="100394"/>
    <x v="62"/>
    <x v="0"/>
    <s v="HVLP"/>
    <s v="A03BA01"/>
    <d v="2017-09-18T08:36:08"/>
    <n v="1"/>
    <n v="65.739999999999995"/>
    <n v="65.739999999999995"/>
    <n v="18"/>
    <s v="1811 - PSY: lůžkové oddělení 32A"/>
    <x v="2"/>
    <n v="9"/>
  </r>
  <r>
    <n v="849390"/>
    <x v="63"/>
    <x v="0"/>
    <s v="HVLP"/>
    <s v="S01FA01"/>
    <d v="2019-05-29T12:05:07"/>
    <n v="1"/>
    <n v="140.38999999999999"/>
    <n v="140.38999999999999"/>
    <n v="18"/>
    <s v="1811 - PSY: lůžkové oddělení 32A"/>
    <x v="1"/>
    <n v="5"/>
  </r>
  <r>
    <n v="192351"/>
    <x v="64"/>
    <x v="0"/>
    <s v="HVLP"/>
    <s v="R03BB01"/>
    <d v="2018-10-05T10:53:54"/>
    <n v="1"/>
    <n v="86.22"/>
    <n v="86.22"/>
    <n v="18"/>
    <s v="1811 - PSY: lůžkové oddělení 32A"/>
    <x v="0"/>
    <n v="10"/>
  </r>
  <r>
    <n v="132992"/>
    <x v="65"/>
    <x v="0"/>
    <s v="HVLP"/>
    <s v="R03BB01"/>
    <d v="2017-09-11T07:37:26"/>
    <n v="1"/>
    <n v="108.39"/>
    <n v="108.39"/>
    <n v="18"/>
    <s v="1811 - PSY: lůžkové oddělení 32A"/>
    <x v="2"/>
    <n v="9"/>
  </r>
  <r>
    <n v="132992"/>
    <x v="65"/>
    <x v="0"/>
    <s v="HVLP"/>
    <s v="R03BB01"/>
    <d v="2019-07-01T09:43:19"/>
    <n v="1"/>
    <n v="108.39"/>
    <n v="108.39"/>
    <n v="18"/>
    <s v="1811 - PSY: lůžkové oddělení 32A"/>
    <x v="1"/>
    <n v="7"/>
  </r>
  <r>
    <n v="132992"/>
    <x v="65"/>
    <x v="0"/>
    <s v="HVLP"/>
    <s v="R03BB01"/>
    <d v="2019-07-08T08:56:26"/>
    <n v="1"/>
    <n v="108.39"/>
    <n v="108.39"/>
    <n v="18"/>
    <s v="1811 - PSY: lůžkové oddělení 32A"/>
    <x v="1"/>
    <n v="7"/>
  </r>
  <r>
    <n v="112891"/>
    <x v="66"/>
    <x v="0"/>
    <s v="HVLP"/>
    <s v="M01AX17"/>
    <d v="2017-06-02T12:24:27"/>
    <n v="1"/>
    <n v="58.34"/>
    <n v="58.34"/>
    <n v="18"/>
    <s v="1811 - PSY: lůžkové oddělení 32A"/>
    <x v="2"/>
    <n v="6"/>
  </r>
  <r>
    <n v="112891"/>
    <x v="66"/>
    <x v="0"/>
    <s v="HVLP"/>
    <s v="M01AX17"/>
    <d v="2017-06-02T12:24:41"/>
    <n v="1"/>
    <n v="57.77"/>
    <n v="57.77"/>
    <n v="18"/>
    <s v="1811 - PSY: lůžkové oddělení 32A"/>
    <x v="2"/>
    <n v="6"/>
  </r>
  <r>
    <n v="112892"/>
    <x v="67"/>
    <x v="0"/>
    <s v="HVLP"/>
    <s v="M01AX17"/>
    <d v="2017-11-29T13:31:26"/>
    <n v="1"/>
    <n v="102.3"/>
    <n v="102.3"/>
    <n v="18"/>
    <s v="1811 - PSY: lůžkové oddělení 32A"/>
    <x v="2"/>
    <n v="11"/>
  </r>
  <r>
    <n v="112892"/>
    <x v="67"/>
    <x v="0"/>
    <s v="HVLP"/>
    <s v="M01AX17"/>
    <d v="2017-12-04T12:13:21"/>
    <n v="1"/>
    <n v="102.3"/>
    <n v="102.3"/>
    <n v="18"/>
    <s v="1811 - PSY: lůžkové oddělení 32A"/>
    <x v="2"/>
    <n v="12"/>
  </r>
  <r>
    <n v="112891"/>
    <x v="66"/>
    <x v="0"/>
    <s v="HVLP"/>
    <s v="M01AX17"/>
    <d v="2019-04-04T11:29:44"/>
    <n v="1"/>
    <n v="58.34"/>
    <n v="58.34"/>
    <n v="18"/>
    <s v="1811 - PSY: lůžkové oddělení 32A"/>
    <x v="1"/>
    <n v="4"/>
  </r>
  <r>
    <n v="112892"/>
    <x v="67"/>
    <x v="0"/>
    <s v="HVLP"/>
    <s v="M01AX17"/>
    <d v="2019-09-30T09:26:02"/>
    <n v="1"/>
    <n v="103.32"/>
    <n v="103.32"/>
    <n v="18"/>
    <s v="1811 - PSY: lůžkové oddělení 32A"/>
    <x v="1"/>
    <n v="9"/>
  </r>
  <r>
    <n v="136150"/>
    <x v="68"/>
    <x v="0"/>
    <s v="HVLP"/>
    <s v="N06AG02"/>
    <d v="2017-09-27T12:07:12"/>
    <n v="1"/>
    <n v="114.33"/>
    <n v="114.33"/>
    <n v="18"/>
    <s v="1811 - PSY: lůžkové oddělení 32A"/>
    <x v="2"/>
    <n v="9"/>
  </r>
  <r>
    <n v="136150"/>
    <x v="68"/>
    <x v="0"/>
    <s v="HVLP"/>
    <s v="N06AG02"/>
    <d v="2017-09-29T11:57:03"/>
    <n v="1"/>
    <n v="113.55"/>
    <n v="113.55"/>
    <n v="18"/>
    <s v="1811 - PSY: lůžkové oddělení 32A"/>
    <x v="2"/>
    <n v="9"/>
  </r>
  <r>
    <n v="136149"/>
    <x v="69"/>
    <x v="0"/>
    <s v="HVLP"/>
    <s v="N06AG02"/>
    <d v="2017-10-09T09:34:02"/>
    <n v="1"/>
    <n v="208.92"/>
    <n v="208.92"/>
    <n v="18"/>
    <s v="1811 - PSY: lůžkové oddělení 32A"/>
    <x v="2"/>
    <n v="10"/>
  </r>
  <r>
    <n v="136149"/>
    <x v="69"/>
    <x v="0"/>
    <s v="HVLP"/>
    <s v="N06AG02"/>
    <d v="2017-10-16T08:48:58"/>
    <n v="1"/>
    <n v="210.36"/>
    <n v="210.36"/>
    <n v="18"/>
    <s v="1811 - PSY: lůžkové oddělení 32A"/>
    <x v="2"/>
    <n v="10"/>
  </r>
  <r>
    <n v="136149"/>
    <x v="69"/>
    <x v="0"/>
    <s v="HVLP"/>
    <s v="N06AG02"/>
    <d v="2017-10-23T07:49:41"/>
    <n v="1"/>
    <n v="208.92"/>
    <n v="208.92"/>
    <n v="18"/>
    <s v="1811 - PSY: lůžkové oddělení 32A"/>
    <x v="2"/>
    <n v="10"/>
  </r>
  <r>
    <n v="153913"/>
    <x v="70"/>
    <x v="1"/>
    <s v="HVLP"/>
    <s v="J01FA10"/>
    <d v="2019-06-10T13:18:22"/>
    <n v="2"/>
    <n v="77.8"/>
    <n v="155.6"/>
    <n v="18"/>
    <s v="1811 - PSY: lůžkové oddělení 32A"/>
    <x v="1"/>
    <n v="6"/>
  </r>
  <r>
    <n v="145010"/>
    <x v="71"/>
    <x v="1"/>
    <s v="HVLP"/>
    <s v="J01FA10"/>
    <d v="2017-06-23T10:47:54"/>
    <n v="1"/>
    <n v="41.73"/>
    <n v="41.73"/>
    <n v="18"/>
    <s v="1811 - PSY: lůžkové oddělení 32A"/>
    <x v="2"/>
    <n v="6"/>
  </r>
  <r>
    <n v="145010"/>
    <x v="71"/>
    <x v="1"/>
    <s v="HVLP"/>
    <s v="J01FA10"/>
    <d v="2017-06-27T11:55:15"/>
    <n v="1"/>
    <n v="41.73"/>
    <n v="41.73"/>
    <n v="18"/>
    <s v="1811 - PSY: lůžkové oddělení 32A"/>
    <x v="2"/>
    <n v="6"/>
  </r>
  <r>
    <n v="126247"/>
    <x v="72"/>
    <x v="0"/>
    <s v="HVLP"/>
    <s v="S01EC04"/>
    <d v="2019-02-01T11:30:44"/>
    <n v="1"/>
    <n v="205.04"/>
    <n v="205.04"/>
    <n v="18"/>
    <s v="1811 - PSY: lůžkové oddělení 32A"/>
    <x v="1"/>
    <n v="2"/>
  </r>
  <r>
    <n v="140274"/>
    <x v="73"/>
    <x v="0"/>
    <s v="HVLP"/>
    <s v="M03BX01"/>
    <d v="2018-05-29T11:03:38"/>
    <n v="1"/>
    <n v="51.77"/>
    <n v="51.77"/>
    <n v="18"/>
    <s v="1811 - PSY: lůžkové oddělení 32A"/>
    <x v="0"/>
    <n v="5"/>
  </r>
  <r>
    <n v="140274"/>
    <x v="73"/>
    <x v="0"/>
    <s v="HVLP"/>
    <s v="M03BX01"/>
    <d v="2018-06-04T09:46:23"/>
    <n v="1"/>
    <n v="51.77"/>
    <n v="51.77"/>
    <n v="18"/>
    <s v="1811 - PSY: lůžkové oddělení 32A"/>
    <x v="0"/>
    <n v="6"/>
  </r>
  <r>
    <n v="176150"/>
    <x v="74"/>
    <x v="2"/>
    <s v="HVLP"/>
    <s v="D01AE14"/>
    <d v="2017-01-24T10:58:25"/>
    <n v="1"/>
    <n v="107.33"/>
    <n v="107.33"/>
    <n v="18"/>
    <s v="1811 - PSY: lůžkové oddělení 32A"/>
    <x v="2"/>
    <n v="1"/>
  </r>
  <r>
    <n v="119759"/>
    <x v="75"/>
    <x v="0"/>
    <s v="HVLP"/>
    <s v="D07AC01"/>
    <d v="2017-08-24T12:23:52"/>
    <n v="1"/>
    <n v="71.81"/>
    <n v="71.81"/>
    <n v="18"/>
    <s v="1811 - PSY: lůžkové oddělení 32A"/>
    <x v="2"/>
    <n v="8"/>
  </r>
  <r>
    <n v="117170"/>
    <x v="76"/>
    <x v="1"/>
    <s v="HVLP"/>
    <s v="D07CC01"/>
    <d v="2017-01-19T12:46:46"/>
    <n v="1"/>
    <n v="73.44"/>
    <n v="73.44"/>
    <n v="18"/>
    <s v="1811 - PSY: lůžkové oddělení 32A"/>
    <x v="2"/>
    <n v="1"/>
  </r>
  <r>
    <n v="117171"/>
    <x v="77"/>
    <x v="1"/>
    <s v="HVLP"/>
    <s v="D07CC01"/>
    <d v="2017-03-01T12:37:43"/>
    <n v="1"/>
    <n v="73.44"/>
    <n v="73.44"/>
    <n v="18"/>
    <s v="1811 - PSY: lůžkové oddělení 32A"/>
    <x v="2"/>
    <n v="3"/>
  </r>
  <r>
    <n v="117171"/>
    <x v="77"/>
    <x v="1"/>
    <s v="HVLP"/>
    <s v="D07CC01"/>
    <d v="2017-04-07T08:25:35"/>
    <n v="2"/>
    <n v="73.44"/>
    <n v="146.88"/>
    <n v="18"/>
    <s v="1811 - PSY: lůžkové oddělení 32A"/>
    <x v="2"/>
    <n v="4"/>
  </r>
  <r>
    <n v="117171"/>
    <x v="77"/>
    <x v="1"/>
    <s v="HVLP"/>
    <s v="D07CC01"/>
    <d v="2018-12-28T10:17:34"/>
    <n v="1"/>
    <n v="72.92"/>
    <n v="72.92"/>
    <n v="18"/>
    <s v="1811 - PSY: lůžkové oddělení 32A"/>
    <x v="0"/>
    <n v="12"/>
  </r>
  <r>
    <n v="102679"/>
    <x v="78"/>
    <x v="0"/>
    <s v="HVLP"/>
    <s v="R03AL01"/>
    <d v="2017-04-25T12:15:48"/>
    <n v="1"/>
    <n v="164.48"/>
    <n v="164.48"/>
    <n v="18"/>
    <s v="1811 - PSY: lůžkové oddělení 32A"/>
    <x v="2"/>
    <n v="4"/>
  </r>
  <r>
    <n v="102679"/>
    <x v="78"/>
    <x v="0"/>
    <s v="HVLP"/>
    <s v="R03AL01"/>
    <d v="2018-11-20T13:04:19"/>
    <n v="1"/>
    <n v="164.48"/>
    <n v="164.48"/>
    <n v="18"/>
    <s v="1811 - PSY: lůžkové oddělení 32A"/>
    <x v="0"/>
    <n v="11"/>
  </r>
  <r>
    <n v="203323"/>
    <x v="79"/>
    <x v="0"/>
    <s v="HVLP"/>
    <s v="D08AG02"/>
    <d v="2017-03-27T10:01:32"/>
    <n v="1"/>
    <n v="248.25"/>
    <n v="248.25"/>
    <n v="18"/>
    <s v="1811 - PSY: lůžkové oddělení 32A"/>
    <x v="2"/>
    <n v="3"/>
  </r>
  <r>
    <n v="203323"/>
    <x v="79"/>
    <x v="0"/>
    <s v="HVLP"/>
    <s v="D08AG02"/>
    <d v="2017-06-12T10:31:48"/>
    <n v="1"/>
    <n v="248.25"/>
    <n v="248.25"/>
    <n v="18"/>
    <s v="1811 - PSY: lůžkové oddělení 32A"/>
    <x v="2"/>
    <n v="6"/>
  </r>
  <r>
    <n v="162320"/>
    <x v="80"/>
    <x v="0"/>
    <s v="HVLP"/>
    <s v="D08AG02"/>
    <d v="2017-10-23T07:49:41"/>
    <n v="1"/>
    <n v="74.430000000000007"/>
    <n v="74.430000000000007"/>
    <n v="18"/>
    <s v="1811 - PSY: lůžkové oddělení 32A"/>
    <x v="2"/>
    <n v="10"/>
  </r>
  <r>
    <n v="162320"/>
    <x v="80"/>
    <x v="0"/>
    <s v="HVLP"/>
    <s v="D08AG02"/>
    <d v="2018-02-22T08:10:35"/>
    <n v="2"/>
    <n v="74.349999999999994"/>
    <n v="148.69999999999999"/>
    <n v="18"/>
    <s v="1811 - PSY: lůžkové oddělení 32A"/>
    <x v="0"/>
    <n v="2"/>
  </r>
  <r>
    <n v="162320"/>
    <x v="80"/>
    <x v="0"/>
    <s v="HVLP"/>
    <s v="D08AG02"/>
    <d v="2018-04-10T09:21:41"/>
    <n v="2"/>
    <n v="73.62"/>
    <n v="147.24"/>
    <n v="18"/>
    <s v="1811 - PSY: lůžkové oddělení 32A"/>
    <x v="0"/>
    <n v="4"/>
  </r>
  <r>
    <n v="162320"/>
    <x v="80"/>
    <x v="0"/>
    <s v="HVLP"/>
    <s v="D08AG02"/>
    <d v="2018-05-04T08:26:08"/>
    <n v="2"/>
    <n v="74.349999999999994"/>
    <n v="148.69999999999999"/>
    <n v="18"/>
    <s v="1811 - PSY: lůžkové oddělení 32A"/>
    <x v="0"/>
    <n v="5"/>
  </r>
  <r>
    <n v="162320"/>
    <x v="80"/>
    <x v="0"/>
    <s v="HVLP"/>
    <s v="D08AG02"/>
    <d v="2018-08-27T09:39:02"/>
    <n v="2"/>
    <n v="74.349999999999994"/>
    <n v="148.69999999999999"/>
    <n v="18"/>
    <s v="1811 - PSY: lůžkové oddělení 32A"/>
    <x v="0"/>
    <n v="8"/>
  </r>
  <r>
    <n v="162320"/>
    <x v="80"/>
    <x v="0"/>
    <s v="HVLP"/>
    <s v="D08AG02"/>
    <d v="2018-08-29T10:30:11"/>
    <n v="1"/>
    <n v="74.349999999999994"/>
    <n v="74.349999999999994"/>
    <n v="18"/>
    <s v="1811 - PSY: lůžkové oddělení 32A"/>
    <x v="0"/>
    <n v="8"/>
  </r>
  <r>
    <n v="162320"/>
    <x v="80"/>
    <x v="0"/>
    <s v="HVLP"/>
    <s v="D08AG02"/>
    <d v="2018-08-29T10:30:11"/>
    <n v="1"/>
    <n v="74.349999999999994"/>
    <n v="74.349999999999994"/>
    <n v="18"/>
    <s v="1811 - PSY: lůžkové oddělení 32A"/>
    <x v="0"/>
    <n v="8"/>
  </r>
  <r>
    <n v="162320"/>
    <x v="80"/>
    <x v="0"/>
    <s v="HVLP"/>
    <s v="D08AG02"/>
    <d v="2019-02-12T09:03:19"/>
    <n v="1"/>
    <n v="75.959999999999994"/>
    <n v="75.959999999999994"/>
    <n v="18"/>
    <s v="1811 - PSY: lůžkové oddělení 32A"/>
    <x v="1"/>
    <n v="2"/>
  </r>
  <r>
    <n v="162320"/>
    <x v="80"/>
    <x v="0"/>
    <s v="HVLP"/>
    <s v="D08AG02"/>
    <d v="2019-04-08T10:11:26"/>
    <n v="1"/>
    <n v="73.62"/>
    <n v="73.62"/>
    <n v="18"/>
    <s v="1811 - PSY: lůžkové oddělení 32A"/>
    <x v="1"/>
    <n v="4"/>
  </r>
  <r>
    <n v="162320"/>
    <x v="80"/>
    <x v="0"/>
    <s v="HVLP"/>
    <s v="D08AG02"/>
    <d v="2019-06-10T10:03:47"/>
    <n v="1"/>
    <n v="75.89"/>
    <n v="75.89"/>
    <n v="18"/>
    <s v="1811 - PSY: lůžkové oddělení 32A"/>
    <x v="1"/>
    <n v="6"/>
  </r>
  <r>
    <n v="162320"/>
    <x v="80"/>
    <x v="0"/>
    <s v="HVLP"/>
    <s v="D08AG02"/>
    <d v="2019-07-01T09:43:19"/>
    <n v="1"/>
    <n v="77.319999999999993"/>
    <n v="77.319999999999993"/>
    <n v="18"/>
    <s v="1811 - PSY: lůžkové oddělení 32A"/>
    <x v="1"/>
    <n v="7"/>
  </r>
  <r>
    <n v="162320"/>
    <x v="80"/>
    <x v="0"/>
    <s v="HVLP"/>
    <s v="D08AG02"/>
    <d v="2019-09-30T09:26:02"/>
    <n v="1"/>
    <n v="75.89"/>
    <n v="75.89"/>
    <n v="18"/>
    <s v="1811 - PSY: lůžkové oddělení 32A"/>
    <x v="1"/>
    <n v="9"/>
  </r>
  <r>
    <n v="162315"/>
    <x v="81"/>
    <x v="0"/>
    <s v="HVLP"/>
    <s v="D08AG02"/>
    <d v="2017-05-22T09:29:42"/>
    <n v="1"/>
    <n v="74.87"/>
    <n v="74.87"/>
    <n v="18"/>
    <s v="1811 - PSY: lůžkové oddělení 32A"/>
    <x v="2"/>
    <n v="5"/>
  </r>
  <r>
    <n v="225589"/>
    <x v="82"/>
    <x v="0"/>
    <s v="HVLP"/>
    <s v="N07CA01"/>
    <d v="2018-09-24T10:22:16"/>
    <n v="1"/>
    <n v="76.53"/>
    <n v="76.53"/>
    <n v="18"/>
    <s v="1811 - PSY: lůžkové oddělení 32A"/>
    <x v="0"/>
    <n v="9"/>
  </r>
  <r>
    <n v="146981"/>
    <x v="83"/>
    <x v="0"/>
    <s v="HVLP"/>
    <s v="C07AB02"/>
    <d v="2017-04-13T10:14:57"/>
    <n v="1"/>
    <n v="99.46"/>
    <n v="99.46"/>
    <n v="18"/>
    <s v="1811 - PSY: lůžkové oddělení 32A"/>
    <x v="2"/>
    <n v="4"/>
  </r>
  <r>
    <n v="58042"/>
    <x v="84"/>
    <x v="0"/>
    <s v="HVLP"/>
    <s v="C07AB02"/>
    <d v="2017-08-14T09:55:31"/>
    <n v="1"/>
    <n v="351.38"/>
    <n v="351.38"/>
    <n v="18"/>
    <s v="1811 - PSY: lůžkové oddělení 32A"/>
    <x v="2"/>
    <n v="8"/>
  </r>
  <r>
    <n v="132225"/>
    <x v="85"/>
    <x v="0"/>
    <s v="HVLP-R"/>
    <s v="C07AB02"/>
    <d v="2017-12-04T12:13:21"/>
    <n v="1"/>
    <n v="72.34"/>
    <n v="72.34"/>
    <n v="18"/>
    <s v="1811 - PSY: lůžkové oddělení 32A"/>
    <x v="2"/>
    <n v="12"/>
  </r>
  <r>
    <n v="132225"/>
    <x v="85"/>
    <x v="0"/>
    <s v="HVLP-R"/>
    <s v="C07AB02"/>
    <d v="2018-02-28T12:44:53"/>
    <n v="1"/>
    <n v="72.33"/>
    <n v="72.33"/>
    <n v="18"/>
    <s v="1811 - PSY: lůžkové oddělení 32A"/>
    <x v="0"/>
    <n v="2"/>
  </r>
  <r>
    <n v="132225"/>
    <x v="85"/>
    <x v="0"/>
    <s v="HVLP-R"/>
    <s v="C07AB02"/>
    <d v="2018-06-25T10:25:57"/>
    <n v="1"/>
    <n v="72.33"/>
    <n v="72.33"/>
    <n v="18"/>
    <s v="1811 - PSY: lůžkové oddělení 32A"/>
    <x v="0"/>
    <n v="6"/>
  </r>
  <r>
    <n v="132225"/>
    <x v="85"/>
    <x v="0"/>
    <s v="HVLP-R"/>
    <s v="C07AB02"/>
    <d v="2018-07-30T09:48:09"/>
    <n v="1"/>
    <n v="72.33"/>
    <n v="72.33"/>
    <n v="18"/>
    <s v="1811 - PSY: lůžkové oddělení 32A"/>
    <x v="0"/>
    <n v="7"/>
  </r>
  <r>
    <n v="158037"/>
    <x v="86"/>
    <x v="0"/>
    <s v="HVLP-R"/>
    <s v="C07AB02"/>
    <d v="2018-09-10T09:30:19"/>
    <n v="1"/>
    <n v="93.85"/>
    <n v="93.85"/>
    <n v="18"/>
    <s v="1811 - PSY: lůžkové oddělení 32A"/>
    <x v="0"/>
    <n v="9"/>
  </r>
  <r>
    <n v="231696"/>
    <x v="87"/>
    <x v="0"/>
    <s v="HVLP-R"/>
    <s v="C07AB02"/>
    <d v="2019-04-18T09:31:31"/>
    <n v="1"/>
    <n v="207.42"/>
    <n v="207.42"/>
    <n v="18"/>
    <s v="1811 - PSY: lůžkové oddělení 32A"/>
    <x v="1"/>
    <n v="4"/>
  </r>
  <r>
    <n v="231697"/>
    <x v="85"/>
    <x v="0"/>
    <s v="HVLP"/>
    <s v="C07AB02"/>
    <d v="2019-04-26T08:03:23"/>
    <n v="1"/>
    <n v="72.34"/>
    <n v="72.34"/>
    <n v="18"/>
    <s v="1811 - PSY: lůžkové oddělení 32A"/>
    <x v="1"/>
    <n v="4"/>
  </r>
  <r>
    <n v="231701"/>
    <x v="86"/>
    <x v="0"/>
    <s v="HVLP"/>
    <s v="C07AB02"/>
    <d v="2019-09-27T08:57:55"/>
    <n v="1"/>
    <n v="93.78"/>
    <n v="93.78"/>
    <n v="18"/>
    <s v="1811 - PSY: lůžkové oddělení 32A"/>
    <x v="1"/>
    <n v="9"/>
  </r>
  <r>
    <n v="158041"/>
    <x v="88"/>
    <x v="0"/>
    <s v="HVLP"/>
    <s v="C07AB02"/>
    <d v="2019-11-25T08:06:21"/>
    <n v="1"/>
    <n v="126.96"/>
    <n v="126.96"/>
    <n v="18"/>
    <s v="1811 - PSY: lůžkové oddělení 32A"/>
    <x v="1"/>
    <n v="11"/>
  </r>
  <r>
    <n v="231696"/>
    <x v="87"/>
    <x v="0"/>
    <s v="HVLP-R"/>
    <s v="C07AB02"/>
    <d v="2019-12-02T08:48:07"/>
    <n v="1"/>
    <n v="207.23"/>
    <n v="207.23"/>
    <n v="18"/>
    <s v="1811 - PSY: lůžkové oddělení 32A"/>
    <x v="1"/>
    <n v="12"/>
  </r>
  <r>
    <n v="145499"/>
    <x v="89"/>
    <x v="0"/>
    <s v="HVLP"/>
    <s v="C07AB02"/>
    <d v="2017-08-28T09:56:13"/>
    <n v="1"/>
    <n v="108.24"/>
    <n v="108.24"/>
    <n v="18"/>
    <s v="1811 - PSY: lůžkové oddělení 32A"/>
    <x v="2"/>
    <n v="8"/>
  </r>
  <r>
    <n v="145499"/>
    <x v="89"/>
    <x v="0"/>
    <s v="HVLP"/>
    <s v="C07AB02"/>
    <d v="2018-07-09T07:26:57"/>
    <n v="1"/>
    <n v="101.73"/>
    <n v="101.73"/>
    <n v="18"/>
    <s v="1811 - PSY: lůžkové oddělení 32A"/>
    <x v="0"/>
    <n v="7"/>
  </r>
  <r>
    <n v="229646"/>
    <x v="90"/>
    <x v="0"/>
    <s v="HVLP"/>
    <s v="N07CA01"/>
    <d v="2019-06-14T12:28:17"/>
    <n v="1"/>
    <n v="77.19"/>
    <n v="77.19"/>
    <n v="18"/>
    <s v="1811 - PSY: lůžkové oddělení 32A"/>
    <x v="1"/>
    <n v="6"/>
  </r>
  <r>
    <n v="229646"/>
    <x v="90"/>
    <x v="0"/>
    <s v="HVLP"/>
    <s v="N07CA01"/>
    <d v="2019-09-05T13:58:58"/>
    <n v="1"/>
    <n v="77.19"/>
    <n v="77.19"/>
    <n v="18"/>
    <s v="1811 - PSY: lůžkové oddělení 32A"/>
    <x v="1"/>
    <n v="9"/>
  </r>
  <r>
    <n v="193798"/>
    <x v="91"/>
    <x v="0"/>
    <s v="HVLP"/>
    <s v="G04BD12"/>
    <d v="2019-06-11T11:47:48"/>
    <n v="1"/>
    <n v="712.23"/>
    <n v="712.23"/>
    <n v="18"/>
    <s v="1811 - PSY: lůžkové oddělení 32A"/>
    <x v="1"/>
    <n v="6"/>
  </r>
  <r>
    <n v="191624"/>
    <x v="92"/>
    <x v="0"/>
    <s v="HVLP-R"/>
    <s v="S01ED02"/>
    <d v="2017-12-15T13:02:44"/>
    <n v="1"/>
    <n v="58.14"/>
    <n v="58.14"/>
    <n v="18"/>
    <s v="1811 - PSY: lůžkové oddělení 32A"/>
    <x v="2"/>
    <n v="12"/>
  </r>
  <r>
    <n v="191624"/>
    <x v="92"/>
    <x v="0"/>
    <s v="HVLP-R"/>
    <s v="S01ED02"/>
    <d v="2017-12-22T09:55:34"/>
    <n v="1"/>
    <n v="58.14"/>
    <n v="58.14"/>
    <n v="18"/>
    <s v="1811 - PSY: lůžkové oddělení 32A"/>
    <x v="2"/>
    <n v="12"/>
  </r>
  <r>
    <n v="848172"/>
    <x v="93"/>
    <x v="3"/>
    <s v="OST-VP"/>
    <m/>
    <d v="2017-09-19T11:31:09"/>
    <n v="1"/>
    <n v="145.65"/>
    <n v="145.65"/>
    <n v="18"/>
    <s v="1811 - PSY: lůžkové oddělení 32A"/>
    <x v="2"/>
    <n v="9"/>
  </r>
  <r>
    <n v="203954"/>
    <x v="94"/>
    <x v="0"/>
    <s v="HVLP"/>
    <s v="J01EE01"/>
    <d v="2017-01-16T10:43:58"/>
    <n v="2"/>
    <n v="73.099999999999994"/>
    <n v="146.19999999999999"/>
    <n v="18"/>
    <s v="1811 - PSY: lůžkové oddělení 32A"/>
    <x v="2"/>
    <n v="1"/>
  </r>
  <r>
    <n v="203954"/>
    <x v="94"/>
    <x v="0"/>
    <s v="HVLP"/>
    <s v="J01EE01"/>
    <d v="2017-06-26T09:54:18"/>
    <n v="1"/>
    <n v="93.04"/>
    <n v="93.04"/>
    <n v="18"/>
    <s v="1811 - PSY: lůžkové oddělení 32A"/>
    <x v="2"/>
    <n v="6"/>
  </r>
  <r>
    <n v="203954"/>
    <x v="94"/>
    <x v="0"/>
    <s v="HVLP"/>
    <s v="J01EE01"/>
    <d v="2018-02-19T10:07:35"/>
    <n v="1"/>
    <n v="92.4"/>
    <n v="92.4"/>
    <n v="18"/>
    <s v="1811 - PSY: lůžkové oddělení 32A"/>
    <x v="0"/>
    <n v="2"/>
  </r>
  <r>
    <n v="203954"/>
    <x v="94"/>
    <x v="0"/>
    <s v="HVLP"/>
    <s v="J01EE01"/>
    <d v="2018-03-21T11:52:18"/>
    <n v="2"/>
    <n v="92.4"/>
    <n v="184.8"/>
    <n v="18"/>
    <s v="1811 - PSY: lůžkové oddělení 32A"/>
    <x v="0"/>
    <n v="3"/>
  </r>
  <r>
    <n v="203954"/>
    <x v="94"/>
    <x v="0"/>
    <s v="HVLP"/>
    <s v="J01EE01"/>
    <d v="2018-04-23T10:06:27"/>
    <n v="1"/>
    <n v="92.4"/>
    <n v="92.4"/>
    <n v="18"/>
    <s v="1811 - PSY: lůžkové oddělení 32A"/>
    <x v="0"/>
    <n v="4"/>
  </r>
  <r>
    <n v="203954"/>
    <x v="94"/>
    <x v="0"/>
    <s v="HVLP"/>
    <s v="J01EE01"/>
    <d v="2018-05-04T08:26:08"/>
    <n v="1"/>
    <n v="92.4"/>
    <n v="92.4"/>
    <n v="18"/>
    <s v="1811 - PSY: lůžkové oddělení 32A"/>
    <x v="0"/>
    <n v="5"/>
  </r>
  <r>
    <n v="203954"/>
    <x v="94"/>
    <x v="0"/>
    <s v="HVLP"/>
    <s v="J01EE01"/>
    <d v="2018-06-18T10:16:38"/>
    <n v="1"/>
    <n v="92.4"/>
    <n v="92.4"/>
    <n v="18"/>
    <s v="1811 - PSY: lůžkové oddělení 32A"/>
    <x v="0"/>
    <n v="6"/>
  </r>
  <r>
    <n v="203954"/>
    <x v="94"/>
    <x v="0"/>
    <s v="HVLP"/>
    <s v="J01EE01"/>
    <d v="2018-07-09T07:26:57"/>
    <n v="1"/>
    <n v="92.4"/>
    <n v="92.4"/>
    <n v="18"/>
    <s v="1811 - PSY: lůžkové oddělení 32A"/>
    <x v="0"/>
    <n v="7"/>
  </r>
  <r>
    <n v="203954"/>
    <x v="94"/>
    <x v="0"/>
    <s v="HVLP"/>
    <s v="J01EE01"/>
    <d v="2018-08-06T10:15:16"/>
    <n v="2"/>
    <n v="92.4"/>
    <n v="184.8"/>
    <n v="18"/>
    <s v="1811 - PSY: lůžkové oddělení 32A"/>
    <x v="0"/>
    <n v="8"/>
  </r>
  <r>
    <n v="203954"/>
    <x v="94"/>
    <x v="0"/>
    <s v="HVLP"/>
    <s v="J01EE01"/>
    <d v="2018-10-29T09:39:57"/>
    <n v="1"/>
    <n v="92.4"/>
    <n v="92.4"/>
    <n v="18"/>
    <s v="1811 - PSY: lůžkové oddělení 32A"/>
    <x v="0"/>
    <n v="10"/>
  </r>
  <r>
    <n v="203954"/>
    <x v="94"/>
    <x v="0"/>
    <s v="HVLP"/>
    <s v="J01EE01"/>
    <d v="2018-11-12T09:29:52"/>
    <n v="1"/>
    <n v="92.4"/>
    <n v="92.4"/>
    <n v="18"/>
    <s v="1811 - PSY: lůžkové oddělení 32A"/>
    <x v="0"/>
    <n v="11"/>
  </r>
  <r>
    <n v="203954"/>
    <x v="94"/>
    <x v="0"/>
    <s v="HVLP"/>
    <s v="J01EE01"/>
    <d v="2019-01-18T09:12:57"/>
    <n v="1"/>
    <n v="92.4"/>
    <n v="92.4"/>
    <n v="18"/>
    <s v="1811 - PSY: lůžkové oddělení 32A"/>
    <x v="1"/>
    <n v="1"/>
  </r>
  <r>
    <n v="203954"/>
    <x v="94"/>
    <x v="0"/>
    <s v="HVLP"/>
    <s v="J01EE01"/>
    <d v="2019-02-04T10:17:34"/>
    <n v="1"/>
    <n v="92.4"/>
    <n v="92.4"/>
    <n v="18"/>
    <s v="1811 - PSY: lůžkové oddělení 32A"/>
    <x v="1"/>
    <n v="2"/>
  </r>
  <r>
    <n v="203954"/>
    <x v="94"/>
    <x v="0"/>
    <s v="HVLP"/>
    <s v="J01EE01"/>
    <d v="2019-02-18T09:31:29"/>
    <n v="1"/>
    <n v="92.4"/>
    <n v="92.4"/>
    <n v="18"/>
    <s v="1811 - PSY: lůžkové oddělení 32A"/>
    <x v="1"/>
    <n v="2"/>
  </r>
  <r>
    <n v="203954"/>
    <x v="94"/>
    <x v="0"/>
    <s v="HVLP"/>
    <s v="J01EE01"/>
    <d v="2019-05-13T09:51:35"/>
    <n v="1"/>
    <n v="92.4"/>
    <n v="92.4"/>
    <n v="18"/>
    <s v="1811 - PSY: lůžkové oddělení 32A"/>
    <x v="1"/>
    <n v="5"/>
  </r>
  <r>
    <n v="992572"/>
    <x v="95"/>
    <x v="0"/>
    <s v="HVLP"/>
    <s v="C07AB07"/>
    <d v="2017-08-24T12:23:52"/>
    <n v="1"/>
    <n v="52.28"/>
    <n v="52.28"/>
    <n v="18"/>
    <s v="1811 - PSY: lůžkové oddělení 32A"/>
    <x v="2"/>
    <n v="8"/>
  </r>
  <r>
    <n v="992572"/>
    <x v="95"/>
    <x v="0"/>
    <s v="HVLP"/>
    <s v="C07AB07"/>
    <d v="2018-10-25T12:06:13"/>
    <n v="1"/>
    <n v="51.78"/>
    <n v="51.78"/>
    <n v="18"/>
    <s v="1811 - PSY: lůžkové oddělení 32A"/>
    <x v="0"/>
    <n v="10"/>
  </r>
  <r>
    <n v="992572"/>
    <x v="95"/>
    <x v="0"/>
    <s v="HVLP"/>
    <s v="C07AB07"/>
    <d v="2018-11-05T10:47:14"/>
    <n v="1"/>
    <n v="51.78"/>
    <n v="51.78"/>
    <n v="18"/>
    <s v="1811 - PSY: lůžkové oddělení 32A"/>
    <x v="0"/>
    <n v="11"/>
  </r>
  <r>
    <n v="158673"/>
    <x v="96"/>
    <x v="0"/>
    <s v="HVLP-R"/>
    <s v="C07AB07"/>
    <d v="2018-08-13T10:15:36"/>
    <n v="1"/>
    <n v="26.47"/>
    <n v="26.47"/>
    <n v="18"/>
    <s v="1811 - PSY: lůžkové oddělení 32A"/>
    <x v="0"/>
    <n v="8"/>
  </r>
  <r>
    <n v="158673"/>
    <x v="96"/>
    <x v="0"/>
    <s v="HVLP-R"/>
    <s v="C07AB07"/>
    <d v="2019-01-21T09:33:25"/>
    <n v="1"/>
    <n v="26.21"/>
    <n v="26.21"/>
    <n v="18"/>
    <s v="1811 - PSY: lůžkové oddělení 32A"/>
    <x v="1"/>
    <n v="1"/>
  </r>
  <r>
    <n v="158673"/>
    <x v="96"/>
    <x v="0"/>
    <s v="HVLP-R"/>
    <s v="C07AB07"/>
    <d v="2019-05-06T12:55:49"/>
    <n v="1"/>
    <n v="26.47"/>
    <n v="26.47"/>
    <n v="18"/>
    <s v="1811 - PSY: lůžkové oddělení 32A"/>
    <x v="1"/>
    <n v="5"/>
  </r>
  <r>
    <n v="233559"/>
    <x v="96"/>
    <x v="0"/>
    <s v="HVLP"/>
    <s v="C07AB07"/>
    <d v="2019-07-01T09:43:19"/>
    <n v="1"/>
    <n v="26.7"/>
    <n v="26.7"/>
    <n v="18"/>
    <s v="1811 - PSY: lůžkové oddělení 32A"/>
    <x v="1"/>
    <n v="7"/>
  </r>
  <r>
    <n v="233559"/>
    <x v="96"/>
    <x v="0"/>
    <s v="HVLP"/>
    <s v="C07AB07"/>
    <d v="2019-10-07T10:33:51"/>
    <n v="1"/>
    <n v="26.43"/>
    <n v="26.43"/>
    <n v="18"/>
    <s v="1811 - PSY: lůžkové oddělení 32A"/>
    <x v="1"/>
    <n v="10"/>
  </r>
  <r>
    <n v="158692"/>
    <x v="97"/>
    <x v="0"/>
    <s v="HVLP-R"/>
    <s v="C07AB07"/>
    <d v="2017-08-28T09:56:13"/>
    <n v="1"/>
    <n v="26.15"/>
    <n v="26.15"/>
    <n v="18"/>
    <s v="1811 - PSY: lůžkové oddělení 32A"/>
    <x v="2"/>
    <n v="8"/>
  </r>
  <r>
    <n v="158692"/>
    <x v="97"/>
    <x v="0"/>
    <s v="HVLP-R"/>
    <s v="C07AB07"/>
    <d v="2017-10-23T07:49:41"/>
    <n v="1"/>
    <n v="25.88"/>
    <n v="25.88"/>
    <n v="18"/>
    <s v="1811 - PSY: lůžkové oddělení 32A"/>
    <x v="2"/>
    <n v="10"/>
  </r>
  <r>
    <n v="158692"/>
    <x v="97"/>
    <x v="0"/>
    <s v="HVLP-R"/>
    <s v="C07AB07"/>
    <d v="2017-12-21T14:07:36"/>
    <n v="1"/>
    <n v="26.15"/>
    <n v="26.15"/>
    <n v="18"/>
    <s v="1811 - PSY: lůžkové oddělení 32A"/>
    <x v="2"/>
    <n v="12"/>
  </r>
  <r>
    <n v="158692"/>
    <x v="97"/>
    <x v="0"/>
    <s v="HVLP-R"/>
    <s v="C07AB07"/>
    <d v="2018-04-12T13:04:50"/>
    <n v="1"/>
    <n v="26.38"/>
    <n v="26.38"/>
    <n v="18"/>
    <s v="1811 - PSY: lůžkové oddělení 32A"/>
    <x v="0"/>
    <n v="4"/>
  </r>
  <r>
    <n v="158692"/>
    <x v="97"/>
    <x v="0"/>
    <s v="HVLP-R"/>
    <s v="C07AB07"/>
    <d v="2018-09-24T10:22:16"/>
    <n v="1"/>
    <n v="25.88"/>
    <n v="25.88"/>
    <n v="18"/>
    <s v="1811 - PSY: lůžkové oddělení 32A"/>
    <x v="0"/>
    <n v="9"/>
  </r>
  <r>
    <n v="158692"/>
    <x v="97"/>
    <x v="0"/>
    <s v="HVLP-R"/>
    <s v="C07AB07"/>
    <d v="2018-10-29T09:39:57"/>
    <n v="1"/>
    <n v="25.88"/>
    <n v="25.88"/>
    <n v="18"/>
    <s v="1811 - PSY: lůžkové oddělení 32A"/>
    <x v="0"/>
    <n v="10"/>
  </r>
  <r>
    <n v="158692"/>
    <x v="97"/>
    <x v="0"/>
    <s v="HVLP-R"/>
    <s v="C07AB07"/>
    <d v="2019-05-29T12:05:07"/>
    <n v="1"/>
    <n v="26.14"/>
    <n v="26.14"/>
    <n v="18"/>
    <s v="1811 - PSY: lůžkové oddělení 32A"/>
    <x v="1"/>
    <n v="5"/>
  </r>
  <r>
    <n v="158692"/>
    <x v="97"/>
    <x v="0"/>
    <s v="HVLP-R"/>
    <s v="C07AB07"/>
    <d v="2019-06-24T08:09:09"/>
    <n v="1"/>
    <n v="26.14"/>
    <n v="26.14"/>
    <n v="18"/>
    <s v="1811 - PSY: lůžkové oddělení 32A"/>
    <x v="1"/>
    <n v="6"/>
  </r>
  <r>
    <n v="158692"/>
    <x v="97"/>
    <x v="0"/>
    <s v="HVLP-R"/>
    <s v="C07AB07"/>
    <d v="2019-08-01T12:52:23"/>
    <n v="1"/>
    <n v="26.11"/>
    <n v="26.11"/>
    <n v="18"/>
    <s v="1811 - PSY: lůžkové oddělení 32A"/>
    <x v="1"/>
    <n v="8"/>
  </r>
  <r>
    <n v="233584"/>
    <x v="98"/>
    <x v="0"/>
    <s v="HVLP-R"/>
    <s v="C07AB07"/>
    <d v="2019-09-16T11:07:30"/>
    <n v="1"/>
    <n v="87.02"/>
    <n v="87.02"/>
    <n v="18"/>
    <s v="1811 - PSY: lůžkové oddělení 32A"/>
    <x v="1"/>
    <n v="9"/>
  </r>
  <r>
    <n v="199671"/>
    <x v="99"/>
    <x v="0"/>
    <s v="HVLP"/>
    <s v="C07AB07"/>
    <d v="2018-04-06T10:04:09"/>
    <n v="1"/>
    <n v="35.4"/>
    <n v="35.4"/>
    <n v="18"/>
    <s v="1811 - PSY: lůžkové oddělení 32A"/>
    <x v="0"/>
    <n v="4"/>
  </r>
  <r>
    <n v="500458"/>
    <x v="100"/>
    <x v="3"/>
    <s v="OST-Z"/>
    <m/>
    <d v="2018-03-12T07:57:08"/>
    <n v="1"/>
    <n v="121.38"/>
    <n v="121.38"/>
    <n v="18"/>
    <s v="1811 - PSY: lůžkové oddělení 32A"/>
    <x v="0"/>
    <n v="3"/>
  </r>
  <r>
    <n v="849033"/>
    <x v="101"/>
    <x v="3"/>
    <s v="OST-Z"/>
    <m/>
    <d v="2018-10-22T08:10:05"/>
    <n v="1"/>
    <n v="97.52"/>
    <n v="97.52"/>
    <n v="18"/>
    <s v="1811 - PSY: lůžkové oddělení 32A"/>
    <x v="0"/>
    <n v="10"/>
  </r>
  <r>
    <n v="849033"/>
    <x v="101"/>
    <x v="3"/>
    <s v="OST-Z"/>
    <m/>
    <d v="2019-03-26T13:24:02"/>
    <n v="1"/>
    <n v="95.86"/>
    <n v="95.86"/>
    <n v="18"/>
    <s v="1811 - PSY: lůžkové oddělení 32A"/>
    <x v="1"/>
    <n v="3"/>
  </r>
  <r>
    <n v="394130"/>
    <x v="102"/>
    <x v="3"/>
    <s v="OST-VP"/>
    <m/>
    <d v="2017-01-26T11:37:15"/>
    <n v="2"/>
    <n v="30.88"/>
    <n v="61.76"/>
    <n v="18"/>
    <s v="1811 - PSY: lůžkové oddělení 32A"/>
    <x v="2"/>
    <n v="1"/>
  </r>
  <r>
    <n v="394130"/>
    <x v="102"/>
    <x v="3"/>
    <s v="OST-VP"/>
    <m/>
    <d v="2017-02-06T11:02:24"/>
    <n v="1"/>
    <n v="30.88"/>
    <n v="30.88"/>
    <n v="18"/>
    <s v="1811 - PSY: lůžkové oddělení 32A"/>
    <x v="2"/>
    <n v="2"/>
  </r>
  <r>
    <n v="394130"/>
    <x v="102"/>
    <x v="3"/>
    <s v="OST-VP"/>
    <m/>
    <d v="2017-02-06T11:02:24"/>
    <n v="1"/>
    <n v="30.88"/>
    <n v="30.88"/>
    <n v="18"/>
    <s v="1811 - PSY: lůžkové oddělení 32A"/>
    <x v="2"/>
    <n v="2"/>
  </r>
  <r>
    <n v="394130"/>
    <x v="102"/>
    <x v="3"/>
    <s v="OST-VP"/>
    <m/>
    <d v="2017-09-25T09:42:15"/>
    <n v="1"/>
    <n v="30.88"/>
    <n v="30.88"/>
    <n v="18"/>
    <s v="1811 - PSY: lůžkové oddělení 32A"/>
    <x v="2"/>
    <n v="9"/>
  </r>
  <r>
    <n v="394130"/>
    <x v="102"/>
    <x v="3"/>
    <s v="OST-VP"/>
    <m/>
    <d v="2017-09-25T09:42:15"/>
    <n v="1"/>
    <n v="30.88"/>
    <n v="30.88"/>
    <n v="18"/>
    <s v="1811 - PSY: lůžkové oddělení 32A"/>
    <x v="2"/>
    <n v="9"/>
  </r>
  <r>
    <n v="394130"/>
    <x v="102"/>
    <x v="3"/>
    <s v="OST-VP"/>
    <m/>
    <d v="2019-09-11T12:18:36"/>
    <n v="2"/>
    <n v="37.71"/>
    <n v="75.42"/>
    <n v="18"/>
    <s v="1811 - PSY: lůžkové oddělení 32A"/>
    <x v="1"/>
    <n v="9"/>
  </r>
  <r>
    <n v="194726"/>
    <x v="103"/>
    <x v="0"/>
    <s v="HVLP"/>
    <s v="N06AX26"/>
    <d v="2017-05-10T08:49:13"/>
    <n v="1"/>
    <n v="840.94"/>
    <n v="840.94"/>
    <n v="18"/>
    <s v="1811 - PSY: lůžkové oddělení 32A"/>
    <x v="2"/>
    <n v="5"/>
  </r>
  <r>
    <n v="194726"/>
    <x v="103"/>
    <x v="0"/>
    <s v="HVLP"/>
    <s v="N06AX26"/>
    <d v="2017-05-22T09:29:42"/>
    <n v="1"/>
    <n v="840.94"/>
    <n v="840.94"/>
    <n v="18"/>
    <s v="1811 - PSY: lůžkové oddělení 32A"/>
    <x v="2"/>
    <n v="5"/>
  </r>
  <r>
    <n v="194726"/>
    <x v="103"/>
    <x v="0"/>
    <s v="HVLP"/>
    <s v="N06AX26"/>
    <d v="2018-01-22T08:43:33"/>
    <n v="1"/>
    <n v="840.94"/>
    <n v="840.94"/>
    <n v="18"/>
    <s v="1811 - PSY: lůžkové oddělení 32A"/>
    <x v="0"/>
    <n v="1"/>
  </r>
  <r>
    <n v="194726"/>
    <x v="103"/>
    <x v="0"/>
    <s v="HVLP"/>
    <s v="N06AX26"/>
    <d v="2018-04-12T13:04:50"/>
    <n v="1"/>
    <n v="840.94"/>
    <n v="840.94"/>
    <n v="18"/>
    <s v="1811 - PSY: lůžkové oddělení 32A"/>
    <x v="0"/>
    <n v="4"/>
  </r>
  <r>
    <n v="194726"/>
    <x v="103"/>
    <x v="0"/>
    <s v="HVLP"/>
    <s v="N06AX26"/>
    <d v="2018-12-31T10:56:19"/>
    <n v="2"/>
    <n v="840.86"/>
    <n v="1681.72"/>
    <n v="18"/>
    <s v="1811 - PSY: lůžkové oddělení 32A"/>
    <x v="0"/>
    <n v="12"/>
  </r>
  <r>
    <n v="194726"/>
    <x v="103"/>
    <x v="0"/>
    <s v="HVLP"/>
    <s v="N06AX26"/>
    <d v="2019-12-02T08:48:07"/>
    <n v="1"/>
    <n v="839.87"/>
    <n v="839.87"/>
    <n v="18"/>
    <s v="1811 - PSY: lůžkové oddělení 32A"/>
    <x v="1"/>
    <n v="12"/>
  </r>
  <r>
    <n v="194718"/>
    <x v="104"/>
    <x v="0"/>
    <s v="HVLP"/>
    <s v="N06AX26"/>
    <d v="2018-12-31T13:35:28"/>
    <n v="1"/>
    <n v="419.4"/>
    <n v="419.4"/>
    <n v="18"/>
    <s v="1811 - PSY: lůžkové oddělení 32A"/>
    <x v="0"/>
    <n v="12"/>
  </r>
  <r>
    <n v="502002"/>
    <x v="105"/>
    <x v="0"/>
    <s v="HVLP"/>
    <m/>
    <d v="2019-01-23T10:09:40"/>
    <n v="1"/>
    <n v="1157.79"/>
    <n v="1157.79"/>
    <n v="18"/>
    <s v="1811 - PSY: lůžkové oddělení 32A"/>
    <x v="1"/>
    <n v="1"/>
  </r>
  <r>
    <n v="199466"/>
    <x v="106"/>
    <x v="0"/>
    <s v="HVLP"/>
    <s v="N05AD03"/>
    <d v="2017-04-13T10:14:57"/>
    <n v="2"/>
    <n v="92"/>
    <n v="184"/>
    <n v="18"/>
    <s v="1811 - PSY: lůžkové oddělení 32A"/>
    <x v="2"/>
    <n v="4"/>
  </r>
  <r>
    <n v="199466"/>
    <x v="106"/>
    <x v="0"/>
    <s v="HVLP"/>
    <s v="N05AD03"/>
    <d v="2017-07-10T09:52:49"/>
    <n v="2"/>
    <n v="91.38"/>
    <n v="182.76"/>
    <n v="18"/>
    <s v="1811 - PSY: lůžkové oddělení 32A"/>
    <x v="2"/>
    <n v="7"/>
  </r>
  <r>
    <n v="199466"/>
    <x v="106"/>
    <x v="0"/>
    <s v="HVLP"/>
    <s v="N05AD03"/>
    <d v="2017-10-02T10:05:07"/>
    <n v="1"/>
    <n v="91.38"/>
    <n v="91.38"/>
    <n v="18"/>
    <s v="1811 - PSY: lůžkové oddělení 32A"/>
    <x v="2"/>
    <n v="10"/>
  </r>
  <r>
    <n v="199466"/>
    <x v="106"/>
    <x v="0"/>
    <s v="HVLP"/>
    <s v="N05AD03"/>
    <d v="2017-11-20T09:58:26"/>
    <n v="2"/>
    <n v="112.52"/>
    <n v="225.04"/>
    <n v="18"/>
    <s v="1811 - PSY: lůžkové oddělení 32A"/>
    <x v="2"/>
    <n v="11"/>
  </r>
  <r>
    <n v="199466"/>
    <x v="106"/>
    <x v="0"/>
    <s v="HVLP"/>
    <s v="N05AD03"/>
    <d v="2017-12-11T08:41:42"/>
    <n v="1"/>
    <n v="112.52"/>
    <n v="112.52"/>
    <n v="18"/>
    <s v="1811 - PSY: lůžkové oddělení 32A"/>
    <x v="2"/>
    <n v="12"/>
  </r>
  <r>
    <n v="199466"/>
    <x v="106"/>
    <x v="0"/>
    <s v="HVLP"/>
    <s v="N05AD03"/>
    <d v="2017-12-21T14:07:36"/>
    <n v="3"/>
    <n v="112.52"/>
    <n v="337.56"/>
    <n v="18"/>
    <s v="1811 - PSY: lůžkové oddělení 32A"/>
    <x v="2"/>
    <n v="12"/>
  </r>
  <r>
    <n v="199466"/>
    <x v="106"/>
    <x v="0"/>
    <s v="HVLP"/>
    <s v="N05AD03"/>
    <d v="2018-04-27T08:55:29"/>
    <n v="3"/>
    <n v="112.52"/>
    <n v="337.56"/>
    <n v="18"/>
    <s v="1811 - PSY: lůžkové oddělení 32A"/>
    <x v="0"/>
    <n v="4"/>
  </r>
  <r>
    <n v="199466"/>
    <x v="106"/>
    <x v="0"/>
    <s v="HVLP"/>
    <s v="N05AD03"/>
    <d v="2018-05-24T12:47:43"/>
    <n v="1"/>
    <n v="112.51"/>
    <n v="112.51"/>
    <n v="18"/>
    <s v="1811 - PSY: lůžkové oddělení 32A"/>
    <x v="0"/>
    <n v="5"/>
  </r>
  <r>
    <n v="199466"/>
    <x v="106"/>
    <x v="0"/>
    <s v="HVLP"/>
    <s v="N05AD03"/>
    <d v="2018-05-24T12:47:43"/>
    <n v="1"/>
    <n v="112.51"/>
    <n v="112.51"/>
    <n v="18"/>
    <s v="1811 - PSY: lůžkové oddělení 32A"/>
    <x v="0"/>
    <n v="5"/>
  </r>
  <r>
    <n v="199466"/>
    <x v="106"/>
    <x v="0"/>
    <s v="HVLP"/>
    <s v="N05AD03"/>
    <d v="2018-06-04T09:46:23"/>
    <n v="1"/>
    <n v="112.51"/>
    <n v="112.51"/>
    <n v="18"/>
    <s v="1811 - PSY: lůžkové oddělení 32A"/>
    <x v="0"/>
    <n v="6"/>
  </r>
  <r>
    <n v="199466"/>
    <x v="106"/>
    <x v="0"/>
    <s v="HVLP"/>
    <s v="N05AD03"/>
    <d v="2018-06-18T10:16:38"/>
    <n v="2"/>
    <n v="112.51"/>
    <n v="225.02"/>
    <n v="18"/>
    <s v="1811 - PSY: lůžkové oddělení 32A"/>
    <x v="0"/>
    <n v="6"/>
  </r>
  <r>
    <n v="199466"/>
    <x v="106"/>
    <x v="0"/>
    <s v="HVLP"/>
    <s v="N05AD03"/>
    <d v="2018-06-25T10:25:57"/>
    <n v="2"/>
    <n v="112.51"/>
    <n v="225.02"/>
    <n v="18"/>
    <s v="1811 - PSY: lůžkové oddělení 32A"/>
    <x v="0"/>
    <n v="6"/>
  </r>
  <r>
    <n v="199466"/>
    <x v="106"/>
    <x v="0"/>
    <s v="HVLP"/>
    <s v="N05AD03"/>
    <d v="2018-09-10T09:30:19"/>
    <n v="1"/>
    <n v="112.51"/>
    <n v="112.51"/>
    <n v="18"/>
    <s v="1811 - PSY: lůžkové oddělení 32A"/>
    <x v="0"/>
    <n v="9"/>
  </r>
  <r>
    <n v="199466"/>
    <x v="106"/>
    <x v="0"/>
    <s v="HVLP"/>
    <s v="N05AD03"/>
    <d v="2018-12-10T14:47:33"/>
    <n v="2"/>
    <n v="112.51"/>
    <n v="225.02"/>
    <n v="18"/>
    <s v="1811 - PSY: lůžkové oddělení 32A"/>
    <x v="0"/>
    <n v="12"/>
  </r>
  <r>
    <n v="199466"/>
    <x v="106"/>
    <x v="0"/>
    <s v="HVLP"/>
    <s v="N05AD03"/>
    <d v="2019-01-14T08:20:03"/>
    <n v="1"/>
    <n v="112.52"/>
    <n v="112.52"/>
    <n v="18"/>
    <s v="1811 - PSY: lůžkové oddělení 32A"/>
    <x v="1"/>
    <n v="1"/>
  </r>
  <r>
    <n v="199466"/>
    <x v="106"/>
    <x v="0"/>
    <s v="HVLP"/>
    <s v="N05AD03"/>
    <d v="2019-02-18T09:31:29"/>
    <n v="2"/>
    <n v="112.51"/>
    <n v="225.02"/>
    <n v="18"/>
    <s v="1811 - PSY: lůžkové oddělení 32A"/>
    <x v="1"/>
    <n v="2"/>
  </r>
  <r>
    <n v="199466"/>
    <x v="106"/>
    <x v="0"/>
    <s v="HVLP"/>
    <s v="N05AD03"/>
    <d v="2019-05-20T10:09:40"/>
    <n v="1"/>
    <n v="112.51"/>
    <n v="112.51"/>
    <n v="18"/>
    <s v="1811 - PSY: lůžkové oddělení 32A"/>
    <x v="1"/>
    <n v="5"/>
  </r>
  <r>
    <n v="199466"/>
    <x v="106"/>
    <x v="0"/>
    <s v="HVLP"/>
    <s v="N05AD03"/>
    <d v="2019-06-10T10:03:47"/>
    <n v="2"/>
    <n v="112.51"/>
    <n v="225.02"/>
    <n v="18"/>
    <s v="1811 - PSY: lůžkové oddělení 32A"/>
    <x v="1"/>
    <n v="6"/>
  </r>
  <r>
    <n v="199466"/>
    <x v="106"/>
    <x v="0"/>
    <s v="HVLP"/>
    <s v="N05AD03"/>
    <d v="2019-07-15T08:19:31"/>
    <n v="2"/>
    <n v="112.41"/>
    <n v="224.82"/>
    <n v="18"/>
    <s v="1811 - PSY: lůžkové oddělení 32A"/>
    <x v="1"/>
    <n v="7"/>
  </r>
  <r>
    <n v="199466"/>
    <x v="106"/>
    <x v="0"/>
    <s v="HVLP"/>
    <s v="N05AD03"/>
    <d v="2019-10-14T09:52:56"/>
    <n v="2"/>
    <n v="112.38"/>
    <n v="224.76"/>
    <n v="18"/>
    <s v="1811 - PSY: lůžkové oddělení 32A"/>
    <x v="1"/>
    <n v="10"/>
  </r>
  <r>
    <n v="66132"/>
    <x v="107"/>
    <x v="0"/>
    <s v="HVLP"/>
    <s v="N05BE01"/>
    <d v="2017-02-09T12:13:24"/>
    <n v="1"/>
    <n v="78.2"/>
    <n v="78.2"/>
    <n v="18"/>
    <s v="1811 - PSY: lůžkové oddělení 32A"/>
    <x v="2"/>
    <n v="2"/>
  </r>
  <r>
    <n v="66132"/>
    <x v="107"/>
    <x v="0"/>
    <s v="HVLP"/>
    <s v="N05BE01"/>
    <d v="2018-03-23T10:47:49"/>
    <n v="1"/>
    <n v="78.2"/>
    <n v="78.2"/>
    <n v="18"/>
    <s v="1811 - PSY: lůžkové oddělení 32A"/>
    <x v="0"/>
    <n v="3"/>
  </r>
  <r>
    <n v="189079"/>
    <x v="108"/>
    <x v="0"/>
    <s v="HVLP"/>
    <s v="A12AX"/>
    <d v="2018-10-22T08:10:05"/>
    <n v="1"/>
    <n v="132.38999999999999"/>
    <n v="132.38999999999999"/>
    <n v="18"/>
    <s v="1811 - PSY: lůžkové oddělení 32A"/>
    <x v="0"/>
    <n v="10"/>
  </r>
  <r>
    <n v="189098"/>
    <x v="109"/>
    <x v="0"/>
    <s v="HVLP"/>
    <s v="A12AX"/>
    <d v="2017-04-25T12:15:48"/>
    <n v="1"/>
    <n v="227.98"/>
    <n v="227.98"/>
    <n v="18"/>
    <s v="1811 - PSY: lůžkové oddělení 32A"/>
    <x v="2"/>
    <n v="4"/>
  </r>
  <r>
    <n v="189098"/>
    <x v="109"/>
    <x v="0"/>
    <s v="HVLP"/>
    <s v="A12AX"/>
    <d v="2019-07-31T12:49:00"/>
    <n v="1"/>
    <n v="226.19"/>
    <n v="226.19"/>
    <n v="18"/>
    <s v="1811 - PSY: lůžkové oddělení 32A"/>
    <x v="1"/>
    <n v="7"/>
  </r>
  <r>
    <n v="149317"/>
    <x v="110"/>
    <x v="0"/>
    <s v="HVLP"/>
    <s v="B05BB01"/>
    <d v="2019-01-17T08:55:59"/>
    <n v="1"/>
    <n v="299"/>
    <n v="299"/>
    <n v="18"/>
    <s v="1811 - PSY: lůžkové oddělení 32A"/>
    <x v="1"/>
    <n v="1"/>
  </r>
  <r>
    <n v="156150"/>
    <x v="111"/>
    <x v="0"/>
    <s v="HVLP"/>
    <s v="A12AX"/>
    <d v="2018-08-16T14:12:21"/>
    <n v="1"/>
    <n v="111.71"/>
    <n v="111.71"/>
    <n v="18"/>
    <s v="1811 - PSY: lůžkové oddělení 32A"/>
    <x v="0"/>
    <n v="8"/>
  </r>
  <r>
    <n v="164888"/>
    <x v="112"/>
    <x v="0"/>
    <s v="HVLP"/>
    <s v="A12AX"/>
    <d v="2017-01-02T13:03:54"/>
    <n v="1"/>
    <n v="240.91"/>
    <n v="240.91"/>
    <n v="18"/>
    <s v="1811 - PSY: lůžkové oddělení 32A"/>
    <x v="2"/>
    <n v="1"/>
  </r>
  <r>
    <n v="164888"/>
    <x v="112"/>
    <x v="0"/>
    <s v="HVLP"/>
    <s v="A12AX"/>
    <d v="2018-08-16T10:20:28"/>
    <n v="1"/>
    <n v="233.45"/>
    <n v="233.45"/>
    <n v="18"/>
    <s v="1811 - PSY: lůžkové oddělení 32A"/>
    <x v="0"/>
    <n v="8"/>
  </r>
  <r>
    <n v="164888"/>
    <x v="112"/>
    <x v="0"/>
    <s v="HVLP"/>
    <s v="A12AX"/>
    <d v="2019-10-07T10:33:51"/>
    <n v="1"/>
    <n v="233.22"/>
    <n v="233.22"/>
    <n v="18"/>
    <s v="1811 - PSY: lůžkové oddělení 32A"/>
    <x v="1"/>
    <n v="10"/>
  </r>
  <r>
    <n v="113798"/>
    <x v="113"/>
    <x v="2"/>
    <s v="HVLP"/>
    <s v="D01AC01"/>
    <d v="2019-10-31T13:31:22"/>
    <n v="1"/>
    <n v="112.94"/>
    <n v="112.94"/>
    <n v="18"/>
    <s v="1811 - PSY: lůžkové oddělení 32A"/>
    <x v="1"/>
    <n v="10"/>
  </r>
  <r>
    <n v="841498"/>
    <x v="114"/>
    <x v="0"/>
    <s v="HVLP"/>
    <s v="A07BA01"/>
    <d v="2017-01-30T09:37:29"/>
    <n v="2"/>
    <n v="44.21"/>
    <n v="88.42"/>
    <n v="18"/>
    <s v="1811 - PSY: lůžkové oddělení 32A"/>
    <x v="2"/>
    <n v="1"/>
  </r>
  <r>
    <n v="841498"/>
    <x v="114"/>
    <x v="0"/>
    <s v="HVLP"/>
    <s v="A07BA01"/>
    <d v="2017-05-02T12:47:19"/>
    <n v="3"/>
    <n v="44.21"/>
    <n v="132.63"/>
    <n v="18"/>
    <s v="1811 - PSY: lůžkové oddělení 32A"/>
    <x v="2"/>
    <n v="5"/>
  </r>
  <r>
    <n v="841498"/>
    <x v="114"/>
    <x v="0"/>
    <s v="HVLP"/>
    <s v="A07BA01"/>
    <d v="2017-12-21T12:09:44"/>
    <n v="3"/>
    <n v="44.21"/>
    <n v="132.63"/>
    <n v="18"/>
    <s v="1811 - PSY: lůžkové oddělení 32A"/>
    <x v="2"/>
    <n v="12"/>
  </r>
  <r>
    <n v="841498"/>
    <x v="114"/>
    <x v="0"/>
    <s v="HVLP"/>
    <s v="A07BA01"/>
    <d v="2017-12-21T14:07:36"/>
    <n v="2"/>
    <n v="44.21"/>
    <n v="88.42"/>
    <n v="18"/>
    <s v="1811 - PSY: lůžkové oddělení 32A"/>
    <x v="2"/>
    <n v="12"/>
  </r>
  <r>
    <n v="841498"/>
    <x v="114"/>
    <x v="0"/>
    <s v="HVLP"/>
    <s v="A07BA01"/>
    <d v="2018-06-18T10:16:38"/>
    <n v="2"/>
    <n v="51.81"/>
    <n v="103.62"/>
    <n v="18"/>
    <s v="1811 - PSY: lůžkové oddělení 32A"/>
    <x v="0"/>
    <n v="6"/>
  </r>
  <r>
    <n v="841498"/>
    <x v="114"/>
    <x v="0"/>
    <s v="HVLP"/>
    <s v="A07BA01"/>
    <d v="2019-03-14T12:15:37"/>
    <n v="2"/>
    <n v="51.81"/>
    <n v="103.62"/>
    <n v="18"/>
    <s v="1811 - PSY: lůžkové oddělení 32A"/>
    <x v="1"/>
    <n v="3"/>
  </r>
  <r>
    <n v="841498"/>
    <x v="114"/>
    <x v="0"/>
    <s v="HVLP"/>
    <s v="A07BA01"/>
    <d v="2019-05-27T09:55:12"/>
    <n v="3"/>
    <n v="51.76"/>
    <n v="155.28"/>
    <n v="18"/>
    <s v="1811 - PSY: lůžkové oddělení 32A"/>
    <x v="1"/>
    <n v="5"/>
  </r>
  <r>
    <n v="841498"/>
    <x v="114"/>
    <x v="0"/>
    <s v="HVLP"/>
    <s v="A07BA01"/>
    <d v="2019-08-05T09:53:43"/>
    <n v="3"/>
    <n v="51.76"/>
    <n v="155.28"/>
    <n v="18"/>
    <s v="1811 - PSY: lůžkové oddělení 32A"/>
    <x v="1"/>
    <n v="8"/>
  </r>
  <r>
    <n v="841498"/>
    <x v="114"/>
    <x v="0"/>
    <s v="HVLP"/>
    <s v="A07BA01"/>
    <d v="2019-09-02T09:44:26"/>
    <n v="2"/>
    <n v="46.05"/>
    <n v="92.1"/>
    <n v="18"/>
    <s v="1811 - PSY: lůžkové oddělení 32A"/>
    <x v="1"/>
    <n v="9"/>
  </r>
  <r>
    <n v="841498"/>
    <x v="114"/>
    <x v="0"/>
    <s v="HVLP"/>
    <s v="A07BA01"/>
    <d v="2019-11-18T10:12:20"/>
    <n v="3"/>
    <n v="46.43"/>
    <n v="139.29"/>
    <n v="18"/>
    <s v="1811 - PSY: lůžkové oddělení 32A"/>
    <x v="1"/>
    <n v="11"/>
  </r>
  <r>
    <n v="841498"/>
    <x v="114"/>
    <x v="0"/>
    <s v="HVLP"/>
    <s v="A07BA01"/>
    <d v="2019-12-02T08:48:07"/>
    <n v="2"/>
    <n v="50.66"/>
    <n v="101.32"/>
    <n v="18"/>
    <s v="1811 - PSY: lůžkové oddělení 32A"/>
    <x v="1"/>
    <n v="12"/>
  </r>
  <r>
    <n v="218181"/>
    <x v="115"/>
    <x v="0"/>
    <s v="HVLP"/>
    <s v="C01DA08"/>
    <d v="2017-10-03T14:13:23"/>
    <n v="1"/>
    <n v="86.99"/>
    <n v="86.99"/>
    <n v="18"/>
    <s v="1811 - PSY: lůžkové oddělení 32A"/>
    <x v="2"/>
    <n v="10"/>
  </r>
  <r>
    <n v="188356"/>
    <x v="116"/>
    <x v="0"/>
    <s v="HVLP"/>
    <s v="A12BA"/>
    <d v="2017-08-24T12:23:52"/>
    <n v="1"/>
    <n v="96.14"/>
    <n v="96.14"/>
    <n v="18"/>
    <s v="1811 - PSY: lůžkové oddělení 32A"/>
    <x v="2"/>
    <n v="8"/>
  </r>
  <r>
    <n v="178904"/>
    <x v="117"/>
    <x v="0"/>
    <s v="HVLP"/>
    <s v="S01ED05"/>
    <d v="2017-09-26T12:21:36"/>
    <n v="1"/>
    <n v="74.31"/>
    <n v="74.31"/>
    <n v="18"/>
    <s v="1811 - PSY: lůžkové oddělení 32A"/>
    <x v="2"/>
    <n v="9"/>
  </r>
  <r>
    <n v="178904"/>
    <x v="117"/>
    <x v="0"/>
    <s v="HVLP"/>
    <s v="S01ED05"/>
    <d v="2019-09-05T09:12:37"/>
    <n v="1"/>
    <n v="74.239999999999995"/>
    <n v="74.239999999999995"/>
    <n v="18"/>
    <s v="1811 - PSY: lůžkové oddělení 32A"/>
    <x v="1"/>
    <n v="9"/>
  </r>
  <r>
    <n v="849990"/>
    <x v="118"/>
    <x v="0"/>
    <s v="HVLP"/>
    <s v="C07AG02"/>
    <d v="2017-01-05T12:46:42"/>
    <n v="2"/>
    <n v="24.93"/>
    <n v="49.86"/>
    <n v="18"/>
    <s v="1811 - PSY: lůžkové oddělení 32A"/>
    <x v="2"/>
    <n v="1"/>
  </r>
  <r>
    <n v="849990"/>
    <x v="118"/>
    <x v="0"/>
    <s v="HVLP"/>
    <s v="C07AG02"/>
    <d v="2017-02-06T11:02:24"/>
    <n v="1"/>
    <n v="24.93"/>
    <n v="24.93"/>
    <n v="18"/>
    <s v="1811 - PSY: lůžkové oddělení 32A"/>
    <x v="2"/>
    <n v="2"/>
  </r>
  <r>
    <n v="849990"/>
    <x v="118"/>
    <x v="0"/>
    <s v="HVLP"/>
    <s v="C07AG02"/>
    <d v="2017-04-13T10:14:57"/>
    <n v="1"/>
    <n v="24.93"/>
    <n v="24.93"/>
    <n v="18"/>
    <s v="1811 - PSY: lůžkové oddělení 32A"/>
    <x v="2"/>
    <n v="4"/>
  </r>
  <r>
    <n v="849990"/>
    <x v="118"/>
    <x v="0"/>
    <s v="HVLP"/>
    <s v="C07AG02"/>
    <d v="2017-12-21T14:07:36"/>
    <n v="1"/>
    <n v="24.75"/>
    <n v="24.75"/>
    <n v="18"/>
    <s v="1811 - PSY: lůžkové oddělení 32A"/>
    <x v="2"/>
    <n v="12"/>
  </r>
  <r>
    <n v="849990"/>
    <x v="118"/>
    <x v="0"/>
    <s v="HVLP"/>
    <s v="C07AG02"/>
    <d v="2019-03-22T11:07:58"/>
    <n v="1"/>
    <n v="24.75"/>
    <n v="24.75"/>
    <n v="18"/>
    <s v="1811 - PSY: lůžkové oddělení 32A"/>
    <x v="1"/>
    <n v="3"/>
  </r>
  <r>
    <n v="849990"/>
    <x v="118"/>
    <x v="0"/>
    <s v="HVLP"/>
    <s v="C07AG02"/>
    <d v="2019-04-01T10:59:29"/>
    <n v="1"/>
    <n v="24.75"/>
    <n v="24.75"/>
    <n v="18"/>
    <s v="1811 - PSY: lůžkové oddělení 32A"/>
    <x v="1"/>
    <n v="4"/>
  </r>
  <r>
    <n v="849990"/>
    <x v="118"/>
    <x v="0"/>
    <s v="HVLP"/>
    <s v="C07AG02"/>
    <d v="2019-04-11T10:28:13"/>
    <n v="1"/>
    <n v="24.75"/>
    <n v="24.75"/>
    <n v="18"/>
    <s v="1811 - PSY: lůžkové oddělení 32A"/>
    <x v="1"/>
    <n v="4"/>
  </r>
  <r>
    <n v="849990"/>
    <x v="118"/>
    <x v="0"/>
    <s v="HVLP"/>
    <s v="C07AG02"/>
    <d v="2019-04-18T09:31:31"/>
    <n v="1"/>
    <n v="24.75"/>
    <n v="24.75"/>
    <n v="18"/>
    <s v="1811 - PSY: lůžkové oddělení 32A"/>
    <x v="1"/>
    <n v="4"/>
  </r>
  <r>
    <n v="849990"/>
    <x v="118"/>
    <x v="0"/>
    <s v="HVLP"/>
    <s v="C07AG02"/>
    <d v="2019-04-26T08:03:23"/>
    <n v="1"/>
    <n v="24.77"/>
    <n v="24.77"/>
    <n v="18"/>
    <s v="1811 - PSY: lůžkové oddělení 32A"/>
    <x v="1"/>
    <n v="4"/>
  </r>
  <r>
    <n v="171547"/>
    <x v="119"/>
    <x v="0"/>
    <s v="HVLP"/>
    <s v="C09CA06"/>
    <d v="2018-04-23T08:26:24"/>
    <n v="1"/>
    <n v="54.97"/>
    <n v="54.97"/>
    <n v="18"/>
    <s v="1811 - PSY: lůžkové oddělení 32A"/>
    <x v="0"/>
    <n v="4"/>
  </r>
  <r>
    <n v="171547"/>
    <x v="119"/>
    <x v="0"/>
    <s v="HVLP"/>
    <s v="C09CA06"/>
    <d v="2018-10-17T13:13:23"/>
    <n v="1"/>
    <n v="54.96"/>
    <n v="54.96"/>
    <n v="18"/>
    <s v="1811 - PSY: lůžkové oddělení 32A"/>
    <x v="0"/>
    <n v="10"/>
  </r>
  <r>
    <n v="140097"/>
    <x v="120"/>
    <x v="0"/>
    <s v="HVLP"/>
    <s v="R03DC03"/>
    <d v="2018-11-20T13:04:19"/>
    <n v="1"/>
    <n v="317.61"/>
    <n v="317.61"/>
    <n v="18"/>
    <s v="1811 - PSY: lůžkové oddělení 32A"/>
    <x v="0"/>
    <n v="11"/>
  </r>
  <r>
    <n v="104063"/>
    <x v="121"/>
    <x v="0"/>
    <s v="HVLP"/>
    <s v="N06BX18"/>
    <d v="2017-06-02T15:02:06"/>
    <n v="1"/>
    <n v="101.7"/>
    <n v="101.7"/>
    <n v="18"/>
    <s v="1811 - PSY: lůžkové oddělení 32A"/>
    <x v="2"/>
    <n v="6"/>
  </r>
  <r>
    <n v="110252"/>
    <x v="122"/>
    <x v="0"/>
    <s v="HVLP"/>
    <s v="N06BX18"/>
    <d v="2019-01-03T08:40:33"/>
    <n v="1"/>
    <n v="70.400000000000006"/>
    <n v="70.400000000000006"/>
    <n v="18"/>
    <s v="1811 - PSY: lůžkové oddělení 32A"/>
    <x v="1"/>
    <n v="1"/>
  </r>
  <r>
    <n v="110252"/>
    <x v="122"/>
    <x v="0"/>
    <s v="HVLP"/>
    <s v="N06BX18"/>
    <d v="2019-04-25T10:52:25"/>
    <n v="2"/>
    <n v="70.400000000000006"/>
    <n v="140.80000000000001"/>
    <n v="18"/>
    <s v="1811 - PSY: lůžkové oddělení 32A"/>
    <x v="1"/>
    <n v="4"/>
  </r>
  <r>
    <n v="131656"/>
    <x v="123"/>
    <x v="1"/>
    <s v="ATB-V"/>
    <s v="J01DD02"/>
    <d v="2019-10-18T14:46:43"/>
    <n v="1.5"/>
    <n v="517"/>
    <n v="775.5"/>
    <n v="18"/>
    <s v="1811 - PSY: lůžkové oddělení 32A"/>
    <x v="1"/>
    <n v="10"/>
  </r>
  <r>
    <n v="176188"/>
    <x v="124"/>
    <x v="0"/>
    <s v="HVLP"/>
    <s v="A11GA01"/>
    <d v="2017-12-22T08:45:00"/>
    <n v="1"/>
    <n v="37.4"/>
    <n v="37.4"/>
    <n v="18"/>
    <s v="1811 - PSY: lůžkové oddělení 32A"/>
    <x v="2"/>
    <n v="12"/>
  </r>
  <r>
    <n v="846446"/>
    <x v="125"/>
    <x v="0"/>
    <s v="HVLP"/>
    <s v="R06AE09"/>
    <d v="2018-03-15T12:45:55"/>
    <n v="1"/>
    <n v="43.76"/>
    <n v="43.76"/>
    <n v="18"/>
    <s v="1811 - PSY: lůžkové oddělení 32A"/>
    <x v="0"/>
    <n v="3"/>
  </r>
  <r>
    <n v="846446"/>
    <x v="125"/>
    <x v="0"/>
    <s v="HVLP"/>
    <s v="R06AE09"/>
    <d v="2019-05-13T09:51:35"/>
    <n v="1"/>
    <n v="30.62"/>
    <n v="30.62"/>
    <n v="18"/>
    <s v="1811 - PSY: lůžkové oddělení 32A"/>
    <x v="1"/>
    <n v="5"/>
  </r>
  <r>
    <n v="104336"/>
    <x v="126"/>
    <x v="0"/>
    <s v="HVLP"/>
    <s v="C05CA04"/>
    <d v="2017-01-02T13:03:54"/>
    <n v="1"/>
    <n v="79.44"/>
    <n v="79.44"/>
    <n v="18"/>
    <s v="1811 - PSY: lůžkové oddělení 32A"/>
    <x v="2"/>
    <n v="1"/>
  </r>
  <r>
    <n v="990410"/>
    <x v="127"/>
    <x v="0"/>
    <s v="HVLP"/>
    <s v="B01AC23"/>
    <d v="2017-12-06T13:48:06"/>
    <n v="1"/>
    <n v="111.79"/>
    <n v="111.79"/>
    <n v="18"/>
    <s v="1811 - PSY: lůžkové oddělení 32A"/>
    <x v="2"/>
    <n v="12"/>
  </r>
  <r>
    <n v="225143"/>
    <x v="128"/>
    <x v="0"/>
    <s v="HVLP"/>
    <s v="S03AA07"/>
    <d v="2019-05-29T12:05:07"/>
    <n v="1"/>
    <n v="74.510000000000005"/>
    <n v="74.510000000000005"/>
    <n v="18"/>
    <s v="1811 - PSY: lůžkové oddělení 32A"/>
    <x v="1"/>
    <n v="5"/>
  </r>
  <r>
    <n v="99886"/>
    <x v="129"/>
    <x v="0"/>
    <s v="HVLP-R"/>
    <s v="N07CA02"/>
    <d v="2017-05-29T10:23:15"/>
    <n v="1"/>
    <n v="70.8"/>
    <n v="70.8"/>
    <n v="18"/>
    <s v="1811 - PSY: lůžkové oddělení 32A"/>
    <x v="2"/>
    <n v="5"/>
  </r>
  <r>
    <n v="115658"/>
    <x v="130"/>
    <x v="1"/>
    <s v="ATB-V"/>
    <s v="J01MA02"/>
    <d v="2017-10-24T15:15:03"/>
    <n v="2"/>
    <n v="58.72"/>
    <n v="117.44"/>
    <n v="18"/>
    <s v="1811 - PSY: lůžkové oddělení 32A"/>
    <x v="2"/>
    <n v="10"/>
  </r>
  <r>
    <n v="115658"/>
    <x v="130"/>
    <x v="1"/>
    <s v="ATB-V"/>
    <s v="J01MA02"/>
    <d v="2018-02-16T13:33:34"/>
    <n v="2"/>
    <n v="57.75"/>
    <n v="115.5"/>
    <n v="18"/>
    <s v="1811 - PSY: lůžkové oddělení 32A"/>
    <x v="0"/>
    <n v="2"/>
  </r>
  <r>
    <n v="157823"/>
    <x v="131"/>
    <x v="0"/>
    <s v="HVLP-R"/>
    <s v="N05AF05"/>
    <d v="2017-02-16T13:46:08"/>
    <n v="1"/>
    <n v="115.15"/>
    <n v="115.15"/>
    <n v="18"/>
    <s v="1811 - PSY: lůžkové oddělení 32A"/>
    <x v="2"/>
    <n v="2"/>
  </r>
  <r>
    <n v="157823"/>
    <x v="131"/>
    <x v="0"/>
    <s v="HVLP-R"/>
    <s v="N05AF05"/>
    <d v="2017-02-27T09:45:27"/>
    <n v="1"/>
    <n v="115.15"/>
    <n v="115.15"/>
    <n v="18"/>
    <s v="1811 - PSY: lůžkové oddělení 32A"/>
    <x v="2"/>
    <n v="2"/>
  </r>
  <r>
    <n v="157823"/>
    <x v="131"/>
    <x v="0"/>
    <s v="HVLP-R"/>
    <s v="N05AF05"/>
    <d v="2017-03-30T08:02:26"/>
    <n v="2"/>
    <n v="115.15"/>
    <n v="230.3"/>
    <n v="18"/>
    <s v="1811 - PSY: lůžkové oddělení 32A"/>
    <x v="2"/>
    <n v="3"/>
  </r>
  <r>
    <n v="169152"/>
    <x v="131"/>
    <x v="0"/>
    <s v="HVLP"/>
    <s v="N05AF05"/>
    <d v="2017-08-28T09:56:13"/>
    <n v="1"/>
    <n v="115.38"/>
    <n v="115.38"/>
    <n v="18"/>
    <s v="1811 - PSY: lůžkové oddělení 32A"/>
    <x v="2"/>
    <n v="8"/>
  </r>
  <r>
    <n v="169152"/>
    <x v="131"/>
    <x v="0"/>
    <s v="HVLP"/>
    <s v="N05AF05"/>
    <d v="2018-03-07T13:04:59"/>
    <n v="1"/>
    <n v="115.38"/>
    <n v="115.38"/>
    <n v="18"/>
    <s v="1811 - PSY: lůžkové oddělení 32A"/>
    <x v="0"/>
    <n v="3"/>
  </r>
  <r>
    <n v="169152"/>
    <x v="131"/>
    <x v="0"/>
    <s v="HVLP"/>
    <s v="N05AF05"/>
    <d v="2018-03-12T07:57:08"/>
    <n v="1"/>
    <n v="115.38"/>
    <n v="115.38"/>
    <n v="18"/>
    <s v="1811 - PSY: lůžkové oddělení 32A"/>
    <x v="0"/>
    <n v="3"/>
  </r>
  <r>
    <n v="169152"/>
    <x v="131"/>
    <x v="0"/>
    <s v="HVLP"/>
    <s v="N05AF05"/>
    <d v="2019-02-25T08:39:30"/>
    <n v="1"/>
    <n v="114.37"/>
    <n v="114.37"/>
    <n v="18"/>
    <s v="1811 - PSY: lůžkové oddělení 32A"/>
    <x v="1"/>
    <n v="2"/>
  </r>
  <r>
    <n v="169152"/>
    <x v="131"/>
    <x v="0"/>
    <s v="HVLP"/>
    <s v="N05AF05"/>
    <d v="2019-06-24T08:09:09"/>
    <n v="1"/>
    <n v="114.26"/>
    <n v="114.26"/>
    <n v="18"/>
    <s v="1811 - PSY: lůžkové oddělení 32A"/>
    <x v="1"/>
    <n v="6"/>
  </r>
  <r>
    <n v="169152"/>
    <x v="131"/>
    <x v="0"/>
    <s v="HVLP"/>
    <s v="N05AF05"/>
    <d v="2019-09-30T09:26:02"/>
    <n v="1"/>
    <n v="114.22"/>
    <n v="114.22"/>
    <n v="18"/>
    <s v="1811 - PSY: lůžkové oddělení 32A"/>
    <x v="1"/>
    <n v="9"/>
  </r>
  <r>
    <n v="157827"/>
    <x v="132"/>
    <x v="0"/>
    <s v="HVLP-R"/>
    <s v="N05AF05"/>
    <d v="2017-04-03T10:07:41"/>
    <n v="1"/>
    <n v="197.24"/>
    <n v="197.24"/>
    <n v="18"/>
    <s v="1811 - PSY: lůžkové oddělení 32A"/>
    <x v="2"/>
    <n v="4"/>
  </r>
  <r>
    <n v="157827"/>
    <x v="132"/>
    <x v="0"/>
    <s v="HVLP-R"/>
    <s v="N05AF05"/>
    <d v="2017-05-22T09:29:42"/>
    <n v="1"/>
    <n v="197.24"/>
    <n v="197.24"/>
    <n v="18"/>
    <s v="1811 - PSY: lůžkové oddělení 32A"/>
    <x v="2"/>
    <n v="5"/>
  </r>
  <r>
    <n v="169154"/>
    <x v="132"/>
    <x v="0"/>
    <s v="HVLP"/>
    <s v="N05AF05"/>
    <d v="2018-03-12T07:57:08"/>
    <n v="1"/>
    <n v="197.63"/>
    <n v="197.63"/>
    <n v="18"/>
    <s v="1811 - PSY: lůžkové oddělení 32A"/>
    <x v="0"/>
    <n v="3"/>
  </r>
  <r>
    <n v="169154"/>
    <x v="132"/>
    <x v="0"/>
    <s v="HVLP"/>
    <s v="N05AF05"/>
    <d v="2018-10-29T09:39:57"/>
    <n v="1"/>
    <n v="195.88"/>
    <n v="195.88"/>
    <n v="18"/>
    <s v="1811 - PSY: lůžkové oddělení 32A"/>
    <x v="0"/>
    <n v="10"/>
  </r>
  <r>
    <n v="169154"/>
    <x v="132"/>
    <x v="0"/>
    <s v="HVLP"/>
    <s v="N05AF05"/>
    <d v="2019-03-11T10:53:38"/>
    <n v="1"/>
    <n v="195.9"/>
    <n v="195.9"/>
    <n v="18"/>
    <s v="1811 - PSY: lůžkové oddělení 32A"/>
    <x v="1"/>
    <n v="3"/>
  </r>
  <r>
    <n v="169154"/>
    <x v="132"/>
    <x v="0"/>
    <s v="HVLP"/>
    <s v="N05AF05"/>
    <d v="2019-09-30T09:26:02"/>
    <n v="1"/>
    <n v="195.66"/>
    <n v="195.66"/>
    <n v="18"/>
    <s v="1811 - PSY: lůžkové oddělení 32A"/>
    <x v="1"/>
    <n v="9"/>
  </r>
  <r>
    <n v="186901"/>
    <x v="133"/>
    <x v="0"/>
    <s v="HVLP"/>
    <s v="N05AF05"/>
    <d v="2017-10-16T08:48:58"/>
    <n v="1"/>
    <n v="520.61"/>
    <n v="520.61"/>
    <n v="18"/>
    <s v="1811 - PSY: lůžkové oddělení 32A"/>
    <x v="2"/>
    <n v="10"/>
  </r>
  <r>
    <n v="186901"/>
    <x v="133"/>
    <x v="0"/>
    <s v="HVLP"/>
    <s v="N05AF05"/>
    <d v="2018-08-27T09:39:02"/>
    <n v="1"/>
    <n v="520.54999999999995"/>
    <n v="520.54999999999995"/>
    <n v="18"/>
    <s v="1811 - PSY: lůžkové oddělení 32A"/>
    <x v="0"/>
    <n v="8"/>
  </r>
  <r>
    <n v="186901"/>
    <x v="133"/>
    <x v="0"/>
    <s v="HVLP"/>
    <s v="N05AF05"/>
    <d v="2018-12-06T11:23:05"/>
    <n v="1"/>
    <n v="520.54999999999995"/>
    <n v="520.54999999999995"/>
    <n v="18"/>
    <s v="1811 - PSY: lůžkové oddělení 32A"/>
    <x v="0"/>
    <n v="12"/>
  </r>
  <r>
    <n v="186901"/>
    <x v="133"/>
    <x v="0"/>
    <s v="HVLP"/>
    <s v="N05AF05"/>
    <d v="2018-12-19T13:12:09"/>
    <n v="1"/>
    <n v="520.54999999999995"/>
    <n v="520.54999999999995"/>
    <n v="18"/>
    <s v="1811 - PSY: lůžkové oddělení 32A"/>
    <x v="0"/>
    <n v="12"/>
  </r>
  <r>
    <n v="186901"/>
    <x v="133"/>
    <x v="0"/>
    <s v="HVLP"/>
    <s v="N05AF05"/>
    <d v="2018-12-20T10:37:13"/>
    <n v="1"/>
    <n v="520.61"/>
    <n v="520.61"/>
    <n v="18"/>
    <s v="1811 - PSY: lůžkové oddělení 32A"/>
    <x v="0"/>
    <n v="12"/>
  </r>
  <r>
    <n v="186901"/>
    <x v="133"/>
    <x v="0"/>
    <s v="HVLP"/>
    <s v="N05AF05"/>
    <d v="2019-12-16T09:53:01"/>
    <n v="1"/>
    <n v="520.1"/>
    <n v="520.1"/>
    <n v="18"/>
    <s v="1811 - PSY: lůžkové oddělení 32A"/>
    <x v="1"/>
    <n v="12"/>
  </r>
  <r>
    <n v="193252"/>
    <x v="134"/>
    <x v="0"/>
    <s v="HVLP"/>
    <s v="N05AF05"/>
    <d v="2017-06-26T09:54:18"/>
    <n v="1"/>
    <n v="1231.75"/>
    <n v="1231.75"/>
    <n v="18"/>
    <s v="1811 - PSY: lůžkové oddělení 32A"/>
    <x v="2"/>
    <n v="6"/>
  </r>
  <r>
    <n v="193252"/>
    <x v="134"/>
    <x v="0"/>
    <s v="HVLP"/>
    <s v="N05AF05"/>
    <d v="2017-08-28T09:56:13"/>
    <n v="1"/>
    <n v="1231.75"/>
    <n v="1231.75"/>
    <n v="18"/>
    <s v="1811 - PSY: lůžkové oddělení 32A"/>
    <x v="2"/>
    <n v="8"/>
  </r>
  <r>
    <n v="193252"/>
    <x v="134"/>
    <x v="0"/>
    <s v="HVLP"/>
    <s v="N05AF05"/>
    <d v="2018-01-15T08:17:34"/>
    <n v="1"/>
    <n v="1231.75"/>
    <n v="1231.75"/>
    <n v="18"/>
    <s v="1811 - PSY: lůžkové oddělení 32A"/>
    <x v="0"/>
    <n v="1"/>
  </r>
  <r>
    <n v="193252"/>
    <x v="134"/>
    <x v="0"/>
    <s v="HVLP"/>
    <s v="N05AF05"/>
    <d v="2018-02-19T10:07:35"/>
    <n v="1"/>
    <n v="1223.23"/>
    <n v="1223.23"/>
    <n v="18"/>
    <s v="1811 - PSY: lůžkové oddělení 32A"/>
    <x v="0"/>
    <n v="2"/>
  </r>
  <r>
    <n v="193252"/>
    <x v="134"/>
    <x v="0"/>
    <s v="HVLP"/>
    <s v="N05AF05"/>
    <d v="2018-08-13T10:15:36"/>
    <n v="1"/>
    <n v="1223.23"/>
    <n v="1223.23"/>
    <n v="18"/>
    <s v="1811 - PSY: lůžkové oddělení 32A"/>
    <x v="0"/>
    <n v="8"/>
  </r>
  <r>
    <n v="193252"/>
    <x v="134"/>
    <x v="0"/>
    <s v="HVLP"/>
    <s v="N05AF05"/>
    <d v="2018-11-26T08:44:46"/>
    <n v="1"/>
    <n v="1223.23"/>
    <n v="1223.23"/>
    <n v="18"/>
    <s v="1811 - PSY: lůžkové oddělení 32A"/>
    <x v="0"/>
    <n v="11"/>
  </r>
  <r>
    <n v="117425"/>
    <x v="135"/>
    <x v="0"/>
    <s v="HVLP-R"/>
    <s v="N06AB04"/>
    <d v="2017-01-19T12:46:46"/>
    <n v="1"/>
    <n v="20.059999999999999"/>
    <n v="20.059999999999999"/>
    <n v="18"/>
    <s v="1811 - PSY: lůžkové oddělení 32A"/>
    <x v="2"/>
    <n v="1"/>
  </r>
  <r>
    <n v="117425"/>
    <x v="135"/>
    <x v="0"/>
    <s v="HVLP-R"/>
    <s v="N06AB04"/>
    <d v="2017-12-18T12:08:43"/>
    <n v="1"/>
    <n v="19.79"/>
    <n v="19.79"/>
    <n v="18"/>
    <s v="1811 - PSY: lůžkové oddělení 32A"/>
    <x v="2"/>
    <n v="12"/>
  </r>
  <r>
    <n v="117425"/>
    <x v="135"/>
    <x v="0"/>
    <s v="HVLP-R"/>
    <s v="N06AB04"/>
    <d v="2017-12-21T14:07:36"/>
    <n v="2"/>
    <n v="19.79"/>
    <n v="39.58"/>
    <n v="18"/>
    <s v="1811 - PSY: lůžkové oddělení 32A"/>
    <x v="2"/>
    <n v="12"/>
  </r>
  <r>
    <n v="117425"/>
    <x v="135"/>
    <x v="0"/>
    <s v="HVLP-R"/>
    <s v="N06AB04"/>
    <d v="2018-01-08T10:40:33"/>
    <n v="2"/>
    <n v="19.79"/>
    <n v="39.58"/>
    <n v="18"/>
    <s v="1811 - PSY: lůžkové oddělení 32A"/>
    <x v="0"/>
    <n v="1"/>
  </r>
  <r>
    <n v="230409"/>
    <x v="135"/>
    <x v="0"/>
    <s v="HVLP"/>
    <s v="N06AB04"/>
    <d v="2019-02-25T08:39:30"/>
    <n v="1"/>
    <n v="19.82"/>
    <n v="19.82"/>
    <n v="18"/>
    <s v="1811 - PSY: lůžkové oddělení 32A"/>
    <x v="1"/>
    <n v="2"/>
  </r>
  <r>
    <n v="230409"/>
    <x v="135"/>
    <x v="0"/>
    <s v="HVLP"/>
    <s v="N06AB04"/>
    <d v="2019-04-08T10:11:26"/>
    <n v="1"/>
    <n v="19.93"/>
    <n v="19.93"/>
    <n v="18"/>
    <s v="1811 - PSY: lůžkové oddělení 32A"/>
    <x v="1"/>
    <n v="4"/>
  </r>
  <r>
    <n v="230409"/>
    <x v="135"/>
    <x v="0"/>
    <s v="HVLP"/>
    <s v="N06AB04"/>
    <d v="2019-11-20T13:54:48"/>
    <n v="1"/>
    <n v="19.82"/>
    <n v="19.82"/>
    <n v="18"/>
    <s v="1811 - PSY: lůžkové oddělení 32A"/>
    <x v="1"/>
    <n v="11"/>
  </r>
  <r>
    <n v="230409"/>
    <x v="135"/>
    <x v="0"/>
    <s v="HVLP"/>
    <s v="N06AB04"/>
    <d v="2019-11-25T08:06:21"/>
    <n v="1"/>
    <n v="19.82"/>
    <n v="19.82"/>
    <n v="18"/>
    <s v="1811 - PSY: lůžkové oddělení 32A"/>
    <x v="1"/>
    <n v="11"/>
  </r>
  <r>
    <n v="230409"/>
    <x v="135"/>
    <x v="0"/>
    <s v="HVLP"/>
    <s v="N06AB04"/>
    <d v="2019-12-19T09:23:07"/>
    <n v="1"/>
    <n v="19.82"/>
    <n v="19.82"/>
    <n v="18"/>
    <s v="1811 - PSY: lůžkové oddělení 32A"/>
    <x v="1"/>
    <n v="12"/>
  </r>
  <r>
    <n v="117431"/>
    <x v="136"/>
    <x v="0"/>
    <s v="HVLP-R"/>
    <s v="N06AB04"/>
    <d v="2017-06-19T11:03:41"/>
    <n v="1"/>
    <n v="27.43"/>
    <n v="27.43"/>
    <n v="18"/>
    <s v="1811 - PSY: lůžkové oddělení 32A"/>
    <x v="2"/>
    <n v="6"/>
  </r>
  <r>
    <n v="117431"/>
    <x v="136"/>
    <x v="0"/>
    <s v="HVLP-R"/>
    <s v="N06AB04"/>
    <d v="2017-11-09T11:58:24"/>
    <n v="1"/>
    <n v="27.21"/>
    <n v="27.21"/>
    <n v="18"/>
    <s v="1811 - PSY: lůžkové oddělení 32A"/>
    <x v="2"/>
    <n v="11"/>
  </r>
  <r>
    <n v="117431"/>
    <x v="136"/>
    <x v="0"/>
    <s v="HVLP-R"/>
    <s v="N06AB04"/>
    <d v="2017-11-22T12:15:14"/>
    <n v="2"/>
    <n v="27.1"/>
    <n v="54.2"/>
    <n v="18"/>
    <s v="1811 - PSY: lůžkové oddělení 32A"/>
    <x v="2"/>
    <n v="11"/>
  </r>
  <r>
    <n v="117431"/>
    <x v="136"/>
    <x v="0"/>
    <s v="HVLP-R"/>
    <s v="N06AB04"/>
    <d v="2017-12-18T12:08:43"/>
    <n v="1"/>
    <n v="27.05"/>
    <n v="27.05"/>
    <n v="18"/>
    <s v="1811 - PSY: lůžkové oddělení 32A"/>
    <x v="2"/>
    <n v="12"/>
  </r>
  <r>
    <n v="117431"/>
    <x v="136"/>
    <x v="0"/>
    <s v="HVLP-R"/>
    <s v="N06AB04"/>
    <d v="2018-04-23T10:06:27"/>
    <n v="1"/>
    <n v="27.1"/>
    <n v="27.1"/>
    <n v="18"/>
    <s v="1811 - PSY: lůžkové oddělení 32A"/>
    <x v="0"/>
    <n v="4"/>
  </r>
  <r>
    <n v="117431"/>
    <x v="136"/>
    <x v="0"/>
    <s v="HVLP-R"/>
    <s v="N06AB04"/>
    <d v="2018-05-04T08:26:08"/>
    <n v="1"/>
    <n v="27.1"/>
    <n v="27.1"/>
    <n v="18"/>
    <s v="1811 - PSY: lůžkové oddělení 32A"/>
    <x v="0"/>
    <n v="5"/>
  </r>
  <r>
    <n v="230415"/>
    <x v="136"/>
    <x v="0"/>
    <s v="HVLP"/>
    <s v="N06AB04"/>
    <d v="2019-02-01T11:30:44"/>
    <n v="1"/>
    <n v="27.09"/>
    <n v="27.09"/>
    <n v="18"/>
    <s v="1811 - PSY: lůžkové oddělení 32A"/>
    <x v="1"/>
    <n v="2"/>
  </r>
  <r>
    <n v="230415"/>
    <x v="136"/>
    <x v="0"/>
    <s v="HVLP"/>
    <s v="N06AB04"/>
    <d v="2019-02-11T09:46:03"/>
    <n v="1"/>
    <n v="27.09"/>
    <n v="27.09"/>
    <n v="18"/>
    <s v="1811 - PSY: lůžkové oddělení 32A"/>
    <x v="1"/>
    <n v="2"/>
  </r>
  <r>
    <n v="230415"/>
    <x v="136"/>
    <x v="0"/>
    <s v="HVLP"/>
    <s v="N06AB04"/>
    <d v="2019-04-10T11:32:00"/>
    <n v="1"/>
    <n v="27.09"/>
    <n v="27.09"/>
    <n v="18"/>
    <s v="1811 - PSY: lůžkové oddělení 32A"/>
    <x v="1"/>
    <n v="4"/>
  </r>
  <r>
    <n v="230415"/>
    <x v="136"/>
    <x v="0"/>
    <s v="HVLP"/>
    <s v="N06AB04"/>
    <d v="2019-04-18T09:31:31"/>
    <n v="1"/>
    <n v="27.09"/>
    <n v="27.09"/>
    <n v="18"/>
    <s v="1811 - PSY: lůžkové oddělení 32A"/>
    <x v="1"/>
    <n v="4"/>
  </r>
  <r>
    <n v="230415"/>
    <x v="136"/>
    <x v="0"/>
    <s v="HVLP"/>
    <s v="N06AB04"/>
    <d v="2019-05-13T09:51:35"/>
    <n v="1"/>
    <n v="27.24"/>
    <n v="27.24"/>
    <n v="18"/>
    <s v="1811 - PSY: lůžkové oddělení 32A"/>
    <x v="1"/>
    <n v="5"/>
  </r>
  <r>
    <n v="230415"/>
    <x v="136"/>
    <x v="0"/>
    <s v="HVLP"/>
    <s v="N06AB04"/>
    <d v="2019-07-11T09:11:37"/>
    <n v="1"/>
    <n v="27.21"/>
    <n v="27.21"/>
    <n v="18"/>
    <s v="1811 - PSY: lůžkové oddělení 32A"/>
    <x v="1"/>
    <n v="7"/>
  </r>
  <r>
    <n v="230415"/>
    <x v="136"/>
    <x v="0"/>
    <s v="HVLP"/>
    <s v="N06AB04"/>
    <d v="2019-09-02T09:44:26"/>
    <n v="1"/>
    <n v="27.1"/>
    <n v="27.1"/>
    <n v="18"/>
    <s v="1811 - PSY: lůžkové oddělení 32A"/>
    <x v="1"/>
    <n v="9"/>
  </r>
  <r>
    <n v="230415"/>
    <x v="136"/>
    <x v="0"/>
    <s v="HVLP"/>
    <s v="N06AB04"/>
    <d v="2019-10-07T10:33:51"/>
    <n v="1"/>
    <n v="27.1"/>
    <n v="27.1"/>
    <n v="18"/>
    <s v="1811 - PSY: lůžkové oddělení 32A"/>
    <x v="1"/>
    <n v="10"/>
  </r>
  <r>
    <n v="218863"/>
    <x v="137"/>
    <x v="0"/>
    <s v="HVLP"/>
    <s v="N05AH02"/>
    <d v="2018-02-19T09:37:45"/>
    <n v="2"/>
    <n v="251.33"/>
    <n v="502.66"/>
    <n v="18"/>
    <s v="1811 - PSY: lůžkové oddělení 32A"/>
    <x v="0"/>
    <n v="2"/>
  </r>
  <r>
    <n v="218863"/>
    <x v="137"/>
    <x v="0"/>
    <s v="HVLP"/>
    <s v="N05AH02"/>
    <d v="2018-02-26T09:38:42"/>
    <n v="1"/>
    <n v="251.31"/>
    <n v="251.31"/>
    <n v="18"/>
    <s v="1811 - PSY: lůžkové oddělení 32A"/>
    <x v="0"/>
    <n v="2"/>
  </r>
  <r>
    <n v="218863"/>
    <x v="137"/>
    <x v="0"/>
    <s v="HVLP"/>
    <s v="N05AH02"/>
    <d v="2018-03-05T09:10:33"/>
    <n v="1"/>
    <n v="251.31"/>
    <n v="251.31"/>
    <n v="18"/>
    <s v="1811 - PSY: lůžkové oddělení 32A"/>
    <x v="0"/>
    <n v="3"/>
  </r>
  <r>
    <n v="218863"/>
    <x v="137"/>
    <x v="0"/>
    <s v="HVLP"/>
    <s v="N05AH02"/>
    <d v="2018-05-07T09:42:01"/>
    <n v="1"/>
    <n v="251.31"/>
    <n v="251.31"/>
    <n v="18"/>
    <s v="1811 - PSY: lůžkové oddělení 32A"/>
    <x v="0"/>
    <n v="5"/>
  </r>
  <r>
    <n v="114808"/>
    <x v="138"/>
    <x v="0"/>
    <s v="HVLP"/>
    <s v="N06AX14"/>
    <d v="2017-02-24T12:30:48"/>
    <n v="1"/>
    <n v="74.78"/>
    <n v="74.78"/>
    <n v="18"/>
    <s v="1811 - PSY: lůžkové oddělení 32A"/>
    <x v="2"/>
    <n v="2"/>
  </r>
  <r>
    <n v="114808"/>
    <x v="138"/>
    <x v="0"/>
    <s v="HVLP"/>
    <s v="N06AX14"/>
    <d v="2019-10-10T12:49:56"/>
    <n v="1"/>
    <n v="53.46"/>
    <n v="53.46"/>
    <n v="18"/>
    <s v="1811 - PSY: lůžkové oddělení 32A"/>
    <x v="1"/>
    <n v="10"/>
  </r>
  <r>
    <n v="156993"/>
    <x v="139"/>
    <x v="0"/>
    <s v="HVLP-R"/>
    <s v="R05DA04"/>
    <d v="2018-07-09T12:41:34"/>
    <n v="2"/>
    <n v="73.150000000000006"/>
    <n v="146.30000000000001"/>
    <n v="18"/>
    <s v="1811 - PSY: lůžkové oddělení 32A"/>
    <x v="0"/>
    <n v="7"/>
  </r>
  <r>
    <n v="207940"/>
    <x v="139"/>
    <x v="0"/>
    <s v="HVLP"/>
    <s v="R05DA04"/>
    <d v="2019-07-11T09:11:37"/>
    <n v="1"/>
    <n v="73.08"/>
    <n v="73.08"/>
    <n v="18"/>
    <s v="1811 - PSY: lůžkové oddělení 32A"/>
    <x v="1"/>
    <n v="7"/>
  </r>
  <r>
    <n v="112765"/>
    <x v="140"/>
    <x v="0"/>
    <s v="HVLP"/>
    <s v="R03AK08"/>
    <d v="2017-04-26T07:48:57"/>
    <n v="1"/>
    <n v="906.02"/>
    <n v="906.02"/>
    <n v="18"/>
    <s v="1811 - PSY: lůžkové oddělení 32A"/>
    <x v="2"/>
    <n v="4"/>
  </r>
  <r>
    <n v="112765"/>
    <x v="140"/>
    <x v="0"/>
    <s v="HVLP"/>
    <s v="R03AK08"/>
    <d v="2017-04-26T12:48:20"/>
    <n v="-1"/>
    <n v="906.02"/>
    <n v="-906.02"/>
    <n v="18"/>
    <s v="1811 - PSY: lůžkové oddělení 32A"/>
    <x v="2"/>
    <n v="4"/>
  </r>
  <r>
    <n v="112765"/>
    <x v="140"/>
    <x v="0"/>
    <s v="HVLP"/>
    <s v="R03AK08"/>
    <d v="2018-06-07T13:15:17"/>
    <n v="1"/>
    <n v="899.84"/>
    <n v="899.84"/>
    <n v="18"/>
    <s v="1811 - PSY: lůžkové oddělení 32A"/>
    <x v="0"/>
    <n v="6"/>
  </r>
  <r>
    <n v="211304"/>
    <x v="141"/>
    <x v="0"/>
    <s v="HVLP"/>
    <s v="R03AK08"/>
    <d v="2019-07-04T10:01:15"/>
    <n v="1"/>
    <n v="1179.0999999999999"/>
    <n v="1179.0999999999999"/>
    <n v="18"/>
    <s v="1811 - PSY: lůžkové oddělení 32A"/>
    <x v="1"/>
    <n v="7"/>
  </r>
  <r>
    <n v="127809"/>
    <x v="142"/>
    <x v="0"/>
    <s v="HVLP"/>
    <s v="A10BD05"/>
    <d v="2018-12-07T14:25:06"/>
    <n v="1"/>
    <n v="562.69000000000005"/>
    <n v="562.69000000000005"/>
    <n v="18"/>
    <s v="1811 - PSY: lůžkové oddělení 32A"/>
    <x v="0"/>
    <n v="12"/>
  </r>
  <r>
    <n v="184288"/>
    <x v="143"/>
    <x v="0"/>
    <s v="HVLP"/>
    <s v="C07FB07"/>
    <d v="2017-11-13T08:32:31"/>
    <n v="1"/>
    <n v="160.93"/>
    <n v="160.93"/>
    <n v="18"/>
    <s v="1811 - PSY: lůžkové oddělení 32A"/>
    <x v="2"/>
    <n v="11"/>
  </r>
  <r>
    <n v="184284"/>
    <x v="144"/>
    <x v="0"/>
    <s v="HVLP"/>
    <s v="C07FB07"/>
    <d v="2018-01-02T10:12:25"/>
    <n v="1"/>
    <n v="146.49"/>
    <n v="146.49"/>
    <n v="18"/>
    <s v="1811 - PSY: lůžkové oddělení 32A"/>
    <x v="0"/>
    <n v="1"/>
  </r>
  <r>
    <n v="214526"/>
    <x v="145"/>
    <x v="0"/>
    <s v="HVLP"/>
    <s v="A02BC02"/>
    <d v="2017-03-24T11:45:12"/>
    <n v="1"/>
    <n v="154.31"/>
    <n v="154.31"/>
    <n v="18"/>
    <s v="1811 - PSY: lůžkové oddělení 32A"/>
    <x v="2"/>
    <n v="3"/>
  </r>
  <r>
    <n v="214433"/>
    <x v="146"/>
    <x v="0"/>
    <s v="HVLP"/>
    <s v="A02BC02"/>
    <d v="2017-01-16T10:43:58"/>
    <n v="1"/>
    <n v="21.6"/>
    <n v="21.6"/>
    <n v="18"/>
    <s v="1811 - PSY: lůžkové oddělení 32A"/>
    <x v="2"/>
    <n v="1"/>
  </r>
  <r>
    <n v="214433"/>
    <x v="146"/>
    <x v="0"/>
    <s v="HVLP"/>
    <s v="A02BC02"/>
    <d v="2017-02-06T11:02:24"/>
    <n v="1"/>
    <n v="21.6"/>
    <n v="21.6"/>
    <n v="18"/>
    <s v="1811 - PSY: lůžkové oddělení 32A"/>
    <x v="2"/>
    <n v="2"/>
  </r>
  <r>
    <n v="214433"/>
    <x v="146"/>
    <x v="0"/>
    <s v="HVLP"/>
    <s v="A02BC02"/>
    <d v="2017-04-21T15:07:54"/>
    <n v="1"/>
    <n v="21.6"/>
    <n v="21.6"/>
    <n v="18"/>
    <s v="1811 - PSY: lůžkové oddělení 32A"/>
    <x v="2"/>
    <n v="4"/>
  </r>
  <r>
    <n v="214435"/>
    <x v="147"/>
    <x v="0"/>
    <s v="HVLP"/>
    <s v="A02BC02"/>
    <d v="2017-08-21T08:11:14"/>
    <n v="1"/>
    <n v="76.64"/>
    <n v="76.64"/>
    <n v="18"/>
    <s v="1811 - PSY: lůžkové oddělení 32A"/>
    <x v="2"/>
    <n v="8"/>
  </r>
  <r>
    <n v="214433"/>
    <x v="146"/>
    <x v="0"/>
    <s v="HVLP"/>
    <s v="A02BC02"/>
    <d v="2017-12-04T12:13:21"/>
    <n v="1"/>
    <n v="12.21"/>
    <n v="12.21"/>
    <n v="18"/>
    <s v="1811 - PSY: lůžkové oddělení 32A"/>
    <x v="2"/>
    <n v="12"/>
  </r>
  <r>
    <n v="214433"/>
    <x v="146"/>
    <x v="0"/>
    <s v="HVLP"/>
    <s v="A02BC02"/>
    <d v="2018-04-09T08:01:09"/>
    <n v="1"/>
    <n v="12.21"/>
    <n v="12.21"/>
    <n v="18"/>
    <s v="1811 - PSY: lůžkové oddělení 32A"/>
    <x v="0"/>
    <n v="4"/>
  </r>
  <r>
    <n v="214433"/>
    <x v="146"/>
    <x v="0"/>
    <s v="HVLP"/>
    <s v="A02BC02"/>
    <d v="2018-07-30T09:48:09"/>
    <n v="1"/>
    <n v="12.21"/>
    <n v="12.21"/>
    <n v="18"/>
    <s v="1811 - PSY: lůžkové oddělení 32A"/>
    <x v="0"/>
    <n v="7"/>
  </r>
  <r>
    <n v="214433"/>
    <x v="146"/>
    <x v="0"/>
    <s v="HVLP"/>
    <s v="A02BC02"/>
    <d v="2018-11-19T10:09:43"/>
    <n v="1"/>
    <n v="12.32"/>
    <n v="12.32"/>
    <n v="18"/>
    <s v="1811 - PSY: lůžkové oddělení 32A"/>
    <x v="0"/>
    <n v="11"/>
  </r>
  <r>
    <n v="214433"/>
    <x v="146"/>
    <x v="0"/>
    <s v="HVLP"/>
    <s v="A02BC02"/>
    <d v="2019-02-18T09:31:29"/>
    <n v="1"/>
    <n v="12.21"/>
    <n v="12.21"/>
    <n v="18"/>
    <s v="1811 - PSY: lůžkové oddělení 32A"/>
    <x v="1"/>
    <n v="2"/>
  </r>
  <r>
    <n v="214433"/>
    <x v="146"/>
    <x v="0"/>
    <s v="HVLP"/>
    <s v="A02BC02"/>
    <d v="2019-05-31T14:12:45"/>
    <n v="1"/>
    <n v="12.21"/>
    <n v="12.21"/>
    <n v="18"/>
    <s v="1811 - PSY: lůžkové oddělení 32A"/>
    <x v="1"/>
    <n v="5"/>
  </r>
  <r>
    <n v="214433"/>
    <x v="146"/>
    <x v="0"/>
    <s v="HVLP"/>
    <s v="A02BC02"/>
    <d v="2019-06-03T09:37:17"/>
    <n v="1"/>
    <n v="12.21"/>
    <n v="12.21"/>
    <n v="18"/>
    <s v="1811 - PSY: lůžkové oddělení 32A"/>
    <x v="1"/>
    <n v="6"/>
  </r>
  <r>
    <n v="214525"/>
    <x v="148"/>
    <x v="0"/>
    <s v="HVLP"/>
    <s v="A02BC02"/>
    <d v="2017-06-30T09:37:43"/>
    <n v="1"/>
    <n v="42.92"/>
    <n v="42.92"/>
    <n v="18"/>
    <s v="1811 - PSY: lůžkové oddělení 32A"/>
    <x v="2"/>
    <n v="6"/>
  </r>
  <r>
    <n v="214525"/>
    <x v="148"/>
    <x v="0"/>
    <s v="HVLP"/>
    <s v="A02BC02"/>
    <d v="2018-08-16T10:20:28"/>
    <n v="1"/>
    <n v="26.46"/>
    <n v="26.46"/>
    <n v="18"/>
    <s v="1811 - PSY: lůžkové oddělení 32A"/>
    <x v="0"/>
    <n v="8"/>
  </r>
  <r>
    <n v="214525"/>
    <x v="148"/>
    <x v="0"/>
    <s v="HVLP"/>
    <s v="A02BC02"/>
    <d v="2018-09-10T09:30:19"/>
    <n v="1"/>
    <n v="26.49"/>
    <n v="26.49"/>
    <n v="18"/>
    <s v="1811 - PSY: lůžkové oddělení 32A"/>
    <x v="0"/>
    <n v="9"/>
  </r>
  <r>
    <n v="214525"/>
    <x v="148"/>
    <x v="0"/>
    <s v="HVLP"/>
    <s v="A02BC02"/>
    <d v="2019-02-01T11:30:44"/>
    <n v="1"/>
    <n v="26.49"/>
    <n v="26.49"/>
    <n v="18"/>
    <s v="1811 - PSY: lůžkové oddělení 32A"/>
    <x v="1"/>
    <n v="2"/>
  </r>
  <r>
    <n v="214525"/>
    <x v="148"/>
    <x v="0"/>
    <s v="HVLP"/>
    <s v="A02BC02"/>
    <d v="2019-06-03T09:37:17"/>
    <n v="1"/>
    <n v="26.46"/>
    <n v="26.46"/>
    <n v="18"/>
    <s v="1811 - PSY: lůžkové oddělení 32A"/>
    <x v="1"/>
    <n v="6"/>
  </r>
  <r>
    <n v="214525"/>
    <x v="148"/>
    <x v="0"/>
    <s v="HVLP"/>
    <s v="A02BC02"/>
    <d v="2019-07-15T08:19:31"/>
    <n v="1"/>
    <n v="26.43"/>
    <n v="26.43"/>
    <n v="18"/>
    <s v="1811 - PSY: lůžkové oddělení 32A"/>
    <x v="1"/>
    <n v="7"/>
  </r>
  <r>
    <n v="214525"/>
    <x v="148"/>
    <x v="0"/>
    <s v="HVLP"/>
    <s v="A02BC02"/>
    <d v="2019-07-22T09:46:45"/>
    <n v="2"/>
    <n v="26.43"/>
    <n v="52.86"/>
    <n v="18"/>
    <s v="1811 - PSY: lůžkové oddělení 32A"/>
    <x v="1"/>
    <n v="7"/>
  </r>
  <r>
    <n v="194680"/>
    <x v="149"/>
    <x v="0"/>
    <s v="HVLP"/>
    <s v="N04BA03"/>
    <d v="2017-03-03T08:17:51"/>
    <n v="1"/>
    <n v="2057.35"/>
    <n v="2057.35"/>
    <n v="18"/>
    <s v="1811 - PSY: lůžkové oddělení 32A"/>
    <x v="2"/>
    <n v="3"/>
  </r>
  <r>
    <n v="194680"/>
    <x v="149"/>
    <x v="0"/>
    <s v="HVLP"/>
    <s v="N04BA03"/>
    <d v="2017-05-18T11:40:11"/>
    <n v="1"/>
    <n v="2057.35"/>
    <n v="2057.35"/>
    <n v="18"/>
    <s v="1811 - PSY: lůžkové oddělení 32A"/>
    <x v="2"/>
    <n v="5"/>
  </r>
  <r>
    <n v="194691"/>
    <x v="150"/>
    <x v="0"/>
    <s v="HVLP"/>
    <s v="N04BA03"/>
    <d v="2019-10-25T09:25:16"/>
    <n v="1"/>
    <n v="709.01"/>
    <n v="709.01"/>
    <n v="18"/>
    <s v="1811 - PSY: lůžkové oddělení 32A"/>
    <x v="1"/>
    <n v="10"/>
  </r>
  <r>
    <n v="194691"/>
    <x v="150"/>
    <x v="0"/>
    <s v="HVLP"/>
    <s v="N04BA03"/>
    <d v="2019-11-25T08:06:21"/>
    <n v="1"/>
    <n v="715.11"/>
    <n v="715.11"/>
    <n v="18"/>
    <s v="1811 - PSY: lůžkové oddělení 32A"/>
    <x v="1"/>
    <n v="11"/>
  </r>
  <r>
    <n v="113767"/>
    <x v="151"/>
    <x v="0"/>
    <s v="HVLP"/>
    <s v="C01BD01"/>
    <d v="2017-04-21T15:07:54"/>
    <n v="1"/>
    <n v="45.19"/>
    <n v="45.19"/>
    <n v="18"/>
    <s v="1811 - PSY: lůžkové oddělení 32A"/>
    <x v="2"/>
    <n v="4"/>
  </r>
  <r>
    <n v="113767"/>
    <x v="151"/>
    <x v="0"/>
    <s v="HVLP"/>
    <s v="C01BD01"/>
    <d v="2018-11-05T10:47:14"/>
    <n v="1"/>
    <n v="44.66"/>
    <n v="44.66"/>
    <n v="18"/>
    <s v="1811 - PSY: lůžkové oddělení 32A"/>
    <x v="0"/>
    <n v="11"/>
  </r>
  <r>
    <n v="13249"/>
    <x v="152"/>
    <x v="0"/>
    <s v="HVLP-R"/>
    <s v="C10AA01"/>
    <d v="2017-06-16T11:55:45"/>
    <n v="1"/>
    <n v="40.04"/>
    <n v="40.04"/>
    <n v="18"/>
    <s v="1811 - PSY: lůžkové oddělení 32A"/>
    <x v="2"/>
    <n v="6"/>
  </r>
  <r>
    <n v="121856"/>
    <x v="153"/>
    <x v="0"/>
    <s v="HVLP"/>
    <s v="C07AG02"/>
    <d v="2017-06-29T12:04:56"/>
    <n v="1"/>
    <n v="26.33"/>
    <n v="26.33"/>
    <n v="18"/>
    <s v="1811 - PSY: lůžkové oddělení 32A"/>
    <x v="2"/>
    <n v="6"/>
  </r>
  <r>
    <n v="121856"/>
    <x v="153"/>
    <x v="0"/>
    <s v="HVLP"/>
    <s v="C07AG02"/>
    <d v="2017-10-30T10:44:36"/>
    <n v="1"/>
    <n v="26.59"/>
    <n v="26.59"/>
    <n v="18"/>
    <s v="1811 - PSY: lůžkové oddělení 32A"/>
    <x v="2"/>
    <n v="10"/>
  </r>
  <r>
    <n v="213258"/>
    <x v="154"/>
    <x v="0"/>
    <s v="HVLP"/>
    <s v="C09BX02"/>
    <d v="2018-11-22T09:21:00"/>
    <n v="1"/>
    <n v="161.93"/>
    <n v="161.93"/>
    <n v="18"/>
    <s v="1811 - PSY: lůžkové oddělení 32A"/>
    <x v="0"/>
    <n v="11"/>
  </r>
  <r>
    <n v="213255"/>
    <x v="155"/>
    <x v="0"/>
    <s v="HVLP"/>
    <s v="C09BX02"/>
    <d v="2018-08-16T10:20:28"/>
    <n v="1"/>
    <n v="125.73"/>
    <n v="125.73"/>
    <n v="18"/>
    <s v="1811 - PSY: lůžkové oddělení 32A"/>
    <x v="0"/>
    <n v="8"/>
  </r>
  <r>
    <n v="213255"/>
    <x v="155"/>
    <x v="0"/>
    <s v="HVLP"/>
    <s v="C09BX02"/>
    <d v="2019-04-29T09:01:24"/>
    <n v="1"/>
    <n v="125.72"/>
    <n v="125.72"/>
    <n v="18"/>
    <s v="1811 - PSY: lůžkové oddělení 32A"/>
    <x v="1"/>
    <n v="4"/>
  </r>
  <r>
    <n v="175023"/>
    <x v="156"/>
    <x v="1"/>
    <s v="HVLP"/>
    <s v="J01EE01"/>
    <d v="2019-12-19T10:45:37"/>
    <n v="1"/>
    <n v="60.56"/>
    <n v="60.56"/>
    <n v="18"/>
    <s v="1811 - PSY: lůžkové oddělení 32A"/>
    <x v="1"/>
    <n v="12"/>
  </r>
  <r>
    <n v="216471"/>
    <x v="157"/>
    <x v="0"/>
    <s v="HVLP"/>
    <s v="C05CA51"/>
    <d v="2018-12-31T10:56:19"/>
    <n v="1"/>
    <n v="123.41"/>
    <n v="123.41"/>
    <n v="18"/>
    <s v="1811 - PSY: lůžkové oddělení 32A"/>
    <x v="0"/>
    <n v="12"/>
  </r>
  <r>
    <n v="844576"/>
    <x v="158"/>
    <x v="1"/>
    <s v="HVLP"/>
    <s v="J01FF01"/>
    <d v="2018-09-04T12:41:19"/>
    <n v="1"/>
    <n v="97.61"/>
    <n v="97.61"/>
    <n v="18"/>
    <s v="1811 - PSY: lůžkové oddělení 32A"/>
    <x v="0"/>
    <n v="9"/>
  </r>
  <r>
    <n v="844576"/>
    <x v="158"/>
    <x v="1"/>
    <s v="HVLP"/>
    <s v="J01FF01"/>
    <d v="2018-09-04T12:41:19"/>
    <n v="1"/>
    <n v="97.61"/>
    <n v="97.61"/>
    <n v="18"/>
    <s v="1811 - PSY: lůžkové oddělení 32A"/>
    <x v="0"/>
    <n v="9"/>
  </r>
  <r>
    <n v="192034"/>
    <x v="159"/>
    <x v="0"/>
    <s v="HVLP"/>
    <s v="N03AG01"/>
    <d v="2018-05-21T09:32:43"/>
    <n v="1"/>
    <n v="125.39"/>
    <n v="125.39"/>
    <n v="18"/>
    <s v="1811 - PSY: lůžkové oddělení 32A"/>
    <x v="0"/>
    <n v="5"/>
  </r>
  <r>
    <n v="144997"/>
    <x v="160"/>
    <x v="0"/>
    <s v="HVLP"/>
    <s v="N03AG01"/>
    <d v="2017-02-22T13:18:51"/>
    <n v="1"/>
    <n v="135.88999999999999"/>
    <n v="135.88999999999999"/>
    <n v="18"/>
    <s v="1811 - PSY: lůžkové oddělení 32A"/>
    <x v="2"/>
    <n v="2"/>
  </r>
  <r>
    <n v="144997"/>
    <x v="160"/>
    <x v="0"/>
    <s v="HVLP"/>
    <s v="N03AG01"/>
    <d v="2017-05-22T09:29:42"/>
    <n v="1"/>
    <n v="240.09"/>
    <n v="240.09"/>
    <n v="18"/>
    <s v="1811 - PSY: lůžkové oddělení 32A"/>
    <x v="2"/>
    <n v="5"/>
  </r>
  <r>
    <n v="144997"/>
    <x v="160"/>
    <x v="0"/>
    <s v="HVLP"/>
    <s v="N03AG01"/>
    <d v="2017-11-10T14:56:56"/>
    <n v="1"/>
    <n v="237.26"/>
    <n v="237.26"/>
    <n v="18"/>
    <s v="1811 - PSY: lůžkové oddělení 32A"/>
    <x v="2"/>
    <n v="11"/>
  </r>
  <r>
    <n v="144997"/>
    <x v="160"/>
    <x v="0"/>
    <s v="HVLP"/>
    <s v="N03AG01"/>
    <d v="2018-01-08T10:40:33"/>
    <n v="1"/>
    <n v="240.09"/>
    <n v="240.09"/>
    <n v="18"/>
    <s v="1811 - PSY: lůžkové oddělení 32A"/>
    <x v="0"/>
    <n v="1"/>
  </r>
  <r>
    <n v="144997"/>
    <x v="160"/>
    <x v="0"/>
    <s v="HVLP"/>
    <s v="N03AG01"/>
    <d v="2018-02-19T10:07:35"/>
    <n v="1"/>
    <n v="237.26"/>
    <n v="237.26"/>
    <n v="18"/>
    <s v="1811 - PSY: lůžkové oddělení 32A"/>
    <x v="0"/>
    <n v="2"/>
  </r>
  <r>
    <n v="144997"/>
    <x v="160"/>
    <x v="0"/>
    <s v="HVLP"/>
    <s v="N03AG01"/>
    <d v="2018-03-23T14:36:35"/>
    <n v="1"/>
    <n v="237.26"/>
    <n v="237.26"/>
    <n v="18"/>
    <s v="1811 - PSY: lůžkové oddělení 32A"/>
    <x v="0"/>
    <n v="3"/>
  </r>
  <r>
    <n v="144997"/>
    <x v="160"/>
    <x v="0"/>
    <s v="HVLP"/>
    <s v="N03AG01"/>
    <d v="2018-04-09T08:01:09"/>
    <n v="1"/>
    <n v="238.45"/>
    <n v="238.45"/>
    <n v="18"/>
    <s v="1811 - PSY: lůžkové oddělení 32A"/>
    <x v="0"/>
    <n v="4"/>
  </r>
  <r>
    <n v="144997"/>
    <x v="160"/>
    <x v="0"/>
    <s v="HVLP"/>
    <s v="N03AG01"/>
    <d v="2018-09-03T09:57:55"/>
    <n v="1"/>
    <n v="237.26"/>
    <n v="237.26"/>
    <n v="18"/>
    <s v="1811 - PSY: lůžkové oddělení 32A"/>
    <x v="0"/>
    <n v="9"/>
  </r>
  <r>
    <n v="144997"/>
    <x v="160"/>
    <x v="0"/>
    <s v="HVLP"/>
    <s v="N03AG01"/>
    <d v="2019-06-17T09:07:54"/>
    <n v="1"/>
    <n v="237.26"/>
    <n v="237.26"/>
    <n v="18"/>
    <s v="1811 - PSY: lůžkové oddělení 32A"/>
    <x v="1"/>
    <n v="6"/>
  </r>
  <r>
    <n v="144997"/>
    <x v="160"/>
    <x v="0"/>
    <s v="HVLP"/>
    <s v="N03AG01"/>
    <d v="2019-09-16T11:07:30"/>
    <n v="1"/>
    <n v="237.26"/>
    <n v="237.26"/>
    <n v="18"/>
    <s v="1811 - PSY: lůžkové oddělení 32A"/>
    <x v="1"/>
    <n v="9"/>
  </r>
  <r>
    <n v="144997"/>
    <x v="160"/>
    <x v="0"/>
    <s v="HVLP"/>
    <s v="N03AG01"/>
    <d v="2019-12-19T09:23:07"/>
    <n v="1"/>
    <n v="237.26"/>
    <n v="237.26"/>
    <n v="18"/>
    <s v="1811 - PSY: lůžkové oddělení 32A"/>
    <x v="1"/>
    <n v="12"/>
  </r>
  <r>
    <n v="192587"/>
    <x v="161"/>
    <x v="0"/>
    <s v="HVLP"/>
    <s v="N03AG01"/>
    <d v="2017-02-27T09:45:27"/>
    <n v="1"/>
    <n v="44.03"/>
    <n v="44.03"/>
    <n v="18"/>
    <s v="1811 - PSY: lůžkové oddělení 32A"/>
    <x v="2"/>
    <n v="2"/>
  </r>
  <r>
    <n v="192587"/>
    <x v="161"/>
    <x v="0"/>
    <s v="HVLP"/>
    <s v="N03AG01"/>
    <d v="2018-02-14T12:51:57"/>
    <n v="1"/>
    <n v="58.25"/>
    <n v="58.25"/>
    <n v="18"/>
    <s v="1811 - PSY: lůžkové oddělení 32A"/>
    <x v="0"/>
    <n v="2"/>
  </r>
  <r>
    <n v="192587"/>
    <x v="161"/>
    <x v="0"/>
    <s v="HVLP"/>
    <s v="N03AG01"/>
    <d v="2018-08-29T12:25:24"/>
    <n v="1"/>
    <n v="58.25"/>
    <n v="58.25"/>
    <n v="18"/>
    <s v="1811 - PSY: lůžkové oddělení 32A"/>
    <x v="0"/>
    <n v="8"/>
  </r>
  <r>
    <n v="192587"/>
    <x v="161"/>
    <x v="0"/>
    <s v="HVLP"/>
    <s v="N03AG01"/>
    <d v="2018-10-08T10:28:17"/>
    <n v="1"/>
    <n v="58.25"/>
    <n v="58.25"/>
    <n v="18"/>
    <s v="1811 - PSY: lůžkové oddělení 32A"/>
    <x v="0"/>
    <n v="10"/>
  </r>
  <r>
    <n v="192587"/>
    <x v="161"/>
    <x v="0"/>
    <s v="HVLP"/>
    <s v="N03AG01"/>
    <d v="2019-02-11T09:46:03"/>
    <n v="1"/>
    <n v="58.53"/>
    <n v="58.53"/>
    <n v="18"/>
    <s v="1811 - PSY: lůžkové oddělení 32A"/>
    <x v="1"/>
    <n v="2"/>
  </r>
  <r>
    <n v="192587"/>
    <x v="161"/>
    <x v="0"/>
    <s v="HVLP"/>
    <s v="N03AG01"/>
    <d v="2019-03-04T10:06:13"/>
    <n v="1"/>
    <n v="58.25"/>
    <n v="58.25"/>
    <n v="18"/>
    <s v="1811 - PSY: lůžkové oddělení 32A"/>
    <x v="1"/>
    <n v="3"/>
  </r>
  <r>
    <n v="192587"/>
    <x v="161"/>
    <x v="0"/>
    <s v="HVLP"/>
    <s v="N03AG01"/>
    <d v="2019-05-14T08:15:06"/>
    <n v="2"/>
    <n v="58.25"/>
    <n v="116.5"/>
    <n v="18"/>
    <s v="1811 - PSY: lůžkové oddělení 32A"/>
    <x v="1"/>
    <n v="5"/>
  </r>
  <r>
    <n v="192587"/>
    <x v="161"/>
    <x v="0"/>
    <s v="HVLP"/>
    <s v="N03AG01"/>
    <d v="2019-05-27T09:55:12"/>
    <n v="1"/>
    <n v="58.25"/>
    <n v="58.25"/>
    <n v="18"/>
    <s v="1811 - PSY: lůžkové oddělení 32A"/>
    <x v="1"/>
    <n v="5"/>
  </r>
  <r>
    <n v="192587"/>
    <x v="161"/>
    <x v="0"/>
    <s v="HVLP"/>
    <s v="N03AG01"/>
    <d v="2019-07-24T14:25:49"/>
    <n v="1"/>
    <n v="58.25"/>
    <n v="58.25"/>
    <n v="18"/>
    <s v="1811 - PSY: lůžkové oddělení 32A"/>
    <x v="1"/>
    <n v="7"/>
  </r>
  <r>
    <n v="192587"/>
    <x v="161"/>
    <x v="0"/>
    <s v="HVLP"/>
    <s v="N03AG01"/>
    <d v="2019-10-21T08:33:04"/>
    <n v="1"/>
    <n v="58.25"/>
    <n v="58.25"/>
    <n v="18"/>
    <s v="1811 - PSY: lůžkové oddělení 32A"/>
    <x v="1"/>
    <n v="10"/>
  </r>
  <r>
    <n v="192587"/>
    <x v="161"/>
    <x v="0"/>
    <s v="HVLP"/>
    <s v="N03AG01"/>
    <d v="2019-11-11T09:34:25"/>
    <n v="1"/>
    <n v="58.25"/>
    <n v="58.25"/>
    <n v="18"/>
    <s v="1811 - PSY: lůžkové oddělení 32A"/>
    <x v="1"/>
    <n v="11"/>
  </r>
  <r>
    <n v="192587"/>
    <x v="161"/>
    <x v="0"/>
    <s v="HVLP"/>
    <s v="N03AG01"/>
    <d v="2019-11-25T08:06:21"/>
    <n v="1"/>
    <n v="58.25"/>
    <n v="58.25"/>
    <n v="18"/>
    <s v="1811 - PSY: lůžkové oddělení 32A"/>
    <x v="1"/>
    <n v="11"/>
  </r>
  <r>
    <n v="198791"/>
    <x v="162"/>
    <x v="0"/>
    <s v="HVLP"/>
    <s v="N06AB03"/>
    <d v="2018-04-10T09:21:41"/>
    <n v="1"/>
    <n v="98.26"/>
    <n v="98.26"/>
    <n v="18"/>
    <s v="1811 - PSY: lůžkové oddělení 32A"/>
    <x v="0"/>
    <n v="4"/>
  </r>
  <r>
    <n v="198791"/>
    <x v="162"/>
    <x v="0"/>
    <s v="HVLP"/>
    <s v="N06AB03"/>
    <d v="2018-04-23T10:06:27"/>
    <n v="1"/>
    <n v="98.26"/>
    <n v="98.26"/>
    <n v="18"/>
    <s v="1811 - PSY: lůžkové oddělení 32A"/>
    <x v="0"/>
    <n v="4"/>
  </r>
  <r>
    <n v="848281"/>
    <x v="163"/>
    <x v="0"/>
    <s v="HVLP"/>
    <s v="N05AH04"/>
    <d v="2017-01-09T10:34:34"/>
    <n v="1"/>
    <n v="47.61"/>
    <n v="47.61"/>
    <n v="18"/>
    <s v="1811 - PSY: lůžkové oddělení 32A"/>
    <x v="2"/>
    <n v="1"/>
  </r>
  <r>
    <n v="848281"/>
    <x v="163"/>
    <x v="0"/>
    <s v="HVLP"/>
    <s v="N05AH04"/>
    <d v="2017-01-16T10:43:58"/>
    <n v="2"/>
    <n v="47.61"/>
    <n v="95.22"/>
    <n v="18"/>
    <s v="1811 - PSY: lůžkové oddělení 32A"/>
    <x v="2"/>
    <n v="1"/>
  </r>
  <r>
    <n v="114075"/>
    <x v="164"/>
    <x v="0"/>
    <s v="HVLP"/>
    <s v="C05CA53"/>
    <d v="2017-01-16T10:43:58"/>
    <n v="1"/>
    <n v="284.38"/>
    <n v="284.38"/>
    <n v="18"/>
    <s v="1811 - PSY: lůžkové oddělení 32A"/>
    <x v="2"/>
    <n v="1"/>
  </r>
  <r>
    <n v="114075"/>
    <x v="164"/>
    <x v="0"/>
    <s v="HVLP"/>
    <s v="C05CA53"/>
    <d v="2017-02-13T09:38:23"/>
    <n v="1"/>
    <n v="297"/>
    <n v="297"/>
    <n v="18"/>
    <s v="1811 - PSY: lůžkové oddělení 32A"/>
    <x v="2"/>
    <n v="2"/>
  </r>
  <r>
    <n v="114075"/>
    <x v="164"/>
    <x v="0"/>
    <s v="HVLP"/>
    <s v="C05CA53"/>
    <d v="2018-03-08T10:16:34"/>
    <n v="1"/>
    <n v="294.95"/>
    <n v="294.95"/>
    <n v="18"/>
    <s v="1811 - PSY: lůžkové oddělení 32A"/>
    <x v="0"/>
    <n v="3"/>
  </r>
  <r>
    <n v="114075"/>
    <x v="164"/>
    <x v="0"/>
    <s v="HVLP"/>
    <s v="C05CA53"/>
    <d v="2018-04-16T08:13:25"/>
    <n v="1"/>
    <n v="294.95"/>
    <n v="294.95"/>
    <n v="18"/>
    <s v="1811 - PSY: lůžkové oddělení 32A"/>
    <x v="0"/>
    <n v="4"/>
  </r>
  <r>
    <n v="114075"/>
    <x v="164"/>
    <x v="0"/>
    <s v="HVLP"/>
    <s v="C05CA53"/>
    <d v="2018-05-04T08:26:08"/>
    <n v="1"/>
    <n v="294.95"/>
    <n v="294.95"/>
    <n v="18"/>
    <s v="1811 - PSY: lůžkové oddělení 32A"/>
    <x v="0"/>
    <n v="5"/>
  </r>
  <r>
    <n v="114075"/>
    <x v="164"/>
    <x v="0"/>
    <s v="HVLP"/>
    <s v="C05CA53"/>
    <d v="2018-08-02T12:03:23"/>
    <n v="1"/>
    <n v="294.95"/>
    <n v="294.95"/>
    <n v="18"/>
    <s v="1811 - PSY: lůžkové oddělení 32A"/>
    <x v="0"/>
    <n v="8"/>
  </r>
  <r>
    <n v="114075"/>
    <x v="164"/>
    <x v="0"/>
    <s v="HVLP"/>
    <s v="C05CA53"/>
    <d v="2018-08-13T10:15:36"/>
    <n v="1"/>
    <n v="294.95"/>
    <n v="294.95"/>
    <n v="18"/>
    <s v="1811 - PSY: lůžkové oddělení 32A"/>
    <x v="0"/>
    <n v="8"/>
  </r>
  <r>
    <n v="114075"/>
    <x v="164"/>
    <x v="0"/>
    <s v="HVLP"/>
    <s v="C05CA53"/>
    <d v="2019-01-17T08:55:59"/>
    <n v="1"/>
    <n v="294.95"/>
    <n v="294.95"/>
    <n v="18"/>
    <s v="1811 - PSY: lůžkové oddělení 32A"/>
    <x v="1"/>
    <n v="1"/>
  </r>
  <r>
    <n v="201992"/>
    <x v="165"/>
    <x v="0"/>
    <s v="HVLP"/>
    <s v="C05CA53"/>
    <d v="2019-01-21T09:33:25"/>
    <n v="1"/>
    <n v="553.51"/>
    <n v="553.51"/>
    <n v="18"/>
    <s v="1811 - PSY: lůžkové oddělení 32A"/>
    <x v="1"/>
    <n v="1"/>
  </r>
  <r>
    <n v="114075"/>
    <x v="164"/>
    <x v="0"/>
    <s v="HVLP"/>
    <s v="C05CA53"/>
    <d v="2019-02-25T08:39:30"/>
    <n v="1"/>
    <n v="294.95"/>
    <n v="294.95"/>
    <n v="18"/>
    <s v="1811 - PSY: lůžkové oddělení 32A"/>
    <x v="1"/>
    <n v="2"/>
  </r>
  <r>
    <n v="114075"/>
    <x v="164"/>
    <x v="0"/>
    <s v="HVLP"/>
    <s v="C05CA53"/>
    <d v="2019-04-15T07:52:30"/>
    <n v="1"/>
    <n v="294.95"/>
    <n v="294.95"/>
    <n v="18"/>
    <s v="1811 - PSY: lůžkové oddělení 32A"/>
    <x v="1"/>
    <n v="4"/>
  </r>
  <r>
    <n v="114075"/>
    <x v="164"/>
    <x v="0"/>
    <s v="HVLP"/>
    <s v="C05CA53"/>
    <d v="2019-04-26T08:03:23"/>
    <n v="1"/>
    <n v="294.95"/>
    <n v="294.95"/>
    <n v="18"/>
    <s v="1811 - PSY: lůžkové oddělení 32A"/>
    <x v="1"/>
    <n v="4"/>
  </r>
  <r>
    <n v="114075"/>
    <x v="164"/>
    <x v="0"/>
    <s v="HVLP"/>
    <s v="C05CA53"/>
    <d v="2019-06-17T09:07:54"/>
    <n v="1"/>
    <n v="294.95"/>
    <n v="294.95"/>
    <n v="18"/>
    <s v="1811 - PSY: lůžkové oddělení 32A"/>
    <x v="1"/>
    <n v="6"/>
  </r>
  <r>
    <n v="114075"/>
    <x v="164"/>
    <x v="0"/>
    <s v="HVLP"/>
    <s v="C05CA53"/>
    <d v="2019-08-01T12:52:23"/>
    <n v="1"/>
    <n v="294.7"/>
    <n v="294.7"/>
    <n v="18"/>
    <s v="1811 - PSY: lůžkové oddělení 32A"/>
    <x v="1"/>
    <n v="8"/>
  </r>
  <r>
    <n v="197522"/>
    <x v="166"/>
    <x v="0"/>
    <s v="HVLP"/>
    <s v="C05CA53"/>
    <d v="2019-09-30T09:26:02"/>
    <n v="2"/>
    <n v="159.06"/>
    <n v="318.12"/>
    <n v="18"/>
    <s v="1811 - PSY: lůžkové oddělení 32A"/>
    <x v="1"/>
    <n v="9"/>
  </r>
  <r>
    <n v="114075"/>
    <x v="164"/>
    <x v="0"/>
    <s v="HVLP"/>
    <s v="C05CA53"/>
    <d v="2019-10-21T08:33:04"/>
    <n v="1"/>
    <n v="294.7"/>
    <n v="294.7"/>
    <n v="18"/>
    <s v="1811 - PSY: lůžkové oddělení 32A"/>
    <x v="1"/>
    <n v="10"/>
  </r>
  <r>
    <n v="114075"/>
    <x v="164"/>
    <x v="0"/>
    <s v="HVLP"/>
    <s v="C05CA53"/>
    <d v="2019-10-25T09:46:11"/>
    <n v="1"/>
    <n v="294.7"/>
    <n v="294.7"/>
    <n v="18"/>
    <s v="1811 - PSY: lůžkové oddělení 32A"/>
    <x v="1"/>
    <n v="10"/>
  </r>
  <r>
    <n v="114075"/>
    <x v="164"/>
    <x v="0"/>
    <s v="HVLP"/>
    <s v="C05CA53"/>
    <d v="2019-11-11T09:34:25"/>
    <n v="1"/>
    <n v="294.61"/>
    <n v="294.61"/>
    <n v="18"/>
    <s v="1811 - PSY: lůžkové oddělení 32A"/>
    <x v="1"/>
    <n v="11"/>
  </r>
  <r>
    <n v="114075"/>
    <x v="164"/>
    <x v="0"/>
    <s v="HVLP"/>
    <s v="C05CA53"/>
    <d v="2019-12-09T10:18:21"/>
    <n v="1"/>
    <n v="294.7"/>
    <n v="294.7"/>
    <n v="18"/>
    <s v="1811 - PSY: lůžkové oddělení 32A"/>
    <x v="1"/>
    <n v="12"/>
  </r>
  <r>
    <n v="184090"/>
    <x v="167"/>
    <x v="0"/>
    <s v="HVLP"/>
    <s v="H02AB02"/>
    <d v="2019-02-15T11:19:50"/>
    <n v="1"/>
    <n v="60.14"/>
    <n v="60.14"/>
    <n v="18"/>
    <s v="1811 - PSY: lůžkové oddělení 32A"/>
    <x v="1"/>
    <n v="2"/>
  </r>
  <r>
    <n v="121698"/>
    <x v="168"/>
    <x v="0"/>
    <s v="HVLP"/>
    <s v="S01BA01"/>
    <d v="2019-05-29T12:05:07"/>
    <n v="1"/>
    <n v="28.64"/>
    <n v="28.64"/>
    <n v="18"/>
    <s v="1811 - PSY: lůžkové oddělení 32A"/>
    <x v="1"/>
    <n v="5"/>
  </r>
  <r>
    <n v="176736"/>
    <x v="169"/>
    <x v="0"/>
    <s v="HVLP"/>
    <s v="C08DB01"/>
    <d v="2019-11-18T10:12:20"/>
    <n v="1"/>
    <n v="140.66999999999999"/>
    <n v="140.66999999999999"/>
    <n v="18"/>
    <s v="1811 - PSY: lůžkové oddělení 32A"/>
    <x v="1"/>
    <n v="11"/>
  </r>
  <r>
    <n v="194314"/>
    <x v="170"/>
    <x v="0"/>
    <s v="HVLP"/>
    <s v="C08DB01"/>
    <d v="2018-02-28T12:44:53"/>
    <n v="1"/>
    <n v="104.01"/>
    <n v="104.01"/>
    <n v="18"/>
    <s v="1811 - PSY: lůžkové oddělení 32A"/>
    <x v="0"/>
    <n v="2"/>
  </r>
  <r>
    <n v="194314"/>
    <x v="170"/>
    <x v="0"/>
    <s v="HVLP"/>
    <s v="C08DB01"/>
    <d v="2018-03-12T07:57:08"/>
    <n v="1"/>
    <n v="104.01"/>
    <n v="104.01"/>
    <n v="18"/>
    <s v="1811 - PSY: lůžkové oddělení 32A"/>
    <x v="0"/>
    <n v="3"/>
  </r>
  <r>
    <n v="101290"/>
    <x v="171"/>
    <x v="0"/>
    <s v="HVLP"/>
    <s v="A10BB09"/>
    <d v="2017-10-30T10:44:36"/>
    <n v="1"/>
    <n v="134.6"/>
    <n v="134.6"/>
    <n v="18"/>
    <s v="1811 - PSY: lůžkové oddělení 32A"/>
    <x v="2"/>
    <n v="10"/>
  </r>
  <r>
    <n v="101290"/>
    <x v="171"/>
    <x v="0"/>
    <s v="HVLP"/>
    <s v="A10BB09"/>
    <d v="2019-07-08T09:37:01"/>
    <n v="1"/>
    <n v="134.46"/>
    <n v="134.46"/>
    <n v="18"/>
    <s v="1811 - PSY: lůžkové oddělení 32A"/>
    <x v="1"/>
    <n v="7"/>
  </r>
  <r>
    <n v="169418"/>
    <x v="172"/>
    <x v="0"/>
    <s v="HVLP"/>
    <s v="N05BA01"/>
    <d v="2019-07-29T13:52:34"/>
    <n v="2"/>
    <n v="135.03"/>
    <n v="270.06"/>
    <n v="18"/>
    <s v="1811 - PSY: lůžkové oddělení 32A"/>
    <x v="1"/>
    <n v="7"/>
  </r>
  <r>
    <n v="169418"/>
    <x v="172"/>
    <x v="0"/>
    <s v="HVLP"/>
    <s v="N05BA01"/>
    <d v="2019-07-29T13:52:34"/>
    <n v="1"/>
    <n v="135.03"/>
    <n v="135.03"/>
    <n v="18"/>
    <s v="1811 - PSY: lůžkové oddělení 32A"/>
    <x v="1"/>
    <n v="7"/>
  </r>
  <r>
    <n v="102478"/>
    <x v="173"/>
    <x v="0"/>
    <s v="HVLP-R"/>
    <s v="N05BA01"/>
    <d v="2017-01-09T10:34:34"/>
    <n v="3"/>
    <n v="77.61"/>
    <n v="232.83"/>
    <n v="18"/>
    <s v="1811 - PSY: lůžkové oddělení 32A"/>
    <x v="2"/>
    <n v="1"/>
  </r>
  <r>
    <n v="102477"/>
    <x v="174"/>
    <x v="0"/>
    <s v="HVLP-R"/>
    <s v="N05BA01"/>
    <d v="2017-01-09T10:34:34"/>
    <n v="2"/>
    <n v="40.17"/>
    <n v="80.34"/>
    <n v="18"/>
    <s v="1811 - PSY: lůžkové oddělení 32A"/>
    <x v="2"/>
    <n v="1"/>
  </r>
  <r>
    <n v="102477"/>
    <x v="174"/>
    <x v="0"/>
    <s v="HVLP-R"/>
    <s v="N05BA01"/>
    <d v="2017-01-09T10:34:34"/>
    <n v="1"/>
    <n v="40.17"/>
    <n v="40.17"/>
    <n v="18"/>
    <s v="1811 - PSY: lůžkové oddělení 32A"/>
    <x v="2"/>
    <n v="1"/>
  </r>
  <r>
    <n v="102478"/>
    <x v="173"/>
    <x v="0"/>
    <s v="HVLP-R"/>
    <s v="N05BA01"/>
    <d v="2017-01-16T10:43:58"/>
    <n v="3"/>
    <n v="77.61"/>
    <n v="232.83"/>
    <n v="18"/>
    <s v="1811 - PSY: lůžkové oddělení 32A"/>
    <x v="2"/>
    <n v="1"/>
  </r>
  <r>
    <n v="102478"/>
    <x v="173"/>
    <x v="0"/>
    <s v="HVLP-R"/>
    <s v="N05BA01"/>
    <d v="2017-01-19T12:46:46"/>
    <n v="1"/>
    <n v="77.61"/>
    <n v="77.61"/>
    <n v="18"/>
    <s v="1811 - PSY: lůžkové oddělení 32A"/>
    <x v="2"/>
    <n v="1"/>
  </r>
  <r>
    <n v="102478"/>
    <x v="173"/>
    <x v="0"/>
    <s v="HVLP-R"/>
    <s v="N05BA01"/>
    <d v="2017-01-19T12:46:46"/>
    <n v="2"/>
    <n v="77.61"/>
    <n v="155.22"/>
    <n v="18"/>
    <s v="1811 - PSY: lůžkové oddělení 32A"/>
    <x v="2"/>
    <n v="1"/>
  </r>
  <r>
    <n v="102478"/>
    <x v="173"/>
    <x v="0"/>
    <s v="HVLP-R"/>
    <s v="N05BA01"/>
    <d v="2017-01-30T09:37:29"/>
    <n v="5"/>
    <n v="77.61"/>
    <n v="388.05"/>
    <n v="18"/>
    <s v="1811 - PSY: lůžkové oddělení 32A"/>
    <x v="2"/>
    <n v="1"/>
  </r>
  <r>
    <n v="102478"/>
    <x v="173"/>
    <x v="0"/>
    <s v="HVLP-R"/>
    <s v="N05BA01"/>
    <d v="2017-02-06T11:02:24"/>
    <n v="5"/>
    <n v="77.61"/>
    <n v="388.05"/>
    <n v="18"/>
    <s v="1811 - PSY: lůžkové oddělení 32A"/>
    <x v="2"/>
    <n v="2"/>
  </r>
  <r>
    <n v="102477"/>
    <x v="174"/>
    <x v="0"/>
    <s v="HVLP-R"/>
    <s v="N05BA01"/>
    <d v="2017-02-06T11:02:24"/>
    <n v="1"/>
    <n v="40.17"/>
    <n v="40.17"/>
    <n v="18"/>
    <s v="1811 - PSY: lůžkové oddělení 32A"/>
    <x v="2"/>
    <n v="2"/>
  </r>
  <r>
    <n v="102477"/>
    <x v="174"/>
    <x v="0"/>
    <s v="HVLP-R"/>
    <s v="N05BA01"/>
    <d v="2017-02-13T09:38:23"/>
    <n v="5"/>
    <n v="40.17"/>
    <n v="200.85"/>
    <n v="18"/>
    <s v="1811 - PSY: lůžkové oddělení 32A"/>
    <x v="2"/>
    <n v="2"/>
  </r>
  <r>
    <n v="102477"/>
    <x v="174"/>
    <x v="0"/>
    <s v="HVLP-R"/>
    <s v="N05BA01"/>
    <d v="2017-02-14T08:31:04"/>
    <n v="2"/>
    <n v="40.17"/>
    <n v="80.34"/>
    <n v="18"/>
    <s v="1811 - PSY: lůžkové oddělení 32A"/>
    <x v="2"/>
    <n v="2"/>
  </r>
  <r>
    <n v="102477"/>
    <x v="174"/>
    <x v="0"/>
    <s v="HVLP-R"/>
    <s v="N05BA01"/>
    <d v="2017-02-14T08:31:04"/>
    <n v="4"/>
    <n v="40.17"/>
    <n v="160.68"/>
    <n v="18"/>
    <s v="1811 - PSY: lůžkové oddělení 32A"/>
    <x v="2"/>
    <n v="2"/>
  </r>
  <r>
    <n v="102477"/>
    <x v="174"/>
    <x v="0"/>
    <s v="HVLP-R"/>
    <s v="N05BA01"/>
    <d v="2017-02-27T09:45:27"/>
    <n v="3"/>
    <n v="39.9"/>
    <n v="119.7"/>
    <n v="18"/>
    <s v="1811 - PSY: lůžkové oddělení 32A"/>
    <x v="2"/>
    <n v="2"/>
  </r>
  <r>
    <n v="102477"/>
    <x v="174"/>
    <x v="0"/>
    <s v="HVLP-R"/>
    <s v="N05BA01"/>
    <d v="2017-02-27T09:45:27"/>
    <n v="7"/>
    <n v="40.17"/>
    <n v="281.19"/>
    <n v="18"/>
    <s v="1811 - PSY: lůžkové oddělení 32A"/>
    <x v="2"/>
    <n v="2"/>
  </r>
  <r>
    <n v="102477"/>
    <x v="174"/>
    <x v="0"/>
    <s v="HVLP-R"/>
    <s v="N05BA01"/>
    <d v="2017-03-20T09:52:54"/>
    <n v="3"/>
    <n v="39.94"/>
    <n v="119.82"/>
    <n v="18"/>
    <s v="1811 - PSY: lůžkové oddělení 32A"/>
    <x v="2"/>
    <n v="3"/>
  </r>
  <r>
    <n v="102477"/>
    <x v="174"/>
    <x v="0"/>
    <s v="HVLP-R"/>
    <s v="N05BA01"/>
    <d v="2017-03-20T09:52:54"/>
    <n v="1"/>
    <n v="39.94"/>
    <n v="39.94"/>
    <n v="18"/>
    <s v="1811 - PSY: lůžkové oddělení 32A"/>
    <x v="2"/>
    <n v="3"/>
  </r>
  <r>
    <n v="102477"/>
    <x v="174"/>
    <x v="0"/>
    <s v="HVLP-R"/>
    <s v="N05BA01"/>
    <d v="2017-03-20T09:52:54"/>
    <n v="9"/>
    <n v="40.17"/>
    <n v="361.53"/>
    <n v="18"/>
    <s v="1811 - PSY: lůžkové oddělení 32A"/>
    <x v="2"/>
    <n v="3"/>
  </r>
  <r>
    <n v="102478"/>
    <x v="173"/>
    <x v="0"/>
    <s v="HVLP-R"/>
    <s v="N05BA01"/>
    <d v="2017-03-27T10:01:32"/>
    <n v="5"/>
    <n v="77.61"/>
    <n v="388.05"/>
    <n v="18"/>
    <s v="1811 - PSY: lůžkové oddělení 32A"/>
    <x v="2"/>
    <n v="3"/>
  </r>
  <r>
    <n v="102478"/>
    <x v="173"/>
    <x v="0"/>
    <s v="HVLP-R"/>
    <s v="N05BA01"/>
    <d v="2017-04-03T10:07:41"/>
    <n v="5"/>
    <n v="77.08"/>
    <n v="385.4"/>
    <n v="18"/>
    <s v="1811 - PSY: lůžkové oddělení 32A"/>
    <x v="2"/>
    <n v="4"/>
  </r>
  <r>
    <n v="102478"/>
    <x v="173"/>
    <x v="0"/>
    <s v="HVLP-R"/>
    <s v="N05BA01"/>
    <d v="2017-04-07T09:39:12"/>
    <n v="3"/>
    <n v="77.61"/>
    <n v="232.83"/>
    <n v="18"/>
    <s v="1811 - PSY: lůžkové oddělení 32A"/>
    <x v="2"/>
    <n v="4"/>
  </r>
  <r>
    <n v="102477"/>
    <x v="174"/>
    <x v="0"/>
    <s v="HVLP-R"/>
    <s v="N05BA01"/>
    <d v="2017-04-07T09:39:12"/>
    <n v="5"/>
    <n v="40.17"/>
    <n v="200.85"/>
    <n v="18"/>
    <s v="1811 - PSY: lůžkové oddělení 32A"/>
    <x v="2"/>
    <n v="4"/>
  </r>
  <r>
    <n v="102478"/>
    <x v="173"/>
    <x v="0"/>
    <s v="HVLP-R"/>
    <s v="N05BA01"/>
    <d v="2017-04-13T07:56:39"/>
    <n v="5"/>
    <n v="77.61"/>
    <n v="388.05"/>
    <n v="18"/>
    <s v="1811 - PSY: lůžkové oddělení 32A"/>
    <x v="2"/>
    <n v="4"/>
  </r>
  <r>
    <n v="102478"/>
    <x v="173"/>
    <x v="0"/>
    <s v="HVLP-R"/>
    <s v="N05BA01"/>
    <d v="2017-04-13T10:14:57"/>
    <n v="5"/>
    <n v="77.61"/>
    <n v="388.05"/>
    <n v="18"/>
    <s v="1811 - PSY: lůžkové oddělení 32A"/>
    <x v="2"/>
    <n v="4"/>
  </r>
  <r>
    <n v="102478"/>
    <x v="173"/>
    <x v="0"/>
    <s v="HVLP-R"/>
    <s v="N05BA01"/>
    <d v="2017-04-21T15:07:54"/>
    <n v="5"/>
    <n v="77.61"/>
    <n v="388.05"/>
    <n v="18"/>
    <s v="1811 - PSY: lůžkové oddělení 32A"/>
    <x v="2"/>
    <n v="4"/>
  </r>
  <r>
    <n v="102477"/>
    <x v="174"/>
    <x v="0"/>
    <s v="HVLP-R"/>
    <s v="N05BA01"/>
    <d v="2017-04-21T15:07:54"/>
    <n v="3"/>
    <n v="40.17"/>
    <n v="120.51"/>
    <n v="18"/>
    <s v="1811 - PSY: lůžkové oddělení 32A"/>
    <x v="2"/>
    <n v="4"/>
  </r>
  <r>
    <n v="102478"/>
    <x v="173"/>
    <x v="0"/>
    <s v="HVLP-R"/>
    <s v="N05BA01"/>
    <d v="2017-04-27T13:53:50"/>
    <n v="3"/>
    <n v="77.61"/>
    <n v="232.83"/>
    <n v="18"/>
    <s v="1811 - PSY: lůžkové oddělení 32A"/>
    <x v="2"/>
    <n v="4"/>
  </r>
  <r>
    <n v="102478"/>
    <x v="173"/>
    <x v="0"/>
    <s v="HVLP-R"/>
    <s v="N05BA01"/>
    <d v="2017-05-05T12:20:25"/>
    <n v="3"/>
    <n v="77.61"/>
    <n v="232.83"/>
    <n v="18"/>
    <s v="1811 - PSY: lůžkové oddělení 32A"/>
    <x v="2"/>
    <n v="5"/>
  </r>
  <r>
    <n v="102478"/>
    <x v="173"/>
    <x v="0"/>
    <s v="HVLP-R"/>
    <s v="N05BA01"/>
    <d v="2017-05-12T14:23:20"/>
    <n v="3"/>
    <n v="77.150000000000006"/>
    <n v="231.45"/>
    <n v="18"/>
    <s v="1811 - PSY: lůžkové oddělení 32A"/>
    <x v="2"/>
    <n v="5"/>
  </r>
  <r>
    <n v="102478"/>
    <x v="173"/>
    <x v="0"/>
    <s v="HVLP-R"/>
    <s v="N05BA01"/>
    <d v="2017-05-22T09:29:42"/>
    <n v="2"/>
    <n v="77.150000000000006"/>
    <n v="154.30000000000001"/>
    <n v="18"/>
    <s v="1811 - PSY: lůžkové oddělení 32A"/>
    <x v="2"/>
    <n v="5"/>
  </r>
  <r>
    <n v="102478"/>
    <x v="173"/>
    <x v="0"/>
    <s v="HVLP-R"/>
    <s v="N05BA01"/>
    <d v="2017-05-22T09:29:42"/>
    <n v="1"/>
    <n v="77.08"/>
    <n v="77.08"/>
    <n v="18"/>
    <s v="1811 - PSY: lůžkové oddělení 32A"/>
    <x v="2"/>
    <n v="5"/>
  </r>
  <r>
    <n v="102478"/>
    <x v="173"/>
    <x v="0"/>
    <s v="HVLP-R"/>
    <s v="N05BA01"/>
    <d v="2017-05-29T10:23:15"/>
    <n v="3"/>
    <n v="77.61"/>
    <n v="232.83"/>
    <n v="18"/>
    <s v="1811 - PSY: lůžkové oddělení 32A"/>
    <x v="2"/>
    <n v="5"/>
  </r>
  <r>
    <n v="102478"/>
    <x v="173"/>
    <x v="0"/>
    <s v="HVLP-R"/>
    <s v="N05BA01"/>
    <d v="2017-06-12T10:31:48"/>
    <n v="3"/>
    <n v="77.61"/>
    <n v="232.83"/>
    <n v="18"/>
    <s v="1811 - PSY: lůžkové oddělení 32A"/>
    <x v="2"/>
    <n v="6"/>
  </r>
  <r>
    <n v="102478"/>
    <x v="173"/>
    <x v="0"/>
    <s v="HVLP-R"/>
    <s v="N05BA01"/>
    <d v="2017-06-13T09:27:05"/>
    <n v="5"/>
    <n v="77.61"/>
    <n v="388.05"/>
    <n v="18"/>
    <s v="1811 - PSY: lůžkové oddělení 32A"/>
    <x v="2"/>
    <n v="6"/>
  </r>
  <r>
    <n v="102478"/>
    <x v="173"/>
    <x v="0"/>
    <s v="HVLP-R"/>
    <s v="N05BA01"/>
    <d v="2017-06-19T11:03:41"/>
    <n v="3"/>
    <n v="77.61"/>
    <n v="232.83"/>
    <n v="18"/>
    <s v="1811 - PSY: lůžkové oddělení 32A"/>
    <x v="2"/>
    <n v="6"/>
  </r>
  <r>
    <n v="102477"/>
    <x v="174"/>
    <x v="0"/>
    <s v="HVLP-R"/>
    <s v="N05BA01"/>
    <d v="2017-06-19T11:03:41"/>
    <n v="5"/>
    <n v="40.17"/>
    <n v="200.85"/>
    <n v="18"/>
    <s v="1811 - PSY: lůžkové oddělení 32A"/>
    <x v="2"/>
    <n v="6"/>
  </r>
  <r>
    <n v="102478"/>
    <x v="173"/>
    <x v="0"/>
    <s v="HVLP-R"/>
    <s v="N05BA01"/>
    <d v="2017-06-26T09:54:18"/>
    <n v="2"/>
    <n v="77.61"/>
    <n v="155.22"/>
    <n v="18"/>
    <s v="1811 - PSY: lůžkové oddělení 32A"/>
    <x v="2"/>
    <n v="6"/>
  </r>
  <r>
    <n v="102478"/>
    <x v="173"/>
    <x v="0"/>
    <s v="HVLP-R"/>
    <s v="N05BA01"/>
    <d v="2017-07-04T12:39:14"/>
    <n v="5"/>
    <n v="77.61"/>
    <n v="388.05"/>
    <n v="18"/>
    <s v="1811 - PSY: lůžkové oddělení 32A"/>
    <x v="2"/>
    <n v="7"/>
  </r>
  <r>
    <n v="102478"/>
    <x v="173"/>
    <x v="0"/>
    <s v="HVLP-R"/>
    <s v="N05BA01"/>
    <d v="2017-07-10T09:52:49"/>
    <n v="3"/>
    <n v="77.61"/>
    <n v="232.83"/>
    <n v="18"/>
    <s v="1811 - PSY: lůžkové oddělení 32A"/>
    <x v="2"/>
    <n v="7"/>
  </r>
  <r>
    <n v="102478"/>
    <x v="173"/>
    <x v="0"/>
    <s v="HVLP-R"/>
    <s v="N05BA01"/>
    <d v="2017-07-14T14:20:44"/>
    <n v="3"/>
    <n v="77.61"/>
    <n v="232.83"/>
    <n v="18"/>
    <s v="1811 - PSY: lůžkové oddělení 32A"/>
    <x v="2"/>
    <n v="7"/>
  </r>
  <r>
    <n v="102477"/>
    <x v="174"/>
    <x v="0"/>
    <s v="HVLP-R"/>
    <s v="N05BA01"/>
    <d v="2017-08-14T09:55:31"/>
    <n v="4"/>
    <n v="40.17"/>
    <n v="160.68"/>
    <n v="18"/>
    <s v="1811 - PSY: lůžkové oddělení 32A"/>
    <x v="2"/>
    <n v="8"/>
  </r>
  <r>
    <n v="208695"/>
    <x v="173"/>
    <x v="0"/>
    <s v="HVLP-R"/>
    <s v="N05BA01"/>
    <d v="2017-08-16T13:06:52"/>
    <n v="5"/>
    <n v="77.760000000000005"/>
    <n v="388.8"/>
    <n v="18"/>
    <s v="1811 - PSY: lůžkové oddělení 32A"/>
    <x v="2"/>
    <n v="8"/>
  </r>
  <r>
    <n v="208694"/>
    <x v="174"/>
    <x v="0"/>
    <s v="HVLP-R"/>
    <s v="N05BA01"/>
    <d v="2017-08-21T08:11:14"/>
    <n v="4"/>
    <n v="39.51"/>
    <n v="158.04"/>
    <n v="18"/>
    <s v="1811 - PSY: lůžkové oddělení 32A"/>
    <x v="2"/>
    <n v="8"/>
  </r>
  <r>
    <n v="208695"/>
    <x v="173"/>
    <x v="0"/>
    <s v="HVLP-R"/>
    <s v="N05BA01"/>
    <d v="2017-08-28T09:56:13"/>
    <n v="3"/>
    <n v="77.760000000000005"/>
    <n v="233.28"/>
    <n v="18"/>
    <s v="1811 - PSY: lůžkové oddělení 32A"/>
    <x v="2"/>
    <n v="8"/>
  </r>
  <r>
    <n v="208695"/>
    <x v="173"/>
    <x v="0"/>
    <s v="HVLP-R"/>
    <s v="N05BA01"/>
    <d v="2017-09-01T13:30:00"/>
    <n v="3"/>
    <n v="77.760000000000005"/>
    <n v="233.28"/>
    <n v="18"/>
    <s v="1811 - PSY: lůžkové oddělení 32A"/>
    <x v="2"/>
    <n v="9"/>
  </r>
  <r>
    <n v="208695"/>
    <x v="173"/>
    <x v="0"/>
    <s v="HVLP-R"/>
    <s v="N05BA01"/>
    <d v="2017-09-11T07:37:26"/>
    <n v="2"/>
    <n v="77.760000000000005"/>
    <n v="155.52000000000001"/>
    <n v="18"/>
    <s v="1811 - PSY: lůžkové oddělení 32A"/>
    <x v="2"/>
    <n v="9"/>
  </r>
  <r>
    <n v="208695"/>
    <x v="173"/>
    <x v="0"/>
    <s v="HVLP-R"/>
    <s v="N05BA01"/>
    <d v="2017-09-18T08:36:08"/>
    <n v="3"/>
    <n v="77.760000000000005"/>
    <n v="233.28"/>
    <n v="18"/>
    <s v="1811 - PSY: lůžkové oddělení 32A"/>
    <x v="2"/>
    <n v="9"/>
  </r>
  <r>
    <n v="208694"/>
    <x v="174"/>
    <x v="0"/>
    <s v="HVLP-R"/>
    <s v="N05BA01"/>
    <d v="2017-09-18T08:36:08"/>
    <n v="3"/>
    <n v="39.9"/>
    <n v="119.7"/>
    <n v="18"/>
    <s v="1811 - PSY: lůžkové oddělení 32A"/>
    <x v="2"/>
    <n v="9"/>
  </r>
  <r>
    <n v="208695"/>
    <x v="173"/>
    <x v="0"/>
    <s v="HVLP-R"/>
    <s v="N05BA01"/>
    <d v="2017-09-25T09:42:15"/>
    <n v="2"/>
    <n v="77.08"/>
    <n v="154.16"/>
    <n v="18"/>
    <s v="1811 - PSY: lůžkové oddělení 32A"/>
    <x v="2"/>
    <n v="9"/>
  </r>
  <r>
    <n v="208695"/>
    <x v="173"/>
    <x v="0"/>
    <s v="HVLP-R"/>
    <s v="N05BA01"/>
    <d v="2017-10-09T09:34:02"/>
    <n v="3"/>
    <n v="77.08"/>
    <n v="231.24"/>
    <n v="18"/>
    <s v="1811 - PSY: lůžkové oddělení 32A"/>
    <x v="2"/>
    <n v="10"/>
  </r>
  <r>
    <n v="208695"/>
    <x v="173"/>
    <x v="0"/>
    <s v="HVLP-R"/>
    <s v="N05BA01"/>
    <d v="2017-10-09T09:34:02"/>
    <n v="2"/>
    <n v="77.08"/>
    <n v="154.16"/>
    <n v="18"/>
    <s v="1811 - PSY: lůžkové oddělení 32A"/>
    <x v="2"/>
    <n v="10"/>
  </r>
  <r>
    <n v="208694"/>
    <x v="174"/>
    <x v="0"/>
    <s v="HVLP-R"/>
    <s v="N05BA01"/>
    <d v="2017-10-09T09:34:02"/>
    <n v="2"/>
    <n v="39.9"/>
    <n v="79.8"/>
    <n v="18"/>
    <s v="1811 - PSY: lůžkové oddělení 32A"/>
    <x v="2"/>
    <n v="10"/>
  </r>
  <r>
    <n v="208695"/>
    <x v="173"/>
    <x v="0"/>
    <s v="HVLP-R"/>
    <s v="N05BA01"/>
    <d v="2017-10-16T08:48:58"/>
    <n v="3"/>
    <n v="77.08"/>
    <n v="231.24"/>
    <n v="18"/>
    <s v="1811 - PSY: lůžkové oddělení 32A"/>
    <x v="2"/>
    <n v="10"/>
  </r>
  <r>
    <n v="208695"/>
    <x v="173"/>
    <x v="0"/>
    <s v="HVLP-R"/>
    <s v="N05BA01"/>
    <d v="2017-10-30T10:44:36"/>
    <n v="1"/>
    <n v="77.08"/>
    <n v="77.08"/>
    <n v="18"/>
    <s v="1811 - PSY: lůžkové oddělení 32A"/>
    <x v="2"/>
    <n v="10"/>
  </r>
  <r>
    <n v="208695"/>
    <x v="173"/>
    <x v="0"/>
    <s v="HVLP-R"/>
    <s v="N05BA01"/>
    <d v="2017-10-30T10:44:36"/>
    <n v="1"/>
    <n v="77.08"/>
    <n v="77.08"/>
    <n v="18"/>
    <s v="1811 - PSY: lůžkové oddělení 32A"/>
    <x v="2"/>
    <n v="10"/>
  </r>
  <r>
    <n v="208694"/>
    <x v="174"/>
    <x v="0"/>
    <s v="HVLP-R"/>
    <s v="N05BA01"/>
    <d v="2017-10-30T10:44:36"/>
    <n v="2"/>
    <n v="39.9"/>
    <n v="79.8"/>
    <n v="18"/>
    <s v="1811 - PSY: lůžkové oddělení 32A"/>
    <x v="2"/>
    <n v="10"/>
  </r>
  <r>
    <n v="208694"/>
    <x v="174"/>
    <x v="0"/>
    <s v="HVLP-R"/>
    <s v="N05BA01"/>
    <d v="2017-11-06T09:57:27"/>
    <n v="2"/>
    <n v="39.9"/>
    <n v="79.8"/>
    <n v="18"/>
    <s v="1811 - PSY: lůžkové oddělení 32A"/>
    <x v="2"/>
    <n v="11"/>
  </r>
  <r>
    <n v="208695"/>
    <x v="173"/>
    <x v="0"/>
    <s v="HVLP-R"/>
    <s v="N05BA01"/>
    <d v="2017-11-06T09:57:27"/>
    <n v="2"/>
    <n v="77.08"/>
    <n v="154.16"/>
    <n v="18"/>
    <s v="1811 - PSY: lůžkové oddělení 32A"/>
    <x v="2"/>
    <n v="11"/>
  </r>
  <r>
    <n v="208695"/>
    <x v="173"/>
    <x v="0"/>
    <s v="HVLP-R"/>
    <s v="N05BA01"/>
    <d v="2017-11-10T14:56:56"/>
    <n v="1"/>
    <n v="77.08"/>
    <n v="77.08"/>
    <n v="18"/>
    <s v="1811 - PSY: lůžkové oddělení 32A"/>
    <x v="2"/>
    <n v="11"/>
  </r>
  <r>
    <n v="208695"/>
    <x v="173"/>
    <x v="0"/>
    <s v="HVLP-R"/>
    <s v="N05BA01"/>
    <d v="2017-11-10T14:56:56"/>
    <n v="1"/>
    <n v="77.08"/>
    <n v="77.08"/>
    <n v="18"/>
    <s v="1811 - PSY: lůžkové oddělení 32A"/>
    <x v="2"/>
    <n v="11"/>
  </r>
  <r>
    <n v="208695"/>
    <x v="173"/>
    <x v="0"/>
    <s v="HVLP-R"/>
    <s v="N05BA01"/>
    <d v="2017-11-20T09:58:26"/>
    <n v="5"/>
    <n v="77.08"/>
    <n v="385.4"/>
    <n v="18"/>
    <s v="1811 - PSY: lůžkové oddělení 32A"/>
    <x v="2"/>
    <n v="11"/>
  </r>
  <r>
    <n v="208694"/>
    <x v="174"/>
    <x v="0"/>
    <s v="HVLP-R"/>
    <s v="N05BA01"/>
    <d v="2017-11-20T09:58:26"/>
    <n v="2"/>
    <n v="39.9"/>
    <n v="79.8"/>
    <n v="18"/>
    <s v="1811 - PSY: lůžkové oddělení 32A"/>
    <x v="2"/>
    <n v="11"/>
  </r>
  <r>
    <n v="208695"/>
    <x v="173"/>
    <x v="0"/>
    <s v="HVLP-R"/>
    <s v="N05BA01"/>
    <d v="2017-11-27T08:45:24"/>
    <n v="3"/>
    <n v="77.08"/>
    <n v="231.24"/>
    <n v="18"/>
    <s v="1811 - PSY: lůžkové oddělení 32A"/>
    <x v="2"/>
    <n v="11"/>
  </r>
  <r>
    <n v="208695"/>
    <x v="173"/>
    <x v="0"/>
    <s v="HVLP-R"/>
    <s v="N05BA01"/>
    <d v="2017-12-04T12:13:21"/>
    <n v="5"/>
    <n v="77.760000000000005"/>
    <n v="388.8"/>
    <n v="18"/>
    <s v="1811 - PSY: lůžkové oddělení 32A"/>
    <x v="2"/>
    <n v="12"/>
  </r>
  <r>
    <n v="208694"/>
    <x v="174"/>
    <x v="0"/>
    <s v="HVLP-R"/>
    <s v="N05BA01"/>
    <d v="2017-12-07T09:43:00"/>
    <n v="3"/>
    <n v="39.9"/>
    <n v="119.7"/>
    <n v="18"/>
    <s v="1811 - PSY: lůžkové oddělení 32A"/>
    <x v="2"/>
    <n v="12"/>
  </r>
  <r>
    <n v="102478"/>
    <x v="173"/>
    <x v="0"/>
    <s v="HVLP-R"/>
    <s v="N05BA01"/>
    <d v="2017-12-11T08:41:42"/>
    <n v="1"/>
    <n v="77.08"/>
    <n v="77.08"/>
    <n v="18"/>
    <s v="1811 - PSY: lůžkové oddělení 32A"/>
    <x v="2"/>
    <n v="12"/>
  </r>
  <r>
    <n v="102478"/>
    <x v="173"/>
    <x v="0"/>
    <s v="HVLP-R"/>
    <s v="N05BA01"/>
    <d v="2017-12-11T08:41:42"/>
    <n v="2"/>
    <n v="77.08"/>
    <n v="154.16"/>
    <n v="18"/>
    <s v="1811 - PSY: lůžkové oddělení 32A"/>
    <x v="2"/>
    <n v="12"/>
  </r>
  <r>
    <n v="208694"/>
    <x v="174"/>
    <x v="0"/>
    <s v="HVLP-R"/>
    <s v="N05BA01"/>
    <d v="2017-12-11T08:41:42"/>
    <n v="3"/>
    <n v="39.9"/>
    <n v="119.7"/>
    <n v="18"/>
    <s v="1811 - PSY: lůžkové oddělení 32A"/>
    <x v="2"/>
    <n v="12"/>
  </r>
  <r>
    <n v="208695"/>
    <x v="173"/>
    <x v="0"/>
    <s v="HVLP-R"/>
    <s v="N05BA01"/>
    <d v="2017-12-18T07:47:00"/>
    <n v="5"/>
    <n v="77.760000000000005"/>
    <n v="388.8"/>
    <n v="18"/>
    <s v="1811 - PSY: lůžkové oddělení 32A"/>
    <x v="2"/>
    <n v="12"/>
  </r>
  <r>
    <n v="208695"/>
    <x v="173"/>
    <x v="0"/>
    <s v="HVLP-R"/>
    <s v="N05BA01"/>
    <d v="2017-12-21T12:09:44"/>
    <n v="3"/>
    <n v="77.760000000000005"/>
    <n v="233.28"/>
    <n v="18"/>
    <s v="1811 - PSY: lůžkové oddělení 32A"/>
    <x v="2"/>
    <n v="12"/>
  </r>
  <r>
    <n v="208695"/>
    <x v="173"/>
    <x v="0"/>
    <s v="HVLP-R"/>
    <s v="N05BA01"/>
    <d v="2017-12-21T14:07:36"/>
    <n v="5"/>
    <n v="77.760000000000005"/>
    <n v="388.8"/>
    <n v="18"/>
    <s v="1811 - PSY: lůžkové oddělení 32A"/>
    <x v="2"/>
    <n v="12"/>
  </r>
  <r>
    <n v="208695"/>
    <x v="173"/>
    <x v="0"/>
    <s v="HVLP-R"/>
    <s v="N05BA01"/>
    <d v="2017-12-28T11:55:35"/>
    <n v="5"/>
    <n v="77.760000000000005"/>
    <n v="388.8"/>
    <n v="18"/>
    <s v="1811 - PSY: lůžkové oddělení 32A"/>
    <x v="2"/>
    <n v="12"/>
  </r>
  <r>
    <n v="208695"/>
    <x v="173"/>
    <x v="0"/>
    <s v="HVLP-R"/>
    <s v="N05BA01"/>
    <d v="2017-12-29T07:35:13"/>
    <n v="3"/>
    <n v="77.760000000000005"/>
    <n v="233.28"/>
    <n v="18"/>
    <s v="1811 - PSY: lůžkové oddělení 32A"/>
    <x v="2"/>
    <n v="12"/>
  </r>
  <r>
    <n v="208695"/>
    <x v="173"/>
    <x v="0"/>
    <s v="HVLP-R"/>
    <s v="N05BA01"/>
    <d v="2018-01-08T10:40:33"/>
    <n v="2"/>
    <n v="77.760000000000005"/>
    <n v="155.52000000000001"/>
    <n v="18"/>
    <s v="1811 - PSY: lůžkové oddělení 32A"/>
    <x v="0"/>
    <n v="1"/>
  </r>
  <r>
    <n v="208694"/>
    <x v="174"/>
    <x v="0"/>
    <s v="HVLP-R"/>
    <s v="N05BA01"/>
    <d v="2018-01-08T10:40:33"/>
    <n v="1"/>
    <n v="39.9"/>
    <n v="39.9"/>
    <n v="18"/>
    <s v="1811 - PSY: lůžkové oddělení 32A"/>
    <x v="0"/>
    <n v="1"/>
  </r>
  <r>
    <n v="208694"/>
    <x v="174"/>
    <x v="0"/>
    <s v="HVLP-R"/>
    <s v="N05BA01"/>
    <d v="2018-01-08T10:40:33"/>
    <n v="2"/>
    <n v="39.9"/>
    <n v="79.8"/>
    <n v="18"/>
    <s v="1811 - PSY: lůžkové oddělení 32A"/>
    <x v="0"/>
    <n v="1"/>
  </r>
  <r>
    <n v="102477"/>
    <x v="174"/>
    <x v="0"/>
    <s v="HVLP-R"/>
    <s v="N05BA01"/>
    <d v="2018-01-10T12:51:41"/>
    <n v="5"/>
    <n v="39.9"/>
    <n v="199.5"/>
    <n v="18"/>
    <s v="1811 - PSY: lůžkové oddělení 32A"/>
    <x v="0"/>
    <n v="1"/>
  </r>
  <r>
    <n v="102477"/>
    <x v="174"/>
    <x v="0"/>
    <s v="HVLP-R"/>
    <s v="N05BA01"/>
    <d v="2018-01-15T08:17:34"/>
    <n v="3"/>
    <n v="39.9"/>
    <n v="119.7"/>
    <n v="18"/>
    <s v="1811 - PSY: lůžkové oddělení 32A"/>
    <x v="0"/>
    <n v="1"/>
  </r>
  <r>
    <n v="208695"/>
    <x v="173"/>
    <x v="0"/>
    <s v="HVLP-R"/>
    <s v="N05BA01"/>
    <d v="2018-01-15T08:17:34"/>
    <n v="3"/>
    <n v="77.760000000000005"/>
    <n v="233.28"/>
    <n v="18"/>
    <s v="1811 - PSY: lůžkové oddělení 32A"/>
    <x v="0"/>
    <n v="1"/>
  </r>
  <r>
    <n v="208695"/>
    <x v="173"/>
    <x v="0"/>
    <s v="HVLP-R"/>
    <s v="N05BA01"/>
    <d v="2018-01-22T08:43:33"/>
    <n v="8"/>
    <n v="77.760000000000005"/>
    <n v="622.08000000000004"/>
    <n v="18"/>
    <s v="1811 - PSY: lůžkové oddělení 32A"/>
    <x v="0"/>
    <n v="1"/>
  </r>
  <r>
    <n v="208695"/>
    <x v="173"/>
    <x v="0"/>
    <s v="HVLP-R"/>
    <s v="N05BA01"/>
    <d v="2018-01-22T08:43:33"/>
    <n v="2"/>
    <n v="77.760000000000005"/>
    <n v="155.52000000000001"/>
    <n v="18"/>
    <s v="1811 - PSY: lůžkové oddělení 32A"/>
    <x v="0"/>
    <n v="1"/>
  </r>
  <r>
    <n v="102477"/>
    <x v="174"/>
    <x v="0"/>
    <s v="HVLP-R"/>
    <s v="N05BA01"/>
    <d v="2018-02-05T09:36:25"/>
    <n v="3"/>
    <n v="39.9"/>
    <n v="119.7"/>
    <n v="18"/>
    <s v="1811 - PSY: lůžkové oddělení 32A"/>
    <x v="0"/>
    <n v="2"/>
  </r>
  <r>
    <n v="208695"/>
    <x v="173"/>
    <x v="0"/>
    <s v="HVLP-R"/>
    <s v="N05BA01"/>
    <d v="2018-02-19T10:07:35"/>
    <n v="3"/>
    <n v="77.760000000000005"/>
    <n v="233.28"/>
    <n v="18"/>
    <s v="1811 - PSY: lůžkové oddělení 32A"/>
    <x v="0"/>
    <n v="2"/>
  </r>
  <r>
    <n v="208695"/>
    <x v="173"/>
    <x v="0"/>
    <s v="HVLP-R"/>
    <s v="N05BA01"/>
    <d v="2018-03-05T09:10:33"/>
    <n v="5"/>
    <n v="77.760000000000005"/>
    <n v="388.8"/>
    <n v="18"/>
    <s v="1811 - PSY: lůžkové oddělení 32A"/>
    <x v="0"/>
    <n v="3"/>
  </r>
  <r>
    <n v="208695"/>
    <x v="173"/>
    <x v="0"/>
    <s v="HVLP-R"/>
    <s v="N05BA01"/>
    <d v="2018-03-12T07:57:08"/>
    <n v="1"/>
    <n v="77.760000000000005"/>
    <n v="77.760000000000005"/>
    <n v="18"/>
    <s v="1811 - PSY: lůžkové oddělení 32A"/>
    <x v="0"/>
    <n v="3"/>
  </r>
  <r>
    <n v="208695"/>
    <x v="173"/>
    <x v="0"/>
    <s v="HVLP-R"/>
    <s v="N05BA01"/>
    <d v="2018-03-12T07:57:08"/>
    <n v="4"/>
    <n v="77.760000000000005"/>
    <n v="311.04000000000002"/>
    <n v="18"/>
    <s v="1811 - PSY: lůžkové oddělení 32A"/>
    <x v="0"/>
    <n v="3"/>
  </r>
  <r>
    <n v="208695"/>
    <x v="173"/>
    <x v="0"/>
    <s v="HVLP-R"/>
    <s v="N05BA01"/>
    <d v="2018-03-23T14:36:35"/>
    <n v="5"/>
    <n v="77.760000000000005"/>
    <n v="388.8"/>
    <n v="18"/>
    <s v="1811 - PSY: lůžkové oddělení 32A"/>
    <x v="0"/>
    <n v="3"/>
  </r>
  <r>
    <n v="208694"/>
    <x v="174"/>
    <x v="0"/>
    <s v="HVLP-R"/>
    <s v="N05BA01"/>
    <d v="2018-03-23T14:36:35"/>
    <n v="2"/>
    <n v="40.25"/>
    <n v="80.5"/>
    <n v="18"/>
    <s v="1811 - PSY: lůžkové oddělení 32A"/>
    <x v="0"/>
    <n v="3"/>
  </r>
  <r>
    <n v="208695"/>
    <x v="173"/>
    <x v="0"/>
    <s v="HVLP-R"/>
    <s v="N05BA01"/>
    <d v="2018-03-28T12:49:27"/>
    <n v="5"/>
    <n v="77.760000000000005"/>
    <n v="388.8"/>
    <n v="18"/>
    <s v="1811 - PSY: lůžkové oddělení 32A"/>
    <x v="0"/>
    <n v="3"/>
  </r>
  <r>
    <n v="208695"/>
    <x v="173"/>
    <x v="0"/>
    <s v="HVLP-R"/>
    <s v="N05BA01"/>
    <d v="2018-04-09T08:01:09"/>
    <n v="3"/>
    <n v="77.760000000000005"/>
    <n v="233.28"/>
    <n v="18"/>
    <s v="1811 - PSY: lůžkové oddělení 32A"/>
    <x v="0"/>
    <n v="4"/>
  </r>
  <r>
    <n v="208695"/>
    <x v="173"/>
    <x v="0"/>
    <s v="HVLP-R"/>
    <s v="N05BA01"/>
    <d v="2018-04-16T08:13:25"/>
    <n v="3"/>
    <n v="77.760000000000005"/>
    <n v="233.28"/>
    <n v="18"/>
    <s v="1811 - PSY: lůžkové oddělení 32A"/>
    <x v="0"/>
    <n v="4"/>
  </r>
  <r>
    <n v="208694"/>
    <x v="174"/>
    <x v="0"/>
    <s v="HVLP-R"/>
    <s v="N05BA01"/>
    <d v="2018-04-16T08:13:25"/>
    <n v="2"/>
    <n v="40.25"/>
    <n v="80.5"/>
    <n v="18"/>
    <s v="1811 - PSY: lůžkové oddělení 32A"/>
    <x v="0"/>
    <n v="4"/>
  </r>
  <r>
    <n v="208695"/>
    <x v="173"/>
    <x v="0"/>
    <s v="HVLP-R"/>
    <s v="N05BA01"/>
    <d v="2018-04-18T12:46:01"/>
    <n v="3"/>
    <n v="77.760000000000005"/>
    <n v="233.28"/>
    <n v="18"/>
    <s v="1811 - PSY: lůžkové oddělení 32A"/>
    <x v="0"/>
    <n v="4"/>
  </r>
  <r>
    <n v="208695"/>
    <x v="173"/>
    <x v="0"/>
    <s v="HVLP-R"/>
    <s v="N05BA01"/>
    <d v="2018-04-23T10:06:27"/>
    <n v="3"/>
    <n v="77.760000000000005"/>
    <n v="233.28"/>
    <n v="18"/>
    <s v="1811 - PSY: lůžkové oddělení 32A"/>
    <x v="0"/>
    <n v="4"/>
  </r>
  <r>
    <n v="208695"/>
    <x v="173"/>
    <x v="0"/>
    <s v="HVLP-R"/>
    <s v="N05BA01"/>
    <d v="2018-04-27T08:55:29"/>
    <n v="3"/>
    <n v="77.760000000000005"/>
    <n v="233.28"/>
    <n v="18"/>
    <s v="1811 - PSY: lůžkové oddělení 32A"/>
    <x v="0"/>
    <n v="4"/>
  </r>
  <r>
    <n v="208694"/>
    <x v="174"/>
    <x v="0"/>
    <s v="HVLP-R"/>
    <s v="N05BA01"/>
    <d v="2018-04-27T08:55:29"/>
    <n v="3"/>
    <n v="40.25"/>
    <n v="120.75"/>
    <n v="18"/>
    <s v="1811 - PSY: lůžkové oddělení 32A"/>
    <x v="0"/>
    <n v="4"/>
  </r>
  <r>
    <n v="208695"/>
    <x v="173"/>
    <x v="0"/>
    <s v="HVLP-R"/>
    <s v="N05BA01"/>
    <d v="2018-05-24T12:47:43"/>
    <n v="1"/>
    <n v="77.760000000000005"/>
    <n v="77.760000000000005"/>
    <n v="18"/>
    <s v="1811 - PSY: lůžkové oddělení 32A"/>
    <x v="0"/>
    <n v="5"/>
  </r>
  <r>
    <n v="208695"/>
    <x v="173"/>
    <x v="0"/>
    <s v="HVLP-R"/>
    <s v="N05BA01"/>
    <d v="2018-05-24T12:47:43"/>
    <n v="2"/>
    <n v="77.760000000000005"/>
    <n v="155.52000000000001"/>
    <n v="18"/>
    <s v="1811 - PSY: lůžkové oddělení 32A"/>
    <x v="0"/>
    <n v="5"/>
  </r>
  <r>
    <n v="102477"/>
    <x v="174"/>
    <x v="0"/>
    <s v="HVLP-R"/>
    <s v="N05BA01"/>
    <d v="2018-05-28T08:03:11"/>
    <n v="2"/>
    <n v="39.9"/>
    <n v="79.8"/>
    <n v="18"/>
    <s v="1811 - PSY: lůžkové oddělení 32A"/>
    <x v="0"/>
    <n v="5"/>
  </r>
  <r>
    <n v="208694"/>
    <x v="174"/>
    <x v="0"/>
    <s v="HVLP-R"/>
    <s v="N05BA01"/>
    <d v="2018-05-28T08:03:11"/>
    <n v="1"/>
    <n v="40.25"/>
    <n v="40.25"/>
    <n v="18"/>
    <s v="1811 - PSY: lůžkové oddělení 32A"/>
    <x v="0"/>
    <n v="5"/>
  </r>
  <r>
    <n v="208695"/>
    <x v="173"/>
    <x v="0"/>
    <s v="HVLP-R"/>
    <s v="N05BA01"/>
    <d v="2018-05-28T08:03:11"/>
    <n v="3"/>
    <n v="77.760000000000005"/>
    <n v="233.28"/>
    <n v="18"/>
    <s v="1811 - PSY: lůžkové oddělení 32A"/>
    <x v="0"/>
    <n v="5"/>
  </r>
  <r>
    <n v="208695"/>
    <x v="173"/>
    <x v="0"/>
    <s v="HVLP-R"/>
    <s v="N05BA01"/>
    <d v="2018-05-29T11:03:38"/>
    <n v="3"/>
    <n v="77.760000000000005"/>
    <n v="233.28"/>
    <n v="18"/>
    <s v="1811 - PSY: lůžkové oddělení 32A"/>
    <x v="0"/>
    <n v="5"/>
  </r>
  <r>
    <n v="208695"/>
    <x v="173"/>
    <x v="0"/>
    <s v="HVLP-R"/>
    <s v="N05BA01"/>
    <d v="2018-06-04T09:46:23"/>
    <n v="3"/>
    <n v="77.760000000000005"/>
    <n v="233.28"/>
    <n v="18"/>
    <s v="1811 - PSY: lůžkové oddělení 32A"/>
    <x v="0"/>
    <n v="6"/>
  </r>
  <r>
    <n v="208695"/>
    <x v="173"/>
    <x v="0"/>
    <s v="HVLP-R"/>
    <s v="N05BA01"/>
    <d v="2018-06-06T13:15:28"/>
    <n v="5"/>
    <n v="77.760000000000005"/>
    <n v="388.8"/>
    <n v="18"/>
    <s v="1811 - PSY: lůžkové oddělení 32A"/>
    <x v="0"/>
    <n v="6"/>
  </r>
  <r>
    <n v="208695"/>
    <x v="173"/>
    <x v="0"/>
    <s v="HVLP-R"/>
    <s v="N05BA01"/>
    <d v="2018-06-11T08:17:14"/>
    <n v="3"/>
    <n v="77.760000000000005"/>
    <n v="233.28"/>
    <n v="18"/>
    <s v="1811 - PSY: lůžkové oddělení 32A"/>
    <x v="0"/>
    <n v="6"/>
  </r>
  <r>
    <n v="102478"/>
    <x v="173"/>
    <x v="0"/>
    <s v="HVLP-R"/>
    <s v="N05BA01"/>
    <d v="2018-06-25T10:25:57"/>
    <n v="3"/>
    <n v="77.760000000000005"/>
    <n v="233.28"/>
    <n v="18"/>
    <s v="1811 - PSY: lůžkové oddělení 32A"/>
    <x v="0"/>
    <n v="6"/>
  </r>
  <r>
    <n v="102478"/>
    <x v="173"/>
    <x v="0"/>
    <s v="HVLP-R"/>
    <s v="N05BA01"/>
    <d v="2018-07-02T08:07:54"/>
    <n v="3"/>
    <n v="77.760000000000005"/>
    <n v="233.28"/>
    <n v="18"/>
    <s v="1811 - PSY: lůžkové oddělení 32A"/>
    <x v="0"/>
    <n v="7"/>
  </r>
  <r>
    <n v="102477"/>
    <x v="174"/>
    <x v="0"/>
    <s v="HVLP-R"/>
    <s v="N05BA01"/>
    <d v="2018-07-02T08:07:54"/>
    <n v="2"/>
    <n v="40.25"/>
    <n v="80.5"/>
    <n v="18"/>
    <s v="1811 - PSY: lůžkové oddělení 32A"/>
    <x v="0"/>
    <n v="7"/>
  </r>
  <r>
    <n v="102478"/>
    <x v="173"/>
    <x v="0"/>
    <s v="HVLP-R"/>
    <s v="N05BA01"/>
    <d v="2018-07-16T08:44:38"/>
    <n v="3"/>
    <n v="77.760000000000005"/>
    <n v="233.28"/>
    <n v="18"/>
    <s v="1811 - PSY: lůžkové oddělení 32A"/>
    <x v="0"/>
    <n v="7"/>
  </r>
  <r>
    <n v="102477"/>
    <x v="174"/>
    <x v="0"/>
    <s v="HVLP-R"/>
    <s v="N05BA01"/>
    <d v="2018-07-16T08:44:38"/>
    <n v="2"/>
    <n v="39.9"/>
    <n v="79.8"/>
    <n v="18"/>
    <s v="1811 - PSY: lůžkové oddělení 32A"/>
    <x v="0"/>
    <n v="7"/>
  </r>
  <r>
    <n v="102478"/>
    <x v="173"/>
    <x v="0"/>
    <s v="HVLP-R"/>
    <s v="N05BA01"/>
    <d v="2018-07-23T07:55:00"/>
    <n v="2"/>
    <n v="77.08"/>
    <n v="154.16"/>
    <n v="18"/>
    <s v="1811 - PSY: lůžkové oddělení 32A"/>
    <x v="0"/>
    <n v="7"/>
  </r>
  <r>
    <n v="102478"/>
    <x v="173"/>
    <x v="0"/>
    <s v="HVLP-R"/>
    <s v="N05BA01"/>
    <d v="2018-07-23T07:55:00"/>
    <n v="1"/>
    <n v="77.08"/>
    <n v="77.08"/>
    <n v="18"/>
    <s v="1811 - PSY: lůžkové oddělení 32A"/>
    <x v="0"/>
    <n v="7"/>
  </r>
  <r>
    <n v="102478"/>
    <x v="173"/>
    <x v="0"/>
    <s v="HVLP-R"/>
    <s v="N05BA01"/>
    <d v="2018-08-06T10:15:16"/>
    <n v="3"/>
    <n v="77.08"/>
    <n v="231.24"/>
    <n v="18"/>
    <s v="1811 - PSY: lůžkové oddělení 32A"/>
    <x v="0"/>
    <n v="8"/>
  </r>
  <r>
    <n v="102478"/>
    <x v="173"/>
    <x v="0"/>
    <s v="HVLP-R"/>
    <s v="N05BA01"/>
    <d v="2018-08-13T10:15:36"/>
    <n v="3"/>
    <n v="77.08"/>
    <n v="231.24"/>
    <n v="18"/>
    <s v="1811 - PSY: lůžkové oddělení 32A"/>
    <x v="0"/>
    <n v="8"/>
  </r>
  <r>
    <n v="102477"/>
    <x v="174"/>
    <x v="0"/>
    <s v="HVLP-R"/>
    <s v="N05BA01"/>
    <d v="2018-08-13T10:15:36"/>
    <n v="3"/>
    <n v="39.9"/>
    <n v="119.7"/>
    <n v="18"/>
    <s v="1811 - PSY: lůžkové oddělení 32A"/>
    <x v="0"/>
    <n v="8"/>
  </r>
  <r>
    <n v="102478"/>
    <x v="173"/>
    <x v="0"/>
    <s v="HVLP-R"/>
    <s v="N05BA01"/>
    <d v="2018-08-20T08:43:57"/>
    <n v="1"/>
    <n v="77.08"/>
    <n v="77.08"/>
    <n v="18"/>
    <s v="1811 - PSY: lůžkové oddělení 32A"/>
    <x v="0"/>
    <n v="8"/>
  </r>
  <r>
    <n v="102478"/>
    <x v="173"/>
    <x v="0"/>
    <s v="HVLP-R"/>
    <s v="N05BA01"/>
    <d v="2018-08-20T08:43:57"/>
    <n v="2"/>
    <n v="77.08"/>
    <n v="154.16"/>
    <n v="18"/>
    <s v="1811 - PSY: lůžkové oddělení 32A"/>
    <x v="0"/>
    <n v="8"/>
  </r>
  <r>
    <n v="102478"/>
    <x v="173"/>
    <x v="0"/>
    <s v="HVLP-R"/>
    <s v="N05BA01"/>
    <d v="2018-08-27T09:39:02"/>
    <n v="2"/>
    <n v="77.08"/>
    <n v="154.16"/>
    <n v="18"/>
    <s v="1811 - PSY: lůžkové oddělení 32A"/>
    <x v="0"/>
    <n v="8"/>
  </r>
  <r>
    <n v="102478"/>
    <x v="173"/>
    <x v="0"/>
    <s v="HVLP-R"/>
    <s v="N05BA01"/>
    <d v="2018-08-29T10:30:11"/>
    <n v="2"/>
    <n v="77.08"/>
    <n v="154.16"/>
    <n v="18"/>
    <s v="1811 - PSY: lůžkové oddělení 32A"/>
    <x v="0"/>
    <n v="8"/>
  </r>
  <r>
    <n v="102478"/>
    <x v="173"/>
    <x v="0"/>
    <s v="HVLP-R"/>
    <s v="N05BA01"/>
    <d v="2018-09-03T09:57:55"/>
    <n v="4"/>
    <n v="77.08"/>
    <n v="308.32"/>
    <n v="18"/>
    <s v="1811 - PSY: lůžkové oddělení 32A"/>
    <x v="0"/>
    <n v="9"/>
  </r>
  <r>
    <n v="102478"/>
    <x v="173"/>
    <x v="0"/>
    <s v="HVLP-R"/>
    <s v="N05BA01"/>
    <d v="2018-09-03T09:57:55"/>
    <n v="1"/>
    <n v="77.08"/>
    <n v="77.08"/>
    <n v="18"/>
    <s v="1811 - PSY: lůžkové oddělení 32A"/>
    <x v="0"/>
    <n v="9"/>
  </r>
  <r>
    <n v="102477"/>
    <x v="174"/>
    <x v="0"/>
    <s v="HVLP-R"/>
    <s v="N05BA01"/>
    <d v="2018-09-03T09:57:55"/>
    <n v="3"/>
    <n v="40.25"/>
    <n v="120.75"/>
    <n v="18"/>
    <s v="1811 - PSY: lůžkové oddělení 32A"/>
    <x v="0"/>
    <n v="9"/>
  </r>
  <r>
    <n v="102478"/>
    <x v="173"/>
    <x v="0"/>
    <s v="HVLP-R"/>
    <s v="N05BA01"/>
    <d v="2018-09-13T13:26:44"/>
    <n v="3"/>
    <n v="77.08"/>
    <n v="231.24"/>
    <n v="18"/>
    <s v="1811 - PSY: lůžkové oddělení 32A"/>
    <x v="0"/>
    <n v="9"/>
  </r>
  <r>
    <n v="102478"/>
    <x v="173"/>
    <x v="0"/>
    <s v="HVLP-R"/>
    <s v="N05BA01"/>
    <d v="2018-09-17T07:56:24"/>
    <n v="4"/>
    <n v="77.08"/>
    <n v="308.32"/>
    <n v="18"/>
    <s v="1811 - PSY: lůžkové oddělení 32A"/>
    <x v="0"/>
    <n v="9"/>
  </r>
  <r>
    <n v="102478"/>
    <x v="173"/>
    <x v="0"/>
    <s v="HVLP-R"/>
    <s v="N05BA01"/>
    <d v="2018-09-17T07:56:24"/>
    <n v="1"/>
    <n v="77.08"/>
    <n v="77.08"/>
    <n v="18"/>
    <s v="1811 - PSY: lůžkové oddělení 32A"/>
    <x v="0"/>
    <n v="9"/>
  </r>
  <r>
    <n v="102477"/>
    <x v="174"/>
    <x v="0"/>
    <s v="HVLP-R"/>
    <s v="N05BA01"/>
    <d v="2018-09-17T07:56:24"/>
    <n v="2"/>
    <n v="39.9"/>
    <n v="79.8"/>
    <n v="18"/>
    <s v="1811 - PSY: lůžkové oddělení 32A"/>
    <x v="0"/>
    <n v="9"/>
  </r>
  <r>
    <n v="102478"/>
    <x v="173"/>
    <x v="0"/>
    <s v="HVLP-R"/>
    <s v="N05BA01"/>
    <d v="2018-09-24T10:22:16"/>
    <n v="3"/>
    <n v="77.08"/>
    <n v="231.24"/>
    <n v="18"/>
    <s v="1811 - PSY: lůžkové oddělení 32A"/>
    <x v="0"/>
    <n v="9"/>
  </r>
  <r>
    <n v="102478"/>
    <x v="173"/>
    <x v="0"/>
    <s v="HVLP-R"/>
    <s v="N05BA01"/>
    <d v="2018-09-24T10:22:16"/>
    <n v="3"/>
    <n v="77.08"/>
    <n v="231.24"/>
    <n v="18"/>
    <s v="1811 - PSY: lůžkové oddělení 32A"/>
    <x v="0"/>
    <n v="9"/>
  </r>
  <r>
    <n v="102478"/>
    <x v="173"/>
    <x v="0"/>
    <s v="HVLP-R"/>
    <s v="N05BA01"/>
    <d v="2018-10-01T09:49:36"/>
    <n v="2"/>
    <n v="77.08"/>
    <n v="154.16"/>
    <n v="18"/>
    <s v="1811 - PSY: lůžkové oddělení 32A"/>
    <x v="0"/>
    <n v="10"/>
  </r>
  <r>
    <n v="102478"/>
    <x v="173"/>
    <x v="0"/>
    <s v="HVLP-R"/>
    <s v="N05BA01"/>
    <d v="2018-10-10T12:58:06"/>
    <n v="3"/>
    <n v="77.08"/>
    <n v="231.24"/>
    <n v="18"/>
    <s v="1811 - PSY: lůžkové oddělení 32A"/>
    <x v="0"/>
    <n v="10"/>
  </r>
  <r>
    <n v="102478"/>
    <x v="173"/>
    <x v="0"/>
    <s v="HVLP-R"/>
    <s v="N05BA01"/>
    <d v="2018-10-15T08:12:28"/>
    <n v="5"/>
    <n v="77.08"/>
    <n v="385.4"/>
    <n v="18"/>
    <s v="1811 - PSY: lůžkové oddělení 32A"/>
    <x v="0"/>
    <n v="10"/>
  </r>
  <r>
    <n v="102478"/>
    <x v="173"/>
    <x v="0"/>
    <s v="HVLP-R"/>
    <s v="N05BA01"/>
    <d v="2018-10-22T08:10:05"/>
    <n v="2"/>
    <n v="77.08"/>
    <n v="154.16"/>
    <n v="18"/>
    <s v="1811 - PSY: lůžkové oddělení 32A"/>
    <x v="0"/>
    <n v="10"/>
  </r>
  <r>
    <n v="102477"/>
    <x v="174"/>
    <x v="0"/>
    <s v="HVLP-R"/>
    <s v="N05BA01"/>
    <d v="2018-10-22T08:10:05"/>
    <n v="2"/>
    <n v="40.25"/>
    <n v="80.5"/>
    <n v="18"/>
    <s v="1811 - PSY: lůžkové oddělení 32A"/>
    <x v="0"/>
    <n v="10"/>
  </r>
  <r>
    <n v="102478"/>
    <x v="173"/>
    <x v="0"/>
    <s v="HVLP-R"/>
    <s v="N05BA01"/>
    <d v="2018-10-29T09:39:57"/>
    <n v="5"/>
    <n v="77.08"/>
    <n v="385.4"/>
    <n v="18"/>
    <s v="1811 - PSY: lůžkové oddělení 32A"/>
    <x v="0"/>
    <n v="10"/>
  </r>
  <r>
    <n v="102477"/>
    <x v="174"/>
    <x v="0"/>
    <s v="HVLP-R"/>
    <s v="N05BA01"/>
    <d v="2018-10-29T09:39:57"/>
    <n v="3"/>
    <n v="40.25"/>
    <n v="120.75"/>
    <n v="18"/>
    <s v="1811 - PSY: lůžkové oddělení 32A"/>
    <x v="0"/>
    <n v="10"/>
  </r>
  <r>
    <n v="102478"/>
    <x v="173"/>
    <x v="0"/>
    <s v="HVLP-R"/>
    <s v="N05BA01"/>
    <d v="2018-11-05T10:47:14"/>
    <n v="3"/>
    <n v="77.08"/>
    <n v="231.24"/>
    <n v="18"/>
    <s v="1811 - PSY: lůžkové oddělení 32A"/>
    <x v="0"/>
    <n v="11"/>
  </r>
  <r>
    <n v="102478"/>
    <x v="173"/>
    <x v="0"/>
    <s v="HVLP-R"/>
    <s v="N05BA01"/>
    <d v="2018-11-12T09:29:52"/>
    <n v="3"/>
    <n v="77.08"/>
    <n v="231.24"/>
    <n v="18"/>
    <s v="1811 - PSY: lůžkové oddělení 32A"/>
    <x v="0"/>
    <n v="11"/>
  </r>
  <r>
    <n v="102477"/>
    <x v="174"/>
    <x v="0"/>
    <s v="HVLP-R"/>
    <s v="N05BA01"/>
    <d v="2018-11-12T09:29:52"/>
    <n v="2"/>
    <n v="40.25"/>
    <n v="80.5"/>
    <n v="18"/>
    <s v="1811 - PSY: lůžkové oddělení 32A"/>
    <x v="0"/>
    <n v="11"/>
  </r>
  <r>
    <n v="102478"/>
    <x v="173"/>
    <x v="0"/>
    <s v="HVLP-R"/>
    <s v="N05BA01"/>
    <d v="2018-11-19T10:09:43"/>
    <n v="5"/>
    <n v="77.08"/>
    <n v="385.4"/>
    <n v="18"/>
    <s v="1811 - PSY: lůžkové oddělení 32A"/>
    <x v="0"/>
    <n v="11"/>
  </r>
  <r>
    <n v="102478"/>
    <x v="173"/>
    <x v="0"/>
    <s v="HVLP-R"/>
    <s v="N05BA01"/>
    <d v="2018-11-26T08:44:46"/>
    <n v="6"/>
    <n v="77.08"/>
    <n v="462.48"/>
    <n v="18"/>
    <s v="1811 - PSY: lůžkové oddělení 32A"/>
    <x v="0"/>
    <n v="11"/>
  </r>
  <r>
    <n v="102478"/>
    <x v="173"/>
    <x v="0"/>
    <s v="HVLP-R"/>
    <s v="N05BA01"/>
    <d v="2018-11-26T08:44:46"/>
    <n v="1"/>
    <n v="77.08"/>
    <n v="77.08"/>
    <n v="18"/>
    <s v="1811 - PSY: lůžkové oddělení 32A"/>
    <x v="0"/>
    <n v="11"/>
  </r>
  <r>
    <n v="102477"/>
    <x v="174"/>
    <x v="0"/>
    <s v="HVLP-R"/>
    <s v="N05BA01"/>
    <d v="2018-11-26T08:44:46"/>
    <n v="2"/>
    <n v="40.25"/>
    <n v="80.5"/>
    <n v="18"/>
    <s v="1811 - PSY: lůžkové oddělení 32A"/>
    <x v="0"/>
    <n v="11"/>
  </r>
  <r>
    <n v="102478"/>
    <x v="173"/>
    <x v="0"/>
    <s v="HVLP-R"/>
    <s v="N05BA01"/>
    <d v="2018-12-03T09:35:14"/>
    <n v="7"/>
    <n v="77.08"/>
    <n v="539.55999999999995"/>
    <n v="18"/>
    <s v="1811 - PSY: lůžkové oddělení 32A"/>
    <x v="0"/>
    <n v="12"/>
  </r>
  <r>
    <n v="102477"/>
    <x v="174"/>
    <x v="0"/>
    <s v="HVLP-R"/>
    <s v="N05BA01"/>
    <d v="2018-12-03T09:35:14"/>
    <n v="1"/>
    <n v="40.25"/>
    <n v="40.25"/>
    <n v="18"/>
    <s v="1811 - PSY: lůžkové oddělení 32A"/>
    <x v="0"/>
    <n v="12"/>
  </r>
  <r>
    <n v="102477"/>
    <x v="174"/>
    <x v="0"/>
    <s v="HVLP-R"/>
    <s v="N05BA01"/>
    <d v="2018-12-03T09:35:14"/>
    <n v="4"/>
    <n v="40.25"/>
    <n v="161"/>
    <n v="18"/>
    <s v="1811 - PSY: lůžkové oddělení 32A"/>
    <x v="0"/>
    <n v="12"/>
  </r>
  <r>
    <n v="102478"/>
    <x v="173"/>
    <x v="0"/>
    <s v="HVLP-R"/>
    <s v="N05BA01"/>
    <d v="2018-12-10T14:47:33"/>
    <n v="2"/>
    <n v="77.08"/>
    <n v="154.16"/>
    <n v="18"/>
    <s v="1811 - PSY: lůžkové oddělení 32A"/>
    <x v="0"/>
    <n v="12"/>
  </r>
  <r>
    <n v="102478"/>
    <x v="173"/>
    <x v="0"/>
    <s v="HVLP-R"/>
    <s v="N05BA01"/>
    <d v="2018-12-10T14:47:33"/>
    <n v="3"/>
    <n v="77.08"/>
    <n v="231.24"/>
    <n v="18"/>
    <s v="1811 - PSY: lůžkové oddělení 32A"/>
    <x v="0"/>
    <n v="12"/>
  </r>
  <r>
    <n v="102477"/>
    <x v="174"/>
    <x v="0"/>
    <s v="HVLP-R"/>
    <s v="N05BA01"/>
    <d v="2018-12-17T11:18:07"/>
    <n v="4"/>
    <n v="39.9"/>
    <n v="159.6"/>
    <n v="18"/>
    <s v="1811 - PSY: lůžkové oddělení 32A"/>
    <x v="0"/>
    <n v="12"/>
  </r>
  <r>
    <n v="102478"/>
    <x v="173"/>
    <x v="0"/>
    <s v="HVLP-R"/>
    <s v="N05BA01"/>
    <d v="2018-12-19T13:12:09"/>
    <n v="3"/>
    <n v="77.08"/>
    <n v="231.24"/>
    <n v="18"/>
    <s v="1811 - PSY: lůžkové oddělení 32A"/>
    <x v="0"/>
    <n v="12"/>
  </r>
  <r>
    <n v="102478"/>
    <x v="173"/>
    <x v="0"/>
    <s v="HVLP-R"/>
    <s v="N05BA01"/>
    <d v="2018-12-19T13:12:09"/>
    <n v="7"/>
    <n v="77.08"/>
    <n v="539.55999999999995"/>
    <n v="18"/>
    <s v="1811 - PSY: lůžkové oddělení 32A"/>
    <x v="0"/>
    <n v="12"/>
  </r>
  <r>
    <n v="102478"/>
    <x v="173"/>
    <x v="0"/>
    <s v="HVLP-R"/>
    <s v="N05BA01"/>
    <d v="2018-12-27T12:51:24"/>
    <n v="5"/>
    <n v="77.08"/>
    <n v="385.4"/>
    <n v="18"/>
    <s v="1811 - PSY: lůžkové oddělení 32A"/>
    <x v="0"/>
    <n v="12"/>
  </r>
  <r>
    <n v="102478"/>
    <x v="173"/>
    <x v="0"/>
    <s v="HVLP-R"/>
    <s v="N05BA01"/>
    <d v="2019-01-07T09:48:11"/>
    <n v="3"/>
    <n v="77.08"/>
    <n v="231.24"/>
    <n v="18"/>
    <s v="1811 - PSY: lůžkové oddělení 32A"/>
    <x v="1"/>
    <n v="1"/>
  </r>
  <r>
    <n v="102477"/>
    <x v="174"/>
    <x v="0"/>
    <s v="HVLP-R"/>
    <s v="N05BA01"/>
    <d v="2019-01-07T09:48:11"/>
    <n v="3"/>
    <n v="39.9"/>
    <n v="119.7"/>
    <n v="18"/>
    <s v="1811 - PSY: lůžkové oddělení 32A"/>
    <x v="1"/>
    <n v="1"/>
  </r>
  <r>
    <n v="102478"/>
    <x v="173"/>
    <x v="0"/>
    <s v="HVLP-R"/>
    <s v="N05BA01"/>
    <d v="2019-01-14T08:20:03"/>
    <n v="5"/>
    <n v="77.08"/>
    <n v="385.4"/>
    <n v="18"/>
    <s v="1811 - PSY: lůžkové oddělení 32A"/>
    <x v="1"/>
    <n v="1"/>
  </r>
  <r>
    <n v="102477"/>
    <x v="174"/>
    <x v="0"/>
    <s v="HVLP-R"/>
    <s v="N05BA01"/>
    <d v="2019-01-14T08:20:03"/>
    <n v="4"/>
    <n v="39.9"/>
    <n v="159.6"/>
    <n v="18"/>
    <s v="1811 - PSY: lůžkové oddělení 32A"/>
    <x v="1"/>
    <n v="1"/>
  </r>
  <r>
    <n v="102477"/>
    <x v="174"/>
    <x v="0"/>
    <s v="HVLP-R"/>
    <s v="N05BA01"/>
    <d v="2019-01-14T08:20:03"/>
    <n v="1"/>
    <n v="39.9"/>
    <n v="39.9"/>
    <n v="18"/>
    <s v="1811 - PSY: lůžkové oddělení 32A"/>
    <x v="1"/>
    <n v="1"/>
  </r>
  <r>
    <n v="102478"/>
    <x v="173"/>
    <x v="0"/>
    <s v="HVLP-R"/>
    <s v="N05BA01"/>
    <d v="2019-01-21T09:33:25"/>
    <n v="2"/>
    <n v="77.08"/>
    <n v="154.16"/>
    <n v="18"/>
    <s v="1811 - PSY: lůžkové oddělení 32A"/>
    <x v="1"/>
    <n v="1"/>
  </r>
  <r>
    <n v="102478"/>
    <x v="173"/>
    <x v="0"/>
    <s v="HVLP-R"/>
    <s v="N05BA01"/>
    <d v="2019-01-21T09:33:25"/>
    <n v="3"/>
    <n v="77.08"/>
    <n v="231.24"/>
    <n v="18"/>
    <s v="1811 - PSY: lůžkové oddělení 32A"/>
    <x v="1"/>
    <n v="1"/>
  </r>
  <r>
    <n v="102478"/>
    <x v="173"/>
    <x v="0"/>
    <s v="HVLP-R"/>
    <s v="N05BA01"/>
    <d v="2019-02-01T11:30:44"/>
    <n v="5"/>
    <n v="77.760000000000005"/>
    <n v="388.8"/>
    <n v="18"/>
    <s v="1811 - PSY: lůžkové oddělení 32A"/>
    <x v="1"/>
    <n v="2"/>
  </r>
  <r>
    <n v="102478"/>
    <x v="173"/>
    <x v="0"/>
    <s v="HVLP-R"/>
    <s v="N05BA01"/>
    <d v="2019-02-04T10:17:34"/>
    <n v="3"/>
    <n v="77.760000000000005"/>
    <n v="233.28"/>
    <n v="18"/>
    <s v="1811 - PSY: lůžkové oddělení 32A"/>
    <x v="1"/>
    <n v="2"/>
  </r>
  <r>
    <n v="102477"/>
    <x v="174"/>
    <x v="0"/>
    <s v="HVLP-R"/>
    <s v="N05BA01"/>
    <d v="2019-02-11T09:46:03"/>
    <n v="2"/>
    <n v="39.9"/>
    <n v="79.790000000000006"/>
    <n v="18"/>
    <s v="1811 - PSY: lůžkové oddělení 32A"/>
    <x v="1"/>
    <n v="2"/>
  </r>
  <r>
    <n v="102478"/>
    <x v="173"/>
    <x v="0"/>
    <s v="HVLP-R"/>
    <s v="N05BA01"/>
    <d v="2019-02-11T09:46:03"/>
    <n v="3"/>
    <n v="77.08"/>
    <n v="231.23"/>
    <n v="18"/>
    <s v="1811 - PSY: lůžkové oddělení 32A"/>
    <x v="1"/>
    <n v="2"/>
  </r>
  <r>
    <n v="230420"/>
    <x v="175"/>
    <x v="0"/>
    <s v="HVLP-R"/>
    <s v="N05BA01"/>
    <d v="2019-02-25T08:39:30"/>
    <n v="3"/>
    <n v="77.08"/>
    <n v="231.24"/>
    <n v="18"/>
    <s v="1811 - PSY: lůžkové oddělení 32A"/>
    <x v="1"/>
    <n v="2"/>
  </r>
  <r>
    <n v="230420"/>
    <x v="175"/>
    <x v="0"/>
    <s v="HVLP-R"/>
    <s v="N05BA01"/>
    <d v="2019-03-04T10:06:13"/>
    <n v="3"/>
    <n v="77.08"/>
    <n v="231.24"/>
    <n v="18"/>
    <s v="1811 - PSY: lůžkové oddělení 32A"/>
    <x v="1"/>
    <n v="3"/>
  </r>
  <r>
    <n v="230420"/>
    <x v="175"/>
    <x v="0"/>
    <s v="HVLP-R"/>
    <s v="N05BA01"/>
    <d v="2019-03-11T10:53:38"/>
    <n v="1"/>
    <n v="77.08"/>
    <n v="77.08"/>
    <n v="18"/>
    <s v="1811 - PSY: lůžkové oddělení 32A"/>
    <x v="1"/>
    <n v="3"/>
  </r>
  <r>
    <n v="230420"/>
    <x v="175"/>
    <x v="0"/>
    <s v="HVLP-R"/>
    <s v="N05BA01"/>
    <d v="2019-03-11T10:53:38"/>
    <n v="2"/>
    <n v="77.08"/>
    <n v="154.16"/>
    <n v="18"/>
    <s v="1811 - PSY: lůžkové oddělení 32A"/>
    <x v="1"/>
    <n v="3"/>
  </r>
  <r>
    <n v="230420"/>
    <x v="175"/>
    <x v="0"/>
    <s v="HVLP-R"/>
    <s v="N05BA01"/>
    <d v="2019-03-15T11:14:15"/>
    <n v="3"/>
    <n v="77.08"/>
    <n v="231.24"/>
    <n v="18"/>
    <s v="1811 - PSY: lůžkové oddělení 32A"/>
    <x v="1"/>
    <n v="3"/>
  </r>
  <r>
    <n v="230422"/>
    <x v="174"/>
    <x v="0"/>
    <s v="HVLP-R"/>
    <s v="N05BA01"/>
    <d v="2019-03-18T09:37:01"/>
    <n v="3"/>
    <n v="39.9"/>
    <n v="119.7"/>
    <n v="18"/>
    <s v="1811 - PSY: lůžkové oddělení 32A"/>
    <x v="1"/>
    <n v="3"/>
  </r>
  <r>
    <n v="230420"/>
    <x v="175"/>
    <x v="0"/>
    <s v="HVLP-R"/>
    <s v="N05BA01"/>
    <d v="2019-03-18T09:37:01"/>
    <n v="1"/>
    <n v="77.08"/>
    <n v="77.08"/>
    <n v="18"/>
    <s v="1811 - PSY: lůžkové oddělení 32A"/>
    <x v="1"/>
    <n v="3"/>
  </r>
  <r>
    <n v="230420"/>
    <x v="175"/>
    <x v="0"/>
    <s v="HVLP-R"/>
    <s v="N05BA01"/>
    <d v="2019-03-18T09:37:01"/>
    <n v="4"/>
    <n v="77.08"/>
    <n v="308.32"/>
    <n v="18"/>
    <s v="1811 - PSY: lůžkové oddělení 32A"/>
    <x v="1"/>
    <n v="3"/>
  </r>
  <r>
    <n v="230422"/>
    <x v="174"/>
    <x v="0"/>
    <s v="HVLP-R"/>
    <s v="N05BA01"/>
    <d v="2019-04-01T08:23:49"/>
    <n v="3"/>
    <n v="39.9"/>
    <n v="119.7"/>
    <n v="18"/>
    <s v="1811 - PSY: lůžkové oddělení 32A"/>
    <x v="1"/>
    <n v="4"/>
  </r>
  <r>
    <n v="230420"/>
    <x v="175"/>
    <x v="0"/>
    <s v="HVLP-R"/>
    <s v="N05BA01"/>
    <d v="2019-04-01T08:23:49"/>
    <n v="5"/>
    <n v="77.08"/>
    <n v="385.4"/>
    <n v="18"/>
    <s v="1811 - PSY: lůžkové oddělení 32A"/>
    <x v="1"/>
    <n v="4"/>
  </r>
  <r>
    <n v="230420"/>
    <x v="175"/>
    <x v="0"/>
    <s v="HVLP-R"/>
    <s v="N05BA01"/>
    <d v="2019-04-08T10:11:26"/>
    <n v="5"/>
    <n v="77.08"/>
    <n v="385.4"/>
    <n v="18"/>
    <s v="1811 - PSY: lůžkové oddělení 32A"/>
    <x v="1"/>
    <n v="4"/>
  </r>
  <r>
    <n v="230422"/>
    <x v="174"/>
    <x v="0"/>
    <s v="HVLP-R"/>
    <s v="N05BA01"/>
    <d v="2019-04-15T07:52:30"/>
    <n v="2"/>
    <n v="39.9"/>
    <n v="79.8"/>
    <n v="18"/>
    <s v="1811 - PSY: lůžkové oddělení 32A"/>
    <x v="1"/>
    <n v="4"/>
  </r>
  <r>
    <n v="230420"/>
    <x v="175"/>
    <x v="0"/>
    <s v="HVLP-R"/>
    <s v="N05BA01"/>
    <d v="2019-04-15T07:52:30"/>
    <n v="5"/>
    <n v="77.08"/>
    <n v="385.4"/>
    <n v="18"/>
    <s v="1811 - PSY: lůžkové oddělení 32A"/>
    <x v="1"/>
    <n v="4"/>
  </r>
  <r>
    <n v="230420"/>
    <x v="175"/>
    <x v="0"/>
    <s v="HVLP-R"/>
    <s v="N05BA01"/>
    <d v="2019-04-18T09:31:31"/>
    <n v="1"/>
    <n v="77.08"/>
    <n v="77.08"/>
    <n v="18"/>
    <s v="1811 - PSY: lůžkové oddělení 32A"/>
    <x v="1"/>
    <n v="4"/>
  </r>
  <r>
    <n v="230420"/>
    <x v="175"/>
    <x v="0"/>
    <s v="HVLP-R"/>
    <s v="N05BA01"/>
    <d v="2019-04-18T09:31:31"/>
    <n v="2"/>
    <n v="77.08"/>
    <n v="154.16"/>
    <n v="18"/>
    <s v="1811 - PSY: lůžkové oddělení 32A"/>
    <x v="1"/>
    <n v="4"/>
  </r>
  <r>
    <n v="230422"/>
    <x v="174"/>
    <x v="0"/>
    <s v="HVLP-R"/>
    <s v="N05BA01"/>
    <d v="2019-04-26T08:03:23"/>
    <n v="3"/>
    <n v="39.9"/>
    <n v="119.7"/>
    <n v="18"/>
    <s v="1811 - PSY: lůžkové oddělení 32A"/>
    <x v="1"/>
    <n v="4"/>
  </r>
  <r>
    <n v="230420"/>
    <x v="175"/>
    <x v="0"/>
    <s v="HVLP-R"/>
    <s v="N05BA01"/>
    <d v="2019-04-26T08:03:23"/>
    <n v="5"/>
    <n v="77.08"/>
    <n v="385.4"/>
    <n v="18"/>
    <s v="1811 - PSY: lůžkové oddělení 32A"/>
    <x v="1"/>
    <n v="4"/>
  </r>
  <r>
    <n v="230420"/>
    <x v="175"/>
    <x v="0"/>
    <s v="HVLP-R"/>
    <s v="N05BA01"/>
    <d v="2019-05-03T11:27:52"/>
    <n v="2"/>
    <n v="77.08"/>
    <n v="154.16"/>
    <n v="18"/>
    <s v="1811 - PSY: lůžkové oddělení 32A"/>
    <x v="1"/>
    <n v="5"/>
  </r>
  <r>
    <n v="230420"/>
    <x v="175"/>
    <x v="0"/>
    <s v="HVLP-R"/>
    <s v="N05BA01"/>
    <d v="2019-05-03T11:27:52"/>
    <n v="1"/>
    <n v="77.08"/>
    <n v="77.08"/>
    <n v="18"/>
    <s v="1811 - PSY: lůžkové oddělení 32A"/>
    <x v="1"/>
    <n v="5"/>
  </r>
  <r>
    <n v="230420"/>
    <x v="175"/>
    <x v="0"/>
    <s v="HVLP-R"/>
    <s v="N05BA01"/>
    <d v="2019-05-13T09:27:37"/>
    <n v="3"/>
    <n v="77.08"/>
    <n v="231.24"/>
    <n v="18"/>
    <s v="1811 - PSY: lůžkové oddělení 32A"/>
    <x v="1"/>
    <n v="5"/>
  </r>
  <r>
    <n v="230420"/>
    <x v="175"/>
    <x v="0"/>
    <s v="HVLP-R"/>
    <s v="N05BA01"/>
    <d v="2019-05-13T09:51:35"/>
    <n v="2"/>
    <n v="77.08"/>
    <n v="154.16"/>
    <n v="18"/>
    <s v="1811 - PSY: lůžkové oddělení 32A"/>
    <x v="1"/>
    <n v="5"/>
  </r>
  <r>
    <n v="230420"/>
    <x v="175"/>
    <x v="0"/>
    <s v="HVLP-R"/>
    <s v="N05BA01"/>
    <d v="2019-05-13T09:51:35"/>
    <n v="3"/>
    <n v="77.08"/>
    <n v="231.24"/>
    <n v="18"/>
    <s v="1811 - PSY: lůžkové oddělení 32A"/>
    <x v="1"/>
    <n v="5"/>
  </r>
  <r>
    <n v="230422"/>
    <x v="174"/>
    <x v="0"/>
    <s v="HVLP-R"/>
    <s v="N05BA01"/>
    <d v="2019-05-13T09:51:35"/>
    <n v="5"/>
    <n v="39.9"/>
    <n v="199.5"/>
    <n v="18"/>
    <s v="1811 - PSY: lůžkové oddělení 32A"/>
    <x v="1"/>
    <n v="5"/>
  </r>
  <r>
    <n v="230420"/>
    <x v="175"/>
    <x v="0"/>
    <s v="HVLP-R"/>
    <s v="N05BA01"/>
    <d v="2019-05-27T09:55:12"/>
    <n v="3"/>
    <n v="77.08"/>
    <n v="231.24"/>
    <n v="18"/>
    <s v="1811 - PSY: lůžkové oddělení 32A"/>
    <x v="1"/>
    <n v="5"/>
  </r>
  <r>
    <n v="230420"/>
    <x v="175"/>
    <x v="0"/>
    <s v="HVLP-R"/>
    <s v="N05BA01"/>
    <d v="2019-05-31T09:57:30"/>
    <n v="3"/>
    <n v="77.08"/>
    <n v="231.24"/>
    <n v="18"/>
    <s v="1811 - PSY: lůžkové oddělení 32A"/>
    <x v="1"/>
    <n v="5"/>
  </r>
  <r>
    <n v="230420"/>
    <x v="175"/>
    <x v="0"/>
    <s v="HVLP-R"/>
    <s v="N05BA01"/>
    <d v="2019-06-03T09:37:17"/>
    <n v="5"/>
    <n v="77.08"/>
    <n v="385.4"/>
    <n v="18"/>
    <s v="1811 - PSY: lůžkové oddělení 32A"/>
    <x v="1"/>
    <n v="6"/>
  </r>
  <r>
    <n v="230422"/>
    <x v="174"/>
    <x v="0"/>
    <s v="HVLP-R"/>
    <s v="N05BA01"/>
    <d v="2019-06-10T10:03:47"/>
    <n v="3"/>
    <n v="39.9"/>
    <n v="119.7"/>
    <n v="18"/>
    <s v="1811 - PSY: lůžkové oddělení 32A"/>
    <x v="1"/>
    <n v="6"/>
  </r>
  <r>
    <n v="230420"/>
    <x v="175"/>
    <x v="0"/>
    <s v="HVLP-R"/>
    <s v="N05BA01"/>
    <d v="2019-06-17T09:07:54"/>
    <n v="5"/>
    <n v="76.33"/>
    <n v="381.65"/>
    <n v="18"/>
    <s v="1811 - PSY: lůžkové oddělení 32A"/>
    <x v="1"/>
    <n v="6"/>
  </r>
  <r>
    <n v="230420"/>
    <x v="175"/>
    <x v="0"/>
    <s v="HVLP-R"/>
    <s v="N05BA01"/>
    <d v="2019-07-01T09:43:19"/>
    <n v="3"/>
    <n v="77.010000000000005"/>
    <n v="231.03"/>
    <n v="18"/>
    <s v="1811 - PSY: lůžkové oddělení 32A"/>
    <x v="1"/>
    <n v="7"/>
  </r>
  <r>
    <n v="230422"/>
    <x v="174"/>
    <x v="0"/>
    <s v="HVLP-R"/>
    <s v="N05BA01"/>
    <d v="2019-07-08T08:56:26"/>
    <n v="5"/>
    <n v="39.86"/>
    <n v="199.3"/>
    <n v="18"/>
    <s v="1811 - PSY: lůžkové oddělení 32A"/>
    <x v="1"/>
    <n v="7"/>
  </r>
  <r>
    <n v="230420"/>
    <x v="175"/>
    <x v="0"/>
    <s v="HVLP-R"/>
    <s v="N05BA01"/>
    <d v="2019-07-08T08:56:26"/>
    <n v="2"/>
    <n v="77.010000000000005"/>
    <n v="154.02000000000001"/>
    <n v="18"/>
    <s v="1811 - PSY: lůžkové oddělení 32A"/>
    <x v="1"/>
    <n v="7"/>
  </r>
  <r>
    <n v="230420"/>
    <x v="175"/>
    <x v="0"/>
    <s v="HVLP-R"/>
    <s v="N05BA01"/>
    <d v="2019-07-09T08:33:58"/>
    <n v="3"/>
    <n v="77.010000000000005"/>
    <n v="231.03"/>
    <n v="18"/>
    <s v="1811 - PSY: lůžkové oddělení 32A"/>
    <x v="1"/>
    <n v="7"/>
  </r>
  <r>
    <n v="230420"/>
    <x v="175"/>
    <x v="0"/>
    <s v="HVLP-R"/>
    <s v="N05BA01"/>
    <d v="2019-07-15T08:19:31"/>
    <n v="3"/>
    <n v="77.010000000000005"/>
    <n v="231.03"/>
    <n v="18"/>
    <s v="1811 - PSY: lůžkové oddělení 32A"/>
    <x v="1"/>
    <n v="7"/>
  </r>
  <r>
    <n v="230422"/>
    <x v="174"/>
    <x v="0"/>
    <s v="HVLP-R"/>
    <s v="N05BA01"/>
    <d v="2019-07-22T09:46:45"/>
    <n v="3"/>
    <n v="39.86"/>
    <n v="119.58"/>
    <n v="18"/>
    <s v="1811 - PSY: lůžkové oddělení 32A"/>
    <x v="1"/>
    <n v="7"/>
  </r>
  <r>
    <n v="230420"/>
    <x v="175"/>
    <x v="0"/>
    <s v="HVLP-R"/>
    <s v="N05BA01"/>
    <d v="2019-07-22T09:46:45"/>
    <n v="3"/>
    <n v="77.010000000000005"/>
    <n v="231.03"/>
    <n v="18"/>
    <s v="1811 - PSY: lůžkové oddělení 32A"/>
    <x v="1"/>
    <n v="7"/>
  </r>
  <r>
    <n v="230420"/>
    <x v="175"/>
    <x v="0"/>
    <s v="HVLP-R"/>
    <s v="N05BA01"/>
    <d v="2019-08-01T12:52:23"/>
    <n v="5"/>
    <n v="77.010000000000005"/>
    <n v="385.05"/>
    <n v="18"/>
    <s v="1811 - PSY: lůžkové oddělení 32A"/>
    <x v="1"/>
    <n v="8"/>
  </r>
  <r>
    <n v="230420"/>
    <x v="175"/>
    <x v="0"/>
    <s v="HVLP-R"/>
    <s v="N05BA01"/>
    <d v="2019-08-05T09:53:43"/>
    <n v="3"/>
    <n v="77.010000000000005"/>
    <n v="231.03"/>
    <n v="18"/>
    <s v="1811 - PSY: lůžkové oddělení 32A"/>
    <x v="1"/>
    <n v="8"/>
  </r>
  <r>
    <n v="230420"/>
    <x v="175"/>
    <x v="0"/>
    <s v="HVLP-R"/>
    <s v="N05BA01"/>
    <d v="2019-08-27T12:42:03"/>
    <n v="3"/>
    <n v="77.010000000000005"/>
    <n v="231.03"/>
    <n v="18"/>
    <s v="1811 - PSY: lůžkové oddělení 32A"/>
    <x v="1"/>
    <n v="8"/>
  </r>
  <r>
    <n v="230420"/>
    <x v="175"/>
    <x v="0"/>
    <s v="HVLP-R"/>
    <s v="N05BA01"/>
    <d v="2019-08-28T12:07:06"/>
    <n v="1"/>
    <n v="77.010000000000005"/>
    <n v="77.010000000000005"/>
    <n v="18"/>
    <s v="1811 - PSY: lůžkové oddělení 32A"/>
    <x v="1"/>
    <n v="8"/>
  </r>
  <r>
    <n v="230420"/>
    <x v="175"/>
    <x v="0"/>
    <s v="HVLP-R"/>
    <s v="N05BA01"/>
    <d v="2019-08-28T12:07:06"/>
    <n v="2"/>
    <n v="76.98"/>
    <n v="153.96"/>
    <n v="18"/>
    <s v="1811 - PSY: lůžkové oddělení 32A"/>
    <x v="1"/>
    <n v="8"/>
  </r>
  <r>
    <n v="230420"/>
    <x v="175"/>
    <x v="0"/>
    <s v="HVLP-R"/>
    <s v="N05BA01"/>
    <d v="2019-09-02T09:44:26"/>
    <n v="5"/>
    <n v="76.98"/>
    <n v="384.9"/>
    <n v="18"/>
    <s v="1811 - PSY: lůžkové oddělení 32A"/>
    <x v="1"/>
    <n v="9"/>
  </r>
  <r>
    <n v="230422"/>
    <x v="174"/>
    <x v="0"/>
    <s v="HVLP-R"/>
    <s v="N05BA01"/>
    <d v="2019-09-05T13:58:58"/>
    <n v="3"/>
    <n v="39.85"/>
    <n v="119.55"/>
    <n v="18"/>
    <s v="1811 - PSY: lůžkové oddělení 32A"/>
    <x v="1"/>
    <n v="9"/>
  </r>
  <r>
    <n v="230422"/>
    <x v="174"/>
    <x v="0"/>
    <s v="HVLP-R"/>
    <s v="N05BA01"/>
    <d v="2019-09-09T08:48:48"/>
    <n v="3"/>
    <n v="39.85"/>
    <n v="119.55"/>
    <n v="18"/>
    <s v="1811 - PSY: lůžkové oddělení 32A"/>
    <x v="1"/>
    <n v="9"/>
  </r>
  <r>
    <n v="230420"/>
    <x v="175"/>
    <x v="0"/>
    <s v="HVLP-R"/>
    <s v="N05BA01"/>
    <d v="2019-09-09T08:48:48"/>
    <n v="3"/>
    <n v="76.98"/>
    <n v="230.94"/>
    <n v="18"/>
    <s v="1811 - PSY: lůžkové oddělení 32A"/>
    <x v="1"/>
    <n v="9"/>
  </r>
  <r>
    <n v="230422"/>
    <x v="174"/>
    <x v="0"/>
    <s v="HVLP-R"/>
    <s v="N05BA01"/>
    <d v="2019-09-16T11:07:30"/>
    <n v="3"/>
    <n v="39.85"/>
    <n v="119.55"/>
    <n v="18"/>
    <s v="1811 - PSY: lůžkové oddělení 32A"/>
    <x v="1"/>
    <n v="9"/>
  </r>
  <r>
    <n v="230420"/>
    <x v="175"/>
    <x v="0"/>
    <s v="HVLP-R"/>
    <s v="N05BA01"/>
    <d v="2019-09-23T10:38:41"/>
    <n v="2"/>
    <n v="76.98"/>
    <n v="153.96"/>
    <n v="18"/>
    <s v="1811 - PSY: lůžkové oddělení 32A"/>
    <x v="1"/>
    <n v="9"/>
  </r>
  <r>
    <n v="230420"/>
    <x v="175"/>
    <x v="0"/>
    <s v="HVLP-R"/>
    <s v="N05BA01"/>
    <d v="2019-09-23T10:38:41"/>
    <n v="1"/>
    <n v="76.98"/>
    <n v="76.98"/>
    <n v="18"/>
    <s v="1811 - PSY: lůžkové oddělení 32A"/>
    <x v="1"/>
    <n v="9"/>
  </r>
  <r>
    <n v="230422"/>
    <x v="174"/>
    <x v="0"/>
    <s v="HVLP-R"/>
    <s v="N05BA01"/>
    <d v="2019-09-23T10:38:41"/>
    <n v="3"/>
    <n v="39.85"/>
    <n v="119.55"/>
    <n v="18"/>
    <s v="1811 - PSY: lůžkové oddělení 32A"/>
    <x v="1"/>
    <n v="9"/>
  </r>
  <r>
    <n v="230420"/>
    <x v="175"/>
    <x v="0"/>
    <s v="HVLP-R"/>
    <s v="N05BA01"/>
    <d v="2019-09-30T09:26:02"/>
    <n v="5"/>
    <n v="76.98"/>
    <n v="384.9"/>
    <n v="18"/>
    <s v="1811 - PSY: lůžkové oddělení 32A"/>
    <x v="1"/>
    <n v="9"/>
  </r>
  <r>
    <n v="230422"/>
    <x v="174"/>
    <x v="0"/>
    <s v="HVLP-R"/>
    <s v="N05BA01"/>
    <d v="2019-10-07T10:33:51"/>
    <n v="3"/>
    <n v="39.85"/>
    <n v="119.55"/>
    <n v="18"/>
    <s v="1811 - PSY: lůžkové oddělení 32A"/>
    <x v="1"/>
    <n v="10"/>
  </r>
  <r>
    <n v="230420"/>
    <x v="175"/>
    <x v="0"/>
    <s v="HVLP-R"/>
    <s v="N05BA01"/>
    <d v="2019-10-07T10:33:51"/>
    <n v="3"/>
    <n v="76.98"/>
    <n v="230.94"/>
    <n v="18"/>
    <s v="1811 - PSY: lůžkové oddělení 32A"/>
    <x v="1"/>
    <n v="10"/>
  </r>
  <r>
    <n v="230422"/>
    <x v="174"/>
    <x v="0"/>
    <s v="HVLP-R"/>
    <s v="N05BA01"/>
    <d v="2019-10-14T09:52:56"/>
    <n v="3"/>
    <n v="39.85"/>
    <n v="119.55"/>
    <n v="18"/>
    <s v="1811 - PSY: lůžkové oddělení 32A"/>
    <x v="1"/>
    <n v="10"/>
  </r>
  <r>
    <n v="230420"/>
    <x v="175"/>
    <x v="0"/>
    <s v="HVLP-R"/>
    <s v="N05BA01"/>
    <d v="2019-10-21T08:33:04"/>
    <n v="5"/>
    <n v="76.98"/>
    <n v="384.9"/>
    <n v="18"/>
    <s v="1811 - PSY: lůžkové oddělení 32A"/>
    <x v="1"/>
    <n v="10"/>
  </r>
  <r>
    <n v="230420"/>
    <x v="175"/>
    <x v="0"/>
    <s v="HVLP-R"/>
    <s v="N05BA01"/>
    <d v="2019-10-25T09:46:11"/>
    <n v="3"/>
    <n v="76.98"/>
    <n v="230.94"/>
    <n v="18"/>
    <s v="1811 - PSY: lůžkové oddělení 32A"/>
    <x v="1"/>
    <n v="10"/>
  </r>
  <r>
    <n v="230420"/>
    <x v="175"/>
    <x v="0"/>
    <s v="HVLP-R"/>
    <s v="N05BA01"/>
    <d v="2019-10-25T09:46:11"/>
    <n v="2"/>
    <n v="76.98"/>
    <n v="153.96"/>
    <n v="18"/>
    <s v="1811 - PSY: lůžkové oddělení 32A"/>
    <x v="1"/>
    <n v="10"/>
  </r>
  <r>
    <n v="230420"/>
    <x v="175"/>
    <x v="0"/>
    <s v="HVLP-R"/>
    <s v="N05BA01"/>
    <d v="2019-10-31T13:31:22"/>
    <n v="5"/>
    <n v="76.98"/>
    <n v="384.9"/>
    <n v="18"/>
    <s v="1811 - PSY: lůžkové oddělení 32A"/>
    <x v="1"/>
    <n v="10"/>
  </r>
  <r>
    <n v="230420"/>
    <x v="175"/>
    <x v="0"/>
    <s v="HVLP-R"/>
    <s v="N05BA01"/>
    <d v="2019-11-04T10:49:07"/>
    <n v="5"/>
    <n v="76.98"/>
    <n v="384.9"/>
    <n v="18"/>
    <s v="1811 - PSY: lůžkové oddělení 32A"/>
    <x v="1"/>
    <n v="11"/>
  </r>
  <r>
    <n v="230422"/>
    <x v="174"/>
    <x v="0"/>
    <s v="HVLP-R"/>
    <s v="N05BA01"/>
    <d v="2019-11-04T10:49:07"/>
    <n v="3"/>
    <n v="39.85"/>
    <n v="119.55"/>
    <n v="18"/>
    <s v="1811 - PSY: lůžkové oddělení 32A"/>
    <x v="1"/>
    <n v="11"/>
  </r>
  <r>
    <n v="230420"/>
    <x v="175"/>
    <x v="0"/>
    <s v="HVLP-R"/>
    <s v="N05BA01"/>
    <d v="2019-11-11T09:34:25"/>
    <n v="5"/>
    <n v="76.98"/>
    <n v="384.9"/>
    <n v="18"/>
    <s v="1811 - PSY: lůžkové oddělení 32A"/>
    <x v="1"/>
    <n v="11"/>
  </r>
  <r>
    <n v="230422"/>
    <x v="174"/>
    <x v="0"/>
    <s v="HVLP-R"/>
    <s v="N05BA01"/>
    <d v="2019-11-18T10:12:20"/>
    <n v="3"/>
    <n v="39.86"/>
    <n v="119.58"/>
    <n v="18"/>
    <s v="1811 - PSY: lůžkové oddělení 32A"/>
    <x v="1"/>
    <n v="11"/>
  </r>
  <r>
    <n v="230420"/>
    <x v="175"/>
    <x v="0"/>
    <s v="HVLP-R"/>
    <s v="N05BA01"/>
    <d v="2019-11-18T10:12:20"/>
    <n v="2"/>
    <n v="76.98"/>
    <n v="153.96"/>
    <n v="18"/>
    <s v="1811 - PSY: lůžkové oddělení 32A"/>
    <x v="1"/>
    <n v="11"/>
  </r>
  <r>
    <n v="230420"/>
    <x v="175"/>
    <x v="0"/>
    <s v="HVLP-R"/>
    <s v="N05BA01"/>
    <d v="2019-11-18T10:12:20"/>
    <n v="3"/>
    <n v="76.98"/>
    <n v="230.94"/>
    <n v="18"/>
    <s v="1811 - PSY: lůžkové oddělení 32A"/>
    <x v="1"/>
    <n v="11"/>
  </r>
  <r>
    <n v="230420"/>
    <x v="175"/>
    <x v="0"/>
    <s v="HVLP-R"/>
    <s v="N05BA01"/>
    <d v="2019-11-20T13:54:48"/>
    <n v="3"/>
    <n v="76.98"/>
    <n v="230.94"/>
    <n v="18"/>
    <s v="1811 - PSY: lůžkové oddělení 32A"/>
    <x v="1"/>
    <n v="11"/>
  </r>
  <r>
    <n v="230420"/>
    <x v="175"/>
    <x v="0"/>
    <s v="HVLP-R"/>
    <s v="N05BA01"/>
    <d v="2019-12-02T08:48:07"/>
    <n v="2"/>
    <n v="76.98"/>
    <n v="153.96"/>
    <n v="18"/>
    <s v="1811 - PSY: lůžkové oddělení 32A"/>
    <x v="1"/>
    <n v="12"/>
  </r>
  <r>
    <n v="230420"/>
    <x v="175"/>
    <x v="0"/>
    <s v="HVLP-R"/>
    <s v="N05BA01"/>
    <d v="2019-12-02T08:48:07"/>
    <n v="3"/>
    <n v="76.98"/>
    <n v="230.94"/>
    <n v="18"/>
    <s v="1811 - PSY: lůžkové oddělení 32A"/>
    <x v="1"/>
    <n v="12"/>
  </r>
  <r>
    <n v="230423"/>
    <x v="174"/>
    <x v="0"/>
    <s v="HVLP"/>
    <s v="N05BA01"/>
    <d v="2019-12-02T08:48:07"/>
    <n v="5"/>
    <n v="39.85"/>
    <n v="199.25"/>
    <n v="18"/>
    <s v="1811 - PSY: lůžkové oddělení 32A"/>
    <x v="1"/>
    <n v="12"/>
  </r>
  <r>
    <n v="230420"/>
    <x v="175"/>
    <x v="0"/>
    <s v="HVLP-R"/>
    <s v="N05BA01"/>
    <d v="2019-12-18T12:33:14"/>
    <n v="5"/>
    <n v="76.98"/>
    <n v="384.9"/>
    <n v="18"/>
    <s v="1811 - PSY: lůžkové oddělení 32A"/>
    <x v="1"/>
    <n v="12"/>
  </r>
  <r>
    <n v="230420"/>
    <x v="175"/>
    <x v="0"/>
    <s v="HVLP-R"/>
    <s v="N05BA01"/>
    <d v="2019-12-19T09:23:07"/>
    <n v="7"/>
    <n v="76.98"/>
    <n v="538.86"/>
    <n v="18"/>
    <s v="1811 - PSY: lůžkové oddělení 32A"/>
    <x v="1"/>
    <n v="12"/>
  </r>
  <r>
    <n v="230420"/>
    <x v="175"/>
    <x v="0"/>
    <s v="HVLP-R"/>
    <s v="N05BA01"/>
    <d v="2019-12-19T09:23:07"/>
    <n v="1"/>
    <n v="76.98"/>
    <n v="76.98"/>
    <n v="18"/>
    <s v="1811 - PSY: lůžkové oddělení 32A"/>
    <x v="1"/>
    <n v="12"/>
  </r>
  <r>
    <n v="230420"/>
    <x v="175"/>
    <x v="0"/>
    <s v="HVLP-R"/>
    <s v="N05BA01"/>
    <d v="2019-12-19T09:23:07"/>
    <n v="2"/>
    <n v="76.98"/>
    <n v="153.96"/>
    <n v="18"/>
    <s v="1811 - PSY: lůžkové oddělení 32A"/>
    <x v="1"/>
    <n v="12"/>
  </r>
  <r>
    <n v="846346"/>
    <x v="176"/>
    <x v="0"/>
    <s v="HVLP"/>
    <s v="M01AB05"/>
    <d v="2019-03-25T09:11:54"/>
    <n v="1"/>
    <n v="117.51"/>
    <n v="117.51"/>
    <n v="18"/>
    <s v="1811 - PSY: lůžkové oddělení 32A"/>
    <x v="1"/>
    <n v="3"/>
  </r>
  <r>
    <n v="117011"/>
    <x v="177"/>
    <x v="0"/>
    <s v="HVLP"/>
    <s v="B02BX01"/>
    <d v="2019-10-03T12:15:22"/>
    <n v="1"/>
    <n v="145"/>
    <n v="145"/>
    <n v="18"/>
    <s v="1811 - PSY: lůžkové oddělení 32A"/>
    <x v="1"/>
    <n v="10"/>
  </r>
  <r>
    <n v="117011"/>
    <x v="177"/>
    <x v="0"/>
    <s v="HVLP"/>
    <s v="B02BX01"/>
    <d v="2019-10-07T13:50:10"/>
    <n v="2"/>
    <n v="145"/>
    <n v="290"/>
    <n v="18"/>
    <s v="1811 - PSY: lůžkové oddělení 32A"/>
    <x v="1"/>
    <n v="10"/>
  </r>
  <r>
    <n v="64942"/>
    <x v="178"/>
    <x v="2"/>
    <s v="HVLP"/>
    <s v="J02AC01"/>
    <d v="2017-10-25T08:40:01"/>
    <n v="1"/>
    <n v="2113.96"/>
    <n v="2113.96"/>
    <n v="18"/>
    <s v="1811 - PSY: lůžkové oddělení 32A"/>
    <x v="2"/>
    <n v="10"/>
  </r>
  <r>
    <n v="183318"/>
    <x v="179"/>
    <x v="0"/>
    <s v="HVLP"/>
    <s v="C01AA05"/>
    <d v="2017-11-20T09:58:26"/>
    <n v="1"/>
    <n v="31.81"/>
    <n v="31.81"/>
    <n v="18"/>
    <s v="1811 - PSY: lůžkové oddělení 32A"/>
    <x v="2"/>
    <n v="11"/>
  </r>
  <r>
    <n v="183318"/>
    <x v="179"/>
    <x v="0"/>
    <s v="HVLP"/>
    <s v="C01AA05"/>
    <d v="2018-04-16T08:13:25"/>
    <n v="1"/>
    <n v="31.8"/>
    <n v="31.8"/>
    <n v="18"/>
    <s v="1811 - PSY: lůžkové oddělení 32A"/>
    <x v="0"/>
    <n v="4"/>
  </r>
  <r>
    <n v="183318"/>
    <x v="179"/>
    <x v="0"/>
    <s v="HVLP"/>
    <s v="C01AA05"/>
    <d v="2019-11-25T08:06:21"/>
    <n v="1"/>
    <n v="31.77"/>
    <n v="31.77"/>
    <n v="18"/>
    <s v="1811 - PSY: lůžkové oddělení 32A"/>
    <x v="1"/>
    <n v="11"/>
  </r>
  <r>
    <n v="153641"/>
    <x v="180"/>
    <x v="0"/>
    <s v="HVLP"/>
    <s v="C09AA03"/>
    <d v="2017-08-21T08:11:14"/>
    <n v="1"/>
    <n v="37.630000000000003"/>
    <n v="37.630000000000003"/>
    <n v="18"/>
    <s v="1811 - PSY: lůžkové oddělení 32A"/>
    <x v="2"/>
    <n v="8"/>
  </r>
  <r>
    <n v="153641"/>
    <x v="180"/>
    <x v="0"/>
    <s v="HVLP"/>
    <s v="C09AA03"/>
    <d v="2018-03-19T08:22:04"/>
    <n v="1"/>
    <n v="37.630000000000003"/>
    <n v="37.630000000000003"/>
    <n v="18"/>
    <s v="1811 - PSY: lůžkové oddělení 32A"/>
    <x v="0"/>
    <n v="3"/>
  </r>
  <r>
    <n v="102479"/>
    <x v="181"/>
    <x v="0"/>
    <s v="HVLP"/>
    <s v="R06AX"/>
    <d v="2017-10-09T09:34:02"/>
    <n v="1"/>
    <n v="65.58"/>
    <n v="65.58"/>
    <n v="18"/>
    <s v="1811 - PSY: lůžkové oddělení 32A"/>
    <x v="2"/>
    <n v="10"/>
  </r>
  <r>
    <n v="102479"/>
    <x v="181"/>
    <x v="0"/>
    <s v="HVLP"/>
    <s v="R06AX"/>
    <d v="2017-10-23T07:49:41"/>
    <n v="1"/>
    <n v="65.58"/>
    <n v="65.58"/>
    <n v="18"/>
    <s v="1811 - PSY: lůžkové oddělení 32A"/>
    <x v="2"/>
    <n v="10"/>
  </r>
  <r>
    <n v="166791"/>
    <x v="182"/>
    <x v="0"/>
    <s v="HVLP"/>
    <s v="G04BD04"/>
    <d v="2019-07-11T09:11:37"/>
    <n v="1"/>
    <n v="52.6"/>
    <n v="52.6"/>
    <n v="18"/>
    <s v="1811 - PSY: lůžkové oddělení 32A"/>
    <x v="1"/>
    <n v="7"/>
  </r>
  <r>
    <n v="175289"/>
    <x v="183"/>
    <x v="0"/>
    <s v="HVLP"/>
    <s v="M02AA13"/>
    <d v="2018-12-12T09:36:12"/>
    <n v="1"/>
    <n v="114.86"/>
    <n v="114.86"/>
    <n v="18"/>
    <s v="1811 - PSY: lůžkové oddělení 32A"/>
    <x v="0"/>
    <n v="12"/>
  </r>
  <r>
    <n v="846023"/>
    <x v="184"/>
    <x v="0"/>
    <s v="HVLP"/>
    <s v="M02AA13"/>
    <d v="2018-08-27T09:39:02"/>
    <n v="1"/>
    <n v="171.24"/>
    <n v="171.24"/>
    <n v="18"/>
    <s v="1811 - PSY: lůžkové oddělení 32A"/>
    <x v="0"/>
    <n v="8"/>
  </r>
  <r>
    <n v="846023"/>
    <x v="184"/>
    <x v="0"/>
    <s v="HVLP"/>
    <s v="M02AA13"/>
    <d v="2018-08-29T10:30:11"/>
    <n v="1"/>
    <n v="171.24"/>
    <n v="171.24"/>
    <n v="18"/>
    <s v="1811 - PSY: lůžkové oddělení 32A"/>
    <x v="0"/>
    <n v="8"/>
  </r>
  <r>
    <n v="846023"/>
    <x v="184"/>
    <x v="0"/>
    <s v="HVLP"/>
    <s v="M02AA13"/>
    <d v="2018-12-10T14:47:33"/>
    <n v="1"/>
    <n v="171.24"/>
    <n v="171.24"/>
    <n v="18"/>
    <s v="1811 - PSY: lůžkové oddělení 32A"/>
    <x v="0"/>
    <n v="12"/>
  </r>
  <r>
    <n v="846023"/>
    <x v="184"/>
    <x v="0"/>
    <s v="HVLP"/>
    <s v="M02AA13"/>
    <d v="2019-07-01T09:43:19"/>
    <n v="1"/>
    <n v="175.99"/>
    <n v="175.99"/>
    <n v="18"/>
    <s v="1811 - PSY: lůžkové oddělení 32A"/>
    <x v="1"/>
    <n v="7"/>
  </r>
  <r>
    <n v="846023"/>
    <x v="184"/>
    <x v="0"/>
    <s v="HVLP"/>
    <s v="M02AA13"/>
    <d v="2019-07-16T12:07:51"/>
    <n v="1"/>
    <n v="175.99"/>
    <n v="175.99"/>
    <n v="18"/>
    <s v="1811 - PSY: lůžkové oddělení 32A"/>
    <x v="1"/>
    <n v="7"/>
  </r>
  <r>
    <n v="846023"/>
    <x v="184"/>
    <x v="0"/>
    <s v="HVLP"/>
    <s v="M02AA13"/>
    <d v="2019-12-19T09:23:07"/>
    <n v="1"/>
    <n v="175.78"/>
    <n v="175.78"/>
    <n v="18"/>
    <s v="1811 - PSY: lůžkové oddělení 32A"/>
    <x v="1"/>
    <n v="12"/>
  </r>
  <r>
    <n v="158425"/>
    <x v="185"/>
    <x v="0"/>
    <s v="HVLP"/>
    <s v="M01AB05"/>
    <d v="2017-02-24T12:30:48"/>
    <n v="2"/>
    <n v="82.57"/>
    <n v="165.14"/>
    <n v="18"/>
    <s v="1811 - PSY: lůžkové oddělení 32A"/>
    <x v="2"/>
    <n v="2"/>
  </r>
  <r>
    <n v="158425"/>
    <x v="185"/>
    <x v="0"/>
    <s v="HVLP"/>
    <s v="M01AB05"/>
    <d v="2017-04-07T09:39:12"/>
    <n v="1"/>
    <n v="82.57"/>
    <n v="82.57"/>
    <n v="18"/>
    <s v="1811 - PSY: lůžkové oddělení 32A"/>
    <x v="2"/>
    <n v="4"/>
  </r>
  <r>
    <n v="158425"/>
    <x v="185"/>
    <x v="0"/>
    <s v="HVLP"/>
    <s v="M01AB05"/>
    <d v="2019-04-29T08:59:02"/>
    <n v="2"/>
    <n v="82.01"/>
    <n v="164.02"/>
    <n v="18"/>
    <s v="1811 - PSY: lůžkové oddělení 32A"/>
    <x v="1"/>
    <n v="4"/>
  </r>
  <r>
    <n v="158425"/>
    <x v="185"/>
    <x v="0"/>
    <s v="HVLP"/>
    <s v="M01AB05"/>
    <d v="2019-07-01T09:43:19"/>
    <n v="1"/>
    <n v="61.03"/>
    <n v="61.03"/>
    <n v="18"/>
    <s v="1811 - PSY: lůžkové oddělení 32A"/>
    <x v="1"/>
    <n v="7"/>
  </r>
  <r>
    <n v="158425"/>
    <x v="185"/>
    <x v="0"/>
    <s v="HVLP"/>
    <s v="M01AB05"/>
    <d v="2019-09-16T11:07:30"/>
    <n v="1"/>
    <n v="61.02"/>
    <n v="61.02"/>
    <n v="18"/>
    <s v="1811 - PSY: lůžkové oddělení 32A"/>
    <x v="1"/>
    <n v="9"/>
  </r>
  <r>
    <n v="154539"/>
    <x v="186"/>
    <x v="0"/>
    <s v="HVLP"/>
    <s v="M01AB05"/>
    <d v="2019-06-21T11:02:34"/>
    <n v="1"/>
    <n v="60.21"/>
    <n v="60.21"/>
    <n v="18"/>
    <s v="1811 - PSY: lůžkové oddělení 32A"/>
    <x v="1"/>
    <n v="6"/>
  </r>
  <r>
    <n v="154539"/>
    <x v="186"/>
    <x v="0"/>
    <s v="HVLP"/>
    <s v="M01AB05"/>
    <d v="2019-07-08T08:56:26"/>
    <n v="1"/>
    <n v="60.16"/>
    <n v="60.16"/>
    <n v="18"/>
    <s v="1811 - PSY: lůžkové oddělení 32A"/>
    <x v="1"/>
    <n v="7"/>
  </r>
  <r>
    <n v="147477"/>
    <x v="187"/>
    <x v="0"/>
    <s v="HVLP"/>
    <s v="N06DA02"/>
    <d v="2018-04-26T10:42:17"/>
    <n v="1"/>
    <n v="197.58"/>
    <n v="197.58"/>
    <n v="18"/>
    <s v="1811 - PSY: lůžkové oddělení 32A"/>
    <x v="0"/>
    <n v="4"/>
  </r>
  <r>
    <n v="142136"/>
    <x v="188"/>
    <x v="0"/>
    <s v="HVLP"/>
    <s v="N06DA02"/>
    <d v="2017-08-24T12:23:52"/>
    <n v="1"/>
    <n v="404.83"/>
    <n v="404.83"/>
    <n v="18"/>
    <s v="1811 - PSY: lůžkové oddělení 32A"/>
    <x v="2"/>
    <n v="8"/>
  </r>
  <r>
    <n v="142136"/>
    <x v="188"/>
    <x v="0"/>
    <s v="HVLP"/>
    <s v="N06DA02"/>
    <d v="2017-11-10T14:56:56"/>
    <n v="1"/>
    <n v="404.83"/>
    <n v="404.83"/>
    <n v="18"/>
    <s v="1811 - PSY: lůžkové oddělení 32A"/>
    <x v="2"/>
    <n v="11"/>
  </r>
  <r>
    <n v="142136"/>
    <x v="188"/>
    <x v="0"/>
    <s v="HVLP"/>
    <s v="N06DA02"/>
    <d v="2017-11-10T14:56:56"/>
    <n v="1"/>
    <n v="404.83"/>
    <n v="404.83"/>
    <n v="18"/>
    <s v="1811 - PSY: lůžkové oddělení 32A"/>
    <x v="2"/>
    <n v="11"/>
  </r>
  <r>
    <n v="142136"/>
    <x v="188"/>
    <x v="0"/>
    <s v="HVLP"/>
    <s v="N06DA02"/>
    <d v="2019-11-25T08:06:21"/>
    <n v="1"/>
    <n v="404.44"/>
    <n v="404.44"/>
    <n v="18"/>
    <s v="1811 - PSY: lůžkové oddělení 32A"/>
    <x v="1"/>
    <n v="11"/>
  </r>
  <r>
    <n v="148748"/>
    <x v="189"/>
    <x v="0"/>
    <s v="HVLP"/>
    <s v="N06DA02"/>
    <d v="2017-09-01T13:30:00"/>
    <n v="1"/>
    <n v="400.86"/>
    <n v="400.86"/>
    <n v="18"/>
    <s v="1811 - PSY: lůžkové oddělení 32A"/>
    <x v="2"/>
    <n v="9"/>
  </r>
  <r>
    <n v="148748"/>
    <x v="189"/>
    <x v="0"/>
    <s v="HVLP"/>
    <s v="N06DA02"/>
    <d v="2018-05-04T08:26:08"/>
    <n v="1"/>
    <n v="404.79"/>
    <n v="404.79"/>
    <n v="18"/>
    <s v="1811 - PSY: lůžkové oddělení 32A"/>
    <x v="0"/>
    <n v="5"/>
  </r>
  <r>
    <n v="231022"/>
    <x v="190"/>
    <x v="0"/>
    <s v="HVLP"/>
    <s v="N06DA02"/>
    <d v="2019-08-28T12:07:06"/>
    <n v="1"/>
    <n v="847.73"/>
    <n v="847.73"/>
    <n v="18"/>
    <s v="1811 - PSY: lůžkové oddělení 32A"/>
    <x v="1"/>
    <n v="8"/>
  </r>
  <r>
    <n v="142150"/>
    <x v="191"/>
    <x v="0"/>
    <s v="HVLP"/>
    <s v="N06DA02"/>
    <d v="2017-09-08T14:31:06"/>
    <n v="1"/>
    <n v="198.94"/>
    <n v="198.94"/>
    <n v="18"/>
    <s v="1811 - PSY: lůžkové oddělení 32A"/>
    <x v="2"/>
    <n v="9"/>
  </r>
  <r>
    <n v="142150"/>
    <x v="191"/>
    <x v="0"/>
    <s v="HVLP"/>
    <s v="N06DA02"/>
    <d v="2018-05-28T08:03:11"/>
    <n v="1"/>
    <n v="197.56"/>
    <n v="197.56"/>
    <n v="18"/>
    <s v="1811 - PSY: lůžkové oddělení 32A"/>
    <x v="0"/>
    <n v="5"/>
  </r>
  <r>
    <n v="142150"/>
    <x v="191"/>
    <x v="0"/>
    <s v="HVLP"/>
    <s v="N06DA02"/>
    <d v="2019-07-15T08:19:31"/>
    <n v="1"/>
    <n v="197.4"/>
    <n v="197.4"/>
    <n v="18"/>
    <s v="1811 - PSY: lůžkové oddělení 32A"/>
    <x v="1"/>
    <n v="7"/>
  </r>
  <r>
    <n v="124877"/>
    <x v="192"/>
    <x v="0"/>
    <s v="HVLP"/>
    <s v="N06DA02"/>
    <d v="2017-04-13T10:14:57"/>
    <n v="1"/>
    <n v="407.61"/>
    <n v="407.61"/>
    <n v="18"/>
    <s v="1811 - PSY: lůžkové oddělení 32A"/>
    <x v="2"/>
    <n v="4"/>
  </r>
  <r>
    <n v="179327"/>
    <x v="193"/>
    <x v="0"/>
    <s v="HVLP"/>
    <s v="N02AJ13"/>
    <d v="2017-10-30T10:44:36"/>
    <n v="1"/>
    <n v="73.680000000000007"/>
    <n v="73.680000000000007"/>
    <n v="18"/>
    <s v="1811 - PSY: lůžkové oddělení 32A"/>
    <x v="2"/>
    <n v="10"/>
  </r>
  <r>
    <n v="115010"/>
    <x v="194"/>
    <x v="0"/>
    <s v="HVLP"/>
    <s v="N05CD08"/>
    <d v="2018-10-01T09:27:26"/>
    <n v="1"/>
    <n v="89.75"/>
    <n v="89.75"/>
    <n v="18"/>
    <s v="1811 - PSY: lůžkové oddělení 32A"/>
    <x v="0"/>
    <n v="10"/>
  </r>
  <r>
    <n v="115010"/>
    <x v="194"/>
    <x v="0"/>
    <s v="HVLP"/>
    <s v="N05CD08"/>
    <d v="2018-10-01T13:53:43"/>
    <n v="2"/>
    <n v="89.75"/>
    <n v="179.5"/>
    <n v="18"/>
    <s v="1811 - PSY: lůžkové oddělení 32A"/>
    <x v="0"/>
    <n v="10"/>
  </r>
  <r>
    <n v="115010"/>
    <x v="194"/>
    <x v="0"/>
    <s v="HVLP"/>
    <s v="N05CD08"/>
    <d v="2018-10-02T09:00:14"/>
    <n v="1"/>
    <n v="89.75"/>
    <n v="89.75"/>
    <n v="18"/>
    <s v="1811 - PSY: lůžkové oddělení 32A"/>
    <x v="0"/>
    <n v="10"/>
  </r>
  <r>
    <n v="185656"/>
    <x v="195"/>
    <x v="0"/>
    <s v="HVLP"/>
    <s v="N05BX01"/>
    <d v="2018-07-10T11:03:12"/>
    <n v="1"/>
    <n v="69.91"/>
    <n v="69.91"/>
    <n v="18"/>
    <s v="1811 - PSY: lůžkové oddělení 32A"/>
    <x v="0"/>
    <n v="7"/>
  </r>
  <r>
    <n v="185656"/>
    <x v="195"/>
    <x v="0"/>
    <s v="HVLP"/>
    <s v="N05BX01"/>
    <d v="2018-07-24T10:20:42"/>
    <n v="1"/>
    <n v="69.22"/>
    <n v="69.22"/>
    <n v="18"/>
    <s v="1811 - PSY: lůžkové oddělení 32A"/>
    <x v="0"/>
    <n v="7"/>
  </r>
  <r>
    <n v="185656"/>
    <x v="195"/>
    <x v="0"/>
    <s v="HVLP"/>
    <s v="N05BX01"/>
    <d v="2018-07-24T10:20:42"/>
    <n v="1"/>
    <n v="69.91"/>
    <n v="69.91"/>
    <n v="18"/>
    <s v="1811 - PSY: lůžkové oddělení 32A"/>
    <x v="0"/>
    <n v="7"/>
  </r>
  <r>
    <n v="185656"/>
    <x v="195"/>
    <x v="0"/>
    <s v="HVLP"/>
    <s v="N05BX01"/>
    <d v="2019-04-11T10:28:13"/>
    <n v="1"/>
    <n v="69.92"/>
    <n v="69.92"/>
    <n v="18"/>
    <s v="1811 - PSY: lůžkové oddělení 32A"/>
    <x v="1"/>
    <n v="4"/>
  </r>
  <r>
    <n v="125273"/>
    <x v="196"/>
    <x v="0"/>
    <s v="HVLP"/>
    <s v="G02CB03"/>
    <d v="2017-03-15T12:50:25"/>
    <n v="1"/>
    <n v="503.6"/>
    <n v="503.6"/>
    <n v="18"/>
    <s v="1811 - PSY: lůžkové oddělení 32A"/>
    <x v="2"/>
    <n v="3"/>
  </r>
  <r>
    <n v="207273"/>
    <x v="196"/>
    <x v="0"/>
    <s v="HVLP"/>
    <s v="G02CB03"/>
    <d v="2018-10-26T10:37:39"/>
    <n v="1"/>
    <n v="513.08000000000004"/>
    <n v="513.08000000000004"/>
    <n v="18"/>
    <s v="1811 - PSY: lůžkové oddělení 32A"/>
    <x v="0"/>
    <n v="10"/>
  </r>
  <r>
    <n v="207273"/>
    <x v="196"/>
    <x v="0"/>
    <s v="HVLP"/>
    <s v="G02CB03"/>
    <d v="2018-11-15T09:43:23"/>
    <n v="1"/>
    <n v="513.08000000000004"/>
    <n v="513.08000000000004"/>
    <n v="18"/>
    <s v="1811 - PSY: lůžkové oddělení 32A"/>
    <x v="0"/>
    <n v="11"/>
  </r>
  <r>
    <n v="207273"/>
    <x v="196"/>
    <x v="0"/>
    <s v="HVLP"/>
    <s v="G02CB03"/>
    <d v="2018-11-15T11:50:27"/>
    <n v="-1"/>
    <n v="513.08000000000004"/>
    <n v="-513.08000000000004"/>
    <n v="18"/>
    <s v="1811 - PSY: lůžkové oddělení 32A"/>
    <x v="0"/>
    <n v="11"/>
  </r>
  <r>
    <n v="207273"/>
    <x v="196"/>
    <x v="0"/>
    <s v="HVLP"/>
    <s v="G02CB03"/>
    <d v="2018-12-03T09:35:14"/>
    <n v="1"/>
    <n v="508.54"/>
    <n v="508.54"/>
    <n v="18"/>
    <s v="1811 - PSY: lůžkové oddělení 32A"/>
    <x v="0"/>
    <n v="12"/>
  </r>
  <r>
    <n v="112738"/>
    <x v="197"/>
    <x v="1"/>
    <s v="HVLP"/>
    <s v="J01AA02"/>
    <d v="2017-06-23T10:47:54"/>
    <n v="1"/>
    <n v="155.16999999999999"/>
    <n v="155.16999999999999"/>
    <n v="18"/>
    <s v="1811 - PSY: lůžkové oddělení 32A"/>
    <x v="2"/>
    <n v="6"/>
  </r>
  <r>
    <n v="175091"/>
    <x v="198"/>
    <x v="0"/>
    <s v="HVLP"/>
    <s v="N03AX14"/>
    <d v="2018-10-26T09:54:37"/>
    <n v="1"/>
    <n v="724.12"/>
    <n v="724.12"/>
    <n v="18"/>
    <s v="1811 - PSY: lůžkové oddělení 32A"/>
    <x v="0"/>
    <n v="10"/>
  </r>
  <r>
    <n v="145988"/>
    <x v="199"/>
    <x v="0"/>
    <s v="HVLP"/>
    <s v="G04CA52"/>
    <d v="2017-10-23T09:39:30"/>
    <n v="1"/>
    <n v="1339.09"/>
    <n v="1339.09"/>
    <n v="18"/>
    <s v="1811 - PSY: lůžkové oddělení 32A"/>
    <x v="2"/>
    <n v="10"/>
  </r>
  <r>
    <n v="181456"/>
    <x v="200"/>
    <x v="0"/>
    <s v="HVLP-R"/>
    <s v="A06AD11"/>
    <d v="2017-01-09T10:34:34"/>
    <n v="1"/>
    <n v="66.73"/>
    <n v="66.73"/>
    <n v="18"/>
    <s v="1811 - PSY: lůžkové oddělení 32A"/>
    <x v="2"/>
    <n v="1"/>
  </r>
  <r>
    <n v="215715"/>
    <x v="201"/>
    <x v="0"/>
    <s v="HVLP-R"/>
    <s v="A06AD11"/>
    <d v="2017-06-19T11:03:41"/>
    <n v="1"/>
    <n v="66.34"/>
    <n v="66.34"/>
    <n v="18"/>
    <s v="1811 - PSY: lůžkové oddělení 32A"/>
    <x v="2"/>
    <n v="6"/>
  </r>
  <r>
    <n v="215715"/>
    <x v="201"/>
    <x v="0"/>
    <s v="HVLP-R"/>
    <s v="A06AD11"/>
    <d v="2017-06-20T12:44:47"/>
    <n v="1"/>
    <n v="66.34"/>
    <n v="66.34"/>
    <n v="18"/>
    <s v="1811 - PSY: lůžkové oddělení 32A"/>
    <x v="2"/>
    <n v="6"/>
  </r>
  <r>
    <n v="215715"/>
    <x v="201"/>
    <x v="0"/>
    <s v="HVLP-R"/>
    <s v="A06AD11"/>
    <d v="2017-10-02T10:05:07"/>
    <n v="1"/>
    <n v="66.34"/>
    <n v="66.34"/>
    <n v="18"/>
    <s v="1811 - PSY: lůžkové oddělení 32A"/>
    <x v="2"/>
    <n v="10"/>
  </r>
  <r>
    <n v="215715"/>
    <x v="201"/>
    <x v="0"/>
    <s v="HVLP-R"/>
    <s v="A06AD11"/>
    <d v="2017-10-09T09:34:02"/>
    <n v="1"/>
    <n v="66.34"/>
    <n v="66.34"/>
    <n v="18"/>
    <s v="1811 - PSY: lůžkové oddělení 32A"/>
    <x v="2"/>
    <n v="10"/>
  </r>
  <r>
    <n v="215715"/>
    <x v="201"/>
    <x v="0"/>
    <s v="HVLP-R"/>
    <s v="A06AD11"/>
    <d v="2017-10-16T08:48:58"/>
    <n v="1"/>
    <n v="66.34"/>
    <n v="66.34"/>
    <n v="18"/>
    <s v="1811 - PSY: lůžkové oddělení 32A"/>
    <x v="2"/>
    <n v="10"/>
  </r>
  <r>
    <n v="215715"/>
    <x v="201"/>
    <x v="0"/>
    <s v="HVLP-R"/>
    <s v="A06AD11"/>
    <d v="2017-10-30T10:44:36"/>
    <n v="1"/>
    <n v="66.34"/>
    <n v="66.34"/>
    <n v="18"/>
    <s v="1811 - PSY: lůžkové oddělení 32A"/>
    <x v="2"/>
    <n v="10"/>
  </r>
  <r>
    <n v="215715"/>
    <x v="201"/>
    <x v="0"/>
    <s v="HVLP-R"/>
    <s v="A06AD11"/>
    <d v="2017-11-27T08:45:24"/>
    <n v="1"/>
    <n v="66.34"/>
    <n v="66.34"/>
    <n v="18"/>
    <s v="1811 - PSY: lůžkové oddělení 32A"/>
    <x v="2"/>
    <n v="11"/>
  </r>
  <r>
    <n v="215715"/>
    <x v="201"/>
    <x v="0"/>
    <s v="HVLP-R"/>
    <s v="A06AD11"/>
    <d v="2018-01-22T08:43:33"/>
    <n v="1"/>
    <n v="66.34"/>
    <n v="66.34"/>
    <n v="18"/>
    <s v="1811 - PSY: lůžkové oddělení 32A"/>
    <x v="0"/>
    <n v="1"/>
  </r>
  <r>
    <n v="215715"/>
    <x v="201"/>
    <x v="0"/>
    <s v="HVLP-R"/>
    <s v="A06AD11"/>
    <d v="2018-04-27T08:55:29"/>
    <n v="1"/>
    <n v="66.34"/>
    <n v="66.34"/>
    <n v="18"/>
    <s v="1811 - PSY: lůžkové oddělení 32A"/>
    <x v="0"/>
    <n v="4"/>
  </r>
  <r>
    <n v="215715"/>
    <x v="201"/>
    <x v="0"/>
    <s v="HVLP-R"/>
    <s v="A06AD11"/>
    <d v="2018-05-21T09:32:43"/>
    <n v="1"/>
    <n v="66.34"/>
    <n v="66.34"/>
    <n v="18"/>
    <s v="1811 - PSY: lůžkové oddělení 32A"/>
    <x v="0"/>
    <n v="5"/>
  </r>
  <r>
    <n v="215715"/>
    <x v="201"/>
    <x v="0"/>
    <s v="HVLP-R"/>
    <s v="A06AD11"/>
    <d v="2018-06-18T10:16:38"/>
    <n v="1"/>
    <n v="66.34"/>
    <n v="66.34"/>
    <n v="18"/>
    <s v="1811 - PSY: lůžkové oddělení 32A"/>
    <x v="0"/>
    <n v="6"/>
  </r>
  <r>
    <n v="215715"/>
    <x v="201"/>
    <x v="0"/>
    <s v="HVLP-R"/>
    <s v="A06AD11"/>
    <d v="2018-07-30T09:48:09"/>
    <n v="1"/>
    <n v="66.34"/>
    <n v="66.34"/>
    <n v="18"/>
    <s v="1811 - PSY: lůžkové oddělení 32A"/>
    <x v="0"/>
    <n v="7"/>
  </r>
  <r>
    <n v="215715"/>
    <x v="201"/>
    <x v="0"/>
    <s v="HVLP-R"/>
    <s v="A06AD11"/>
    <d v="2018-11-19T10:09:43"/>
    <n v="1"/>
    <n v="66.34"/>
    <n v="66.34"/>
    <n v="18"/>
    <s v="1811 - PSY: lůžkové oddělení 32A"/>
    <x v="0"/>
    <n v="11"/>
  </r>
  <r>
    <n v="226525"/>
    <x v="201"/>
    <x v="0"/>
    <s v="HVLP"/>
    <s v="A06AD11"/>
    <d v="2019-04-26T08:03:23"/>
    <n v="1"/>
    <n v="66.34"/>
    <n v="66.34"/>
    <n v="18"/>
    <s v="1811 - PSY: lůžkové oddělení 32A"/>
    <x v="1"/>
    <n v="4"/>
  </r>
  <r>
    <n v="226525"/>
    <x v="201"/>
    <x v="0"/>
    <s v="HVLP"/>
    <s v="A06AD11"/>
    <d v="2019-07-08T09:37:01"/>
    <n v="1"/>
    <n v="66.34"/>
    <n v="66.34"/>
    <n v="18"/>
    <s v="1811 - PSY: lůžkové oddělení 32A"/>
    <x v="1"/>
    <n v="7"/>
  </r>
  <r>
    <n v="226525"/>
    <x v="201"/>
    <x v="0"/>
    <s v="HVLP"/>
    <s v="A06AD11"/>
    <d v="2019-10-14T09:52:56"/>
    <n v="1"/>
    <n v="66.34"/>
    <n v="66.34"/>
    <n v="18"/>
    <s v="1811 - PSY: lůžkové oddělení 32A"/>
    <x v="1"/>
    <n v="10"/>
  </r>
  <r>
    <n v="226525"/>
    <x v="201"/>
    <x v="0"/>
    <s v="HVLP"/>
    <s v="A06AD11"/>
    <d v="2019-12-19T09:23:07"/>
    <n v="1"/>
    <n v="66.34"/>
    <n v="66.34"/>
    <n v="18"/>
    <s v="1811 - PSY: lůžkové oddělení 32A"/>
    <x v="1"/>
    <n v="12"/>
  </r>
  <r>
    <n v="159448"/>
    <x v="202"/>
    <x v="0"/>
    <s v="OP"/>
    <s v="N02AB03"/>
    <d v="2019-09-16T15:30:01"/>
    <n v="1"/>
    <n v="368.52"/>
    <n v="368.52"/>
    <n v="18"/>
    <s v="1811 - PSY: lůžkové oddělení 32A"/>
    <x v="1"/>
    <n v="9"/>
  </r>
  <r>
    <n v="215568"/>
    <x v="203"/>
    <x v="0"/>
    <s v="HVLP"/>
    <s v="A03AA04"/>
    <d v="2017-11-10T09:14:17"/>
    <n v="1"/>
    <n v="105.23"/>
    <n v="105.23"/>
    <n v="18"/>
    <s v="1811 - PSY: lůžkové oddělení 32A"/>
    <x v="2"/>
    <n v="11"/>
  </r>
  <r>
    <n v="396211"/>
    <x v="204"/>
    <x v="4"/>
    <s v="DZ-PPO"/>
    <m/>
    <d v="2017-02-13T12:29:18"/>
    <n v="1"/>
    <n v="502.15"/>
    <n v="502.15"/>
    <n v="18"/>
    <s v="1811 - PSY: lůžkové oddělení 32A"/>
    <x v="2"/>
    <n v="2"/>
  </r>
  <r>
    <n v="396211"/>
    <x v="204"/>
    <x v="4"/>
    <s v="DZ-PPO"/>
    <m/>
    <d v="2017-06-06T10:26:23"/>
    <n v="1"/>
    <n v="502.15"/>
    <n v="502.15"/>
    <n v="18"/>
    <s v="1811 - PSY: lůžkové oddělení 32A"/>
    <x v="2"/>
    <n v="6"/>
  </r>
  <r>
    <n v="396211"/>
    <x v="204"/>
    <x v="4"/>
    <s v="DZ-PPO"/>
    <m/>
    <d v="2017-11-20T09:21:43"/>
    <n v="1"/>
    <n v="502.15"/>
    <n v="502.15"/>
    <n v="18"/>
    <s v="1811 - PSY: lůžkové oddělení 32A"/>
    <x v="2"/>
    <n v="11"/>
  </r>
  <r>
    <n v="396211"/>
    <x v="204"/>
    <x v="4"/>
    <s v="DZ-PPO"/>
    <m/>
    <d v="2018-03-27T08:27:15"/>
    <n v="1"/>
    <n v="502.15"/>
    <n v="502.15"/>
    <n v="18"/>
    <s v="1811 - PSY: lůžkové oddělení 32A"/>
    <x v="0"/>
    <n v="3"/>
  </r>
  <r>
    <n v="396211"/>
    <x v="204"/>
    <x v="4"/>
    <s v="DZ-PPO"/>
    <m/>
    <d v="2018-04-24T08:57:14"/>
    <n v="1"/>
    <n v="502.15"/>
    <n v="502.15"/>
    <n v="18"/>
    <s v="1811 - PSY: lůžkové oddělení 32A"/>
    <x v="0"/>
    <n v="4"/>
  </r>
  <r>
    <n v="396211"/>
    <x v="204"/>
    <x v="4"/>
    <s v="DZ-PPO"/>
    <m/>
    <d v="2018-09-18T09:23:04"/>
    <n v="1"/>
    <n v="502.15"/>
    <n v="502.15"/>
    <n v="18"/>
    <s v="1811 - PSY: lůžkové oddělení 32A"/>
    <x v="0"/>
    <n v="9"/>
  </r>
  <r>
    <n v="396211"/>
    <x v="204"/>
    <x v="4"/>
    <s v="DZ-PPO"/>
    <m/>
    <d v="2019-01-15T07:59:29"/>
    <n v="1"/>
    <n v="502.15"/>
    <n v="502.15"/>
    <n v="18"/>
    <s v="1811 - PSY: lůžkové oddělení 32A"/>
    <x v="1"/>
    <n v="1"/>
  </r>
  <r>
    <n v="396211"/>
    <x v="204"/>
    <x v="4"/>
    <s v="DZ-PPO"/>
    <m/>
    <d v="2019-07-09T09:57:52"/>
    <n v="1"/>
    <n v="502.15"/>
    <n v="502.15"/>
    <n v="18"/>
    <s v="1811 - PSY: lůžkové oddělení 32A"/>
    <x v="1"/>
    <n v="7"/>
  </r>
  <r>
    <n v="396211"/>
    <x v="204"/>
    <x v="4"/>
    <s v="DZ-PPO"/>
    <m/>
    <d v="2019-12-20T10:05:33"/>
    <n v="1"/>
    <n v="502.15"/>
    <n v="502.15"/>
    <n v="18"/>
    <s v="1811 - PSY: lůžkové oddělení 32A"/>
    <x v="1"/>
    <n v="12"/>
  </r>
  <r>
    <n v="900244"/>
    <x v="205"/>
    <x v="4"/>
    <s v="DZ-PPO"/>
    <m/>
    <d v="2017-01-20T10:22:37"/>
    <n v="2"/>
    <n v="72.599999999999994"/>
    <n v="145.19999999999999"/>
    <n v="18"/>
    <s v="1811 - PSY: lůžkové oddělení 32A"/>
    <x v="2"/>
    <n v="1"/>
  </r>
  <r>
    <n v="900244"/>
    <x v="205"/>
    <x v="4"/>
    <s v="DZ-PPO"/>
    <m/>
    <d v="2017-03-28T09:35:18"/>
    <n v="2"/>
    <n v="72.599999999999994"/>
    <n v="145.19999999999999"/>
    <n v="18"/>
    <s v="1811 - PSY: lůžkové oddělení 32A"/>
    <x v="2"/>
    <n v="3"/>
  </r>
  <r>
    <n v="900244"/>
    <x v="205"/>
    <x v="4"/>
    <s v="DZ-PPO"/>
    <m/>
    <d v="2017-04-04T10:20:03"/>
    <n v="1"/>
    <n v="72.599999999999994"/>
    <n v="72.599999999999994"/>
    <n v="18"/>
    <s v="1811 - PSY: lůžkové oddělení 32A"/>
    <x v="2"/>
    <n v="4"/>
  </r>
  <r>
    <n v="900244"/>
    <x v="205"/>
    <x v="4"/>
    <s v="DZ-PPO"/>
    <m/>
    <d v="2017-06-27T09:49:46"/>
    <n v="2"/>
    <n v="72.599999999999994"/>
    <n v="145.19999999999999"/>
    <n v="18"/>
    <s v="1811 - PSY: lůžkové oddělení 32A"/>
    <x v="2"/>
    <n v="6"/>
  </r>
  <r>
    <n v="900244"/>
    <x v="205"/>
    <x v="4"/>
    <s v="DZ-PPO"/>
    <m/>
    <d v="2017-07-18T10:03:49"/>
    <n v="2"/>
    <n v="72.599999999999994"/>
    <n v="145.19999999999999"/>
    <n v="18"/>
    <s v="1811 - PSY: lůžkové oddělení 32A"/>
    <x v="2"/>
    <n v="7"/>
  </r>
  <r>
    <n v="900244"/>
    <x v="205"/>
    <x v="4"/>
    <s v="DZ-PPO"/>
    <m/>
    <d v="2017-10-10T09:46:08"/>
    <n v="1"/>
    <n v="72.599999999999994"/>
    <n v="72.599999999999994"/>
    <n v="18"/>
    <s v="1811 - PSY: lůžkové oddělení 32A"/>
    <x v="2"/>
    <n v="10"/>
  </r>
  <r>
    <n v="900244"/>
    <x v="205"/>
    <x v="4"/>
    <s v="DZ-PPO"/>
    <m/>
    <d v="2017-11-07T09:16:22"/>
    <n v="2"/>
    <n v="72.599999999999994"/>
    <n v="145.19999999999999"/>
    <n v="18"/>
    <s v="1811 - PSY: lůžkové oddělení 32A"/>
    <x v="2"/>
    <n v="11"/>
  </r>
  <r>
    <n v="900244"/>
    <x v="205"/>
    <x v="4"/>
    <s v="DZ-PPO"/>
    <m/>
    <d v="2017-12-12T08:51:48"/>
    <n v="1"/>
    <n v="72.599999999999994"/>
    <n v="72.599999999999994"/>
    <n v="18"/>
    <s v="1811 - PSY: lůžkové oddělení 32A"/>
    <x v="2"/>
    <n v="12"/>
  </r>
  <r>
    <n v="900244"/>
    <x v="205"/>
    <x v="4"/>
    <s v="DZ-PPO"/>
    <m/>
    <d v="2018-03-27T08:27:15"/>
    <n v="1"/>
    <n v="72.599999999999994"/>
    <n v="72.599999999999994"/>
    <n v="18"/>
    <s v="1811 - PSY: lůžkové oddělení 32A"/>
    <x v="0"/>
    <n v="3"/>
  </r>
  <r>
    <n v="900244"/>
    <x v="205"/>
    <x v="4"/>
    <s v="DZ-PPO"/>
    <m/>
    <d v="2018-04-10T09:12:35"/>
    <n v="2"/>
    <n v="72.599999999999994"/>
    <n v="145.19999999999999"/>
    <n v="18"/>
    <s v="1811 - PSY: lůžkové oddělení 32A"/>
    <x v="0"/>
    <n v="4"/>
  </r>
  <r>
    <n v="900244"/>
    <x v="205"/>
    <x v="4"/>
    <s v="DZ-PPO"/>
    <m/>
    <d v="2018-05-15T09:29:10"/>
    <n v="2"/>
    <n v="72.599999999999994"/>
    <n v="145.19999999999999"/>
    <n v="18"/>
    <s v="1811 - PSY: lůžkové oddělení 32A"/>
    <x v="0"/>
    <n v="5"/>
  </r>
  <r>
    <n v="900244"/>
    <x v="205"/>
    <x v="4"/>
    <s v="DZ-PPO"/>
    <m/>
    <d v="2018-06-05T08:50:02"/>
    <n v="1"/>
    <n v="72.599999999999994"/>
    <n v="72.599999999999994"/>
    <n v="18"/>
    <s v="1811 - PSY: lůžkové oddělení 32A"/>
    <x v="0"/>
    <n v="6"/>
  </r>
  <r>
    <n v="900244"/>
    <x v="205"/>
    <x v="4"/>
    <s v="DZ-PPO"/>
    <m/>
    <d v="2018-06-19T08:08:42"/>
    <n v="1"/>
    <n v="72.599999999999994"/>
    <n v="72.599999999999994"/>
    <n v="18"/>
    <s v="1811 - PSY: lůžkové oddělení 32A"/>
    <x v="0"/>
    <n v="6"/>
  </r>
  <r>
    <n v="900244"/>
    <x v="205"/>
    <x v="4"/>
    <s v="DZ-PPO"/>
    <m/>
    <d v="2018-08-01T14:16:16"/>
    <n v="2"/>
    <n v="72.599999999999994"/>
    <n v="145.19999999999999"/>
    <n v="18"/>
    <s v="1811 - PSY: lůžkové oddělení 32A"/>
    <x v="0"/>
    <n v="8"/>
  </r>
  <r>
    <n v="900244"/>
    <x v="205"/>
    <x v="4"/>
    <s v="DZ-PPO"/>
    <m/>
    <d v="2018-08-07T09:43:36"/>
    <n v="2"/>
    <n v="72.599999999999994"/>
    <n v="145.19999999999999"/>
    <n v="18"/>
    <s v="1811 - PSY: lůžkové oddělení 32A"/>
    <x v="0"/>
    <n v="8"/>
  </r>
  <r>
    <n v="900244"/>
    <x v="205"/>
    <x v="4"/>
    <s v="DZ-PPO"/>
    <m/>
    <d v="2018-10-09T08:55:38"/>
    <n v="1"/>
    <n v="72.599999999999994"/>
    <n v="72.599999999999994"/>
    <n v="18"/>
    <s v="1811 - PSY: lůžkové oddělení 32A"/>
    <x v="0"/>
    <n v="10"/>
  </r>
  <r>
    <n v="900244"/>
    <x v="205"/>
    <x v="4"/>
    <s v="DZ-PPO"/>
    <m/>
    <d v="2018-12-11T09:22:34"/>
    <n v="2"/>
    <n v="72.599999999999994"/>
    <n v="145.19999999999999"/>
    <n v="18"/>
    <s v="1811 - PSY: lůžkové oddělení 32A"/>
    <x v="0"/>
    <n v="12"/>
  </r>
  <r>
    <n v="900244"/>
    <x v="205"/>
    <x v="4"/>
    <s v="DZ-PPO"/>
    <m/>
    <d v="2018-12-21T06:45:01"/>
    <n v="3"/>
    <n v="72.599999999999994"/>
    <n v="217.8"/>
    <n v="18"/>
    <s v="1811 - PSY: lůžkové oddělení 32A"/>
    <x v="0"/>
    <n v="12"/>
  </r>
  <r>
    <n v="900244"/>
    <x v="205"/>
    <x v="4"/>
    <s v="DZ-PPO"/>
    <m/>
    <d v="2019-02-05T10:19:04"/>
    <n v="1"/>
    <n v="72.599999999999994"/>
    <n v="72.599999999999994"/>
    <n v="18"/>
    <s v="1811 - PSY: lůžkové oddělení 32A"/>
    <x v="1"/>
    <n v="2"/>
  </r>
  <r>
    <n v="900244"/>
    <x v="205"/>
    <x v="4"/>
    <s v="DZ-PPO"/>
    <m/>
    <d v="2019-04-02T10:02:05"/>
    <n v="2"/>
    <n v="72.599999999999994"/>
    <n v="145.19999999999999"/>
    <n v="18"/>
    <s v="1811 - PSY: lůžkové oddělení 32A"/>
    <x v="1"/>
    <n v="4"/>
  </r>
  <r>
    <n v="900244"/>
    <x v="205"/>
    <x v="4"/>
    <s v="DZ-PPO"/>
    <m/>
    <d v="2019-04-23T08:54:30"/>
    <n v="2"/>
    <n v="72.599999999999994"/>
    <n v="145.19999999999999"/>
    <n v="18"/>
    <s v="1811 - PSY: lůžkové oddělení 32A"/>
    <x v="1"/>
    <n v="4"/>
  </r>
  <r>
    <n v="900244"/>
    <x v="205"/>
    <x v="4"/>
    <s v="DZ-PPO"/>
    <m/>
    <d v="2019-05-28T09:51:26"/>
    <n v="1"/>
    <n v="72.599999999999994"/>
    <n v="72.599999999999994"/>
    <n v="18"/>
    <s v="1811 - PSY: lůžkové oddělení 32A"/>
    <x v="1"/>
    <n v="5"/>
  </r>
  <r>
    <n v="900244"/>
    <x v="205"/>
    <x v="4"/>
    <s v="DZ-PPO"/>
    <m/>
    <d v="2019-06-04T09:42:32"/>
    <n v="1"/>
    <n v="72.599999999999994"/>
    <n v="72.599999999999994"/>
    <n v="18"/>
    <s v="1811 - PSY: lůžkové oddělení 32A"/>
    <x v="1"/>
    <n v="6"/>
  </r>
  <r>
    <n v="900244"/>
    <x v="205"/>
    <x v="4"/>
    <s v="DZ-PPO"/>
    <m/>
    <d v="2019-06-18T09:52:53"/>
    <n v="1"/>
    <n v="72.599999999999994"/>
    <n v="72.599999999999994"/>
    <n v="18"/>
    <s v="1811 - PSY: lůžkové oddělení 32A"/>
    <x v="1"/>
    <n v="6"/>
  </r>
  <r>
    <n v="900244"/>
    <x v="205"/>
    <x v="4"/>
    <s v="DZ-PPO"/>
    <m/>
    <d v="2019-10-01T09:25:44"/>
    <n v="2"/>
    <n v="72.599999999999994"/>
    <n v="145.19999999999999"/>
    <n v="18"/>
    <s v="1811 - PSY: lůžkové oddělení 32A"/>
    <x v="1"/>
    <n v="10"/>
  </r>
  <r>
    <n v="900244"/>
    <x v="205"/>
    <x v="4"/>
    <s v="DZ-PPO"/>
    <m/>
    <d v="2019-11-12T11:05:34"/>
    <n v="2"/>
    <n v="72.599999999999994"/>
    <n v="145.19999999999999"/>
    <n v="18"/>
    <s v="1811 - PSY: lůžkové oddělení 32A"/>
    <x v="1"/>
    <n v="11"/>
  </r>
  <r>
    <n v="900244"/>
    <x v="205"/>
    <x v="4"/>
    <s v="DZ-PPO"/>
    <m/>
    <d v="2019-11-26T09:59:50"/>
    <n v="1"/>
    <n v="72.599999999999994"/>
    <n v="72.599999999999994"/>
    <n v="18"/>
    <s v="1811 - PSY: lůžkové oddělení 32A"/>
    <x v="1"/>
    <n v="11"/>
  </r>
  <r>
    <n v="500125"/>
    <x v="206"/>
    <x v="4"/>
    <s v="DZ-NAS"/>
    <m/>
    <d v="2018-06-05T08:50:02"/>
    <n v="1"/>
    <n v="193.6"/>
    <n v="193.6"/>
    <n v="18"/>
    <s v="1811 - PSY: lůžkové oddělení 32A"/>
    <x v="0"/>
    <n v="6"/>
  </r>
  <r>
    <n v="841063"/>
    <x v="207"/>
    <x v="4"/>
    <s v="DZ"/>
    <m/>
    <d v="2018-07-18T08:14:23"/>
    <n v="1"/>
    <n v="375.1"/>
    <n v="375.1"/>
    <n v="18"/>
    <s v="1811 - PSY: lůžkové oddělení 32A"/>
    <x v="0"/>
    <n v="7"/>
  </r>
  <r>
    <n v="395976"/>
    <x v="208"/>
    <x v="4"/>
    <s v="DZ-PPO"/>
    <m/>
    <d v="2018-03-27T08:27:15"/>
    <n v="1"/>
    <n v="95.59"/>
    <n v="95.59"/>
    <n v="18"/>
    <s v="1811 - PSY: lůžkové oddělení 32A"/>
    <x v="0"/>
    <n v="3"/>
  </r>
  <r>
    <n v="395976"/>
    <x v="208"/>
    <x v="4"/>
    <s v="DZ-PPO"/>
    <m/>
    <d v="2019-09-24T09:07:13"/>
    <n v="1"/>
    <n v="95.59"/>
    <n v="95.59"/>
    <n v="18"/>
    <s v="1811 - PSY: lůžkové oddělení 32A"/>
    <x v="1"/>
    <n v="9"/>
  </r>
  <r>
    <n v="395981"/>
    <x v="209"/>
    <x v="4"/>
    <s v="DZ-PPO"/>
    <m/>
    <d v="2017-02-28T09:56:45"/>
    <n v="1"/>
    <n v="212.96"/>
    <n v="212.96"/>
    <n v="18"/>
    <s v="1811 - PSY: lůžkové oddělení 32A"/>
    <x v="2"/>
    <n v="2"/>
  </r>
  <r>
    <n v="395981"/>
    <x v="209"/>
    <x v="4"/>
    <s v="DZ-PPO"/>
    <m/>
    <d v="2017-04-25T10:06:28"/>
    <n v="1"/>
    <n v="212.96"/>
    <n v="212.96"/>
    <n v="18"/>
    <s v="1811 - PSY: lůžkové oddělení 32A"/>
    <x v="2"/>
    <n v="4"/>
  </r>
  <r>
    <n v="395981"/>
    <x v="209"/>
    <x v="4"/>
    <s v="DZ-PPO"/>
    <m/>
    <d v="2017-06-27T09:49:46"/>
    <n v="2"/>
    <n v="212.96"/>
    <n v="425.92"/>
    <n v="18"/>
    <s v="1811 - PSY: lůžkové oddělení 32A"/>
    <x v="2"/>
    <n v="6"/>
  </r>
  <r>
    <n v="395981"/>
    <x v="209"/>
    <x v="4"/>
    <s v="DZ-PPO"/>
    <m/>
    <d v="2017-06-30T08:35:33"/>
    <n v="1"/>
    <n v="212.96"/>
    <n v="212.96"/>
    <n v="18"/>
    <s v="1811 - PSY: lůžkové oddělení 32A"/>
    <x v="2"/>
    <n v="6"/>
  </r>
  <r>
    <n v="395981"/>
    <x v="209"/>
    <x v="4"/>
    <s v="DZ-PPO"/>
    <m/>
    <d v="2017-06-30T08:35:33"/>
    <n v="1"/>
    <n v="212.96"/>
    <n v="212.96"/>
    <n v="18"/>
    <s v="1811 - PSY: lůžkové oddělení 32A"/>
    <x v="2"/>
    <n v="6"/>
  </r>
  <r>
    <n v="395981"/>
    <x v="209"/>
    <x v="4"/>
    <s v="DZ-PPO"/>
    <m/>
    <d v="2017-10-31T09:12:58"/>
    <n v="1"/>
    <n v="212.96"/>
    <n v="212.96"/>
    <n v="18"/>
    <s v="1811 - PSY: lůžkové oddělení 32A"/>
    <x v="2"/>
    <n v="10"/>
  </r>
  <r>
    <n v="395981"/>
    <x v="209"/>
    <x v="4"/>
    <s v="DZ-PPO"/>
    <m/>
    <d v="2017-12-22T08:11:30"/>
    <n v="2"/>
    <n v="212.96"/>
    <n v="425.92"/>
    <n v="18"/>
    <s v="1811 - PSY: lůžkové oddělení 32A"/>
    <x v="2"/>
    <n v="12"/>
  </r>
  <r>
    <n v="395981"/>
    <x v="209"/>
    <x v="4"/>
    <s v="DZ-PPO"/>
    <m/>
    <d v="2018-04-24T08:57:14"/>
    <n v="2"/>
    <n v="212.96"/>
    <n v="425.92"/>
    <n v="18"/>
    <s v="1811 - PSY: lůžkové oddělení 32A"/>
    <x v="0"/>
    <n v="4"/>
  </r>
  <r>
    <n v="395981"/>
    <x v="209"/>
    <x v="4"/>
    <s v="DZ-PPO"/>
    <m/>
    <d v="2018-07-24T09:37:43"/>
    <n v="2"/>
    <n v="212.96"/>
    <n v="425.92"/>
    <n v="18"/>
    <s v="1811 - PSY: lůžkové oddělení 32A"/>
    <x v="0"/>
    <n v="7"/>
  </r>
  <r>
    <n v="395981"/>
    <x v="209"/>
    <x v="4"/>
    <s v="DZ-PPO"/>
    <m/>
    <d v="2018-09-11T09:05:29"/>
    <n v="1"/>
    <n v="212.96"/>
    <n v="212.96"/>
    <n v="18"/>
    <s v="1811 - PSY: lůžkové oddělení 32A"/>
    <x v="0"/>
    <n v="9"/>
  </r>
  <r>
    <n v="395981"/>
    <x v="209"/>
    <x v="4"/>
    <s v="DZ-PPO"/>
    <m/>
    <d v="2018-10-16T10:01:23"/>
    <n v="1"/>
    <n v="212.96"/>
    <n v="212.96"/>
    <n v="18"/>
    <s v="1811 - PSY: lůžkové oddělení 32A"/>
    <x v="0"/>
    <n v="10"/>
  </r>
  <r>
    <n v="395981"/>
    <x v="209"/>
    <x v="4"/>
    <s v="DZ-PPO"/>
    <m/>
    <d v="2018-11-20T09:35:54"/>
    <n v="1"/>
    <n v="212.96"/>
    <n v="212.96"/>
    <n v="18"/>
    <s v="1811 - PSY: lůžkové oddělení 32A"/>
    <x v="0"/>
    <n v="11"/>
  </r>
  <r>
    <n v="395981"/>
    <x v="209"/>
    <x v="4"/>
    <s v="DZ-PPO"/>
    <m/>
    <d v="2018-11-20T09:35:54"/>
    <n v="1"/>
    <n v="212.96"/>
    <n v="212.96"/>
    <n v="18"/>
    <s v="1811 - PSY: lůžkové oddělení 32A"/>
    <x v="0"/>
    <n v="11"/>
  </r>
  <r>
    <n v="395981"/>
    <x v="209"/>
    <x v="4"/>
    <s v="DZ-PPO"/>
    <m/>
    <d v="2019-03-19T08:48:14"/>
    <n v="1"/>
    <n v="212.96"/>
    <n v="212.96"/>
    <n v="18"/>
    <s v="1811 - PSY: lůžkové oddělení 32A"/>
    <x v="1"/>
    <n v="3"/>
  </r>
  <r>
    <n v="395981"/>
    <x v="209"/>
    <x v="4"/>
    <s v="DZ-PPO"/>
    <m/>
    <d v="2019-05-06T13:20:02"/>
    <n v="1"/>
    <n v="212.96"/>
    <n v="212.96"/>
    <n v="18"/>
    <s v="1811 - PSY: lůžkové oddělení 32A"/>
    <x v="1"/>
    <n v="5"/>
  </r>
  <r>
    <n v="395981"/>
    <x v="209"/>
    <x v="4"/>
    <s v="DZ-PPO"/>
    <m/>
    <d v="2019-09-17T08:46:10"/>
    <n v="1"/>
    <n v="212.96"/>
    <n v="212.96"/>
    <n v="18"/>
    <s v="1811 - PSY: lůžkové oddělení 32A"/>
    <x v="1"/>
    <n v="9"/>
  </r>
  <r>
    <n v="395981"/>
    <x v="209"/>
    <x v="4"/>
    <s v="DZ-PPO"/>
    <m/>
    <d v="2019-12-20T10:05:33"/>
    <n v="2"/>
    <n v="212.96"/>
    <n v="425.92"/>
    <n v="18"/>
    <s v="1811 - PSY: lůžkové oddělení 32A"/>
    <x v="1"/>
    <n v="12"/>
  </r>
  <r>
    <n v="395980"/>
    <x v="210"/>
    <x v="4"/>
    <s v="DZ-PPO"/>
    <m/>
    <d v="2019-03-12T08:35:36"/>
    <n v="1"/>
    <n v="108.17"/>
    <n v="108.17"/>
    <n v="18"/>
    <s v="1811 - PSY: lůžkové oddělení 32A"/>
    <x v="1"/>
    <n v="3"/>
  </r>
  <r>
    <n v="500925"/>
    <x v="211"/>
    <x v="4"/>
    <s v="DZ-PPO"/>
    <m/>
    <d v="2018-12-04T09:06:17"/>
    <n v="1"/>
    <n v="206.91"/>
    <n v="206.91"/>
    <n v="18"/>
    <s v="1811 - PSY: lůžkové oddělení 32A"/>
    <x v="0"/>
    <n v="12"/>
  </r>
  <r>
    <n v="500925"/>
    <x v="211"/>
    <x v="4"/>
    <s v="DZ-PPO"/>
    <m/>
    <d v="2019-05-21T09:13:24"/>
    <n v="1"/>
    <n v="206.91"/>
    <n v="206.91"/>
    <n v="18"/>
    <s v="1811 - PSY: lůžkové oddělení 32A"/>
    <x v="1"/>
    <n v="5"/>
  </r>
  <r>
    <n v="500925"/>
    <x v="211"/>
    <x v="4"/>
    <s v="DZ-PPO"/>
    <m/>
    <d v="2019-12-03T08:52:29"/>
    <n v="1"/>
    <n v="206.91"/>
    <n v="206.91"/>
    <n v="18"/>
    <s v="1811 - PSY: lůžkové oddělení 32A"/>
    <x v="1"/>
    <n v="12"/>
  </r>
  <r>
    <n v="500926"/>
    <x v="212"/>
    <x v="4"/>
    <s v="DZ-PPO"/>
    <m/>
    <d v="2017-03-07T08:05:12"/>
    <n v="2"/>
    <n v="108.78"/>
    <n v="217.56"/>
    <n v="18"/>
    <s v="1811 - PSY: lůžkové oddělení 32A"/>
    <x v="2"/>
    <n v="3"/>
  </r>
  <r>
    <n v="500926"/>
    <x v="212"/>
    <x v="4"/>
    <s v="DZ-PPO"/>
    <m/>
    <d v="2017-04-04T10:20:03"/>
    <n v="2"/>
    <n v="108.78"/>
    <n v="217.56"/>
    <n v="18"/>
    <s v="1811 - PSY: lůžkové oddělení 32A"/>
    <x v="2"/>
    <n v="4"/>
  </r>
  <r>
    <n v="500926"/>
    <x v="212"/>
    <x v="4"/>
    <s v="DZ-PPO"/>
    <m/>
    <d v="2017-04-18T10:26:08"/>
    <n v="2"/>
    <n v="108.78"/>
    <n v="217.56"/>
    <n v="18"/>
    <s v="1811 - PSY: lůžkové oddělení 32A"/>
    <x v="2"/>
    <n v="4"/>
  </r>
  <r>
    <n v="500926"/>
    <x v="212"/>
    <x v="4"/>
    <s v="DZ-PPO"/>
    <m/>
    <d v="2017-06-13T10:03:55"/>
    <n v="2"/>
    <n v="108.78"/>
    <n v="217.56"/>
    <n v="18"/>
    <s v="1811 - PSY: lůžkové oddělení 32A"/>
    <x v="2"/>
    <n v="6"/>
  </r>
  <r>
    <n v="500926"/>
    <x v="212"/>
    <x v="4"/>
    <s v="DZ-PPO"/>
    <m/>
    <d v="2017-06-30T08:35:33"/>
    <n v="1"/>
    <n v="108.78"/>
    <n v="108.78"/>
    <n v="18"/>
    <s v="1811 - PSY: lůžkové oddělení 32A"/>
    <x v="2"/>
    <n v="6"/>
  </r>
  <r>
    <n v="500926"/>
    <x v="212"/>
    <x v="4"/>
    <s v="DZ-PPO"/>
    <m/>
    <d v="2017-07-11T08:04:55"/>
    <n v="1"/>
    <n v="108.78"/>
    <n v="108.78"/>
    <n v="18"/>
    <s v="1811 - PSY: lůžkové oddělení 32A"/>
    <x v="2"/>
    <n v="7"/>
  </r>
  <r>
    <n v="500926"/>
    <x v="212"/>
    <x v="4"/>
    <s v="DZ-PPO"/>
    <m/>
    <d v="2017-08-29T09:09:19"/>
    <n v="1"/>
    <n v="108.78"/>
    <n v="108.78"/>
    <n v="18"/>
    <s v="1811 - PSY: lůžkové oddělení 32A"/>
    <x v="2"/>
    <n v="8"/>
  </r>
  <r>
    <n v="500926"/>
    <x v="212"/>
    <x v="4"/>
    <s v="DZ-PPO"/>
    <m/>
    <d v="2017-09-25T11:21:08"/>
    <n v="1"/>
    <n v="108.78"/>
    <n v="108.78"/>
    <n v="18"/>
    <s v="1811 - PSY: lůžkové oddělení 32A"/>
    <x v="2"/>
    <n v="9"/>
  </r>
  <r>
    <n v="500926"/>
    <x v="212"/>
    <x v="4"/>
    <s v="DZ-PPO"/>
    <m/>
    <d v="2017-10-17T08:14:57"/>
    <n v="2"/>
    <n v="108.78"/>
    <n v="217.56"/>
    <n v="18"/>
    <s v="1811 - PSY: lůžkové oddělení 32A"/>
    <x v="2"/>
    <n v="10"/>
  </r>
  <r>
    <n v="500926"/>
    <x v="212"/>
    <x v="4"/>
    <s v="DZ-PPO"/>
    <m/>
    <d v="2017-11-07T09:16:22"/>
    <n v="1"/>
    <n v="108.78"/>
    <n v="108.78"/>
    <n v="18"/>
    <s v="1811 - PSY: lůžkové oddělení 32A"/>
    <x v="2"/>
    <n v="11"/>
  </r>
  <r>
    <n v="500926"/>
    <x v="212"/>
    <x v="4"/>
    <s v="DZ-PPO"/>
    <m/>
    <d v="2017-11-27T08:32:35"/>
    <n v="2"/>
    <n v="108.78"/>
    <n v="217.56"/>
    <n v="18"/>
    <s v="1811 - PSY: lůžkové oddělení 32A"/>
    <x v="2"/>
    <n v="11"/>
  </r>
  <r>
    <n v="500926"/>
    <x v="212"/>
    <x v="4"/>
    <s v="DZ-PPO"/>
    <m/>
    <d v="2017-12-12T08:51:48"/>
    <n v="2"/>
    <n v="108.78"/>
    <n v="217.56"/>
    <n v="18"/>
    <s v="1811 - PSY: lůžkové oddělení 32A"/>
    <x v="2"/>
    <n v="12"/>
  </r>
  <r>
    <n v="500926"/>
    <x v="212"/>
    <x v="4"/>
    <s v="DZ-PPO"/>
    <m/>
    <d v="2017-12-22T08:11:30"/>
    <n v="1"/>
    <n v="108.78"/>
    <n v="108.78"/>
    <n v="18"/>
    <s v="1811 - PSY: lůžkové oddělení 32A"/>
    <x v="2"/>
    <n v="12"/>
  </r>
  <r>
    <n v="500926"/>
    <x v="212"/>
    <x v="4"/>
    <s v="DZ-PPO"/>
    <m/>
    <d v="2018-01-23T10:36:28"/>
    <n v="1"/>
    <n v="108.78"/>
    <n v="108.78"/>
    <n v="18"/>
    <s v="1811 - PSY: lůžkové oddělení 32A"/>
    <x v="0"/>
    <n v="1"/>
  </r>
  <r>
    <n v="500926"/>
    <x v="212"/>
    <x v="4"/>
    <s v="DZ-PPO"/>
    <m/>
    <d v="2018-02-13T08:45:55"/>
    <n v="2"/>
    <n v="108.78"/>
    <n v="217.56"/>
    <n v="18"/>
    <s v="1811 - PSY: lůžkové oddělení 32A"/>
    <x v="0"/>
    <n v="2"/>
  </r>
  <r>
    <n v="500926"/>
    <x v="212"/>
    <x v="4"/>
    <s v="DZ-PPO"/>
    <m/>
    <d v="2018-03-06T10:26:06"/>
    <n v="2"/>
    <n v="108.78"/>
    <n v="217.56"/>
    <n v="18"/>
    <s v="1811 - PSY: lůžkové oddělení 32A"/>
    <x v="0"/>
    <n v="3"/>
  </r>
  <r>
    <n v="500926"/>
    <x v="212"/>
    <x v="4"/>
    <s v="DZ-PPO"/>
    <m/>
    <d v="2018-04-17T09:29:01"/>
    <n v="2"/>
    <n v="108.78"/>
    <n v="217.56"/>
    <n v="18"/>
    <s v="1811 - PSY: lůžkové oddělení 32A"/>
    <x v="0"/>
    <n v="4"/>
  </r>
  <r>
    <n v="500926"/>
    <x v="212"/>
    <x v="4"/>
    <s v="DZ-PPO"/>
    <m/>
    <d v="2018-05-15T09:29:10"/>
    <n v="2"/>
    <n v="108.78"/>
    <n v="217.56"/>
    <n v="18"/>
    <s v="1811 - PSY: lůžkové oddělení 32A"/>
    <x v="0"/>
    <n v="5"/>
  </r>
  <r>
    <n v="500926"/>
    <x v="212"/>
    <x v="4"/>
    <s v="DZ-PPO"/>
    <m/>
    <d v="2018-05-22T09:51:16"/>
    <n v="1"/>
    <n v="108.78"/>
    <n v="108.78"/>
    <n v="18"/>
    <s v="1811 - PSY: lůžkové oddělení 32A"/>
    <x v="0"/>
    <n v="5"/>
  </r>
  <r>
    <n v="500926"/>
    <x v="212"/>
    <x v="4"/>
    <s v="DZ-PPO"/>
    <m/>
    <d v="2018-06-12T10:26:39"/>
    <n v="1"/>
    <n v="108.78"/>
    <n v="108.78"/>
    <n v="18"/>
    <s v="1811 - PSY: lůžkové oddělení 32A"/>
    <x v="0"/>
    <n v="6"/>
  </r>
  <r>
    <n v="500926"/>
    <x v="212"/>
    <x v="4"/>
    <s v="DZ-PPO"/>
    <m/>
    <d v="2018-06-26T09:26:34"/>
    <n v="1"/>
    <n v="108.78"/>
    <n v="108.78"/>
    <n v="18"/>
    <s v="1811 - PSY: lůžkové oddělení 32A"/>
    <x v="0"/>
    <n v="6"/>
  </r>
  <r>
    <n v="500926"/>
    <x v="212"/>
    <x v="4"/>
    <s v="DZ-PPO"/>
    <m/>
    <d v="2018-07-24T09:37:43"/>
    <n v="1"/>
    <n v="108.78"/>
    <n v="108.78"/>
    <n v="18"/>
    <s v="1811 - PSY: lůžkové oddělení 32A"/>
    <x v="0"/>
    <n v="7"/>
  </r>
  <r>
    <n v="500926"/>
    <x v="212"/>
    <x v="4"/>
    <s v="DZ-PPO"/>
    <m/>
    <d v="2018-08-28T08:15:34"/>
    <n v="2"/>
    <n v="108.78"/>
    <n v="217.56"/>
    <n v="18"/>
    <s v="1811 - PSY: lůžkové oddělení 32A"/>
    <x v="0"/>
    <n v="8"/>
  </r>
  <r>
    <n v="500926"/>
    <x v="212"/>
    <x v="4"/>
    <s v="DZ-PPO"/>
    <m/>
    <d v="2018-09-11T09:05:29"/>
    <n v="2"/>
    <n v="108.78"/>
    <n v="217.56"/>
    <n v="18"/>
    <s v="1811 - PSY: lůžkové oddělení 32A"/>
    <x v="0"/>
    <n v="9"/>
  </r>
  <r>
    <n v="500926"/>
    <x v="212"/>
    <x v="4"/>
    <s v="DZ-PPO"/>
    <m/>
    <d v="2018-10-09T08:55:38"/>
    <n v="2"/>
    <n v="108.78"/>
    <n v="217.56"/>
    <n v="18"/>
    <s v="1811 - PSY: lůžkové oddělení 32A"/>
    <x v="0"/>
    <n v="10"/>
  </r>
  <r>
    <n v="500926"/>
    <x v="212"/>
    <x v="4"/>
    <s v="DZ-PPO"/>
    <m/>
    <d v="2018-10-16T10:01:23"/>
    <n v="1"/>
    <n v="108.78"/>
    <n v="108.78"/>
    <n v="18"/>
    <s v="1811 - PSY: lůžkové oddělení 32A"/>
    <x v="0"/>
    <n v="10"/>
  </r>
  <r>
    <n v="500926"/>
    <x v="212"/>
    <x v="4"/>
    <s v="DZ-PPO"/>
    <m/>
    <d v="2018-10-30T09:00:22"/>
    <n v="1"/>
    <n v="108.78"/>
    <n v="108.78"/>
    <n v="18"/>
    <s v="1811 - PSY: lůžkové oddělení 32A"/>
    <x v="0"/>
    <n v="10"/>
  </r>
  <r>
    <n v="500926"/>
    <x v="212"/>
    <x v="4"/>
    <s v="DZ-PPO"/>
    <m/>
    <d v="2018-11-13T10:00:46"/>
    <n v="1"/>
    <n v="108.78"/>
    <n v="108.78"/>
    <n v="18"/>
    <s v="1811 - PSY: lůžkové oddělení 32A"/>
    <x v="0"/>
    <n v="11"/>
  </r>
  <r>
    <n v="500926"/>
    <x v="212"/>
    <x v="4"/>
    <s v="DZ-PPO"/>
    <m/>
    <d v="2018-12-04T09:06:17"/>
    <n v="2"/>
    <n v="108.78"/>
    <n v="217.56"/>
    <n v="18"/>
    <s v="1811 - PSY: lůžkové oddělení 32A"/>
    <x v="0"/>
    <n v="12"/>
  </r>
  <r>
    <n v="500926"/>
    <x v="212"/>
    <x v="4"/>
    <s v="DZ-PPO"/>
    <m/>
    <d v="2019-01-11T09:53:32"/>
    <n v="2"/>
    <n v="108.78"/>
    <n v="217.56"/>
    <n v="18"/>
    <s v="1811 - PSY: lůžkové oddělení 32A"/>
    <x v="1"/>
    <n v="1"/>
  </r>
  <r>
    <n v="500926"/>
    <x v="212"/>
    <x v="4"/>
    <s v="DZ-PPO"/>
    <m/>
    <d v="2019-01-15T07:59:29"/>
    <n v="2"/>
    <n v="108.78"/>
    <n v="217.56"/>
    <n v="18"/>
    <s v="1811 - PSY: lůžkové oddělení 32A"/>
    <x v="1"/>
    <n v="1"/>
  </r>
  <r>
    <n v="500926"/>
    <x v="212"/>
    <x v="4"/>
    <s v="DZ-PPO"/>
    <m/>
    <d v="2019-02-26T09:55:38"/>
    <n v="1"/>
    <n v="108.78"/>
    <n v="108.78"/>
    <n v="18"/>
    <s v="1811 - PSY: lůžkové oddělení 32A"/>
    <x v="1"/>
    <n v="2"/>
  </r>
  <r>
    <n v="500926"/>
    <x v="212"/>
    <x v="4"/>
    <s v="DZ-PPO"/>
    <m/>
    <d v="2019-03-12T08:35:36"/>
    <n v="2"/>
    <n v="108.78"/>
    <n v="217.56"/>
    <n v="18"/>
    <s v="1811 - PSY: lůžkové oddělení 32A"/>
    <x v="1"/>
    <n v="3"/>
  </r>
  <r>
    <n v="500926"/>
    <x v="212"/>
    <x v="4"/>
    <s v="DZ-PPO"/>
    <m/>
    <d v="2019-04-09T10:44:22"/>
    <n v="2"/>
    <n v="108.78"/>
    <n v="217.56"/>
    <n v="18"/>
    <s v="1811 - PSY: lůžkové oddělení 32A"/>
    <x v="1"/>
    <n v="4"/>
  </r>
  <r>
    <n v="500926"/>
    <x v="212"/>
    <x v="4"/>
    <s v="DZ-PPO"/>
    <m/>
    <d v="2019-04-16T09:29:38"/>
    <n v="2"/>
    <n v="108.78"/>
    <n v="217.56"/>
    <n v="18"/>
    <s v="1811 - PSY: lůžkové oddělení 32A"/>
    <x v="1"/>
    <n v="4"/>
  </r>
  <r>
    <n v="500926"/>
    <x v="212"/>
    <x v="4"/>
    <s v="DZ-PPO"/>
    <m/>
    <d v="2019-04-29T07:46:52"/>
    <n v="2"/>
    <n v="108.78"/>
    <n v="217.56"/>
    <n v="18"/>
    <s v="1811 - PSY: lůžkové oddělení 32A"/>
    <x v="1"/>
    <n v="4"/>
  </r>
  <r>
    <n v="500926"/>
    <x v="212"/>
    <x v="4"/>
    <s v="DZ-PPO"/>
    <m/>
    <d v="2019-05-28T09:51:26"/>
    <n v="1"/>
    <n v="108.78"/>
    <n v="108.78"/>
    <n v="18"/>
    <s v="1811 - PSY: lůžkové oddělení 32A"/>
    <x v="1"/>
    <n v="5"/>
  </r>
  <r>
    <n v="500926"/>
    <x v="212"/>
    <x v="4"/>
    <s v="DZ-PPO"/>
    <m/>
    <d v="2019-06-11T09:17:47"/>
    <n v="1"/>
    <n v="108.78"/>
    <n v="108.78"/>
    <n v="18"/>
    <s v="1811 - PSY: lůžkové oddělení 32A"/>
    <x v="1"/>
    <n v="6"/>
  </r>
  <r>
    <n v="500926"/>
    <x v="212"/>
    <x v="4"/>
    <s v="DZ-PPO"/>
    <m/>
    <d v="2019-07-02T10:02:50"/>
    <n v="3"/>
    <n v="108.78"/>
    <n v="326.33999999999997"/>
    <n v="18"/>
    <s v="1811 - PSY: lůžkové oddělení 32A"/>
    <x v="1"/>
    <n v="7"/>
  </r>
  <r>
    <n v="500926"/>
    <x v="212"/>
    <x v="4"/>
    <s v="DZ-PPO"/>
    <m/>
    <d v="2019-07-23T14:26:13"/>
    <n v="1"/>
    <n v="108.78"/>
    <n v="108.78"/>
    <n v="18"/>
    <s v="1811 - PSY: lůžkové oddělení 32A"/>
    <x v="1"/>
    <n v="7"/>
  </r>
  <r>
    <n v="500926"/>
    <x v="212"/>
    <x v="4"/>
    <s v="DZ-PPO"/>
    <m/>
    <d v="2019-08-13T10:23:47"/>
    <n v="3"/>
    <n v="108.78"/>
    <n v="326.33999999999997"/>
    <n v="18"/>
    <s v="1811 - PSY: lůžkové oddělení 32A"/>
    <x v="1"/>
    <n v="8"/>
  </r>
  <r>
    <n v="500926"/>
    <x v="212"/>
    <x v="4"/>
    <s v="DZ-PPO"/>
    <m/>
    <d v="2019-09-10T10:36:05"/>
    <n v="2"/>
    <n v="108.78"/>
    <n v="217.56"/>
    <n v="18"/>
    <s v="1811 - PSY: lůžkové oddělení 32A"/>
    <x v="1"/>
    <n v="9"/>
  </r>
  <r>
    <n v="500926"/>
    <x v="212"/>
    <x v="4"/>
    <s v="DZ-PPO"/>
    <m/>
    <d v="2019-09-17T08:46:10"/>
    <n v="2"/>
    <n v="108.78"/>
    <n v="217.56"/>
    <n v="18"/>
    <s v="1811 - PSY: lůžkové oddělení 32A"/>
    <x v="1"/>
    <n v="9"/>
  </r>
  <r>
    <n v="500926"/>
    <x v="212"/>
    <x v="4"/>
    <s v="DZ-PPO"/>
    <m/>
    <d v="2019-10-08T09:38:42"/>
    <n v="2"/>
    <n v="108.78"/>
    <n v="217.56"/>
    <n v="18"/>
    <s v="1811 - PSY: lůžkové oddělení 32A"/>
    <x v="1"/>
    <n v="10"/>
  </r>
  <r>
    <n v="500926"/>
    <x v="212"/>
    <x v="4"/>
    <s v="DZ-PPO"/>
    <m/>
    <d v="2019-11-19T10:09:23"/>
    <n v="2"/>
    <n v="108.78"/>
    <n v="217.56"/>
    <n v="18"/>
    <s v="1811 - PSY: lůžkové oddělení 32A"/>
    <x v="1"/>
    <n v="11"/>
  </r>
  <r>
    <n v="500926"/>
    <x v="212"/>
    <x v="4"/>
    <s v="DZ-PPO"/>
    <m/>
    <d v="2019-11-26T09:59:50"/>
    <n v="1"/>
    <n v="108.78"/>
    <n v="108.78"/>
    <n v="18"/>
    <s v="1811 - PSY: lůžkové oddělení 32A"/>
    <x v="1"/>
    <n v="11"/>
  </r>
  <r>
    <n v="500926"/>
    <x v="212"/>
    <x v="4"/>
    <s v="DZ-PPO"/>
    <m/>
    <d v="2019-12-20T10:05:33"/>
    <n v="4"/>
    <n v="108.78"/>
    <n v="435.12"/>
    <n v="18"/>
    <s v="1811 - PSY: lůžkové oddělení 32A"/>
    <x v="1"/>
    <n v="12"/>
  </r>
  <r>
    <n v="23987"/>
    <x v="213"/>
    <x v="0"/>
    <s v="DZ-KS"/>
    <s v="D08AJ57"/>
    <d v="2018-07-02T08:28:39"/>
    <n v="1"/>
    <n v="175.03"/>
    <n v="175.03"/>
    <n v="18"/>
    <s v="1811 - PSY: lůžkové oddělení 32A"/>
    <x v="0"/>
    <n v="7"/>
  </r>
  <r>
    <n v="396661"/>
    <x v="214"/>
    <x v="4"/>
    <s v="DZ-RUCE"/>
    <m/>
    <d v="2017-01-10T09:33:17"/>
    <n v="2"/>
    <n v="91.16"/>
    <n v="182.32"/>
    <n v="18"/>
    <s v="1811 - PSY: lůžkové oddělení 32A"/>
    <x v="2"/>
    <n v="1"/>
  </r>
  <r>
    <n v="396661"/>
    <x v="214"/>
    <x v="4"/>
    <s v="DZ-RUCE"/>
    <m/>
    <d v="2017-01-17T10:42:44"/>
    <n v="2"/>
    <n v="91.16"/>
    <n v="182.32"/>
    <n v="18"/>
    <s v="1811 - PSY: lůžkové oddělení 32A"/>
    <x v="2"/>
    <n v="1"/>
  </r>
  <r>
    <n v="396661"/>
    <x v="214"/>
    <x v="4"/>
    <s v="DZ-RUCE"/>
    <m/>
    <d v="2017-02-07T09:29:38"/>
    <n v="2"/>
    <n v="91.16"/>
    <n v="182.32"/>
    <n v="18"/>
    <s v="1811 - PSY: lůžkové oddělení 32A"/>
    <x v="2"/>
    <n v="2"/>
  </r>
  <r>
    <n v="396661"/>
    <x v="214"/>
    <x v="4"/>
    <s v="DZ-RUCE"/>
    <m/>
    <d v="2017-03-28T09:35:18"/>
    <n v="2"/>
    <n v="91.16"/>
    <n v="182.32"/>
    <n v="18"/>
    <s v="1811 - PSY: lůžkové oddělení 32A"/>
    <x v="2"/>
    <n v="3"/>
  </r>
  <r>
    <n v="396661"/>
    <x v="214"/>
    <x v="4"/>
    <s v="DZ-RUCE"/>
    <m/>
    <d v="2017-04-11T09:01:28"/>
    <n v="2"/>
    <n v="91.16"/>
    <n v="182.32"/>
    <n v="18"/>
    <s v="1811 - PSY: lůžkové oddělení 32A"/>
    <x v="2"/>
    <n v="4"/>
  </r>
  <r>
    <n v="396661"/>
    <x v="214"/>
    <x v="4"/>
    <s v="DZ-RUCE"/>
    <m/>
    <d v="2017-05-09T08:22:11"/>
    <n v="2"/>
    <n v="91.16"/>
    <n v="182.32"/>
    <n v="18"/>
    <s v="1811 - PSY: lůžkové oddělení 32A"/>
    <x v="2"/>
    <n v="5"/>
  </r>
  <r>
    <n v="396661"/>
    <x v="214"/>
    <x v="4"/>
    <s v="DZ-RUCE"/>
    <m/>
    <d v="2017-05-16T08:45:10"/>
    <n v="2"/>
    <n v="91.16"/>
    <n v="182.32"/>
    <n v="18"/>
    <s v="1811 - PSY: lůžkové oddělení 32A"/>
    <x v="2"/>
    <n v="5"/>
  </r>
  <r>
    <n v="396661"/>
    <x v="214"/>
    <x v="4"/>
    <s v="DZ-RUCE"/>
    <m/>
    <d v="2017-06-06T10:26:23"/>
    <n v="3"/>
    <n v="91.16"/>
    <n v="273.49"/>
    <n v="18"/>
    <s v="1811 - PSY: lůžkové oddělení 32A"/>
    <x v="2"/>
    <n v="6"/>
  </r>
  <r>
    <n v="396661"/>
    <x v="214"/>
    <x v="4"/>
    <s v="DZ-RUCE"/>
    <m/>
    <d v="2017-06-20T08:55:31"/>
    <n v="2"/>
    <n v="91.16"/>
    <n v="182.32"/>
    <n v="18"/>
    <s v="1811 - PSY: lůžkové oddělení 32A"/>
    <x v="2"/>
    <n v="6"/>
  </r>
  <r>
    <n v="396661"/>
    <x v="214"/>
    <x v="4"/>
    <s v="DZ-RUCE"/>
    <m/>
    <d v="2017-06-27T09:49:46"/>
    <n v="3"/>
    <n v="91.16"/>
    <n v="273.49"/>
    <n v="18"/>
    <s v="1811 - PSY: lůžkové oddělení 32A"/>
    <x v="2"/>
    <n v="6"/>
  </r>
  <r>
    <n v="396661"/>
    <x v="214"/>
    <x v="4"/>
    <s v="DZ-RUCE"/>
    <m/>
    <d v="2017-07-18T10:03:49"/>
    <n v="3"/>
    <n v="91.16"/>
    <n v="273.49"/>
    <n v="18"/>
    <s v="1811 - PSY: lůžkové oddělení 32A"/>
    <x v="2"/>
    <n v="7"/>
  </r>
  <r>
    <n v="396661"/>
    <x v="214"/>
    <x v="4"/>
    <s v="DZ-RUCE"/>
    <m/>
    <d v="2017-08-29T09:09:19"/>
    <n v="2"/>
    <n v="91.16"/>
    <n v="182.32"/>
    <n v="18"/>
    <s v="1811 - PSY: lůžkové oddělení 32A"/>
    <x v="2"/>
    <n v="8"/>
  </r>
  <r>
    <n v="396661"/>
    <x v="214"/>
    <x v="4"/>
    <s v="DZ-RUCE"/>
    <m/>
    <d v="2017-09-25T11:21:08"/>
    <n v="2"/>
    <n v="91.16"/>
    <n v="182.32"/>
    <n v="18"/>
    <s v="1811 - PSY: lůžkové oddělení 32A"/>
    <x v="2"/>
    <n v="9"/>
  </r>
  <r>
    <n v="396661"/>
    <x v="214"/>
    <x v="4"/>
    <s v="DZ-RUCE"/>
    <m/>
    <d v="2017-10-10T09:46:08"/>
    <n v="5"/>
    <n v="91.16"/>
    <n v="455.81"/>
    <n v="18"/>
    <s v="1811 - PSY: lůžkové oddělení 32A"/>
    <x v="2"/>
    <n v="10"/>
  </r>
  <r>
    <n v="396661"/>
    <x v="214"/>
    <x v="4"/>
    <s v="DZ-RUCE"/>
    <m/>
    <d v="2017-10-24T08:58:35"/>
    <n v="2"/>
    <n v="91.16"/>
    <n v="182.32"/>
    <n v="18"/>
    <s v="1811 - PSY: lůžkové oddělení 32A"/>
    <x v="2"/>
    <n v="10"/>
  </r>
  <r>
    <n v="396661"/>
    <x v="214"/>
    <x v="4"/>
    <s v="DZ-RUCE"/>
    <m/>
    <d v="2017-11-20T09:21:43"/>
    <n v="3"/>
    <n v="91.16"/>
    <n v="273.49"/>
    <n v="18"/>
    <s v="1811 - PSY: lůžkové oddělení 32A"/>
    <x v="2"/>
    <n v="11"/>
  </r>
  <r>
    <n v="396661"/>
    <x v="214"/>
    <x v="4"/>
    <s v="DZ-RUCE"/>
    <m/>
    <d v="2018-01-11T09:43:31"/>
    <n v="5"/>
    <n v="91.16"/>
    <n v="455.81"/>
    <n v="18"/>
    <s v="1811 - PSY: lůžkové oddělení 32A"/>
    <x v="0"/>
    <n v="1"/>
  </r>
  <r>
    <n v="396661"/>
    <x v="214"/>
    <x v="4"/>
    <s v="DZ-RUCE"/>
    <m/>
    <d v="2018-01-16T09:25:32"/>
    <n v="3"/>
    <n v="91.16"/>
    <n v="273.49"/>
    <n v="18"/>
    <s v="1811 - PSY: lůžkové oddělení 32A"/>
    <x v="0"/>
    <n v="1"/>
  </r>
  <r>
    <n v="396661"/>
    <x v="214"/>
    <x v="4"/>
    <s v="DZ-RUCE"/>
    <m/>
    <d v="2018-01-17T09:10:18"/>
    <n v="2"/>
    <n v="91.16"/>
    <n v="182.32"/>
    <n v="18"/>
    <s v="1811 - PSY: lůžkové oddělení 32A"/>
    <x v="0"/>
    <n v="1"/>
  </r>
  <r>
    <n v="396661"/>
    <x v="214"/>
    <x v="4"/>
    <s v="DZ-RUCE"/>
    <m/>
    <d v="2018-02-06T08:59:56"/>
    <n v="2"/>
    <n v="91.16"/>
    <n v="182.32"/>
    <n v="18"/>
    <s v="1811 - PSY: lůžkové oddělení 32A"/>
    <x v="0"/>
    <n v="2"/>
  </r>
  <r>
    <n v="396661"/>
    <x v="214"/>
    <x v="4"/>
    <s v="DZ-RUCE"/>
    <m/>
    <d v="2018-02-26T09:42:36"/>
    <n v="2"/>
    <n v="91.16"/>
    <n v="182.32"/>
    <n v="18"/>
    <s v="1811 - PSY: lůžkové oddělení 32A"/>
    <x v="0"/>
    <n v="2"/>
  </r>
  <r>
    <n v="396661"/>
    <x v="214"/>
    <x v="4"/>
    <s v="DZ-RUCE"/>
    <m/>
    <d v="2018-03-19T10:19:09"/>
    <n v="2"/>
    <n v="91.16"/>
    <n v="182.32"/>
    <n v="18"/>
    <s v="1811 - PSY: lůžkové oddělení 32A"/>
    <x v="0"/>
    <n v="3"/>
  </r>
  <r>
    <n v="396661"/>
    <x v="214"/>
    <x v="4"/>
    <s v="DZ-RUCE"/>
    <m/>
    <d v="2018-03-27T08:27:15"/>
    <n v="2"/>
    <n v="91.16"/>
    <n v="182.32"/>
    <n v="18"/>
    <s v="1811 - PSY: lůžkové oddělení 32A"/>
    <x v="0"/>
    <n v="3"/>
  </r>
  <r>
    <n v="396661"/>
    <x v="214"/>
    <x v="4"/>
    <s v="DZ-RUCE"/>
    <m/>
    <d v="2018-04-10T09:12:35"/>
    <n v="2"/>
    <n v="91.16"/>
    <n v="182.32"/>
    <n v="18"/>
    <s v="1811 - PSY: lůžkové oddělení 32A"/>
    <x v="0"/>
    <n v="4"/>
  </r>
  <r>
    <n v="396661"/>
    <x v="214"/>
    <x v="4"/>
    <s v="DZ-RUCE"/>
    <m/>
    <d v="2018-04-17T09:29:01"/>
    <n v="3"/>
    <n v="91.16"/>
    <n v="273.49"/>
    <n v="18"/>
    <s v="1811 - PSY: lůžkové oddělení 32A"/>
    <x v="0"/>
    <n v="4"/>
  </r>
  <r>
    <n v="396661"/>
    <x v="214"/>
    <x v="4"/>
    <s v="DZ-RUCE"/>
    <m/>
    <d v="2018-05-07T11:00:44"/>
    <n v="2"/>
    <n v="91.16"/>
    <n v="182.32"/>
    <n v="18"/>
    <s v="1811 - PSY: lůžkové oddělení 32A"/>
    <x v="0"/>
    <n v="5"/>
  </r>
  <r>
    <n v="396661"/>
    <x v="214"/>
    <x v="4"/>
    <s v="DZ-RUCE"/>
    <m/>
    <d v="2018-05-15T09:29:10"/>
    <n v="2"/>
    <n v="91.16"/>
    <n v="182.32"/>
    <n v="18"/>
    <s v="1811 - PSY: lůžkové oddělení 32A"/>
    <x v="0"/>
    <n v="5"/>
  </r>
  <r>
    <n v="396661"/>
    <x v="214"/>
    <x v="4"/>
    <s v="DZ-RUCE"/>
    <m/>
    <d v="2018-05-29T09:33:22"/>
    <n v="3"/>
    <n v="91.16"/>
    <n v="273.49"/>
    <n v="18"/>
    <s v="1811 - PSY: lůžkové oddělení 32A"/>
    <x v="0"/>
    <n v="5"/>
  </r>
  <r>
    <n v="396661"/>
    <x v="214"/>
    <x v="4"/>
    <s v="DZ-RUCE"/>
    <m/>
    <d v="2018-06-05T08:50:02"/>
    <n v="3"/>
    <n v="91.16"/>
    <n v="273.49"/>
    <n v="18"/>
    <s v="1811 - PSY: lůžkové oddělení 32A"/>
    <x v="0"/>
    <n v="6"/>
  </r>
  <r>
    <n v="396661"/>
    <x v="214"/>
    <x v="4"/>
    <s v="DZ-RUCE"/>
    <m/>
    <d v="2018-06-19T08:08:42"/>
    <n v="5"/>
    <n v="91.16"/>
    <n v="455.81"/>
    <n v="18"/>
    <s v="1811 - PSY: lůžkové oddělení 32A"/>
    <x v="0"/>
    <n v="6"/>
  </r>
  <r>
    <n v="396661"/>
    <x v="214"/>
    <x v="4"/>
    <s v="DZ-RUCE"/>
    <m/>
    <d v="2018-07-30T14:20:31"/>
    <n v="3"/>
    <n v="91.16"/>
    <n v="273.49"/>
    <n v="18"/>
    <s v="1811 - PSY: lůžkové oddělení 32A"/>
    <x v="0"/>
    <n v="7"/>
  </r>
  <r>
    <n v="396661"/>
    <x v="214"/>
    <x v="4"/>
    <s v="DZ-RUCE"/>
    <m/>
    <d v="2018-08-01T14:16:16"/>
    <n v="1"/>
    <n v="91.16"/>
    <n v="91.16"/>
    <n v="18"/>
    <s v="1811 - PSY: lůžkové oddělení 32A"/>
    <x v="0"/>
    <n v="8"/>
  </r>
  <r>
    <n v="396661"/>
    <x v="214"/>
    <x v="4"/>
    <s v="DZ-RUCE"/>
    <m/>
    <d v="2018-08-07T09:43:36"/>
    <n v="1"/>
    <n v="91.16"/>
    <n v="91.16"/>
    <n v="18"/>
    <s v="1811 - PSY: lůžkové oddělení 32A"/>
    <x v="0"/>
    <n v="8"/>
  </r>
  <r>
    <n v="396661"/>
    <x v="214"/>
    <x v="4"/>
    <s v="DZ-RUCE"/>
    <m/>
    <d v="2018-08-21T09:30:29"/>
    <n v="3"/>
    <n v="91.16"/>
    <n v="273.49"/>
    <n v="18"/>
    <s v="1811 - PSY: lůžkové oddělení 32A"/>
    <x v="0"/>
    <n v="8"/>
  </r>
  <r>
    <n v="396661"/>
    <x v="214"/>
    <x v="4"/>
    <s v="DZ-RUCE"/>
    <m/>
    <d v="2018-09-04T09:02:09"/>
    <n v="3"/>
    <n v="91.16"/>
    <n v="273.49"/>
    <n v="18"/>
    <s v="1811 - PSY: lůžkové oddělení 32A"/>
    <x v="0"/>
    <n v="9"/>
  </r>
  <r>
    <n v="396661"/>
    <x v="214"/>
    <x v="4"/>
    <s v="DZ-RUCE"/>
    <m/>
    <d v="2018-09-24T10:31:20"/>
    <n v="2"/>
    <n v="91.16"/>
    <n v="182.32"/>
    <n v="18"/>
    <s v="1811 - PSY: lůžkové oddělení 32A"/>
    <x v="0"/>
    <n v="9"/>
  </r>
  <r>
    <n v="396661"/>
    <x v="214"/>
    <x v="4"/>
    <s v="DZ-RUCE"/>
    <m/>
    <d v="2018-10-09T08:55:38"/>
    <n v="3"/>
    <n v="91.16"/>
    <n v="273.49"/>
    <n v="18"/>
    <s v="1811 - PSY: lůžkové oddělení 32A"/>
    <x v="0"/>
    <n v="10"/>
  </r>
  <r>
    <n v="396661"/>
    <x v="214"/>
    <x v="4"/>
    <s v="DZ-RUCE"/>
    <m/>
    <d v="2018-10-23T11:09:27"/>
    <n v="2"/>
    <n v="91.16"/>
    <n v="182.32"/>
    <n v="18"/>
    <s v="1811 - PSY: lůžkové oddělení 32A"/>
    <x v="0"/>
    <n v="10"/>
  </r>
  <r>
    <n v="396661"/>
    <x v="214"/>
    <x v="4"/>
    <s v="DZ-RUCE"/>
    <m/>
    <d v="2018-10-30T09:00:22"/>
    <n v="2"/>
    <n v="91.16"/>
    <n v="182.32"/>
    <n v="18"/>
    <s v="1811 - PSY: lůžkové oddělení 32A"/>
    <x v="0"/>
    <n v="10"/>
  </r>
  <r>
    <n v="396661"/>
    <x v="214"/>
    <x v="4"/>
    <s v="DZ-RUCE"/>
    <m/>
    <d v="2018-11-13T10:00:46"/>
    <n v="3"/>
    <n v="91.16"/>
    <n v="273.49"/>
    <n v="18"/>
    <s v="1811 - PSY: lůžkové oddělení 32A"/>
    <x v="0"/>
    <n v="11"/>
  </r>
  <r>
    <n v="396661"/>
    <x v="214"/>
    <x v="4"/>
    <s v="DZ-RUCE"/>
    <m/>
    <d v="2018-11-27T08:40:30"/>
    <n v="3"/>
    <n v="91.16"/>
    <n v="273.49"/>
    <n v="18"/>
    <s v="1811 - PSY: lůžkové oddělení 32A"/>
    <x v="0"/>
    <n v="11"/>
  </r>
  <r>
    <n v="396661"/>
    <x v="214"/>
    <x v="4"/>
    <s v="DZ-RUCE"/>
    <m/>
    <d v="2018-12-19T12:16:27"/>
    <n v="5"/>
    <n v="91.16"/>
    <n v="455.81"/>
    <n v="18"/>
    <s v="1811 - PSY: lůžkové oddělení 32A"/>
    <x v="0"/>
    <n v="12"/>
  </r>
  <r>
    <n v="396661"/>
    <x v="214"/>
    <x v="4"/>
    <s v="DZ-RUCE"/>
    <m/>
    <d v="2019-01-08T09:52:55"/>
    <n v="3"/>
    <n v="91.16"/>
    <n v="273.49"/>
    <n v="18"/>
    <s v="1811 - PSY: lůžkové oddělení 32A"/>
    <x v="1"/>
    <n v="1"/>
  </r>
  <r>
    <n v="396661"/>
    <x v="214"/>
    <x v="4"/>
    <s v="DZ-RUCE"/>
    <m/>
    <d v="2019-02-05T10:19:04"/>
    <n v="3"/>
    <n v="91.16"/>
    <n v="273.49"/>
    <n v="18"/>
    <s v="1811 - PSY: lůžkové oddělení 32A"/>
    <x v="1"/>
    <n v="2"/>
  </r>
  <r>
    <n v="396661"/>
    <x v="214"/>
    <x v="4"/>
    <s v="DZ-RUCE"/>
    <m/>
    <d v="2019-02-19T09:30:46"/>
    <n v="3"/>
    <n v="91.16"/>
    <n v="273.49"/>
    <n v="18"/>
    <s v="1811 - PSY: lůžkové oddělení 32A"/>
    <x v="1"/>
    <n v="2"/>
  </r>
  <r>
    <n v="396661"/>
    <x v="214"/>
    <x v="4"/>
    <s v="DZ-RUCE"/>
    <m/>
    <d v="2019-02-26T09:55:38"/>
    <n v="3"/>
    <n v="91.16"/>
    <n v="273.49"/>
    <n v="18"/>
    <s v="1811 - PSY: lůžkové oddělení 32A"/>
    <x v="1"/>
    <n v="2"/>
  </r>
  <r>
    <n v="396661"/>
    <x v="214"/>
    <x v="4"/>
    <s v="DZ-RUCE"/>
    <m/>
    <d v="2019-03-05T09:24:37"/>
    <n v="1"/>
    <n v="91.16"/>
    <n v="91.16"/>
    <n v="18"/>
    <s v="1811 - PSY: lůžkové oddělení 32A"/>
    <x v="1"/>
    <n v="3"/>
  </r>
  <r>
    <n v="396661"/>
    <x v="214"/>
    <x v="4"/>
    <s v="DZ-RUCE"/>
    <m/>
    <d v="2019-03-19T08:48:14"/>
    <n v="2"/>
    <n v="91.16"/>
    <n v="182.32"/>
    <n v="18"/>
    <s v="1811 - PSY: lůžkové oddělení 32A"/>
    <x v="1"/>
    <n v="3"/>
  </r>
  <r>
    <n v="396661"/>
    <x v="214"/>
    <x v="4"/>
    <s v="DZ-RUCE"/>
    <m/>
    <d v="2019-04-02T10:02:05"/>
    <n v="1"/>
    <n v="91.16"/>
    <n v="91.16"/>
    <n v="18"/>
    <s v="1811 - PSY: lůžkové oddělení 32A"/>
    <x v="1"/>
    <n v="4"/>
  </r>
  <r>
    <n v="396661"/>
    <x v="214"/>
    <x v="4"/>
    <s v="DZ-RUCE"/>
    <m/>
    <d v="2019-04-09T10:44:22"/>
    <n v="2"/>
    <n v="91.16"/>
    <n v="182.32"/>
    <n v="18"/>
    <s v="1811 - PSY: lůžkové oddělení 32A"/>
    <x v="1"/>
    <n v="4"/>
  </r>
  <r>
    <n v="396661"/>
    <x v="214"/>
    <x v="4"/>
    <s v="DZ-RUCE"/>
    <m/>
    <d v="2019-04-23T08:54:30"/>
    <n v="2"/>
    <n v="91.16"/>
    <n v="182.32"/>
    <n v="18"/>
    <s v="1811 - PSY: lůžkové oddělení 32A"/>
    <x v="1"/>
    <n v="4"/>
  </r>
  <r>
    <n v="396661"/>
    <x v="214"/>
    <x v="4"/>
    <s v="DZ-RUCE"/>
    <m/>
    <d v="2019-04-29T07:46:52"/>
    <n v="2"/>
    <n v="91.16"/>
    <n v="182.32"/>
    <n v="18"/>
    <s v="1811 - PSY: lůžkové oddělení 32A"/>
    <x v="1"/>
    <n v="4"/>
  </r>
  <r>
    <n v="396661"/>
    <x v="214"/>
    <x v="4"/>
    <s v="DZ-RUCE"/>
    <m/>
    <d v="2019-05-06T13:20:02"/>
    <n v="3"/>
    <n v="91.16"/>
    <n v="273.49"/>
    <n v="18"/>
    <s v="1811 - PSY: lůžkové oddělení 32A"/>
    <x v="1"/>
    <n v="5"/>
  </r>
  <r>
    <n v="396661"/>
    <x v="214"/>
    <x v="4"/>
    <s v="DZ-RUCE"/>
    <m/>
    <d v="2019-05-21T09:13:24"/>
    <n v="2"/>
    <n v="91.16"/>
    <n v="182.32"/>
    <n v="18"/>
    <s v="1811 - PSY: lůžkové oddělení 32A"/>
    <x v="1"/>
    <n v="5"/>
  </r>
  <r>
    <n v="396661"/>
    <x v="214"/>
    <x v="4"/>
    <s v="DZ-RUCE"/>
    <m/>
    <d v="2019-06-11T09:17:47"/>
    <n v="1"/>
    <n v="91.16"/>
    <n v="91.16"/>
    <n v="18"/>
    <s v="1811 - PSY: lůžkové oddělení 32A"/>
    <x v="1"/>
    <n v="6"/>
  </r>
  <r>
    <n v="396661"/>
    <x v="214"/>
    <x v="4"/>
    <s v="DZ-RUCE"/>
    <m/>
    <d v="2019-06-18T09:52:53"/>
    <n v="3"/>
    <n v="91.16"/>
    <n v="273.49"/>
    <n v="18"/>
    <s v="1811 - PSY: lůžkové oddělení 32A"/>
    <x v="1"/>
    <n v="6"/>
  </r>
  <r>
    <n v="396661"/>
    <x v="214"/>
    <x v="4"/>
    <s v="DZ-RUCE"/>
    <m/>
    <d v="2019-07-02T10:02:50"/>
    <n v="3"/>
    <n v="91.16"/>
    <n v="273.49"/>
    <n v="18"/>
    <s v="1811 - PSY: lůžkové oddělení 32A"/>
    <x v="1"/>
    <n v="7"/>
  </r>
  <r>
    <n v="396661"/>
    <x v="214"/>
    <x v="4"/>
    <s v="DZ-RUCE"/>
    <m/>
    <d v="2019-07-16T09:41:25"/>
    <n v="3"/>
    <n v="91.16"/>
    <n v="273.49"/>
    <n v="18"/>
    <s v="1811 - PSY: lůžkové oddělení 32A"/>
    <x v="1"/>
    <n v="7"/>
  </r>
  <r>
    <n v="396661"/>
    <x v="214"/>
    <x v="4"/>
    <s v="DZ-RUCE"/>
    <m/>
    <d v="2019-07-23T08:37:07"/>
    <n v="3"/>
    <n v="91.16"/>
    <n v="273.49"/>
    <n v="18"/>
    <s v="1811 - PSY: lůžkové oddělení 32A"/>
    <x v="1"/>
    <n v="7"/>
  </r>
  <r>
    <n v="396661"/>
    <x v="214"/>
    <x v="4"/>
    <s v="DZ-RUCE"/>
    <m/>
    <d v="2019-08-20T10:05:20"/>
    <n v="3"/>
    <n v="91.16"/>
    <n v="273.49"/>
    <n v="18"/>
    <s v="1811 - PSY: lůžkové oddělení 32A"/>
    <x v="1"/>
    <n v="8"/>
  </r>
  <r>
    <n v="396661"/>
    <x v="214"/>
    <x v="4"/>
    <s v="DZ-RUCE"/>
    <m/>
    <d v="2019-09-03T09:46:09"/>
    <n v="2"/>
    <n v="91.16"/>
    <n v="182.32"/>
    <n v="18"/>
    <s v="1811 - PSY: lůžkové oddělení 32A"/>
    <x v="1"/>
    <n v="9"/>
  </r>
  <r>
    <n v="396661"/>
    <x v="214"/>
    <x v="4"/>
    <s v="DZ-RUCE"/>
    <m/>
    <d v="2019-09-24T09:07:13"/>
    <n v="4"/>
    <n v="91.16"/>
    <n v="364.65"/>
    <n v="18"/>
    <s v="1811 - PSY: lůžkové oddělení 32A"/>
    <x v="1"/>
    <n v="9"/>
  </r>
  <r>
    <n v="396661"/>
    <x v="214"/>
    <x v="4"/>
    <s v="DZ-RUCE"/>
    <m/>
    <d v="2019-10-08T09:38:42"/>
    <n v="2"/>
    <n v="91.16"/>
    <n v="182.32"/>
    <n v="18"/>
    <s v="1811 - PSY: lůžkové oddělení 32A"/>
    <x v="1"/>
    <n v="10"/>
  </r>
  <r>
    <n v="396661"/>
    <x v="214"/>
    <x v="4"/>
    <s v="DZ-RUCE"/>
    <m/>
    <d v="2019-10-15T08:57:18"/>
    <n v="2"/>
    <n v="91.16"/>
    <n v="182.32"/>
    <n v="18"/>
    <s v="1811 - PSY: lůžkové oddělení 32A"/>
    <x v="1"/>
    <n v="10"/>
  </r>
  <r>
    <n v="396661"/>
    <x v="214"/>
    <x v="4"/>
    <s v="DZ-RUCE"/>
    <m/>
    <d v="2019-11-05T10:07:00"/>
    <n v="3"/>
    <n v="91.16"/>
    <n v="273.49"/>
    <n v="18"/>
    <s v="1811 - PSY: lůžkové oddělení 32A"/>
    <x v="1"/>
    <n v="11"/>
  </r>
  <r>
    <n v="396661"/>
    <x v="214"/>
    <x v="4"/>
    <s v="DZ-RUCE"/>
    <m/>
    <d v="2019-11-19T10:09:23"/>
    <n v="2"/>
    <n v="91.16"/>
    <n v="182.32"/>
    <n v="18"/>
    <s v="1811 - PSY: lůžkové oddělení 32A"/>
    <x v="1"/>
    <n v="11"/>
  </r>
  <r>
    <n v="396661"/>
    <x v="214"/>
    <x v="4"/>
    <s v="DZ-RUCE"/>
    <m/>
    <d v="2019-11-26T09:59:50"/>
    <n v="2"/>
    <n v="91.16"/>
    <n v="182.32"/>
    <n v="18"/>
    <s v="1811 - PSY: lůžkové oddělení 32A"/>
    <x v="1"/>
    <n v="11"/>
  </r>
  <r>
    <n v="930587"/>
    <x v="215"/>
    <x v="4"/>
    <s v="DZ"/>
    <m/>
    <d v="2017-06-27T09:49:46"/>
    <n v="1"/>
    <n v="28.07"/>
    <n v="28.07"/>
    <n v="18"/>
    <s v="1811 - PSY: lůžkové oddělení 32A"/>
    <x v="2"/>
    <n v="6"/>
  </r>
  <r>
    <n v="930587"/>
    <x v="215"/>
    <x v="4"/>
    <s v="DZ"/>
    <m/>
    <d v="2017-10-17T08:16:18"/>
    <n v="2"/>
    <n v="28.07"/>
    <n v="56.14"/>
    <n v="18"/>
    <s v="1811 - PSY: lůžkové oddělení 32A"/>
    <x v="2"/>
    <n v="10"/>
  </r>
  <r>
    <n v="930587"/>
    <x v="215"/>
    <x v="4"/>
    <s v="DZ"/>
    <m/>
    <d v="2018-06-05T08:50:02"/>
    <n v="4"/>
    <n v="28.07"/>
    <n v="112.29"/>
    <n v="18"/>
    <s v="1811 - PSY: lůžkové oddělení 32A"/>
    <x v="0"/>
    <n v="6"/>
  </r>
  <r>
    <n v="395983"/>
    <x v="216"/>
    <x v="4"/>
    <s v="DZ"/>
    <m/>
    <d v="2017-04-25T10:06:28"/>
    <n v="1"/>
    <n v="82.58"/>
    <n v="82.58"/>
    <n v="18"/>
    <s v="1811 - PSY: lůžkové oddělení 32A"/>
    <x v="2"/>
    <n v="4"/>
  </r>
  <r>
    <n v="395983"/>
    <x v="216"/>
    <x v="4"/>
    <s v="DZ"/>
    <m/>
    <d v="2017-12-22T08:11:30"/>
    <n v="2"/>
    <n v="82.58"/>
    <n v="165.17"/>
    <n v="18"/>
    <s v="1811 - PSY: lůžkové oddělení 32A"/>
    <x v="2"/>
    <n v="12"/>
  </r>
  <r>
    <n v="930559"/>
    <x v="217"/>
    <x v="4"/>
    <s v="DZ-KS"/>
    <m/>
    <d v="2017-10-17T08:14:57"/>
    <n v="1"/>
    <n v="82.61"/>
    <n v="82.61"/>
    <n v="18"/>
    <s v="1811 - PSY: lůžkové oddělení 32A"/>
    <x v="2"/>
    <n v="10"/>
  </r>
  <r>
    <n v="930559"/>
    <x v="217"/>
    <x v="4"/>
    <s v="DZ-KS"/>
    <m/>
    <d v="2017-12-22T08:11:30"/>
    <n v="2"/>
    <n v="82.61"/>
    <n v="165.21"/>
    <n v="18"/>
    <s v="1811 - PSY: lůžkové oddělení 32A"/>
    <x v="2"/>
    <n v="12"/>
  </r>
  <r>
    <n v="930559"/>
    <x v="217"/>
    <x v="4"/>
    <s v="DZ-KS"/>
    <m/>
    <d v="2018-08-28T08:15:34"/>
    <n v="2"/>
    <n v="82.61"/>
    <n v="165.21"/>
    <n v="18"/>
    <s v="1811 - PSY: lůžkové oddělení 32A"/>
    <x v="0"/>
    <n v="8"/>
  </r>
  <r>
    <n v="930559"/>
    <x v="217"/>
    <x v="4"/>
    <s v="DZ-KS"/>
    <m/>
    <d v="2018-11-06T07:43:05"/>
    <n v="2"/>
    <n v="82.61"/>
    <n v="165.21"/>
    <n v="18"/>
    <s v="1811 - PSY: lůžkové oddělení 32A"/>
    <x v="0"/>
    <n v="11"/>
  </r>
  <r>
    <n v="930559"/>
    <x v="217"/>
    <x v="4"/>
    <s v="DZ-KS"/>
    <m/>
    <d v="2019-01-08T09:52:55"/>
    <n v="1"/>
    <n v="82.61"/>
    <n v="82.61"/>
    <n v="18"/>
    <s v="1811 - PSY: lůžkové oddělení 32A"/>
    <x v="1"/>
    <n v="1"/>
  </r>
  <r>
    <n v="930559"/>
    <x v="217"/>
    <x v="4"/>
    <s v="DZ-KS"/>
    <m/>
    <d v="2019-11-12T11:05:34"/>
    <n v="1"/>
    <n v="82.61"/>
    <n v="82.61"/>
    <n v="18"/>
    <s v="1811 - PSY: lůžkové oddělení 32A"/>
    <x v="1"/>
    <n v="11"/>
  </r>
  <r>
    <n v="930559"/>
    <x v="217"/>
    <x v="4"/>
    <s v="DZ-KS"/>
    <m/>
    <d v="2019-12-03T08:52:29"/>
    <n v="2"/>
    <n v="82.61"/>
    <n v="165.21"/>
    <n v="18"/>
    <s v="1811 - PSY: lůžkové oddělení 32A"/>
    <x v="1"/>
    <n v="12"/>
  </r>
  <r>
    <n v="395997"/>
    <x v="218"/>
    <x v="4"/>
    <s v="DZ-KS"/>
    <m/>
    <d v="2017-08-29T09:09:19"/>
    <n v="2"/>
    <n v="94.74"/>
    <n v="189.49"/>
    <n v="18"/>
    <s v="1811 - PSY: lůžkové oddělení 32A"/>
    <x v="2"/>
    <n v="8"/>
  </r>
  <r>
    <n v="395997"/>
    <x v="218"/>
    <x v="4"/>
    <s v="DZ-KS"/>
    <m/>
    <d v="2017-12-12T08:51:48"/>
    <n v="1"/>
    <n v="94.74"/>
    <n v="94.74"/>
    <n v="18"/>
    <s v="1811 - PSY: lůžkové oddělení 32A"/>
    <x v="2"/>
    <n v="12"/>
  </r>
  <r>
    <n v="395997"/>
    <x v="218"/>
    <x v="4"/>
    <s v="DZ-KS"/>
    <m/>
    <d v="2018-05-15T09:29:10"/>
    <n v="2"/>
    <n v="94.74"/>
    <n v="189.49"/>
    <n v="18"/>
    <s v="1811 - PSY: lůžkové oddělení 32A"/>
    <x v="0"/>
    <n v="5"/>
  </r>
  <r>
    <n v="395997"/>
    <x v="218"/>
    <x v="4"/>
    <s v="DZ-KS"/>
    <m/>
    <d v="2018-07-30T14:20:31"/>
    <n v="2"/>
    <n v="94.74"/>
    <n v="189.49"/>
    <n v="18"/>
    <s v="1811 - PSY: lůžkové oddělení 32A"/>
    <x v="0"/>
    <n v="7"/>
  </r>
  <r>
    <n v="395997"/>
    <x v="218"/>
    <x v="4"/>
    <s v="DZ-KS"/>
    <m/>
    <d v="2019-01-08T09:52:55"/>
    <n v="1"/>
    <n v="94.74"/>
    <n v="94.74"/>
    <n v="18"/>
    <s v="1811 - PSY: lůžkové oddělení 32A"/>
    <x v="1"/>
    <n v="1"/>
  </r>
  <r>
    <n v="395997"/>
    <x v="218"/>
    <x v="4"/>
    <s v="DZ-KS"/>
    <m/>
    <d v="2019-01-08T09:52:55"/>
    <n v="1"/>
    <n v="94.74"/>
    <n v="94.74"/>
    <n v="18"/>
    <s v="1811 - PSY: lůžkové oddělení 32A"/>
    <x v="1"/>
    <n v="1"/>
  </r>
  <r>
    <n v="395997"/>
    <x v="218"/>
    <x v="4"/>
    <s v="DZ-KS"/>
    <m/>
    <d v="2019-03-12T08:35:36"/>
    <n v="2"/>
    <n v="94.74"/>
    <n v="189.49"/>
    <n v="18"/>
    <s v="1811 - PSY: lůžkové oddělení 32A"/>
    <x v="1"/>
    <n v="3"/>
  </r>
  <r>
    <n v="395997"/>
    <x v="218"/>
    <x v="4"/>
    <s v="DZ-KS"/>
    <m/>
    <d v="2019-09-10T10:36:05"/>
    <n v="2"/>
    <n v="94.74"/>
    <n v="189.49"/>
    <n v="18"/>
    <s v="1811 - PSY: lůžkové oddělení 32A"/>
    <x v="1"/>
    <n v="9"/>
  </r>
  <r>
    <n v="500935"/>
    <x v="219"/>
    <x v="4"/>
    <s v="DZ-RUCE"/>
    <m/>
    <d v="2018-06-05T08:50:02"/>
    <n v="4"/>
    <n v="58.32"/>
    <n v="233.29"/>
    <n v="18"/>
    <s v="1811 - PSY: lůžkové oddělení 32A"/>
    <x v="0"/>
    <n v="6"/>
  </r>
  <r>
    <n v="500935"/>
    <x v="219"/>
    <x v="4"/>
    <s v="DZ-RUCE"/>
    <m/>
    <d v="2019-01-08T09:52:55"/>
    <n v="2"/>
    <n v="58.32"/>
    <n v="116.64"/>
    <n v="18"/>
    <s v="1811 - PSY: lůžkové oddělení 32A"/>
    <x v="1"/>
    <n v="1"/>
  </r>
  <r>
    <n v="500935"/>
    <x v="219"/>
    <x v="4"/>
    <s v="DZ-RUCE"/>
    <m/>
    <d v="2019-01-15T07:59:29"/>
    <n v="2"/>
    <n v="58.32"/>
    <n v="116.64"/>
    <n v="18"/>
    <s v="1811 - PSY: lůžkové oddělení 32A"/>
    <x v="1"/>
    <n v="1"/>
  </r>
  <r>
    <n v="500935"/>
    <x v="219"/>
    <x v="4"/>
    <s v="DZ-RUCE"/>
    <m/>
    <d v="2019-03-19T08:48:14"/>
    <n v="2"/>
    <n v="58.32"/>
    <n v="116.64"/>
    <n v="18"/>
    <s v="1811 - PSY: lůžkové oddělení 32A"/>
    <x v="1"/>
    <n v="3"/>
  </r>
  <r>
    <n v="500935"/>
    <x v="219"/>
    <x v="4"/>
    <s v="DZ-RUCE"/>
    <m/>
    <d v="2019-04-02T10:02:05"/>
    <n v="1"/>
    <n v="58.32"/>
    <n v="58.32"/>
    <n v="18"/>
    <s v="1811 - PSY: lůžkové oddělení 32A"/>
    <x v="1"/>
    <n v="4"/>
  </r>
  <r>
    <n v="500935"/>
    <x v="219"/>
    <x v="4"/>
    <s v="DZ-RUCE"/>
    <m/>
    <d v="2019-04-02T10:02:05"/>
    <n v="1"/>
    <n v="58.32"/>
    <n v="58.32"/>
    <n v="18"/>
    <s v="1811 - PSY: lůžkové oddělení 32A"/>
    <x v="1"/>
    <n v="4"/>
  </r>
  <r>
    <n v="500935"/>
    <x v="219"/>
    <x v="4"/>
    <s v="DZ-RUCE"/>
    <m/>
    <d v="2019-04-29T07:46:52"/>
    <n v="1"/>
    <n v="58.32"/>
    <n v="58.32"/>
    <n v="18"/>
    <s v="1811 - PSY: lůžkové oddělení 32A"/>
    <x v="1"/>
    <n v="4"/>
  </r>
  <r>
    <n v="500935"/>
    <x v="219"/>
    <x v="4"/>
    <s v="DZ-RUCE"/>
    <m/>
    <d v="2019-05-06T13:20:02"/>
    <n v="2"/>
    <n v="58.32"/>
    <n v="116.64"/>
    <n v="18"/>
    <s v="1811 - PSY: lůžkové oddělení 32A"/>
    <x v="1"/>
    <n v="5"/>
  </r>
  <r>
    <n v="500935"/>
    <x v="219"/>
    <x v="4"/>
    <s v="DZ-RUCE"/>
    <m/>
    <d v="2019-06-04T09:42:32"/>
    <n v="2"/>
    <n v="58.32"/>
    <n v="116.64"/>
    <n v="18"/>
    <s v="1811 - PSY: lůžkové oddělení 32A"/>
    <x v="1"/>
    <n v="6"/>
  </r>
  <r>
    <n v="500935"/>
    <x v="219"/>
    <x v="4"/>
    <s v="DZ-RUCE"/>
    <m/>
    <d v="2019-06-18T09:52:53"/>
    <n v="2"/>
    <n v="58.32"/>
    <n v="116.64"/>
    <n v="18"/>
    <s v="1811 - PSY: lůžkové oddělení 32A"/>
    <x v="1"/>
    <n v="6"/>
  </r>
  <r>
    <n v="500935"/>
    <x v="219"/>
    <x v="4"/>
    <s v="DZ-RUCE"/>
    <m/>
    <d v="2019-08-20T10:05:20"/>
    <n v="3"/>
    <n v="58.32"/>
    <n v="174.97"/>
    <n v="18"/>
    <s v="1811 - PSY: lůžkové oddělení 32A"/>
    <x v="1"/>
    <n v="8"/>
  </r>
  <r>
    <n v="500935"/>
    <x v="219"/>
    <x v="4"/>
    <s v="DZ-RUCE"/>
    <m/>
    <d v="2019-10-29T08:52:46"/>
    <n v="2"/>
    <n v="58.32"/>
    <n v="116.64"/>
    <n v="18"/>
    <s v="1811 - PSY: lůžkové oddělení 32A"/>
    <x v="1"/>
    <n v="10"/>
  </r>
  <r>
    <n v="500935"/>
    <x v="219"/>
    <x v="4"/>
    <s v="DZ-RUCE"/>
    <m/>
    <d v="2019-11-12T11:05:34"/>
    <n v="2"/>
    <n v="58.32"/>
    <n v="116.64"/>
    <n v="18"/>
    <s v="1811 - PSY: lůžkové oddělení 32A"/>
    <x v="1"/>
    <n v="11"/>
  </r>
  <r>
    <n v="500935"/>
    <x v="219"/>
    <x v="4"/>
    <s v="DZ-RUCE"/>
    <m/>
    <d v="2019-12-03T08:52:29"/>
    <n v="3"/>
    <n v="58.32"/>
    <n v="174.97"/>
    <n v="18"/>
    <s v="1811 - PSY: lůžkové oddělení 32A"/>
    <x v="1"/>
    <n v="12"/>
  </r>
  <r>
    <n v="501550"/>
    <x v="220"/>
    <x v="4"/>
    <s v="DZ-PPO"/>
    <m/>
    <d v="2017-04-25T10:06:28"/>
    <n v="1"/>
    <n v="278.3"/>
    <n v="278.3"/>
    <n v="18"/>
    <s v="1811 - PSY: lůžkové oddělení 32A"/>
    <x v="2"/>
    <n v="4"/>
  </r>
  <r>
    <n v="501550"/>
    <x v="220"/>
    <x v="4"/>
    <s v="DZ-PPO"/>
    <m/>
    <d v="2017-05-23T09:38:02"/>
    <n v="1"/>
    <n v="278.3"/>
    <n v="278.3"/>
    <n v="18"/>
    <s v="1811 - PSY: lůžkové oddělení 32A"/>
    <x v="2"/>
    <n v="5"/>
  </r>
  <r>
    <n v="501550"/>
    <x v="220"/>
    <x v="4"/>
    <s v="DZ-PPO"/>
    <m/>
    <d v="2017-08-29T09:09:19"/>
    <n v="1"/>
    <n v="278.3"/>
    <n v="278.3"/>
    <n v="18"/>
    <s v="1811 - PSY: lůžkové oddělení 32A"/>
    <x v="2"/>
    <n v="8"/>
  </r>
  <r>
    <n v="501550"/>
    <x v="220"/>
    <x v="4"/>
    <s v="DZ-PPO"/>
    <m/>
    <d v="2018-01-16T09:25:32"/>
    <n v="1"/>
    <n v="278.3"/>
    <n v="278.3"/>
    <n v="18"/>
    <s v="1811 - PSY: lůžkové oddělení 32A"/>
    <x v="0"/>
    <n v="1"/>
  </r>
  <r>
    <n v="501550"/>
    <x v="220"/>
    <x v="4"/>
    <s v="DZ-PPO"/>
    <m/>
    <d v="2018-04-24T08:57:14"/>
    <n v="1"/>
    <n v="278.3"/>
    <n v="278.3"/>
    <n v="18"/>
    <s v="1811 - PSY: lůžkové oddělení 32A"/>
    <x v="0"/>
    <n v="4"/>
  </r>
  <r>
    <n v="501550"/>
    <x v="220"/>
    <x v="4"/>
    <s v="DZ-PPO"/>
    <m/>
    <d v="2018-06-12T10:26:39"/>
    <n v="1"/>
    <n v="278.3"/>
    <n v="278.3"/>
    <n v="18"/>
    <s v="1811 - PSY: lůžkové oddělení 32A"/>
    <x v="0"/>
    <n v="6"/>
  </r>
  <r>
    <n v="501550"/>
    <x v="220"/>
    <x v="4"/>
    <s v="DZ-PPO"/>
    <m/>
    <d v="2018-08-01T14:16:16"/>
    <n v="1"/>
    <n v="278.3"/>
    <n v="278.3"/>
    <n v="18"/>
    <s v="1811 - PSY: lůžkové oddělení 32A"/>
    <x v="0"/>
    <n v="8"/>
  </r>
  <r>
    <n v="501550"/>
    <x v="220"/>
    <x v="4"/>
    <s v="DZ-PPO"/>
    <m/>
    <d v="2018-08-07T09:43:36"/>
    <n v="1"/>
    <n v="278.3"/>
    <n v="278.3"/>
    <n v="18"/>
    <s v="1811 - PSY: lůžkové oddělení 32A"/>
    <x v="0"/>
    <n v="8"/>
  </r>
  <r>
    <n v="501550"/>
    <x v="220"/>
    <x v="4"/>
    <s v="DZ-PPO"/>
    <m/>
    <d v="2018-08-21T09:30:29"/>
    <n v="1"/>
    <n v="278.3"/>
    <n v="278.3"/>
    <n v="18"/>
    <s v="1811 - PSY: lůžkové oddělení 32A"/>
    <x v="0"/>
    <n v="8"/>
  </r>
  <r>
    <n v="501550"/>
    <x v="220"/>
    <x v="4"/>
    <s v="DZ-PPO"/>
    <m/>
    <d v="2018-12-21T06:45:01"/>
    <n v="2"/>
    <n v="278.3"/>
    <n v="556.6"/>
    <n v="18"/>
    <s v="1811 - PSY: lůžkové oddělení 32A"/>
    <x v="0"/>
    <n v="12"/>
  </r>
  <r>
    <n v="501550"/>
    <x v="220"/>
    <x v="4"/>
    <s v="DZ-PPO"/>
    <m/>
    <d v="2019-05-14T11:01:38"/>
    <n v="1"/>
    <n v="278.3"/>
    <n v="278.3"/>
    <n v="18"/>
    <s v="1811 - PSY: lůžkové oddělení 32A"/>
    <x v="1"/>
    <n v="5"/>
  </r>
  <r>
    <n v="501550"/>
    <x v="220"/>
    <x v="4"/>
    <s v="DZ-PPO"/>
    <m/>
    <d v="2019-09-10T10:36:05"/>
    <n v="1"/>
    <n v="278.3"/>
    <n v="278.3"/>
    <n v="18"/>
    <s v="1811 - PSY: lůžkové oddělení 32A"/>
    <x v="1"/>
    <n v="9"/>
  </r>
  <r>
    <n v="501550"/>
    <x v="220"/>
    <x v="4"/>
    <s v="DZ-PPO"/>
    <m/>
    <d v="2019-10-29T08:52:46"/>
    <n v="1"/>
    <n v="278.3"/>
    <n v="278.3"/>
    <n v="18"/>
    <s v="1811 - PSY: lůžkové oddělení 32A"/>
    <x v="1"/>
    <n v="10"/>
  </r>
  <r>
    <n v="501550"/>
    <x v="220"/>
    <x v="4"/>
    <s v="DZ-PPO"/>
    <m/>
    <d v="2019-12-03T08:52:29"/>
    <n v="1"/>
    <n v="278.3"/>
    <n v="278.3"/>
    <n v="18"/>
    <s v="1811 - PSY: lůžkové oddělení 32A"/>
    <x v="1"/>
    <n v="12"/>
  </r>
  <r>
    <n v="900240"/>
    <x v="221"/>
    <x v="3"/>
    <s v="DZ-RUCE"/>
    <m/>
    <d v="2018-06-26T09:26:34"/>
    <n v="1"/>
    <n v="67.760000000000005"/>
    <n v="67.760000000000005"/>
    <n v="18"/>
    <s v="1811 - PSY: lůžkové oddělení 32A"/>
    <x v="0"/>
    <n v="6"/>
  </r>
  <r>
    <n v="126502"/>
    <x v="222"/>
    <x v="0"/>
    <s v="HVLP"/>
    <s v="N06DX01"/>
    <d v="2017-01-09T10:34:34"/>
    <n v="1"/>
    <n v="728.85"/>
    <n v="728.85"/>
    <n v="18"/>
    <s v="1811 - PSY: lůžkové oddělení 32A"/>
    <x v="2"/>
    <n v="1"/>
  </r>
  <r>
    <n v="126502"/>
    <x v="222"/>
    <x v="0"/>
    <s v="HVLP"/>
    <s v="N06DX01"/>
    <d v="2018-12-31T10:56:19"/>
    <n v="1"/>
    <n v="723.88"/>
    <n v="723.88"/>
    <n v="18"/>
    <s v="1811 - PSY: lůžkové oddělení 32A"/>
    <x v="0"/>
    <n v="12"/>
  </r>
  <r>
    <n v="126502"/>
    <x v="222"/>
    <x v="0"/>
    <s v="HVLP"/>
    <s v="N06DX01"/>
    <d v="2019-01-03T08:42:08"/>
    <n v="1"/>
    <n v="723.88"/>
    <n v="723.88"/>
    <n v="18"/>
    <s v="1811 - PSY: lůžkové oddělení 32A"/>
    <x v="1"/>
    <n v="1"/>
  </r>
  <r>
    <n v="29468"/>
    <x v="223"/>
    <x v="0"/>
    <s v="HVLP"/>
    <s v="N06DX01"/>
    <d v="2017-09-25T09:42:15"/>
    <n v="1"/>
    <n v="879.59"/>
    <n v="879.59"/>
    <n v="18"/>
    <s v="1811 - PSY: lůžkové oddělení 32A"/>
    <x v="2"/>
    <n v="9"/>
  </r>
  <r>
    <n v="29468"/>
    <x v="223"/>
    <x v="0"/>
    <s v="HVLP"/>
    <s v="N06DX01"/>
    <d v="2017-11-10T14:56:56"/>
    <n v="1"/>
    <n v="879.59"/>
    <n v="879.59"/>
    <n v="18"/>
    <s v="1811 - PSY: lůžkové oddělení 32A"/>
    <x v="2"/>
    <n v="11"/>
  </r>
  <r>
    <n v="29468"/>
    <x v="223"/>
    <x v="0"/>
    <s v="HVLP"/>
    <s v="N06DX01"/>
    <d v="2018-04-27T08:55:29"/>
    <n v="1"/>
    <n v="879.51"/>
    <n v="879.51"/>
    <n v="18"/>
    <s v="1811 - PSY: lůžkové oddělení 32A"/>
    <x v="0"/>
    <n v="4"/>
  </r>
  <r>
    <n v="29468"/>
    <x v="223"/>
    <x v="0"/>
    <s v="HVLP"/>
    <s v="N06DX01"/>
    <d v="2018-07-30T09:48:09"/>
    <n v="1"/>
    <n v="879.51"/>
    <n v="879.51"/>
    <n v="18"/>
    <s v="1811 - PSY: lůžkové oddělení 32A"/>
    <x v="0"/>
    <n v="7"/>
  </r>
  <r>
    <n v="29468"/>
    <x v="223"/>
    <x v="0"/>
    <s v="HVLP"/>
    <s v="N06DX01"/>
    <d v="2019-07-01T09:43:19"/>
    <n v="1"/>
    <n v="878.74"/>
    <n v="878.74"/>
    <n v="18"/>
    <s v="1811 - PSY: lůžkové oddělení 32A"/>
    <x v="1"/>
    <n v="7"/>
  </r>
  <r>
    <n v="215476"/>
    <x v="224"/>
    <x v="0"/>
    <s v="HVLP"/>
    <s v="C02CA06"/>
    <d v="2017-11-08T10:41:57"/>
    <n v="1"/>
    <n v="123.11"/>
    <n v="123.11"/>
    <n v="18"/>
    <s v="1811 - PSY: lůžkové oddělení 32A"/>
    <x v="2"/>
    <n v="11"/>
  </r>
  <r>
    <n v="215476"/>
    <x v="224"/>
    <x v="0"/>
    <s v="HVLP"/>
    <s v="C02CA06"/>
    <d v="2019-05-15T12:36:53"/>
    <n v="1"/>
    <n v="124.2"/>
    <n v="124.2"/>
    <n v="18"/>
    <s v="1811 - PSY: lůžkové oddělení 32A"/>
    <x v="1"/>
    <n v="5"/>
  </r>
  <r>
    <n v="183272"/>
    <x v="225"/>
    <x v="0"/>
    <s v="HVLP"/>
    <s v="C02CA06"/>
    <d v="2018-04-10T09:21:41"/>
    <n v="1"/>
    <n v="161.74"/>
    <n v="161.74"/>
    <n v="18"/>
    <s v="1811 - PSY: lůžkové oddělení 32A"/>
    <x v="0"/>
    <n v="4"/>
  </r>
  <r>
    <n v="501596"/>
    <x v="226"/>
    <x v="3"/>
    <s v="HVLP"/>
    <m/>
    <d v="2019-03-11T10:53:38"/>
    <n v="1"/>
    <n v="113.26"/>
    <n v="113.26"/>
    <n v="18"/>
    <s v="1811 - PSY: lůžkové oddělení 32A"/>
    <x v="1"/>
    <n v="3"/>
  </r>
  <r>
    <n v="177295"/>
    <x v="227"/>
    <x v="0"/>
    <s v="HVLP"/>
    <s v="C09BB07"/>
    <d v="2018-10-09T10:55:00"/>
    <n v="1"/>
    <n v="292.06"/>
    <n v="292.06"/>
    <n v="18"/>
    <s v="1811 - PSY: lůžkové oddělení 32A"/>
    <x v="0"/>
    <n v="10"/>
  </r>
  <r>
    <n v="847627"/>
    <x v="228"/>
    <x v="0"/>
    <s v="HVLP"/>
    <s v="N06AB10"/>
    <d v="2017-03-15T12:50:25"/>
    <n v="1"/>
    <n v="50.64"/>
    <n v="50.64"/>
    <n v="18"/>
    <s v="1811 - PSY: lůžkové oddělení 32A"/>
    <x v="2"/>
    <n v="3"/>
  </r>
  <r>
    <n v="847627"/>
    <x v="228"/>
    <x v="0"/>
    <s v="HVLP"/>
    <s v="N06AB10"/>
    <d v="2017-03-20T09:52:54"/>
    <n v="1"/>
    <n v="50.64"/>
    <n v="50.64"/>
    <n v="18"/>
    <s v="1811 - PSY: lůžkové oddělení 32A"/>
    <x v="2"/>
    <n v="3"/>
  </r>
  <r>
    <n v="847627"/>
    <x v="228"/>
    <x v="0"/>
    <s v="HVLP"/>
    <s v="N06AB10"/>
    <d v="2017-03-27T10:01:32"/>
    <n v="1"/>
    <n v="50.64"/>
    <n v="50.64"/>
    <n v="18"/>
    <s v="1811 - PSY: lůžkové oddělení 32A"/>
    <x v="2"/>
    <n v="3"/>
  </r>
  <r>
    <n v="847627"/>
    <x v="228"/>
    <x v="0"/>
    <s v="HVLP"/>
    <s v="N06AB10"/>
    <d v="2017-04-03T10:07:41"/>
    <n v="1"/>
    <n v="50.64"/>
    <n v="50.64"/>
    <n v="18"/>
    <s v="1811 - PSY: lůžkové oddělení 32A"/>
    <x v="2"/>
    <n v="4"/>
  </r>
  <r>
    <n v="847627"/>
    <x v="228"/>
    <x v="0"/>
    <s v="HVLP"/>
    <s v="N06AB10"/>
    <d v="2017-04-07T09:39:12"/>
    <n v="1"/>
    <n v="50.64"/>
    <n v="50.64"/>
    <n v="18"/>
    <s v="1811 - PSY: lůžkové oddělení 32A"/>
    <x v="2"/>
    <n v="4"/>
  </r>
  <r>
    <n v="847627"/>
    <x v="228"/>
    <x v="0"/>
    <s v="HVLP"/>
    <s v="N06AB10"/>
    <d v="2017-04-27T13:53:50"/>
    <n v="1"/>
    <n v="50.64"/>
    <n v="50.64"/>
    <n v="18"/>
    <s v="1811 - PSY: lůžkové oddělení 32A"/>
    <x v="2"/>
    <n v="4"/>
  </r>
  <r>
    <n v="847627"/>
    <x v="228"/>
    <x v="0"/>
    <s v="HVLP"/>
    <s v="N06AB10"/>
    <d v="2017-04-27T13:53:50"/>
    <n v="1"/>
    <n v="50.64"/>
    <n v="50.64"/>
    <n v="18"/>
    <s v="1811 - PSY: lůžkové oddělení 32A"/>
    <x v="2"/>
    <n v="4"/>
  </r>
  <r>
    <n v="847627"/>
    <x v="228"/>
    <x v="0"/>
    <s v="HVLP"/>
    <s v="N06AB10"/>
    <d v="2017-05-29T10:23:15"/>
    <n v="1"/>
    <n v="49.81"/>
    <n v="49.81"/>
    <n v="18"/>
    <s v="1811 - PSY: lůžkové oddělení 32A"/>
    <x v="2"/>
    <n v="5"/>
  </r>
  <r>
    <n v="847627"/>
    <x v="228"/>
    <x v="0"/>
    <s v="HVLP"/>
    <s v="N06AB10"/>
    <d v="2017-06-15T12:55:15"/>
    <n v="1"/>
    <n v="50.3"/>
    <n v="50.3"/>
    <n v="18"/>
    <s v="1811 - PSY: lůžkové oddělení 32A"/>
    <x v="2"/>
    <n v="6"/>
  </r>
  <r>
    <n v="847627"/>
    <x v="228"/>
    <x v="0"/>
    <s v="HVLP"/>
    <s v="N06AB10"/>
    <d v="2017-06-26T09:54:18"/>
    <n v="2"/>
    <n v="49.81"/>
    <n v="99.62"/>
    <n v="18"/>
    <s v="1811 - PSY: lůžkové oddělení 32A"/>
    <x v="2"/>
    <n v="6"/>
  </r>
  <r>
    <n v="847627"/>
    <x v="228"/>
    <x v="0"/>
    <s v="HVLP"/>
    <s v="N06AB10"/>
    <d v="2017-07-04T12:39:14"/>
    <n v="1"/>
    <n v="50.74"/>
    <n v="50.74"/>
    <n v="18"/>
    <s v="1811 - PSY: lůžkové oddělení 32A"/>
    <x v="2"/>
    <n v="7"/>
  </r>
  <r>
    <n v="847627"/>
    <x v="228"/>
    <x v="0"/>
    <s v="HVLP"/>
    <s v="N06AB10"/>
    <d v="2017-09-19T11:31:09"/>
    <n v="1"/>
    <n v="50.3"/>
    <n v="50.3"/>
    <n v="18"/>
    <s v="1811 - PSY: lůžkové oddělení 32A"/>
    <x v="2"/>
    <n v="9"/>
  </r>
  <r>
    <n v="847627"/>
    <x v="228"/>
    <x v="0"/>
    <s v="HVLP"/>
    <s v="N06AB10"/>
    <d v="2017-09-25T09:42:15"/>
    <n v="1"/>
    <n v="49.81"/>
    <n v="49.81"/>
    <n v="18"/>
    <s v="1811 - PSY: lůžkové oddělení 32A"/>
    <x v="2"/>
    <n v="9"/>
  </r>
  <r>
    <n v="134505"/>
    <x v="229"/>
    <x v="0"/>
    <s v="HVLP"/>
    <s v="N06AB10"/>
    <d v="2017-11-14T07:48:39"/>
    <n v="1"/>
    <n v="99.62"/>
    <n v="99.62"/>
    <n v="18"/>
    <s v="1811 - PSY: lůžkové oddělení 32A"/>
    <x v="2"/>
    <n v="11"/>
  </r>
  <r>
    <n v="847627"/>
    <x v="228"/>
    <x v="0"/>
    <s v="HVLP"/>
    <s v="N06AB10"/>
    <d v="2017-12-07T09:43:00"/>
    <n v="2"/>
    <n v="50.3"/>
    <n v="100.6"/>
    <n v="18"/>
    <s v="1811 - PSY: lůžkové oddělení 32A"/>
    <x v="2"/>
    <n v="12"/>
  </r>
  <r>
    <n v="847627"/>
    <x v="228"/>
    <x v="0"/>
    <s v="HVLP"/>
    <s v="N06AB10"/>
    <d v="2018-04-16T08:13:25"/>
    <n v="1"/>
    <n v="50.3"/>
    <n v="50.3"/>
    <n v="18"/>
    <s v="1811 - PSY: lůžkové oddělení 32A"/>
    <x v="0"/>
    <n v="4"/>
  </r>
  <r>
    <n v="134505"/>
    <x v="229"/>
    <x v="0"/>
    <s v="HVLP"/>
    <s v="N06AB10"/>
    <d v="2018-05-21T09:32:43"/>
    <n v="1"/>
    <n v="100.6"/>
    <n v="100.6"/>
    <n v="18"/>
    <s v="1811 - PSY: lůžkové oddělení 32A"/>
    <x v="0"/>
    <n v="5"/>
  </r>
  <r>
    <n v="134505"/>
    <x v="229"/>
    <x v="0"/>
    <s v="HVLP"/>
    <s v="N06AB10"/>
    <d v="2018-06-25T10:25:57"/>
    <n v="1"/>
    <n v="99.62"/>
    <n v="99.62"/>
    <n v="18"/>
    <s v="1811 - PSY: lůžkové oddělení 32A"/>
    <x v="0"/>
    <n v="6"/>
  </r>
  <r>
    <n v="847627"/>
    <x v="228"/>
    <x v="0"/>
    <s v="HVLP"/>
    <s v="N06AB10"/>
    <d v="2018-07-17T10:11:05"/>
    <n v="1"/>
    <n v="49.81"/>
    <n v="49.81"/>
    <n v="18"/>
    <s v="1811 - PSY: lůžkové oddělení 32A"/>
    <x v="0"/>
    <n v="7"/>
  </r>
  <r>
    <n v="847627"/>
    <x v="228"/>
    <x v="0"/>
    <s v="HVLP"/>
    <s v="N06AB10"/>
    <d v="2018-07-17T10:11:05"/>
    <n v="1"/>
    <n v="49.81"/>
    <n v="49.81"/>
    <n v="18"/>
    <s v="1811 - PSY: lůžkové oddělení 32A"/>
    <x v="0"/>
    <n v="7"/>
  </r>
  <r>
    <n v="847627"/>
    <x v="228"/>
    <x v="0"/>
    <s v="HVLP"/>
    <s v="N06AB10"/>
    <d v="2018-07-18T13:04:01"/>
    <n v="1"/>
    <n v="50.3"/>
    <n v="50.3"/>
    <n v="18"/>
    <s v="1811 - PSY: lůžkové oddělení 32A"/>
    <x v="0"/>
    <n v="7"/>
  </r>
  <r>
    <n v="847627"/>
    <x v="228"/>
    <x v="0"/>
    <s v="HVLP"/>
    <s v="N06AB10"/>
    <d v="2018-07-30T09:48:09"/>
    <n v="1"/>
    <n v="50.3"/>
    <n v="50.3"/>
    <n v="18"/>
    <s v="1811 - PSY: lůžkové oddělení 32A"/>
    <x v="0"/>
    <n v="7"/>
  </r>
  <r>
    <n v="847627"/>
    <x v="228"/>
    <x v="0"/>
    <s v="HVLP"/>
    <s v="N06AB10"/>
    <d v="2018-10-29T09:39:57"/>
    <n v="1"/>
    <n v="50.29"/>
    <n v="50.29"/>
    <n v="18"/>
    <s v="1811 - PSY: lůžkové oddělení 32A"/>
    <x v="0"/>
    <n v="10"/>
  </r>
  <r>
    <n v="134508"/>
    <x v="230"/>
    <x v="0"/>
    <s v="HVLP"/>
    <s v="N06AB10"/>
    <d v="2018-11-05T10:47:14"/>
    <n v="1"/>
    <n v="176.26"/>
    <n v="176.26"/>
    <n v="18"/>
    <s v="1811 - PSY: lůžkové oddělení 32A"/>
    <x v="0"/>
    <n v="11"/>
  </r>
  <r>
    <n v="847627"/>
    <x v="228"/>
    <x v="0"/>
    <s v="HVLP"/>
    <s v="N06AB10"/>
    <d v="2019-04-01T08:23:49"/>
    <n v="1"/>
    <n v="50.74"/>
    <n v="50.74"/>
    <n v="18"/>
    <s v="1811 - PSY: lůžkové oddělení 32A"/>
    <x v="1"/>
    <n v="4"/>
  </r>
  <r>
    <n v="847627"/>
    <x v="228"/>
    <x v="0"/>
    <s v="HVLP"/>
    <s v="N06AB10"/>
    <d v="2019-05-13T09:51:35"/>
    <n v="1"/>
    <n v="50.29"/>
    <n v="50.29"/>
    <n v="18"/>
    <s v="1811 - PSY: lůžkové oddělení 32A"/>
    <x v="1"/>
    <n v="5"/>
  </r>
  <r>
    <n v="847627"/>
    <x v="228"/>
    <x v="0"/>
    <s v="HVLP"/>
    <s v="N06AB10"/>
    <d v="2019-08-29T11:50:30"/>
    <n v="1"/>
    <n v="50.25"/>
    <n v="50.25"/>
    <n v="18"/>
    <s v="1811 - PSY: lůžkové oddělení 32A"/>
    <x v="1"/>
    <n v="8"/>
  </r>
  <r>
    <n v="847627"/>
    <x v="228"/>
    <x v="0"/>
    <s v="HVLP"/>
    <s v="N06AB10"/>
    <d v="2019-09-09T08:48:48"/>
    <n v="1"/>
    <n v="50.24"/>
    <n v="50.24"/>
    <n v="18"/>
    <s v="1811 - PSY: lůžkové oddělení 32A"/>
    <x v="1"/>
    <n v="9"/>
  </r>
  <r>
    <n v="847627"/>
    <x v="228"/>
    <x v="0"/>
    <s v="HVLP"/>
    <s v="N06AB10"/>
    <d v="2019-09-16T11:07:30"/>
    <n v="1"/>
    <n v="50.24"/>
    <n v="50.24"/>
    <n v="18"/>
    <s v="1811 - PSY: lůžkové oddělení 32A"/>
    <x v="1"/>
    <n v="9"/>
  </r>
  <r>
    <n v="847425"/>
    <x v="231"/>
    <x v="0"/>
    <s v="HVLP"/>
    <s v="N06AB10"/>
    <d v="2017-06-19T11:03:41"/>
    <n v="1"/>
    <n v="101.29"/>
    <n v="101.29"/>
    <n v="18"/>
    <s v="1811 - PSY: lůžkové oddělení 32A"/>
    <x v="2"/>
    <n v="6"/>
  </r>
  <r>
    <n v="847425"/>
    <x v="231"/>
    <x v="0"/>
    <s v="HVLP"/>
    <s v="N06AB10"/>
    <d v="2017-07-04T12:39:14"/>
    <n v="1"/>
    <n v="100.6"/>
    <n v="100.6"/>
    <n v="18"/>
    <s v="1811 - PSY: lůžkové oddělení 32A"/>
    <x v="2"/>
    <n v="7"/>
  </r>
  <r>
    <n v="847425"/>
    <x v="231"/>
    <x v="0"/>
    <s v="HVLP"/>
    <s v="N06AB10"/>
    <d v="2017-11-27T08:45:24"/>
    <n v="1"/>
    <n v="100.6"/>
    <n v="100.6"/>
    <n v="18"/>
    <s v="1811 - PSY: lůžkové oddělení 32A"/>
    <x v="2"/>
    <n v="11"/>
  </r>
  <r>
    <n v="847425"/>
    <x v="231"/>
    <x v="0"/>
    <s v="HVLP"/>
    <s v="N06AB10"/>
    <d v="2017-11-27T08:45:24"/>
    <n v="1"/>
    <n v="100.6"/>
    <n v="100.6"/>
    <n v="18"/>
    <s v="1811 - PSY: lůžkové oddělení 32A"/>
    <x v="2"/>
    <n v="11"/>
  </r>
  <r>
    <n v="847425"/>
    <x v="231"/>
    <x v="0"/>
    <s v="HVLP"/>
    <s v="N06AB10"/>
    <d v="2018-10-29T09:39:57"/>
    <n v="1"/>
    <n v="100.6"/>
    <n v="100.6"/>
    <n v="18"/>
    <s v="1811 - PSY: lůžkové oddělení 32A"/>
    <x v="0"/>
    <n v="10"/>
  </r>
  <r>
    <n v="135002"/>
    <x v="232"/>
    <x v="0"/>
    <s v="HVLP"/>
    <s v="N06AB10"/>
    <d v="2019-05-09T10:56:05"/>
    <n v="1"/>
    <n v="25.15"/>
    <n v="25.15"/>
    <n v="18"/>
    <s v="1811 - PSY: lůžkové oddělení 32A"/>
    <x v="1"/>
    <n v="5"/>
  </r>
  <r>
    <n v="135002"/>
    <x v="232"/>
    <x v="0"/>
    <s v="HVLP"/>
    <s v="N06AB10"/>
    <d v="2019-07-26T08:52:43"/>
    <n v="1"/>
    <n v="25.12"/>
    <n v="25.12"/>
    <n v="18"/>
    <s v="1811 - PSY: lůžkové oddělení 32A"/>
    <x v="1"/>
    <n v="7"/>
  </r>
  <r>
    <n v="135002"/>
    <x v="232"/>
    <x v="0"/>
    <s v="HVLP"/>
    <s v="N06AB10"/>
    <d v="2019-12-30T10:39:59"/>
    <n v="1"/>
    <n v="25.11"/>
    <n v="25.11"/>
    <n v="18"/>
    <s v="1811 - PSY: lůžkové oddělení 32A"/>
    <x v="1"/>
    <n v="12"/>
  </r>
  <r>
    <n v="168328"/>
    <x v="233"/>
    <x v="0"/>
    <s v="HVLP"/>
    <s v="B01AF02"/>
    <d v="2018-07-18T13:04:01"/>
    <n v="1"/>
    <n v="1267.2"/>
    <n v="1267.2"/>
    <n v="18"/>
    <s v="1811 - PSY: lůžkové oddělení 32A"/>
    <x v="0"/>
    <n v="7"/>
  </r>
  <r>
    <n v="168328"/>
    <x v="233"/>
    <x v="0"/>
    <s v="HVLP"/>
    <s v="B01AF02"/>
    <d v="2019-08-30T11:53:36"/>
    <n v="1"/>
    <n v="1266.08"/>
    <n v="1266.08"/>
    <n v="18"/>
    <s v="1811 - PSY: lůžkové oddělení 32A"/>
    <x v="1"/>
    <n v="8"/>
  </r>
  <r>
    <n v="210108"/>
    <x v="234"/>
    <x v="0"/>
    <s v="HVLP"/>
    <s v="B01AF02"/>
    <d v="2018-02-19T14:56:31"/>
    <n v="1"/>
    <n v="735.01"/>
    <n v="735.01"/>
    <n v="18"/>
    <s v="1811 - PSY: lůžkové oddělení 32A"/>
    <x v="0"/>
    <n v="2"/>
  </r>
  <r>
    <n v="145273"/>
    <x v="235"/>
    <x v="0"/>
    <s v="HVLP"/>
    <s v="C09AA02"/>
    <d v="2017-11-27T08:45:24"/>
    <n v="1"/>
    <n v="50.47"/>
    <n v="50.47"/>
    <n v="18"/>
    <s v="1811 - PSY: lůžkové oddělení 32A"/>
    <x v="2"/>
    <n v="11"/>
  </r>
  <r>
    <n v="229191"/>
    <x v="236"/>
    <x v="0"/>
    <s v="HVLP"/>
    <s v="A07AX"/>
    <d v="2018-09-13T13:26:44"/>
    <n v="1"/>
    <n v="141.37"/>
    <n v="141.37"/>
    <n v="18"/>
    <s v="1811 - PSY: lůžkové oddělení 32A"/>
    <x v="0"/>
    <n v="9"/>
  </r>
  <r>
    <n v="229191"/>
    <x v="236"/>
    <x v="0"/>
    <s v="HVLP"/>
    <s v="A07AX"/>
    <d v="2018-09-13T13:26:44"/>
    <n v="1"/>
    <n v="141.37"/>
    <n v="141.37"/>
    <n v="18"/>
    <s v="1811 - PSY: lůžkové oddělení 32A"/>
    <x v="0"/>
    <n v="9"/>
  </r>
  <r>
    <n v="229191"/>
    <x v="236"/>
    <x v="0"/>
    <s v="HVLP"/>
    <s v="A07AX"/>
    <d v="2019-03-25T09:22:38"/>
    <n v="2"/>
    <n v="141.37"/>
    <n v="282.74"/>
    <n v="18"/>
    <s v="1811 - PSY: lůžkové oddělení 32A"/>
    <x v="1"/>
    <n v="3"/>
  </r>
  <r>
    <n v="197026"/>
    <x v="237"/>
    <x v="0"/>
    <s v="HVLP"/>
    <s v="C04AX21"/>
    <d v="2017-10-23T09:39:30"/>
    <n v="1"/>
    <n v="44.78"/>
    <n v="44.78"/>
    <n v="18"/>
    <s v="1811 - PSY: lůžkové oddělení 32A"/>
    <x v="2"/>
    <n v="10"/>
  </r>
  <r>
    <n v="197026"/>
    <x v="237"/>
    <x v="0"/>
    <s v="HVLP"/>
    <s v="C04AX21"/>
    <d v="2017-10-30T10:44:36"/>
    <n v="1"/>
    <n v="45.11"/>
    <n v="45.11"/>
    <n v="18"/>
    <s v="1811 - PSY: lůžkové oddělení 32A"/>
    <x v="2"/>
    <n v="10"/>
  </r>
  <r>
    <n v="202796"/>
    <x v="238"/>
    <x v="0"/>
    <s v="HVLP"/>
    <s v="A07FA02"/>
    <d v="2018-10-15T12:50:10"/>
    <n v="1"/>
    <n v="293.24"/>
    <n v="293.24"/>
    <n v="18"/>
    <s v="1811 - PSY: lůžkové oddělení 32A"/>
    <x v="0"/>
    <n v="10"/>
  </r>
  <r>
    <n v="102427"/>
    <x v="239"/>
    <x v="1"/>
    <s v="HVLP"/>
    <s v="P01AB01"/>
    <d v="2017-02-14T12:31:37"/>
    <n v="2"/>
    <n v="25.63"/>
    <n v="51.26"/>
    <n v="18"/>
    <s v="1811 - PSY: lůžkové oddělení 32A"/>
    <x v="2"/>
    <n v="2"/>
  </r>
  <r>
    <n v="850053"/>
    <x v="240"/>
    <x v="0"/>
    <s v="HVLP"/>
    <s v="N03AB02"/>
    <d v="2017-02-24T12:30:48"/>
    <n v="1"/>
    <n v="57.02"/>
    <n v="57.02"/>
    <n v="18"/>
    <s v="1811 - PSY: lůžkové oddělení 32A"/>
    <x v="2"/>
    <n v="2"/>
  </r>
  <r>
    <n v="850053"/>
    <x v="240"/>
    <x v="0"/>
    <s v="HVLP"/>
    <s v="N03AB02"/>
    <d v="2018-09-10T09:30:19"/>
    <n v="1"/>
    <n v="56.63"/>
    <n v="56.63"/>
    <n v="18"/>
    <s v="1811 - PSY: lůžkové oddělení 32A"/>
    <x v="0"/>
    <n v="9"/>
  </r>
  <r>
    <n v="199680"/>
    <x v="241"/>
    <x v="0"/>
    <s v="HVLP"/>
    <s v="R05CB15"/>
    <d v="2017-12-08T13:14:12"/>
    <n v="1"/>
    <n v="362.92"/>
    <n v="362.92"/>
    <n v="18"/>
    <s v="1811 - PSY: lůžkové oddělení 32A"/>
    <x v="2"/>
    <n v="12"/>
  </r>
  <r>
    <n v="187076"/>
    <x v="242"/>
    <x v="0"/>
    <s v="HVLP"/>
    <s v="R05CB15"/>
    <d v="2017-04-25T12:15:48"/>
    <n v="1"/>
    <n v="126.36"/>
    <n v="126.36"/>
    <n v="18"/>
    <s v="1811 - PSY: lůžkové oddělení 32A"/>
    <x v="2"/>
    <n v="4"/>
  </r>
  <r>
    <n v="187076"/>
    <x v="242"/>
    <x v="0"/>
    <s v="HVLP"/>
    <s v="R05CB15"/>
    <d v="2017-04-25T12:15:48"/>
    <n v="1"/>
    <n v="126.36"/>
    <n v="126.36"/>
    <n v="18"/>
    <s v="1811 - PSY: lůžkové oddělení 32A"/>
    <x v="2"/>
    <n v="4"/>
  </r>
  <r>
    <n v="187076"/>
    <x v="242"/>
    <x v="0"/>
    <s v="HVLP"/>
    <s v="R05CB15"/>
    <d v="2018-03-13T13:15:17"/>
    <n v="1"/>
    <n v="133.51"/>
    <n v="133.51"/>
    <n v="18"/>
    <s v="1811 - PSY: lůžkové oddělení 32A"/>
    <x v="0"/>
    <n v="3"/>
  </r>
  <r>
    <n v="187076"/>
    <x v="242"/>
    <x v="0"/>
    <s v="HVLP"/>
    <s v="R05CB15"/>
    <d v="2018-03-28T12:49:27"/>
    <n v="1"/>
    <n v="133.51"/>
    <n v="133.51"/>
    <n v="18"/>
    <s v="1811 - PSY: lůžkové oddělení 32A"/>
    <x v="0"/>
    <n v="3"/>
  </r>
  <r>
    <n v="187076"/>
    <x v="242"/>
    <x v="0"/>
    <s v="HVLP"/>
    <s v="R05CB15"/>
    <d v="2018-11-26T08:44:46"/>
    <n v="1"/>
    <n v="133.51"/>
    <n v="133.51"/>
    <n v="18"/>
    <s v="1811 - PSY: lůžkové oddělení 32A"/>
    <x v="0"/>
    <n v="11"/>
  </r>
  <r>
    <n v="187076"/>
    <x v="242"/>
    <x v="0"/>
    <s v="HVLP"/>
    <s v="R05CB15"/>
    <d v="2019-03-22T11:07:58"/>
    <n v="1"/>
    <n v="133.52000000000001"/>
    <n v="133.52000000000001"/>
    <n v="18"/>
    <s v="1811 - PSY: lůžkové oddělení 32A"/>
    <x v="1"/>
    <n v="3"/>
  </r>
  <r>
    <n v="187076"/>
    <x v="242"/>
    <x v="0"/>
    <s v="HVLP"/>
    <s v="R05CB15"/>
    <d v="2019-04-17T11:30:19"/>
    <n v="1"/>
    <n v="133.51"/>
    <n v="133.51"/>
    <n v="18"/>
    <s v="1811 - PSY: lůžkové oddělení 32A"/>
    <x v="1"/>
    <n v="4"/>
  </r>
  <r>
    <n v="187076"/>
    <x v="242"/>
    <x v="0"/>
    <s v="HVLP"/>
    <s v="R05CB15"/>
    <d v="2019-04-30T11:52:07"/>
    <n v="2"/>
    <n v="133.51"/>
    <n v="267.02"/>
    <n v="18"/>
    <s v="1811 - PSY: lůžkové oddělení 32A"/>
    <x v="1"/>
    <n v="4"/>
  </r>
  <r>
    <n v="187076"/>
    <x v="242"/>
    <x v="0"/>
    <s v="HVLP"/>
    <s v="R05CB15"/>
    <d v="2019-05-27T09:55:12"/>
    <n v="1"/>
    <n v="133.51"/>
    <n v="133.51"/>
    <n v="18"/>
    <s v="1811 - PSY: lůžkové oddělení 32A"/>
    <x v="1"/>
    <n v="5"/>
  </r>
  <r>
    <n v="187076"/>
    <x v="242"/>
    <x v="0"/>
    <s v="HVLP"/>
    <s v="R05CB15"/>
    <d v="2019-06-05T12:40:12"/>
    <n v="1"/>
    <n v="133.51"/>
    <n v="133.51"/>
    <n v="18"/>
    <s v="1811 - PSY: lůžkové oddělení 32A"/>
    <x v="1"/>
    <n v="6"/>
  </r>
  <r>
    <n v="187076"/>
    <x v="242"/>
    <x v="0"/>
    <s v="HVLP"/>
    <s v="R05CB15"/>
    <d v="2019-06-26T11:40:50"/>
    <n v="1"/>
    <n v="132.21"/>
    <n v="132.21"/>
    <n v="18"/>
    <s v="1811 - PSY: lůžkové oddělení 32A"/>
    <x v="1"/>
    <n v="6"/>
  </r>
  <r>
    <n v="848947"/>
    <x v="243"/>
    <x v="0"/>
    <s v="HVLP"/>
    <s v="N06AB10"/>
    <d v="2017-01-10T11:34:45"/>
    <n v="1"/>
    <n v="71.17"/>
    <n v="71.17"/>
    <n v="18"/>
    <s v="1811 - PSY: lůžkové oddělení 32A"/>
    <x v="2"/>
    <n v="1"/>
  </r>
  <r>
    <n v="848947"/>
    <x v="243"/>
    <x v="0"/>
    <s v="HVLP"/>
    <s v="N06AB10"/>
    <d v="2017-01-16T10:43:58"/>
    <n v="1"/>
    <n v="71.17"/>
    <n v="71.17"/>
    <n v="18"/>
    <s v="1811 - PSY: lůžkové oddělení 32A"/>
    <x v="2"/>
    <n v="1"/>
  </r>
  <r>
    <n v="848947"/>
    <x v="243"/>
    <x v="0"/>
    <s v="HVLP"/>
    <s v="N06AB10"/>
    <d v="2017-01-16T10:43:58"/>
    <n v="1"/>
    <n v="71.17"/>
    <n v="71.17"/>
    <n v="18"/>
    <s v="1811 - PSY: lůžkové oddělení 32A"/>
    <x v="2"/>
    <n v="1"/>
  </r>
  <r>
    <n v="157586"/>
    <x v="244"/>
    <x v="0"/>
    <s v="HVLP"/>
    <s v="A03AX13"/>
    <d v="2017-03-24T11:45:12"/>
    <n v="1"/>
    <n v="74.22"/>
    <n v="74.22"/>
    <n v="18"/>
    <s v="1811 - PSY: lůžkové oddělení 32A"/>
    <x v="2"/>
    <n v="3"/>
  </r>
  <r>
    <n v="157586"/>
    <x v="244"/>
    <x v="0"/>
    <s v="HVLP"/>
    <s v="A03AX13"/>
    <d v="2019-07-04T10:01:15"/>
    <n v="1"/>
    <n v="73.709999999999994"/>
    <n v="73.709999999999994"/>
    <n v="18"/>
    <s v="1811 - PSY: lůžkové oddělení 32A"/>
    <x v="1"/>
    <n v="7"/>
  </r>
  <r>
    <n v="846413"/>
    <x v="245"/>
    <x v="0"/>
    <s v="HVLP"/>
    <s v="A03AX13"/>
    <d v="2019-07-09T13:54:22"/>
    <n v="1"/>
    <n v="133.28"/>
    <n v="133.28"/>
    <n v="18"/>
    <s v="1811 - PSY: lůžkové oddělení 32A"/>
    <x v="1"/>
    <n v="7"/>
  </r>
  <r>
    <n v="500618"/>
    <x v="246"/>
    <x v="0"/>
    <s v="HVLP"/>
    <s v="A05BA"/>
    <d v="2017-01-09T10:34:34"/>
    <n v="1"/>
    <n v="264.94"/>
    <n v="264.94"/>
    <n v="18"/>
    <s v="1811 - PSY: lůžkové oddělení 32A"/>
    <x v="2"/>
    <n v="1"/>
  </r>
  <r>
    <n v="500618"/>
    <x v="246"/>
    <x v="0"/>
    <s v="HVLP"/>
    <s v="A05BA"/>
    <d v="2017-01-30T09:37:29"/>
    <n v="1"/>
    <n v="264.94"/>
    <n v="264.94"/>
    <n v="18"/>
    <s v="1811 - PSY: lůžkové oddělení 32A"/>
    <x v="2"/>
    <n v="1"/>
  </r>
  <r>
    <n v="500618"/>
    <x v="246"/>
    <x v="0"/>
    <s v="HVLP"/>
    <s v="A05BA"/>
    <d v="2017-02-06T11:02:24"/>
    <n v="1"/>
    <n v="264.94"/>
    <n v="264.94"/>
    <n v="18"/>
    <s v="1811 - PSY: lůžkové oddělení 32A"/>
    <x v="2"/>
    <n v="2"/>
  </r>
  <r>
    <n v="848560"/>
    <x v="247"/>
    <x v="0"/>
    <s v="HVLP"/>
    <s v="A05BA"/>
    <d v="2017-03-15T12:50:25"/>
    <n v="1"/>
    <n v="187.67"/>
    <n v="187.67"/>
    <n v="18"/>
    <s v="1811 - PSY: lůžkové oddělení 32A"/>
    <x v="2"/>
    <n v="3"/>
  </r>
  <r>
    <n v="500618"/>
    <x v="246"/>
    <x v="0"/>
    <s v="HVLP"/>
    <s v="A05BA"/>
    <d v="2017-04-20T08:00:20"/>
    <n v="1"/>
    <n v="264.94"/>
    <n v="264.94"/>
    <n v="18"/>
    <s v="1811 - PSY: lůžkové oddělení 32A"/>
    <x v="2"/>
    <n v="4"/>
  </r>
  <r>
    <n v="848560"/>
    <x v="247"/>
    <x v="0"/>
    <s v="HVLP"/>
    <s v="A05BA"/>
    <d v="2017-04-26T12:53:31"/>
    <n v="1"/>
    <n v="187.67"/>
    <n v="187.67"/>
    <n v="18"/>
    <s v="1811 - PSY: lůžkové oddělení 32A"/>
    <x v="2"/>
    <n v="4"/>
  </r>
  <r>
    <n v="848560"/>
    <x v="247"/>
    <x v="0"/>
    <s v="HVLP"/>
    <s v="A05BA"/>
    <d v="2017-04-26T12:53:31"/>
    <n v="1"/>
    <n v="187.67"/>
    <n v="187.67"/>
    <n v="18"/>
    <s v="1811 - PSY: lůžkové oddělení 32A"/>
    <x v="2"/>
    <n v="4"/>
  </r>
  <r>
    <n v="848560"/>
    <x v="247"/>
    <x v="0"/>
    <s v="HVLP"/>
    <s v="A05BA"/>
    <d v="2017-04-27T13:53:50"/>
    <n v="1"/>
    <n v="187.67"/>
    <n v="187.67"/>
    <n v="18"/>
    <s v="1811 - PSY: lůžkové oddělení 32A"/>
    <x v="2"/>
    <n v="4"/>
  </r>
  <r>
    <n v="500618"/>
    <x v="246"/>
    <x v="0"/>
    <s v="HVLP"/>
    <s v="A05BA"/>
    <d v="2017-05-02T12:47:19"/>
    <n v="1"/>
    <n v="264.94"/>
    <n v="264.94"/>
    <n v="18"/>
    <s v="1811 - PSY: lůžkové oddělení 32A"/>
    <x v="2"/>
    <n v="5"/>
  </r>
  <r>
    <n v="500618"/>
    <x v="246"/>
    <x v="0"/>
    <s v="HVLP"/>
    <s v="A05BA"/>
    <d v="2017-05-05T12:20:25"/>
    <n v="1"/>
    <n v="264.94"/>
    <n v="264.94"/>
    <n v="18"/>
    <s v="1811 - PSY: lůžkové oddělení 32A"/>
    <x v="2"/>
    <n v="5"/>
  </r>
  <r>
    <n v="848560"/>
    <x v="247"/>
    <x v="0"/>
    <s v="HVLP"/>
    <s v="A05BA"/>
    <d v="2017-05-29T10:23:15"/>
    <n v="1"/>
    <n v="186.57"/>
    <n v="186.57"/>
    <n v="18"/>
    <s v="1811 - PSY: lůžkové oddělení 32A"/>
    <x v="2"/>
    <n v="5"/>
  </r>
  <r>
    <n v="848560"/>
    <x v="247"/>
    <x v="0"/>
    <s v="HVLP"/>
    <s v="A05BA"/>
    <d v="2017-06-30T09:37:43"/>
    <n v="1"/>
    <n v="186.57"/>
    <n v="186.57"/>
    <n v="18"/>
    <s v="1811 - PSY: lůžkové oddělení 32A"/>
    <x v="2"/>
    <n v="6"/>
  </r>
  <r>
    <n v="500618"/>
    <x v="246"/>
    <x v="0"/>
    <s v="HVLP"/>
    <s v="A05BA"/>
    <d v="2017-07-10T09:23:48"/>
    <n v="1"/>
    <n v="237.05"/>
    <n v="237.05"/>
    <n v="18"/>
    <s v="1811 - PSY: lůžkové oddělení 32A"/>
    <x v="2"/>
    <n v="7"/>
  </r>
  <r>
    <n v="848560"/>
    <x v="247"/>
    <x v="0"/>
    <s v="HVLP"/>
    <s v="A05BA"/>
    <d v="2017-07-10T09:23:48"/>
    <n v="1"/>
    <n v="186.57"/>
    <n v="186.57"/>
    <n v="18"/>
    <s v="1811 - PSY: lůžkové oddělení 32A"/>
    <x v="2"/>
    <n v="7"/>
  </r>
  <r>
    <n v="500618"/>
    <x v="246"/>
    <x v="0"/>
    <s v="HVLP"/>
    <s v="A05BA"/>
    <d v="2017-10-16T08:48:58"/>
    <n v="1"/>
    <n v="264.94"/>
    <n v="264.94"/>
    <n v="18"/>
    <s v="1811 - PSY: lůžkové oddělení 32A"/>
    <x v="2"/>
    <n v="10"/>
  </r>
  <r>
    <n v="500618"/>
    <x v="246"/>
    <x v="0"/>
    <s v="HVLP"/>
    <s v="A05BA"/>
    <d v="2017-11-27T08:45:24"/>
    <n v="1"/>
    <n v="263.38"/>
    <n v="263.38"/>
    <n v="18"/>
    <s v="1811 - PSY: lůžkové oddělení 32A"/>
    <x v="2"/>
    <n v="11"/>
  </r>
  <r>
    <n v="500618"/>
    <x v="246"/>
    <x v="0"/>
    <s v="HVLP"/>
    <s v="A05BA"/>
    <d v="2017-12-11T08:41:42"/>
    <n v="1"/>
    <n v="263.38"/>
    <n v="263.38"/>
    <n v="18"/>
    <s v="1811 - PSY: lůžkové oddělení 32A"/>
    <x v="2"/>
    <n v="12"/>
  </r>
  <r>
    <n v="848560"/>
    <x v="247"/>
    <x v="0"/>
    <s v="HVLP"/>
    <s v="A05BA"/>
    <d v="2017-12-21T14:07:36"/>
    <n v="1"/>
    <n v="167.92"/>
    <n v="167.92"/>
    <n v="18"/>
    <s v="1811 - PSY: lůžkové oddělení 32A"/>
    <x v="2"/>
    <n v="12"/>
  </r>
  <r>
    <n v="848560"/>
    <x v="247"/>
    <x v="0"/>
    <s v="HVLP"/>
    <s v="A05BA"/>
    <d v="2018-01-10T12:51:41"/>
    <n v="1"/>
    <n v="186.57"/>
    <n v="186.57"/>
    <n v="18"/>
    <s v="1811 - PSY: lůžkové oddělení 32A"/>
    <x v="0"/>
    <n v="1"/>
  </r>
  <r>
    <n v="500618"/>
    <x v="246"/>
    <x v="0"/>
    <s v="HVLP"/>
    <s v="A05BA"/>
    <d v="2018-01-15T08:17:34"/>
    <n v="1"/>
    <n v="237.05"/>
    <n v="237.05"/>
    <n v="18"/>
    <s v="1811 - PSY: lůžkové oddělení 32A"/>
    <x v="0"/>
    <n v="1"/>
  </r>
  <r>
    <n v="500618"/>
    <x v="246"/>
    <x v="0"/>
    <s v="HVLP"/>
    <s v="A05BA"/>
    <d v="2018-02-05T09:36:25"/>
    <n v="1"/>
    <n v="263.38"/>
    <n v="263.38"/>
    <n v="18"/>
    <s v="1811 - PSY: lůžkové oddělení 32A"/>
    <x v="0"/>
    <n v="2"/>
  </r>
  <r>
    <n v="848560"/>
    <x v="247"/>
    <x v="0"/>
    <s v="HVLP"/>
    <s v="A05BA"/>
    <d v="2018-02-12T09:53:55"/>
    <n v="1"/>
    <n v="186.37"/>
    <n v="186.37"/>
    <n v="18"/>
    <s v="1811 - PSY: lůžkové oddělení 32A"/>
    <x v="0"/>
    <n v="2"/>
  </r>
  <r>
    <n v="848560"/>
    <x v="247"/>
    <x v="0"/>
    <s v="HVLP"/>
    <s v="A05BA"/>
    <d v="2018-03-23T14:36:35"/>
    <n v="1"/>
    <n v="186.57"/>
    <n v="186.57"/>
    <n v="18"/>
    <s v="1811 - PSY: lůžkové oddělení 32A"/>
    <x v="0"/>
    <n v="3"/>
  </r>
  <r>
    <n v="500618"/>
    <x v="246"/>
    <x v="0"/>
    <s v="HVLP"/>
    <s v="A05BA"/>
    <d v="2018-04-09T08:01:09"/>
    <n v="1"/>
    <n v="263.11"/>
    <n v="263.11"/>
    <n v="18"/>
    <s v="1811 - PSY: lůžkové oddělení 32A"/>
    <x v="0"/>
    <n v="4"/>
  </r>
  <r>
    <n v="848560"/>
    <x v="247"/>
    <x v="0"/>
    <s v="HVLP"/>
    <s v="A05BA"/>
    <d v="2018-04-16T08:13:25"/>
    <n v="1"/>
    <n v="223.26"/>
    <n v="223.26"/>
    <n v="18"/>
    <s v="1811 - PSY: lůžkové oddělení 32A"/>
    <x v="0"/>
    <n v="4"/>
  </r>
  <r>
    <n v="500618"/>
    <x v="246"/>
    <x v="0"/>
    <s v="HVLP"/>
    <s v="A05BA"/>
    <d v="2018-04-18T12:46:01"/>
    <n v="1"/>
    <n v="300.89"/>
    <n v="300.89"/>
    <n v="18"/>
    <s v="1811 - PSY: lůžkové oddělení 32A"/>
    <x v="0"/>
    <n v="4"/>
  </r>
  <r>
    <n v="848560"/>
    <x v="247"/>
    <x v="0"/>
    <s v="HVLP"/>
    <s v="A05BA"/>
    <d v="2018-04-23T10:06:27"/>
    <n v="1"/>
    <n v="223.26"/>
    <n v="223.26"/>
    <n v="18"/>
    <s v="1811 - PSY: lůžkové oddělení 32A"/>
    <x v="0"/>
    <n v="4"/>
  </r>
  <r>
    <n v="848560"/>
    <x v="247"/>
    <x v="0"/>
    <s v="HVLP"/>
    <s v="A05BA"/>
    <d v="2018-04-26T10:42:17"/>
    <n v="1"/>
    <n v="223.26"/>
    <n v="223.26"/>
    <n v="18"/>
    <s v="1811 - PSY: lůžkové oddělení 32A"/>
    <x v="0"/>
    <n v="4"/>
  </r>
  <r>
    <n v="500618"/>
    <x v="246"/>
    <x v="0"/>
    <s v="HVLP"/>
    <s v="A05BA"/>
    <d v="2018-04-27T08:55:29"/>
    <n v="1"/>
    <n v="300.89"/>
    <n v="300.89"/>
    <n v="18"/>
    <s v="1811 - PSY: lůžkové oddělení 32A"/>
    <x v="0"/>
    <n v="4"/>
  </r>
  <r>
    <n v="500618"/>
    <x v="246"/>
    <x v="0"/>
    <s v="HVLP"/>
    <s v="A05BA"/>
    <d v="2018-05-21T12:48:20"/>
    <n v="1"/>
    <n v="300.89"/>
    <n v="300.89"/>
    <n v="18"/>
    <s v="1811 - PSY: lůžkové oddělení 32A"/>
    <x v="0"/>
    <n v="5"/>
  </r>
  <r>
    <n v="500618"/>
    <x v="246"/>
    <x v="0"/>
    <s v="HVLP"/>
    <s v="A05BA"/>
    <d v="2018-05-28T08:03:11"/>
    <n v="1"/>
    <n v="300.89"/>
    <n v="300.89"/>
    <n v="18"/>
    <s v="1811 - PSY: lůžkové oddělení 32A"/>
    <x v="0"/>
    <n v="5"/>
  </r>
  <r>
    <n v="500618"/>
    <x v="246"/>
    <x v="0"/>
    <s v="HVLP"/>
    <s v="A05BA"/>
    <d v="2018-06-04T09:46:23"/>
    <n v="1"/>
    <n v="300.89"/>
    <n v="300.89"/>
    <n v="18"/>
    <s v="1811 - PSY: lůžkové oddělení 32A"/>
    <x v="0"/>
    <n v="6"/>
  </r>
  <r>
    <n v="848560"/>
    <x v="247"/>
    <x v="0"/>
    <s v="HVLP"/>
    <s v="A05BA"/>
    <d v="2018-07-02T08:07:54"/>
    <n v="1"/>
    <n v="223.26"/>
    <n v="223.26"/>
    <n v="18"/>
    <s v="1811 - PSY: lůžkové oddělení 32A"/>
    <x v="0"/>
    <n v="7"/>
  </r>
  <r>
    <n v="848560"/>
    <x v="247"/>
    <x v="0"/>
    <s v="HVLP"/>
    <s v="A05BA"/>
    <d v="2018-08-10T13:02:05"/>
    <n v="2"/>
    <n v="223.26"/>
    <n v="446.52"/>
    <n v="18"/>
    <s v="1811 - PSY: lůžkové oddělení 32A"/>
    <x v="0"/>
    <n v="8"/>
  </r>
  <r>
    <n v="848560"/>
    <x v="247"/>
    <x v="0"/>
    <s v="HVLP"/>
    <s v="A05BA"/>
    <d v="2018-08-20T08:43:57"/>
    <n v="1"/>
    <n v="223.26"/>
    <n v="223.26"/>
    <n v="18"/>
    <s v="1811 - PSY: lůžkové oddělení 32A"/>
    <x v="0"/>
    <n v="8"/>
  </r>
  <r>
    <n v="500618"/>
    <x v="246"/>
    <x v="0"/>
    <s v="HVLP"/>
    <s v="A05BA"/>
    <d v="2018-08-27T09:39:02"/>
    <n v="1"/>
    <n v="300.89"/>
    <n v="300.89"/>
    <n v="18"/>
    <s v="1811 - PSY: lůžkové oddělení 32A"/>
    <x v="0"/>
    <n v="8"/>
  </r>
  <r>
    <n v="500618"/>
    <x v="246"/>
    <x v="0"/>
    <s v="HVLP"/>
    <s v="A05BA"/>
    <d v="2018-08-29T10:30:11"/>
    <n v="1"/>
    <n v="300.89"/>
    <n v="300.89"/>
    <n v="18"/>
    <s v="1811 - PSY: lůžkové oddělení 32A"/>
    <x v="0"/>
    <n v="8"/>
  </r>
  <r>
    <n v="500618"/>
    <x v="246"/>
    <x v="0"/>
    <s v="HVLP"/>
    <s v="A05BA"/>
    <d v="2018-09-24T10:22:16"/>
    <n v="1"/>
    <n v="300.89"/>
    <n v="300.89"/>
    <n v="18"/>
    <s v="1811 - PSY: lůžkové oddělení 32A"/>
    <x v="0"/>
    <n v="9"/>
  </r>
  <r>
    <n v="500618"/>
    <x v="246"/>
    <x v="0"/>
    <s v="HVLP"/>
    <s v="A05BA"/>
    <d v="2018-10-01T09:49:36"/>
    <n v="1"/>
    <n v="300.89"/>
    <n v="300.89"/>
    <n v="18"/>
    <s v="1811 - PSY: lůžkové oddělení 32A"/>
    <x v="0"/>
    <n v="10"/>
  </r>
  <r>
    <n v="848560"/>
    <x v="247"/>
    <x v="0"/>
    <s v="HVLP"/>
    <s v="A05BA"/>
    <d v="2018-10-26T10:37:39"/>
    <n v="1"/>
    <n v="223.26"/>
    <n v="223.26"/>
    <n v="18"/>
    <s v="1811 - PSY: lůžkové oddělení 32A"/>
    <x v="0"/>
    <n v="10"/>
  </r>
  <r>
    <n v="500618"/>
    <x v="246"/>
    <x v="0"/>
    <s v="HVLP"/>
    <s v="A05BA"/>
    <d v="2018-10-31T12:43:53"/>
    <n v="1"/>
    <n v="300.89"/>
    <n v="300.89"/>
    <n v="18"/>
    <s v="1811 - PSY: lůžkové oddělení 32A"/>
    <x v="0"/>
    <n v="10"/>
  </r>
  <r>
    <n v="500618"/>
    <x v="246"/>
    <x v="0"/>
    <s v="HVLP"/>
    <s v="A05BA"/>
    <d v="2018-11-05T10:47:14"/>
    <n v="1"/>
    <n v="300.89"/>
    <n v="300.89"/>
    <n v="18"/>
    <s v="1811 - PSY: lůžkové oddělení 32A"/>
    <x v="0"/>
    <n v="11"/>
  </r>
  <r>
    <n v="500618"/>
    <x v="246"/>
    <x v="0"/>
    <s v="HVLP"/>
    <s v="A05BA"/>
    <d v="2018-12-06T11:23:05"/>
    <n v="1"/>
    <n v="300.89"/>
    <n v="300.89"/>
    <n v="18"/>
    <s v="1811 - PSY: lůžkové oddělení 32A"/>
    <x v="0"/>
    <n v="12"/>
  </r>
  <r>
    <n v="500618"/>
    <x v="246"/>
    <x v="0"/>
    <s v="HVLP"/>
    <s v="A05BA"/>
    <d v="2018-12-10T14:47:33"/>
    <n v="1"/>
    <n v="300.89"/>
    <n v="300.89"/>
    <n v="18"/>
    <s v="1811 - PSY: lůžkové oddělení 32A"/>
    <x v="0"/>
    <n v="12"/>
  </r>
  <r>
    <n v="500618"/>
    <x v="246"/>
    <x v="0"/>
    <s v="HVLP"/>
    <s v="A05BA"/>
    <d v="2018-12-20T12:05:31"/>
    <n v="1"/>
    <n v="300.89"/>
    <n v="300.89"/>
    <n v="18"/>
    <s v="1811 - PSY: lůžkové oddělení 32A"/>
    <x v="0"/>
    <n v="12"/>
  </r>
  <r>
    <n v="848560"/>
    <x v="247"/>
    <x v="0"/>
    <s v="HVLP"/>
    <s v="A05BA"/>
    <d v="2019-01-10T11:59:53"/>
    <n v="1"/>
    <n v="223.26"/>
    <n v="223.26"/>
    <n v="18"/>
    <s v="1811 - PSY: lůžkové oddělení 32A"/>
    <x v="1"/>
    <n v="1"/>
  </r>
  <r>
    <n v="500618"/>
    <x v="246"/>
    <x v="0"/>
    <s v="HVLP"/>
    <s v="A05BA"/>
    <d v="2019-01-14T08:20:03"/>
    <n v="1"/>
    <n v="300.89"/>
    <n v="300.89"/>
    <n v="18"/>
    <s v="1811 - PSY: lůžkové oddělení 32A"/>
    <x v="1"/>
    <n v="1"/>
  </r>
  <r>
    <n v="500618"/>
    <x v="246"/>
    <x v="0"/>
    <s v="HVLP"/>
    <s v="A05BA"/>
    <d v="2019-03-18T09:37:01"/>
    <n v="1"/>
    <n v="300.89"/>
    <n v="300.89"/>
    <n v="18"/>
    <s v="1811 - PSY: lůžkové oddělení 32A"/>
    <x v="1"/>
    <n v="3"/>
  </r>
  <r>
    <n v="500618"/>
    <x v="246"/>
    <x v="0"/>
    <s v="HVLP"/>
    <s v="A05BA"/>
    <d v="2019-04-26T08:03:23"/>
    <n v="1"/>
    <n v="300.89"/>
    <n v="300.89"/>
    <n v="18"/>
    <s v="1811 - PSY: lůžkové oddělení 32A"/>
    <x v="1"/>
    <n v="4"/>
  </r>
  <r>
    <n v="500618"/>
    <x v="246"/>
    <x v="0"/>
    <s v="HVLP"/>
    <s v="A05BA"/>
    <d v="2019-05-13T09:51:35"/>
    <n v="1"/>
    <n v="300.89"/>
    <n v="300.89"/>
    <n v="18"/>
    <s v="1811 - PSY: lůžkové oddělení 32A"/>
    <x v="1"/>
    <n v="5"/>
  </r>
  <r>
    <n v="848560"/>
    <x v="247"/>
    <x v="0"/>
    <s v="HVLP"/>
    <s v="A05BA"/>
    <d v="2019-06-03T09:37:17"/>
    <n v="1"/>
    <n v="223.26"/>
    <n v="223.26"/>
    <n v="18"/>
    <s v="1811 - PSY: lůžkové oddělení 32A"/>
    <x v="1"/>
    <n v="6"/>
  </r>
  <r>
    <n v="500618"/>
    <x v="246"/>
    <x v="0"/>
    <s v="HVLP"/>
    <s v="A05BA"/>
    <d v="2019-06-05T12:40:12"/>
    <n v="1"/>
    <n v="300.89"/>
    <n v="300.89"/>
    <n v="18"/>
    <s v="1811 - PSY: lůžkové oddělení 32A"/>
    <x v="1"/>
    <n v="6"/>
  </r>
  <r>
    <n v="500618"/>
    <x v="246"/>
    <x v="0"/>
    <s v="HVLP"/>
    <s v="A05BA"/>
    <d v="2019-06-10T10:03:47"/>
    <n v="1"/>
    <n v="300.89"/>
    <n v="300.89"/>
    <n v="18"/>
    <s v="1811 - PSY: lůžkové oddělení 32A"/>
    <x v="1"/>
    <n v="6"/>
  </r>
  <r>
    <n v="500618"/>
    <x v="246"/>
    <x v="0"/>
    <s v="HVLP"/>
    <s v="A05BA"/>
    <d v="2019-08-05T09:53:43"/>
    <n v="1"/>
    <n v="300.89"/>
    <n v="300.89"/>
    <n v="18"/>
    <s v="1811 - PSY: lůžkové oddělení 32A"/>
    <x v="1"/>
    <n v="8"/>
  </r>
  <r>
    <n v="500618"/>
    <x v="246"/>
    <x v="0"/>
    <s v="HVLP"/>
    <s v="A05BA"/>
    <d v="2019-09-02T09:44:26"/>
    <n v="1"/>
    <n v="300.54000000000002"/>
    <n v="300.54000000000002"/>
    <n v="18"/>
    <s v="1811 - PSY: lůžkové oddělení 32A"/>
    <x v="1"/>
    <n v="9"/>
  </r>
  <r>
    <n v="848560"/>
    <x v="247"/>
    <x v="0"/>
    <s v="HVLP"/>
    <s v="A05BA"/>
    <d v="2019-10-21T08:33:04"/>
    <n v="1"/>
    <n v="222.99"/>
    <n v="222.99"/>
    <n v="18"/>
    <s v="1811 - PSY: lůžkové oddělení 32A"/>
    <x v="1"/>
    <n v="10"/>
  </r>
  <r>
    <n v="848560"/>
    <x v="247"/>
    <x v="0"/>
    <s v="HVLP"/>
    <s v="A05BA"/>
    <d v="2019-11-11T09:34:25"/>
    <n v="1"/>
    <n v="222.99"/>
    <n v="222.99"/>
    <n v="18"/>
    <s v="1811 - PSY: lůžkové oddělení 32A"/>
    <x v="1"/>
    <n v="11"/>
  </r>
  <r>
    <n v="196491"/>
    <x v="248"/>
    <x v="0"/>
    <s v="HVLP"/>
    <s v="G03CA03"/>
    <d v="2019-03-18T13:03:50"/>
    <n v="1"/>
    <n v="84.7"/>
    <n v="84.7"/>
    <n v="18"/>
    <s v="1811 - PSY: lůžkové oddělení 32A"/>
    <x v="1"/>
    <n v="3"/>
  </r>
  <r>
    <n v="214904"/>
    <x v="249"/>
    <x v="0"/>
    <s v="HVLP"/>
    <s v="R03DA04"/>
    <d v="2017-12-11T08:41:42"/>
    <n v="1"/>
    <n v="64.67"/>
    <n v="64.67"/>
    <n v="18"/>
    <s v="1811 - PSY: lůžkové oddělení 32A"/>
    <x v="2"/>
    <n v="12"/>
  </r>
  <r>
    <n v="214904"/>
    <x v="249"/>
    <x v="0"/>
    <s v="HVLP"/>
    <s v="R03DA04"/>
    <d v="2018-03-23T10:47:49"/>
    <n v="1"/>
    <n v="64.790000000000006"/>
    <n v="64.790000000000006"/>
    <n v="18"/>
    <s v="1811 - PSY: lůžkové oddělení 32A"/>
    <x v="0"/>
    <n v="3"/>
  </r>
  <r>
    <n v="146692"/>
    <x v="250"/>
    <x v="0"/>
    <s v="HVLP"/>
    <s v="H03AA01"/>
    <d v="2018-11-07T12:38:31"/>
    <n v="1"/>
    <n v="77.75"/>
    <n v="77.75"/>
    <n v="18"/>
    <s v="1811 - PSY: lůžkové oddělení 32A"/>
    <x v="0"/>
    <n v="11"/>
  </r>
  <r>
    <n v="147458"/>
    <x v="251"/>
    <x v="0"/>
    <s v="HVLP"/>
    <s v="H03AA01"/>
    <d v="2017-12-21T14:07:36"/>
    <n v="1"/>
    <n v="99.39"/>
    <n v="99.39"/>
    <n v="18"/>
    <s v="1811 - PSY: lůžkové oddělení 32A"/>
    <x v="2"/>
    <n v="12"/>
  </r>
  <r>
    <n v="147466"/>
    <x v="252"/>
    <x v="0"/>
    <s v="HVLP"/>
    <s v="H03AA01"/>
    <d v="2018-02-09T07:50:26"/>
    <n v="1"/>
    <n v="131.13999999999999"/>
    <n v="131.13999999999999"/>
    <n v="18"/>
    <s v="1811 - PSY: lůžkové oddělení 32A"/>
    <x v="0"/>
    <n v="2"/>
  </r>
  <r>
    <n v="169191"/>
    <x v="253"/>
    <x v="0"/>
    <s v="HVLP"/>
    <s v="H03AA01"/>
    <d v="2018-11-07T12:38:31"/>
    <n v="1"/>
    <n v="94.27"/>
    <n v="94.27"/>
    <n v="18"/>
    <s v="1811 - PSY: lůžkové oddělení 32A"/>
    <x v="0"/>
    <n v="11"/>
  </r>
  <r>
    <n v="169189"/>
    <x v="254"/>
    <x v="0"/>
    <s v="HVLP"/>
    <s v="H03AA01"/>
    <d v="2017-01-30T09:37:29"/>
    <n v="1"/>
    <n v="61.53"/>
    <n v="61.53"/>
    <n v="18"/>
    <s v="1811 - PSY: lůžkové oddělení 32A"/>
    <x v="2"/>
    <n v="1"/>
  </r>
  <r>
    <n v="169189"/>
    <x v="254"/>
    <x v="0"/>
    <s v="HVLP"/>
    <s v="H03AA01"/>
    <d v="2017-03-20T09:52:54"/>
    <n v="1"/>
    <n v="60.82"/>
    <n v="60.82"/>
    <n v="18"/>
    <s v="1811 - PSY: lůžkové oddělení 32A"/>
    <x v="2"/>
    <n v="3"/>
  </r>
  <r>
    <n v="169189"/>
    <x v="254"/>
    <x v="0"/>
    <s v="HVLP"/>
    <s v="H03AA01"/>
    <d v="2017-09-01T13:30:00"/>
    <n v="1"/>
    <n v="60.82"/>
    <n v="60.82"/>
    <n v="18"/>
    <s v="1811 - PSY: lůžkové oddělení 32A"/>
    <x v="2"/>
    <n v="9"/>
  </r>
  <r>
    <n v="169189"/>
    <x v="254"/>
    <x v="0"/>
    <s v="HVLP"/>
    <s v="H03AA01"/>
    <d v="2018-01-29T07:36:58"/>
    <n v="1"/>
    <n v="61.12"/>
    <n v="61.12"/>
    <n v="18"/>
    <s v="1811 - PSY: lůžkové oddělení 32A"/>
    <x v="0"/>
    <n v="1"/>
  </r>
  <r>
    <n v="169189"/>
    <x v="254"/>
    <x v="0"/>
    <s v="HVLP"/>
    <s v="H03AA01"/>
    <d v="2018-06-20T13:08:37"/>
    <n v="1"/>
    <n v="61.11"/>
    <n v="61.11"/>
    <n v="18"/>
    <s v="1811 - PSY: lůžkové oddělení 32A"/>
    <x v="0"/>
    <n v="6"/>
  </r>
  <r>
    <n v="169189"/>
    <x v="254"/>
    <x v="0"/>
    <s v="HVLP"/>
    <s v="H03AA01"/>
    <d v="2019-03-25T09:22:38"/>
    <n v="1"/>
    <n v="61.12"/>
    <n v="61.12"/>
    <n v="18"/>
    <s v="1811 - PSY: lůžkové oddělení 32A"/>
    <x v="1"/>
    <n v="3"/>
  </r>
  <r>
    <n v="169189"/>
    <x v="254"/>
    <x v="0"/>
    <s v="HVLP"/>
    <s v="H03AA01"/>
    <d v="2019-09-02T09:44:26"/>
    <n v="2"/>
    <n v="61.05"/>
    <n v="122.1"/>
    <n v="18"/>
    <s v="1811 - PSY: lůžkové oddělení 32A"/>
    <x v="1"/>
    <n v="9"/>
  </r>
  <r>
    <n v="147454"/>
    <x v="255"/>
    <x v="0"/>
    <s v="HVLP"/>
    <s v="H03AA01"/>
    <d v="2017-09-15T09:33:33"/>
    <n v="1"/>
    <n v="92.2"/>
    <n v="92.2"/>
    <n v="18"/>
    <s v="1811 - PSY: lůžkové oddělení 32A"/>
    <x v="2"/>
    <n v="9"/>
  </r>
  <r>
    <n v="116462"/>
    <x v="256"/>
    <x v="0"/>
    <s v="HVLP"/>
    <s v="D02AE01"/>
    <d v="2017-04-11T11:33:37"/>
    <n v="1"/>
    <n v="134.93"/>
    <n v="134.93"/>
    <n v="18"/>
    <s v="1811 - PSY: lůžkové oddělení 32A"/>
    <x v="2"/>
    <n v="4"/>
  </r>
  <r>
    <n v="126533"/>
    <x v="257"/>
    <x v="0"/>
    <s v="HVLP"/>
    <s v="N06DA03"/>
    <d v="2017-06-16T08:23:13"/>
    <n v="1"/>
    <n v="317.55"/>
    <n v="317.55"/>
    <n v="18"/>
    <s v="1811 - PSY: lůžkové oddělení 32A"/>
    <x v="2"/>
    <n v="6"/>
  </r>
  <r>
    <n v="129184"/>
    <x v="258"/>
    <x v="0"/>
    <s v="HVLP"/>
    <s v="N06DA03"/>
    <d v="2017-03-13T10:03:12"/>
    <n v="1"/>
    <n v="805.61"/>
    <n v="805.61"/>
    <n v="18"/>
    <s v="1811 - PSY: lůžkové oddělení 32A"/>
    <x v="2"/>
    <n v="3"/>
  </r>
  <r>
    <n v="126536"/>
    <x v="259"/>
    <x v="0"/>
    <s v="HVLP"/>
    <s v="N06DA03"/>
    <d v="2017-01-11T08:40:26"/>
    <n v="1"/>
    <n v="473.95"/>
    <n v="473.95"/>
    <n v="18"/>
    <s v="1811 - PSY: lůžkové oddělení 32A"/>
    <x v="2"/>
    <n v="1"/>
  </r>
  <r>
    <n v="126539"/>
    <x v="260"/>
    <x v="0"/>
    <s v="HVLP"/>
    <s v="N06DA03"/>
    <d v="2017-01-03T08:11:31"/>
    <n v="1"/>
    <n v="621.64"/>
    <n v="621.64"/>
    <n v="18"/>
    <s v="1811 - PSY: lůžkové oddělení 32A"/>
    <x v="2"/>
    <n v="1"/>
  </r>
  <r>
    <n v="214595"/>
    <x v="261"/>
    <x v="0"/>
    <s v="HVLP"/>
    <s v="C05AD04"/>
    <d v="2019-08-05T09:53:43"/>
    <n v="1"/>
    <n v="129.04"/>
    <n v="129.04"/>
    <n v="18"/>
    <s v="1811 - PSY: lůžkové oddělení 32A"/>
    <x v="1"/>
    <n v="8"/>
  </r>
  <r>
    <n v="214595"/>
    <x v="261"/>
    <x v="0"/>
    <s v="HVLP"/>
    <s v="C05AD04"/>
    <d v="2019-10-23T12:25:35"/>
    <n v="2"/>
    <n v="128.88999999999999"/>
    <n v="257.77999999999997"/>
    <n v="18"/>
    <s v="1811 - PSY: lůžkové oddělení 32A"/>
    <x v="1"/>
    <n v="10"/>
  </r>
  <r>
    <n v="103588"/>
    <x v="262"/>
    <x v="0"/>
    <s v="HVLP-R"/>
    <s v="D04AA13"/>
    <d v="2017-06-01T13:20:34"/>
    <n v="1"/>
    <n v="190.53"/>
    <n v="190.53"/>
    <n v="18"/>
    <s v="1811 - PSY: lůžkové oddělení 32A"/>
    <x v="2"/>
    <n v="6"/>
  </r>
  <r>
    <n v="103588"/>
    <x v="262"/>
    <x v="0"/>
    <s v="HVLP-R"/>
    <s v="D04AA13"/>
    <d v="2017-06-15T12:55:15"/>
    <n v="1"/>
    <n v="190.53"/>
    <n v="190.53"/>
    <n v="18"/>
    <s v="1811 - PSY: lůžkové oddělení 32A"/>
    <x v="2"/>
    <n v="6"/>
  </r>
  <r>
    <n v="159570"/>
    <x v="263"/>
    <x v="0"/>
    <s v="HVLP"/>
    <s v="B03AE01"/>
    <d v="2018-08-20T11:44:04"/>
    <n v="1"/>
    <n v="119.68"/>
    <n v="119.68"/>
    <n v="18"/>
    <s v="1811 - PSY: lůžkové oddělení 32A"/>
    <x v="0"/>
    <n v="8"/>
  </r>
  <r>
    <n v="215481"/>
    <x v="264"/>
    <x v="0"/>
    <s v="HVLP"/>
    <s v="N06AB08"/>
    <d v="2017-10-13T10:09:23"/>
    <n v="1"/>
    <n v="114.37"/>
    <n v="114.37"/>
    <n v="18"/>
    <s v="1811 - PSY: lůžkové oddělení 32A"/>
    <x v="2"/>
    <n v="10"/>
  </r>
  <r>
    <n v="149503"/>
    <x v="265"/>
    <x v="0"/>
    <s v="HVLP"/>
    <s v="M01AC01"/>
    <d v="2018-04-26T10:42:17"/>
    <n v="1"/>
    <n v="109.07"/>
    <n v="109.07"/>
    <n v="18"/>
    <s v="1811 - PSY: lůžkové oddělení 32A"/>
    <x v="0"/>
    <n v="4"/>
  </r>
  <r>
    <n v="214598"/>
    <x v="266"/>
    <x v="0"/>
    <s v="HVLP"/>
    <s v="A05BA03"/>
    <d v="2017-01-09T10:34:34"/>
    <n v="1"/>
    <n v="169.79"/>
    <n v="169.79"/>
    <n v="18"/>
    <s v="1811 - PSY: lůžkové oddělení 32A"/>
    <x v="2"/>
    <n v="1"/>
  </r>
  <r>
    <n v="214598"/>
    <x v="266"/>
    <x v="0"/>
    <s v="HVLP"/>
    <s v="A05BA03"/>
    <d v="2017-02-27T09:45:27"/>
    <n v="1"/>
    <n v="169.46"/>
    <n v="169.46"/>
    <n v="18"/>
    <s v="1811 - PSY: lůžkové oddělení 32A"/>
    <x v="2"/>
    <n v="2"/>
  </r>
  <r>
    <n v="214598"/>
    <x v="266"/>
    <x v="0"/>
    <s v="HVLP"/>
    <s v="A05BA03"/>
    <d v="2018-08-29T12:25:24"/>
    <n v="1"/>
    <n v="168.29"/>
    <n v="168.29"/>
    <n v="18"/>
    <s v="1811 - PSY: lůžkové oddělení 32A"/>
    <x v="0"/>
    <n v="8"/>
  </r>
  <r>
    <n v="214598"/>
    <x v="266"/>
    <x v="0"/>
    <s v="HVLP"/>
    <s v="A05BA03"/>
    <d v="2018-09-03T09:57:55"/>
    <n v="1"/>
    <n v="168.29"/>
    <n v="168.29"/>
    <n v="18"/>
    <s v="1811 - PSY: lůžkové oddělení 32A"/>
    <x v="0"/>
    <n v="9"/>
  </r>
  <r>
    <n v="214598"/>
    <x v="266"/>
    <x v="0"/>
    <s v="HVLP"/>
    <s v="A05BA03"/>
    <d v="2018-10-25T12:06:13"/>
    <n v="1"/>
    <n v="168.29"/>
    <n v="168.29"/>
    <n v="18"/>
    <s v="1811 - PSY: lůžkové oddělení 32A"/>
    <x v="0"/>
    <n v="10"/>
  </r>
  <r>
    <n v="153639"/>
    <x v="267"/>
    <x v="0"/>
    <s v="HVLP"/>
    <s v="R06AX13"/>
    <d v="2019-07-04T10:01:15"/>
    <n v="1"/>
    <n v="80.19"/>
    <n v="80.19"/>
    <n v="18"/>
    <s v="1811 - PSY: lůžkové oddělení 32A"/>
    <x v="1"/>
    <n v="7"/>
  </r>
  <r>
    <n v="171581"/>
    <x v="268"/>
    <x v="0"/>
    <s v="HVLP"/>
    <s v="N05AF01"/>
    <d v="2017-08-29T09:46:56"/>
    <n v="1"/>
    <n v="198.63"/>
    <n v="198.63"/>
    <n v="18"/>
    <s v="1811 - PSY: lůžkové oddělení 32A"/>
    <x v="2"/>
    <n v="8"/>
  </r>
  <r>
    <n v="171581"/>
    <x v="268"/>
    <x v="0"/>
    <s v="HVLP"/>
    <s v="N05AF01"/>
    <d v="2017-09-01T13:30:00"/>
    <n v="1"/>
    <n v="198.63"/>
    <n v="198.63"/>
    <n v="18"/>
    <s v="1811 - PSY: lůžkové oddělení 32A"/>
    <x v="2"/>
    <n v="9"/>
  </r>
  <r>
    <n v="171581"/>
    <x v="268"/>
    <x v="0"/>
    <s v="HVLP"/>
    <s v="N05AF01"/>
    <d v="2019-05-31T13:59:42"/>
    <n v="1"/>
    <n v="198.63"/>
    <n v="198.63"/>
    <n v="18"/>
    <s v="1811 - PSY: lůžkové oddělení 32A"/>
    <x v="1"/>
    <n v="5"/>
  </r>
  <r>
    <n v="171581"/>
    <x v="268"/>
    <x v="0"/>
    <s v="HVLP"/>
    <s v="N05AF01"/>
    <d v="2019-06-10T10:03:47"/>
    <n v="1"/>
    <n v="198.63"/>
    <n v="198.63"/>
    <n v="18"/>
    <s v="1811 - PSY: lůžkové oddělení 32A"/>
    <x v="1"/>
    <n v="6"/>
  </r>
  <r>
    <n v="191830"/>
    <x v="269"/>
    <x v="0"/>
    <s v="HVLP"/>
    <s v="N05AF01"/>
    <d v="2018-08-27T09:39:02"/>
    <n v="2"/>
    <n v="684.45"/>
    <n v="1368.9"/>
    <n v="18"/>
    <s v="1811 - PSY: lůžkové oddělení 32A"/>
    <x v="0"/>
    <n v="8"/>
  </r>
  <r>
    <n v="191830"/>
    <x v="269"/>
    <x v="0"/>
    <s v="HVLP"/>
    <s v="N05AF01"/>
    <d v="2018-08-29T10:30:11"/>
    <n v="2"/>
    <n v="684.45"/>
    <n v="1368.9"/>
    <n v="18"/>
    <s v="1811 - PSY: lůžkové oddělení 32A"/>
    <x v="0"/>
    <n v="8"/>
  </r>
  <r>
    <n v="191830"/>
    <x v="269"/>
    <x v="0"/>
    <s v="HVLP"/>
    <s v="N05AF01"/>
    <d v="2018-12-06T11:23:05"/>
    <n v="1"/>
    <n v="684.45"/>
    <n v="684.45"/>
    <n v="18"/>
    <s v="1811 - PSY: lůžkové oddělení 32A"/>
    <x v="0"/>
    <n v="12"/>
  </r>
  <r>
    <n v="191830"/>
    <x v="269"/>
    <x v="0"/>
    <s v="HVLP"/>
    <s v="N05AF01"/>
    <d v="2019-12-16T09:53:01"/>
    <n v="1"/>
    <n v="683.58"/>
    <n v="683.58"/>
    <n v="18"/>
    <s v="1811 - PSY: lůžkové oddělení 32A"/>
    <x v="1"/>
    <n v="12"/>
  </r>
  <r>
    <n v="165649"/>
    <x v="270"/>
    <x v="0"/>
    <s v="HVLP"/>
    <s v="R03AK11"/>
    <d v="2019-02-27T10:16:04"/>
    <n v="1"/>
    <n v="512.75"/>
    <n v="512.75"/>
    <n v="18"/>
    <s v="1811 - PSY: lůžkové oddělení 32A"/>
    <x v="1"/>
    <n v="2"/>
  </r>
  <r>
    <n v="114439"/>
    <x v="271"/>
    <x v="0"/>
    <s v="HVLP"/>
    <s v="G04CA02"/>
    <d v="2017-02-27T09:45:27"/>
    <n v="1"/>
    <n v="98.6"/>
    <n v="98.6"/>
    <n v="18"/>
    <s v="1811 - PSY: lůžkové oddělení 32A"/>
    <x v="2"/>
    <n v="2"/>
  </r>
  <r>
    <n v="114439"/>
    <x v="271"/>
    <x v="0"/>
    <s v="HVLP"/>
    <s v="G04CA02"/>
    <d v="2017-12-21T14:07:36"/>
    <n v="1"/>
    <n v="74.53"/>
    <n v="74.53"/>
    <n v="18"/>
    <s v="1811 - PSY: lůžkové oddělení 32A"/>
    <x v="2"/>
    <n v="12"/>
  </r>
  <r>
    <n v="114439"/>
    <x v="271"/>
    <x v="0"/>
    <s v="HVLP"/>
    <s v="G04CA02"/>
    <d v="2019-03-04T10:06:13"/>
    <n v="1"/>
    <n v="74.53"/>
    <n v="74.53"/>
    <n v="18"/>
    <s v="1811 - PSY: lůžkové oddělení 32A"/>
    <x v="1"/>
    <n v="3"/>
  </r>
  <r>
    <n v="216978"/>
    <x v="272"/>
    <x v="0"/>
    <s v="HVLP"/>
    <s v="R03AC13"/>
    <d v="2018-12-07T10:41:04"/>
    <n v="1"/>
    <n v="291.62"/>
    <n v="291.62"/>
    <n v="18"/>
    <s v="1811 - PSY: lůžkové oddělení 32A"/>
    <x v="0"/>
    <n v="12"/>
  </r>
  <r>
    <n v="152334"/>
    <x v="273"/>
    <x v="0"/>
    <s v="HVLP"/>
    <s v="H02AB02"/>
    <d v="2017-08-14T09:55:31"/>
    <n v="1"/>
    <n v="288.52"/>
    <n v="288.52"/>
    <n v="18"/>
    <s v="1811 - PSY: lůžkové oddělení 32A"/>
    <x v="2"/>
    <n v="8"/>
  </r>
  <r>
    <n v="152334"/>
    <x v="273"/>
    <x v="0"/>
    <s v="HVLP"/>
    <s v="H02AB02"/>
    <d v="2018-09-03T09:57:55"/>
    <n v="1"/>
    <n v="198.18"/>
    <n v="198.18"/>
    <n v="18"/>
    <s v="1811 - PSY: lůžkové oddělení 32A"/>
    <x v="0"/>
    <n v="9"/>
  </r>
  <r>
    <n v="152334"/>
    <x v="273"/>
    <x v="0"/>
    <s v="HVLP"/>
    <s v="H02AB02"/>
    <d v="2018-09-10T09:30:19"/>
    <n v="1"/>
    <n v="198.18"/>
    <n v="198.18"/>
    <n v="18"/>
    <s v="1811 - PSY: lůžkové oddělení 32A"/>
    <x v="0"/>
    <n v="9"/>
  </r>
  <r>
    <n v="152334"/>
    <x v="273"/>
    <x v="0"/>
    <s v="HVLP"/>
    <s v="H02AB02"/>
    <d v="2019-02-25T08:39:30"/>
    <n v="1"/>
    <n v="198.18"/>
    <n v="198.18"/>
    <n v="18"/>
    <s v="1811 - PSY: lůžkové oddělení 32A"/>
    <x v="1"/>
    <n v="2"/>
  </r>
  <r>
    <n v="29955"/>
    <x v="274"/>
    <x v="0"/>
    <s v="HVLP"/>
    <s v="M05BB03"/>
    <d v="2019-12-30T10:39:59"/>
    <n v="1"/>
    <n v="463.5"/>
    <n v="463.5"/>
    <n v="18"/>
    <s v="1811 - PSY: lůžkové oddělení 32A"/>
    <x v="1"/>
    <n v="12"/>
  </r>
  <r>
    <n v="101066"/>
    <x v="275"/>
    <x v="1"/>
    <s v="HVLP"/>
    <s v="D06AX"/>
    <d v="2018-02-06T12:40:36"/>
    <n v="1"/>
    <n v="50.69"/>
    <n v="50.69"/>
    <n v="18"/>
    <s v="1811 - PSY: lůžkové oddělení 32A"/>
    <x v="0"/>
    <n v="2"/>
  </r>
  <r>
    <n v="213487"/>
    <x v="276"/>
    <x v="0"/>
    <s v="HVLP"/>
    <s v="B01AB06"/>
    <d v="2017-04-03T10:07:41"/>
    <n v="1"/>
    <n v="301.47000000000003"/>
    <n v="301.47000000000003"/>
    <n v="18"/>
    <s v="1811 - PSY: lůžkové oddělení 32A"/>
    <x v="2"/>
    <n v="4"/>
  </r>
  <r>
    <n v="213487"/>
    <x v="276"/>
    <x v="0"/>
    <s v="HVLP"/>
    <s v="B01AB06"/>
    <d v="2017-07-14T14:20:44"/>
    <n v="1"/>
    <n v="271.85000000000002"/>
    <n v="271.85000000000002"/>
    <n v="18"/>
    <s v="1811 - PSY: lůžkové oddělení 32A"/>
    <x v="2"/>
    <n v="7"/>
  </r>
  <r>
    <n v="213487"/>
    <x v="276"/>
    <x v="0"/>
    <s v="HVLP"/>
    <s v="B01AB06"/>
    <d v="2017-09-25T09:42:15"/>
    <n v="1"/>
    <n v="271.85000000000002"/>
    <n v="271.85000000000002"/>
    <n v="18"/>
    <s v="1811 - PSY: lůžkové oddělení 32A"/>
    <x v="2"/>
    <n v="9"/>
  </r>
  <r>
    <n v="213489"/>
    <x v="277"/>
    <x v="0"/>
    <s v="HVLP"/>
    <s v="B01AB06"/>
    <d v="2017-10-23T07:49:41"/>
    <n v="1"/>
    <n v="630.66"/>
    <n v="630.66"/>
    <n v="18"/>
    <s v="1811 - PSY: lůžkové oddělení 32A"/>
    <x v="2"/>
    <n v="10"/>
  </r>
  <r>
    <n v="213490"/>
    <x v="278"/>
    <x v="0"/>
    <s v="HVLP"/>
    <s v="B01AB06"/>
    <d v="2018-03-15T12:45:55"/>
    <n v="1"/>
    <n v="913.65"/>
    <n v="913.65"/>
    <n v="18"/>
    <s v="1811 - PSY: lůžkové oddělení 32A"/>
    <x v="0"/>
    <n v="3"/>
  </r>
  <r>
    <n v="213489"/>
    <x v="277"/>
    <x v="0"/>
    <s v="HVLP"/>
    <s v="B01AB06"/>
    <d v="2018-04-03T11:33:49"/>
    <n v="2"/>
    <n v="630.66"/>
    <n v="1261.32"/>
    <n v="18"/>
    <s v="1811 - PSY: lůžkové oddělení 32A"/>
    <x v="0"/>
    <n v="4"/>
  </r>
  <r>
    <n v="213489"/>
    <x v="277"/>
    <x v="0"/>
    <s v="HVLP"/>
    <s v="B01AB06"/>
    <d v="2018-04-09T08:01:09"/>
    <n v="1"/>
    <n v="630.66"/>
    <n v="630.66"/>
    <n v="18"/>
    <s v="1811 - PSY: lůžkové oddělení 32A"/>
    <x v="0"/>
    <n v="4"/>
  </r>
  <r>
    <n v="213489"/>
    <x v="277"/>
    <x v="0"/>
    <s v="HVLP"/>
    <s v="B01AB06"/>
    <d v="2018-04-10T09:21:41"/>
    <n v="2"/>
    <n v="630.66"/>
    <n v="1261.32"/>
    <n v="18"/>
    <s v="1811 - PSY: lůžkové oddělení 32A"/>
    <x v="0"/>
    <n v="4"/>
  </r>
  <r>
    <n v="213489"/>
    <x v="277"/>
    <x v="0"/>
    <s v="HVLP"/>
    <s v="B01AB06"/>
    <d v="2018-04-16T08:13:25"/>
    <n v="1"/>
    <n v="630.66"/>
    <n v="630.66"/>
    <n v="18"/>
    <s v="1811 - PSY: lůžkové oddělení 32A"/>
    <x v="0"/>
    <n v="4"/>
  </r>
  <r>
    <n v="213494"/>
    <x v="279"/>
    <x v="0"/>
    <s v="HVLP"/>
    <s v="B01AB06"/>
    <d v="2018-06-04T09:46:23"/>
    <n v="1"/>
    <n v="408.95"/>
    <n v="408.95"/>
    <n v="18"/>
    <s v="1811 - PSY: lůžkové oddělení 32A"/>
    <x v="0"/>
    <n v="6"/>
  </r>
  <r>
    <n v="213494"/>
    <x v="279"/>
    <x v="0"/>
    <s v="HVLP"/>
    <s v="B01AB06"/>
    <d v="2018-06-18T10:16:38"/>
    <n v="1"/>
    <n v="408.95"/>
    <n v="408.95"/>
    <n v="18"/>
    <s v="1811 - PSY: lůžkové oddělení 32A"/>
    <x v="0"/>
    <n v="6"/>
  </r>
  <r>
    <n v="213489"/>
    <x v="277"/>
    <x v="0"/>
    <s v="HVLP"/>
    <s v="B01AB06"/>
    <d v="2018-09-10T09:30:19"/>
    <n v="1"/>
    <n v="630.66"/>
    <n v="630.66"/>
    <n v="18"/>
    <s v="1811 - PSY: lůžkové oddělení 32A"/>
    <x v="0"/>
    <n v="9"/>
  </r>
  <r>
    <n v="213487"/>
    <x v="276"/>
    <x v="0"/>
    <s v="HVLP"/>
    <s v="B01AB06"/>
    <d v="2018-10-15T08:12:28"/>
    <n v="1"/>
    <n v="271.85000000000002"/>
    <n v="271.85000000000002"/>
    <n v="18"/>
    <s v="1811 - PSY: lůžkové oddělení 32A"/>
    <x v="0"/>
    <n v="10"/>
  </r>
  <r>
    <n v="213494"/>
    <x v="279"/>
    <x v="0"/>
    <s v="HVLP"/>
    <s v="B01AB06"/>
    <d v="2018-10-17T13:13:23"/>
    <n v="1"/>
    <n v="408.95"/>
    <n v="408.95"/>
    <n v="18"/>
    <s v="1811 - PSY: lůžkové oddělení 32A"/>
    <x v="0"/>
    <n v="10"/>
  </r>
  <r>
    <n v="213494"/>
    <x v="279"/>
    <x v="0"/>
    <s v="HVLP"/>
    <s v="B01AB06"/>
    <d v="2018-10-22T08:10:05"/>
    <n v="1"/>
    <n v="408.95"/>
    <n v="408.95"/>
    <n v="18"/>
    <s v="1811 - PSY: lůžkové oddělení 32A"/>
    <x v="0"/>
    <n v="10"/>
  </r>
  <r>
    <n v="213487"/>
    <x v="276"/>
    <x v="0"/>
    <s v="HVLP"/>
    <s v="B01AB06"/>
    <d v="2018-11-26T08:44:46"/>
    <n v="1"/>
    <n v="271.85000000000002"/>
    <n v="271.85000000000002"/>
    <n v="18"/>
    <s v="1811 - PSY: lůžkové oddělení 32A"/>
    <x v="0"/>
    <n v="11"/>
  </r>
  <r>
    <n v="213489"/>
    <x v="277"/>
    <x v="0"/>
    <s v="HVLP"/>
    <s v="B01AB06"/>
    <d v="2018-11-26T08:44:46"/>
    <n v="1"/>
    <n v="630.66"/>
    <n v="630.66"/>
    <n v="18"/>
    <s v="1811 - PSY: lůžkové oddělení 32A"/>
    <x v="0"/>
    <n v="11"/>
  </r>
  <r>
    <n v="213489"/>
    <x v="277"/>
    <x v="0"/>
    <s v="HVLP"/>
    <s v="B01AB06"/>
    <d v="2018-12-17T15:11:11"/>
    <n v="1"/>
    <n v="630.66"/>
    <n v="630.66"/>
    <n v="18"/>
    <s v="1811 - PSY: lůžkové oddělení 32A"/>
    <x v="0"/>
    <n v="12"/>
  </r>
  <r>
    <n v="213489"/>
    <x v="277"/>
    <x v="0"/>
    <s v="HVLP"/>
    <s v="B01AB06"/>
    <d v="2019-01-21T09:33:25"/>
    <n v="1"/>
    <n v="630.66"/>
    <n v="630.66"/>
    <n v="18"/>
    <s v="1811 - PSY: lůžkové oddělení 32A"/>
    <x v="1"/>
    <n v="1"/>
  </r>
  <r>
    <n v="213494"/>
    <x v="279"/>
    <x v="0"/>
    <s v="HVLP"/>
    <s v="B01AB06"/>
    <d v="2019-05-13T09:51:35"/>
    <n v="1"/>
    <n v="408.95"/>
    <n v="408.95"/>
    <n v="18"/>
    <s v="1811 - PSY: lůžkové oddělení 32A"/>
    <x v="1"/>
    <n v="5"/>
  </r>
  <r>
    <n v="213489"/>
    <x v="277"/>
    <x v="0"/>
    <s v="HVLP"/>
    <s v="B01AB06"/>
    <d v="2019-05-31T14:12:45"/>
    <n v="1"/>
    <n v="630.66"/>
    <n v="630.66"/>
    <n v="18"/>
    <s v="1811 - PSY: lůžkové oddělení 32A"/>
    <x v="1"/>
    <n v="5"/>
  </r>
  <r>
    <n v="213494"/>
    <x v="279"/>
    <x v="0"/>
    <s v="HVLP"/>
    <s v="B01AB06"/>
    <d v="2019-06-05T12:40:12"/>
    <n v="1"/>
    <n v="408.95"/>
    <n v="408.95"/>
    <n v="18"/>
    <s v="1811 - PSY: lůžkové oddělení 32A"/>
    <x v="1"/>
    <n v="6"/>
  </r>
  <r>
    <n v="213487"/>
    <x v="276"/>
    <x v="0"/>
    <s v="HVLP"/>
    <s v="B01AB06"/>
    <d v="2019-06-24T08:09:09"/>
    <n v="1"/>
    <n v="271.85000000000002"/>
    <n v="271.85000000000002"/>
    <n v="18"/>
    <s v="1811 - PSY: lůžkové oddělení 32A"/>
    <x v="1"/>
    <n v="6"/>
  </r>
  <r>
    <n v="213489"/>
    <x v="277"/>
    <x v="0"/>
    <s v="HVLP"/>
    <s v="B01AB06"/>
    <d v="2019-07-08T09:37:01"/>
    <n v="1"/>
    <n v="630.66"/>
    <n v="630.66"/>
    <n v="18"/>
    <s v="1811 - PSY: lůžkové oddělení 32A"/>
    <x v="1"/>
    <n v="7"/>
  </r>
  <r>
    <n v="213489"/>
    <x v="277"/>
    <x v="0"/>
    <s v="HVLP"/>
    <s v="B01AB06"/>
    <d v="2019-07-11T09:11:37"/>
    <n v="1"/>
    <n v="630.66"/>
    <n v="630.66"/>
    <n v="18"/>
    <s v="1811 - PSY: lůžkové oddělení 32A"/>
    <x v="1"/>
    <n v="7"/>
  </r>
  <r>
    <n v="213489"/>
    <x v="277"/>
    <x v="0"/>
    <s v="HVLP"/>
    <s v="B01AB06"/>
    <d v="2019-07-15T08:19:31"/>
    <n v="1"/>
    <n v="630.66"/>
    <n v="630.66"/>
    <n v="18"/>
    <s v="1811 - PSY: lůžkové oddělení 32A"/>
    <x v="1"/>
    <n v="7"/>
  </r>
  <r>
    <n v="213489"/>
    <x v="277"/>
    <x v="0"/>
    <s v="HVLP"/>
    <s v="B01AB06"/>
    <d v="2019-07-22T09:46:45"/>
    <n v="1"/>
    <n v="630.66"/>
    <n v="630.66"/>
    <n v="18"/>
    <s v="1811 - PSY: lůžkové oddělení 32A"/>
    <x v="1"/>
    <n v="7"/>
  </r>
  <r>
    <n v="213489"/>
    <x v="277"/>
    <x v="0"/>
    <s v="HVLP"/>
    <s v="B01AB06"/>
    <d v="2019-07-29T09:09:31"/>
    <n v="1"/>
    <n v="630.66"/>
    <n v="630.66"/>
    <n v="18"/>
    <s v="1811 - PSY: lůžkové oddělení 32A"/>
    <x v="1"/>
    <n v="7"/>
  </r>
  <r>
    <n v="213494"/>
    <x v="279"/>
    <x v="0"/>
    <s v="HVLP"/>
    <s v="B01AB06"/>
    <d v="2019-07-29T10:02:46"/>
    <n v="1"/>
    <n v="408.95"/>
    <n v="408.95"/>
    <n v="18"/>
    <s v="1811 - PSY: lůžkové oddělení 32A"/>
    <x v="1"/>
    <n v="7"/>
  </r>
  <r>
    <n v="213489"/>
    <x v="277"/>
    <x v="0"/>
    <s v="HVLP"/>
    <s v="B01AB06"/>
    <d v="2019-10-21T08:33:04"/>
    <n v="2"/>
    <n v="630.66"/>
    <n v="1261.32"/>
    <n v="18"/>
    <s v="1811 - PSY: lůžkové oddělení 32A"/>
    <x v="1"/>
    <n v="10"/>
  </r>
  <r>
    <n v="213494"/>
    <x v="279"/>
    <x v="0"/>
    <s v="HVLP"/>
    <s v="B01AB06"/>
    <d v="2019-12-02T08:48:07"/>
    <n v="2"/>
    <n v="408.95"/>
    <n v="817.9"/>
    <n v="18"/>
    <s v="1811 - PSY: lůžkové oddělení 32A"/>
    <x v="1"/>
    <n v="12"/>
  </r>
  <r>
    <n v="213494"/>
    <x v="279"/>
    <x v="0"/>
    <s v="HVLP"/>
    <s v="B01AB06"/>
    <d v="2019-12-19T09:23:07"/>
    <n v="2"/>
    <n v="408.95"/>
    <n v="817.9"/>
    <n v="18"/>
    <s v="1811 - PSY: lůžkové oddělení 32A"/>
    <x v="1"/>
    <n v="12"/>
  </r>
  <r>
    <n v="213487"/>
    <x v="276"/>
    <x v="0"/>
    <s v="HVLP"/>
    <s v="B01AB06"/>
    <d v="2019-12-19T09:23:07"/>
    <n v="2"/>
    <n v="271.85000000000002"/>
    <n v="543.70000000000005"/>
    <n v="18"/>
    <s v="1811 - PSY: lůžkové oddělení 32A"/>
    <x v="1"/>
    <n v="12"/>
  </r>
  <r>
    <n v="213482"/>
    <x v="280"/>
    <x v="0"/>
    <s v="HVLP"/>
    <s v="B01AB06"/>
    <d v="2019-02-07T11:18:45"/>
    <n v="1"/>
    <n v="1501.02"/>
    <n v="1501.02"/>
    <n v="18"/>
    <s v="1811 - PSY: lůžkové oddělení 32A"/>
    <x v="1"/>
    <n v="2"/>
  </r>
  <r>
    <n v="213482"/>
    <x v="280"/>
    <x v="0"/>
    <s v="HVLP"/>
    <s v="B01AB06"/>
    <d v="2019-02-14T12:51:29"/>
    <n v="1"/>
    <n v="1501.02"/>
    <n v="1501.02"/>
    <n v="18"/>
    <s v="1811 - PSY: lůžkové oddělení 32A"/>
    <x v="1"/>
    <n v="2"/>
  </r>
  <r>
    <n v="213482"/>
    <x v="280"/>
    <x v="0"/>
    <s v="HVLP"/>
    <s v="B01AB06"/>
    <d v="2019-02-18T09:31:29"/>
    <n v="1"/>
    <n v="1501.02"/>
    <n v="1501.02"/>
    <n v="18"/>
    <s v="1811 - PSY: lůžkové oddělení 32A"/>
    <x v="1"/>
    <n v="2"/>
  </r>
  <r>
    <n v="188746"/>
    <x v="281"/>
    <x v="1"/>
    <s v="HVLP"/>
    <s v="D06AX01"/>
    <d v="2017-04-19T13:01:55"/>
    <n v="1"/>
    <n v="52.37"/>
    <n v="52.37"/>
    <n v="18"/>
    <s v="1811 - PSY: lůžkové oddělení 32A"/>
    <x v="2"/>
    <n v="4"/>
  </r>
  <r>
    <n v="100707"/>
    <x v="282"/>
    <x v="1"/>
    <s v="HVLP"/>
    <s v="D07CA01"/>
    <d v="2017-10-19T13:43:36"/>
    <n v="1"/>
    <n v="111.6"/>
    <n v="111.6"/>
    <n v="18"/>
    <s v="1811 - PSY: lůžkové oddělení 32A"/>
    <x v="2"/>
    <n v="10"/>
  </r>
  <r>
    <n v="207280"/>
    <x v="283"/>
    <x v="1"/>
    <s v="HVLP"/>
    <s v="J01XE01"/>
    <d v="2018-06-14T13:33:25"/>
    <n v="2"/>
    <n v="129.97999999999999"/>
    <n v="259.95999999999998"/>
    <n v="18"/>
    <s v="1811 - PSY: lůžkové oddělení 32A"/>
    <x v="0"/>
    <n v="6"/>
  </r>
  <r>
    <n v="207280"/>
    <x v="283"/>
    <x v="1"/>
    <s v="HVLP"/>
    <s v="J01XE01"/>
    <d v="2019-10-07T13:50:10"/>
    <n v="1"/>
    <n v="129.86000000000001"/>
    <n v="129.86000000000001"/>
    <n v="18"/>
    <s v="1811 - PSY: lůžkové oddělení 32A"/>
    <x v="1"/>
    <n v="10"/>
  </r>
  <r>
    <n v="198219"/>
    <x v="284"/>
    <x v="0"/>
    <s v="HVLP"/>
    <s v="C03CA01"/>
    <d v="2017-01-09T10:34:34"/>
    <n v="1"/>
    <n v="60.3"/>
    <n v="60.3"/>
    <n v="18"/>
    <s v="1811 - PSY: lůžkové oddělení 32A"/>
    <x v="2"/>
    <n v="1"/>
  </r>
  <r>
    <n v="156807"/>
    <x v="285"/>
    <x v="0"/>
    <s v="HVLP"/>
    <s v="C03CA01"/>
    <d v="2017-05-29T10:23:15"/>
    <n v="1"/>
    <n v="72.23"/>
    <n v="72.23"/>
    <n v="18"/>
    <s v="1811 - PSY: lůžkové oddělení 32A"/>
    <x v="2"/>
    <n v="5"/>
  </r>
  <r>
    <n v="156807"/>
    <x v="285"/>
    <x v="0"/>
    <s v="HVLP"/>
    <s v="C03CA01"/>
    <d v="2018-11-14T12:41:04"/>
    <n v="1"/>
    <n v="57.78"/>
    <n v="57.78"/>
    <n v="18"/>
    <s v="1811 - PSY: lůžkové oddělení 32A"/>
    <x v="0"/>
    <n v="11"/>
  </r>
  <r>
    <n v="56812"/>
    <x v="286"/>
    <x v="0"/>
    <s v="HVLP"/>
    <s v="C03CA01"/>
    <d v="2018-09-19T13:39:30"/>
    <n v="1"/>
    <n v="354.99"/>
    <n v="354.99"/>
    <n v="18"/>
    <s v="1811 - PSY: lůžkové oddělení 32A"/>
    <x v="0"/>
    <n v="9"/>
  </r>
  <r>
    <n v="156804"/>
    <x v="287"/>
    <x v="0"/>
    <s v="HVLP"/>
    <s v="C03CA01"/>
    <d v="2017-12-07T09:43:00"/>
    <n v="1"/>
    <n v="31.65"/>
    <n v="31.65"/>
    <n v="18"/>
    <s v="1811 - PSY: lůžkové oddělení 32A"/>
    <x v="2"/>
    <n v="12"/>
  </r>
  <r>
    <n v="156804"/>
    <x v="287"/>
    <x v="0"/>
    <s v="HVLP"/>
    <s v="C03CA01"/>
    <d v="2018-03-23T14:36:35"/>
    <n v="1"/>
    <n v="31.65"/>
    <n v="31.65"/>
    <n v="18"/>
    <s v="1811 - PSY: lůžkové oddělení 32A"/>
    <x v="0"/>
    <n v="3"/>
  </r>
  <r>
    <n v="156804"/>
    <x v="287"/>
    <x v="0"/>
    <s v="HVLP"/>
    <s v="C03CA01"/>
    <d v="2018-11-12T09:29:52"/>
    <n v="1"/>
    <n v="31.65"/>
    <n v="31.65"/>
    <n v="18"/>
    <s v="1811 - PSY: lůžkové oddělení 32A"/>
    <x v="0"/>
    <n v="11"/>
  </r>
  <r>
    <n v="156804"/>
    <x v="287"/>
    <x v="0"/>
    <s v="HVLP"/>
    <s v="C03CA01"/>
    <d v="2019-03-04T10:06:13"/>
    <n v="1"/>
    <n v="31.65"/>
    <n v="31.65"/>
    <n v="18"/>
    <s v="1811 - PSY: lůžkové oddělení 32A"/>
    <x v="1"/>
    <n v="3"/>
  </r>
  <r>
    <n v="102133"/>
    <x v="288"/>
    <x v="0"/>
    <s v="HVLP"/>
    <s v="C03CA01"/>
    <d v="2017-02-22T13:18:51"/>
    <n v="1"/>
    <n v="28.19"/>
    <n v="28.19"/>
    <n v="18"/>
    <s v="1811 - PSY: lůžkové oddělení 32A"/>
    <x v="2"/>
    <n v="2"/>
  </r>
  <r>
    <n v="96414"/>
    <x v="289"/>
    <x v="1"/>
    <s v="ATB-V"/>
    <s v="J01GB03"/>
    <d v="2019-01-17T11:46:42"/>
    <n v="1"/>
    <n v="58.1"/>
    <n v="58.1"/>
    <n v="18"/>
    <s v="1811 - PSY: lůžkové oddělení 32A"/>
    <x v="1"/>
    <n v="1"/>
  </r>
  <r>
    <n v="96414"/>
    <x v="289"/>
    <x v="1"/>
    <s v="ATB-V"/>
    <s v="J01GB03"/>
    <d v="2019-03-14T12:19:28"/>
    <n v="1.9"/>
    <n v="59.2"/>
    <n v="112.48"/>
    <n v="18"/>
    <s v="1811 - PSY: lůžkové oddělení 32A"/>
    <x v="1"/>
    <n v="3"/>
  </r>
  <r>
    <n v="96414"/>
    <x v="289"/>
    <x v="1"/>
    <s v="ATB-V"/>
    <s v="J01GB03"/>
    <d v="2019-03-14T12:19:28"/>
    <n v="0.1"/>
    <n v="59.2"/>
    <n v="5.92"/>
    <n v="18"/>
    <s v="1811 - PSY: lůžkové oddělení 32A"/>
    <x v="1"/>
    <n v="3"/>
  </r>
  <r>
    <n v="111242"/>
    <x v="290"/>
    <x v="0"/>
    <s v="HVLP"/>
    <s v="N06BX03"/>
    <d v="2018-02-26T09:38:42"/>
    <n v="1"/>
    <n v="146.01"/>
    <n v="146.01"/>
    <n v="18"/>
    <s v="1811 - PSY: lůžkové oddělení 32A"/>
    <x v="0"/>
    <n v="2"/>
  </r>
  <r>
    <n v="111242"/>
    <x v="290"/>
    <x v="0"/>
    <s v="HVLP"/>
    <s v="N06BX03"/>
    <d v="2019-05-30T13:27:59"/>
    <n v="1"/>
    <n v="146.01"/>
    <n v="146.01"/>
    <n v="18"/>
    <s v="1811 - PSY: lůžkové oddělení 32A"/>
    <x v="1"/>
    <n v="5"/>
  </r>
  <r>
    <n v="111242"/>
    <x v="290"/>
    <x v="0"/>
    <s v="HVLP"/>
    <s v="N06BX03"/>
    <d v="2019-07-16T12:07:51"/>
    <n v="1"/>
    <n v="146.01"/>
    <n v="146.01"/>
    <n v="18"/>
    <s v="1811 - PSY: lůžkové oddělení 32A"/>
    <x v="1"/>
    <n v="7"/>
  </r>
  <r>
    <n v="156779"/>
    <x v="291"/>
    <x v="0"/>
    <s v="HVLP"/>
    <s v="N06BX03"/>
    <d v="2018-02-05T09:36:25"/>
    <n v="1"/>
    <n v="90.57"/>
    <n v="90.57"/>
    <n v="18"/>
    <s v="1811 - PSY: lůžkové oddělení 32A"/>
    <x v="0"/>
    <n v="2"/>
  </r>
  <r>
    <n v="156779"/>
    <x v="291"/>
    <x v="0"/>
    <s v="HVLP"/>
    <s v="N06BX03"/>
    <d v="2019-02-25T08:39:30"/>
    <n v="1"/>
    <n v="120.18"/>
    <n v="120.18"/>
    <n v="18"/>
    <s v="1811 - PSY: lůžkové oddělení 32A"/>
    <x v="1"/>
    <n v="2"/>
  </r>
  <r>
    <n v="156779"/>
    <x v="291"/>
    <x v="0"/>
    <s v="HVLP"/>
    <s v="N06BX03"/>
    <d v="2019-04-26T08:03:23"/>
    <n v="1"/>
    <n v="117.76"/>
    <n v="117.76"/>
    <n v="18"/>
    <s v="1811 - PSY: lůžkové oddělení 32A"/>
    <x v="1"/>
    <n v="4"/>
  </r>
  <r>
    <n v="152146"/>
    <x v="292"/>
    <x v="0"/>
    <s v="HVLP"/>
    <s v="A10BA02"/>
    <d v="2019-04-25T14:42:09"/>
    <n v="1"/>
    <n v="97.27"/>
    <n v="97.27"/>
    <n v="18"/>
    <s v="1811 - PSY: lůžkové oddělení 32A"/>
    <x v="1"/>
    <n v="4"/>
  </r>
  <r>
    <n v="31915"/>
    <x v="293"/>
    <x v="0"/>
    <s v="IR"/>
    <s v="B05BA03"/>
    <d v="2017-05-16T08:52:28"/>
    <n v="1"/>
    <n v="173.69"/>
    <n v="173.69"/>
    <n v="18"/>
    <s v="1811 - PSY: lůžkové oddělení 32A"/>
    <x v="2"/>
    <n v="5"/>
  </r>
  <r>
    <n v="31915"/>
    <x v="293"/>
    <x v="0"/>
    <s v="IR"/>
    <s v="B05BA03"/>
    <d v="2018-10-01T09:03:49"/>
    <n v="1"/>
    <n v="173.69"/>
    <n v="173.69"/>
    <n v="18"/>
    <s v="1811 - PSY: lůžkové oddělení 32A"/>
    <x v="0"/>
    <n v="10"/>
  </r>
  <r>
    <n v="31915"/>
    <x v="293"/>
    <x v="0"/>
    <s v="IR"/>
    <s v="B05BA03"/>
    <d v="2018-12-03T08:24:52"/>
    <n v="1"/>
    <n v="173.69"/>
    <n v="173.69"/>
    <n v="18"/>
    <s v="1811 - PSY: lůžkové oddělení 32A"/>
    <x v="0"/>
    <n v="12"/>
  </r>
  <r>
    <n v="102587"/>
    <x v="294"/>
    <x v="0"/>
    <s v="HVLP-R"/>
    <s v="B05BA03"/>
    <d v="2019-01-14T08:20:03"/>
    <n v="1"/>
    <n v="151.02000000000001"/>
    <n v="151.02000000000001"/>
    <n v="18"/>
    <s v="1811 - PSY: lůžkové oddělení 32A"/>
    <x v="1"/>
    <n v="1"/>
  </r>
  <r>
    <n v="47244"/>
    <x v="295"/>
    <x v="0"/>
    <s v="IR"/>
    <s v="B05BA03"/>
    <d v="2017-04-24T13:57:17"/>
    <n v="1"/>
    <n v="143"/>
    <n v="143"/>
    <n v="18"/>
    <s v="1811 - PSY: lůžkové oddělení 32A"/>
    <x v="2"/>
    <n v="4"/>
  </r>
  <r>
    <n v="47244"/>
    <x v="295"/>
    <x v="0"/>
    <s v="IR"/>
    <s v="B05BA03"/>
    <d v="2018-04-26T10:20:27"/>
    <n v="1"/>
    <n v="143"/>
    <n v="143"/>
    <n v="18"/>
    <s v="1811 - PSY: lůžkové oddělení 32A"/>
    <x v="0"/>
    <n v="4"/>
  </r>
  <r>
    <n v="47244"/>
    <x v="295"/>
    <x v="0"/>
    <s v="IR"/>
    <s v="B05BA03"/>
    <d v="2018-06-11T07:48:20"/>
    <n v="1"/>
    <n v="143"/>
    <n v="143"/>
    <n v="18"/>
    <s v="1811 - PSY: lůžkové oddělení 32A"/>
    <x v="0"/>
    <n v="6"/>
  </r>
  <r>
    <n v="47244"/>
    <x v="295"/>
    <x v="0"/>
    <s v="IR"/>
    <s v="B05BA03"/>
    <d v="2018-10-01T09:03:49"/>
    <n v="1"/>
    <n v="143"/>
    <n v="143"/>
    <n v="18"/>
    <s v="1811 - PSY: lůžkové oddělení 32A"/>
    <x v="0"/>
    <n v="10"/>
  </r>
  <r>
    <n v="47256"/>
    <x v="296"/>
    <x v="0"/>
    <s v="IR"/>
    <s v="B05BA03"/>
    <d v="2018-12-17T14:10:27"/>
    <n v="1"/>
    <n v="222.2"/>
    <n v="222.2"/>
    <n v="18"/>
    <s v="1811 - PSY: lůžkové oddělení 32A"/>
    <x v="0"/>
    <n v="12"/>
  </r>
  <r>
    <n v="47244"/>
    <x v="295"/>
    <x v="0"/>
    <s v="IR"/>
    <s v="B05BA03"/>
    <d v="2019-02-18T09:47:33"/>
    <n v="1"/>
    <n v="143"/>
    <n v="143"/>
    <n v="18"/>
    <s v="1811 - PSY: lůžkové oddělení 32A"/>
    <x v="1"/>
    <n v="2"/>
  </r>
  <r>
    <n v="47244"/>
    <x v="295"/>
    <x v="0"/>
    <s v="IR"/>
    <s v="B05BA03"/>
    <d v="2019-04-01T09:15:43"/>
    <n v="1"/>
    <n v="143"/>
    <n v="143"/>
    <n v="18"/>
    <s v="1811 - PSY: lůžkové oddělení 32A"/>
    <x v="1"/>
    <n v="4"/>
  </r>
  <r>
    <n v="47244"/>
    <x v="295"/>
    <x v="0"/>
    <s v="IR"/>
    <s v="B05BA03"/>
    <d v="2019-05-20T08:01:48"/>
    <n v="1"/>
    <n v="143"/>
    <n v="143"/>
    <n v="18"/>
    <s v="1811 - PSY: lůžkové oddělení 32A"/>
    <x v="1"/>
    <n v="5"/>
  </r>
  <r>
    <n v="47244"/>
    <x v="295"/>
    <x v="0"/>
    <s v="IR"/>
    <s v="B05BA03"/>
    <d v="2019-10-25T08:49:30"/>
    <n v="1"/>
    <n v="143"/>
    <n v="143"/>
    <n v="18"/>
    <s v="1811 - PSY: lůžkové oddělení 32A"/>
    <x v="1"/>
    <n v="10"/>
  </r>
  <r>
    <n v="199336"/>
    <x v="297"/>
    <x v="0"/>
    <s v="HVLP-R"/>
    <s v="A10BB08"/>
    <d v="2019-03-27T12:08:16"/>
    <n v="1"/>
    <n v="74.03"/>
    <n v="74.03"/>
    <n v="18"/>
    <s v="1811 - PSY: lůžkové oddělení 32A"/>
    <x v="1"/>
    <n v="3"/>
  </r>
  <r>
    <n v="987477"/>
    <x v="298"/>
    <x v="0"/>
    <s v="HVLP"/>
    <s v="A10BB09"/>
    <d v="2017-01-10T11:34:45"/>
    <n v="1"/>
    <n v="79.64"/>
    <n v="79.64"/>
    <n v="18"/>
    <s v="1811 - PSY: lůžkové oddělení 32A"/>
    <x v="2"/>
    <n v="1"/>
  </r>
  <r>
    <n v="987477"/>
    <x v="298"/>
    <x v="0"/>
    <s v="HVLP"/>
    <s v="A10BB09"/>
    <d v="2019-12-27T10:29:20"/>
    <n v="1"/>
    <n v="67.84"/>
    <n v="67.84"/>
    <n v="18"/>
    <s v="1811 - PSY: lůžkové oddělení 32A"/>
    <x v="1"/>
    <n v="12"/>
  </r>
  <r>
    <n v="991662"/>
    <x v="299"/>
    <x v="0"/>
    <s v="HVLP"/>
    <s v="C05CX01"/>
    <d v="2017-05-22T08:29:28"/>
    <n v="1"/>
    <n v="372.67"/>
    <n v="372.67"/>
    <n v="18"/>
    <s v="1811 - PSY: lůžkové oddělení 32A"/>
    <x v="2"/>
    <n v="5"/>
  </r>
  <r>
    <n v="848335"/>
    <x v="300"/>
    <x v="0"/>
    <s v="HVLP"/>
    <s v="B01AC06"/>
    <d v="2017-01-02T13:03:54"/>
    <n v="1"/>
    <n v="53.9"/>
    <n v="53.9"/>
    <n v="18"/>
    <s v="1811 - PSY: lůžkové oddělení 32A"/>
    <x v="2"/>
    <n v="1"/>
  </r>
  <r>
    <n v="848930"/>
    <x v="301"/>
    <x v="0"/>
    <s v="HVLP"/>
    <s v="B01AC06"/>
    <d v="2017-05-22T09:29:42"/>
    <n v="1"/>
    <n v="33.21"/>
    <n v="33.21"/>
    <n v="18"/>
    <s v="1811 - PSY: lůžkové oddělení 32A"/>
    <x v="2"/>
    <n v="5"/>
  </r>
  <r>
    <n v="848930"/>
    <x v="301"/>
    <x v="0"/>
    <s v="HVLP"/>
    <s v="B01AC06"/>
    <d v="2017-05-29T10:23:15"/>
    <n v="1"/>
    <n v="33.21"/>
    <n v="33.21"/>
    <n v="18"/>
    <s v="1811 - PSY: lůžkové oddělení 32A"/>
    <x v="2"/>
    <n v="5"/>
  </r>
  <r>
    <n v="848930"/>
    <x v="301"/>
    <x v="0"/>
    <s v="HVLP"/>
    <s v="B01AC06"/>
    <d v="2017-12-21T12:09:44"/>
    <n v="1"/>
    <n v="33.21"/>
    <n v="33.21"/>
    <n v="18"/>
    <s v="1811 - PSY: lůžkové oddělení 32A"/>
    <x v="2"/>
    <n v="12"/>
  </r>
  <r>
    <n v="848930"/>
    <x v="301"/>
    <x v="0"/>
    <s v="HVLP"/>
    <s v="B01AC06"/>
    <d v="2018-09-03T09:57:55"/>
    <n v="1"/>
    <n v="33.21"/>
    <n v="33.21"/>
    <n v="18"/>
    <s v="1811 - PSY: lůžkové oddělení 32A"/>
    <x v="0"/>
    <n v="9"/>
  </r>
  <r>
    <n v="848930"/>
    <x v="301"/>
    <x v="0"/>
    <s v="HVLP"/>
    <s v="B01AC06"/>
    <d v="2019-12-18T12:33:14"/>
    <n v="1"/>
    <n v="33.17"/>
    <n v="33.17"/>
    <n v="18"/>
    <s v="1811 - PSY: lůžkové oddělení 32A"/>
    <x v="1"/>
    <n v="12"/>
  </r>
  <r>
    <n v="215920"/>
    <x v="302"/>
    <x v="0"/>
    <s v="HVLP"/>
    <s v="C09AA10"/>
    <d v="2017-09-21T09:41:36"/>
    <n v="1"/>
    <n v="61"/>
    <n v="61"/>
    <n v="18"/>
    <s v="1811 - PSY: lůžkové oddělení 32A"/>
    <x v="2"/>
    <n v="9"/>
  </r>
  <r>
    <n v="194234"/>
    <x v="303"/>
    <x v="0"/>
    <s v="HVLP"/>
    <s v="R05CA03"/>
    <d v="2017-05-02T12:47:19"/>
    <n v="1"/>
    <n v="59.24"/>
    <n v="59.24"/>
    <n v="18"/>
    <s v="1811 - PSY: lůžkové oddělení 32A"/>
    <x v="2"/>
    <n v="5"/>
  </r>
  <r>
    <n v="194234"/>
    <x v="303"/>
    <x v="0"/>
    <s v="HVLP"/>
    <s v="R05CA03"/>
    <d v="2018-07-10T11:03:12"/>
    <n v="1"/>
    <n v="73.709999999999994"/>
    <n v="73.709999999999994"/>
    <n v="18"/>
    <s v="1811 - PSY: lůžkové oddělení 32A"/>
    <x v="0"/>
    <n v="7"/>
  </r>
  <r>
    <n v="194234"/>
    <x v="303"/>
    <x v="0"/>
    <s v="HVLP"/>
    <s v="R05CA03"/>
    <d v="2019-03-06T12:17:39"/>
    <n v="1"/>
    <n v="96.03"/>
    <n v="96.03"/>
    <n v="18"/>
    <s v="1811 - PSY: lůžkové oddělení 32A"/>
    <x v="1"/>
    <n v="3"/>
  </r>
  <r>
    <n v="158249"/>
    <x v="304"/>
    <x v="0"/>
    <s v="HVLP"/>
    <s v="R05CA03"/>
    <d v="2019-11-07T12:22:41"/>
    <n v="1"/>
    <n v="248.77"/>
    <n v="248.77"/>
    <n v="18"/>
    <s v="1811 - PSY: lůžkové oddělení 32A"/>
    <x v="1"/>
    <n v="11"/>
  </r>
  <r>
    <n v="106091"/>
    <x v="305"/>
    <x v="0"/>
    <s v="HVLP"/>
    <s v="C01CA17"/>
    <d v="2019-03-22T11:07:58"/>
    <n v="1"/>
    <n v="89.75"/>
    <n v="89.75"/>
    <n v="18"/>
    <s v="1811 - PSY: lůžkové oddělení 32A"/>
    <x v="1"/>
    <n v="3"/>
  </r>
  <r>
    <n v="149018"/>
    <x v="306"/>
    <x v="0"/>
    <s v="HVLP"/>
    <s v="A06AB08"/>
    <d v="2017-06-30T09:37:43"/>
    <n v="1"/>
    <n v="109.51"/>
    <n v="109.51"/>
    <n v="18"/>
    <s v="1811 - PSY: lůžkové oddělení 32A"/>
    <x v="2"/>
    <n v="6"/>
  </r>
  <r>
    <n v="149017"/>
    <x v="307"/>
    <x v="0"/>
    <s v="HVLP"/>
    <s v="A06AB08"/>
    <d v="2018-06-04T09:46:23"/>
    <n v="1"/>
    <n v="74.36"/>
    <n v="74.36"/>
    <n v="18"/>
    <s v="1811 - PSY: lůžkové oddělení 32A"/>
    <x v="0"/>
    <n v="6"/>
  </r>
  <r>
    <n v="223137"/>
    <x v="306"/>
    <x v="0"/>
    <s v="HVLP"/>
    <s v="A06AB08"/>
    <d v="2018-07-30T09:48:09"/>
    <n v="1"/>
    <n v="120.04"/>
    <n v="120.04"/>
    <n v="18"/>
    <s v="1811 - PSY: lůžkové oddělení 32A"/>
    <x v="0"/>
    <n v="7"/>
  </r>
  <r>
    <n v="223137"/>
    <x v="306"/>
    <x v="0"/>
    <s v="HVLP"/>
    <s v="A06AB08"/>
    <d v="2019-06-10T10:03:47"/>
    <n v="1"/>
    <n v="120.04"/>
    <n v="120.04"/>
    <n v="18"/>
    <s v="1811 - PSY: lůžkové oddělení 32A"/>
    <x v="1"/>
    <n v="6"/>
  </r>
  <r>
    <n v="102539"/>
    <x v="308"/>
    <x v="0"/>
    <s v="HVLP"/>
    <s v="N05AD01"/>
    <d v="2017-01-09T10:34:34"/>
    <n v="4"/>
    <n v="52.99"/>
    <n v="211.96"/>
    <n v="18"/>
    <s v="1811 - PSY: lůžkové oddělení 32A"/>
    <x v="2"/>
    <n v="1"/>
  </r>
  <r>
    <n v="102539"/>
    <x v="308"/>
    <x v="0"/>
    <s v="HVLP"/>
    <s v="N05AD01"/>
    <d v="2017-01-09T10:34:34"/>
    <n v="1"/>
    <n v="52.99"/>
    <n v="52.99"/>
    <n v="18"/>
    <s v="1811 - PSY: lůžkové oddělení 32A"/>
    <x v="2"/>
    <n v="1"/>
  </r>
  <r>
    <n v="102537"/>
    <x v="309"/>
    <x v="0"/>
    <s v="HVLP"/>
    <s v="N05AD01"/>
    <d v="2017-01-09T10:34:34"/>
    <n v="1"/>
    <n v="38.61"/>
    <n v="38.61"/>
    <n v="18"/>
    <s v="1811 - PSY: lůžkové oddělení 32A"/>
    <x v="2"/>
    <n v="1"/>
  </r>
  <r>
    <n v="102537"/>
    <x v="309"/>
    <x v="0"/>
    <s v="HVLP"/>
    <s v="N05AD01"/>
    <d v="2017-01-09T10:34:34"/>
    <n v="1"/>
    <n v="38.61"/>
    <n v="38.61"/>
    <n v="18"/>
    <s v="1811 - PSY: lůžkové oddělení 32A"/>
    <x v="2"/>
    <n v="1"/>
  </r>
  <r>
    <n v="102539"/>
    <x v="308"/>
    <x v="0"/>
    <s v="HVLP"/>
    <s v="N05AD01"/>
    <d v="2017-01-16T10:43:58"/>
    <n v="1"/>
    <n v="52.99"/>
    <n v="52.99"/>
    <n v="18"/>
    <s v="1811 - PSY: lůžkové oddělení 32A"/>
    <x v="2"/>
    <n v="1"/>
  </r>
  <r>
    <n v="102539"/>
    <x v="308"/>
    <x v="0"/>
    <s v="HVLP"/>
    <s v="N05AD01"/>
    <d v="2017-01-16T10:43:58"/>
    <n v="4"/>
    <n v="52.99"/>
    <n v="211.96"/>
    <n v="18"/>
    <s v="1811 - PSY: lůžkové oddělení 32A"/>
    <x v="2"/>
    <n v="1"/>
  </r>
  <r>
    <n v="102538"/>
    <x v="310"/>
    <x v="0"/>
    <s v="HVLP"/>
    <s v="N05AD01"/>
    <d v="2017-01-16T10:43:58"/>
    <n v="3"/>
    <n v="55.89"/>
    <n v="167.67"/>
    <n v="18"/>
    <s v="1811 - PSY: lůžkové oddělení 32A"/>
    <x v="2"/>
    <n v="1"/>
  </r>
  <r>
    <n v="102538"/>
    <x v="310"/>
    <x v="0"/>
    <s v="HVLP"/>
    <s v="N05AD01"/>
    <d v="2017-02-06T11:02:24"/>
    <n v="2"/>
    <n v="55.51"/>
    <n v="111.02"/>
    <n v="18"/>
    <s v="1811 - PSY: lůžkové oddělení 32A"/>
    <x v="2"/>
    <n v="2"/>
  </r>
  <r>
    <n v="102539"/>
    <x v="308"/>
    <x v="0"/>
    <s v="HVLP"/>
    <s v="N05AD01"/>
    <d v="2017-02-13T09:38:23"/>
    <n v="4"/>
    <n v="52.99"/>
    <n v="211.96"/>
    <n v="18"/>
    <s v="1811 - PSY: lůžkové oddělení 32A"/>
    <x v="2"/>
    <n v="2"/>
  </r>
  <r>
    <n v="102539"/>
    <x v="308"/>
    <x v="0"/>
    <s v="HVLP"/>
    <s v="N05AD01"/>
    <d v="2017-02-13T09:38:23"/>
    <n v="1"/>
    <n v="52.99"/>
    <n v="52.99"/>
    <n v="18"/>
    <s v="1811 - PSY: lůžkové oddělení 32A"/>
    <x v="2"/>
    <n v="2"/>
  </r>
  <r>
    <n v="102539"/>
    <x v="308"/>
    <x v="0"/>
    <s v="HVLP"/>
    <s v="N05AD01"/>
    <d v="2017-02-20T09:31:32"/>
    <n v="1"/>
    <n v="52.99"/>
    <n v="52.99"/>
    <n v="18"/>
    <s v="1811 - PSY: lůžkové oddělení 32A"/>
    <x v="2"/>
    <n v="2"/>
  </r>
  <r>
    <n v="102539"/>
    <x v="308"/>
    <x v="0"/>
    <s v="HVLP"/>
    <s v="N05AD01"/>
    <d v="2017-02-20T09:31:32"/>
    <n v="4"/>
    <n v="52.99"/>
    <n v="211.96"/>
    <n v="18"/>
    <s v="1811 - PSY: lůžkové oddělení 32A"/>
    <x v="2"/>
    <n v="2"/>
  </r>
  <r>
    <n v="102537"/>
    <x v="309"/>
    <x v="0"/>
    <s v="HVLP"/>
    <s v="N05AD01"/>
    <d v="2017-02-20T09:31:32"/>
    <n v="2"/>
    <n v="38.61"/>
    <n v="77.22"/>
    <n v="18"/>
    <s v="1811 - PSY: lůžkové oddělení 32A"/>
    <x v="2"/>
    <n v="2"/>
  </r>
  <r>
    <n v="102538"/>
    <x v="310"/>
    <x v="0"/>
    <s v="HVLP"/>
    <s v="N05AD01"/>
    <d v="2017-02-22T13:18:51"/>
    <n v="3"/>
    <n v="55.89"/>
    <n v="167.67"/>
    <n v="18"/>
    <s v="1811 - PSY: lůžkové oddělení 32A"/>
    <x v="2"/>
    <n v="2"/>
  </r>
  <r>
    <n v="102538"/>
    <x v="310"/>
    <x v="0"/>
    <s v="HVLP"/>
    <s v="N05AD01"/>
    <d v="2017-02-27T09:45:27"/>
    <n v="2"/>
    <n v="55.89"/>
    <n v="111.78"/>
    <n v="18"/>
    <s v="1811 - PSY: lůžkové oddělení 32A"/>
    <x v="2"/>
    <n v="2"/>
  </r>
  <r>
    <n v="102538"/>
    <x v="310"/>
    <x v="0"/>
    <s v="HVLP"/>
    <s v="N05AD01"/>
    <d v="2017-02-27T09:45:27"/>
    <n v="1"/>
    <n v="55.51"/>
    <n v="55.51"/>
    <n v="18"/>
    <s v="1811 - PSY: lůžkové oddělení 32A"/>
    <x v="2"/>
    <n v="2"/>
  </r>
  <r>
    <n v="102537"/>
    <x v="309"/>
    <x v="0"/>
    <s v="HVLP"/>
    <s v="N05AD01"/>
    <d v="2017-02-27T09:45:27"/>
    <n v="2"/>
    <n v="38.61"/>
    <n v="77.22"/>
    <n v="18"/>
    <s v="1811 - PSY: lůžkové oddělení 32A"/>
    <x v="2"/>
    <n v="2"/>
  </r>
  <r>
    <n v="102537"/>
    <x v="309"/>
    <x v="0"/>
    <s v="HVLP"/>
    <s v="N05AD01"/>
    <d v="2017-02-27T09:45:27"/>
    <n v="1"/>
    <n v="38.61"/>
    <n v="38.61"/>
    <n v="18"/>
    <s v="1811 - PSY: lůžkové oddělení 32A"/>
    <x v="2"/>
    <n v="2"/>
  </r>
  <r>
    <n v="102539"/>
    <x v="308"/>
    <x v="0"/>
    <s v="HVLP"/>
    <s v="N05AD01"/>
    <d v="2017-03-06T10:30:18"/>
    <n v="5"/>
    <n v="52.99"/>
    <n v="264.95"/>
    <n v="18"/>
    <s v="1811 - PSY: lůžkové oddělení 32A"/>
    <x v="2"/>
    <n v="3"/>
  </r>
  <r>
    <n v="102539"/>
    <x v="308"/>
    <x v="0"/>
    <s v="HVLP"/>
    <s v="N05AD01"/>
    <d v="2017-03-06T10:30:18"/>
    <n v="5"/>
    <n v="52.99"/>
    <n v="264.95"/>
    <n v="18"/>
    <s v="1811 - PSY: lůžkové oddělení 32A"/>
    <x v="2"/>
    <n v="3"/>
  </r>
  <r>
    <n v="102539"/>
    <x v="308"/>
    <x v="0"/>
    <s v="HVLP"/>
    <s v="N05AD01"/>
    <d v="2017-03-06T10:35:27"/>
    <n v="10"/>
    <n v="52.99"/>
    <n v="529.9"/>
    <n v="18"/>
    <s v="1811 - PSY: lůžkové oddělení 32A"/>
    <x v="2"/>
    <n v="3"/>
  </r>
  <r>
    <n v="102537"/>
    <x v="309"/>
    <x v="0"/>
    <s v="HVLP"/>
    <s v="N05AD01"/>
    <d v="2017-04-13T10:14:57"/>
    <n v="1"/>
    <n v="38.61"/>
    <n v="38.61"/>
    <n v="18"/>
    <s v="1811 - PSY: lůžkové oddělení 32A"/>
    <x v="2"/>
    <n v="4"/>
  </r>
  <r>
    <n v="102537"/>
    <x v="309"/>
    <x v="0"/>
    <s v="HVLP"/>
    <s v="N05AD01"/>
    <d v="2017-04-13T10:14:57"/>
    <n v="4"/>
    <n v="38.61"/>
    <n v="154.44"/>
    <n v="18"/>
    <s v="1811 - PSY: lůžkové oddělení 32A"/>
    <x v="2"/>
    <n v="4"/>
  </r>
  <r>
    <n v="102539"/>
    <x v="308"/>
    <x v="0"/>
    <s v="HVLP"/>
    <s v="N05AD01"/>
    <d v="2017-04-13T10:14:57"/>
    <n v="10"/>
    <n v="52.99"/>
    <n v="529.9"/>
    <n v="18"/>
    <s v="1811 - PSY: lůžkové oddělení 32A"/>
    <x v="2"/>
    <n v="4"/>
  </r>
  <r>
    <n v="102538"/>
    <x v="310"/>
    <x v="0"/>
    <s v="HVLP"/>
    <s v="N05AD01"/>
    <d v="2017-04-27T13:53:50"/>
    <n v="3"/>
    <n v="55.89"/>
    <n v="167.67"/>
    <n v="18"/>
    <s v="1811 - PSY: lůžkové oddělení 32A"/>
    <x v="2"/>
    <n v="4"/>
  </r>
  <r>
    <n v="102537"/>
    <x v="309"/>
    <x v="0"/>
    <s v="HVLP"/>
    <s v="N05AD01"/>
    <d v="2017-05-12T14:23:20"/>
    <n v="1"/>
    <n v="38.61"/>
    <n v="38.61"/>
    <n v="18"/>
    <s v="1811 - PSY: lůžkové oddělení 32A"/>
    <x v="2"/>
    <n v="5"/>
  </r>
  <r>
    <n v="102537"/>
    <x v="309"/>
    <x v="0"/>
    <s v="HVLP"/>
    <s v="N05AD01"/>
    <d v="2017-05-12T14:23:20"/>
    <n v="1"/>
    <n v="38.61"/>
    <n v="38.61"/>
    <n v="18"/>
    <s v="1811 - PSY: lůžkové oddělení 32A"/>
    <x v="2"/>
    <n v="5"/>
  </r>
  <r>
    <n v="102539"/>
    <x v="308"/>
    <x v="0"/>
    <s v="HVLP"/>
    <s v="N05AD01"/>
    <d v="2017-05-12T14:23:20"/>
    <n v="6"/>
    <n v="52.99"/>
    <n v="317.94"/>
    <n v="18"/>
    <s v="1811 - PSY: lůžkové oddělení 32A"/>
    <x v="2"/>
    <n v="5"/>
  </r>
  <r>
    <n v="102539"/>
    <x v="308"/>
    <x v="0"/>
    <s v="HVLP"/>
    <s v="N05AD01"/>
    <d v="2017-05-12T14:23:20"/>
    <n v="4"/>
    <n v="52.99"/>
    <n v="211.96"/>
    <n v="18"/>
    <s v="1811 - PSY: lůžkové oddělení 32A"/>
    <x v="2"/>
    <n v="5"/>
  </r>
  <r>
    <n v="102539"/>
    <x v="308"/>
    <x v="0"/>
    <s v="HVLP"/>
    <s v="N05AD01"/>
    <d v="2017-05-22T09:29:42"/>
    <n v="4"/>
    <n v="52.99"/>
    <n v="211.96"/>
    <n v="18"/>
    <s v="1811 - PSY: lůžkové oddělení 32A"/>
    <x v="2"/>
    <n v="5"/>
  </r>
  <r>
    <n v="102539"/>
    <x v="308"/>
    <x v="0"/>
    <s v="HVLP"/>
    <s v="N05AD01"/>
    <d v="2017-05-22T09:29:42"/>
    <n v="1"/>
    <n v="52.99"/>
    <n v="52.99"/>
    <n v="18"/>
    <s v="1811 - PSY: lůžkové oddělení 32A"/>
    <x v="2"/>
    <n v="5"/>
  </r>
  <r>
    <n v="102538"/>
    <x v="310"/>
    <x v="0"/>
    <s v="HVLP"/>
    <s v="N05AD01"/>
    <d v="2017-05-22T09:29:42"/>
    <n v="2"/>
    <n v="55.51"/>
    <n v="111.02"/>
    <n v="18"/>
    <s v="1811 - PSY: lůžkové oddělení 32A"/>
    <x v="2"/>
    <n v="5"/>
  </r>
  <r>
    <n v="102537"/>
    <x v="309"/>
    <x v="0"/>
    <s v="HVLP"/>
    <s v="N05AD01"/>
    <d v="2017-05-29T10:23:15"/>
    <n v="2"/>
    <n v="38.61"/>
    <n v="77.22"/>
    <n v="18"/>
    <s v="1811 - PSY: lůžkové oddělení 32A"/>
    <x v="2"/>
    <n v="5"/>
  </r>
  <r>
    <n v="102539"/>
    <x v="308"/>
    <x v="0"/>
    <s v="HVLP"/>
    <s v="N05AD01"/>
    <d v="2017-06-01T13:20:34"/>
    <n v="10"/>
    <n v="52.99"/>
    <n v="529.9"/>
    <n v="18"/>
    <s v="1811 - PSY: lůžkové oddělení 32A"/>
    <x v="2"/>
    <n v="6"/>
  </r>
  <r>
    <n v="102539"/>
    <x v="308"/>
    <x v="0"/>
    <s v="HVLP"/>
    <s v="N05AD01"/>
    <d v="2017-06-12T10:31:48"/>
    <n v="2"/>
    <n v="52.99"/>
    <n v="105.98"/>
    <n v="18"/>
    <s v="1811 - PSY: lůžkové oddělení 32A"/>
    <x v="2"/>
    <n v="6"/>
  </r>
  <r>
    <n v="102539"/>
    <x v="308"/>
    <x v="0"/>
    <s v="HVLP"/>
    <s v="N05AD01"/>
    <d v="2017-06-12T10:31:48"/>
    <n v="3"/>
    <n v="52.62"/>
    <n v="157.86000000000001"/>
    <n v="18"/>
    <s v="1811 - PSY: lůžkové oddělení 32A"/>
    <x v="2"/>
    <n v="6"/>
  </r>
  <r>
    <n v="102538"/>
    <x v="310"/>
    <x v="0"/>
    <s v="HVLP"/>
    <s v="N05AD01"/>
    <d v="2017-06-12T10:31:48"/>
    <n v="3"/>
    <n v="55.51"/>
    <n v="166.53"/>
    <n v="18"/>
    <s v="1811 - PSY: lůžkové oddělení 32A"/>
    <x v="2"/>
    <n v="6"/>
  </r>
  <r>
    <n v="102537"/>
    <x v="309"/>
    <x v="0"/>
    <s v="HVLP"/>
    <s v="N05AD01"/>
    <d v="2017-06-19T11:03:41"/>
    <n v="2"/>
    <n v="38.35"/>
    <n v="76.7"/>
    <n v="18"/>
    <s v="1811 - PSY: lůžkové oddělení 32A"/>
    <x v="2"/>
    <n v="6"/>
  </r>
  <r>
    <n v="102539"/>
    <x v="308"/>
    <x v="0"/>
    <s v="HVLP"/>
    <s v="N05AD01"/>
    <d v="2017-06-19T11:03:41"/>
    <n v="2"/>
    <n v="52.62"/>
    <n v="105.24"/>
    <n v="18"/>
    <s v="1811 - PSY: lůžkové oddělení 32A"/>
    <x v="2"/>
    <n v="6"/>
  </r>
  <r>
    <n v="102539"/>
    <x v="308"/>
    <x v="0"/>
    <s v="HVLP"/>
    <s v="N05AD01"/>
    <d v="2017-06-19T11:03:41"/>
    <n v="3"/>
    <n v="52.62"/>
    <n v="157.86000000000001"/>
    <n v="18"/>
    <s v="1811 - PSY: lůžkové oddělení 32A"/>
    <x v="2"/>
    <n v="6"/>
  </r>
  <r>
    <n v="102538"/>
    <x v="310"/>
    <x v="0"/>
    <s v="HVLP"/>
    <s v="N05AD01"/>
    <d v="2017-06-19T11:03:41"/>
    <n v="3"/>
    <n v="55.51"/>
    <n v="166.53"/>
    <n v="18"/>
    <s v="1811 - PSY: lůžkové oddělení 32A"/>
    <x v="2"/>
    <n v="6"/>
  </r>
  <r>
    <n v="102538"/>
    <x v="310"/>
    <x v="0"/>
    <s v="HVLP"/>
    <s v="N05AD01"/>
    <d v="2017-06-26T09:54:18"/>
    <n v="1"/>
    <n v="55.51"/>
    <n v="55.51"/>
    <n v="18"/>
    <s v="1811 - PSY: lůžkové oddělení 32A"/>
    <x v="2"/>
    <n v="6"/>
  </r>
  <r>
    <n v="102538"/>
    <x v="310"/>
    <x v="0"/>
    <s v="HVLP"/>
    <s v="N05AD01"/>
    <d v="2017-06-26T09:54:18"/>
    <n v="1"/>
    <n v="55.51"/>
    <n v="55.51"/>
    <n v="18"/>
    <s v="1811 - PSY: lůžkové oddělení 32A"/>
    <x v="2"/>
    <n v="6"/>
  </r>
  <r>
    <n v="102539"/>
    <x v="308"/>
    <x v="0"/>
    <s v="HVLP"/>
    <s v="N05AD01"/>
    <d v="2017-08-14T09:55:31"/>
    <n v="4"/>
    <n v="52.62"/>
    <n v="210.48"/>
    <n v="18"/>
    <s v="1811 - PSY: lůžkové oddělení 32A"/>
    <x v="2"/>
    <n v="8"/>
  </r>
  <r>
    <n v="102537"/>
    <x v="309"/>
    <x v="0"/>
    <s v="HVLP"/>
    <s v="N05AD01"/>
    <d v="2017-08-14T09:55:31"/>
    <n v="3"/>
    <n v="38.35"/>
    <n v="115.05"/>
    <n v="18"/>
    <s v="1811 - PSY: lůžkové oddělení 32A"/>
    <x v="2"/>
    <n v="8"/>
  </r>
  <r>
    <n v="102539"/>
    <x v="308"/>
    <x v="0"/>
    <s v="HVLP"/>
    <s v="N05AD01"/>
    <d v="2017-08-16T13:06:52"/>
    <n v="2"/>
    <n v="52.62"/>
    <n v="105.24"/>
    <n v="18"/>
    <s v="1811 - PSY: lůžkové oddělení 32A"/>
    <x v="2"/>
    <n v="8"/>
  </r>
  <r>
    <n v="102539"/>
    <x v="308"/>
    <x v="0"/>
    <s v="HVLP"/>
    <s v="N05AD01"/>
    <d v="2017-08-16T13:06:52"/>
    <n v="4"/>
    <n v="52.62"/>
    <n v="210.48"/>
    <n v="18"/>
    <s v="1811 - PSY: lůžkové oddělení 32A"/>
    <x v="2"/>
    <n v="8"/>
  </r>
  <r>
    <n v="102538"/>
    <x v="310"/>
    <x v="0"/>
    <s v="HVLP"/>
    <s v="N05AD01"/>
    <d v="2017-08-16T13:06:52"/>
    <n v="4"/>
    <n v="55.51"/>
    <n v="222.04"/>
    <n v="18"/>
    <s v="1811 - PSY: lůžkové oddělení 32A"/>
    <x v="2"/>
    <n v="8"/>
  </r>
  <r>
    <n v="102538"/>
    <x v="310"/>
    <x v="0"/>
    <s v="HVLP"/>
    <s v="N05AD01"/>
    <d v="2017-08-16T13:06:52"/>
    <n v="1"/>
    <n v="55.51"/>
    <n v="55.51"/>
    <n v="18"/>
    <s v="1811 - PSY: lůžkové oddělení 32A"/>
    <x v="2"/>
    <n v="8"/>
  </r>
  <r>
    <n v="102539"/>
    <x v="308"/>
    <x v="0"/>
    <s v="HVLP"/>
    <s v="N05AD01"/>
    <d v="2017-08-21T08:11:14"/>
    <n v="1"/>
    <n v="52.62"/>
    <n v="52.62"/>
    <n v="18"/>
    <s v="1811 - PSY: lůžkové oddělení 32A"/>
    <x v="2"/>
    <n v="8"/>
  </r>
  <r>
    <n v="102539"/>
    <x v="308"/>
    <x v="0"/>
    <s v="HVLP"/>
    <s v="N05AD01"/>
    <d v="2017-08-21T08:11:14"/>
    <n v="5"/>
    <n v="52.62"/>
    <n v="263.10000000000002"/>
    <n v="18"/>
    <s v="1811 - PSY: lůžkové oddělení 32A"/>
    <x v="2"/>
    <n v="8"/>
  </r>
  <r>
    <n v="102539"/>
    <x v="308"/>
    <x v="0"/>
    <s v="HVLP"/>
    <s v="N05AD01"/>
    <d v="2017-08-21T08:11:14"/>
    <n v="2"/>
    <n v="52.62"/>
    <n v="105.24"/>
    <n v="18"/>
    <s v="1811 - PSY: lůžkové oddělení 32A"/>
    <x v="2"/>
    <n v="8"/>
  </r>
  <r>
    <n v="102537"/>
    <x v="309"/>
    <x v="0"/>
    <s v="HVLP"/>
    <s v="N05AD01"/>
    <d v="2017-08-28T09:56:13"/>
    <n v="1"/>
    <n v="38.35"/>
    <n v="38.35"/>
    <n v="18"/>
    <s v="1811 - PSY: lůžkové oddělení 32A"/>
    <x v="2"/>
    <n v="8"/>
  </r>
  <r>
    <n v="102537"/>
    <x v="309"/>
    <x v="0"/>
    <s v="HVLP"/>
    <s v="N05AD01"/>
    <d v="2017-08-28T09:56:13"/>
    <n v="1"/>
    <n v="38.35"/>
    <n v="38.35"/>
    <n v="18"/>
    <s v="1811 - PSY: lůžkové oddělení 32A"/>
    <x v="2"/>
    <n v="8"/>
  </r>
  <r>
    <n v="102537"/>
    <x v="309"/>
    <x v="0"/>
    <s v="HVLP"/>
    <s v="N05AD01"/>
    <d v="2017-09-01T13:30:00"/>
    <n v="2"/>
    <n v="38.35"/>
    <n v="76.7"/>
    <n v="18"/>
    <s v="1811 - PSY: lůžkové oddělení 32A"/>
    <x v="2"/>
    <n v="9"/>
  </r>
  <r>
    <n v="102539"/>
    <x v="308"/>
    <x v="0"/>
    <s v="HVLP"/>
    <s v="N05AD01"/>
    <d v="2017-09-18T08:36:08"/>
    <n v="5"/>
    <n v="52.62"/>
    <n v="263.10000000000002"/>
    <n v="18"/>
    <s v="1811 - PSY: lůžkové oddělení 32A"/>
    <x v="2"/>
    <n v="9"/>
  </r>
  <r>
    <n v="102538"/>
    <x v="310"/>
    <x v="0"/>
    <s v="HVLP"/>
    <s v="N05AD01"/>
    <d v="2017-09-18T08:36:08"/>
    <n v="2"/>
    <n v="55.51"/>
    <n v="111.02"/>
    <n v="18"/>
    <s v="1811 - PSY: lůžkové oddělení 32A"/>
    <x v="2"/>
    <n v="9"/>
  </r>
  <r>
    <n v="102538"/>
    <x v="310"/>
    <x v="0"/>
    <s v="HVLP"/>
    <s v="N05AD01"/>
    <d v="2017-09-25T09:42:15"/>
    <n v="3"/>
    <n v="55.51"/>
    <n v="166.53"/>
    <n v="18"/>
    <s v="1811 - PSY: lůžkové oddělení 32A"/>
    <x v="2"/>
    <n v="9"/>
  </r>
  <r>
    <n v="102539"/>
    <x v="308"/>
    <x v="0"/>
    <s v="HVLP"/>
    <s v="N05AD01"/>
    <d v="2017-10-09T09:34:02"/>
    <n v="2"/>
    <n v="52.62"/>
    <n v="105.24"/>
    <n v="18"/>
    <s v="1811 - PSY: lůžkové oddělení 32A"/>
    <x v="2"/>
    <n v="10"/>
  </r>
  <r>
    <n v="102539"/>
    <x v="308"/>
    <x v="0"/>
    <s v="HVLP"/>
    <s v="N05AD01"/>
    <d v="2017-10-09T09:34:02"/>
    <n v="5"/>
    <n v="52.62"/>
    <n v="263.10000000000002"/>
    <n v="18"/>
    <s v="1811 - PSY: lůžkové oddělení 32A"/>
    <x v="2"/>
    <n v="10"/>
  </r>
  <r>
    <n v="102539"/>
    <x v="308"/>
    <x v="0"/>
    <s v="HVLP"/>
    <s v="N05AD01"/>
    <d v="2017-10-09T09:34:02"/>
    <n v="3"/>
    <n v="52.62"/>
    <n v="157.86000000000001"/>
    <n v="18"/>
    <s v="1811 - PSY: lůžkové oddělení 32A"/>
    <x v="2"/>
    <n v="10"/>
  </r>
  <r>
    <n v="102537"/>
    <x v="309"/>
    <x v="0"/>
    <s v="HVLP"/>
    <s v="N05AD01"/>
    <d v="2017-11-06T09:57:27"/>
    <n v="1"/>
    <n v="38.35"/>
    <n v="38.35"/>
    <n v="18"/>
    <s v="1811 - PSY: lůžkové oddělení 32A"/>
    <x v="2"/>
    <n v="11"/>
  </r>
  <r>
    <n v="102537"/>
    <x v="309"/>
    <x v="0"/>
    <s v="HVLP"/>
    <s v="N05AD01"/>
    <d v="2017-11-06T09:57:27"/>
    <n v="1"/>
    <n v="38.159999999999997"/>
    <n v="38.159999999999997"/>
    <n v="18"/>
    <s v="1811 - PSY: lůžkové oddělení 32A"/>
    <x v="2"/>
    <n v="11"/>
  </r>
  <r>
    <n v="102537"/>
    <x v="309"/>
    <x v="0"/>
    <s v="HVLP"/>
    <s v="N05AD01"/>
    <d v="2017-11-10T14:56:56"/>
    <n v="2"/>
    <n v="38.159999999999997"/>
    <n v="76.319999999999993"/>
    <n v="18"/>
    <s v="1811 - PSY: lůžkové oddělení 32A"/>
    <x v="2"/>
    <n v="11"/>
  </r>
  <r>
    <n v="102539"/>
    <x v="308"/>
    <x v="0"/>
    <s v="HVLP"/>
    <s v="N05AD01"/>
    <d v="2017-11-20T09:58:26"/>
    <n v="5"/>
    <n v="52.62"/>
    <n v="263.10000000000002"/>
    <n v="18"/>
    <s v="1811 - PSY: lůžkové oddělení 32A"/>
    <x v="2"/>
    <n v="11"/>
  </r>
  <r>
    <n v="102538"/>
    <x v="310"/>
    <x v="0"/>
    <s v="HVLP"/>
    <s v="N05AD01"/>
    <d v="2017-11-20T09:58:26"/>
    <n v="2"/>
    <n v="55.51"/>
    <n v="111.02"/>
    <n v="18"/>
    <s v="1811 - PSY: lůžkové oddělení 32A"/>
    <x v="2"/>
    <n v="11"/>
  </r>
  <r>
    <n v="102537"/>
    <x v="309"/>
    <x v="0"/>
    <s v="HVLP"/>
    <s v="N05AD01"/>
    <d v="2017-12-04T12:13:21"/>
    <n v="1"/>
    <n v="38.35"/>
    <n v="38.35"/>
    <n v="18"/>
    <s v="1811 - PSY: lůžkové oddělení 32A"/>
    <x v="2"/>
    <n v="12"/>
  </r>
  <r>
    <n v="102537"/>
    <x v="309"/>
    <x v="0"/>
    <s v="HVLP"/>
    <s v="N05AD01"/>
    <d v="2017-12-04T12:13:21"/>
    <n v="1"/>
    <n v="38.35"/>
    <n v="38.35"/>
    <n v="18"/>
    <s v="1811 - PSY: lůžkové oddělení 32A"/>
    <x v="2"/>
    <n v="12"/>
  </r>
  <r>
    <n v="102539"/>
    <x v="308"/>
    <x v="0"/>
    <s v="HVLP"/>
    <s v="N05AD01"/>
    <d v="2017-12-04T12:13:21"/>
    <n v="5"/>
    <n v="52.62"/>
    <n v="263.10000000000002"/>
    <n v="18"/>
    <s v="1811 - PSY: lůžkové oddělení 32A"/>
    <x v="2"/>
    <n v="12"/>
  </r>
  <r>
    <n v="102538"/>
    <x v="310"/>
    <x v="0"/>
    <s v="HVLP"/>
    <s v="N05AD01"/>
    <d v="2017-12-18T07:47:00"/>
    <n v="4"/>
    <n v="55.51"/>
    <n v="222.04"/>
    <n v="18"/>
    <s v="1811 - PSY: lůžkové oddělení 32A"/>
    <x v="2"/>
    <n v="12"/>
  </r>
  <r>
    <n v="102537"/>
    <x v="309"/>
    <x v="0"/>
    <s v="HVLP"/>
    <s v="N05AD01"/>
    <d v="2017-12-18T07:47:00"/>
    <n v="1"/>
    <n v="38.35"/>
    <n v="38.35"/>
    <n v="18"/>
    <s v="1811 - PSY: lůžkové oddělení 32A"/>
    <x v="2"/>
    <n v="12"/>
  </r>
  <r>
    <n v="102537"/>
    <x v="309"/>
    <x v="0"/>
    <s v="HVLP"/>
    <s v="N05AD01"/>
    <d v="2017-12-18T07:47:00"/>
    <n v="2"/>
    <n v="38.35"/>
    <n v="76.7"/>
    <n v="18"/>
    <s v="1811 - PSY: lůžkové oddělení 32A"/>
    <x v="2"/>
    <n v="12"/>
  </r>
  <r>
    <n v="102539"/>
    <x v="308"/>
    <x v="0"/>
    <s v="HVLP"/>
    <s v="N05AD01"/>
    <d v="2017-12-21T14:07:36"/>
    <n v="1"/>
    <n v="52.62"/>
    <n v="52.62"/>
    <n v="18"/>
    <s v="1811 - PSY: lůžkové oddělení 32A"/>
    <x v="2"/>
    <n v="12"/>
  </r>
  <r>
    <n v="102539"/>
    <x v="308"/>
    <x v="0"/>
    <s v="HVLP"/>
    <s v="N05AD01"/>
    <d v="2017-12-21T14:07:36"/>
    <n v="4"/>
    <n v="52.62"/>
    <n v="210.48"/>
    <n v="18"/>
    <s v="1811 - PSY: lůžkové oddělení 32A"/>
    <x v="2"/>
    <n v="12"/>
  </r>
  <r>
    <n v="102539"/>
    <x v="308"/>
    <x v="0"/>
    <s v="HVLP"/>
    <s v="N05AD01"/>
    <d v="2017-12-29T07:35:13"/>
    <n v="5"/>
    <n v="52.62"/>
    <n v="263.10000000000002"/>
    <n v="18"/>
    <s v="1811 - PSY: lůžkové oddělení 32A"/>
    <x v="2"/>
    <n v="12"/>
  </r>
  <r>
    <n v="102537"/>
    <x v="309"/>
    <x v="0"/>
    <s v="HVLP"/>
    <s v="N05AD01"/>
    <d v="2018-01-08T10:40:33"/>
    <n v="1"/>
    <n v="38.35"/>
    <n v="38.35"/>
    <n v="18"/>
    <s v="1811 - PSY: lůžkové oddělení 32A"/>
    <x v="0"/>
    <n v="1"/>
  </r>
  <r>
    <n v="102537"/>
    <x v="309"/>
    <x v="0"/>
    <s v="HVLP"/>
    <s v="N05AD01"/>
    <d v="2018-01-08T10:40:33"/>
    <n v="2"/>
    <n v="38.35"/>
    <n v="76.7"/>
    <n v="18"/>
    <s v="1811 - PSY: lůžkové oddělení 32A"/>
    <x v="0"/>
    <n v="1"/>
  </r>
  <r>
    <n v="102539"/>
    <x v="308"/>
    <x v="0"/>
    <s v="HVLP"/>
    <s v="N05AD01"/>
    <d v="2018-01-15T08:17:34"/>
    <n v="4"/>
    <n v="52.62"/>
    <n v="210.48"/>
    <n v="18"/>
    <s v="1811 - PSY: lůžkové oddělení 32A"/>
    <x v="0"/>
    <n v="1"/>
  </r>
  <r>
    <n v="102539"/>
    <x v="308"/>
    <x v="0"/>
    <s v="HVLP"/>
    <s v="N05AD01"/>
    <d v="2018-01-15T08:17:34"/>
    <n v="5"/>
    <n v="52.62"/>
    <n v="263.10000000000002"/>
    <n v="18"/>
    <s v="1811 - PSY: lůžkové oddělení 32A"/>
    <x v="0"/>
    <n v="1"/>
  </r>
  <r>
    <n v="102539"/>
    <x v="308"/>
    <x v="0"/>
    <s v="HVLP"/>
    <s v="N05AD01"/>
    <d v="2018-01-15T08:17:34"/>
    <n v="1"/>
    <n v="52.62"/>
    <n v="52.62"/>
    <n v="18"/>
    <s v="1811 - PSY: lůžkové oddělení 32A"/>
    <x v="0"/>
    <n v="1"/>
  </r>
  <r>
    <n v="102538"/>
    <x v="310"/>
    <x v="0"/>
    <s v="HVLP"/>
    <s v="N05AD01"/>
    <d v="2018-01-15T08:17:34"/>
    <n v="3"/>
    <n v="55.51"/>
    <n v="166.53"/>
    <n v="18"/>
    <s v="1811 - PSY: lůžkové oddělení 32A"/>
    <x v="0"/>
    <n v="1"/>
  </r>
  <r>
    <n v="102537"/>
    <x v="309"/>
    <x v="0"/>
    <s v="HVLP"/>
    <s v="N05AD01"/>
    <d v="2018-01-22T08:43:33"/>
    <n v="2"/>
    <n v="38.35"/>
    <n v="76.7"/>
    <n v="18"/>
    <s v="1811 - PSY: lůžkové oddělení 32A"/>
    <x v="0"/>
    <n v="1"/>
  </r>
  <r>
    <n v="102537"/>
    <x v="309"/>
    <x v="0"/>
    <s v="HVLP"/>
    <s v="N05AD01"/>
    <d v="2018-01-29T07:36:58"/>
    <n v="2"/>
    <n v="38.35"/>
    <n v="76.7"/>
    <n v="18"/>
    <s v="1811 - PSY: lůžkové oddělení 32A"/>
    <x v="0"/>
    <n v="1"/>
  </r>
  <r>
    <n v="102537"/>
    <x v="309"/>
    <x v="0"/>
    <s v="HVLP"/>
    <s v="N05AD01"/>
    <d v="2018-02-12T09:53:55"/>
    <n v="2"/>
    <n v="38.35"/>
    <n v="76.7"/>
    <n v="18"/>
    <s v="1811 - PSY: lůžkové oddělení 32A"/>
    <x v="0"/>
    <n v="2"/>
  </r>
  <r>
    <n v="102538"/>
    <x v="310"/>
    <x v="0"/>
    <s v="HVLP"/>
    <s v="N05AD01"/>
    <d v="2018-02-12T09:53:55"/>
    <n v="2"/>
    <n v="55.51"/>
    <n v="111.02"/>
    <n v="18"/>
    <s v="1811 - PSY: lůžkové oddělení 32A"/>
    <x v="0"/>
    <n v="2"/>
  </r>
  <r>
    <n v="102538"/>
    <x v="310"/>
    <x v="0"/>
    <s v="HVLP"/>
    <s v="N05AD01"/>
    <d v="2018-02-14T12:51:57"/>
    <n v="1"/>
    <n v="55.51"/>
    <n v="55.51"/>
    <n v="18"/>
    <s v="1811 - PSY: lůžkové oddělení 32A"/>
    <x v="0"/>
    <n v="2"/>
  </r>
  <r>
    <n v="102538"/>
    <x v="310"/>
    <x v="0"/>
    <s v="HVLP"/>
    <s v="N05AD01"/>
    <d v="2018-02-14T12:51:57"/>
    <n v="2"/>
    <n v="55.5"/>
    <n v="111"/>
    <n v="18"/>
    <s v="1811 - PSY: lůžkové oddělení 32A"/>
    <x v="0"/>
    <n v="2"/>
  </r>
  <r>
    <n v="102538"/>
    <x v="310"/>
    <x v="0"/>
    <s v="HVLP"/>
    <s v="N05AD01"/>
    <d v="2018-02-19T10:07:35"/>
    <n v="1"/>
    <n v="55.5"/>
    <n v="55.5"/>
    <n v="18"/>
    <s v="1811 - PSY: lůžkové oddělení 32A"/>
    <x v="0"/>
    <n v="2"/>
  </r>
  <r>
    <n v="102538"/>
    <x v="310"/>
    <x v="0"/>
    <s v="HVLP"/>
    <s v="N05AD01"/>
    <d v="2018-02-19T10:07:35"/>
    <n v="3"/>
    <n v="55.51"/>
    <n v="166.53"/>
    <n v="18"/>
    <s v="1811 - PSY: lůžkové oddělení 32A"/>
    <x v="0"/>
    <n v="2"/>
  </r>
  <r>
    <n v="102538"/>
    <x v="310"/>
    <x v="0"/>
    <s v="HVLP"/>
    <s v="N05AD01"/>
    <d v="2018-02-19T10:07:35"/>
    <n v="1"/>
    <n v="55.5"/>
    <n v="55.5"/>
    <n v="18"/>
    <s v="1811 - PSY: lůžkové oddělení 32A"/>
    <x v="0"/>
    <n v="2"/>
  </r>
  <r>
    <n v="102539"/>
    <x v="308"/>
    <x v="0"/>
    <s v="HVLP"/>
    <s v="N05AD01"/>
    <d v="2018-03-21T11:52:18"/>
    <n v="3"/>
    <n v="52.61"/>
    <n v="157.83000000000001"/>
    <n v="18"/>
    <s v="1811 - PSY: lůžkové oddělení 32A"/>
    <x v="0"/>
    <n v="3"/>
  </r>
  <r>
    <n v="102539"/>
    <x v="308"/>
    <x v="0"/>
    <s v="HVLP"/>
    <s v="N05AD01"/>
    <d v="2018-03-21T11:52:18"/>
    <n v="2"/>
    <n v="52.61"/>
    <n v="105.22"/>
    <n v="18"/>
    <s v="1811 - PSY: lůžkové oddělení 32A"/>
    <x v="0"/>
    <n v="3"/>
  </r>
  <r>
    <n v="102539"/>
    <x v="308"/>
    <x v="0"/>
    <s v="HVLP"/>
    <s v="N05AD01"/>
    <d v="2018-03-23T14:36:35"/>
    <n v="3"/>
    <n v="52.61"/>
    <n v="157.83000000000001"/>
    <n v="18"/>
    <s v="1811 - PSY: lůžkové oddělení 32A"/>
    <x v="0"/>
    <n v="3"/>
  </r>
  <r>
    <n v="102539"/>
    <x v="308"/>
    <x v="0"/>
    <s v="HVLP"/>
    <s v="N05AD01"/>
    <d v="2018-03-23T14:36:35"/>
    <n v="2"/>
    <n v="52.61"/>
    <n v="105.22"/>
    <n v="18"/>
    <s v="1811 - PSY: lůžkové oddělení 32A"/>
    <x v="0"/>
    <n v="3"/>
  </r>
  <r>
    <n v="102537"/>
    <x v="309"/>
    <x v="0"/>
    <s v="HVLP"/>
    <s v="N05AD01"/>
    <d v="2018-04-12T13:04:50"/>
    <n v="1"/>
    <n v="38.35"/>
    <n v="38.35"/>
    <n v="18"/>
    <s v="1811 - PSY: lůžkové oddělení 32A"/>
    <x v="0"/>
    <n v="4"/>
  </r>
  <r>
    <n v="102537"/>
    <x v="309"/>
    <x v="0"/>
    <s v="HVLP"/>
    <s v="N05AD01"/>
    <d v="2018-04-12T13:04:50"/>
    <n v="2"/>
    <n v="38.35"/>
    <n v="76.7"/>
    <n v="18"/>
    <s v="1811 - PSY: lůžkové oddělení 32A"/>
    <x v="0"/>
    <n v="4"/>
  </r>
  <r>
    <n v="102537"/>
    <x v="309"/>
    <x v="0"/>
    <s v="HVLP"/>
    <s v="N05AD01"/>
    <d v="2018-05-14T13:13:36"/>
    <n v="2"/>
    <n v="38.35"/>
    <n v="76.7"/>
    <n v="18"/>
    <s v="1811 - PSY: lůžkové oddělení 32A"/>
    <x v="0"/>
    <n v="5"/>
  </r>
  <r>
    <n v="102538"/>
    <x v="310"/>
    <x v="0"/>
    <s v="HVLP"/>
    <s v="N05AD01"/>
    <d v="2018-05-17T11:01:19"/>
    <n v="3"/>
    <n v="55.5"/>
    <n v="166.5"/>
    <n v="18"/>
    <s v="1811 - PSY: lůžkové oddělení 32A"/>
    <x v="0"/>
    <n v="5"/>
  </r>
  <r>
    <n v="102537"/>
    <x v="309"/>
    <x v="0"/>
    <s v="HVLP"/>
    <s v="N05AD01"/>
    <d v="2018-05-28T08:03:11"/>
    <n v="2"/>
    <n v="38.35"/>
    <n v="76.7"/>
    <n v="18"/>
    <s v="1811 - PSY: lůžkové oddělení 32A"/>
    <x v="0"/>
    <n v="5"/>
  </r>
  <r>
    <n v="102539"/>
    <x v="308"/>
    <x v="0"/>
    <s v="HVLP"/>
    <s v="N05AD01"/>
    <d v="2018-06-04T09:46:23"/>
    <n v="1"/>
    <n v="52.61"/>
    <n v="52.61"/>
    <n v="18"/>
    <s v="1811 - PSY: lůžkové oddělení 32A"/>
    <x v="0"/>
    <n v="6"/>
  </r>
  <r>
    <n v="102539"/>
    <x v="308"/>
    <x v="0"/>
    <s v="HVLP"/>
    <s v="N05AD01"/>
    <d v="2018-06-04T09:46:23"/>
    <n v="4"/>
    <n v="52.61"/>
    <n v="210.44"/>
    <n v="18"/>
    <s v="1811 - PSY: lůžkové oddělení 32A"/>
    <x v="0"/>
    <n v="6"/>
  </r>
  <r>
    <n v="102538"/>
    <x v="310"/>
    <x v="0"/>
    <s v="HVLP"/>
    <s v="N05AD01"/>
    <d v="2018-06-11T08:17:14"/>
    <n v="2"/>
    <n v="55.5"/>
    <n v="111"/>
    <n v="18"/>
    <s v="1811 - PSY: lůžkové oddělení 32A"/>
    <x v="0"/>
    <n v="6"/>
  </r>
  <r>
    <n v="102538"/>
    <x v="310"/>
    <x v="0"/>
    <s v="HVLP"/>
    <s v="N05AD01"/>
    <d v="2018-06-11T08:17:14"/>
    <n v="1"/>
    <n v="55.51"/>
    <n v="55.51"/>
    <n v="18"/>
    <s v="1811 - PSY: lůžkové oddělení 32A"/>
    <x v="0"/>
    <n v="6"/>
  </r>
  <r>
    <n v="102537"/>
    <x v="309"/>
    <x v="0"/>
    <s v="HVLP"/>
    <s v="N05AD01"/>
    <d v="2018-07-16T08:44:38"/>
    <n v="3"/>
    <n v="38.35"/>
    <n v="115.05"/>
    <n v="18"/>
    <s v="1811 - PSY: lůžkové oddělení 32A"/>
    <x v="0"/>
    <n v="7"/>
  </r>
  <r>
    <n v="102537"/>
    <x v="309"/>
    <x v="0"/>
    <s v="HVLP"/>
    <s v="N05AD01"/>
    <d v="2018-07-16T08:44:38"/>
    <n v="1"/>
    <n v="38.35"/>
    <n v="38.35"/>
    <n v="18"/>
    <s v="1811 - PSY: lůžkové oddělení 32A"/>
    <x v="0"/>
    <n v="7"/>
  </r>
  <r>
    <n v="102539"/>
    <x v="308"/>
    <x v="0"/>
    <s v="HVLP"/>
    <s v="N05AD01"/>
    <d v="2018-08-06T10:15:16"/>
    <n v="4"/>
    <n v="52.61"/>
    <n v="210.44"/>
    <n v="18"/>
    <s v="1811 - PSY: lůžkové oddělení 32A"/>
    <x v="0"/>
    <n v="8"/>
  </r>
  <r>
    <n v="102539"/>
    <x v="308"/>
    <x v="0"/>
    <s v="HVLP"/>
    <s v="N05AD01"/>
    <d v="2018-08-06T10:15:16"/>
    <n v="1"/>
    <n v="52.61"/>
    <n v="52.61"/>
    <n v="18"/>
    <s v="1811 - PSY: lůžkové oddělení 32A"/>
    <x v="0"/>
    <n v="8"/>
  </r>
  <r>
    <n v="102538"/>
    <x v="310"/>
    <x v="0"/>
    <s v="HVLP"/>
    <s v="N05AD01"/>
    <d v="2018-08-06T10:15:16"/>
    <n v="1"/>
    <n v="55.5"/>
    <n v="55.5"/>
    <n v="18"/>
    <s v="1811 - PSY: lůžkové oddělení 32A"/>
    <x v="0"/>
    <n v="8"/>
  </r>
  <r>
    <n v="102538"/>
    <x v="310"/>
    <x v="0"/>
    <s v="HVLP"/>
    <s v="N05AD01"/>
    <d v="2018-08-06T10:15:16"/>
    <n v="2"/>
    <n v="55.5"/>
    <n v="111"/>
    <n v="18"/>
    <s v="1811 - PSY: lůžkové oddělení 32A"/>
    <x v="0"/>
    <n v="8"/>
  </r>
  <r>
    <n v="102537"/>
    <x v="309"/>
    <x v="0"/>
    <s v="HVLP"/>
    <s v="N05AD01"/>
    <d v="2018-08-06T10:15:16"/>
    <n v="2"/>
    <n v="38.35"/>
    <n v="76.7"/>
    <n v="18"/>
    <s v="1811 - PSY: lůžkové oddělení 32A"/>
    <x v="0"/>
    <n v="8"/>
  </r>
  <r>
    <n v="102538"/>
    <x v="310"/>
    <x v="0"/>
    <s v="HVLP"/>
    <s v="N05AD01"/>
    <d v="2018-08-13T10:15:36"/>
    <n v="3"/>
    <n v="55.5"/>
    <n v="166.5"/>
    <n v="18"/>
    <s v="1811 - PSY: lůžkové oddělení 32A"/>
    <x v="0"/>
    <n v="8"/>
  </r>
  <r>
    <n v="102537"/>
    <x v="309"/>
    <x v="0"/>
    <s v="HVLP"/>
    <s v="N05AD01"/>
    <d v="2018-08-20T08:43:57"/>
    <n v="1"/>
    <n v="38.35"/>
    <n v="38.35"/>
    <n v="18"/>
    <s v="1811 - PSY: lůžkové oddělení 32A"/>
    <x v="0"/>
    <n v="8"/>
  </r>
  <r>
    <n v="102537"/>
    <x v="309"/>
    <x v="0"/>
    <s v="HVLP"/>
    <s v="N05AD01"/>
    <d v="2018-08-20T08:43:57"/>
    <n v="1"/>
    <n v="38.35"/>
    <n v="38.35"/>
    <n v="18"/>
    <s v="1811 - PSY: lůžkové oddělení 32A"/>
    <x v="0"/>
    <n v="8"/>
  </r>
  <r>
    <n v="102538"/>
    <x v="310"/>
    <x v="0"/>
    <s v="HVLP"/>
    <s v="N05AD01"/>
    <d v="2018-09-03T09:57:55"/>
    <n v="1"/>
    <n v="55.5"/>
    <n v="55.5"/>
    <n v="18"/>
    <s v="1811 - PSY: lůžkové oddělení 32A"/>
    <x v="0"/>
    <n v="9"/>
  </r>
  <r>
    <n v="102538"/>
    <x v="310"/>
    <x v="0"/>
    <s v="HVLP"/>
    <s v="N05AD01"/>
    <d v="2018-09-03T09:57:55"/>
    <n v="1"/>
    <n v="55.5"/>
    <n v="55.5"/>
    <n v="18"/>
    <s v="1811 - PSY: lůžkové oddělení 32A"/>
    <x v="0"/>
    <n v="9"/>
  </r>
  <r>
    <n v="102537"/>
    <x v="309"/>
    <x v="0"/>
    <s v="HVLP"/>
    <s v="N05AD01"/>
    <d v="2018-09-17T07:56:24"/>
    <n v="2"/>
    <n v="38.35"/>
    <n v="76.7"/>
    <n v="18"/>
    <s v="1811 - PSY: lůžkové oddělení 32A"/>
    <x v="0"/>
    <n v="9"/>
  </r>
  <r>
    <n v="102537"/>
    <x v="309"/>
    <x v="0"/>
    <s v="HVLP"/>
    <s v="N05AD01"/>
    <d v="2018-09-24T10:22:16"/>
    <n v="2"/>
    <n v="38.35"/>
    <n v="76.7"/>
    <n v="18"/>
    <s v="1811 - PSY: lůžkové oddělení 32A"/>
    <x v="0"/>
    <n v="9"/>
  </r>
  <r>
    <n v="102538"/>
    <x v="310"/>
    <x v="0"/>
    <s v="HVLP"/>
    <s v="N05AD01"/>
    <d v="2018-09-24T10:22:16"/>
    <n v="4"/>
    <n v="55.5"/>
    <n v="222"/>
    <n v="18"/>
    <s v="1811 - PSY: lůžkové oddělení 32A"/>
    <x v="0"/>
    <n v="9"/>
  </r>
  <r>
    <n v="102539"/>
    <x v="308"/>
    <x v="0"/>
    <s v="HVLP"/>
    <s v="N05AD01"/>
    <d v="2018-10-01T09:49:36"/>
    <n v="4"/>
    <n v="52.61"/>
    <n v="210.44"/>
    <n v="18"/>
    <s v="1811 - PSY: lůžkové oddělení 32A"/>
    <x v="0"/>
    <n v="10"/>
  </r>
  <r>
    <n v="102539"/>
    <x v="308"/>
    <x v="0"/>
    <s v="HVLP"/>
    <s v="N05AD01"/>
    <d v="2018-10-15T08:12:28"/>
    <n v="4"/>
    <n v="52.61"/>
    <n v="210.44"/>
    <n v="18"/>
    <s v="1811 - PSY: lůžkové oddělení 32A"/>
    <x v="0"/>
    <n v="10"/>
  </r>
  <r>
    <n v="102539"/>
    <x v="308"/>
    <x v="0"/>
    <s v="HVLP"/>
    <s v="N05AD01"/>
    <d v="2018-10-15T08:12:28"/>
    <n v="6"/>
    <n v="52.61"/>
    <n v="315.66000000000003"/>
    <n v="18"/>
    <s v="1811 - PSY: lůžkové oddělení 32A"/>
    <x v="0"/>
    <n v="10"/>
  </r>
  <r>
    <n v="102537"/>
    <x v="309"/>
    <x v="0"/>
    <s v="HVLP"/>
    <s v="N05AD01"/>
    <d v="2018-10-15T08:12:28"/>
    <n v="2"/>
    <n v="38.35"/>
    <n v="76.7"/>
    <n v="18"/>
    <s v="1811 - PSY: lůžkové oddělení 32A"/>
    <x v="0"/>
    <n v="10"/>
  </r>
  <r>
    <n v="102537"/>
    <x v="309"/>
    <x v="0"/>
    <s v="HVLP"/>
    <s v="N05AD01"/>
    <d v="2018-11-05T10:47:14"/>
    <n v="1"/>
    <n v="38.35"/>
    <n v="38.35"/>
    <n v="18"/>
    <s v="1811 - PSY: lůžkové oddělení 32A"/>
    <x v="0"/>
    <n v="11"/>
  </r>
  <r>
    <n v="102537"/>
    <x v="309"/>
    <x v="0"/>
    <s v="HVLP"/>
    <s v="N05AD01"/>
    <d v="2018-11-05T10:47:14"/>
    <n v="1"/>
    <n v="38.35"/>
    <n v="38.35"/>
    <n v="18"/>
    <s v="1811 - PSY: lůžkové oddělení 32A"/>
    <x v="0"/>
    <n v="11"/>
  </r>
  <r>
    <n v="102538"/>
    <x v="310"/>
    <x v="0"/>
    <s v="HVLP"/>
    <s v="N05AD01"/>
    <d v="2018-11-19T10:09:43"/>
    <n v="2"/>
    <n v="55.5"/>
    <n v="111"/>
    <n v="18"/>
    <s v="1811 - PSY: lůžkové oddělení 32A"/>
    <x v="0"/>
    <n v="11"/>
  </r>
  <r>
    <n v="102537"/>
    <x v="309"/>
    <x v="0"/>
    <s v="HVLP"/>
    <s v="N05AD01"/>
    <d v="2018-11-26T08:44:46"/>
    <n v="2"/>
    <n v="38.35"/>
    <n v="76.7"/>
    <n v="18"/>
    <s v="1811 - PSY: lůžkové oddělení 32A"/>
    <x v="0"/>
    <n v="11"/>
  </r>
  <r>
    <n v="102537"/>
    <x v="309"/>
    <x v="0"/>
    <s v="HVLP"/>
    <s v="N05AD01"/>
    <d v="2018-11-26T08:44:46"/>
    <n v="1"/>
    <n v="38.35"/>
    <n v="38.35"/>
    <n v="18"/>
    <s v="1811 - PSY: lůžkové oddělení 32A"/>
    <x v="0"/>
    <n v="11"/>
  </r>
  <r>
    <n v="102537"/>
    <x v="309"/>
    <x v="0"/>
    <s v="HVLP"/>
    <s v="N05AD01"/>
    <d v="2018-12-03T09:35:14"/>
    <n v="2"/>
    <n v="38.35"/>
    <n v="76.7"/>
    <n v="18"/>
    <s v="1811 - PSY: lůžkové oddělení 32A"/>
    <x v="0"/>
    <n v="12"/>
  </r>
  <r>
    <n v="102537"/>
    <x v="309"/>
    <x v="0"/>
    <s v="HVLP"/>
    <s v="N05AD01"/>
    <d v="2018-12-03T09:35:14"/>
    <n v="1"/>
    <n v="38.35"/>
    <n v="38.35"/>
    <n v="18"/>
    <s v="1811 - PSY: lůžkové oddělení 32A"/>
    <x v="0"/>
    <n v="12"/>
  </r>
  <r>
    <n v="102538"/>
    <x v="310"/>
    <x v="0"/>
    <s v="HVLP"/>
    <s v="N05AD01"/>
    <d v="2018-12-03T09:35:14"/>
    <n v="3"/>
    <n v="55.5"/>
    <n v="166.5"/>
    <n v="18"/>
    <s v="1811 - PSY: lůžkové oddělení 32A"/>
    <x v="0"/>
    <n v="12"/>
  </r>
  <r>
    <n v="102538"/>
    <x v="310"/>
    <x v="0"/>
    <s v="HVLP"/>
    <s v="N05AD01"/>
    <d v="2018-12-19T13:07:48"/>
    <n v="5"/>
    <n v="55.5"/>
    <n v="277.5"/>
    <n v="18"/>
    <s v="1811 - PSY: lůžkové oddělení 32A"/>
    <x v="0"/>
    <n v="12"/>
  </r>
  <r>
    <n v="102537"/>
    <x v="309"/>
    <x v="0"/>
    <s v="HVLP"/>
    <s v="N05AD01"/>
    <d v="2018-12-19T13:12:09"/>
    <n v="3"/>
    <n v="38.35"/>
    <n v="115.05"/>
    <n v="18"/>
    <s v="1811 - PSY: lůžkové oddělení 32A"/>
    <x v="0"/>
    <n v="12"/>
  </r>
  <r>
    <n v="102537"/>
    <x v="309"/>
    <x v="0"/>
    <s v="HVLP"/>
    <s v="N05AD01"/>
    <d v="2018-12-20T10:37:13"/>
    <n v="2"/>
    <n v="38.35"/>
    <n v="76.7"/>
    <n v="18"/>
    <s v="1811 - PSY: lůžkové oddělení 32A"/>
    <x v="0"/>
    <n v="12"/>
  </r>
  <r>
    <n v="102539"/>
    <x v="308"/>
    <x v="0"/>
    <s v="HVLP"/>
    <s v="N05AD01"/>
    <d v="2019-01-21T09:33:25"/>
    <n v="4"/>
    <n v="52.61"/>
    <n v="210.44"/>
    <n v="18"/>
    <s v="1811 - PSY: lůžkové oddělení 32A"/>
    <x v="1"/>
    <n v="1"/>
  </r>
  <r>
    <n v="102539"/>
    <x v="308"/>
    <x v="0"/>
    <s v="HVLP"/>
    <s v="N05AD01"/>
    <d v="2019-01-21T09:33:25"/>
    <n v="6"/>
    <n v="52.61"/>
    <n v="315.66000000000003"/>
    <n v="18"/>
    <s v="1811 - PSY: lůžkové oddělení 32A"/>
    <x v="1"/>
    <n v="1"/>
  </r>
  <r>
    <n v="102538"/>
    <x v="310"/>
    <x v="0"/>
    <s v="HVLP"/>
    <s v="N05AD01"/>
    <d v="2019-02-18T09:31:29"/>
    <n v="3"/>
    <n v="55.5"/>
    <n v="166.5"/>
    <n v="18"/>
    <s v="1811 - PSY: lůžkové oddělení 32A"/>
    <x v="1"/>
    <n v="2"/>
  </r>
  <r>
    <n v="102538"/>
    <x v="310"/>
    <x v="0"/>
    <s v="HVLP"/>
    <s v="N05AD01"/>
    <d v="2019-03-18T09:37:01"/>
    <n v="3"/>
    <n v="55.5"/>
    <n v="166.5"/>
    <n v="18"/>
    <s v="1811 - PSY: lůžkové oddělení 32A"/>
    <x v="1"/>
    <n v="3"/>
  </r>
  <r>
    <n v="102539"/>
    <x v="308"/>
    <x v="0"/>
    <s v="HVLP"/>
    <s v="N05AD01"/>
    <d v="2019-03-25T09:22:38"/>
    <n v="1"/>
    <n v="52.62"/>
    <n v="52.62"/>
    <n v="18"/>
    <s v="1811 - PSY: lůžkové oddělení 32A"/>
    <x v="1"/>
    <n v="3"/>
  </r>
  <r>
    <n v="102539"/>
    <x v="308"/>
    <x v="0"/>
    <s v="HVLP"/>
    <s v="N05AD01"/>
    <d v="2019-03-25T09:22:38"/>
    <n v="5"/>
    <n v="52.61"/>
    <n v="263.05"/>
    <n v="18"/>
    <s v="1811 - PSY: lůžkové oddělení 32A"/>
    <x v="1"/>
    <n v="3"/>
  </r>
  <r>
    <n v="102538"/>
    <x v="310"/>
    <x v="0"/>
    <s v="HVLP"/>
    <s v="N05AD01"/>
    <d v="2019-04-01T08:23:49"/>
    <n v="1"/>
    <n v="55.5"/>
    <n v="55.5"/>
    <n v="18"/>
    <s v="1811 - PSY: lůžkové oddělení 32A"/>
    <x v="1"/>
    <n v="4"/>
  </r>
  <r>
    <n v="102538"/>
    <x v="310"/>
    <x v="0"/>
    <s v="HVLP"/>
    <s v="N05AD01"/>
    <d v="2019-04-01T08:23:49"/>
    <n v="2"/>
    <n v="55.5"/>
    <n v="111"/>
    <n v="18"/>
    <s v="1811 - PSY: lůžkové oddělení 32A"/>
    <x v="1"/>
    <n v="4"/>
  </r>
  <r>
    <n v="102538"/>
    <x v="310"/>
    <x v="0"/>
    <s v="HVLP"/>
    <s v="N05AD01"/>
    <d v="2019-04-26T08:03:23"/>
    <n v="2"/>
    <n v="55.5"/>
    <n v="111"/>
    <n v="18"/>
    <s v="1811 - PSY: lůžkové oddělení 32A"/>
    <x v="1"/>
    <n v="4"/>
  </r>
  <r>
    <n v="102537"/>
    <x v="309"/>
    <x v="0"/>
    <s v="HVLP"/>
    <s v="N05AD01"/>
    <d v="2019-05-13T09:51:35"/>
    <n v="2"/>
    <n v="38.35"/>
    <n v="76.7"/>
    <n v="18"/>
    <s v="1811 - PSY: lůžkové oddělení 32A"/>
    <x v="1"/>
    <n v="5"/>
  </r>
  <r>
    <n v="102539"/>
    <x v="308"/>
    <x v="0"/>
    <s v="HVLP"/>
    <s v="N05AD01"/>
    <d v="2019-06-17T09:07:54"/>
    <n v="5"/>
    <n v="52.62"/>
    <n v="263.10000000000002"/>
    <n v="18"/>
    <s v="1811 - PSY: lůžkové oddělení 32A"/>
    <x v="1"/>
    <n v="6"/>
  </r>
  <r>
    <n v="102538"/>
    <x v="310"/>
    <x v="0"/>
    <s v="HVLP"/>
    <s v="N05AD01"/>
    <d v="2019-06-24T08:09:09"/>
    <n v="2"/>
    <n v="55.5"/>
    <n v="111"/>
    <n v="18"/>
    <s v="1811 - PSY: lůžkové oddělení 32A"/>
    <x v="1"/>
    <n v="6"/>
  </r>
  <r>
    <n v="102538"/>
    <x v="310"/>
    <x v="0"/>
    <s v="HVLP"/>
    <s v="N05AD01"/>
    <d v="2019-06-24T08:09:09"/>
    <n v="1"/>
    <n v="54.42"/>
    <n v="54.42"/>
    <n v="18"/>
    <s v="1811 - PSY: lůžkové oddělení 32A"/>
    <x v="1"/>
    <n v="6"/>
  </r>
  <r>
    <n v="102539"/>
    <x v="308"/>
    <x v="0"/>
    <s v="HVLP"/>
    <s v="N05AD01"/>
    <d v="2019-07-15T08:19:31"/>
    <n v="4"/>
    <n v="52.62"/>
    <n v="210.48"/>
    <n v="18"/>
    <s v="1811 - PSY: lůžkové oddělení 32A"/>
    <x v="1"/>
    <n v="7"/>
  </r>
  <r>
    <n v="102539"/>
    <x v="308"/>
    <x v="0"/>
    <s v="HVLP"/>
    <s v="N05AD01"/>
    <d v="2019-07-15T08:19:31"/>
    <n v="1"/>
    <n v="52.57"/>
    <n v="52.57"/>
    <n v="18"/>
    <s v="1811 - PSY: lůžkové oddělení 32A"/>
    <x v="1"/>
    <n v="7"/>
  </r>
  <r>
    <n v="102538"/>
    <x v="310"/>
    <x v="0"/>
    <s v="HVLP"/>
    <s v="N05AD01"/>
    <d v="2019-07-22T09:46:45"/>
    <n v="1"/>
    <n v="54.42"/>
    <n v="54.42"/>
    <n v="18"/>
    <s v="1811 - PSY: lůžkové oddělení 32A"/>
    <x v="1"/>
    <n v="7"/>
  </r>
  <r>
    <n v="102537"/>
    <x v="309"/>
    <x v="0"/>
    <s v="HVLP"/>
    <s v="N05AD01"/>
    <d v="2019-07-22T09:46:45"/>
    <n v="2"/>
    <n v="38.31"/>
    <n v="76.62"/>
    <n v="18"/>
    <s v="1811 - PSY: lůžkové oddělení 32A"/>
    <x v="1"/>
    <n v="7"/>
  </r>
  <r>
    <n v="102537"/>
    <x v="309"/>
    <x v="0"/>
    <s v="HVLP"/>
    <s v="N05AD01"/>
    <d v="2019-07-29T10:02:46"/>
    <n v="3"/>
    <n v="38.31"/>
    <n v="114.93"/>
    <n v="18"/>
    <s v="1811 - PSY: lůžkové oddělení 32A"/>
    <x v="1"/>
    <n v="7"/>
  </r>
  <r>
    <n v="102538"/>
    <x v="310"/>
    <x v="0"/>
    <s v="HVLP"/>
    <s v="N05AD01"/>
    <d v="2019-07-29T10:02:46"/>
    <n v="1"/>
    <n v="55.5"/>
    <n v="55.5"/>
    <n v="18"/>
    <s v="1811 - PSY: lůžkové oddělení 32A"/>
    <x v="1"/>
    <n v="7"/>
  </r>
  <r>
    <n v="102539"/>
    <x v="308"/>
    <x v="0"/>
    <s v="HVLP"/>
    <s v="N05AD01"/>
    <d v="2019-09-09T08:48:48"/>
    <n v="3"/>
    <n v="52.56"/>
    <n v="157.68"/>
    <n v="18"/>
    <s v="1811 - PSY: lůžkové oddělení 32A"/>
    <x v="1"/>
    <n v="9"/>
  </r>
  <r>
    <n v="102539"/>
    <x v="308"/>
    <x v="0"/>
    <s v="HVLP"/>
    <s v="N05AD01"/>
    <d v="2019-09-09T08:48:48"/>
    <n v="2"/>
    <n v="52.56"/>
    <n v="105.12"/>
    <n v="18"/>
    <s v="1811 - PSY: lůžkové oddělení 32A"/>
    <x v="1"/>
    <n v="9"/>
  </r>
  <r>
    <n v="102538"/>
    <x v="310"/>
    <x v="0"/>
    <s v="HVLP"/>
    <s v="N05AD01"/>
    <d v="2019-09-09T08:48:48"/>
    <n v="1"/>
    <n v="55.5"/>
    <n v="55.5"/>
    <n v="18"/>
    <s v="1811 - PSY: lůžkové oddělení 32A"/>
    <x v="1"/>
    <n v="9"/>
  </r>
  <r>
    <n v="102538"/>
    <x v="310"/>
    <x v="0"/>
    <s v="HVLP"/>
    <s v="N05AD01"/>
    <d v="2019-09-09T08:48:48"/>
    <n v="2"/>
    <n v="55.44"/>
    <n v="110.88"/>
    <n v="18"/>
    <s v="1811 - PSY: lůžkové oddělení 32A"/>
    <x v="1"/>
    <n v="9"/>
  </r>
  <r>
    <n v="102539"/>
    <x v="308"/>
    <x v="0"/>
    <s v="HVLP"/>
    <s v="N05AD01"/>
    <d v="2019-09-23T10:38:41"/>
    <n v="4"/>
    <n v="52.56"/>
    <n v="210.24"/>
    <n v="18"/>
    <s v="1811 - PSY: lůžkové oddělení 32A"/>
    <x v="1"/>
    <n v="9"/>
  </r>
  <r>
    <n v="102537"/>
    <x v="309"/>
    <x v="0"/>
    <s v="HVLP"/>
    <s v="N05AD01"/>
    <d v="2019-09-23T10:38:41"/>
    <n v="2"/>
    <n v="38.31"/>
    <n v="76.62"/>
    <n v="18"/>
    <s v="1811 - PSY: lůžkové oddělení 32A"/>
    <x v="1"/>
    <n v="9"/>
  </r>
  <r>
    <n v="102538"/>
    <x v="310"/>
    <x v="0"/>
    <s v="HVLP"/>
    <s v="N05AD01"/>
    <d v="2019-09-30T09:26:02"/>
    <n v="3"/>
    <n v="55.44"/>
    <n v="166.32"/>
    <n v="18"/>
    <s v="1811 - PSY: lůžkové oddělení 32A"/>
    <x v="1"/>
    <n v="9"/>
  </r>
  <r>
    <n v="102539"/>
    <x v="308"/>
    <x v="0"/>
    <s v="HVLP"/>
    <s v="N05AD01"/>
    <d v="2019-10-21T08:33:04"/>
    <n v="3"/>
    <n v="52.56"/>
    <n v="157.68"/>
    <n v="18"/>
    <s v="1811 - PSY: lůžkové oddělení 32A"/>
    <x v="1"/>
    <n v="10"/>
  </r>
  <r>
    <n v="102538"/>
    <x v="310"/>
    <x v="0"/>
    <s v="HVLP"/>
    <s v="N05AD01"/>
    <d v="2019-10-25T09:46:11"/>
    <n v="3"/>
    <n v="55.44"/>
    <n v="166.32"/>
    <n v="18"/>
    <s v="1811 - PSY: lůžkové oddělení 32A"/>
    <x v="1"/>
    <n v="10"/>
  </r>
  <r>
    <n v="102538"/>
    <x v="310"/>
    <x v="0"/>
    <s v="HVLP"/>
    <s v="N05AD01"/>
    <d v="2019-11-18T10:12:20"/>
    <n v="5"/>
    <n v="55.44"/>
    <n v="277.2"/>
    <n v="18"/>
    <s v="1811 - PSY: lůžkové oddělení 32A"/>
    <x v="1"/>
    <n v="11"/>
  </r>
  <r>
    <n v="102539"/>
    <x v="308"/>
    <x v="0"/>
    <s v="HVLP"/>
    <s v="N05AD01"/>
    <d v="2019-11-18T10:12:20"/>
    <n v="5"/>
    <n v="52.56"/>
    <n v="262.8"/>
    <n v="18"/>
    <s v="1811 - PSY: lůžkové oddělení 32A"/>
    <x v="1"/>
    <n v="11"/>
  </r>
  <r>
    <n v="102539"/>
    <x v="308"/>
    <x v="0"/>
    <s v="HVLP"/>
    <s v="N05AD01"/>
    <d v="2019-12-19T09:23:07"/>
    <n v="5"/>
    <n v="52.56"/>
    <n v="262.8"/>
    <n v="18"/>
    <s v="1811 - PSY: lůžkové oddělení 32A"/>
    <x v="1"/>
    <n v="12"/>
  </r>
  <r>
    <n v="112061"/>
    <x v="311"/>
    <x v="0"/>
    <s v="HVLP"/>
    <s v="N05AD01"/>
    <d v="2018-12-10T14:48:19"/>
    <n v="3"/>
    <n v="211.6"/>
    <n v="634.79999999999995"/>
    <n v="18"/>
    <s v="1811 - PSY: lůžkové oddělení 32A"/>
    <x v="0"/>
    <n v="12"/>
  </r>
  <r>
    <n v="112061"/>
    <x v="311"/>
    <x v="0"/>
    <s v="HVLP"/>
    <s v="N05AD01"/>
    <d v="2018-12-10T14:48:19"/>
    <n v="3"/>
    <n v="211.6"/>
    <n v="634.79999999999995"/>
    <n v="18"/>
    <s v="1811 - PSY: lůžkové oddělení 32A"/>
    <x v="0"/>
    <n v="12"/>
  </r>
  <r>
    <n v="112061"/>
    <x v="311"/>
    <x v="0"/>
    <s v="HVLP"/>
    <s v="N05AD01"/>
    <d v="2019-11-04T10:49:07"/>
    <n v="1"/>
    <n v="211.35"/>
    <n v="211.35"/>
    <n v="18"/>
    <s v="1811 - PSY: lůžkové oddělení 32A"/>
    <x v="1"/>
    <n v="11"/>
  </r>
  <r>
    <n v="112061"/>
    <x v="311"/>
    <x v="0"/>
    <s v="HVLP"/>
    <s v="N05AD01"/>
    <d v="2019-12-02T08:48:07"/>
    <n v="2"/>
    <n v="211.35"/>
    <n v="422.7"/>
    <n v="18"/>
    <s v="1811 - PSY: lůžkové oddělení 32A"/>
    <x v="1"/>
    <n v="12"/>
  </r>
  <r>
    <n v="112061"/>
    <x v="311"/>
    <x v="0"/>
    <s v="HVLP"/>
    <s v="N05AD01"/>
    <d v="2019-12-16T09:53:01"/>
    <n v="2"/>
    <n v="211.35"/>
    <n v="422.7"/>
    <n v="18"/>
    <s v="1811 - PSY: lůžkové oddělení 32A"/>
    <x v="1"/>
    <n v="12"/>
  </r>
  <r>
    <n v="215606"/>
    <x v="312"/>
    <x v="0"/>
    <s v="HVLP-R"/>
    <s v="A02BC01"/>
    <d v="2017-01-05T12:46:42"/>
    <n v="1"/>
    <n v="72.88"/>
    <n v="72.88"/>
    <n v="18"/>
    <s v="1811 - PSY: lůžkové oddělení 32A"/>
    <x v="2"/>
    <n v="1"/>
  </r>
  <r>
    <n v="215606"/>
    <x v="312"/>
    <x v="0"/>
    <s v="HVLP-R"/>
    <s v="A02BC01"/>
    <d v="2017-01-09T10:34:34"/>
    <n v="1"/>
    <n v="72.88"/>
    <n v="72.88"/>
    <n v="18"/>
    <s v="1811 - PSY: lůžkové oddělení 32A"/>
    <x v="2"/>
    <n v="1"/>
  </r>
  <r>
    <n v="215606"/>
    <x v="312"/>
    <x v="0"/>
    <s v="HVLP-R"/>
    <s v="A02BC01"/>
    <d v="2017-02-06T11:02:24"/>
    <n v="1"/>
    <n v="72.88"/>
    <n v="72.88"/>
    <n v="18"/>
    <s v="1811 - PSY: lůžkové oddělení 32A"/>
    <x v="2"/>
    <n v="2"/>
  </r>
  <r>
    <n v="215606"/>
    <x v="312"/>
    <x v="0"/>
    <s v="HVLP-R"/>
    <s v="A02BC01"/>
    <d v="2017-02-20T09:31:32"/>
    <n v="1"/>
    <n v="72.88"/>
    <n v="72.88"/>
    <n v="18"/>
    <s v="1811 - PSY: lůžkové oddělení 32A"/>
    <x v="2"/>
    <n v="2"/>
  </r>
  <r>
    <n v="215606"/>
    <x v="312"/>
    <x v="0"/>
    <s v="HVLP-R"/>
    <s v="A02BC01"/>
    <d v="2017-04-07T09:39:12"/>
    <n v="1"/>
    <n v="72.88"/>
    <n v="72.88"/>
    <n v="18"/>
    <s v="1811 - PSY: lůžkové oddělení 32A"/>
    <x v="2"/>
    <n v="4"/>
  </r>
  <r>
    <n v="215606"/>
    <x v="312"/>
    <x v="0"/>
    <s v="HVLP-R"/>
    <s v="A02BC01"/>
    <d v="2017-04-21T15:07:54"/>
    <n v="1"/>
    <n v="72.88"/>
    <n v="72.88"/>
    <n v="18"/>
    <s v="1811 - PSY: lůžkové oddělení 32A"/>
    <x v="2"/>
    <n v="4"/>
  </r>
  <r>
    <n v="215606"/>
    <x v="312"/>
    <x v="0"/>
    <s v="HVLP-R"/>
    <s v="A02BC01"/>
    <d v="2017-05-12T14:23:20"/>
    <n v="1"/>
    <n v="72.88"/>
    <n v="72.88"/>
    <n v="18"/>
    <s v="1811 - PSY: lůžkové oddělení 32A"/>
    <x v="2"/>
    <n v="5"/>
  </r>
  <r>
    <n v="215606"/>
    <x v="312"/>
    <x v="0"/>
    <s v="HVLP-R"/>
    <s v="A02BC01"/>
    <d v="2017-05-29T10:23:15"/>
    <n v="1"/>
    <n v="72.38"/>
    <n v="72.38"/>
    <n v="18"/>
    <s v="1811 - PSY: lůžkové oddělení 32A"/>
    <x v="2"/>
    <n v="5"/>
  </r>
  <r>
    <n v="215606"/>
    <x v="312"/>
    <x v="0"/>
    <s v="HVLP-R"/>
    <s v="A02BC01"/>
    <d v="2017-06-12T10:31:48"/>
    <n v="1"/>
    <n v="72.38"/>
    <n v="72.38"/>
    <n v="18"/>
    <s v="1811 - PSY: lůžkové oddělení 32A"/>
    <x v="2"/>
    <n v="6"/>
  </r>
  <r>
    <n v="215606"/>
    <x v="312"/>
    <x v="0"/>
    <s v="HVLP-R"/>
    <s v="A02BC01"/>
    <d v="2017-06-19T11:03:41"/>
    <n v="1"/>
    <n v="72.38"/>
    <n v="72.38"/>
    <n v="18"/>
    <s v="1811 - PSY: lůžkové oddělení 32A"/>
    <x v="2"/>
    <n v="6"/>
  </r>
  <r>
    <n v="215606"/>
    <x v="312"/>
    <x v="0"/>
    <s v="HVLP-R"/>
    <s v="A02BC01"/>
    <d v="2017-07-10T09:52:49"/>
    <n v="1"/>
    <n v="72.38"/>
    <n v="72.38"/>
    <n v="18"/>
    <s v="1811 - PSY: lůžkové oddělení 32A"/>
    <x v="2"/>
    <n v="7"/>
  </r>
  <r>
    <n v="215606"/>
    <x v="312"/>
    <x v="0"/>
    <s v="HVLP-R"/>
    <s v="A02BC01"/>
    <d v="2017-08-14T09:55:31"/>
    <n v="1"/>
    <n v="72.38"/>
    <n v="72.38"/>
    <n v="18"/>
    <s v="1811 - PSY: lůžkové oddělení 32A"/>
    <x v="2"/>
    <n v="8"/>
  </r>
  <r>
    <n v="215606"/>
    <x v="312"/>
    <x v="0"/>
    <s v="HVLP-R"/>
    <s v="A02BC01"/>
    <d v="2017-09-18T08:36:08"/>
    <n v="1"/>
    <n v="72.03"/>
    <n v="72.03"/>
    <n v="18"/>
    <s v="1811 - PSY: lůžkové oddělení 32A"/>
    <x v="2"/>
    <n v="9"/>
  </r>
  <r>
    <n v="215606"/>
    <x v="312"/>
    <x v="0"/>
    <s v="HVLP-R"/>
    <s v="A02BC01"/>
    <d v="2017-10-16T08:48:58"/>
    <n v="1"/>
    <n v="72.3"/>
    <n v="72.3"/>
    <n v="18"/>
    <s v="1811 - PSY: lůžkové oddělení 32A"/>
    <x v="2"/>
    <n v="10"/>
  </r>
  <r>
    <n v="215606"/>
    <x v="312"/>
    <x v="0"/>
    <s v="HVLP-R"/>
    <s v="A02BC01"/>
    <d v="2017-10-23T07:49:41"/>
    <n v="1"/>
    <n v="72.3"/>
    <n v="72.3"/>
    <n v="18"/>
    <s v="1811 - PSY: lůžkové oddělení 32A"/>
    <x v="2"/>
    <n v="10"/>
  </r>
  <r>
    <n v="215606"/>
    <x v="312"/>
    <x v="0"/>
    <s v="HVLP-R"/>
    <s v="A02BC01"/>
    <d v="2017-12-18T07:47:00"/>
    <n v="1"/>
    <n v="72.88"/>
    <n v="72.88"/>
    <n v="18"/>
    <s v="1811 - PSY: lůžkové oddělení 32A"/>
    <x v="2"/>
    <n v="12"/>
  </r>
  <r>
    <n v="215606"/>
    <x v="312"/>
    <x v="0"/>
    <s v="HVLP-R"/>
    <s v="A02BC01"/>
    <d v="2018-01-24T12:30:37"/>
    <n v="1"/>
    <n v="72.02"/>
    <n v="72.02"/>
    <n v="18"/>
    <s v="1811 - PSY: lůžkové oddělení 32A"/>
    <x v="0"/>
    <n v="1"/>
  </r>
  <r>
    <n v="215606"/>
    <x v="312"/>
    <x v="0"/>
    <s v="HVLP-R"/>
    <s v="A02BC01"/>
    <d v="2018-03-12T07:57:08"/>
    <n v="1"/>
    <n v="72.02"/>
    <n v="72.02"/>
    <n v="18"/>
    <s v="1811 - PSY: lůžkové oddělení 32A"/>
    <x v="0"/>
    <n v="3"/>
  </r>
  <r>
    <n v="125366"/>
    <x v="312"/>
    <x v="0"/>
    <s v="HVLP"/>
    <s v="A02BC01"/>
    <d v="2018-04-09T08:01:09"/>
    <n v="1"/>
    <n v="151.03"/>
    <n v="151.03"/>
    <n v="18"/>
    <s v="1811 - PSY: lůžkové oddělení 32A"/>
    <x v="0"/>
    <n v="4"/>
  </r>
  <r>
    <n v="125366"/>
    <x v="312"/>
    <x v="0"/>
    <s v="HVLP"/>
    <s v="A02BC01"/>
    <d v="2018-04-23T10:06:27"/>
    <n v="1"/>
    <n v="72.37"/>
    <n v="72.37"/>
    <n v="18"/>
    <s v="1811 - PSY: lůžkové oddělení 32A"/>
    <x v="0"/>
    <n v="4"/>
  </r>
  <r>
    <n v="125366"/>
    <x v="312"/>
    <x v="0"/>
    <s v="HVLP"/>
    <s v="A02BC01"/>
    <d v="2018-07-02T08:15:58"/>
    <n v="1"/>
    <n v="72.37"/>
    <n v="72.37"/>
    <n v="18"/>
    <s v="1811 - PSY: lůžkové oddělení 32A"/>
    <x v="0"/>
    <n v="7"/>
  </r>
  <r>
    <n v="125366"/>
    <x v="312"/>
    <x v="0"/>
    <s v="HVLP"/>
    <s v="A02BC01"/>
    <d v="2018-07-30T09:48:09"/>
    <n v="1"/>
    <n v="72.37"/>
    <n v="72.37"/>
    <n v="18"/>
    <s v="1811 - PSY: lůžkové oddělení 32A"/>
    <x v="0"/>
    <n v="7"/>
  </r>
  <r>
    <n v="125366"/>
    <x v="312"/>
    <x v="0"/>
    <s v="HVLP"/>
    <s v="A02BC01"/>
    <d v="2018-09-03T09:57:55"/>
    <n v="1"/>
    <n v="72.02"/>
    <n v="72.02"/>
    <n v="18"/>
    <s v="1811 - PSY: lůžkové oddělení 32A"/>
    <x v="0"/>
    <n v="9"/>
  </r>
  <r>
    <n v="125366"/>
    <x v="312"/>
    <x v="0"/>
    <s v="HVLP"/>
    <s v="A02BC01"/>
    <d v="2018-11-26T08:44:46"/>
    <n v="1"/>
    <n v="72.02"/>
    <n v="72.02"/>
    <n v="18"/>
    <s v="1811 - PSY: lůžkové oddělení 32A"/>
    <x v="0"/>
    <n v="11"/>
  </r>
  <r>
    <n v="125366"/>
    <x v="312"/>
    <x v="0"/>
    <s v="HVLP"/>
    <s v="A02BC01"/>
    <d v="2019-01-07T09:48:11"/>
    <n v="1"/>
    <n v="72.45"/>
    <n v="72.45"/>
    <n v="18"/>
    <s v="1811 - PSY: lůžkové oddělení 32A"/>
    <x v="1"/>
    <n v="1"/>
  </r>
  <r>
    <n v="125366"/>
    <x v="312"/>
    <x v="0"/>
    <s v="HVLP"/>
    <s v="A02BC01"/>
    <d v="2019-02-04T10:17:34"/>
    <n v="1"/>
    <n v="72"/>
    <n v="72"/>
    <n v="18"/>
    <s v="1811 - PSY: lůžkové oddělení 32A"/>
    <x v="1"/>
    <n v="2"/>
  </r>
  <r>
    <n v="125366"/>
    <x v="312"/>
    <x v="0"/>
    <s v="HVLP"/>
    <s v="A02BC01"/>
    <d v="2019-03-18T09:37:01"/>
    <n v="1"/>
    <n v="72"/>
    <n v="72"/>
    <n v="18"/>
    <s v="1811 - PSY: lůžkové oddělení 32A"/>
    <x v="1"/>
    <n v="3"/>
  </r>
  <r>
    <n v="125366"/>
    <x v="312"/>
    <x v="0"/>
    <s v="HVLP"/>
    <s v="A02BC01"/>
    <d v="2019-04-26T08:03:23"/>
    <n v="1"/>
    <n v="72"/>
    <n v="72"/>
    <n v="18"/>
    <s v="1811 - PSY: lůžkové oddělení 32A"/>
    <x v="1"/>
    <n v="4"/>
  </r>
  <r>
    <n v="125366"/>
    <x v="312"/>
    <x v="0"/>
    <s v="HVLP"/>
    <s v="A02BC01"/>
    <d v="2019-05-20T10:09:40"/>
    <n v="1"/>
    <n v="72"/>
    <n v="72"/>
    <n v="18"/>
    <s v="1811 - PSY: lůžkové oddělení 32A"/>
    <x v="1"/>
    <n v="5"/>
  </r>
  <r>
    <n v="125366"/>
    <x v="312"/>
    <x v="0"/>
    <s v="HVLP"/>
    <s v="A02BC01"/>
    <d v="2019-06-25T13:46:39"/>
    <n v="2"/>
    <n v="71.680000000000007"/>
    <n v="143.36000000000001"/>
    <n v="18"/>
    <s v="1811 - PSY: lůžkové oddělení 32A"/>
    <x v="1"/>
    <n v="6"/>
  </r>
  <r>
    <n v="125366"/>
    <x v="312"/>
    <x v="0"/>
    <s v="HVLP"/>
    <s v="A02BC01"/>
    <d v="2019-08-05T09:53:43"/>
    <n v="1"/>
    <n v="72.02"/>
    <n v="72.02"/>
    <n v="18"/>
    <s v="1811 - PSY: lůžkové oddělení 32A"/>
    <x v="1"/>
    <n v="8"/>
  </r>
  <r>
    <n v="125366"/>
    <x v="312"/>
    <x v="0"/>
    <s v="HVLP"/>
    <s v="A02BC01"/>
    <d v="2019-09-16T11:07:30"/>
    <n v="1"/>
    <n v="72.02"/>
    <n v="72.02"/>
    <n v="18"/>
    <s v="1811 - PSY: lůžkové oddělení 32A"/>
    <x v="1"/>
    <n v="9"/>
  </r>
  <r>
    <n v="125366"/>
    <x v="312"/>
    <x v="0"/>
    <s v="HVLP"/>
    <s v="A02BC01"/>
    <d v="2019-10-21T08:33:04"/>
    <n v="1"/>
    <n v="72.02"/>
    <n v="72.02"/>
    <n v="18"/>
    <s v="1811 - PSY: lůžkové oddělení 32A"/>
    <x v="1"/>
    <n v="10"/>
  </r>
  <r>
    <n v="125366"/>
    <x v="312"/>
    <x v="0"/>
    <s v="HVLP"/>
    <s v="A02BC01"/>
    <d v="2019-11-25T08:06:21"/>
    <n v="1"/>
    <n v="72.02"/>
    <n v="72.02"/>
    <n v="18"/>
    <s v="1811 - PSY: lůžkové oddělení 32A"/>
    <x v="1"/>
    <n v="11"/>
  </r>
  <r>
    <n v="125366"/>
    <x v="312"/>
    <x v="0"/>
    <s v="HVLP"/>
    <s v="A02BC01"/>
    <d v="2019-12-09T10:18:21"/>
    <n v="2"/>
    <n v="72.02"/>
    <n v="144.04"/>
    <n v="18"/>
    <s v="1811 - PSY: lůžkové oddělení 32A"/>
    <x v="1"/>
    <n v="12"/>
  </r>
  <r>
    <n v="125366"/>
    <x v="312"/>
    <x v="0"/>
    <s v="HVLP"/>
    <s v="A02BC01"/>
    <d v="2019-12-31T09:48:09"/>
    <n v="1"/>
    <n v="72.02"/>
    <n v="72.02"/>
    <n v="18"/>
    <s v="1811 - PSY: lůžkové oddělení 32A"/>
    <x v="1"/>
    <n v="12"/>
  </r>
  <r>
    <n v="180071"/>
    <x v="313"/>
    <x v="0"/>
    <s v="HVLP"/>
    <s v="A02BC05"/>
    <d v="2019-10-16T10:37:47"/>
    <n v="1"/>
    <n v="114.88"/>
    <n v="114.88"/>
    <n v="18"/>
    <s v="1811 - PSY: lůžkové oddělení 32A"/>
    <x v="1"/>
    <n v="10"/>
  </r>
  <r>
    <n v="109139"/>
    <x v="314"/>
    <x v="0"/>
    <s v="HVLP"/>
    <s v="N05CM02"/>
    <d v="2017-05-19T13:02:23"/>
    <n v="1"/>
    <n v="666.52"/>
    <n v="666.52"/>
    <n v="18"/>
    <s v="1811 - PSY: lůžkové oddělení 32A"/>
    <x v="2"/>
    <n v="5"/>
  </r>
  <r>
    <n v="109139"/>
    <x v="314"/>
    <x v="0"/>
    <s v="HVLP"/>
    <s v="N05CM02"/>
    <d v="2017-06-02T15:02:06"/>
    <n v="1"/>
    <n v="666.52"/>
    <n v="666.52"/>
    <n v="18"/>
    <s v="1811 - PSY: lůžkové oddělení 32A"/>
    <x v="2"/>
    <n v="6"/>
  </r>
  <r>
    <n v="109139"/>
    <x v="314"/>
    <x v="0"/>
    <s v="HVLP"/>
    <s v="N05CM02"/>
    <d v="2017-06-12T10:31:48"/>
    <n v="1"/>
    <n v="666.52"/>
    <n v="666.52"/>
    <n v="18"/>
    <s v="1811 - PSY: lůžkové oddělení 32A"/>
    <x v="2"/>
    <n v="6"/>
  </r>
  <r>
    <n v="109139"/>
    <x v="314"/>
    <x v="0"/>
    <s v="HVLP"/>
    <s v="N05CM02"/>
    <d v="2018-02-05T14:18:29"/>
    <n v="1"/>
    <n v="638.79"/>
    <n v="638.79"/>
    <n v="18"/>
    <s v="1811 - PSY: lůžkové oddělení 32A"/>
    <x v="0"/>
    <n v="2"/>
  </r>
  <r>
    <n v="109139"/>
    <x v="314"/>
    <x v="0"/>
    <s v="HVLP"/>
    <s v="N05CM02"/>
    <d v="2018-03-12T07:57:08"/>
    <n v="1"/>
    <n v="625.24"/>
    <n v="625.24"/>
    <n v="18"/>
    <s v="1811 - PSY: lůžkové oddělení 32A"/>
    <x v="0"/>
    <n v="3"/>
  </r>
  <r>
    <n v="109139"/>
    <x v="314"/>
    <x v="0"/>
    <s v="HVLP"/>
    <s v="N05CM02"/>
    <d v="2018-05-02T12:33:41"/>
    <n v="1"/>
    <n v="638.79"/>
    <n v="638.79"/>
    <n v="18"/>
    <s v="1811 - PSY: lůžkové oddělení 32A"/>
    <x v="0"/>
    <n v="5"/>
  </r>
  <r>
    <n v="109139"/>
    <x v="314"/>
    <x v="0"/>
    <s v="HVLP"/>
    <s v="N05CM02"/>
    <d v="2018-08-27T09:39:02"/>
    <n v="1"/>
    <n v="625.24"/>
    <n v="625.24"/>
    <n v="18"/>
    <s v="1811 - PSY: lůžkové oddělení 32A"/>
    <x v="0"/>
    <n v="8"/>
  </r>
  <r>
    <n v="109139"/>
    <x v="314"/>
    <x v="0"/>
    <s v="HVLP"/>
    <s v="N05CM02"/>
    <d v="2018-08-29T10:30:11"/>
    <n v="1"/>
    <n v="625.24"/>
    <n v="625.24"/>
    <n v="18"/>
    <s v="1811 - PSY: lůžkové oddělení 32A"/>
    <x v="0"/>
    <n v="8"/>
  </r>
  <r>
    <n v="109139"/>
    <x v="314"/>
    <x v="0"/>
    <s v="HVLP"/>
    <s v="N05CM02"/>
    <d v="2018-11-05T10:47:14"/>
    <n v="1"/>
    <n v="625.24"/>
    <n v="625.24"/>
    <n v="18"/>
    <s v="1811 - PSY: lůžkové oddělení 32A"/>
    <x v="0"/>
    <n v="11"/>
  </r>
  <r>
    <n v="109139"/>
    <x v="314"/>
    <x v="0"/>
    <s v="HVLP"/>
    <s v="N05CM02"/>
    <d v="2019-05-07T11:20:30"/>
    <n v="1"/>
    <n v="625.24"/>
    <n v="625.24"/>
    <n v="18"/>
    <s v="1811 - PSY: lůžkové oddělení 32A"/>
    <x v="1"/>
    <n v="5"/>
  </r>
  <r>
    <n v="109139"/>
    <x v="314"/>
    <x v="0"/>
    <s v="HVLP"/>
    <s v="N05CM02"/>
    <d v="2019-09-02T09:44:26"/>
    <n v="1"/>
    <n v="639.14"/>
    <n v="639.14"/>
    <n v="18"/>
    <s v="1811 - PSY: lůžkové oddělení 32A"/>
    <x v="1"/>
    <n v="9"/>
  </r>
  <r>
    <n v="100308"/>
    <x v="315"/>
    <x v="0"/>
    <s v="HVLP"/>
    <s v="C05BA01"/>
    <d v="2018-03-13T13:15:17"/>
    <n v="1"/>
    <n v="41.31"/>
    <n v="41.31"/>
    <n v="18"/>
    <s v="1811 - PSY: lůžkové oddělení 32A"/>
    <x v="0"/>
    <n v="3"/>
  </r>
  <r>
    <n v="100308"/>
    <x v="315"/>
    <x v="0"/>
    <s v="HVLP"/>
    <s v="C05BA01"/>
    <d v="2018-05-02T12:33:41"/>
    <n v="1"/>
    <n v="43.8"/>
    <n v="43.8"/>
    <n v="18"/>
    <s v="1811 - PSY: lůžkové oddělení 32A"/>
    <x v="0"/>
    <n v="5"/>
  </r>
  <r>
    <n v="845593"/>
    <x v="316"/>
    <x v="0"/>
    <s v="HVLP"/>
    <s v="C05BA01"/>
    <d v="2018-12-05T09:24:56"/>
    <n v="1"/>
    <n v="43.8"/>
    <n v="43.8"/>
    <n v="18"/>
    <s v="1811 - PSY: lůžkové oddělení 32A"/>
    <x v="0"/>
    <n v="12"/>
  </r>
  <r>
    <n v="100308"/>
    <x v="315"/>
    <x v="0"/>
    <s v="HVLP"/>
    <s v="C05BA01"/>
    <d v="2018-12-10T14:47:33"/>
    <n v="2"/>
    <n v="41.61"/>
    <n v="83.22"/>
    <n v="18"/>
    <s v="1811 - PSY: lůžkové oddělení 32A"/>
    <x v="0"/>
    <n v="12"/>
  </r>
  <r>
    <n v="100308"/>
    <x v="315"/>
    <x v="0"/>
    <s v="HVLP"/>
    <s v="C05BA01"/>
    <d v="2019-09-30T09:26:02"/>
    <n v="1"/>
    <n v="40.049999999999997"/>
    <n v="40.049999999999997"/>
    <n v="18"/>
    <s v="1811 - PSY: lůžkové oddělení 32A"/>
    <x v="1"/>
    <n v="9"/>
  </r>
  <r>
    <n v="125596"/>
    <x v="317"/>
    <x v="0"/>
    <s v="HVLP"/>
    <s v="A10AD04"/>
    <d v="2019-10-04T13:58:13"/>
    <n v="1"/>
    <n v="544.71"/>
    <n v="544.71"/>
    <n v="18"/>
    <s v="1811 - PSY: lůžkové oddělení 32A"/>
    <x v="1"/>
    <n v="10"/>
  </r>
  <r>
    <n v="147195"/>
    <x v="318"/>
    <x v="0"/>
    <s v="HVLP-R"/>
    <s v="A10AC01"/>
    <d v="2017-05-05T12:20:25"/>
    <n v="1"/>
    <n v="216.68"/>
    <n v="216.68"/>
    <n v="18"/>
    <s v="1811 - PSY: lůžkové oddělení 32A"/>
    <x v="2"/>
    <n v="5"/>
  </r>
  <r>
    <n v="147195"/>
    <x v="318"/>
    <x v="0"/>
    <s v="HVLP-R"/>
    <s v="A10AC01"/>
    <d v="2017-06-26T09:54:18"/>
    <n v="1"/>
    <n v="215.2"/>
    <n v="215.2"/>
    <n v="18"/>
    <s v="1811 - PSY: lůžkové oddělení 32A"/>
    <x v="2"/>
    <n v="6"/>
  </r>
  <r>
    <n v="214337"/>
    <x v="318"/>
    <x v="0"/>
    <s v="HVLP"/>
    <s v="A10AC01"/>
    <d v="2018-10-08T10:28:17"/>
    <n v="1"/>
    <n v="215.18"/>
    <n v="215.18"/>
    <n v="18"/>
    <s v="1811 - PSY: lůžkové oddělení 32A"/>
    <x v="0"/>
    <n v="10"/>
  </r>
  <r>
    <n v="214337"/>
    <x v="318"/>
    <x v="0"/>
    <s v="HVLP"/>
    <s v="A10AC01"/>
    <d v="2019-07-15T08:19:31"/>
    <n v="1"/>
    <n v="215.18"/>
    <n v="215.18"/>
    <n v="18"/>
    <s v="1811 - PSY: lůžkové oddělení 32A"/>
    <x v="1"/>
    <n v="7"/>
  </r>
  <r>
    <n v="147193"/>
    <x v="319"/>
    <x v="0"/>
    <s v="HVLP-R"/>
    <s v="A10AB01"/>
    <d v="2017-03-13T10:03:12"/>
    <n v="1"/>
    <n v="216.68"/>
    <n v="216.68"/>
    <n v="18"/>
    <s v="1811 - PSY: lůžkové oddělení 32A"/>
    <x v="2"/>
    <n v="3"/>
  </r>
  <r>
    <n v="214355"/>
    <x v="319"/>
    <x v="0"/>
    <s v="HVLP"/>
    <s v="A10AB01"/>
    <d v="2018-04-09T08:01:09"/>
    <n v="1"/>
    <n v="215.18"/>
    <n v="215.18"/>
    <n v="18"/>
    <s v="1811 - PSY: lůžkové oddělení 32A"/>
    <x v="0"/>
    <n v="4"/>
  </r>
  <r>
    <n v="214355"/>
    <x v="319"/>
    <x v="0"/>
    <s v="HVLP"/>
    <s v="A10AB01"/>
    <d v="2018-11-05T13:24:33"/>
    <n v="1"/>
    <n v="215.18"/>
    <n v="215.18"/>
    <n v="18"/>
    <s v="1811 - PSY: lůžkové oddělení 32A"/>
    <x v="0"/>
    <n v="11"/>
  </r>
  <r>
    <n v="214355"/>
    <x v="319"/>
    <x v="0"/>
    <s v="HVLP"/>
    <s v="A10AB01"/>
    <d v="2019-05-27T09:55:12"/>
    <n v="1"/>
    <n v="215.18"/>
    <n v="215.18"/>
    <n v="18"/>
    <s v="1811 - PSY: lůžkové oddělení 32A"/>
    <x v="1"/>
    <n v="5"/>
  </r>
  <r>
    <n v="214355"/>
    <x v="319"/>
    <x v="0"/>
    <s v="HVLP"/>
    <s v="A10AB01"/>
    <d v="2019-08-05T09:53:43"/>
    <n v="1"/>
    <n v="214.98"/>
    <n v="214.98"/>
    <n v="18"/>
    <s v="1811 - PSY: lůžkové oddělení 32A"/>
    <x v="1"/>
    <n v="8"/>
  </r>
  <r>
    <n v="214350"/>
    <x v="320"/>
    <x v="0"/>
    <s v="HVLP"/>
    <s v="A10AB01"/>
    <d v="2017-11-09T12:00:41"/>
    <n v="1"/>
    <n v="435.18"/>
    <n v="435.18"/>
    <n v="18"/>
    <s v="1811 - PSY: lůžkové oddělení 32A"/>
    <x v="2"/>
    <n v="11"/>
  </r>
  <r>
    <n v="219877"/>
    <x v="321"/>
    <x v="0"/>
    <s v="HVLP"/>
    <s v="A10AB01"/>
    <d v="2019-03-01T09:59:47"/>
    <n v="1"/>
    <n v="1118.67"/>
    <n v="1118.67"/>
    <n v="18"/>
    <s v="1811 - PSY: lůžkové oddělení 32A"/>
    <x v="1"/>
    <n v="3"/>
  </r>
  <r>
    <n v="100168"/>
    <x v="322"/>
    <x v="0"/>
    <s v="HVLP"/>
    <s v="C03AA03"/>
    <d v="2017-01-30T11:03:48"/>
    <n v="1"/>
    <n v="43.44"/>
    <n v="43.44"/>
    <n v="18"/>
    <s v="1811 - PSY: lůžkové oddělení 32A"/>
    <x v="2"/>
    <n v="1"/>
  </r>
  <r>
    <n v="100168"/>
    <x v="322"/>
    <x v="0"/>
    <s v="HVLP"/>
    <s v="C03AA03"/>
    <d v="2017-02-13T09:38:23"/>
    <n v="1"/>
    <n v="43.44"/>
    <n v="43.44"/>
    <n v="18"/>
    <s v="1811 - PSY: lůžkové oddělení 32A"/>
    <x v="2"/>
    <n v="2"/>
  </r>
  <r>
    <n v="100168"/>
    <x v="322"/>
    <x v="0"/>
    <s v="HVLP"/>
    <s v="C03AA03"/>
    <d v="2017-04-06T12:12:21"/>
    <n v="1"/>
    <n v="43.44"/>
    <n v="43.44"/>
    <n v="18"/>
    <s v="1811 - PSY: lůžkové oddělení 32A"/>
    <x v="2"/>
    <n v="4"/>
  </r>
  <r>
    <n v="100168"/>
    <x v="322"/>
    <x v="0"/>
    <s v="HVLP"/>
    <s v="C03AA03"/>
    <d v="2017-05-12T14:23:20"/>
    <n v="2"/>
    <n v="43.44"/>
    <n v="86.88"/>
    <n v="18"/>
    <s v="1811 - PSY: lůžkové oddělení 32A"/>
    <x v="2"/>
    <n v="5"/>
  </r>
  <r>
    <n v="100168"/>
    <x v="322"/>
    <x v="0"/>
    <s v="HVLP"/>
    <s v="C03AA03"/>
    <d v="2017-08-16T13:06:52"/>
    <n v="1"/>
    <n v="43.14"/>
    <n v="43.14"/>
    <n v="18"/>
    <s v="1811 - PSY: lůžkové oddělení 32A"/>
    <x v="2"/>
    <n v="8"/>
  </r>
  <r>
    <n v="100168"/>
    <x v="322"/>
    <x v="0"/>
    <s v="HVLP"/>
    <s v="C03AA03"/>
    <d v="2017-08-21T08:11:14"/>
    <n v="1"/>
    <n v="43.14"/>
    <n v="43.14"/>
    <n v="18"/>
    <s v="1811 - PSY: lůžkové oddělení 32A"/>
    <x v="2"/>
    <n v="8"/>
  </r>
  <r>
    <n v="109159"/>
    <x v="323"/>
    <x v="0"/>
    <s v="HVLP-R"/>
    <s v="A07FA01"/>
    <d v="2017-12-28T11:55:35"/>
    <n v="1"/>
    <n v="145.72999999999999"/>
    <n v="145.72999999999999"/>
    <n v="18"/>
    <s v="1811 - PSY: lůžkové oddělení 32A"/>
    <x v="2"/>
    <n v="12"/>
  </r>
  <r>
    <n v="223200"/>
    <x v="323"/>
    <x v="0"/>
    <s v="HVLP"/>
    <s v="A07FA01"/>
    <d v="2018-04-23T10:06:27"/>
    <n v="1"/>
    <n v="144.72999999999999"/>
    <n v="144.72999999999999"/>
    <n v="18"/>
    <s v="1811 - PSY: lůžkové oddělení 32A"/>
    <x v="0"/>
    <n v="4"/>
  </r>
  <r>
    <n v="223200"/>
    <x v="323"/>
    <x v="0"/>
    <s v="HVLP"/>
    <s v="A07FA01"/>
    <d v="2018-07-02T08:15:58"/>
    <n v="1"/>
    <n v="143.32"/>
    <n v="143.32"/>
    <n v="18"/>
    <s v="1811 - PSY: lůžkové oddělení 32A"/>
    <x v="0"/>
    <n v="7"/>
  </r>
  <r>
    <n v="223200"/>
    <x v="323"/>
    <x v="0"/>
    <s v="HVLP"/>
    <s v="A07FA01"/>
    <d v="2019-04-08T10:11:26"/>
    <n v="1"/>
    <n v="145.97"/>
    <n v="145.97"/>
    <n v="18"/>
    <s v="1811 - PSY: lůžkové oddělení 32A"/>
    <x v="1"/>
    <n v="4"/>
  </r>
  <r>
    <n v="223200"/>
    <x v="323"/>
    <x v="0"/>
    <s v="HVLP"/>
    <s v="A07FA01"/>
    <d v="2019-05-15T12:36:53"/>
    <n v="1"/>
    <n v="149.04"/>
    <n v="149.04"/>
    <n v="18"/>
    <s v="1811 - PSY: lůžkové oddělení 32A"/>
    <x v="1"/>
    <n v="5"/>
  </r>
  <r>
    <n v="223200"/>
    <x v="323"/>
    <x v="0"/>
    <s v="HVLP"/>
    <s v="A07FA01"/>
    <d v="2019-06-05T12:40:12"/>
    <n v="2"/>
    <n v="149.04"/>
    <n v="298.08"/>
    <n v="18"/>
    <s v="1811 - PSY: lůžkové oddělení 32A"/>
    <x v="1"/>
    <n v="6"/>
  </r>
  <r>
    <n v="223200"/>
    <x v="323"/>
    <x v="0"/>
    <s v="HVLP"/>
    <s v="A07FA01"/>
    <d v="2019-07-01T09:43:19"/>
    <n v="2"/>
    <n v="147.43"/>
    <n v="294.86"/>
    <n v="18"/>
    <s v="1811 - PSY: lůžkové oddělení 32A"/>
    <x v="1"/>
    <n v="7"/>
  </r>
  <r>
    <n v="223200"/>
    <x v="323"/>
    <x v="0"/>
    <s v="HVLP"/>
    <s v="A07FA01"/>
    <d v="2019-10-14T10:52:02"/>
    <n v="2"/>
    <n v="147.43"/>
    <n v="294.86"/>
    <n v="18"/>
    <s v="1811 - PSY: lůžkové oddělení 32A"/>
    <x v="1"/>
    <n v="10"/>
  </r>
  <r>
    <n v="223200"/>
    <x v="323"/>
    <x v="0"/>
    <s v="HVLP"/>
    <s v="A07FA01"/>
    <d v="2019-10-21T08:33:04"/>
    <n v="1"/>
    <n v="147.43"/>
    <n v="147.43"/>
    <n v="18"/>
    <s v="1811 - PSY: lůžkové oddělení 32A"/>
    <x v="1"/>
    <n v="10"/>
  </r>
  <r>
    <n v="51366"/>
    <x v="324"/>
    <x v="0"/>
    <s v="IR"/>
    <s v="B05BB01"/>
    <d v="2017-01-31T09:28:08"/>
    <n v="1"/>
    <n v="171.6"/>
    <n v="171.6"/>
    <n v="18"/>
    <s v="1811 - PSY: lůžkové oddělení 32A"/>
    <x v="2"/>
    <n v="1"/>
  </r>
  <r>
    <n v="51383"/>
    <x v="325"/>
    <x v="0"/>
    <s v="IR"/>
    <s v="B05BB01"/>
    <d v="2017-03-13T11:40:06"/>
    <n v="1"/>
    <n v="93.5"/>
    <n v="93.5"/>
    <n v="18"/>
    <s v="1811 - PSY: lůžkové oddělení 32A"/>
    <x v="2"/>
    <n v="3"/>
  </r>
  <r>
    <n v="51383"/>
    <x v="325"/>
    <x v="0"/>
    <s v="IR"/>
    <s v="B05BB01"/>
    <d v="2017-03-21T09:22:47"/>
    <n v="1"/>
    <n v="93.5"/>
    <n v="93.5"/>
    <n v="18"/>
    <s v="1811 - PSY: lůžkové oddělení 32A"/>
    <x v="2"/>
    <n v="3"/>
  </r>
  <r>
    <n v="51366"/>
    <x v="324"/>
    <x v="0"/>
    <s v="IR"/>
    <s v="B05BB01"/>
    <d v="2017-04-24T13:57:17"/>
    <n v="1"/>
    <n v="171.6"/>
    <n v="171.6"/>
    <n v="18"/>
    <s v="1811 - PSY: lůžkové oddělení 32A"/>
    <x v="2"/>
    <n v="4"/>
  </r>
  <r>
    <n v="51383"/>
    <x v="325"/>
    <x v="0"/>
    <s v="IR"/>
    <s v="B05BB01"/>
    <d v="2017-05-16T08:52:28"/>
    <n v="1"/>
    <n v="93.5"/>
    <n v="93.5"/>
    <n v="18"/>
    <s v="1811 - PSY: lůžkové oddělení 32A"/>
    <x v="2"/>
    <n v="5"/>
  </r>
  <r>
    <n v="51383"/>
    <x v="325"/>
    <x v="0"/>
    <s v="IR"/>
    <s v="B05BB01"/>
    <d v="2017-06-30T13:15:01"/>
    <n v="1"/>
    <n v="93.5"/>
    <n v="93.5"/>
    <n v="18"/>
    <s v="1811 - PSY: lůžkové oddělení 32A"/>
    <x v="2"/>
    <n v="6"/>
  </r>
  <r>
    <n v="51366"/>
    <x v="324"/>
    <x v="0"/>
    <s v="IR"/>
    <s v="B05BB01"/>
    <d v="2017-06-30T13:15:01"/>
    <n v="1"/>
    <n v="171.6"/>
    <n v="171.6"/>
    <n v="18"/>
    <s v="1811 - PSY: lůžkové oddělení 32A"/>
    <x v="2"/>
    <n v="6"/>
  </r>
  <r>
    <n v="51366"/>
    <x v="324"/>
    <x v="0"/>
    <s v="IR"/>
    <s v="B05BB01"/>
    <d v="2017-10-10T09:50:48"/>
    <n v="1"/>
    <n v="171.6"/>
    <n v="171.6"/>
    <n v="18"/>
    <s v="1811 - PSY: lůžkové oddělení 32A"/>
    <x v="2"/>
    <n v="10"/>
  </r>
  <r>
    <n v="51383"/>
    <x v="325"/>
    <x v="0"/>
    <s v="IR"/>
    <s v="B05BB01"/>
    <d v="2017-10-17T10:07:53"/>
    <n v="1"/>
    <n v="93.5"/>
    <n v="93.5"/>
    <n v="18"/>
    <s v="1811 - PSY: lůžkové oddělení 32A"/>
    <x v="2"/>
    <n v="10"/>
  </r>
  <r>
    <n v="51366"/>
    <x v="324"/>
    <x v="0"/>
    <s v="IR"/>
    <s v="B05BB01"/>
    <d v="2017-12-11T13:18:33"/>
    <n v="1"/>
    <n v="171.6"/>
    <n v="171.6"/>
    <n v="18"/>
    <s v="1811 - PSY: lůžkové oddělení 32A"/>
    <x v="2"/>
    <n v="12"/>
  </r>
  <r>
    <n v="51366"/>
    <x v="324"/>
    <x v="0"/>
    <s v="IR"/>
    <s v="B05BB01"/>
    <d v="2017-12-18T11:53:37"/>
    <n v="1"/>
    <n v="171.6"/>
    <n v="171.6"/>
    <n v="18"/>
    <s v="1811 - PSY: lůžkové oddělení 32A"/>
    <x v="2"/>
    <n v="12"/>
  </r>
  <r>
    <n v="51383"/>
    <x v="325"/>
    <x v="0"/>
    <s v="IR"/>
    <s v="B05BB01"/>
    <d v="2018-01-15T09:04:02"/>
    <n v="1"/>
    <n v="93.5"/>
    <n v="93.5"/>
    <n v="18"/>
    <s v="1811 - PSY: lůžkové oddělení 32A"/>
    <x v="0"/>
    <n v="1"/>
  </r>
  <r>
    <n v="51366"/>
    <x v="324"/>
    <x v="0"/>
    <s v="IR"/>
    <s v="B05BB01"/>
    <d v="2018-01-29T07:58:07"/>
    <n v="1"/>
    <n v="171.6"/>
    <n v="171.6"/>
    <n v="18"/>
    <s v="1811 - PSY: lůžkové oddělení 32A"/>
    <x v="0"/>
    <n v="1"/>
  </r>
  <r>
    <n v="51366"/>
    <x v="324"/>
    <x v="0"/>
    <s v="IR"/>
    <s v="B05BB01"/>
    <d v="2018-06-01T09:23:12"/>
    <n v="1"/>
    <n v="171.6"/>
    <n v="171.6"/>
    <n v="18"/>
    <s v="1811 - PSY: lůžkové oddělení 32A"/>
    <x v="0"/>
    <n v="6"/>
  </r>
  <r>
    <n v="51383"/>
    <x v="325"/>
    <x v="0"/>
    <s v="IR"/>
    <s v="B05BB01"/>
    <d v="2018-06-04T12:18:38"/>
    <n v="1"/>
    <n v="93.5"/>
    <n v="93.5"/>
    <n v="18"/>
    <s v="1811 - PSY: lůžkové oddělení 32A"/>
    <x v="0"/>
    <n v="6"/>
  </r>
  <r>
    <n v="51366"/>
    <x v="324"/>
    <x v="0"/>
    <s v="IR"/>
    <s v="B05BB01"/>
    <d v="2018-06-08T11:44:54"/>
    <n v="1"/>
    <n v="171.6"/>
    <n v="171.6"/>
    <n v="18"/>
    <s v="1811 - PSY: lůžkové oddělení 32A"/>
    <x v="0"/>
    <n v="6"/>
  </r>
  <r>
    <n v="51383"/>
    <x v="325"/>
    <x v="0"/>
    <s v="IR"/>
    <s v="B05BB01"/>
    <d v="2018-06-21T10:35:40"/>
    <n v="1"/>
    <n v="93.5"/>
    <n v="93.5"/>
    <n v="18"/>
    <s v="1811 - PSY: lůžkové oddělení 32A"/>
    <x v="0"/>
    <n v="6"/>
  </r>
  <r>
    <n v="51383"/>
    <x v="325"/>
    <x v="0"/>
    <s v="IR"/>
    <s v="B05BB01"/>
    <d v="2018-06-25T08:28:02"/>
    <n v="1"/>
    <n v="93.5"/>
    <n v="93.5"/>
    <n v="18"/>
    <s v="1811 - PSY: lůžkové oddělení 32A"/>
    <x v="0"/>
    <n v="6"/>
  </r>
  <r>
    <n v="51383"/>
    <x v="325"/>
    <x v="0"/>
    <s v="IR"/>
    <s v="B05BB01"/>
    <d v="2018-07-16T12:06:50"/>
    <n v="1"/>
    <n v="93.5"/>
    <n v="93.5"/>
    <n v="18"/>
    <s v="1811 - PSY: lůžkové oddělení 32A"/>
    <x v="0"/>
    <n v="7"/>
  </r>
  <r>
    <n v="51366"/>
    <x v="324"/>
    <x v="0"/>
    <s v="IR"/>
    <s v="B05BB01"/>
    <d v="2018-07-16T12:06:50"/>
    <n v="1"/>
    <n v="295.72000000000003"/>
    <n v="295.72000000000003"/>
    <n v="18"/>
    <s v="1811 - PSY: lůžkové oddělení 32A"/>
    <x v="0"/>
    <n v="7"/>
  </r>
  <r>
    <n v="51383"/>
    <x v="325"/>
    <x v="0"/>
    <s v="IR"/>
    <s v="B05BB01"/>
    <d v="2018-10-08T12:44:09"/>
    <n v="1"/>
    <n v="93.5"/>
    <n v="93.5"/>
    <n v="18"/>
    <s v="1811 - PSY: lůžkové oddělení 32A"/>
    <x v="0"/>
    <n v="10"/>
  </r>
  <r>
    <n v="51366"/>
    <x v="324"/>
    <x v="0"/>
    <s v="IR"/>
    <s v="B05BB01"/>
    <d v="2018-10-22T08:18:28"/>
    <n v="1"/>
    <n v="171.6"/>
    <n v="171.6"/>
    <n v="18"/>
    <s v="1811 - PSY: lůžkové oddělení 32A"/>
    <x v="0"/>
    <n v="10"/>
  </r>
  <r>
    <n v="51366"/>
    <x v="324"/>
    <x v="0"/>
    <s v="IR"/>
    <s v="B05BB01"/>
    <d v="2018-12-17T14:10:27"/>
    <n v="1"/>
    <n v="171.6"/>
    <n v="171.6"/>
    <n v="18"/>
    <s v="1811 - PSY: lůžkové oddělení 32A"/>
    <x v="0"/>
    <n v="12"/>
  </r>
  <r>
    <n v="51366"/>
    <x v="324"/>
    <x v="0"/>
    <s v="IR"/>
    <s v="B05BB01"/>
    <d v="2019-01-17T07:30:08"/>
    <n v="1"/>
    <n v="171.6"/>
    <n v="171.6"/>
    <n v="18"/>
    <s v="1811 - PSY: lůžkové oddělení 32A"/>
    <x v="1"/>
    <n v="1"/>
  </r>
  <r>
    <n v="51366"/>
    <x v="324"/>
    <x v="0"/>
    <s v="IR"/>
    <s v="B05BB01"/>
    <d v="2019-01-21T08:14:29"/>
    <n v="1"/>
    <n v="171.6"/>
    <n v="171.6"/>
    <n v="18"/>
    <s v="1811 - PSY: lůžkové oddělení 32A"/>
    <x v="1"/>
    <n v="1"/>
  </r>
  <r>
    <n v="51366"/>
    <x v="324"/>
    <x v="0"/>
    <s v="IR"/>
    <s v="B05BB01"/>
    <d v="2019-01-28T08:02:48"/>
    <n v="1"/>
    <n v="171.6"/>
    <n v="171.6"/>
    <n v="18"/>
    <s v="1811 - PSY: lůžkové oddělení 32A"/>
    <x v="1"/>
    <n v="1"/>
  </r>
  <r>
    <n v="51383"/>
    <x v="325"/>
    <x v="0"/>
    <s v="IR"/>
    <s v="B05BB01"/>
    <d v="2019-02-14T11:32:01"/>
    <n v="1"/>
    <n v="93.5"/>
    <n v="93.5"/>
    <n v="18"/>
    <s v="1811 - PSY: lůžkové oddělení 32A"/>
    <x v="1"/>
    <n v="2"/>
  </r>
  <r>
    <n v="51383"/>
    <x v="325"/>
    <x v="0"/>
    <s v="IR"/>
    <s v="B05BB01"/>
    <d v="2019-02-15T08:49:48"/>
    <n v="1"/>
    <n v="93.5"/>
    <n v="93.5"/>
    <n v="18"/>
    <s v="1811 - PSY: lůžkové oddělení 32A"/>
    <x v="1"/>
    <n v="2"/>
  </r>
  <r>
    <n v="51383"/>
    <x v="325"/>
    <x v="0"/>
    <s v="IR"/>
    <s v="B05BB01"/>
    <d v="2019-03-04T08:46:43"/>
    <n v="1"/>
    <n v="93.5"/>
    <n v="93.5"/>
    <n v="18"/>
    <s v="1811 - PSY: lůžkové oddělení 32A"/>
    <x v="1"/>
    <n v="3"/>
  </r>
  <r>
    <n v="51366"/>
    <x v="324"/>
    <x v="0"/>
    <s v="IR"/>
    <s v="B05BB01"/>
    <d v="2019-03-11T08:40:26"/>
    <n v="1"/>
    <n v="171.6"/>
    <n v="171.6"/>
    <n v="18"/>
    <s v="1811 - PSY: lůžkové oddělení 32A"/>
    <x v="1"/>
    <n v="3"/>
  </r>
  <r>
    <n v="51366"/>
    <x v="324"/>
    <x v="0"/>
    <s v="IR"/>
    <s v="B05BB01"/>
    <d v="2019-04-17T11:52:07"/>
    <n v="1"/>
    <n v="171.6"/>
    <n v="171.6"/>
    <n v="18"/>
    <s v="1811 - PSY: lůžkové oddělení 32A"/>
    <x v="1"/>
    <n v="4"/>
  </r>
  <r>
    <n v="51383"/>
    <x v="325"/>
    <x v="0"/>
    <s v="IR"/>
    <s v="B05BB01"/>
    <d v="2019-04-17T11:52:07"/>
    <n v="1"/>
    <n v="93.5"/>
    <n v="93.5"/>
    <n v="18"/>
    <s v="1811 - PSY: lůžkové oddělení 32A"/>
    <x v="1"/>
    <n v="4"/>
  </r>
  <r>
    <n v="51383"/>
    <x v="325"/>
    <x v="0"/>
    <s v="IR"/>
    <s v="B05BB01"/>
    <d v="2019-04-26T09:07:37"/>
    <n v="1"/>
    <n v="93.5"/>
    <n v="93.5"/>
    <n v="18"/>
    <s v="1811 - PSY: lůžkové oddělení 32A"/>
    <x v="1"/>
    <n v="4"/>
  </r>
  <r>
    <n v="51366"/>
    <x v="324"/>
    <x v="0"/>
    <s v="IR"/>
    <s v="B05BB01"/>
    <d v="2019-05-27T08:57:32"/>
    <n v="1"/>
    <n v="171.6"/>
    <n v="171.6"/>
    <n v="18"/>
    <s v="1811 - PSY: lůžkové oddělení 32A"/>
    <x v="1"/>
    <n v="5"/>
  </r>
  <r>
    <n v="51366"/>
    <x v="324"/>
    <x v="0"/>
    <s v="IR"/>
    <s v="B05BB01"/>
    <d v="2019-07-22T08:15:25"/>
    <n v="1"/>
    <n v="171.6"/>
    <n v="171.6"/>
    <n v="18"/>
    <s v="1811 - PSY: lůžkové oddělení 32A"/>
    <x v="1"/>
    <n v="7"/>
  </r>
  <r>
    <n v="51383"/>
    <x v="325"/>
    <x v="0"/>
    <s v="IR"/>
    <s v="B05BB01"/>
    <d v="2019-09-09T08:37:19"/>
    <n v="1"/>
    <n v="93.5"/>
    <n v="93.5"/>
    <n v="18"/>
    <s v="1811 - PSY: lůžkové oddělení 32A"/>
    <x v="1"/>
    <n v="9"/>
  </r>
  <r>
    <n v="51366"/>
    <x v="324"/>
    <x v="0"/>
    <s v="IR"/>
    <s v="B05BB01"/>
    <d v="2019-10-14T13:32:58"/>
    <n v="1"/>
    <n v="171.6"/>
    <n v="171.6"/>
    <n v="18"/>
    <s v="1811 - PSY: lůžkové oddělení 32A"/>
    <x v="1"/>
    <n v="10"/>
  </r>
  <r>
    <n v="51383"/>
    <x v="325"/>
    <x v="0"/>
    <s v="IR"/>
    <s v="B05BB01"/>
    <d v="2019-10-14T13:32:58"/>
    <n v="1"/>
    <n v="93.5"/>
    <n v="93.5"/>
    <n v="18"/>
    <s v="1811 - PSY: lůžkové oddělení 32A"/>
    <x v="1"/>
    <n v="10"/>
  </r>
  <r>
    <n v="51383"/>
    <x v="325"/>
    <x v="0"/>
    <s v="IR"/>
    <s v="B05BB01"/>
    <d v="2019-10-25T08:49:30"/>
    <n v="1"/>
    <n v="93.5"/>
    <n v="93.5"/>
    <n v="18"/>
    <s v="1811 - PSY: lůžkové oddělení 32A"/>
    <x v="1"/>
    <n v="10"/>
  </r>
  <r>
    <n v="51366"/>
    <x v="324"/>
    <x v="0"/>
    <s v="IR"/>
    <s v="B05BB01"/>
    <d v="2019-10-25T08:49:30"/>
    <n v="1"/>
    <n v="171.6"/>
    <n v="171.6"/>
    <n v="18"/>
    <s v="1811 - PSY: lůžkové oddělení 32A"/>
    <x v="1"/>
    <n v="10"/>
  </r>
  <r>
    <n v="51383"/>
    <x v="325"/>
    <x v="0"/>
    <s v="IR"/>
    <s v="B05BB01"/>
    <d v="2019-12-18T13:26:35"/>
    <n v="0.6"/>
    <n v="93.5"/>
    <n v="56.1"/>
    <n v="18"/>
    <s v="1811 - PSY: lůžkové oddělení 32A"/>
    <x v="1"/>
    <n v="12"/>
  </r>
  <r>
    <n v="51383"/>
    <x v="325"/>
    <x v="0"/>
    <s v="IR"/>
    <s v="B05BB01"/>
    <d v="2019-12-18T13:26:35"/>
    <n v="0.4"/>
    <n v="93.5"/>
    <n v="37.4"/>
    <n v="18"/>
    <s v="1811 - PSY: lůžkové oddělení 32A"/>
    <x v="1"/>
    <n v="12"/>
  </r>
  <r>
    <n v="175428"/>
    <x v="326"/>
    <x v="0"/>
    <s v="HVLP"/>
    <s v="N05AF03"/>
    <d v="2017-02-27T09:45:27"/>
    <n v="1"/>
    <n v="66.81"/>
    <n v="66.81"/>
    <n v="18"/>
    <s v="1811 - PSY: lůžkové oddělení 32A"/>
    <x v="2"/>
    <n v="2"/>
  </r>
  <r>
    <n v="175428"/>
    <x v="326"/>
    <x v="0"/>
    <s v="HVLP"/>
    <s v="N05AF03"/>
    <d v="2017-02-27T09:45:27"/>
    <n v="1"/>
    <n v="66.81"/>
    <n v="66.81"/>
    <n v="18"/>
    <s v="1811 - PSY: lůžkové oddělení 32A"/>
    <x v="2"/>
    <n v="2"/>
  </r>
  <r>
    <n v="175433"/>
    <x v="327"/>
    <x v="0"/>
    <s v="HVLP"/>
    <s v="N05AF03"/>
    <d v="2017-04-13T10:14:57"/>
    <n v="1"/>
    <n v="33.47"/>
    <n v="33.47"/>
    <n v="18"/>
    <s v="1811 - PSY: lůžkové oddělení 32A"/>
    <x v="2"/>
    <n v="4"/>
  </r>
  <r>
    <n v="175428"/>
    <x v="326"/>
    <x v="0"/>
    <s v="HVLP"/>
    <s v="N05AF03"/>
    <d v="2017-07-10T09:52:49"/>
    <n v="1"/>
    <n v="66.349999999999994"/>
    <n v="66.349999999999994"/>
    <n v="18"/>
    <s v="1811 - PSY: lůžkové oddělení 32A"/>
    <x v="2"/>
    <n v="7"/>
  </r>
  <r>
    <n v="175428"/>
    <x v="326"/>
    <x v="0"/>
    <s v="HVLP"/>
    <s v="N05AF03"/>
    <d v="2017-11-27T08:45:24"/>
    <n v="2"/>
    <n v="66.349999999999994"/>
    <n v="132.69999999999999"/>
    <n v="18"/>
    <s v="1811 - PSY: lůžkové oddělení 32A"/>
    <x v="2"/>
    <n v="11"/>
  </r>
  <r>
    <n v="175433"/>
    <x v="327"/>
    <x v="0"/>
    <s v="HVLP"/>
    <s v="N05AF03"/>
    <d v="2018-01-22T08:43:33"/>
    <n v="1"/>
    <n v="33.18"/>
    <n v="33.18"/>
    <n v="18"/>
    <s v="1811 - PSY: lůžkové oddělení 32A"/>
    <x v="0"/>
    <n v="1"/>
  </r>
  <r>
    <n v="175428"/>
    <x v="326"/>
    <x v="0"/>
    <s v="HVLP"/>
    <s v="N05AF03"/>
    <d v="2018-01-29T07:36:58"/>
    <n v="1"/>
    <n v="66.349999999999994"/>
    <n v="66.349999999999994"/>
    <n v="18"/>
    <s v="1811 - PSY: lůžkové oddělení 32A"/>
    <x v="0"/>
    <n v="1"/>
  </r>
  <r>
    <n v="175428"/>
    <x v="326"/>
    <x v="0"/>
    <s v="HVLP"/>
    <s v="N05AF03"/>
    <d v="2018-02-05T09:36:25"/>
    <n v="1"/>
    <n v="66.349999999999994"/>
    <n v="66.349999999999994"/>
    <n v="18"/>
    <s v="1811 - PSY: lůžkové oddělení 32A"/>
    <x v="0"/>
    <n v="2"/>
  </r>
  <r>
    <n v="175428"/>
    <x v="326"/>
    <x v="0"/>
    <s v="HVLP"/>
    <s v="N05AF03"/>
    <d v="2018-03-05T09:10:33"/>
    <n v="1"/>
    <n v="66.349999999999994"/>
    <n v="66.349999999999994"/>
    <n v="18"/>
    <s v="1811 - PSY: lůžkové oddělení 32A"/>
    <x v="0"/>
    <n v="3"/>
  </r>
  <r>
    <n v="175433"/>
    <x v="327"/>
    <x v="0"/>
    <s v="HVLP"/>
    <s v="N05AF03"/>
    <d v="2018-06-20T13:08:37"/>
    <n v="1"/>
    <n v="33.18"/>
    <n v="33.18"/>
    <n v="18"/>
    <s v="1811 - PSY: lůžkové oddělení 32A"/>
    <x v="0"/>
    <n v="6"/>
  </r>
  <r>
    <n v="175433"/>
    <x v="327"/>
    <x v="0"/>
    <s v="HVLP"/>
    <s v="N05AF03"/>
    <d v="2018-06-25T10:25:57"/>
    <n v="1"/>
    <n v="33.18"/>
    <n v="33.18"/>
    <n v="18"/>
    <s v="1811 - PSY: lůžkové oddělení 32A"/>
    <x v="0"/>
    <n v="6"/>
  </r>
  <r>
    <n v="175428"/>
    <x v="326"/>
    <x v="0"/>
    <s v="HVLP"/>
    <s v="N05AF03"/>
    <d v="2018-06-25T10:25:57"/>
    <n v="1"/>
    <n v="66.349999999999994"/>
    <n v="66.349999999999994"/>
    <n v="18"/>
    <s v="1811 - PSY: lůžkové oddělení 32A"/>
    <x v="0"/>
    <n v="6"/>
  </r>
  <r>
    <n v="175433"/>
    <x v="327"/>
    <x v="0"/>
    <s v="HVLP"/>
    <s v="N05AF03"/>
    <d v="2018-09-10T09:30:19"/>
    <n v="2"/>
    <n v="33.18"/>
    <n v="66.36"/>
    <n v="18"/>
    <s v="1811 - PSY: lůžkové oddělení 32A"/>
    <x v="0"/>
    <n v="9"/>
  </r>
  <r>
    <n v="175433"/>
    <x v="327"/>
    <x v="0"/>
    <s v="HVLP"/>
    <s v="N05AF03"/>
    <d v="2019-04-18T09:31:31"/>
    <n v="1"/>
    <n v="33.18"/>
    <n v="33.18"/>
    <n v="18"/>
    <s v="1811 - PSY: lůžkové oddělení 32A"/>
    <x v="1"/>
    <n v="4"/>
  </r>
  <r>
    <n v="175433"/>
    <x v="327"/>
    <x v="0"/>
    <s v="HVLP"/>
    <s v="N05AF03"/>
    <d v="2019-04-18T09:31:31"/>
    <n v="1"/>
    <n v="33.18"/>
    <n v="33.18"/>
    <n v="18"/>
    <s v="1811 - PSY: lůžkové oddělení 32A"/>
    <x v="1"/>
    <n v="4"/>
  </r>
  <r>
    <n v="175433"/>
    <x v="327"/>
    <x v="0"/>
    <s v="HVLP"/>
    <s v="N05AF03"/>
    <d v="2019-05-31T14:12:45"/>
    <n v="1"/>
    <n v="33.18"/>
    <n v="33.18"/>
    <n v="18"/>
    <s v="1811 - PSY: lůžkové oddělení 32A"/>
    <x v="1"/>
    <n v="5"/>
  </r>
  <r>
    <n v="175433"/>
    <x v="327"/>
    <x v="0"/>
    <s v="HVLP"/>
    <s v="N05AF03"/>
    <d v="2019-06-10T10:03:47"/>
    <n v="1"/>
    <n v="32.86"/>
    <n v="32.86"/>
    <n v="18"/>
    <s v="1811 - PSY: lůžkové oddělení 32A"/>
    <x v="1"/>
    <n v="6"/>
  </r>
  <r>
    <n v="175433"/>
    <x v="327"/>
    <x v="0"/>
    <s v="HVLP"/>
    <s v="N05AF03"/>
    <d v="2019-09-27T08:57:55"/>
    <n v="2"/>
    <n v="33.14"/>
    <n v="66.28"/>
    <n v="18"/>
    <s v="1811 - PSY: lůžkové oddělení 32A"/>
    <x v="1"/>
    <n v="9"/>
  </r>
  <r>
    <n v="175433"/>
    <x v="327"/>
    <x v="0"/>
    <s v="HVLP"/>
    <s v="N05AF03"/>
    <d v="2019-11-04T10:49:07"/>
    <n v="2"/>
    <n v="33.130000000000003"/>
    <n v="66.260000000000005"/>
    <n v="18"/>
    <s v="1811 - PSY: lůžkové oddělení 32A"/>
    <x v="1"/>
    <n v="11"/>
  </r>
  <r>
    <n v="114877"/>
    <x v="328"/>
    <x v="1"/>
    <s v="HVLP"/>
    <s v="D06BA51"/>
    <d v="2019-06-21T11:02:34"/>
    <n v="1"/>
    <n v="236.53"/>
    <n v="236.53"/>
    <n v="18"/>
    <s v="1811 - PSY: lůžkové oddělení 32A"/>
    <x v="1"/>
    <n v="6"/>
  </r>
  <r>
    <n v="114873"/>
    <x v="329"/>
    <x v="1"/>
    <s v="HVLP"/>
    <s v="D06BA51"/>
    <d v="2019-06-24T09:00:29"/>
    <n v="1"/>
    <n v="158.83000000000001"/>
    <n v="158.83000000000001"/>
    <n v="18"/>
    <s v="1811 - PSY: lůžkové oddělení 32A"/>
    <x v="1"/>
    <n v="6"/>
  </r>
  <r>
    <n v="157607"/>
    <x v="330"/>
    <x v="0"/>
    <s v="HVLP"/>
    <s v="M01AE01"/>
    <d v="2017-09-26T12:21:36"/>
    <n v="3"/>
    <n v="32.15"/>
    <n v="96.45"/>
    <n v="18"/>
    <s v="1811 - PSY: lůžkové oddělení 32A"/>
    <x v="2"/>
    <n v="9"/>
  </r>
  <r>
    <n v="157607"/>
    <x v="330"/>
    <x v="0"/>
    <s v="HVLP"/>
    <s v="M01AE01"/>
    <d v="2017-09-26T14:26:49"/>
    <n v="2"/>
    <n v="32.15"/>
    <n v="64.3"/>
    <n v="18"/>
    <s v="1811 - PSY: lůžkové oddělení 32A"/>
    <x v="2"/>
    <n v="9"/>
  </r>
  <r>
    <n v="157608"/>
    <x v="331"/>
    <x v="0"/>
    <s v="HVLP"/>
    <s v="M01AE01"/>
    <d v="2019-03-18T09:37:01"/>
    <n v="1"/>
    <n v="69.41"/>
    <n v="69.41"/>
    <n v="18"/>
    <s v="1811 - PSY: lůžkové oddělení 32A"/>
    <x v="1"/>
    <n v="3"/>
  </r>
  <r>
    <n v="157608"/>
    <x v="331"/>
    <x v="0"/>
    <s v="HVLP"/>
    <s v="M01AE01"/>
    <d v="2019-03-25T09:22:38"/>
    <n v="1"/>
    <n v="69.41"/>
    <n v="69.41"/>
    <n v="18"/>
    <s v="1811 - PSY: lůžkové oddělení 32A"/>
    <x v="1"/>
    <n v="3"/>
  </r>
  <r>
    <n v="157608"/>
    <x v="331"/>
    <x v="0"/>
    <s v="HVLP"/>
    <s v="M01AE01"/>
    <d v="2019-09-16T11:07:30"/>
    <n v="1"/>
    <n v="100.25"/>
    <n v="100.25"/>
    <n v="18"/>
    <s v="1811 - PSY: lůžkové oddělení 32A"/>
    <x v="1"/>
    <n v="9"/>
  </r>
  <r>
    <n v="157608"/>
    <x v="331"/>
    <x v="0"/>
    <s v="HVLP"/>
    <s v="M01AE01"/>
    <d v="2019-10-25T09:46:11"/>
    <n v="1"/>
    <n v="100.25"/>
    <n v="100.25"/>
    <n v="18"/>
    <s v="1811 - PSY: lůžkové oddělení 32A"/>
    <x v="1"/>
    <n v="10"/>
  </r>
  <r>
    <n v="157608"/>
    <x v="331"/>
    <x v="0"/>
    <s v="HVLP"/>
    <s v="M01AE01"/>
    <d v="2019-11-18T10:12:20"/>
    <n v="1"/>
    <n v="100.25"/>
    <n v="100.25"/>
    <n v="18"/>
    <s v="1811 - PSY: lůžkové oddělení 32A"/>
    <x v="1"/>
    <n v="11"/>
  </r>
  <r>
    <n v="116896"/>
    <x v="332"/>
    <x v="2"/>
    <s v="HVLP"/>
    <s v="D01AC20"/>
    <d v="2017-08-29T09:46:56"/>
    <n v="1"/>
    <n v="107.99"/>
    <n v="107.99"/>
    <n v="18"/>
    <s v="1811 - PSY: lůžkové oddělení 32A"/>
    <x v="2"/>
    <n v="8"/>
  </r>
  <r>
    <n v="233900"/>
    <x v="333"/>
    <x v="0"/>
    <s v="HVLP-R"/>
    <s v="A07DA03"/>
    <d v="2019-12-02T08:48:07"/>
    <n v="1"/>
    <n v="83.66"/>
    <n v="83.66"/>
    <n v="18"/>
    <s v="1811 - PSY: lůžkové oddělení 32A"/>
    <x v="1"/>
    <n v="12"/>
  </r>
  <r>
    <n v="196696"/>
    <x v="334"/>
    <x v="0"/>
    <s v="HVLP"/>
    <s v="C03BA11"/>
    <d v="2017-12-11T08:41:42"/>
    <n v="1"/>
    <n v="46.66"/>
    <n v="46.66"/>
    <n v="18"/>
    <s v="1811 - PSY: lůžkové oddělení 32A"/>
    <x v="2"/>
    <n v="12"/>
  </r>
  <r>
    <n v="191877"/>
    <x v="335"/>
    <x v="0"/>
    <s v="HVLP"/>
    <s v="C03BA11"/>
    <d v="2018-01-15T08:17:34"/>
    <n v="1"/>
    <n v="46.66"/>
    <n v="46.66"/>
    <n v="18"/>
    <s v="1811 - PSY: lůžkové oddělení 32A"/>
    <x v="0"/>
    <n v="1"/>
  </r>
  <r>
    <n v="844864"/>
    <x v="336"/>
    <x v="0"/>
    <s v="HVLP"/>
    <s v="P03AC04"/>
    <d v="2019-04-05T11:26:46"/>
    <n v="1"/>
    <n v="304.68"/>
    <n v="304.68"/>
    <n v="18"/>
    <s v="1811 - PSY: lůžkové oddělení 32A"/>
    <x v="1"/>
    <n v="4"/>
  </r>
  <r>
    <n v="844864"/>
    <x v="336"/>
    <x v="0"/>
    <s v="HVLP"/>
    <s v="P03AC04"/>
    <d v="2019-11-20T13:54:48"/>
    <n v="2"/>
    <n v="304.29000000000002"/>
    <n v="608.58000000000004"/>
    <n v="18"/>
    <s v="1811 - PSY: lůžkové oddělení 32A"/>
    <x v="1"/>
    <n v="11"/>
  </r>
  <r>
    <n v="114926"/>
    <x v="337"/>
    <x v="0"/>
    <s v="HVLP"/>
    <s v="C09AA08"/>
    <d v="2017-08-28T09:56:13"/>
    <n v="1"/>
    <n v="52.62"/>
    <n v="52.62"/>
    <n v="18"/>
    <s v="1811 - PSY: lůžkové oddělení 32A"/>
    <x v="2"/>
    <n v="8"/>
  </r>
  <r>
    <n v="847589"/>
    <x v="338"/>
    <x v="0"/>
    <s v="HVLP"/>
    <s v="C09AA08"/>
    <d v="2018-07-23T13:14:45"/>
    <n v="1"/>
    <n v="419.57"/>
    <n v="419.57"/>
    <n v="18"/>
    <s v="1811 - PSY: lůžkové oddělení 32A"/>
    <x v="0"/>
    <n v="7"/>
  </r>
  <r>
    <n v="114933"/>
    <x v="339"/>
    <x v="0"/>
    <s v="HVLP"/>
    <s v="C09BA08"/>
    <d v="2017-08-24T12:23:52"/>
    <n v="1"/>
    <n v="135.05000000000001"/>
    <n v="135.05000000000001"/>
    <n v="18"/>
    <s v="1811 - PSY: lůžkové oddělení 32A"/>
    <x v="2"/>
    <n v="8"/>
  </r>
  <r>
    <n v="114933"/>
    <x v="339"/>
    <x v="0"/>
    <s v="HVLP"/>
    <s v="C09BA08"/>
    <d v="2017-08-28T09:56:13"/>
    <n v="1"/>
    <n v="135.05000000000001"/>
    <n v="135.05000000000001"/>
    <n v="18"/>
    <s v="1811 - PSY: lůžkové oddělení 32A"/>
    <x v="2"/>
    <n v="8"/>
  </r>
  <r>
    <n v="128968"/>
    <x v="340"/>
    <x v="0"/>
    <s v="HVLP"/>
    <s v="N05AX13"/>
    <d v="2018-10-18T09:48:58"/>
    <n v="1"/>
    <n v="537.80999999999995"/>
    <n v="537.80999999999995"/>
    <n v="18"/>
    <s v="1811 - PSY: lůžkové oddělení 32A"/>
    <x v="0"/>
    <n v="10"/>
  </r>
  <r>
    <n v="128985"/>
    <x v="341"/>
    <x v="0"/>
    <s v="HVLP"/>
    <s v="N05AX13"/>
    <d v="2019-06-11T09:14:32"/>
    <n v="1"/>
    <n v="830.24"/>
    <n v="830.24"/>
    <n v="18"/>
    <s v="1811 - PSY: lůžkové oddělení 32A"/>
    <x v="1"/>
    <n v="6"/>
  </r>
  <r>
    <n v="501190"/>
    <x v="342"/>
    <x v="0"/>
    <s v="IR-IVLP"/>
    <m/>
    <d v="2019-12-20T06:53:28"/>
    <n v="2"/>
    <n v="459.68"/>
    <n v="919.37"/>
    <n v="18"/>
    <s v="1811 - PSY: lůžkové oddělení 32A"/>
    <x v="1"/>
    <n v="12"/>
  </r>
  <r>
    <n v="100802"/>
    <x v="343"/>
    <x v="0"/>
    <s v="IR-IVLP"/>
    <s v="S01AX"/>
    <d v="2017-03-14T11:06:17"/>
    <n v="2"/>
    <n v="75.739999999999995"/>
    <n v="151.47999999999999"/>
    <n v="18"/>
    <s v="1811 - PSY: lůžkové oddělení 32A"/>
    <x v="2"/>
    <n v="3"/>
  </r>
  <r>
    <n v="100802"/>
    <x v="343"/>
    <x v="0"/>
    <s v="IR-IVLP"/>
    <s v="S01AX"/>
    <d v="2017-05-17T10:43:56"/>
    <n v="1"/>
    <n v="68.17"/>
    <n v="68.17"/>
    <n v="18"/>
    <s v="1811 - PSY: lůžkové oddělení 32A"/>
    <x v="2"/>
    <n v="5"/>
  </r>
  <r>
    <n v="100802"/>
    <x v="343"/>
    <x v="0"/>
    <s v="IR-IVLP"/>
    <s v="S01AX"/>
    <d v="2017-06-02T15:02:52"/>
    <n v="2"/>
    <n v="78.47"/>
    <n v="156.94"/>
    <n v="18"/>
    <s v="1811 - PSY: lůžkové oddělení 32A"/>
    <x v="2"/>
    <n v="6"/>
  </r>
  <r>
    <n v="100802"/>
    <x v="343"/>
    <x v="0"/>
    <s v="IR-IVLP"/>
    <s v="S01AX"/>
    <d v="2017-10-23T07:49:41"/>
    <n v="2"/>
    <n v="73.87"/>
    <n v="147.75"/>
    <n v="18"/>
    <s v="1811 - PSY: lůžkové oddělení 32A"/>
    <x v="2"/>
    <n v="10"/>
  </r>
  <r>
    <n v="100802"/>
    <x v="343"/>
    <x v="0"/>
    <s v="IR-IVLP"/>
    <s v="S01AX"/>
    <d v="2018-02-22T08:10:35"/>
    <n v="1"/>
    <n v="73.599999999999994"/>
    <n v="73.599999999999994"/>
    <n v="18"/>
    <s v="1811 - PSY: lůžkové oddělení 32A"/>
    <x v="0"/>
    <n v="2"/>
  </r>
  <r>
    <n v="100802"/>
    <x v="343"/>
    <x v="0"/>
    <s v="IR-IVLP"/>
    <s v="S01AX"/>
    <d v="2018-04-23T10:06:27"/>
    <n v="1"/>
    <n v="97.05"/>
    <n v="97.05"/>
    <n v="18"/>
    <s v="1811 - PSY: lůžkové oddělení 32A"/>
    <x v="0"/>
    <n v="4"/>
  </r>
  <r>
    <n v="179761"/>
    <x v="344"/>
    <x v="0"/>
    <s v="HVLP"/>
    <s v="C09DA04"/>
    <d v="2019-04-25T10:26:36"/>
    <n v="1"/>
    <n v="88.86"/>
    <n v="88.86"/>
    <n v="18"/>
    <s v="1811 - PSY: lůžkové oddělení 32A"/>
    <x v="1"/>
    <n v="4"/>
  </r>
  <r>
    <n v="134821"/>
    <x v="345"/>
    <x v="0"/>
    <s v="IR"/>
    <s v="B05BB01"/>
    <d v="2017-12-21T11:43:46"/>
    <n v="1"/>
    <n v="264.99"/>
    <n v="264.99"/>
    <n v="18"/>
    <s v="1811 - PSY: lůžkové oddělení 32A"/>
    <x v="2"/>
    <n v="12"/>
  </r>
  <r>
    <n v="134821"/>
    <x v="345"/>
    <x v="0"/>
    <s v="IR"/>
    <s v="B05BB01"/>
    <d v="2018-01-08T09:19:22"/>
    <n v="1"/>
    <n v="264.99"/>
    <n v="264.99"/>
    <n v="18"/>
    <s v="1811 - PSY: lůžkové oddělení 32A"/>
    <x v="0"/>
    <n v="1"/>
  </r>
  <r>
    <n v="134821"/>
    <x v="345"/>
    <x v="0"/>
    <s v="IR"/>
    <s v="B05BB01"/>
    <d v="2018-03-19T08:43:48"/>
    <n v="1"/>
    <n v="264.99"/>
    <n v="264.99"/>
    <n v="18"/>
    <s v="1811 - PSY: lůžkové oddělení 32A"/>
    <x v="0"/>
    <n v="3"/>
  </r>
  <r>
    <n v="215970"/>
    <x v="346"/>
    <x v="0"/>
    <s v="HVLP"/>
    <s v="C08DA01"/>
    <d v="2017-11-10T14:56:56"/>
    <n v="1"/>
    <n v="113.32"/>
    <n v="113.32"/>
    <n v="18"/>
    <s v="1811 - PSY: lůžkové oddělení 32A"/>
    <x v="2"/>
    <n v="11"/>
  </r>
  <r>
    <n v="215964"/>
    <x v="347"/>
    <x v="0"/>
    <s v="HVLP"/>
    <s v="C08DA01"/>
    <d v="2017-06-01T13:20:34"/>
    <n v="1"/>
    <n v="149.72999999999999"/>
    <n v="149.72999999999999"/>
    <n v="18"/>
    <s v="1811 - PSY: lůžkové oddělení 32A"/>
    <x v="2"/>
    <n v="6"/>
  </r>
  <r>
    <n v="215964"/>
    <x v="347"/>
    <x v="0"/>
    <s v="HVLP"/>
    <s v="C08DA01"/>
    <d v="2018-03-12T07:57:08"/>
    <n v="1"/>
    <n v="162.83000000000001"/>
    <n v="162.83000000000001"/>
    <n v="18"/>
    <s v="1811 - PSY: lůžkové oddělení 32A"/>
    <x v="0"/>
    <n v="3"/>
  </r>
  <r>
    <n v="224671"/>
    <x v="348"/>
    <x v="0"/>
    <s v="HVLP"/>
    <s v="C01EB17"/>
    <d v="2018-05-23T08:06:45"/>
    <n v="1"/>
    <n v="499.14"/>
    <n v="499.14"/>
    <n v="18"/>
    <s v="1811 - PSY: lůžkové oddělení 32A"/>
    <x v="0"/>
    <n v="5"/>
  </r>
  <r>
    <n v="117189"/>
    <x v="349"/>
    <x v="0"/>
    <s v="HVLP"/>
    <s v="A12BA01"/>
    <d v="2017-01-16T10:43:58"/>
    <n v="1"/>
    <n v="41.14"/>
    <n v="41.14"/>
    <n v="18"/>
    <s v="1811 - PSY: lůžkové oddělení 32A"/>
    <x v="2"/>
    <n v="1"/>
  </r>
  <r>
    <n v="117189"/>
    <x v="349"/>
    <x v="0"/>
    <s v="HVLP"/>
    <s v="A12BA01"/>
    <d v="2017-07-14T14:20:44"/>
    <n v="1"/>
    <n v="52.04"/>
    <n v="52.04"/>
    <n v="18"/>
    <s v="1811 - PSY: lůžkové oddělení 32A"/>
    <x v="2"/>
    <n v="7"/>
  </r>
  <r>
    <n v="117189"/>
    <x v="349"/>
    <x v="0"/>
    <s v="HVLP"/>
    <s v="A12BA01"/>
    <d v="2019-04-08T10:11:26"/>
    <n v="1"/>
    <n v="55.87"/>
    <n v="55.87"/>
    <n v="18"/>
    <s v="1811 - PSY: lůžkové oddělení 32A"/>
    <x v="1"/>
    <n v="4"/>
  </r>
  <r>
    <n v="117189"/>
    <x v="349"/>
    <x v="0"/>
    <s v="HVLP"/>
    <s v="A12BA01"/>
    <d v="2019-09-02T09:44:26"/>
    <n v="1"/>
    <n v="55.8"/>
    <n v="55.8"/>
    <n v="18"/>
    <s v="1811 - PSY: lůžkové oddělení 32A"/>
    <x v="1"/>
    <n v="9"/>
  </r>
  <r>
    <n v="117189"/>
    <x v="349"/>
    <x v="0"/>
    <s v="HVLP"/>
    <s v="A12BA01"/>
    <d v="2019-12-02T08:48:07"/>
    <n v="1"/>
    <n v="55.8"/>
    <n v="55.8"/>
    <n v="18"/>
    <s v="1811 - PSY: lůžkové oddělení 32A"/>
    <x v="1"/>
    <n v="12"/>
  </r>
  <r>
    <n v="102486"/>
    <x v="350"/>
    <x v="0"/>
    <s v="HVLP"/>
    <s v="B05XA01"/>
    <d v="2017-07-13T12:49:59"/>
    <n v="2"/>
    <n v="123.11"/>
    <n v="246.22"/>
    <n v="18"/>
    <s v="1811 - PSY: lůžkové oddělení 32A"/>
    <x v="2"/>
    <n v="7"/>
  </r>
  <r>
    <n v="102486"/>
    <x v="350"/>
    <x v="0"/>
    <s v="HVLP"/>
    <s v="B05XA01"/>
    <d v="2017-07-14T14:20:44"/>
    <n v="2"/>
    <n v="123.11"/>
    <n v="246.22"/>
    <n v="18"/>
    <s v="1811 - PSY: lůžkové oddělení 32A"/>
    <x v="2"/>
    <n v="7"/>
  </r>
  <r>
    <n v="102486"/>
    <x v="350"/>
    <x v="0"/>
    <s v="HVLP"/>
    <s v="B05XA01"/>
    <d v="2019-01-14T08:20:03"/>
    <n v="2"/>
    <n v="123.1"/>
    <n v="246.2"/>
    <n v="18"/>
    <s v="1811 - PSY: lůžkové oddělení 32A"/>
    <x v="1"/>
    <n v="1"/>
  </r>
  <r>
    <n v="102486"/>
    <x v="350"/>
    <x v="0"/>
    <s v="HVLP"/>
    <s v="B05XA01"/>
    <d v="2019-04-18T09:31:31"/>
    <n v="2"/>
    <n v="123.1"/>
    <n v="246.2"/>
    <n v="18"/>
    <s v="1811 - PSY: lůžkové oddělení 32A"/>
    <x v="1"/>
    <n v="4"/>
  </r>
  <r>
    <n v="102486"/>
    <x v="350"/>
    <x v="0"/>
    <s v="HVLP"/>
    <s v="B05XA01"/>
    <d v="2019-04-26T08:03:23"/>
    <n v="1"/>
    <n v="123.1"/>
    <n v="123.1"/>
    <n v="18"/>
    <s v="1811 - PSY: lůžkové oddělení 32A"/>
    <x v="1"/>
    <n v="4"/>
  </r>
  <r>
    <n v="102486"/>
    <x v="350"/>
    <x v="0"/>
    <s v="HVLP"/>
    <s v="B05XA01"/>
    <d v="2019-08-05T09:53:43"/>
    <n v="2"/>
    <n v="122.99"/>
    <n v="245.98"/>
    <n v="18"/>
    <s v="1811 - PSY: lůžkové oddělení 32A"/>
    <x v="1"/>
    <n v="8"/>
  </r>
  <r>
    <n v="845697"/>
    <x v="351"/>
    <x v="0"/>
    <s v="HVLP"/>
    <s v="A12BA01"/>
    <d v="2017-09-26T12:21:36"/>
    <n v="2"/>
    <n v="44.85"/>
    <n v="89.7"/>
    <n v="18"/>
    <s v="1811 - PSY: lůžkové oddělení 32A"/>
    <x v="2"/>
    <n v="9"/>
  </r>
  <r>
    <n v="845697"/>
    <x v="351"/>
    <x v="0"/>
    <s v="HVLP"/>
    <s v="A12BA01"/>
    <d v="2018-02-05T09:36:25"/>
    <n v="1"/>
    <n v="44.85"/>
    <n v="44.85"/>
    <n v="18"/>
    <s v="1811 - PSY: lůžkové oddělení 32A"/>
    <x v="0"/>
    <n v="2"/>
  </r>
  <r>
    <n v="845697"/>
    <x v="351"/>
    <x v="0"/>
    <s v="HVLP"/>
    <s v="A12BA01"/>
    <d v="2018-06-11T08:17:14"/>
    <n v="1"/>
    <n v="44.85"/>
    <n v="44.85"/>
    <n v="18"/>
    <s v="1811 - PSY: lůžkové oddělení 32A"/>
    <x v="0"/>
    <n v="6"/>
  </r>
  <r>
    <n v="845697"/>
    <x v="351"/>
    <x v="0"/>
    <s v="HVLP"/>
    <s v="A12BA01"/>
    <d v="2018-09-17T07:56:24"/>
    <n v="2"/>
    <n v="44.85"/>
    <n v="89.7"/>
    <n v="18"/>
    <s v="1811 - PSY: lůžkové oddělení 32A"/>
    <x v="0"/>
    <n v="9"/>
  </r>
  <r>
    <n v="845697"/>
    <x v="351"/>
    <x v="0"/>
    <s v="HVLP"/>
    <s v="A12BA01"/>
    <d v="2019-02-01T11:30:44"/>
    <n v="1"/>
    <n v="44.85"/>
    <n v="44.85"/>
    <n v="18"/>
    <s v="1811 - PSY: lůžkové oddělení 32A"/>
    <x v="1"/>
    <n v="2"/>
  </r>
  <r>
    <n v="845697"/>
    <x v="351"/>
    <x v="0"/>
    <s v="HVLP"/>
    <s v="A12BA01"/>
    <d v="2019-02-04T10:17:34"/>
    <n v="1"/>
    <n v="44.85"/>
    <n v="44.85"/>
    <n v="18"/>
    <s v="1811 - PSY: lůžkové oddělení 32A"/>
    <x v="1"/>
    <n v="2"/>
  </r>
  <r>
    <n v="845697"/>
    <x v="351"/>
    <x v="0"/>
    <s v="HVLP"/>
    <s v="A12BA01"/>
    <d v="2019-04-26T08:03:23"/>
    <n v="2"/>
    <n v="44.85"/>
    <n v="89.7"/>
    <n v="18"/>
    <s v="1811 - PSY: lůžkové oddělení 32A"/>
    <x v="1"/>
    <n v="4"/>
  </r>
  <r>
    <n v="845697"/>
    <x v="351"/>
    <x v="0"/>
    <s v="HVLP"/>
    <s v="A12BA01"/>
    <d v="2019-04-29T08:59:02"/>
    <n v="3"/>
    <n v="44.85"/>
    <n v="134.55000000000001"/>
    <n v="18"/>
    <s v="1811 - PSY: lůžkové oddělení 32A"/>
    <x v="1"/>
    <n v="4"/>
  </r>
  <r>
    <n v="845697"/>
    <x v="351"/>
    <x v="0"/>
    <s v="HVLP"/>
    <s v="A12BA01"/>
    <d v="2019-09-30T09:26:02"/>
    <n v="3"/>
    <n v="44.79"/>
    <n v="134.37"/>
    <n v="18"/>
    <s v="1811 - PSY: lůžkové oddělení 32A"/>
    <x v="1"/>
    <n v="9"/>
  </r>
  <r>
    <n v="100720"/>
    <x v="352"/>
    <x v="0"/>
    <s v="HVLP-R"/>
    <s v="B02BA01"/>
    <d v="2017-01-02T08:36:55"/>
    <n v="3"/>
    <n v="79.180000000000007"/>
    <n v="237.54"/>
    <n v="18"/>
    <s v="1811 - PSY: lůžkové oddělení 32A"/>
    <x v="2"/>
    <n v="1"/>
  </r>
  <r>
    <n v="100720"/>
    <x v="352"/>
    <x v="0"/>
    <s v="HVLP-R"/>
    <s v="B02BA01"/>
    <d v="2017-01-09T10:34:34"/>
    <n v="2"/>
    <n v="79.180000000000007"/>
    <n v="158.36000000000001"/>
    <n v="18"/>
    <s v="1811 - PSY: lůžkové oddělení 32A"/>
    <x v="2"/>
    <n v="1"/>
  </r>
  <r>
    <n v="100720"/>
    <x v="352"/>
    <x v="0"/>
    <s v="HVLP-R"/>
    <s v="B02BA01"/>
    <d v="2017-01-10T11:34:45"/>
    <n v="2"/>
    <n v="79.180000000000007"/>
    <n v="158.36000000000001"/>
    <n v="18"/>
    <s v="1811 - PSY: lůžkové oddělení 32A"/>
    <x v="2"/>
    <n v="1"/>
  </r>
  <r>
    <n v="100720"/>
    <x v="352"/>
    <x v="0"/>
    <s v="HVLP-R"/>
    <s v="B02BA01"/>
    <d v="2017-01-10T11:34:45"/>
    <n v="1"/>
    <n v="79.180000000000007"/>
    <n v="79.180000000000007"/>
    <n v="18"/>
    <s v="1811 - PSY: lůžkové oddělení 32A"/>
    <x v="2"/>
    <n v="1"/>
  </r>
  <r>
    <n v="100720"/>
    <x v="352"/>
    <x v="0"/>
    <s v="HVLP-R"/>
    <s v="B02BA01"/>
    <d v="2017-02-02T12:48:29"/>
    <n v="3"/>
    <n v="79.180000000000007"/>
    <n v="237.54"/>
    <n v="18"/>
    <s v="1811 - PSY: lůžkové oddělení 32A"/>
    <x v="2"/>
    <n v="2"/>
  </r>
  <r>
    <n v="100720"/>
    <x v="352"/>
    <x v="0"/>
    <s v="HVLP-R"/>
    <s v="B02BA01"/>
    <d v="2017-04-21T15:07:54"/>
    <n v="2"/>
    <n v="79.180000000000007"/>
    <n v="158.36000000000001"/>
    <n v="18"/>
    <s v="1811 - PSY: lůžkové oddělení 32A"/>
    <x v="2"/>
    <n v="4"/>
  </r>
  <r>
    <n v="100489"/>
    <x v="353"/>
    <x v="0"/>
    <s v="HVLP"/>
    <s v="B02BA01"/>
    <d v="2017-04-21T15:07:54"/>
    <n v="1"/>
    <n v="42.17"/>
    <n v="42.17"/>
    <n v="18"/>
    <s v="1811 - PSY: lůžkové oddělení 32A"/>
    <x v="2"/>
    <n v="4"/>
  </r>
  <r>
    <n v="100720"/>
    <x v="352"/>
    <x v="0"/>
    <s v="HVLP-R"/>
    <s v="B02BA01"/>
    <d v="2017-04-27T13:53:50"/>
    <n v="2"/>
    <n v="79.180000000000007"/>
    <n v="158.36000000000001"/>
    <n v="18"/>
    <s v="1811 - PSY: lůžkové oddělení 32A"/>
    <x v="2"/>
    <n v="4"/>
  </r>
  <r>
    <n v="100720"/>
    <x v="352"/>
    <x v="0"/>
    <s v="HVLP-R"/>
    <s v="B02BA01"/>
    <d v="2017-05-05T12:20:25"/>
    <n v="2"/>
    <n v="79.180000000000007"/>
    <n v="158.36000000000001"/>
    <n v="18"/>
    <s v="1811 - PSY: lůžkové oddělení 32A"/>
    <x v="2"/>
    <n v="5"/>
  </r>
  <r>
    <n v="100720"/>
    <x v="352"/>
    <x v="0"/>
    <s v="HVLP-R"/>
    <s v="B02BA01"/>
    <d v="2017-05-05T12:39:59"/>
    <n v="1"/>
    <n v="79.180000000000007"/>
    <n v="79.180000000000007"/>
    <n v="18"/>
    <s v="1811 - PSY: lůžkové oddělení 32A"/>
    <x v="2"/>
    <n v="5"/>
  </r>
  <r>
    <n v="100720"/>
    <x v="352"/>
    <x v="0"/>
    <s v="HVLP-R"/>
    <s v="B02BA01"/>
    <d v="2017-05-05T12:39:59"/>
    <n v="1"/>
    <n v="79.180000000000007"/>
    <n v="79.180000000000007"/>
    <n v="18"/>
    <s v="1811 - PSY: lůžkové oddělení 32A"/>
    <x v="2"/>
    <n v="5"/>
  </r>
  <r>
    <n v="100720"/>
    <x v="352"/>
    <x v="0"/>
    <s v="HVLP-R"/>
    <s v="B02BA01"/>
    <d v="2017-05-29T10:23:15"/>
    <n v="3"/>
    <n v="78.64"/>
    <n v="235.92"/>
    <n v="18"/>
    <s v="1811 - PSY: lůžkové oddělení 32A"/>
    <x v="2"/>
    <n v="5"/>
  </r>
  <r>
    <n v="100720"/>
    <x v="352"/>
    <x v="0"/>
    <s v="HVLP-R"/>
    <s v="B02BA01"/>
    <d v="2018-12-07T10:41:04"/>
    <n v="2"/>
    <n v="78.63"/>
    <n v="157.26"/>
    <n v="18"/>
    <s v="1811 - PSY: lůžkové oddělení 32A"/>
    <x v="0"/>
    <n v="12"/>
  </r>
  <r>
    <n v="230426"/>
    <x v="352"/>
    <x v="0"/>
    <s v="HVLP"/>
    <s v="B02BA01"/>
    <d v="2019-04-08T10:11:26"/>
    <n v="1"/>
    <n v="78.64"/>
    <n v="78.64"/>
    <n v="18"/>
    <s v="1811 - PSY: lůžkové oddělení 32A"/>
    <x v="1"/>
    <n v="4"/>
  </r>
  <r>
    <n v="100489"/>
    <x v="353"/>
    <x v="0"/>
    <s v="HVLP"/>
    <s v="B02BA01"/>
    <d v="2019-09-30T09:26:02"/>
    <n v="1"/>
    <n v="47.29"/>
    <n v="47.29"/>
    <n v="18"/>
    <s v="1811 - PSY: lůžkové oddělení 32A"/>
    <x v="1"/>
    <n v="9"/>
  </r>
  <r>
    <n v="230426"/>
    <x v="352"/>
    <x v="0"/>
    <s v="HVLP"/>
    <s v="B02BA01"/>
    <d v="2019-09-30T09:26:02"/>
    <n v="1"/>
    <n v="78.540000000000006"/>
    <n v="78.540000000000006"/>
    <n v="18"/>
    <s v="1811 - PSY: lůžkové oddělení 32A"/>
    <x v="1"/>
    <n v="9"/>
  </r>
  <r>
    <n v="169623"/>
    <x v="354"/>
    <x v="0"/>
    <s v="HVLP"/>
    <s v="C08CA13"/>
    <d v="2017-12-04T12:03:32"/>
    <n v="1"/>
    <n v="32.979999999999997"/>
    <n v="32.979999999999997"/>
    <n v="18"/>
    <s v="1811 - PSY: lůžkové oddělení 32A"/>
    <x v="2"/>
    <n v="12"/>
  </r>
  <r>
    <n v="169623"/>
    <x v="354"/>
    <x v="0"/>
    <s v="HVLP"/>
    <s v="C08CA13"/>
    <d v="2017-12-04T12:03:49"/>
    <n v="1"/>
    <n v="32.979999999999997"/>
    <n v="32.979999999999997"/>
    <n v="18"/>
    <s v="1811 - PSY: lůžkové oddělení 32A"/>
    <x v="2"/>
    <n v="12"/>
  </r>
  <r>
    <n v="169623"/>
    <x v="354"/>
    <x v="0"/>
    <s v="HVLP"/>
    <s v="C08CA13"/>
    <d v="2017-12-11T08:41:42"/>
    <n v="1"/>
    <n v="32.909999999999997"/>
    <n v="32.909999999999997"/>
    <n v="18"/>
    <s v="1811 - PSY: lůžkové oddělení 32A"/>
    <x v="2"/>
    <n v="12"/>
  </r>
  <r>
    <n v="169623"/>
    <x v="354"/>
    <x v="0"/>
    <s v="HVLP"/>
    <s v="C08CA13"/>
    <d v="2018-04-27T08:55:29"/>
    <n v="1"/>
    <n v="33.14"/>
    <n v="33.14"/>
    <n v="18"/>
    <s v="1811 - PSY: lůžkové oddělení 32A"/>
    <x v="0"/>
    <n v="4"/>
  </r>
  <r>
    <n v="166759"/>
    <x v="355"/>
    <x v="0"/>
    <s v="HVLP"/>
    <s v="A03FA07"/>
    <d v="2017-02-06T11:02:24"/>
    <n v="1"/>
    <n v="66.400000000000006"/>
    <n v="66.400000000000006"/>
    <n v="18"/>
    <s v="1811 - PSY: lůžkové oddělení 32A"/>
    <x v="2"/>
    <n v="2"/>
  </r>
  <r>
    <n v="166759"/>
    <x v="355"/>
    <x v="0"/>
    <s v="HVLP"/>
    <s v="A03FA07"/>
    <d v="2017-11-20T09:58:26"/>
    <n v="1"/>
    <n v="123.32"/>
    <n v="123.32"/>
    <n v="18"/>
    <s v="1811 - PSY: lůžkové oddělení 32A"/>
    <x v="2"/>
    <n v="11"/>
  </r>
  <r>
    <n v="166759"/>
    <x v="355"/>
    <x v="0"/>
    <s v="HVLP"/>
    <s v="A03FA07"/>
    <d v="2018-06-11T08:17:14"/>
    <n v="1"/>
    <n v="123.31"/>
    <n v="123.31"/>
    <n v="18"/>
    <s v="1811 - PSY: lůžkové oddělení 32A"/>
    <x v="0"/>
    <n v="6"/>
  </r>
  <r>
    <n v="166759"/>
    <x v="355"/>
    <x v="0"/>
    <s v="HVLP"/>
    <s v="A03FA07"/>
    <d v="2019-10-21T08:33:04"/>
    <n v="1"/>
    <n v="123.17"/>
    <n v="123.17"/>
    <n v="18"/>
    <s v="1811 - PSY: lůžkové oddělení 32A"/>
    <x v="1"/>
    <n v="10"/>
  </r>
  <r>
    <n v="394073"/>
    <x v="356"/>
    <x v="0"/>
    <s v="IPLP"/>
    <m/>
    <d v="2018-04-10T13:37:13"/>
    <n v="1"/>
    <n v="690.47"/>
    <n v="690.47"/>
    <n v="18"/>
    <s v="1811 - PSY: lůžkové oddělení 32A"/>
    <x v="0"/>
    <n v="4"/>
  </r>
  <r>
    <n v="394073"/>
    <x v="356"/>
    <x v="0"/>
    <s v="IPLP"/>
    <m/>
    <d v="2019-05-31T14:03:26"/>
    <n v="1"/>
    <n v="231.02"/>
    <n v="231.02"/>
    <n v="18"/>
    <s v="1811 - PSY: lůžkové oddělení 32A"/>
    <x v="1"/>
    <n v="5"/>
  </r>
  <r>
    <n v="394073"/>
    <x v="356"/>
    <x v="0"/>
    <s v="IPLP"/>
    <m/>
    <d v="2019-09-09T12:23:55"/>
    <n v="1"/>
    <n v="304.97000000000003"/>
    <n v="304.97000000000003"/>
    <n v="18"/>
    <s v="1811 - PSY: lůžkové oddělení 32A"/>
    <x v="1"/>
    <n v="9"/>
  </r>
  <r>
    <n v="501915"/>
    <x v="357"/>
    <x v="0"/>
    <s v="IPLP"/>
    <m/>
    <d v="2019-09-19T12:36:39"/>
    <n v="1"/>
    <n v="378"/>
    <n v="378"/>
    <n v="18"/>
    <s v="1811 - PSY: lůžkové oddělení 32A"/>
    <x v="1"/>
    <n v="9"/>
  </r>
  <r>
    <n v="921248"/>
    <x v="358"/>
    <x v="0"/>
    <s v="IPLP"/>
    <m/>
    <d v="2017-02-13T12:29:18"/>
    <n v="1"/>
    <n v="298.95"/>
    <n v="298.95"/>
    <n v="18"/>
    <s v="1811 - PSY: lůžkové oddělení 32A"/>
    <x v="2"/>
    <n v="2"/>
  </r>
  <r>
    <n v="921093"/>
    <x v="359"/>
    <x v="0"/>
    <s v="IPLP"/>
    <m/>
    <d v="2017-04-25T10:06:28"/>
    <n v="1"/>
    <n v="246.38"/>
    <n v="246.38"/>
    <n v="18"/>
    <s v="1811 - PSY: lůžkové oddělení 32A"/>
    <x v="2"/>
    <n v="4"/>
  </r>
  <r>
    <n v="921093"/>
    <x v="359"/>
    <x v="0"/>
    <s v="IPLP"/>
    <m/>
    <d v="2017-07-11T08:04:55"/>
    <n v="1"/>
    <n v="258.55"/>
    <n v="258.55"/>
    <n v="18"/>
    <s v="1811 - PSY: lůžkové oddělení 32A"/>
    <x v="2"/>
    <n v="7"/>
  </r>
  <r>
    <n v="921093"/>
    <x v="359"/>
    <x v="0"/>
    <s v="IPLP"/>
    <m/>
    <d v="2018-05-29T09:33:22"/>
    <n v="1"/>
    <n v="254.41"/>
    <n v="254.41"/>
    <n v="18"/>
    <s v="1811 - PSY: lůžkové oddělení 32A"/>
    <x v="0"/>
    <n v="5"/>
  </r>
  <r>
    <n v="921093"/>
    <x v="359"/>
    <x v="0"/>
    <s v="IPLP"/>
    <m/>
    <d v="2018-08-01T14:16:16"/>
    <n v="1"/>
    <n v="253.01"/>
    <n v="253.01"/>
    <n v="18"/>
    <s v="1811 - PSY: lůžkové oddělení 32A"/>
    <x v="0"/>
    <n v="8"/>
  </r>
  <r>
    <n v="921093"/>
    <x v="359"/>
    <x v="0"/>
    <s v="IPLP"/>
    <m/>
    <d v="2018-08-07T09:43:36"/>
    <n v="1"/>
    <n v="253.01"/>
    <n v="253.01"/>
    <n v="18"/>
    <s v="1811 - PSY: lůžkové oddělení 32A"/>
    <x v="0"/>
    <n v="8"/>
  </r>
  <r>
    <n v="921093"/>
    <x v="359"/>
    <x v="0"/>
    <s v="IPLP"/>
    <m/>
    <d v="2018-10-09T08:55:38"/>
    <n v="1"/>
    <n v="258.89999999999998"/>
    <n v="258.89999999999998"/>
    <n v="18"/>
    <s v="1811 - PSY: lůžkové oddělení 32A"/>
    <x v="0"/>
    <n v="10"/>
  </r>
  <r>
    <n v="921093"/>
    <x v="359"/>
    <x v="0"/>
    <s v="IPLP"/>
    <m/>
    <d v="2018-11-05T13:39:32"/>
    <n v="1"/>
    <n v="257.29000000000002"/>
    <n v="257.29000000000002"/>
    <n v="18"/>
    <s v="1811 - PSY: lůžkové oddělení 32A"/>
    <x v="0"/>
    <n v="11"/>
  </r>
  <r>
    <n v="921093"/>
    <x v="359"/>
    <x v="0"/>
    <s v="IPLP"/>
    <m/>
    <d v="2018-11-06T07:43:05"/>
    <n v="2"/>
    <n v="234.77"/>
    <n v="469.54"/>
    <n v="18"/>
    <s v="1811 - PSY: lůžkové oddělení 32A"/>
    <x v="0"/>
    <n v="11"/>
  </r>
  <r>
    <n v="921093"/>
    <x v="359"/>
    <x v="0"/>
    <s v="IPLP"/>
    <m/>
    <d v="2019-01-08T09:52:55"/>
    <n v="1"/>
    <n v="302.85000000000002"/>
    <n v="302.85000000000002"/>
    <n v="18"/>
    <s v="1811 - PSY: lůžkové oddělení 32A"/>
    <x v="1"/>
    <n v="1"/>
  </r>
  <r>
    <n v="921093"/>
    <x v="359"/>
    <x v="0"/>
    <s v="IPLP"/>
    <m/>
    <d v="2019-02-05T10:19:04"/>
    <n v="1"/>
    <n v="302.85000000000002"/>
    <n v="302.85000000000002"/>
    <n v="18"/>
    <s v="1811 - PSY: lůžkové oddělení 32A"/>
    <x v="1"/>
    <n v="2"/>
  </r>
  <r>
    <n v="921093"/>
    <x v="359"/>
    <x v="0"/>
    <s v="IPLP"/>
    <m/>
    <d v="2019-04-02T10:02:05"/>
    <n v="1"/>
    <n v="316.39"/>
    <n v="316.39"/>
    <n v="18"/>
    <s v="1811 - PSY: lůžkové oddělení 32A"/>
    <x v="1"/>
    <n v="4"/>
  </r>
  <r>
    <n v="921093"/>
    <x v="359"/>
    <x v="0"/>
    <s v="IPLP"/>
    <m/>
    <d v="2019-04-16T09:29:38"/>
    <n v="1"/>
    <n v="295.76"/>
    <n v="295.76"/>
    <n v="18"/>
    <s v="1811 - PSY: lůžkové oddělení 32A"/>
    <x v="1"/>
    <n v="4"/>
  </r>
  <r>
    <n v="921093"/>
    <x v="359"/>
    <x v="0"/>
    <s v="IPLP"/>
    <m/>
    <d v="2019-11-05T10:07:00"/>
    <n v="1"/>
    <n v="305.79000000000002"/>
    <n v="305.79000000000002"/>
    <n v="18"/>
    <s v="1811 - PSY: lůžkové oddělení 32A"/>
    <x v="1"/>
    <n v="11"/>
  </r>
  <r>
    <n v="921093"/>
    <x v="359"/>
    <x v="0"/>
    <s v="IPLP"/>
    <m/>
    <d v="2019-12-03T08:52:29"/>
    <n v="1"/>
    <n v="305.56"/>
    <n v="305.56"/>
    <n v="18"/>
    <s v="1811 - PSY: lůžkové oddělení 32A"/>
    <x v="1"/>
    <n v="12"/>
  </r>
  <r>
    <n v="911928"/>
    <x v="360"/>
    <x v="0"/>
    <s v="IPLP"/>
    <m/>
    <d v="2017-07-11T08:04:55"/>
    <n v="1"/>
    <n v="45.85"/>
    <n v="45.85"/>
    <n v="18"/>
    <s v="1811 - PSY: lůžkové oddělení 32A"/>
    <x v="2"/>
    <n v="7"/>
  </r>
  <r>
    <n v="911928"/>
    <x v="360"/>
    <x v="0"/>
    <s v="IPLP"/>
    <m/>
    <d v="2019-12-03T08:52:29"/>
    <n v="1"/>
    <n v="105.32"/>
    <n v="105.32"/>
    <n v="18"/>
    <s v="1811 - PSY: lůžkové oddělení 32A"/>
    <x v="1"/>
    <n v="12"/>
  </r>
  <r>
    <n v="397238"/>
    <x v="361"/>
    <x v="0"/>
    <s v="IPLP"/>
    <m/>
    <d v="2018-04-17T09:29:01"/>
    <n v="1"/>
    <n v="123.26"/>
    <n v="123.26"/>
    <n v="18"/>
    <s v="1811 - PSY: lůžkové oddělení 32A"/>
    <x v="0"/>
    <n v="4"/>
  </r>
  <r>
    <n v="397238"/>
    <x v="361"/>
    <x v="0"/>
    <s v="IPLP"/>
    <m/>
    <d v="2018-06-26T09:26:34"/>
    <n v="1"/>
    <n v="123.26"/>
    <n v="123.26"/>
    <n v="18"/>
    <s v="1811 - PSY: lůžkové oddělení 32A"/>
    <x v="0"/>
    <n v="6"/>
  </r>
  <r>
    <n v="397238"/>
    <x v="361"/>
    <x v="0"/>
    <s v="IPLP"/>
    <m/>
    <d v="2018-08-28T08:15:34"/>
    <n v="1"/>
    <n v="123.26"/>
    <n v="123.26"/>
    <n v="18"/>
    <s v="1811 - PSY: lůžkové oddělení 32A"/>
    <x v="0"/>
    <n v="8"/>
  </r>
  <r>
    <n v="397238"/>
    <x v="361"/>
    <x v="0"/>
    <s v="IPLP"/>
    <m/>
    <d v="2018-12-11T09:22:34"/>
    <n v="1"/>
    <n v="67.260000000000005"/>
    <n v="67.260000000000005"/>
    <n v="18"/>
    <s v="1811 - PSY: lůžkové oddělení 32A"/>
    <x v="0"/>
    <n v="12"/>
  </r>
  <r>
    <n v="397238"/>
    <x v="361"/>
    <x v="0"/>
    <s v="IPLP"/>
    <m/>
    <d v="2019-01-03T12:45:47"/>
    <n v="1"/>
    <n v="67.260000000000005"/>
    <n v="67.260000000000005"/>
    <n v="18"/>
    <s v="1811 - PSY: lůžkové oddělení 32A"/>
    <x v="1"/>
    <n v="1"/>
  </r>
  <r>
    <n v="397238"/>
    <x v="361"/>
    <x v="0"/>
    <s v="IPLP"/>
    <m/>
    <d v="2019-04-02T10:02:05"/>
    <n v="1"/>
    <n v="136.35"/>
    <n v="136.35"/>
    <n v="18"/>
    <s v="1811 - PSY: lůžkové oddělení 32A"/>
    <x v="1"/>
    <n v="4"/>
  </r>
  <r>
    <n v="397238"/>
    <x v="361"/>
    <x v="0"/>
    <s v="IPLP"/>
    <m/>
    <d v="2019-06-04T09:42:32"/>
    <n v="1"/>
    <n v="136.35"/>
    <n v="136.35"/>
    <n v="18"/>
    <s v="1811 - PSY: lůžkové oddělení 32A"/>
    <x v="1"/>
    <n v="6"/>
  </r>
  <r>
    <n v="397238"/>
    <x v="361"/>
    <x v="0"/>
    <s v="IPLP"/>
    <m/>
    <d v="2019-09-03T09:46:09"/>
    <n v="1"/>
    <n v="136.80000000000001"/>
    <n v="136.80000000000001"/>
    <n v="18"/>
    <s v="1811 - PSY: lůžkové oddělení 32A"/>
    <x v="1"/>
    <n v="9"/>
  </r>
  <r>
    <n v="397238"/>
    <x v="361"/>
    <x v="0"/>
    <s v="IPLP"/>
    <m/>
    <d v="2019-11-05T10:07:00"/>
    <n v="1"/>
    <n v="138.05000000000001"/>
    <n v="138.05000000000001"/>
    <n v="18"/>
    <s v="1811 - PSY: lůžkové oddělení 32A"/>
    <x v="1"/>
    <n v="11"/>
  </r>
  <r>
    <n v="500880"/>
    <x v="362"/>
    <x v="0"/>
    <s v="IPLP"/>
    <m/>
    <d v="2017-02-07T09:29:38"/>
    <n v="1"/>
    <n v="110.51"/>
    <n v="110.51"/>
    <n v="18"/>
    <s v="1811 - PSY: lůžkové oddělení 32A"/>
    <x v="2"/>
    <n v="2"/>
  </r>
  <r>
    <n v="395019"/>
    <x v="363"/>
    <x v="0"/>
    <s v="IPLP"/>
    <m/>
    <d v="2017-05-29T14:18:35"/>
    <n v="1"/>
    <n v="81.650000000000006"/>
    <n v="81.650000000000006"/>
    <n v="18"/>
    <s v="1811 - PSY: lůžkové oddělení 32A"/>
    <x v="2"/>
    <n v="5"/>
  </r>
  <r>
    <n v="395019"/>
    <x v="363"/>
    <x v="0"/>
    <s v="IPLP"/>
    <m/>
    <d v="2018-06-05T08:50:02"/>
    <n v="1"/>
    <n v="111.23"/>
    <n v="111.23"/>
    <n v="18"/>
    <s v="1811 - PSY: lůžkové oddělení 32A"/>
    <x v="0"/>
    <n v="6"/>
  </r>
  <r>
    <n v="395019"/>
    <x v="363"/>
    <x v="0"/>
    <s v="IPLP"/>
    <m/>
    <d v="2018-10-09T08:55:38"/>
    <n v="1"/>
    <n v="103.08"/>
    <n v="103.08"/>
    <n v="18"/>
    <s v="1811 - PSY: lůžkové oddělení 32A"/>
    <x v="0"/>
    <n v="10"/>
  </r>
  <r>
    <n v="921017"/>
    <x v="364"/>
    <x v="0"/>
    <s v="IPLP"/>
    <m/>
    <d v="2017-04-10T07:32:09"/>
    <n v="1"/>
    <n v="35.81"/>
    <n v="35.81"/>
    <n v="18"/>
    <s v="1811 - PSY: lůžkové oddělení 32A"/>
    <x v="2"/>
    <n v="4"/>
  </r>
  <r>
    <n v="921017"/>
    <x v="364"/>
    <x v="0"/>
    <s v="IPLP"/>
    <m/>
    <d v="2017-07-11T08:04:55"/>
    <n v="1"/>
    <n v="35.81"/>
    <n v="35.81"/>
    <n v="18"/>
    <s v="1811 - PSY: lůžkové oddělení 32A"/>
    <x v="2"/>
    <n v="7"/>
  </r>
  <r>
    <n v="921017"/>
    <x v="364"/>
    <x v="0"/>
    <s v="IPLP"/>
    <m/>
    <d v="2018-02-22T08:17:40"/>
    <n v="1"/>
    <n v="35.659999999999997"/>
    <n v="35.659999999999997"/>
    <n v="18"/>
    <s v="1811 - PSY: lůžkové oddělení 32A"/>
    <x v="0"/>
    <n v="2"/>
  </r>
  <r>
    <n v="394072"/>
    <x v="365"/>
    <x v="0"/>
    <s v="IPLP"/>
    <m/>
    <d v="2017-01-03T07:25:36"/>
    <n v="1"/>
    <n v="452.89"/>
    <n v="452.89"/>
    <n v="18"/>
    <s v="1811 - PSY: lůžkové oddělení 32A"/>
    <x v="2"/>
    <n v="1"/>
  </r>
  <r>
    <n v="398229"/>
    <x v="366"/>
    <x v="3"/>
    <s v="IPLP"/>
    <m/>
    <d v="2018-07-24T09:38:22"/>
    <n v="1"/>
    <n v="445.05"/>
    <n v="445.05"/>
    <n v="18"/>
    <s v="1811 - PSY: lůžkové oddělení 32A"/>
    <x v="0"/>
    <n v="7"/>
  </r>
  <r>
    <n v="394217"/>
    <x v="367"/>
    <x v="0"/>
    <s v="IPLP"/>
    <m/>
    <d v="2017-04-19T14:34:58"/>
    <n v="1"/>
    <n v="220.85"/>
    <n v="220.85"/>
    <n v="18"/>
    <s v="1811 - PSY: lůžkové oddělení 32A"/>
    <x v="2"/>
    <n v="4"/>
  </r>
  <r>
    <n v="900321"/>
    <x v="368"/>
    <x v="0"/>
    <s v="IPLP"/>
    <m/>
    <d v="2017-01-05T08:43:32"/>
    <n v="1"/>
    <n v="355.4"/>
    <n v="355.4"/>
    <n v="18"/>
    <s v="1811 - PSY: lůžkové oddělení 32A"/>
    <x v="2"/>
    <n v="1"/>
  </r>
  <r>
    <n v="921251"/>
    <x v="369"/>
    <x v="0"/>
    <s v="IPLP"/>
    <m/>
    <d v="2019-07-11T09:52:39"/>
    <n v="1"/>
    <n v="86.83"/>
    <n v="86.83"/>
    <n v="18"/>
    <s v="1811 - PSY: lůžkové oddělení 32A"/>
    <x v="1"/>
    <n v="7"/>
  </r>
  <r>
    <n v="921485"/>
    <x v="370"/>
    <x v="0"/>
    <s v="IPLP"/>
    <m/>
    <d v="2017-09-22T07:58:19"/>
    <n v="1"/>
    <n v="113.58"/>
    <n v="113.58"/>
    <n v="18"/>
    <s v="1811 - PSY: lůžkové oddělení 32A"/>
    <x v="2"/>
    <n v="9"/>
  </r>
  <r>
    <n v="500668"/>
    <x v="371"/>
    <x v="0"/>
    <s v="IPLP"/>
    <m/>
    <d v="2017-01-24T08:54:37"/>
    <n v="1"/>
    <n v="187.72"/>
    <n v="187.72"/>
    <n v="18"/>
    <s v="1811 - PSY: lůžkové oddělení 32A"/>
    <x v="2"/>
    <n v="1"/>
  </r>
  <r>
    <n v="500668"/>
    <x v="371"/>
    <x v="0"/>
    <s v="IPLP"/>
    <m/>
    <d v="2018-03-23T11:14:09"/>
    <n v="1"/>
    <n v="184.02"/>
    <n v="184.02"/>
    <n v="18"/>
    <s v="1811 - PSY: lůžkové oddělení 32A"/>
    <x v="0"/>
    <n v="3"/>
  </r>
  <r>
    <n v="921178"/>
    <x v="372"/>
    <x v="0"/>
    <s v="IPLP"/>
    <m/>
    <d v="2018-12-28T11:56:20"/>
    <n v="1"/>
    <n v="229.29"/>
    <n v="229.29"/>
    <n v="18"/>
    <s v="1811 - PSY: lůžkové oddělení 32A"/>
    <x v="0"/>
    <n v="12"/>
  </r>
  <r>
    <n v="921547"/>
    <x v="373"/>
    <x v="0"/>
    <s v="IPLP"/>
    <m/>
    <d v="2017-04-21T07:20:25"/>
    <n v="1"/>
    <n v="585.61"/>
    <n v="585.61"/>
    <n v="18"/>
    <s v="1811 - PSY: lůžkové oddělení 32A"/>
    <x v="2"/>
    <n v="4"/>
  </r>
  <r>
    <n v="921339"/>
    <x v="374"/>
    <x v="0"/>
    <s v="IPLP"/>
    <m/>
    <d v="2017-10-24T07:54:18"/>
    <n v="1"/>
    <n v="216.09"/>
    <n v="216.09"/>
    <n v="18"/>
    <s v="1811 - PSY: lůžkové oddělení 32A"/>
    <x v="2"/>
    <n v="10"/>
  </r>
  <r>
    <n v="921184"/>
    <x v="375"/>
    <x v="0"/>
    <s v="IPLP"/>
    <m/>
    <d v="2017-04-10T07:32:09"/>
    <n v="1"/>
    <n v="412.04"/>
    <n v="412.04"/>
    <n v="18"/>
    <s v="1811 - PSY: lůžkové oddělení 32A"/>
    <x v="2"/>
    <n v="4"/>
  </r>
  <r>
    <n v="921184"/>
    <x v="375"/>
    <x v="0"/>
    <s v="IPLP"/>
    <m/>
    <d v="2018-12-28T11:56:20"/>
    <n v="1"/>
    <n v="171.76"/>
    <n v="171.76"/>
    <n v="18"/>
    <s v="1811 - PSY: lůžkové oddělení 32A"/>
    <x v="0"/>
    <n v="12"/>
  </r>
  <r>
    <n v="216199"/>
    <x v="376"/>
    <x v="1"/>
    <s v="HVLP"/>
    <s v="J01FA09"/>
    <d v="2018-03-13T13:15:17"/>
    <n v="1"/>
    <n v="99.9"/>
    <n v="99.9"/>
    <n v="18"/>
    <s v="1811 - PSY: lůžkové oddělení 32A"/>
    <x v="0"/>
    <n v="3"/>
  </r>
  <r>
    <n v="216199"/>
    <x v="376"/>
    <x v="1"/>
    <s v="HVLP"/>
    <s v="J01FA09"/>
    <d v="2019-07-29T09:09:31"/>
    <n v="2"/>
    <n v="99.81"/>
    <n v="199.62"/>
    <n v="18"/>
    <s v="1811 - PSY: lůžkové oddělení 32A"/>
    <x v="1"/>
    <n v="7"/>
  </r>
  <r>
    <n v="216199"/>
    <x v="376"/>
    <x v="1"/>
    <s v="HVLP"/>
    <s v="J01FA09"/>
    <d v="2019-12-19T09:23:07"/>
    <n v="1"/>
    <n v="86.66"/>
    <n v="86.66"/>
    <n v="18"/>
    <s v="1811 - PSY: lůžkové oddělení 32A"/>
    <x v="1"/>
    <n v="12"/>
  </r>
  <r>
    <n v="216189"/>
    <x v="377"/>
    <x v="1"/>
    <s v="HVLP"/>
    <s v="J01FA09"/>
    <d v="2017-12-08T13:11:33"/>
    <n v="1"/>
    <n v="125.7"/>
    <n v="125.7"/>
    <n v="18"/>
    <s v="1811 - PSY: lůžkové oddělení 32A"/>
    <x v="2"/>
    <n v="12"/>
  </r>
  <r>
    <n v="216189"/>
    <x v="377"/>
    <x v="1"/>
    <s v="HVLP"/>
    <s v="J01FA09"/>
    <d v="2017-12-14T10:50:29"/>
    <n v="1"/>
    <n v="125.7"/>
    <n v="125.7"/>
    <n v="18"/>
    <s v="1811 - PSY: lůžkové oddělení 32A"/>
    <x v="2"/>
    <n v="12"/>
  </r>
  <r>
    <n v="394281"/>
    <x v="378"/>
    <x v="0"/>
    <s v="HVLP"/>
    <s v="A09AA02"/>
    <d v="2017-03-31T12:58:59"/>
    <n v="1"/>
    <n v="75.489999999999995"/>
    <n v="75.489999999999995"/>
    <n v="18"/>
    <s v="1811 - PSY: lůžkové oddělení 32A"/>
    <x v="2"/>
    <n v="3"/>
  </r>
  <r>
    <n v="394281"/>
    <x v="378"/>
    <x v="0"/>
    <s v="HVLP"/>
    <s v="A09AA02"/>
    <d v="2017-04-03T08:41:58"/>
    <n v="2"/>
    <n v="75.489999999999995"/>
    <n v="150.97999999999999"/>
    <n v="18"/>
    <s v="1811 - PSY: lůžkové oddělení 32A"/>
    <x v="2"/>
    <n v="4"/>
  </r>
  <r>
    <n v="215172"/>
    <x v="379"/>
    <x v="0"/>
    <s v="HVLP"/>
    <s v="A09AA02"/>
    <d v="2017-05-29T10:23:15"/>
    <n v="1"/>
    <n v="282.37"/>
    <n v="282.37"/>
    <n v="18"/>
    <s v="1811 - PSY: lůžkové oddělení 32A"/>
    <x v="2"/>
    <n v="5"/>
  </r>
  <r>
    <n v="215172"/>
    <x v="379"/>
    <x v="0"/>
    <s v="HVLP"/>
    <s v="A09AA02"/>
    <d v="2018-05-04T08:26:08"/>
    <n v="1"/>
    <n v="282.37"/>
    <n v="282.37"/>
    <n v="18"/>
    <s v="1811 - PSY: lůžkové oddělení 32A"/>
    <x v="0"/>
    <n v="5"/>
  </r>
  <r>
    <n v="215172"/>
    <x v="379"/>
    <x v="0"/>
    <s v="HVLP"/>
    <s v="A09AA02"/>
    <d v="2018-08-13T10:15:36"/>
    <n v="1"/>
    <n v="282.35000000000002"/>
    <n v="282.35000000000002"/>
    <n v="18"/>
    <s v="1811 - PSY: lůžkové oddělení 32A"/>
    <x v="0"/>
    <n v="8"/>
  </r>
  <r>
    <n v="840220"/>
    <x v="380"/>
    <x v="3"/>
    <s v="OST-Z"/>
    <m/>
    <d v="2017-12-22T08:45:00"/>
    <n v="1"/>
    <n v="218.2"/>
    <n v="218.2"/>
    <n v="18"/>
    <s v="1811 - PSY: lůžkové oddělení 32A"/>
    <x v="2"/>
    <n v="12"/>
  </r>
  <r>
    <n v="840220"/>
    <x v="380"/>
    <x v="3"/>
    <s v="OST-Z"/>
    <m/>
    <d v="2018-04-16T08:13:25"/>
    <n v="1"/>
    <n v="214.08"/>
    <n v="214.08"/>
    <n v="18"/>
    <s v="1811 - PSY: lůžkové oddělení 32A"/>
    <x v="0"/>
    <n v="4"/>
  </r>
  <r>
    <n v="119570"/>
    <x v="381"/>
    <x v="0"/>
    <s v="HVLP-R"/>
    <s v="A05BA03"/>
    <d v="2017-02-02T12:48:29"/>
    <n v="1"/>
    <n v="170.02"/>
    <n v="170.02"/>
    <n v="18"/>
    <s v="1811 - PSY: lůžkové oddělení 32A"/>
    <x v="2"/>
    <n v="2"/>
  </r>
  <r>
    <n v="119570"/>
    <x v="381"/>
    <x v="0"/>
    <s v="HVLP-R"/>
    <s v="A05BA03"/>
    <d v="2017-06-30T09:37:43"/>
    <n v="1"/>
    <n v="126.73"/>
    <n v="126.73"/>
    <n v="18"/>
    <s v="1811 - PSY: lůžkové oddělení 32A"/>
    <x v="2"/>
    <n v="6"/>
  </r>
  <r>
    <n v="119570"/>
    <x v="381"/>
    <x v="0"/>
    <s v="HVLP-R"/>
    <s v="A05BA03"/>
    <d v="2018-01-30T12:36:28"/>
    <n v="1"/>
    <n v="126.73"/>
    <n v="126.73"/>
    <n v="18"/>
    <s v="1811 - PSY: lůžkové oddělení 32A"/>
    <x v="0"/>
    <n v="1"/>
  </r>
  <r>
    <n v="119571"/>
    <x v="382"/>
    <x v="0"/>
    <s v="HVLP"/>
    <s v="A05BA03"/>
    <d v="2018-10-29T09:39:57"/>
    <n v="1"/>
    <n v="225.82"/>
    <n v="225.82"/>
    <n v="18"/>
    <s v="1811 - PSY: lůžkové oddělení 32A"/>
    <x v="0"/>
    <n v="10"/>
  </r>
  <r>
    <n v="117139"/>
    <x v="383"/>
    <x v="0"/>
    <s v="HVLP"/>
    <s v="N03AX09"/>
    <d v="2017-07-10T09:52:49"/>
    <n v="1"/>
    <n v="80.83"/>
    <n v="80.83"/>
    <n v="18"/>
    <s v="1811 - PSY: lůžkové oddělení 32A"/>
    <x v="2"/>
    <n v="7"/>
  </r>
  <r>
    <n v="117139"/>
    <x v="383"/>
    <x v="0"/>
    <s v="HVLP"/>
    <s v="N03AX09"/>
    <d v="2018-01-29T07:36:58"/>
    <n v="1"/>
    <n v="105.7"/>
    <n v="105.7"/>
    <n v="18"/>
    <s v="1811 - PSY: lůžkové oddělení 32A"/>
    <x v="0"/>
    <n v="1"/>
  </r>
  <r>
    <n v="117139"/>
    <x v="383"/>
    <x v="0"/>
    <s v="HVLP"/>
    <s v="N03AX09"/>
    <d v="2019-04-08T10:11:26"/>
    <n v="1"/>
    <n v="104.76"/>
    <n v="104.76"/>
    <n v="18"/>
    <s v="1811 - PSY: lůžkové oddělení 32A"/>
    <x v="1"/>
    <n v="4"/>
  </r>
  <r>
    <n v="117139"/>
    <x v="383"/>
    <x v="0"/>
    <s v="HVLP"/>
    <s v="N03AX09"/>
    <d v="2019-10-14T09:52:56"/>
    <n v="1"/>
    <n v="104.67"/>
    <n v="104.67"/>
    <n v="18"/>
    <s v="1811 - PSY: lůžkové oddělení 32A"/>
    <x v="1"/>
    <n v="10"/>
  </r>
  <r>
    <n v="848895"/>
    <x v="384"/>
    <x v="0"/>
    <s v="HVLP"/>
    <s v="N03AX09"/>
    <d v="2017-04-07T09:39:12"/>
    <n v="1"/>
    <n v="161.54"/>
    <n v="161.54"/>
    <n v="18"/>
    <s v="1811 - PSY: lůžkové oddělení 32A"/>
    <x v="2"/>
    <n v="4"/>
  </r>
  <r>
    <n v="848895"/>
    <x v="384"/>
    <x v="0"/>
    <s v="HVLP"/>
    <s v="N03AX09"/>
    <d v="2017-06-26T09:54:18"/>
    <n v="1"/>
    <n v="173.26"/>
    <n v="173.26"/>
    <n v="18"/>
    <s v="1811 - PSY: lůžkové oddělení 32A"/>
    <x v="2"/>
    <n v="6"/>
  </r>
  <r>
    <n v="848895"/>
    <x v="384"/>
    <x v="0"/>
    <s v="HVLP"/>
    <s v="N03AX09"/>
    <d v="2017-07-10T09:52:49"/>
    <n v="1"/>
    <n v="173.26"/>
    <n v="173.26"/>
    <n v="18"/>
    <s v="1811 - PSY: lůžkové oddělení 32A"/>
    <x v="2"/>
    <n v="7"/>
  </r>
  <r>
    <n v="848895"/>
    <x v="384"/>
    <x v="0"/>
    <s v="HVLP"/>
    <s v="N03AX09"/>
    <d v="2018-03-23T10:47:49"/>
    <n v="1"/>
    <n v="174.61"/>
    <n v="174.61"/>
    <n v="18"/>
    <s v="1811 - PSY: lůžkové oddělení 32A"/>
    <x v="0"/>
    <n v="3"/>
  </r>
  <r>
    <n v="848895"/>
    <x v="384"/>
    <x v="0"/>
    <s v="HVLP"/>
    <s v="N03AX09"/>
    <d v="2018-06-04T09:46:23"/>
    <n v="1"/>
    <n v="174.61"/>
    <n v="174.61"/>
    <n v="18"/>
    <s v="1811 - PSY: lůžkové oddělení 32A"/>
    <x v="0"/>
    <n v="6"/>
  </r>
  <r>
    <n v="117135"/>
    <x v="385"/>
    <x v="0"/>
    <s v="HVLP"/>
    <s v="N03AX09"/>
    <d v="2018-01-24T12:30:37"/>
    <n v="1"/>
    <n v="65.44"/>
    <n v="65.44"/>
    <n v="18"/>
    <s v="1811 - PSY: lůžkové oddělení 32A"/>
    <x v="0"/>
    <n v="1"/>
  </r>
  <r>
    <n v="117135"/>
    <x v="385"/>
    <x v="0"/>
    <s v="HVLP"/>
    <s v="N03AX09"/>
    <d v="2019-04-23T08:54:45"/>
    <n v="1"/>
    <n v="64.86"/>
    <n v="64.86"/>
    <n v="18"/>
    <s v="1811 - PSY: lůžkové oddělení 32A"/>
    <x v="1"/>
    <n v="4"/>
  </r>
  <r>
    <n v="117135"/>
    <x v="385"/>
    <x v="0"/>
    <s v="HVLP"/>
    <s v="N03AX09"/>
    <d v="2019-09-02T09:44:26"/>
    <n v="1"/>
    <n v="64.86"/>
    <n v="64.86"/>
    <n v="18"/>
    <s v="1811 - PSY: lůžkové oddělení 32A"/>
    <x v="1"/>
    <n v="9"/>
  </r>
  <r>
    <n v="117121"/>
    <x v="386"/>
    <x v="0"/>
    <s v="HVLP"/>
    <s v="A02BC03"/>
    <d v="2017-06-30T09:37:43"/>
    <n v="1"/>
    <n v="85.99"/>
    <n v="85.99"/>
    <n v="18"/>
    <s v="1811 - PSY: lůžkové oddělení 32A"/>
    <x v="2"/>
    <n v="6"/>
  </r>
  <r>
    <n v="844410"/>
    <x v="387"/>
    <x v="0"/>
    <s v="HVLP"/>
    <s v="A02BC03"/>
    <d v="2017-01-10T11:34:45"/>
    <n v="1"/>
    <n v="65.819999999999993"/>
    <n v="65.819999999999993"/>
    <n v="18"/>
    <s v="1811 - PSY: lůžkové oddělení 32A"/>
    <x v="2"/>
    <n v="1"/>
  </r>
  <r>
    <n v="186176"/>
    <x v="388"/>
    <x v="0"/>
    <s v="HVLP"/>
    <s v="L04AA13"/>
    <d v="2019-08-30T13:45:10"/>
    <n v="1"/>
    <n v="625.30999999999995"/>
    <n v="625.30999999999995"/>
    <n v="18"/>
    <s v="1811 - PSY: lůžkové oddělení 32A"/>
    <x v="1"/>
    <n v="8"/>
  </r>
  <r>
    <n v="218341"/>
    <x v="389"/>
    <x v="0"/>
    <s v="HVLP"/>
    <s v="N05AH02"/>
    <d v="2017-10-26T11:24:52"/>
    <n v="1"/>
    <n v="354.32"/>
    <n v="354.32"/>
    <n v="18"/>
    <s v="1811 - PSY: lůžkové oddělení 32A"/>
    <x v="2"/>
    <n v="10"/>
  </r>
  <r>
    <n v="218341"/>
    <x v="389"/>
    <x v="0"/>
    <s v="HVLP"/>
    <s v="N05AH02"/>
    <d v="2019-05-06T09:25:09"/>
    <n v="1"/>
    <n v="354.28"/>
    <n v="354.28"/>
    <n v="18"/>
    <s v="1811 - PSY: lůžkové oddělení 32A"/>
    <x v="1"/>
    <n v="5"/>
  </r>
  <r>
    <n v="218341"/>
    <x v="389"/>
    <x v="0"/>
    <s v="HVLP"/>
    <s v="N05AH02"/>
    <d v="2019-05-15T12:36:53"/>
    <n v="1"/>
    <n v="354.28"/>
    <n v="354.28"/>
    <n v="18"/>
    <s v="1811 - PSY: lůžkové oddělení 32A"/>
    <x v="1"/>
    <n v="5"/>
  </r>
  <r>
    <n v="218341"/>
    <x v="389"/>
    <x v="0"/>
    <s v="HVLP"/>
    <s v="N05AH02"/>
    <d v="2019-08-05T09:53:43"/>
    <n v="1"/>
    <n v="354.28"/>
    <n v="354.28"/>
    <n v="18"/>
    <s v="1811 - PSY: lůžkové oddělení 32A"/>
    <x v="1"/>
    <n v="8"/>
  </r>
  <r>
    <n v="218341"/>
    <x v="389"/>
    <x v="0"/>
    <s v="HVLP"/>
    <s v="N05AH02"/>
    <d v="2019-12-02T08:48:07"/>
    <n v="1"/>
    <n v="353.87"/>
    <n v="353.87"/>
    <n v="18"/>
    <s v="1811 - PSY: lůžkové oddělení 32A"/>
    <x v="1"/>
    <n v="12"/>
  </r>
  <r>
    <n v="218343"/>
    <x v="390"/>
    <x v="0"/>
    <s v="HVLP"/>
    <s v="N05AH02"/>
    <d v="2017-10-26T11:24:52"/>
    <n v="1"/>
    <n v="114.14"/>
    <n v="114.14"/>
    <n v="18"/>
    <s v="1811 - PSY: lůžkové oddělení 32A"/>
    <x v="2"/>
    <n v="10"/>
  </r>
  <r>
    <n v="218343"/>
    <x v="390"/>
    <x v="0"/>
    <s v="HVLP"/>
    <s v="N05AH02"/>
    <d v="2019-05-03T11:27:52"/>
    <n v="1"/>
    <n v="113.03"/>
    <n v="113.03"/>
    <n v="18"/>
    <s v="1811 - PSY: lůžkové oddělení 32A"/>
    <x v="1"/>
    <n v="5"/>
  </r>
  <r>
    <n v="218343"/>
    <x v="390"/>
    <x v="0"/>
    <s v="HVLP"/>
    <s v="N05AH02"/>
    <d v="2019-09-09T08:48:48"/>
    <n v="1"/>
    <n v="113.03"/>
    <n v="113.03"/>
    <n v="18"/>
    <s v="1811 - PSY: lůžkové oddělení 32A"/>
    <x v="1"/>
    <n v="9"/>
  </r>
  <r>
    <n v="218343"/>
    <x v="390"/>
    <x v="0"/>
    <s v="HVLP"/>
    <s v="N05AH02"/>
    <d v="2019-11-25T08:06:21"/>
    <n v="1"/>
    <n v="63.82"/>
    <n v="63.82"/>
    <n v="18"/>
    <s v="1811 - PSY: lůžkové oddělení 32A"/>
    <x v="1"/>
    <n v="11"/>
  </r>
  <r>
    <n v="225400"/>
    <x v="391"/>
    <x v="0"/>
    <s v="HVLP"/>
    <s v="N06AX03"/>
    <d v="2018-05-25T09:43:18"/>
    <n v="1"/>
    <n v="53.03"/>
    <n v="53.03"/>
    <n v="18"/>
    <s v="1811 - PSY: lůžkové oddělení 32A"/>
    <x v="0"/>
    <n v="5"/>
  </r>
  <r>
    <n v="225400"/>
    <x v="391"/>
    <x v="0"/>
    <s v="HVLP"/>
    <s v="N06AX03"/>
    <d v="2018-09-06T14:34:33"/>
    <n v="1"/>
    <n v="53.02"/>
    <n v="53.02"/>
    <n v="18"/>
    <s v="1811 - PSY: lůžkové oddělení 32A"/>
    <x v="0"/>
    <n v="9"/>
  </r>
  <r>
    <n v="225400"/>
    <x v="391"/>
    <x v="0"/>
    <s v="HVLP"/>
    <s v="N06AX03"/>
    <d v="2019-04-26T11:15:04"/>
    <n v="2"/>
    <n v="53.02"/>
    <n v="106.04"/>
    <n v="18"/>
    <s v="1811 - PSY: lůžkové oddělení 32A"/>
    <x v="1"/>
    <n v="4"/>
  </r>
  <r>
    <n v="187427"/>
    <x v="392"/>
    <x v="0"/>
    <s v="HVLP"/>
    <s v="H03AA01"/>
    <d v="2017-02-09T12:13:24"/>
    <n v="1"/>
    <n v="63.11"/>
    <n v="63.11"/>
    <n v="18"/>
    <s v="1811 - PSY: lůžkové oddělení 32A"/>
    <x v="2"/>
    <n v="2"/>
  </r>
  <r>
    <n v="187427"/>
    <x v="392"/>
    <x v="0"/>
    <s v="HVLP"/>
    <s v="H03AA01"/>
    <d v="2017-11-10T14:56:56"/>
    <n v="1"/>
    <n v="62.68"/>
    <n v="62.68"/>
    <n v="18"/>
    <s v="1811 - PSY: lůžkové oddělení 32A"/>
    <x v="2"/>
    <n v="11"/>
  </r>
  <r>
    <n v="187427"/>
    <x v="392"/>
    <x v="0"/>
    <s v="HVLP"/>
    <s v="H03AA01"/>
    <d v="2019-03-27T12:08:16"/>
    <n v="1"/>
    <n v="62.67"/>
    <n v="62.67"/>
    <n v="18"/>
    <s v="1811 - PSY: lůžkové oddělení 32A"/>
    <x v="1"/>
    <n v="3"/>
  </r>
  <r>
    <n v="169714"/>
    <x v="393"/>
    <x v="0"/>
    <s v="HVLP"/>
    <s v="H03AA01"/>
    <d v="2017-09-25T09:42:15"/>
    <n v="1"/>
    <n v="112.28"/>
    <n v="112.28"/>
    <n v="18"/>
    <s v="1811 - PSY: lůžkové oddělení 32A"/>
    <x v="2"/>
    <n v="9"/>
  </r>
  <r>
    <n v="147133"/>
    <x v="394"/>
    <x v="0"/>
    <s v="HVLP"/>
    <s v="H03AA01"/>
    <d v="2017-04-03T10:07:41"/>
    <n v="1"/>
    <n v="98.8"/>
    <n v="98.8"/>
    <n v="18"/>
    <s v="1811 - PSY: lůžkové oddělení 32A"/>
    <x v="2"/>
    <n v="4"/>
  </r>
  <r>
    <n v="147133"/>
    <x v="394"/>
    <x v="0"/>
    <s v="HVLP"/>
    <s v="H03AA01"/>
    <d v="2018-08-13T10:15:36"/>
    <n v="1"/>
    <n v="98.12"/>
    <n v="98.12"/>
    <n v="18"/>
    <s v="1811 - PSY: lůžkové oddělení 32A"/>
    <x v="0"/>
    <n v="8"/>
  </r>
  <r>
    <n v="187425"/>
    <x v="395"/>
    <x v="0"/>
    <s v="HVLP"/>
    <s v="H03AA01"/>
    <d v="2017-04-03T10:07:41"/>
    <n v="1"/>
    <n v="49.72"/>
    <n v="49.72"/>
    <n v="18"/>
    <s v="1811 - PSY: lůžkové oddělení 32A"/>
    <x v="2"/>
    <n v="4"/>
  </r>
  <r>
    <n v="187425"/>
    <x v="395"/>
    <x v="0"/>
    <s v="HVLP"/>
    <s v="H03AA01"/>
    <d v="2019-03-27T12:08:16"/>
    <n v="1"/>
    <n v="49.38"/>
    <n v="49.38"/>
    <n v="18"/>
    <s v="1811 - PSY: lůžkové oddělení 32A"/>
    <x v="1"/>
    <n v="3"/>
  </r>
  <r>
    <n v="187425"/>
    <x v="395"/>
    <x v="0"/>
    <s v="HVLP"/>
    <s v="H03AA01"/>
    <d v="2019-05-20T10:09:40"/>
    <n v="1"/>
    <n v="49.38"/>
    <n v="49.38"/>
    <n v="18"/>
    <s v="1811 - PSY: lůžkové oddělení 32A"/>
    <x v="1"/>
    <n v="5"/>
  </r>
  <r>
    <n v="184245"/>
    <x v="396"/>
    <x v="0"/>
    <s v="HVLP"/>
    <s v="H03AA01"/>
    <d v="2018-12-31T10:56:19"/>
    <n v="1"/>
    <n v="92.77"/>
    <n v="92.77"/>
    <n v="18"/>
    <s v="1811 - PSY: lůžkové oddělení 32A"/>
    <x v="0"/>
    <n v="12"/>
  </r>
  <r>
    <n v="128148"/>
    <x v="397"/>
    <x v="0"/>
    <s v="HVLP"/>
    <s v="A10AE05"/>
    <d v="2018-12-28T10:17:34"/>
    <n v="1"/>
    <n v="1041.1199999999999"/>
    <n v="1041.1199999999999"/>
    <n v="18"/>
    <s v="1811 - PSY: lůžkové oddělení 32A"/>
    <x v="0"/>
    <n v="12"/>
  </r>
  <r>
    <n v="188217"/>
    <x v="398"/>
    <x v="0"/>
    <s v="HVLP"/>
    <s v="N05BA08"/>
    <d v="2017-03-02T13:27:25"/>
    <n v="2"/>
    <n v="127.45"/>
    <n v="254.9"/>
    <n v="18"/>
    <s v="1811 - PSY: lůžkové oddělení 32A"/>
    <x v="2"/>
    <n v="3"/>
  </r>
  <r>
    <n v="188217"/>
    <x v="398"/>
    <x v="0"/>
    <s v="HVLP"/>
    <s v="N05BA08"/>
    <d v="2017-03-13T11:41:13"/>
    <n v="2"/>
    <n v="127.45"/>
    <n v="254.9"/>
    <n v="18"/>
    <s v="1811 - PSY: lůžkové oddělení 32A"/>
    <x v="2"/>
    <n v="3"/>
  </r>
  <r>
    <n v="188217"/>
    <x v="398"/>
    <x v="0"/>
    <s v="HVLP"/>
    <s v="N05BA08"/>
    <d v="2017-05-05T12:20:25"/>
    <n v="2"/>
    <n v="127.45"/>
    <n v="254.9"/>
    <n v="18"/>
    <s v="1811 - PSY: lůžkové oddělení 32A"/>
    <x v="2"/>
    <n v="5"/>
  </r>
  <r>
    <n v="188217"/>
    <x v="398"/>
    <x v="0"/>
    <s v="HVLP"/>
    <s v="N05BA08"/>
    <d v="2018-08-27T09:39:02"/>
    <n v="1"/>
    <n v="129.31"/>
    <n v="129.31"/>
    <n v="18"/>
    <s v="1811 - PSY: lůžkové oddělení 32A"/>
    <x v="0"/>
    <n v="8"/>
  </r>
  <r>
    <n v="188217"/>
    <x v="398"/>
    <x v="0"/>
    <s v="HVLP"/>
    <s v="N05BA08"/>
    <d v="2018-08-29T10:30:11"/>
    <n v="1"/>
    <n v="126.56"/>
    <n v="126.56"/>
    <n v="18"/>
    <s v="1811 - PSY: lůžkové oddělení 32A"/>
    <x v="0"/>
    <n v="8"/>
  </r>
  <r>
    <n v="188217"/>
    <x v="398"/>
    <x v="0"/>
    <s v="HVLP"/>
    <s v="N05BA08"/>
    <d v="2019-08-29T13:55:29"/>
    <n v="2"/>
    <n v="126.41"/>
    <n v="252.82"/>
    <n v="18"/>
    <s v="1811 - PSY: lůžkové oddělení 32A"/>
    <x v="1"/>
    <n v="8"/>
  </r>
  <r>
    <n v="188217"/>
    <x v="398"/>
    <x v="0"/>
    <s v="HVLP"/>
    <s v="N05BA08"/>
    <d v="2019-12-09T10:18:21"/>
    <n v="2"/>
    <n v="126.41"/>
    <n v="252.82"/>
    <n v="18"/>
    <s v="1811 - PSY: lůžkové oddělení 32A"/>
    <x v="1"/>
    <n v="12"/>
  </r>
  <r>
    <n v="188219"/>
    <x v="399"/>
    <x v="0"/>
    <s v="HVLP-R"/>
    <s v="N05BA08"/>
    <d v="2017-04-21T15:07:54"/>
    <n v="2"/>
    <n v="142.43"/>
    <n v="284.86"/>
    <n v="18"/>
    <s v="1811 - PSY: lůžkové oddělení 32A"/>
    <x v="2"/>
    <n v="4"/>
  </r>
  <r>
    <n v="188219"/>
    <x v="399"/>
    <x v="0"/>
    <s v="HVLP-R"/>
    <s v="N05BA08"/>
    <d v="2018-08-27T09:39:02"/>
    <n v="1"/>
    <n v="141.44999999999999"/>
    <n v="141.44999999999999"/>
    <n v="18"/>
    <s v="1811 - PSY: lůžkové oddělení 32A"/>
    <x v="0"/>
    <n v="8"/>
  </r>
  <r>
    <n v="188219"/>
    <x v="399"/>
    <x v="0"/>
    <s v="HVLP-R"/>
    <s v="N05BA08"/>
    <d v="2018-08-29T10:30:11"/>
    <n v="1"/>
    <n v="141.44999999999999"/>
    <n v="141.44999999999999"/>
    <n v="18"/>
    <s v="1811 - PSY: lůžkové oddělení 32A"/>
    <x v="0"/>
    <n v="8"/>
  </r>
  <r>
    <n v="188219"/>
    <x v="399"/>
    <x v="0"/>
    <s v="HVLP-R"/>
    <s v="N05BA08"/>
    <d v="2019-12-09T10:18:21"/>
    <n v="2"/>
    <n v="141.28"/>
    <n v="282.56"/>
    <n v="18"/>
    <s v="1811 - PSY: lůžkové oddělení 32A"/>
    <x v="1"/>
    <n v="12"/>
  </r>
  <r>
    <n v="189996"/>
    <x v="400"/>
    <x v="0"/>
    <s v="HVLP"/>
    <s v="D02AC"/>
    <d v="2017-04-21T10:05:32"/>
    <n v="1"/>
    <n v="107.54"/>
    <n v="107.54"/>
    <n v="18"/>
    <s v="1811 - PSY: lůžkové oddělení 32A"/>
    <x v="2"/>
    <n v="4"/>
  </r>
  <r>
    <n v="189997"/>
    <x v="401"/>
    <x v="0"/>
    <s v="HVLP"/>
    <s v="D02AC"/>
    <d v="2018-01-30T10:12:02"/>
    <n v="1"/>
    <n v="173.91"/>
    <n v="173.91"/>
    <n v="18"/>
    <s v="1811 - PSY: lůžkové oddělení 32A"/>
    <x v="0"/>
    <n v="1"/>
  </r>
  <r>
    <n v="207098"/>
    <x v="402"/>
    <x v="0"/>
    <s v="HVLP-R"/>
    <s v="C10AB05"/>
    <d v="2018-03-28T12:49:27"/>
    <n v="1"/>
    <n v="137.97999999999999"/>
    <n v="137.97999999999999"/>
    <n v="18"/>
    <s v="1811 - PSY: lůžkové oddělení 32A"/>
    <x v="0"/>
    <n v="3"/>
  </r>
  <r>
    <n v="225971"/>
    <x v="402"/>
    <x v="0"/>
    <s v="HVLP"/>
    <s v="C10AB05"/>
    <d v="2019-06-05T12:40:12"/>
    <n v="1"/>
    <n v="137.97999999999999"/>
    <n v="137.97999999999999"/>
    <n v="18"/>
    <s v="1811 - PSY: lůžkové oddělení 32A"/>
    <x v="1"/>
    <n v="6"/>
  </r>
  <r>
    <n v="207092"/>
    <x v="403"/>
    <x v="0"/>
    <s v="HVLP"/>
    <s v="C10AB05"/>
    <d v="2018-12-19T13:07:48"/>
    <n v="1"/>
    <n v="160.49"/>
    <n v="160.49"/>
    <n v="18"/>
    <s v="1811 - PSY: lůžkové oddělení 32A"/>
    <x v="0"/>
    <n v="12"/>
  </r>
  <r>
    <n v="118489"/>
    <x v="404"/>
    <x v="0"/>
    <s v="HVLP"/>
    <s v="N03AA03"/>
    <d v="2019-11-11T09:34:25"/>
    <n v="1"/>
    <n v="359.76"/>
    <n v="359.76"/>
    <n v="18"/>
    <s v="1811 - PSY: lůžkové oddělení 32A"/>
    <x v="1"/>
    <n v="11"/>
  </r>
  <r>
    <n v="102481"/>
    <x v="405"/>
    <x v="0"/>
    <s v="HVLP"/>
    <s v="N05AN01"/>
    <d v="2017-02-06T11:02:24"/>
    <n v="1"/>
    <n v="124.85"/>
    <n v="124.85"/>
    <n v="18"/>
    <s v="1811 - PSY: lůžkové oddělení 32A"/>
    <x v="2"/>
    <n v="2"/>
  </r>
  <r>
    <n v="102481"/>
    <x v="405"/>
    <x v="0"/>
    <s v="HVLP"/>
    <s v="N05AN01"/>
    <d v="2017-02-20T09:31:32"/>
    <n v="1"/>
    <n v="124.85"/>
    <n v="124.85"/>
    <n v="18"/>
    <s v="1811 - PSY: lůžkové oddělení 32A"/>
    <x v="2"/>
    <n v="2"/>
  </r>
  <r>
    <n v="102481"/>
    <x v="405"/>
    <x v="0"/>
    <s v="HVLP"/>
    <s v="N05AN01"/>
    <d v="2018-06-11T08:17:14"/>
    <n v="1"/>
    <n v="123.99"/>
    <n v="123.99"/>
    <n v="18"/>
    <s v="1811 - PSY: lůžkové oddělení 32A"/>
    <x v="0"/>
    <n v="6"/>
  </r>
  <r>
    <n v="102481"/>
    <x v="405"/>
    <x v="0"/>
    <s v="HVLP"/>
    <s v="N05AN01"/>
    <d v="2018-08-06T10:15:16"/>
    <n v="1"/>
    <n v="123.99"/>
    <n v="123.99"/>
    <n v="18"/>
    <s v="1811 - PSY: lůžkové oddělení 32A"/>
    <x v="0"/>
    <n v="8"/>
  </r>
  <r>
    <n v="102481"/>
    <x v="405"/>
    <x v="0"/>
    <s v="HVLP"/>
    <s v="N05AN01"/>
    <d v="2018-08-13T10:15:36"/>
    <n v="1"/>
    <n v="123.99"/>
    <n v="123.99"/>
    <n v="18"/>
    <s v="1811 - PSY: lůžkové oddělení 32A"/>
    <x v="0"/>
    <n v="8"/>
  </r>
  <r>
    <n v="102481"/>
    <x v="405"/>
    <x v="0"/>
    <s v="HVLP"/>
    <s v="N05AN01"/>
    <d v="2018-09-10T09:30:19"/>
    <n v="1"/>
    <n v="123.99"/>
    <n v="123.99"/>
    <n v="18"/>
    <s v="1811 - PSY: lůžkové oddělení 32A"/>
    <x v="0"/>
    <n v="9"/>
  </r>
  <r>
    <n v="207946"/>
    <x v="405"/>
    <x v="0"/>
    <s v="HVLP"/>
    <s v="N05AN01"/>
    <d v="2019-02-11T09:46:03"/>
    <n v="1"/>
    <n v="124"/>
    <n v="124"/>
    <n v="18"/>
    <s v="1811 - PSY: lůžkové oddělení 32A"/>
    <x v="1"/>
    <n v="2"/>
  </r>
  <r>
    <n v="207946"/>
    <x v="405"/>
    <x v="0"/>
    <s v="HVLP"/>
    <s v="N05AN01"/>
    <d v="2019-11-18T10:12:20"/>
    <n v="1"/>
    <n v="123.85"/>
    <n v="123.85"/>
    <n v="18"/>
    <s v="1811 - PSY: lůžkové oddělení 32A"/>
    <x v="1"/>
    <n v="11"/>
  </r>
  <r>
    <n v="149909"/>
    <x v="406"/>
    <x v="0"/>
    <s v="HVLP"/>
    <s v="C07AB05"/>
    <d v="2017-04-20T08:00:20"/>
    <n v="1"/>
    <n v="42.58"/>
    <n v="42.58"/>
    <n v="18"/>
    <s v="1811 - PSY: lůžkové oddělení 32A"/>
    <x v="2"/>
    <n v="4"/>
  </r>
  <r>
    <n v="149909"/>
    <x v="406"/>
    <x v="0"/>
    <s v="HVLP"/>
    <s v="C07AB05"/>
    <d v="2017-08-28T09:56:13"/>
    <n v="1"/>
    <n v="42.26"/>
    <n v="42.26"/>
    <n v="18"/>
    <s v="1811 - PSY: lůžkové oddělení 32A"/>
    <x v="2"/>
    <n v="8"/>
  </r>
  <r>
    <n v="149909"/>
    <x v="406"/>
    <x v="0"/>
    <s v="HVLP"/>
    <s v="C07AB05"/>
    <d v="2018-06-25T10:25:57"/>
    <n v="1"/>
    <n v="27.79"/>
    <n v="27.79"/>
    <n v="18"/>
    <s v="1811 - PSY: lůžkové oddělení 32A"/>
    <x v="0"/>
    <n v="6"/>
  </r>
  <r>
    <n v="149909"/>
    <x v="406"/>
    <x v="0"/>
    <s v="HVLP"/>
    <s v="C07AB05"/>
    <d v="2018-07-30T09:48:09"/>
    <n v="1"/>
    <n v="27.79"/>
    <n v="27.79"/>
    <n v="18"/>
    <s v="1811 - PSY: lůžkové oddělení 32A"/>
    <x v="0"/>
    <n v="7"/>
  </r>
  <r>
    <n v="149909"/>
    <x v="406"/>
    <x v="0"/>
    <s v="HVLP"/>
    <s v="C07AB05"/>
    <d v="2018-11-12T09:29:52"/>
    <n v="1"/>
    <n v="27.79"/>
    <n v="27.79"/>
    <n v="18"/>
    <s v="1811 - PSY: lůžkové oddělení 32A"/>
    <x v="0"/>
    <n v="11"/>
  </r>
  <r>
    <n v="149909"/>
    <x v="406"/>
    <x v="0"/>
    <s v="HVLP"/>
    <s v="C07AB05"/>
    <d v="2019-02-21T12:42:15"/>
    <n v="1"/>
    <n v="27.79"/>
    <n v="27.79"/>
    <n v="18"/>
    <s v="1811 - PSY: lůžkové oddělení 32A"/>
    <x v="1"/>
    <n v="2"/>
  </r>
  <r>
    <n v="149909"/>
    <x v="406"/>
    <x v="0"/>
    <s v="HVLP"/>
    <s v="C07AB05"/>
    <d v="2019-05-30T13:27:59"/>
    <n v="1"/>
    <n v="27.79"/>
    <n v="27.79"/>
    <n v="18"/>
    <s v="1811 - PSY: lůžkové oddělení 32A"/>
    <x v="1"/>
    <n v="5"/>
  </r>
  <r>
    <n v="149909"/>
    <x v="406"/>
    <x v="0"/>
    <s v="HVLP"/>
    <s v="C07AB05"/>
    <d v="2019-07-25T12:18:22"/>
    <n v="1"/>
    <n v="27.79"/>
    <n v="27.79"/>
    <n v="18"/>
    <s v="1811 - PSY: lůžkové oddělení 32A"/>
    <x v="1"/>
    <n v="7"/>
  </r>
  <r>
    <n v="149909"/>
    <x v="406"/>
    <x v="0"/>
    <s v="HVLP"/>
    <s v="C07AB05"/>
    <d v="2019-09-09T08:48:48"/>
    <n v="1"/>
    <n v="27.79"/>
    <n v="27.79"/>
    <n v="18"/>
    <s v="1811 - PSY: lůžkové oddělení 32A"/>
    <x v="1"/>
    <n v="9"/>
  </r>
  <r>
    <n v="220638"/>
    <x v="407"/>
    <x v="0"/>
    <s v="HVLP"/>
    <s v="C09BX01"/>
    <d v="2019-02-08T12:59:24"/>
    <n v="1"/>
    <n v="163.98"/>
    <n v="163.98"/>
    <n v="18"/>
    <s v="1811 - PSY: lůžkové oddělení 32A"/>
    <x v="1"/>
    <n v="2"/>
  </r>
  <r>
    <n v="147476"/>
    <x v="408"/>
    <x v="0"/>
    <s v="HVLP"/>
    <s v="C03EA01"/>
    <d v="2017-05-10T08:49:13"/>
    <n v="1"/>
    <n v="86.71"/>
    <n v="86.71"/>
    <n v="18"/>
    <s v="1811 - PSY: lůžkové oddělení 32A"/>
    <x v="2"/>
    <n v="5"/>
  </r>
  <r>
    <n v="147476"/>
    <x v="408"/>
    <x v="0"/>
    <s v="HVLP"/>
    <s v="C03EA01"/>
    <d v="2017-10-02T10:05:07"/>
    <n v="1"/>
    <n v="86.71"/>
    <n v="86.71"/>
    <n v="18"/>
    <s v="1811 - PSY: lůžkové oddělení 32A"/>
    <x v="2"/>
    <n v="10"/>
  </r>
  <r>
    <n v="147478"/>
    <x v="409"/>
    <x v="0"/>
    <s v="HVLP"/>
    <s v="C03EA01"/>
    <d v="2017-05-11T11:45:56"/>
    <n v="1"/>
    <n v="86.02"/>
    <n v="86.02"/>
    <n v="18"/>
    <s v="1811 - PSY: lůžkové oddělení 32A"/>
    <x v="2"/>
    <n v="5"/>
  </r>
  <r>
    <n v="147478"/>
    <x v="409"/>
    <x v="0"/>
    <s v="HVLP"/>
    <s v="C03EA01"/>
    <d v="2018-06-11T08:17:14"/>
    <n v="1"/>
    <n v="83.75"/>
    <n v="83.75"/>
    <n v="18"/>
    <s v="1811 - PSY: lůžkové oddělení 32A"/>
    <x v="0"/>
    <n v="6"/>
  </r>
  <r>
    <n v="147478"/>
    <x v="409"/>
    <x v="0"/>
    <s v="HVLP"/>
    <s v="C03EA01"/>
    <d v="2019-12-31T09:48:09"/>
    <n v="1"/>
    <n v="84.59"/>
    <n v="84.59"/>
    <n v="18"/>
    <s v="1811 - PSY: lůžkové oddělení 32A"/>
    <x v="1"/>
    <n v="12"/>
  </r>
  <r>
    <n v="845492"/>
    <x v="410"/>
    <x v="0"/>
    <s v="HVLP"/>
    <s v="C09CA01"/>
    <d v="2019-01-02T10:26:31"/>
    <n v="1"/>
    <n v="34.270000000000003"/>
    <n v="34.270000000000003"/>
    <n v="18"/>
    <s v="1811 - PSY: lůžkové oddělení 32A"/>
    <x v="1"/>
    <n v="1"/>
  </r>
  <r>
    <n v="845492"/>
    <x v="410"/>
    <x v="0"/>
    <s v="HVLP"/>
    <s v="C09CA01"/>
    <d v="2019-11-11T11:16:54"/>
    <n v="1"/>
    <n v="34.229999999999997"/>
    <n v="34.229999999999997"/>
    <n v="18"/>
    <s v="1811 - PSY: lůžkové oddělení 32A"/>
    <x v="1"/>
    <n v="11"/>
  </r>
  <r>
    <n v="844378"/>
    <x v="411"/>
    <x v="0"/>
    <s v="HVLP"/>
    <s v="C09CA01"/>
    <d v="2017-02-20T09:31:32"/>
    <n v="1"/>
    <n v="55.78"/>
    <n v="55.78"/>
    <n v="18"/>
    <s v="1811 - PSY: lůžkové oddělení 32A"/>
    <x v="2"/>
    <n v="2"/>
  </r>
  <r>
    <n v="115316"/>
    <x v="412"/>
    <x v="0"/>
    <s v="HVLP"/>
    <s v="C09DA01"/>
    <d v="2018-04-05T08:33:23"/>
    <n v="1"/>
    <n v="19.010000000000002"/>
    <n v="19.010000000000002"/>
    <n v="18"/>
    <s v="1811 - PSY: lůžkové oddělení 32A"/>
    <x v="0"/>
    <n v="4"/>
  </r>
  <r>
    <n v="192490"/>
    <x v="413"/>
    <x v="1"/>
    <s v="HVLP"/>
    <s v="G01AA51"/>
    <d v="2018-11-13T12:13:31"/>
    <n v="1"/>
    <n v="121.17"/>
    <n v="121.17"/>
    <n v="18"/>
    <s v="1811 - PSY: lůžkové oddělení 32A"/>
    <x v="0"/>
    <n v="11"/>
  </r>
  <r>
    <n v="117992"/>
    <x v="414"/>
    <x v="0"/>
    <s v="HVLP"/>
    <s v="A12CC06"/>
    <d v="2018-04-04T12:59:45"/>
    <n v="1"/>
    <n v="94.24"/>
    <n v="94.24"/>
    <n v="18"/>
    <s v="1811 - PSY: lůžkové oddělení 32A"/>
    <x v="0"/>
    <n v="4"/>
  </r>
  <r>
    <n v="117992"/>
    <x v="414"/>
    <x v="0"/>
    <s v="HVLP"/>
    <s v="A12CC06"/>
    <d v="2019-02-04T10:17:34"/>
    <n v="1"/>
    <n v="85.57"/>
    <n v="85.57"/>
    <n v="18"/>
    <s v="1811 - PSY: lůžkové oddělení 32A"/>
    <x v="1"/>
    <n v="2"/>
  </r>
  <r>
    <n v="117992"/>
    <x v="414"/>
    <x v="0"/>
    <s v="HVLP"/>
    <s v="A12CC06"/>
    <d v="2019-03-18T09:37:01"/>
    <n v="1"/>
    <n v="80.87"/>
    <n v="80.87"/>
    <n v="18"/>
    <s v="1811 - PSY: lůžkové oddělení 32A"/>
    <x v="1"/>
    <n v="3"/>
  </r>
  <r>
    <n v="117992"/>
    <x v="414"/>
    <x v="0"/>
    <s v="HVLP"/>
    <s v="A12CC06"/>
    <d v="2019-04-01T08:23:49"/>
    <n v="1"/>
    <n v="80.87"/>
    <n v="80.87"/>
    <n v="18"/>
    <s v="1811 - PSY: lůžkové oddělení 32A"/>
    <x v="1"/>
    <n v="4"/>
  </r>
  <r>
    <n v="117992"/>
    <x v="414"/>
    <x v="0"/>
    <s v="HVLP"/>
    <s v="A12CC06"/>
    <d v="2019-05-13T09:27:37"/>
    <n v="1"/>
    <n v="80.87"/>
    <n v="80.87"/>
    <n v="18"/>
    <s v="1811 - PSY: lůžkové oddělení 32A"/>
    <x v="1"/>
    <n v="5"/>
  </r>
  <r>
    <n v="117992"/>
    <x v="414"/>
    <x v="0"/>
    <s v="HVLP"/>
    <s v="A12CC06"/>
    <d v="2019-05-13T09:51:35"/>
    <n v="1"/>
    <n v="80.87"/>
    <n v="80.87"/>
    <n v="18"/>
    <s v="1811 - PSY: lůžkové oddělení 32A"/>
    <x v="1"/>
    <n v="5"/>
  </r>
  <r>
    <n v="117992"/>
    <x v="414"/>
    <x v="0"/>
    <s v="HVLP"/>
    <s v="A12CC06"/>
    <d v="2019-06-03T09:37:17"/>
    <n v="1"/>
    <n v="80.87"/>
    <n v="80.87"/>
    <n v="18"/>
    <s v="1811 - PSY: lůžkové oddělení 32A"/>
    <x v="1"/>
    <n v="6"/>
  </r>
  <r>
    <n v="117992"/>
    <x v="414"/>
    <x v="0"/>
    <s v="HVLP"/>
    <s v="A12CC06"/>
    <d v="2019-08-05T09:53:43"/>
    <n v="1"/>
    <n v="94.24"/>
    <n v="94.24"/>
    <n v="18"/>
    <s v="1811 - PSY: lůžkové oddělení 32A"/>
    <x v="1"/>
    <n v="8"/>
  </r>
  <r>
    <n v="117992"/>
    <x v="414"/>
    <x v="0"/>
    <s v="HVLP"/>
    <s v="A12CC06"/>
    <d v="2019-10-07T10:33:51"/>
    <n v="1"/>
    <n v="81.760000000000005"/>
    <n v="81.760000000000005"/>
    <n v="18"/>
    <s v="1811 - PSY: lůžkové oddělení 32A"/>
    <x v="1"/>
    <n v="10"/>
  </r>
  <r>
    <n v="186393"/>
    <x v="415"/>
    <x v="0"/>
    <s v="HVLP"/>
    <s v="A12CC06"/>
    <d v="2019-11-11T09:34:25"/>
    <n v="1"/>
    <n v="51.55"/>
    <n v="51.55"/>
    <n v="18"/>
    <s v="1811 - PSY: lůžkové oddělení 32A"/>
    <x v="1"/>
    <n v="11"/>
  </r>
  <r>
    <n v="100498"/>
    <x v="416"/>
    <x v="0"/>
    <s v="HVLP"/>
    <s v="A12CC02"/>
    <d v="2017-04-07T09:39:12"/>
    <n v="1"/>
    <n v="96.82"/>
    <n v="96.82"/>
    <n v="18"/>
    <s v="1811 - PSY: lůžkové oddělení 32A"/>
    <x v="2"/>
    <n v="4"/>
  </r>
  <r>
    <n v="100498"/>
    <x v="416"/>
    <x v="0"/>
    <s v="HVLP"/>
    <s v="A12CC02"/>
    <d v="2017-06-30T10:26:11"/>
    <n v="2"/>
    <n v="96.24"/>
    <n v="192.48"/>
    <n v="18"/>
    <s v="1811 - PSY: lůžkové oddělení 32A"/>
    <x v="2"/>
    <n v="6"/>
  </r>
  <r>
    <n v="100498"/>
    <x v="416"/>
    <x v="0"/>
    <s v="HVLP"/>
    <s v="A12CC02"/>
    <d v="2018-08-13T10:15:36"/>
    <n v="1"/>
    <n v="108.75"/>
    <n v="108.75"/>
    <n v="18"/>
    <s v="1811 - PSY: lůžkové oddělení 32A"/>
    <x v="0"/>
    <n v="8"/>
  </r>
  <r>
    <n v="100498"/>
    <x v="416"/>
    <x v="0"/>
    <s v="HVLP"/>
    <s v="A12CC02"/>
    <d v="2019-02-27T11:51:21"/>
    <n v="2"/>
    <n v="108.75"/>
    <n v="217.5"/>
    <n v="18"/>
    <s v="1811 - PSY: lůžkové oddělení 32A"/>
    <x v="1"/>
    <n v="2"/>
  </r>
  <r>
    <n v="237329"/>
    <x v="416"/>
    <x v="0"/>
    <s v="HVLP"/>
    <s v="A12CC02"/>
    <d v="2019-10-25T09:46:11"/>
    <n v="1"/>
    <n v="108.64"/>
    <n v="108.64"/>
    <n v="18"/>
    <s v="1811 - PSY: lůžkové oddělení 32A"/>
    <x v="1"/>
    <n v="10"/>
  </r>
  <r>
    <n v="237329"/>
    <x v="416"/>
    <x v="0"/>
    <s v="HVLP"/>
    <s v="A12CC02"/>
    <d v="2019-12-19T09:23:07"/>
    <n v="1"/>
    <n v="108.64"/>
    <n v="108.64"/>
    <n v="18"/>
    <s v="1811 - PSY: lůžkové oddělení 32A"/>
    <x v="1"/>
    <n v="12"/>
  </r>
  <r>
    <n v="100499"/>
    <x v="417"/>
    <x v="0"/>
    <s v="HVLP-R"/>
    <s v="A12CC02"/>
    <d v="2017-11-30T12:50:00"/>
    <n v="2"/>
    <n v="100.17"/>
    <n v="200.34"/>
    <n v="18"/>
    <s v="1811 - PSY: lůžkové oddělení 32A"/>
    <x v="2"/>
    <n v="11"/>
  </r>
  <r>
    <n v="237330"/>
    <x v="417"/>
    <x v="0"/>
    <s v="HVLP"/>
    <s v="A12CC02"/>
    <d v="2019-10-25T09:46:11"/>
    <n v="1"/>
    <n v="113.06"/>
    <n v="113.06"/>
    <n v="18"/>
    <s v="1811 - PSY: lůžkové oddělení 32A"/>
    <x v="1"/>
    <n v="10"/>
  </r>
  <r>
    <n v="191880"/>
    <x v="418"/>
    <x v="0"/>
    <s v="HVLP"/>
    <s v="A10BB01"/>
    <d v="2017-09-21T09:41:36"/>
    <n v="1"/>
    <n v="41.47"/>
    <n v="41.47"/>
    <n v="18"/>
    <s v="1811 - PSY: lůžkové oddělení 32A"/>
    <x v="2"/>
    <n v="9"/>
  </r>
  <r>
    <n v="167512"/>
    <x v="419"/>
    <x v="0"/>
    <s v="HVLP"/>
    <s v="G02CB01"/>
    <d v="2018-08-21T13:09:51"/>
    <n v="1"/>
    <n v="93.39"/>
    <n v="93.39"/>
    <n v="18"/>
    <s v="1811 - PSY: lůžkové oddělení 32A"/>
    <x v="0"/>
    <n v="8"/>
  </r>
  <r>
    <n v="201290"/>
    <x v="420"/>
    <x v="0"/>
    <s v="HVLP"/>
    <s v="N02AJ13"/>
    <d v="2017-10-23T09:39:30"/>
    <n v="1"/>
    <n v="24.75"/>
    <n v="24.75"/>
    <n v="18"/>
    <s v="1811 - PSY: lůžkové oddělení 32A"/>
    <x v="2"/>
    <n v="10"/>
  </r>
  <r>
    <n v="201290"/>
    <x v="420"/>
    <x v="0"/>
    <s v="HVLP"/>
    <s v="N02AJ13"/>
    <d v="2017-12-21T12:09:44"/>
    <n v="1"/>
    <n v="24.75"/>
    <n v="24.75"/>
    <n v="18"/>
    <s v="1811 - PSY: lůžkové oddělení 32A"/>
    <x v="2"/>
    <n v="12"/>
  </r>
  <r>
    <n v="201290"/>
    <x v="420"/>
    <x v="0"/>
    <s v="HVLP"/>
    <s v="N02AJ13"/>
    <d v="2018-07-26T12:35:31"/>
    <n v="2"/>
    <n v="43.42"/>
    <n v="86.84"/>
    <n v="18"/>
    <s v="1811 - PSY: lůžkové oddělení 32A"/>
    <x v="0"/>
    <n v="7"/>
  </r>
  <r>
    <n v="207527"/>
    <x v="421"/>
    <x v="0"/>
    <s v="HVLP"/>
    <s v="H02AB04"/>
    <d v="2018-09-03T09:57:55"/>
    <n v="1"/>
    <n v="61.7"/>
    <n v="61.7"/>
    <n v="18"/>
    <s v="1811 - PSY: lůžkové oddělení 32A"/>
    <x v="0"/>
    <n v="9"/>
  </r>
  <r>
    <n v="102684"/>
    <x v="422"/>
    <x v="0"/>
    <s v="HVLP"/>
    <s v="N01BB"/>
    <d v="2018-04-09T08:01:09"/>
    <n v="2"/>
    <n v="73.709999999999994"/>
    <n v="147.41999999999999"/>
    <n v="18"/>
    <s v="1811 - PSY: lůžkové oddělení 32A"/>
    <x v="0"/>
    <n v="4"/>
  </r>
  <r>
    <n v="102684"/>
    <x v="422"/>
    <x v="0"/>
    <s v="HVLP"/>
    <s v="N01BB"/>
    <d v="2018-07-02T08:07:54"/>
    <n v="1"/>
    <n v="73.790000000000006"/>
    <n v="73.790000000000006"/>
    <n v="18"/>
    <s v="1811 - PSY: lůžkové oddělení 32A"/>
    <x v="0"/>
    <n v="7"/>
  </r>
  <r>
    <n v="102684"/>
    <x v="422"/>
    <x v="0"/>
    <s v="HVLP"/>
    <s v="N01BB"/>
    <d v="2019-05-20T10:09:40"/>
    <n v="1"/>
    <n v="109.66"/>
    <n v="109.66"/>
    <n v="18"/>
    <s v="1811 - PSY: lůžkové oddělení 32A"/>
    <x v="1"/>
    <n v="5"/>
  </r>
  <r>
    <n v="100502"/>
    <x v="423"/>
    <x v="0"/>
    <s v="HVLP"/>
    <s v="N01BB"/>
    <d v="2019-11-07T12:22:41"/>
    <n v="1"/>
    <n v="268.94"/>
    <n v="268.94"/>
    <n v="18"/>
    <s v="1811 - PSY: lůžkové oddělení 32A"/>
    <x v="1"/>
    <n v="11"/>
  </r>
  <r>
    <n v="216736"/>
    <x v="424"/>
    <x v="0"/>
    <s v="HVLP"/>
    <s v="N02BB02"/>
    <d v="2019-11-11T09:34:25"/>
    <n v="1"/>
    <n v="193.33"/>
    <n v="193.33"/>
    <n v="18"/>
    <s v="1811 - PSY: lůžkové oddělení 32A"/>
    <x v="1"/>
    <n v="11"/>
  </r>
  <r>
    <n v="216736"/>
    <x v="424"/>
    <x v="0"/>
    <s v="HVLP"/>
    <s v="N02BB02"/>
    <d v="2019-12-09T10:18:21"/>
    <n v="1"/>
    <n v="193.33"/>
    <n v="193.33"/>
    <n v="18"/>
    <s v="1811 - PSY: lůžkové oddělení 32A"/>
    <x v="1"/>
    <n v="12"/>
  </r>
  <r>
    <n v="205931"/>
    <x v="425"/>
    <x v="0"/>
    <s v="HVLP"/>
    <s v="N02BB02"/>
    <d v="2019-04-18T09:31:31"/>
    <n v="1"/>
    <n v="72.95"/>
    <n v="72.95"/>
    <n v="18"/>
    <s v="1811 - PSY: lůžkové oddělení 32A"/>
    <x v="1"/>
    <n v="4"/>
  </r>
  <r>
    <n v="205931"/>
    <x v="425"/>
    <x v="0"/>
    <s v="HVLP"/>
    <s v="N02BB02"/>
    <d v="2019-04-18T09:36:25"/>
    <n v="2"/>
    <n v="72.95"/>
    <n v="145.9"/>
    <n v="18"/>
    <s v="1811 - PSY: lůžkové oddělení 32A"/>
    <x v="1"/>
    <n v="4"/>
  </r>
  <r>
    <n v="167269"/>
    <x v="426"/>
    <x v="0"/>
    <s v="HVLP"/>
    <s v="A03AX58"/>
    <d v="2019-09-11T12:18:36"/>
    <n v="1"/>
    <n v="115.25"/>
    <n v="115.25"/>
    <n v="18"/>
    <s v="1811 - PSY: lůžkové oddělení 32A"/>
    <x v="1"/>
    <n v="9"/>
  </r>
  <r>
    <n v="157121"/>
    <x v="427"/>
    <x v="0"/>
    <s v="HVLP"/>
    <s v="L04AX03"/>
    <d v="2019-12-31T07:13:46"/>
    <n v="1"/>
    <n v="236.37"/>
    <n v="236.37"/>
    <n v="18"/>
    <s v="1811 - PSY: lůžkové oddělení 32A"/>
    <x v="1"/>
    <n v="12"/>
  </r>
  <r>
    <n v="197000"/>
    <x v="428"/>
    <x v="1"/>
    <s v="HVLP"/>
    <s v="J01XD01"/>
    <d v="2017-12-22T10:00:31"/>
    <n v="7"/>
    <n v="18.96"/>
    <n v="132.72"/>
    <n v="18"/>
    <s v="1811 - PSY: lůžkové oddělení 32A"/>
    <x v="2"/>
    <n v="12"/>
  </r>
  <r>
    <n v="161522"/>
    <x v="429"/>
    <x v="0"/>
    <s v="HVLP"/>
    <s v="G04BD06"/>
    <d v="2018-06-25T10:25:57"/>
    <n v="1"/>
    <n v="326.47000000000003"/>
    <n v="326.47000000000003"/>
    <n v="18"/>
    <s v="1811 - PSY: lůžkové oddělení 32A"/>
    <x v="0"/>
    <n v="6"/>
  </r>
  <r>
    <n v="127736"/>
    <x v="430"/>
    <x v="0"/>
    <s v="HVLP-R"/>
    <s v="N05CD08"/>
    <d v="2017-04-27T13:53:50"/>
    <n v="1"/>
    <n v="49.37"/>
    <n v="49.37"/>
    <n v="18"/>
    <s v="1811 - PSY: lůžkové oddělení 32A"/>
    <x v="2"/>
    <n v="4"/>
  </r>
  <r>
    <n v="116302"/>
    <x v="431"/>
    <x v="0"/>
    <s v="HVLP-R"/>
    <s v="R03BA02"/>
    <d v="2017-01-16T13:57:36"/>
    <n v="1"/>
    <n v="294.61"/>
    <n v="294.61"/>
    <n v="18"/>
    <s v="1811 - PSY: lůžkové oddělení 32A"/>
    <x v="2"/>
    <n v="1"/>
  </r>
  <r>
    <n v="218110"/>
    <x v="432"/>
    <x v="0"/>
    <s v="HVLP"/>
    <s v="R03BA02"/>
    <d v="2018-12-07T10:41:04"/>
    <n v="1"/>
    <n v="209.29"/>
    <n v="209.29"/>
    <n v="18"/>
    <s v="1811 - PSY: lůžkové oddělení 32A"/>
    <x v="0"/>
    <n v="12"/>
  </r>
  <r>
    <n v="111485"/>
    <x v="433"/>
    <x v="0"/>
    <s v="HVLP"/>
    <s v="A11DB"/>
    <d v="2018-01-23T11:14:37"/>
    <n v="1"/>
    <n v="103.65"/>
    <n v="103.65"/>
    <n v="18"/>
    <s v="1811 - PSY: lůžkové oddělení 32A"/>
    <x v="0"/>
    <n v="1"/>
  </r>
  <r>
    <n v="111485"/>
    <x v="433"/>
    <x v="0"/>
    <s v="HVLP"/>
    <s v="A11DB"/>
    <d v="2018-02-01T13:24:25"/>
    <n v="2"/>
    <n v="103.17"/>
    <n v="206.34"/>
    <n v="18"/>
    <s v="1811 - PSY: lůžkové oddělení 32A"/>
    <x v="0"/>
    <n v="2"/>
  </r>
  <r>
    <n v="111485"/>
    <x v="433"/>
    <x v="0"/>
    <s v="HVLP"/>
    <s v="A11DB"/>
    <d v="2018-03-12T07:57:08"/>
    <n v="1"/>
    <n v="103.37"/>
    <n v="103.37"/>
    <n v="18"/>
    <s v="1811 - PSY: lůžkové oddělení 32A"/>
    <x v="0"/>
    <n v="3"/>
  </r>
  <r>
    <n v="111485"/>
    <x v="433"/>
    <x v="0"/>
    <s v="HVLP"/>
    <s v="A11DB"/>
    <d v="2018-05-31T12:19:00"/>
    <n v="1"/>
    <n v="102.49"/>
    <n v="102.49"/>
    <n v="18"/>
    <s v="1811 - PSY: lůžkové oddělení 32A"/>
    <x v="0"/>
    <n v="5"/>
  </r>
  <r>
    <n v="111485"/>
    <x v="433"/>
    <x v="0"/>
    <s v="HVLP"/>
    <s v="A11DB"/>
    <d v="2018-06-01T09:31:34"/>
    <n v="1"/>
    <n v="102.49"/>
    <n v="102.49"/>
    <n v="18"/>
    <s v="1811 - PSY: lůžkové oddělení 32A"/>
    <x v="0"/>
    <n v="6"/>
  </r>
  <r>
    <n v="111485"/>
    <x v="433"/>
    <x v="0"/>
    <s v="HVLP"/>
    <s v="A11DB"/>
    <d v="2018-06-04T09:46:23"/>
    <n v="1"/>
    <n v="102.49"/>
    <n v="102.49"/>
    <n v="18"/>
    <s v="1811 - PSY: lůžkové oddělení 32A"/>
    <x v="0"/>
    <n v="6"/>
  </r>
  <r>
    <n v="111485"/>
    <x v="433"/>
    <x v="0"/>
    <s v="HVLP"/>
    <s v="A11DB"/>
    <d v="2019-05-15T12:36:53"/>
    <n v="2"/>
    <n v="115.18"/>
    <n v="230.36"/>
    <n v="18"/>
    <s v="1811 - PSY: lůžkové oddělení 32A"/>
    <x v="1"/>
    <n v="5"/>
  </r>
  <r>
    <n v="102592"/>
    <x v="434"/>
    <x v="0"/>
    <s v="HVLP"/>
    <s v="M04AA01"/>
    <d v="2017-02-14T12:31:37"/>
    <n v="1"/>
    <n v="63.05"/>
    <n v="63.05"/>
    <n v="18"/>
    <s v="1811 - PSY: lůžkové oddělení 32A"/>
    <x v="2"/>
    <n v="2"/>
  </r>
  <r>
    <n v="102592"/>
    <x v="434"/>
    <x v="0"/>
    <s v="HVLP"/>
    <s v="M04AA01"/>
    <d v="2017-02-27T09:45:27"/>
    <n v="1"/>
    <n v="63.05"/>
    <n v="63.05"/>
    <n v="18"/>
    <s v="1811 - PSY: lůžkové oddělení 32A"/>
    <x v="2"/>
    <n v="2"/>
  </r>
  <r>
    <n v="102592"/>
    <x v="434"/>
    <x v="0"/>
    <s v="HVLP"/>
    <s v="M04AA01"/>
    <d v="2017-04-07T09:39:12"/>
    <n v="1"/>
    <n v="63.05"/>
    <n v="63.05"/>
    <n v="18"/>
    <s v="1811 - PSY: lůžkové oddělení 32A"/>
    <x v="2"/>
    <n v="4"/>
  </r>
  <r>
    <n v="102592"/>
    <x v="434"/>
    <x v="0"/>
    <s v="HVLP"/>
    <s v="M04AA01"/>
    <d v="2017-05-02T12:47:19"/>
    <n v="1"/>
    <n v="63.05"/>
    <n v="63.05"/>
    <n v="18"/>
    <s v="1811 - PSY: lůžkové oddělení 32A"/>
    <x v="2"/>
    <n v="5"/>
  </r>
  <r>
    <n v="101710"/>
    <x v="435"/>
    <x v="0"/>
    <s v="HVLP"/>
    <s v="M04AA01"/>
    <d v="2017-01-10T11:34:45"/>
    <n v="1"/>
    <n v="65.91"/>
    <n v="65.91"/>
    <n v="18"/>
    <s v="1811 - PSY: lůžkové oddělení 32A"/>
    <x v="2"/>
    <n v="1"/>
  </r>
  <r>
    <n v="118566"/>
    <x v="436"/>
    <x v="0"/>
    <s v="HVLP"/>
    <s v="H01BA02"/>
    <d v="2018-12-12T14:23:07"/>
    <n v="1"/>
    <n v="967.07"/>
    <n v="967.07"/>
    <n v="18"/>
    <s v="1811 - PSY: lůžkové oddělení 32A"/>
    <x v="0"/>
    <n v="12"/>
  </r>
  <r>
    <n v="118566"/>
    <x v="436"/>
    <x v="0"/>
    <s v="HVLP"/>
    <s v="H01BA02"/>
    <d v="2018-12-19T09:26:49"/>
    <n v="1"/>
    <n v="967.07"/>
    <n v="967.07"/>
    <n v="18"/>
    <s v="1811 - PSY: lůžkové oddělení 32A"/>
    <x v="0"/>
    <n v="12"/>
  </r>
  <r>
    <n v="146071"/>
    <x v="437"/>
    <x v="0"/>
    <s v="HVLP"/>
    <s v="N06AX11"/>
    <d v="2017-04-21T15:07:54"/>
    <n v="1"/>
    <n v="139.47"/>
    <n v="139.47"/>
    <n v="18"/>
    <s v="1811 - PSY: lůžkové oddělení 32A"/>
    <x v="2"/>
    <n v="4"/>
  </r>
  <r>
    <n v="146071"/>
    <x v="437"/>
    <x v="0"/>
    <s v="HVLP"/>
    <s v="N06AX11"/>
    <d v="2017-05-15T09:49:22"/>
    <n v="1"/>
    <n v="139.74"/>
    <n v="139.74"/>
    <n v="18"/>
    <s v="1811 - PSY: lůžkové oddělení 32A"/>
    <x v="2"/>
    <n v="5"/>
  </r>
  <r>
    <n v="146071"/>
    <x v="437"/>
    <x v="0"/>
    <s v="HVLP"/>
    <s v="N06AX11"/>
    <d v="2017-07-14T14:20:44"/>
    <n v="1"/>
    <n v="138.52000000000001"/>
    <n v="138.52000000000001"/>
    <n v="18"/>
    <s v="1811 - PSY: lůžkové oddělení 32A"/>
    <x v="2"/>
    <n v="7"/>
  </r>
  <r>
    <n v="146071"/>
    <x v="437"/>
    <x v="0"/>
    <s v="HVLP"/>
    <s v="N06AX11"/>
    <d v="2017-08-28T09:56:13"/>
    <n v="1"/>
    <n v="138.52000000000001"/>
    <n v="138.52000000000001"/>
    <n v="18"/>
    <s v="1811 - PSY: lůžkové oddělení 32A"/>
    <x v="2"/>
    <n v="8"/>
  </r>
  <r>
    <n v="146071"/>
    <x v="437"/>
    <x v="0"/>
    <s v="HVLP"/>
    <s v="N06AX11"/>
    <d v="2017-10-23T07:49:41"/>
    <n v="1"/>
    <n v="138.52000000000001"/>
    <n v="138.52000000000001"/>
    <n v="18"/>
    <s v="1811 - PSY: lůžkové oddělení 32A"/>
    <x v="2"/>
    <n v="10"/>
  </r>
  <r>
    <n v="146071"/>
    <x v="437"/>
    <x v="0"/>
    <s v="HVLP"/>
    <s v="N06AX11"/>
    <d v="2018-10-15T08:12:28"/>
    <n v="1"/>
    <n v="137.16"/>
    <n v="137.16"/>
    <n v="18"/>
    <s v="1811 - PSY: lůžkové oddělení 32A"/>
    <x v="0"/>
    <n v="10"/>
  </r>
  <r>
    <n v="146071"/>
    <x v="437"/>
    <x v="0"/>
    <s v="HVLP"/>
    <s v="N06AX11"/>
    <d v="2018-10-29T09:39:57"/>
    <n v="1"/>
    <n v="137.16"/>
    <n v="137.16"/>
    <n v="18"/>
    <s v="1811 - PSY: lůžkové oddělení 32A"/>
    <x v="0"/>
    <n v="10"/>
  </r>
  <r>
    <n v="146071"/>
    <x v="437"/>
    <x v="0"/>
    <s v="HVLP"/>
    <s v="N06AX11"/>
    <d v="2018-11-26T08:44:46"/>
    <n v="1"/>
    <n v="138.51"/>
    <n v="138.51"/>
    <n v="18"/>
    <s v="1811 - PSY: lůžkové oddělení 32A"/>
    <x v="0"/>
    <n v="11"/>
  </r>
  <r>
    <n v="146071"/>
    <x v="437"/>
    <x v="0"/>
    <s v="HVLP"/>
    <s v="N06AX11"/>
    <d v="2019-01-21T09:33:25"/>
    <n v="1"/>
    <n v="137.16"/>
    <n v="137.16"/>
    <n v="18"/>
    <s v="1811 - PSY: lůžkové oddělení 32A"/>
    <x v="1"/>
    <n v="1"/>
  </r>
  <r>
    <n v="146071"/>
    <x v="437"/>
    <x v="0"/>
    <s v="HVLP"/>
    <s v="N06AX11"/>
    <d v="2019-04-26T08:03:23"/>
    <n v="1"/>
    <n v="138.51"/>
    <n v="138.51"/>
    <n v="18"/>
    <s v="1811 - PSY: lůžkové oddělení 32A"/>
    <x v="1"/>
    <n v="4"/>
  </r>
  <r>
    <n v="146079"/>
    <x v="438"/>
    <x v="0"/>
    <s v="HVLP"/>
    <s v="N06AX11"/>
    <d v="2017-10-30T10:44:36"/>
    <n v="1"/>
    <n v="197.44"/>
    <n v="197.44"/>
    <n v="18"/>
    <s v="1811 - PSY: lůžkové oddělení 32A"/>
    <x v="2"/>
    <n v="10"/>
  </r>
  <r>
    <n v="146079"/>
    <x v="438"/>
    <x v="0"/>
    <s v="HVLP"/>
    <s v="N06AX11"/>
    <d v="2018-04-16T08:13:25"/>
    <n v="1"/>
    <n v="199.38"/>
    <n v="199.38"/>
    <n v="18"/>
    <s v="1811 - PSY: lůžkové oddělení 32A"/>
    <x v="0"/>
    <n v="4"/>
  </r>
  <r>
    <n v="105848"/>
    <x v="439"/>
    <x v="0"/>
    <s v="HVLP"/>
    <s v="N06AX11"/>
    <d v="2018-11-26T08:44:46"/>
    <n v="1"/>
    <n v="157.08000000000001"/>
    <n v="157.08000000000001"/>
    <n v="18"/>
    <s v="1811 - PSY: lůžkové oddělení 32A"/>
    <x v="0"/>
    <n v="11"/>
  </r>
  <r>
    <n v="117685"/>
    <x v="440"/>
    <x v="0"/>
    <s v="HVLP"/>
    <s v="N06AX11"/>
    <d v="2017-01-16T10:43:58"/>
    <n v="1"/>
    <n v="120.74"/>
    <n v="120.74"/>
    <n v="18"/>
    <s v="1811 - PSY: lůžkové oddělení 32A"/>
    <x v="2"/>
    <n v="1"/>
  </r>
  <r>
    <n v="850459"/>
    <x v="441"/>
    <x v="0"/>
    <s v="HVLP"/>
    <s v="N06AX11"/>
    <d v="2017-09-11T07:37:26"/>
    <n v="1"/>
    <n v="59.96"/>
    <n v="59.96"/>
    <n v="18"/>
    <s v="1811 - PSY: lůžkové oddělení 32A"/>
    <x v="2"/>
    <n v="9"/>
  </r>
  <r>
    <n v="850459"/>
    <x v="441"/>
    <x v="0"/>
    <s v="HVLP"/>
    <s v="N06AX11"/>
    <d v="2017-10-12T13:06:55"/>
    <n v="1"/>
    <n v="60.02"/>
    <n v="60.02"/>
    <n v="18"/>
    <s v="1811 - PSY: lůžkové oddělení 32A"/>
    <x v="2"/>
    <n v="10"/>
  </r>
  <r>
    <n v="850459"/>
    <x v="441"/>
    <x v="0"/>
    <s v="HVLP"/>
    <s v="N06AX11"/>
    <d v="2017-10-23T07:49:41"/>
    <n v="1"/>
    <n v="60.37"/>
    <n v="60.37"/>
    <n v="18"/>
    <s v="1811 - PSY: lůžkové oddělení 32A"/>
    <x v="2"/>
    <n v="10"/>
  </r>
  <r>
    <n v="850459"/>
    <x v="441"/>
    <x v="0"/>
    <s v="HVLP"/>
    <s v="N06AX11"/>
    <d v="2017-11-06T09:57:27"/>
    <n v="1"/>
    <n v="59.96"/>
    <n v="59.96"/>
    <n v="18"/>
    <s v="1811 - PSY: lůžkové oddělení 32A"/>
    <x v="2"/>
    <n v="11"/>
  </r>
  <r>
    <n v="850459"/>
    <x v="441"/>
    <x v="0"/>
    <s v="HVLP"/>
    <s v="N06AX11"/>
    <d v="2018-04-16T08:13:25"/>
    <n v="1"/>
    <n v="59.95"/>
    <n v="59.95"/>
    <n v="18"/>
    <s v="1811 - PSY: lůžkové oddělení 32A"/>
    <x v="0"/>
    <n v="4"/>
  </r>
  <r>
    <n v="850459"/>
    <x v="441"/>
    <x v="0"/>
    <s v="HVLP"/>
    <s v="N06AX11"/>
    <d v="2018-07-30T09:48:09"/>
    <n v="1"/>
    <n v="59.95"/>
    <n v="59.95"/>
    <n v="18"/>
    <s v="1811 - PSY: lůžkové oddělení 32A"/>
    <x v="0"/>
    <n v="7"/>
  </r>
  <r>
    <n v="850459"/>
    <x v="441"/>
    <x v="0"/>
    <s v="HVLP"/>
    <s v="N06AX11"/>
    <d v="2018-11-26T08:44:46"/>
    <n v="1"/>
    <n v="59.37"/>
    <n v="59.37"/>
    <n v="18"/>
    <s v="1811 - PSY: lůžkové oddělení 32A"/>
    <x v="0"/>
    <n v="11"/>
  </r>
  <r>
    <n v="850459"/>
    <x v="441"/>
    <x v="0"/>
    <s v="HVLP"/>
    <s v="N06AX11"/>
    <d v="2018-11-26T08:44:46"/>
    <n v="1"/>
    <n v="59.95"/>
    <n v="59.95"/>
    <n v="18"/>
    <s v="1811 - PSY: lůžkové oddělení 32A"/>
    <x v="0"/>
    <n v="11"/>
  </r>
  <r>
    <n v="850459"/>
    <x v="441"/>
    <x v="0"/>
    <s v="HVLP"/>
    <s v="N06AX11"/>
    <d v="2019-07-04T10:01:15"/>
    <n v="1"/>
    <n v="59.95"/>
    <n v="59.95"/>
    <n v="18"/>
    <s v="1811 - PSY: lůžkové oddělení 32A"/>
    <x v="1"/>
    <n v="7"/>
  </r>
  <r>
    <n v="850459"/>
    <x v="441"/>
    <x v="0"/>
    <s v="HVLP"/>
    <s v="N06AX11"/>
    <d v="2019-07-08T08:56:26"/>
    <n v="2"/>
    <n v="59.37"/>
    <n v="118.74"/>
    <n v="18"/>
    <s v="1811 - PSY: lůžkové oddělení 32A"/>
    <x v="1"/>
    <n v="7"/>
  </r>
  <r>
    <n v="127778"/>
    <x v="442"/>
    <x v="0"/>
    <s v="HVLP"/>
    <s v="N06AX11"/>
    <d v="2018-01-22T08:43:33"/>
    <n v="1"/>
    <n v="145.47999999999999"/>
    <n v="145.47999999999999"/>
    <n v="18"/>
    <s v="1811 - PSY: lůžkové oddělení 32A"/>
    <x v="0"/>
    <n v="1"/>
  </r>
  <r>
    <n v="127778"/>
    <x v="442"/>
    <x v="0"/>
    <s v="HVLP"/>
    <s v="N06AX11"/>
    <d v="2018-02-26T09:38:42"/>
    <n v="1"/>
    <n v="144.46"/>
    <n v="144.46"/>
    <n v="18"/>
    <s v="1811 - PSY: lůžkové oddělení 32A"/>
    <x v="0"/>
    <n v="2"/>
  </r>
  <r>
    <n v="127778"/>
    <x v="442"/>
    <x v="0"/>
    <s v="HVLP"/>
    <s v="N06AX11"/>
    <d v="2018-03-06T08:40:12"/>
    <n v="1"/>
    <n v="144.49"/>
    <n v="144.49"/>
    <n v="18"/>
    <s v="1811 - PSY: lůžkové oddělení 32A"/>
    <x v="0"/>
    <n v="3"/>
  </r>
  <r>
    <n v="170760"/>
    <x v="443"/>
    <x v="0"/>
    <s v="HVLP"/>
    <s v="R01AD09"/>
    <d v="2018-03-28T12:49:27"/>
    <n v="1"/>
    <n v="104.14"/>
    <n v="104.14"/>
    <n v="18"/>
    <s v="1811 - PSY: lůžkové oddělení 32A"/>
    <x v="0"/>
    <n v="3"/>
  </r>
  <r>
    <n v="170760"/>
    <x v="443"/>
    <x v="0"/>
    <s v="HVLP"/>
    <s v="R01AD09"/>
    <d v="2019-09-11T12:18:36"/>
    <n v="1"/>
    <n v="105.03"/>
    <n v="105.03"/>
    <n v="18"/>
    <s v="1811 - PSY: lůžkové oddělení 32A"/>
    <x v="1"/>
    <n v="9"/>
  </r>
  <r>
    <n v="196190"/>
    <x v="444"/>
    <x v="0"/>
    <s v="HVLP"/>
    <s v="C01DA14"/>
    <d v="2018-02-21T08:15:02"/>
    <n v="1"/>
    <n v="52.67"/>
    <n v="52.67"/>
    <n v="18"/>
    <s v="1811 - PSY: lůžkové oddělení 32A"/>
    <x v="0"/>
    <n v="2"/>
  </r>
  <r>
    <n v="121794"/>
    <x v="445"/>
    <x v="0"/>
    <s v="HVLP-R"/>
    <s v="C01DA14"/>
    <d v="2017-02-23T08:21:44"/>
    <n v="1"/>
    <n v="261.79000000000002"/>
    <n v="261.79000000000002"/>
    <n v="18"/>
    <s v="1811 - PSY: lůžkové oddělení 32A"/>
    <x v="2"/>
    <n v="2"/>
  </r>
  <r>
    <n v="121793"/>
    <x v="446"/>
    <x v="0"/>
    <s v="HVLP"/>
    <s v="C01DA14"/>
    <d v="2018-11-14T12:41:04"/>
    <n v="1"/>
    <n v="106.94"/>
    <n v="106.94"/>
    <n v="18"/>
    <s v="1811 - PSY: lůžkové oddělení 32A"/>
    <x v="0"/>
    <n v="11"/>
  </r>
  <r>
    <n v="207959"/>
    <x v="446"/>
    <x v="0"/>
    <s v="HVLP"/>
    <s v="C01DA14"/>
    <d v="2019-11-04T10:49:07"/>
    <n v="1"/>
    <n v="109.79"/>
    <n v="109.79"/>
    <n v="18"/>
    <s v="1811 - PSY: lůžkové oddělení 32A"/>
    <x v="1"/>
    <n v="11"/>
  </r>
  <r>
    <n v="116923"/>
    <x v="447"/>
    <x v="0"/>
    <s v="HVLP"/>
    <s v="C02AC05"/>
    <d v="2017-04-07T09:39:12"/>
    <n v="1"/>
    <n v="79.06"/>
    <n v="79.06"/>
    <n v="18"/>
    <s v="1811 - PSY: lůžkové oddělení 32A"/>
    <x v="2"/>
    <n v="4"/>
  </r>
  <r>
    <n v="116923"/>
    <x v="447"/>
    <x v="0"/>
    <s v="HVLP"/>
    <s v="C02AC05"/>
    <d v="2018-01-03T11:38:54"/>
    <n v="1"/>
    <n v="78.52"/>
    <n v="78.52"/>
    <n v="18"/>
    <s v="1811 - PSY: lůžkové oddělení 32A"/>
    <x v="0"/>
    <n v="1"/>
  </r>
  <r>
    <n v="116923"/>
    <x v="447"/>
    <x v="0"/>
    <s v="HVLP"/>
    <s v="C02AC05"/>
    <d v="2018-03-12T07:57:08"/>
    <n v="1"/>
    <n v="78.510000000000005"/>
    <n v="78.510000000000005"/>
    <n v="18"/>
    <s v="1811 - PSY: lůžkové oddělení 32A"/>
    <x v="0"/>
    <n v="3"/>
  </r>
  <r>
    <n v="116923"/>
    <x v="447"/>
    <x v="0"/>
    <s v="HVLP"/>
    <s v="C02AC05"/>
    <d v="2018-05-21T09:32:43"/>
    <n v="1"/>
    <n v="78.510000000000005"/>
    <n v="78.510000000000005"/>
    <n v="18"/>
    <s v="1811 - PSY: lůžkové oddělení 32A"/>
    <x v="0"/>
    <n v="5"/>
  </r>
  <r>
    <n v="116923"/>
    <x v="447"/>
    <x v="0"/>
    <s v="HVLP"/>
    <s v="C02AC05"/>
    <d v="2018-09-24T10:22:16"/>
    <n v="1"/>
    <n v="77.739999999999995"/>
    <n v="77.739999999999995"/>
    <n v="18"/>
    <s v="1811 - PSY: lůžkové oddělení 32A"/>
    <x v="0"/>
    <n v="9"/>
  </r>
  <r>
    <n v="116923"/>
    <x v="447"/>
    <x v="0"/>
    <s v="HVLP"/>
    <s v="C02AC05"/>
    <d v="2019-02-18T09:31:29"/>
    <n v="1"/>
    <n v="78.5"/>
    <n v="78.5"/>
    <n v="18"/>
    <s v="1811 - PSY: lůžkové oddělení 32A"/>
    <x v="1"/>
    <n v="2"/>
  </r>
  <r>
    <n v="116923"/>
    <x v="447"/>
    <x v="0"/>
    <s v="HVLP"/>
    <s v="C02AC05"/>
    <d v="2019-09-16T11:07:30"/>
    <n v="1"/>
    <n v="78.58"/>
    <n v="78.58"/>
    <n v="18"/>
    <s v="1811 - PSY: lůžkové oddělení 32A"/>
    <x v="1"/>
    <n v="9"/>
  </r>
  <r>
    <n v="843905"/>
    <x v="448"/>
    <x v="0"/>
    <s v="HVLP-R"/>
    <s v="R05CB06"/>
    <d v="2017-10-16T08:47:18"/>
    <n v="1"/>
    <n v="73.010000000000005"/>
    <n v="73.010000000000005"/>
    <n v="18"/>
    <s v="1811 - PSY: lůžkové oddělení 32A"/>
    <x v="2"/>
    <n v="10"/>
  </r>
  <r>
    <n v="103591"/>
    <x v="449"/>
    <x v="0"/>
    <s v="HVLP"/>
    <s v="N04BA02"/>
    <d v="2018-08-17T09:57:42"/>
    <n v="1"/>
    <n v="431.64"/>
    <n v="431.64"/>
    <n v="18"/>
    <s v="1811 - PSY: lůžkové oddělení 32A"/>
    <x v="0"/>
    <n v="8"/>
  </r>
  <r>
    <n v="188498"/>
    <x v="450"/>
    <x v="0"/>
    <s v="HVLP"/>
    <s v="N04BA02"/>
    <d v="2018-08-16T10:20:28"/>
    <n v="1"/>
    <n v="166.91"/>
    <n v="166.91"/>
    <n v="18"/>
    <s v="1811 - PSY: lůžkové oddělení 32A"/>
    <x v="0"/>
    <n v="8"/>
  </r>
  <r>
    <n v="188498"/>
    <x v="450"/>
    <x v="0"/>
    <s v="HVLP"/>
    <s v="N04BA02"/>
    <d v="2018-08-17T09:50:06"/>
    <n v="-1"/>
    <n v="166.91"/>
    <n v="-166.91"/>
    <n v="18"/>
    <s v="1811 - PSY: lůžkové oddělení 32A"/>
    <x v="0"/>
    <n v="8"/>
  </r>
  <r>
    <n v="188498"/>
    <x v="450"/>
    <x v="0"/>
    <s v="HVLP"/>
    <s v="N04BA02"/>
    <d v="2018-10-25T12:06:13"/>
    <n v="1"/>
    <n v="166.91"/>
    <n v="166.91"/>
    <n v="18"/>
    <s v="1811 - PSY: lůžkové oddělení 32A"/>
    <x v="0"/>
    <n v="10"/>
  </r>
  <r>
    <n v="188498"/>
    <x v="450"/>
    <x v="0"/>
    <s v="HVLP"/>
    <s v="N04BA02"/>
    <d v="2019-04-23T13:10:34"/>
    <n v="1"/>
    <n v="166.91"/>
    <n v="166.91"/>
    <n v="18"/>
    <s v="1811 - PSY: lůžkové oddělení 32A"/>
    <x v="1"/>
    <n v="4"/>
  </r>
  <r>
    <n v="109415"/>
    <x v="451"/>
    <x v="0"/>
    <s v="HVLP"/>
    <s v="R01AA05"/>
    <d v="2019-03-22T11:07:58"/>
    <n v="1"/>
    <n v="71.239999999999995"/>
    <n v="71.239999999999995"/>
    <n v="18"/>
    <s v="1811 - PSY: lůžkové oddělení 32A"/>
    <x v="1"/>
    <n v="3"/>
  </r>
  <r>
    <n v="100512"/>
    <x v="452"/>
    <x v="0"/>
    <s v="HVLP-R"/>
    <s v="B05XA03"/>
    <d v="2017-06-30T10:26:11"/>
    <n v="3"/>
    <n v="56.75"/>
    <n v="170.25"/>
    <n v="18"/>
    <s v="1811 - PSY: lůžkové oddělení 32A"/>
    <x v="2"/>
    <n v="6"/>
  </r>
  <r>
    <n v="100516"/>
    <x v="453"/>
    <x v="0"/>
    <s v="HVLP-R"/>
    <s v="B05BB01"/>
    <d v="2019-02-18T09:31:29"/>
    <n v="1"/>
    <n v="98.36"/>
    <n v="98.36"/>
    <n v="18"/>
    <s v="1811 - PSY: lůžkové oddělení 32A"/>
    <x v="1"/>
    <n v="2"/>
  </r>
  <r>
    <n v="53761"/>
    <x v="454"/>
    <x v="0"/>
    <s v="HVLP"/>
    <s v="C07AB12"/>
    <d v="2017-04-07T09:39:12"/>
    <n v="1"/>
    <n v="94.25"/>
    <n v="94.25"/>
    <n v="18"/>
    <s v="1811 - PSY: lůžkové oddělení 32A"/>
    <x v="2"/>
    <n v="4"/>
  </r>
  <r>
    <n v="112572"/>
    <x v="455"/>
    <x v="0"/>
    <s v="HVLP"/>
    <s v="C07AB12"/>
    <d v="2017-11-06T09:57:27"/>
    <n v="1"/>
    <n v="64.87"/>
    <n v="64.87"/>
    <n v="18"/>
    <s v="1811 - PSY: lůžkové oddělení 32A"/>
    <x v="2"/>
    <n v="11"/>
  </r>
  <r>
    <n v="112572"/>
    <x v="455"/>
    <x v="0"/>
    <s v="HVLP"/>
    <s v="C07AB12"/>
    <d v="2017-12-04T12:13:21"/>
    <n v="1"/>
    <n v="64.23"/>
    <n v="64.23"/>
    <n v="18"/>
    <s v="1811 - PSY: lůžkové oddělení 32A"/>
    <x v="2"/>
    <n v="12"/>
  </r>
  <r>
    <n v="112572"/>
    <x v="455"/>
    <x v="0"/>
    <s v="HVLP"/>
    <s v="C07AB12"/>
    <d v="2018-07-09T07:26:57"/>
    <n v="2"/>
    <n v="64.23"/>
    <n v="128.46"/>
    <n v="18"/>
    <s v="1811 - PSY: lůžkové oddělení 32A"/>
    <x v="0"/>
    <n v="7"/>
  </r>
  <r>
    <n v="112572"/>
    <x v="455"/>
    <x v="0"/>
    <s v="HVLP"/>
    <s v="C07AB12"/>
    <d v="2018-12-03T09:35:14"/>
    <n v="1"/>
    <n v="64.86"/>
    <n v="64.86"/>
    <n v="18"/>
    <s v="1811 - PSY: lůžkové oddělení 32A"/>
    <x v="0"/>
    <n v="12"/>
  </r>
  <r>
    <n v="112572"/>
    <x v="455"/>
    <x v="0"/>
    <s v="HVLP"/>
    <s v="C07AB12"/>
    <d v="2018-12-12T09:36:12"/>
    <n v="1"/>
    <n v="64.86"/>
    <n v="64.86"/>
    <n v="18"/>
    <s v="1811 - PSY: lůžkové oddělení 32A"/>
    <x v="0"/>
    <n v="12"/>
  </r>
  <r>
    <n v="112572"/>
    <x v="455"/>
    <x v="0"/>
    <s v="HVLP"/>
    <s v="C07AB12"/>
    <d v="2018-12-12T09:36:12"/>
    <n v="1"/>
    <n v="64.86"/>
    <n v="64.86"/>
    <n v="18"/>
    <s v="1811 - PSY: lůžkové oddělení 32A"/>
    <x v="0"/>
    <n v="12"/>
  </r>
  <r>
    <n v="112572"/>
    <x v="455"/>
    <x v="0"/>
    <s v="HVLP"/>
    <s v="C07AB12"/>
    <d v="2019-10-15T12:25:27"/>
    <n v="1"/>
    <n v="64.78"/>
    <n v="64.78"/>
    <n v="18"/>
    <s v="1811 - PSY: lůžkové oddělení 32A"/>
    <x v="1"/>
    <n v="10"/>
  </r>
  <r>
    <n v="191788"/>
    <x v="456"/>
    <x v="0"/>
    <s v="HVLP"/>
    <s v="N05BA12"/>
    <d v="2018-01-03T11:38:54"/>
    <n v="2"/>
    <n v="9.1199999999999992"/>
    <n v="18.239999999999998"/>
    <n v="18"/>
    <s v="1811 - PSY: lůžkové oddělení 32A"/>
    <x v="0"/>
    <n v="1"/>
  </r>
  <r>
    <n v="191788"/>
    <x v="456"/>
    <x v="0"/>
    <s v="HVLP"/>
    <s v="N05BA12"/>
    <d v="2018-11-07T12:38:31"/>
    <n v="2"/>
    <n v="9.1199999999999992"/>
    <n v="18.239999999999998"/>
    <n v="18"/>
    <s v="1811 - PSY: lůžkové oddělení 32A"/>
    <x v="0"/>
    <n v="11"/>
  </r>
  <r>
    <n v="191788"/>
    <x v="456"/>
    <x v="0"/>
    <s v="HVLP"/>
    <s v="N05BA12"/>
    <d v="2019-07-16T12:07:51"/>
    <n v="1"/>
    <n v="9.1199999999999992"/>
    <n v="9.1199999999999992"/>
    <n v="18"/>
    <s v="1811 - PSY: lůžkové oddělení 32A"/>
    <x v="1"/>
    <n v="7"/>
  </r>
  <r>
    <n v="106618"/>
    <x v="457"/>
    <x v="0"/>
    <s v="HVLP"/>
    <s v="N05BA12"/>
    <d v="2017-02-27T09:45:27"/>
    <n v="2"/>
    <n v="63.27"/>
    <n v="126.54"/>
    <n v="18"/>
    <s v="1811 - PSY: lůžkové oddělení 32A"/>
    <x v="2"/>
    <n v="2"/>
  </r>
  <r>
    <n v="106618"/>
    <x v="457"/>
    <x v="0"/>
    <s v="HVLP"/>
    <s v="N05BA12"/>
    <d v="2018-12-19T13:07:48"/>
    <n v="2"/>
    <n v="19.59"/>
    <n v="39.18"/>
    <n v="18"/>
    <s v="1811 - PSY: lůžkové oddělení 32A"/>
    <x v="0"/>
    <n v="12"/>
  </r>
  <r>
    <n v="106618"/>
    <x v="457"/>
    <x v="0"/>
    <s v="HVLP"/>
    <s v="N05BA12"/>
    <d v="2019-02-25T08:39:30"/>
    <n v="3"/>
    <n v="19.579999999999998"/>
    <n v="58.74"/>
    <n v="18"/>
    <s v="1811 - PSY: lůžkové oddělení 32A"/>
    <x v="1"/>
    <n v="2"/>
  </r>
  <r>
    <n v="106618"/>
    <x v="457"/>
    <x v="0"/>
    <s v="HVLP"/>
    <s v="N05BA12"/>
    <d v="2019-05-31T14:12:45"/>
    <n v="3"/>
    <n v="19.579999999999998"/>
    <n v="58.74"/>
    <n v="18"/>
    <s v="1811 - PSY: lůžkové oddělení 32A"/>
    <x v="1"/>
    <n v="5"/>
  </r>
  <r>
    <n v="106618"/>
    <x v="457"/>
    <x v="0"/>
    <s v="HVLP"/>
    <s v="N05BA12"/>
    <d v="2019-06-10T10:03:47"/>
    <n v="2"/>
    <n v="19.5"/>
    <n v="39"/>
    <n v="18"/>
    <s v="1811 - PSY: lůžkové oddělení 32A"/>
    <x v="1"/>
    <n v="6"/>
  </r>
  <r>
    <n v="106618"/>
    <x v="457"/>
    <x v="0"/>
    <s v="HVLP"/>
    <s v="N05BA12"/>
    <d v="2019-12-09T10:18:21"/>
    <n v="2"/>
    <n v="19.59"/>
    <n v="39.18"/>
    <n v="18"/>
    <s v="1811 - PSY: lůžkové oddělení 32A"/>
    <x v="1"/>
    <n v="12"/>
  </r>
  <r>
    <n v="186656"/>
    <x v="458"/>
    <x v="0"/>
    <s v="HVLP"/>
    <s v="N05BA12"/>
    <d v="2017-11-06T09:57:27"/>
    <n v="1"/>
    <n v="29.34"/>
    <n v="29.34"/>
    <n v="18"/>
    <s v="1811 - PSY: lůžkové oddělení 32A"/>
    <x v="2"/>
    <n v="11"/>
  </r>
  <r>
    <n v="186656"/>
    <x v="458"/>
    <x v="0"/>
    <s v="HVLP"/>
    <s v="N05BA12"/>
    <d v="2017-11-06T09:57:27"/>
    <n v="1"/>
    <n v="29.46"/>
    <n v="29.46"/>
    <n v="18"/>
    <s v="1811 - PSY: lůžkové oddělení 32A"/>
    <x v="2"/>
    <n v="11"/>
  </r>
  <r>
    <n v="184398"/>
    <x v="459"/>
    <x v="0"/>
    <s v="HVLP"/>
    <s v="N03AX12"/>
    <d v="2017-05-09T11:49:03"/>
    <n v="1"/>
    <n v="411.96"/>
    <n v="411.96"/>
    <n v="18"/>
    <s v="1811 - PSY: lůžkové oddělení 32A"/>
    <x v="2"/>
    <n v="5"/>
  </r>
  <r>
    <n v="184400"/>
    <x v="460"/>
    <x v="0"/>
    <s v="HVLP"/>
    <s v="N03AX12"/>
    <d v="2019-07-15T08:19:31"/>
    <n v="1"/>
    <n v="255.02"/>
    <n v="255.02"/>
    <n v="18"/>
    <s v="1811 - PSY: lůžkové oddělení 32A"/>
    <x v="1"/>
    <n v="7"/>
  </r>
  <r>
    <n v="184399"/>
    <x v="461"/>
    <x v="0"/>
    <s v="HVLP"/>
    <s v="N03AX12"/>
    <d v="2017-04-27T13:53:50"/>
    <n v="1"/>
    <n v="322.49"/>
    <n v="322.49"/>
    <n v="18"/>
    <s v="1811 - PSY: lůžkové oddělení 32A"/>
    <x v="2"/>
    <n v="4"/>
  </r>
  <r>
    <n v="184399"/>
    <x v="461"/>
    <x v="0"/>
    <s v="HVLP"/>
    <s v="N03AX12"/>
    <d v="2017-05-29T10:23:15"/>
    <n v="1"/>
    <n v="320.29000000000002"/>
    <n v="320.29000000000002"/>
    <n v="18"/>
    <s v="1811 - PSY: lůžkové oddělení 32A"/>
    <x v="2"/>
    <n v="5"/>
  </r>
  <r>
    <n v="184399"/>
    <x v="461"/>
    <x v="0"/>
    <s v="HVLP"/>
    <s v="N03AX12"/>
    <d v="2017-12-22T08:45:00"/>
    <n v="1"/>
    <n v="320.29000000000002"/>
    <n v="320.29000000000002"/>
    <n v="18"/>
    <s v="1811 - PSY: lůžkové oddělení 32A"/>
    <x v="2"/>
    <n v="12"/>
  </r>
  <r>
    <n v="184399"/>
    <x v="461"/>
    <x v="0"/>
    <s v="HVLP"/>
    <s v="N03AX12"/>
    <d v="2018-03-15T12:45:55"/>
    <n v="1"/>
    <n v="320.25"/>
    <n v="320.25"/>
    <n v="18"/>
    <s v="1811 - PSY: lůžkové oddělení 32A"/>
    <x v="0"/>
    <n v="3"/>
  </r>
  <r>
    <n v="184399"/>
    <x v="461"/>
    <x v="0"/>
    <s v="HVLP"/>
    <s v="N03AX12"/>
    <d v="2018-05-14T13:13:36"/>
    <n v="1"/>
    <n v="320.25"/>
    <n v="320.25"/>
    <n v="18"/>
    <s v="1811 - PSY: lůžkové oddělení 32A"/>
    <x v="0"/>
    <n v="5"/>
  </r>
  <r>
    <n v="850106"/>
    <x v="462"/>
    <x v="0"/>
    <s v="HVLP"/>
    <s v="C08CA08"/>
    <d v="2017-02-09T12:13:24"/>
    <n v="1"/>
    <n v="29.03"/>
    <n v="29.03"/>
    <n v="18"/>
    <s v="1811 - PSY: lůžkové oddělení 32A"/>
    <x v="2"/>
    <n v="2"/>
  </r>
  <r>
    <n v="155823"/>
    <x v="463"/>
    <x v="0"/>
    <s v="HVLP"/>
    <s v="N02BB02"/>
    <d v="2017-01-13T11:50:55"/>
    <n v="2"/>
    <n v="44.59"/>
    <n v="89.18"/>
    <n v="18"/>
    <s v="1811 - PSY: lůžkové oddělení 32A"/>
    <x v="2"/>
    <n v="1"/>
  </r>
  <r>
    <n v="155823"/>
    <x v="463"/>
    <x v="0"/>
    <s v="HVLP"/>
    <s v="N02BB02"/>
    <d v="2017-03-02T13:27:25"/>
    <n v="3"/>
    <n v="44.59"/>
    <n v="133.77000000000001"/>
    <n v="18"/>
    <s v="1811 - PSY: lůžkové oddělení 32A"/>
    <x v="2"/>
    <n v="3"/>
  </r>
  <r>
    <n v="155823"/>
    <x v="463"/>
    <x v="0"/>
    <s v="HVLP"/>
    <s v="N02BB02"/>
    <d v="2017-03-27T10:01:32"/>
    <n v="1"/>
    <n v="44.59"/>
    <n v="44.59"/>
    <n v="18"/>
    <s v="1811 - PSY: lůžkové oddělení 32A"/>
    <x v="2"/>
    <n v="3"/>
  </r>
  <r>
    <n v="155823"/>
    <x v="463"/>
    <x v="0"/>
    <s v="HVLP"/>
    <s v="N02BB02"/>
    <d v="2017-03-27T10:01:32"/>
    <n v="1"/>
    <n v="44.59"/>
    <n v="44.59"/>
    <n v="18"/>
    <s v="1811 - PSY: lůžkové oddělení 32A"/>
    <x v="2"/>
    <n v="3"/>
  </r>
  <r>
    <n v="155823"/>
    <x v="463"/>
    <x v="0"/>
    <s v="HVLP"/>
    <s v="N02BB02"/>
    <d v="2017-05-12T14:23:20"/>
    <n v="2"/>
    <n v="34.4"/>
    <n v="68.8"/>
    <n v="18"/>
    <s v="1811 - PSY: lůžkové oddělení 32A"/>
    <x v="2"/>
    <n v="5"/>
  </r>
  <r>
    <n v="155823"/>
    <x v="463"/>
    <x v="0"/>
    <s v="HVLP"/>
    <s v="N02BB02"/>
    <d v="2017-08-14T09:55:31"/>
    <n v="4"/>
    <n v="34.4"/>
    <n v="137.6"/>
    <n v="18"/>
    <s v="1811 - PSY: lůžkové oddělení 32A"/>
    <x v="2"/>
    <n v="8"/>
  </r>
  <r>
    <n v="155823"/>
    <x v="463"/>
    <x v="0"/>
    <s v="HVLP"/>
    <s v="N02BB02"/>
    <d v="2017-11-09T11:58:24"/>
    <n v="2"/>
    <n v="33.47"/>
    <n v="66.94"/>
    <n v="18"/>
    <s v="1811 - PSY: lůžkové oddělení 32A"/>
    <x v="2"/>
    <n v="11"/>
  </r>
  <r>
    <n v="155823"/>
    <x v="463"/>
    <x v="0"/>
    <s v="HVLP"/>
    <s v="N02BB02"/>
    <d v="2017-11-10T14:56:56"/>
    <n v="2"/>
    <n v="33.47"/>
    <n v="66.94"/>
    <n v="18"/>
    <s v="1811 - PSY: lůžkové oddělení 32A"/>
    <x v="2"/>
    <n v="11"/>
  </r>
  <r>
    <n v="155823"/>
    <x v="463"/>
    <x v="0"/>
    <s v="HVLP"/>
    <s v="N02BB02"/>
    <d v="2017-11-20T09:58:26"/>
    <n v="2"/>
    <n v="33.47"/>
    <n v="66.94"/>
    <n v="18"/>
    <s v="1811 - PSY: lůžkové oddělení 32A"/>
    <x v="2"/>
    <n v="11"/>
  </r>
  <r>
    <n v="155824"/>
    <x v="464"/>
    <x v="0"/>
    <s v="HVLP"/>
    <s v="N02BB02"/>
    <d v="2017-11-30T12:50:00"/>
    <n v="2"/>
    <n v="50.64"/>
    <n v="101.28"/>
    <n v="18"/>
    <s v="1811 - PSY: lůžkové oddělení 32A"/>
    <x v="2"/>
    <n v="11"/>
  </r>
  <r>
    <n v="155823"/>
    <x v="463"/>
    <x v="0"/>
    <s v="HVLP"/>
    <s v="N02BB02"/>
    <d v="2017-12-21T12:09:44"/>
    <n v="2"/>
    <n v="33.47"/>
    <n v="66.94"/>
    <n v="18"/>
    <s v="1811 - PSY: lůžkové oddělení 32A"/>
    <x v="2"/>
    <n v="12"/>
  </r>
  <r>
    <n v="155823"/>
    <x v="463"/>
    <x v="0"/>
    <s v="HVLP"/>
    <s v="N02BB02"/>
    <d v="2018-01-08T10:40:33"/>
    <n v="2"/>
    <n v="33.47"/>
    <n v="66.94"/>
    <n v="18"/>
    <s v="1811 - PSY: lůžkové oddělení 32A"/>
    <x v="0"/>
    <n v="1"/>
  </r>
  <r>
    <n v="155823"/>
    <x v="463"/>
    <x v="0"/>
    <s v="HVLP"/>
    <s v="N02BB02"/>
    <d v="2018-02-06T12:40:36"/>
    <n v="1"/>
    <n v="33.47"/>
    <n v="33.47"/>
    <n v="18"/>
    <s v="1811 - PSY: lůžkové oddělení 32A"/>
    <x v="0"/>
    <n v="2"/>
  </r>
  <r>
    <n v="155823"/>
    <x v="463"/>
    <x v="0"/>
    <s v="HVLP"/>
    <s v="N02BB02"/>
    <d v="2018-02-22T08:10:35"/>
    <n v="2"/>
    <n v="33.47"/>
    <n v="66.94"/>
    <n v="18"/>
    <s v="1811 - PSY: lůžkové oddělení 32A"/>
    <x v="0"/>
    <n v="2"/>
  </r>
  <r>
    <n v="155823"/>
    <x v="463"/>
    <x v="0"/>
    <s v="HVLP"/>
    <s v="N02BB02"/>
    <d v="2018-02-28T12:44:53"/>
    <n v="2"/>
    <n v="33.47"/>
    <n v="66.94"/>
    <n v="18"/>
    <s v="1811 - PSY: lůžkové oddělení 32A"/>
    <x v="0"/>
    <n v="2"/>
  </r>
  <r>
    <n v="155823"/>
    <x v="463"/>
    <x v="0"/>
    <s v="HVLP"/>
    <s v="N02BB02"/>
    <d v="2018-04-09T08:01:09"/>
    <n v="3"/>
    <n v="33.47"/>
    <n v="100.41"/>
    <n v="18"/>
    <s v="1811 - PSY: lůžkové oddělení 32A"/>
    <x v="0"/>
    <n v="4"/>
  </r>
  <r>
    <n v="155823"/>
    <x v="463"/>
    <x v="0"/>
    <s v="HVLP"/>
    <s v="N02BB02"/>
    <d v="2018-07-02T08:07:54"/>
    <n v="2"/>
    <n v="33.47"/>
    <n v="66.94"/>
    <n v="18"/>
    <s v="1811 - PSY: lůžkové oddělení 32A"/>
    <x v="0"/>
    <n v="7"/>
  </r>
  <r>
    <n v="155824"/>
    <x v="464"/>
    <x v="0"/>
    <s v="HVLP"/>
    <s v="N02BB02"/>
    <d v="2018-07-02T08:07:54"/>
    <n v="1"/>
    <n v="50.64"/>
    <n v="50.64"/>
    <n v="18"/>
    <s v="1811 - PSY: lůžkové oddělení 32A"/>
    <x v="0"/>
    <n v="7"/>
  </r>
  <r>
    <n v="155823"/>
    <x v="463"/>
    <x v="0"/>
    <s v="HVLP"/>
    <s v="N02BB02"/>
    <d v="2018-07-02T08:15:58"/>
    <n v="1"/>
    <n v="33.47"/>
    <n v="33.47"/>
    <n v="18"/>
    <s v="1811 - PSY: lůžkové oddělení 32A"/>
    <x v="0"/>
    <n v="7"/>
  </r>
  <r>
    <n v="155823"/>
    <x v="463"/>
    <x v="0"/>
    <s v="HVLP"/>
    <s v="N02BB02"/>
    <d v="2018-07-02T08:15:58"/>
    <n v="1"/>
    <n v="33.47"/>
    <n v="33.47"/>
    <n v="18"/>
    <s v="1811 - PSY: lůžkové oddělení 32A"/>
    <x v="0"/>
    <n v="7"/>
  </r>
  <r>
    <n v="155823"/>
    <x v="463"/>
    <x v="0"/>
    <s v="HVLP"/>
    <s v="N02BB02"/>
    <d v="2018-08-27T09:39:02"/>
    <n v="2"/>
    <n v="33.47"/>
    <n v="66.94"/>
    <n v="18"/>
    <s v="1811 - PSY: lůžkové oddělení 32A"/>
    <x v="0"/>
    <n v="8"/>
  </r>
  <r>
    <n v="155823"/>
    <x v="463"/>
    <x v="0"/>
    <s v="HVLP"/>
    <s v="N02BB02"/>
    <d v="2018-08-29T10:30:11"/>
    <n v="2"/>
    <n v="33.47"/>
    <n v="66.94"/>
    <n v="18"/>
    <s v="1811 - PSY: lůžkové oddělení 32A"/>
    <x v="0"/>
    <n v="8"/>
  </r>
  <r>
    <n v="155823"/>
    <x v="463"/>
    <x v="0"/>
    <s v="HVLP"/>
    <s v="N02BB02"/>
    <d v="2018-10-15T08:12:28"/>
    <n v="2"/>
    <n v="33.47"/>
    <n v="66.94"/>
    <n v="18"/>
    <s v="1811 - PSY: lůžkové oddělení 32A"/>
    <x v="0"/>
    <n v="10"/>
  </r>
  <r>
    <n v="107981"/>
    <x v="465"/>
    <x v="0"/>
    <s v="HVLP"/>
    <s v="N02BB02"/>
    <d v="2018-11-26T08:44:46"/>
    <n v="1"/>
    <n v="50.64"/>
    <n v="50.64"/>
    <n v="18"/>
    <s v="1811 - PSY: lůžkové oddělení 32A"/>
    <x v="0"/>
    <n v="11"/>
  </r>
  <r>
    <n v="155823"/>
    <x v="463"/>
    <x v="0"/>
    <s v="HVLP"/>
    <s v="N02BB02"/>
    <d v="2018-11-26T08:44:46"/>
    <n v="3"/>
    <n v="33.47"/>
    <n v="100.41"/>
    <n v="18"/>
    <s v="1811 - PSY: lůžkové oddělení 32A"/>
    <x v="0"/>
    <n v="11"/>
  </r>
  <r>
    <n v="107981"/>
    <x v="465"/>
    <x v="0"/>
    <s v="HVLP"/>
    <s v="N02BB02"/>
    <d v="2019-02-21T12:42:15"/>
    <n v="2"/>
    <n v="50.64"/>
    <n v="101.28"/>
    <n v="18"/>
    <s v="1811 - PSY: lůžkové oddělení 32A"/>
    <x v="1"/>
    <n v="2"/>
  </r>
  <r>
    <n v="155823"/>
    <x v="463"/>
    <x v="0"/>
    <s v="HVLP"/>
    <s v="N02BB02"/>
    <d v="2019-03-11T10:53:38"/>
    <n v="2"/>
    <n v="33.47"/>
    <n v="66.94"/>
    <n v="18"/>
    <s v="1811 - PSY: lůžkové oddělení 32A"/>
    <x v="1"/>
    <n v="3"/>
  </r>
  <r>
    <n v="155823"/>
    <x v="463"/>
    <x v="0"/>
    <s v="HVLP"/>
    <s v="N02BB02"/>
    <d v="2019-06-10T10:03:47"/>
    <n v="2"/>
    <n v="33.47"/>
    <n v="66.94"/>
    <n v="18"/>
    <s v="1811 - PSY: lůžkové oddělení 32A"/>
    <x v="1"/>
    <n v="6"/>
  </r>
  <r>
    <n v="155823"/>
    <x v="463"/>
    <x v="0"/>
    <s v="HVLP"/>
    <s v="N02BB02"/>
    <d v="2019-06-21T11:02:34"/>
    <n v="3"/>
    <n v="33.47"/>
    <n v="100.41"/>
    <n v="18"/>
    <s v="1811 - PSY: lůžkové oddělení 32A"/>
    <x v="1"/>
    <n v="6"/>
  </r>
  <r>
    <n v="155823"/>
    <x v="463"/>
    <x v="0"/>
    <s v="HVLP"/>
    <s v="N02BB02"/>
    <d v="2019-07-16T12:07:51"/>
    <n v="1"/>
    <n v="34.36"/>
    <n v="34.36"/>
    <n v="18"/>
    <s v="1811 - PSY: lůžkové oddělení 32A"/>
    <x v="1"/>
    <n v="7"/>
  </r>
  <r>
    <n v="155823"/>
    <x v="463"/>
    <x v="0"/>
    <s v="HVLP"/>
    <s v="N02BB02"/>
    <d v="2019-10-10T08:19:46"/>
    <n v="2"/>
    <n v="33.01"/>
    <n v="66.02"/>
    <n v="18"/>
    <s v="1811 - PSY: lůžkové oddělení 32A"/>
    <x v="1"/>
    <n v="10"/>
  </r>
  <r>
    <n v="155823"/>
    <x v="463"/>
    <x v="0"/>
    <s v="HVLP"/>
    <s v="N02BB02"/>
    <d v="2019-12-18T12:33:14"/>
    <n v="3"/>
    <n v="33.01"/>
    <n v="99.03"/>
    <n v="18"/>
    <s v="1811 - PSY: lůžkové oddělení 32A"/>
    <x v="1"/>
    <n v="12"/>
  </r>
  <r>
    <n v="158628"/>
    <x v="466"/>
    <x v="5"/>
    <s v="HVLP-R"/>
    <s v="B05BA01"/>
    <d v="2018-01-30T12:25:03"/>
    <n v="1"/>
    <n v="297"/>
    <n v="297"/>
    <n v="18"/>
    <s v="1811 - PSY: lůžkové oddělení 32A"/>
    <x v="0"/>
    <n v="1"/>
  </r>
  <r>
    <n v="33850"/>
    <x v="467"/>
    <x v="6"/>
    <s v="ENT"/>
    <s v="V06XX"/>
    <d v="2018-04-06T10:04:09"/>
    <n v="1"/>
    <n v="145.5"/>
    <n v="145.5"/>
    <n v="18"/>
    <s v="1811 - PSY: lůžkové oddělení 32A"/>
    <x v="0"/>
    <n v="4"/>
  </r>
  <r>
    <n v="33850"/>
    <x v="467"/>
    <x v="6"/>
    <s v="ENT"/>
    <s v="V06XX"/>
    <d v="2019-01-17T08:55:59"/>
    <n v="1"/>
    <n v="145.5"/>
    <n v="145.5"/>
    <n v="18"/>
    <s v="1811 - PSY: lůžkové oddělení 32A"/>
    <x v="1"/>
    <n v="1"/>
  </r>
  <r>
    <n v="33850"/>
    <x v="467"/>
    <x v="6"/>
    <s v="ENT"/>
    <s v="V06XX"/>
    <d v="2019-01-18T10:48:13"/>
    <n v="1"/>
    <n v="145.5"/>
    <n v="145.5"/>
    <n v="18"/>
    <s v="1811 - PSY: lůžkové oddělení 32A"/>
    <x v="1"/>
    <n v="1"/>
  </r>
  <r>
    <n v="33852"/>
    <x v="468"/>
    <x v="6"/>
    <s v="ENT"/>
    <s v="V06XX"/>
    <d v="2017-10-09T09:34:02"/>
    <n v="1"/>
    <n v="145.5"/>
    <n v="145.5"/>
    <n v="18"/>
    <s v="1811 - PSY: lůžkové oddělení 32A"/>
    <x v="2"/>
    <n v="10"/>
  </r>
  <r>
    <n v="33852"/>
    <x v="468"/>
    <x v="6"/>
    <s v="ENT"/>
    <s v="V06XX"/>
    <d v="2017-10-23T07:49:41"/>
    <n v="1"/>
    <n v="145.5"/>
    <n v="145.5"/>
    <n v="18"/>
    <s v="1811 - PSY: lůžkové oddělení 32A"/>
    <x v="2"/>
    <n v="10"/>
  </r>
  <r>
    <n v="33852"/>
    <x v="468"/>
    <x v="6"/>
    <s v="ENT"/>
    <s v="V06XX"/>
    <d v="2019-01-17T08:55:59"/>
    <n v="1"/>
    <n v="145.5"/>
    <n v="145.5"/>
    <n v="18"/>
    <s v="1811 - PSY: lůžkové oddělení 32A"/>
    <x v="1"/>
    <n v="1"/>
  </r>
  <r>
    <n v="33851"/>
    <x v="469"/>
    <x v="6"/>
    <s v="ENT"/>
    <s v="V06XX"/>
    <d v="2017-12-08T12:55:59"/>
    <n v="1"/>
    <n v="145.5"/>
    <n v="145.5"/>
    <n v="18"/>
    <s v="1811 - PSY: lůžkové oddělení 32A"/>
    <x v="2"/>
    <n v="12"/>
  </r>
  <r>
    <n v="33851"/>
    <x v="469"/>
    <x v="6"/>
    <s v="ENT"/>
    <s v="V06XX"/>
    <d v="2019-01-17T08:55:59"/>
    <n v="1"/>
    <n v="145.5"/>
    <n v="145.5"/>
    <n v="18"/>
    <s v="1811 - PSY: lůžkové oddělení 32A"/>
    <x v="1"/>
    <n v="1"/>
  </r>
  <r>
    <n v="33848"/>
    <x v="470"/>
    <x v="6"/>
    <s v="ENT"/>
    <s v="V06XX"/>
    <d v="2017-10-03T09:58:06"/>
    <n v="1"/>
    <n v="122.69"/>
    <n v="122.69"/>
    <n v="18"/>
    <s v="1811 - PSY: lůžkové oddělení 32A"/>
    <x v="2"/>
    <n v="10"/>
  </r>
  <r>
    <n v="33848"/>
    <x v="470"/>
    <x v="6"/>
    <s v="ENT"/>
    <s v="V06XX"/>
    <d v="2017-10-16T08:47:18"/>
    <n v="1"/>
    <n v="122.69"/>
    <n v="122.69"/>
    <n v="18"/>
    <s v="1811 - PSY: lůžkové oddělení 32A"/>
    <x v="2"/>
    <n v="10"/>
  </r>
  <r>
    <n v="33848"/>
    <x v="470"/>
    <x v="6"/>
    <s v="ENT"/>
    <s v="V06XX"/>
    <d v="2017-10-16T08:48:58"/>
    <n v="1"/>
    <n v="122.69"/>
    <n v="122.69"/>
    <n v="18"/>
    <s v="1811 - PSY: lůžkové oddělení 32A"/>
    <x v="2"/>
    <n v="10"/>
  </r>
  <r>
    <n v="33848"/>
    <x v="470"/>
    <x v="6"/>
    <s v="ENT"/>
    <s v="V06XX"/>
    <d v="2017-12-08T12:55:59"/>
    <n v="1"/>
    <n v="122.69"/>
    <n v="122.69"/>
    <n v="18"/>
    <s v="1811 - PSY: lůžkové oddělení 32A"/>
    <x v="2"/>
    <n v="12"/>
  </r>
  <r>
    <n v="33848"/>
    <x v="470"/>
    <x v="6"/>
    <s v="ENT"/>
    <s v="V06XX"/>
    <d v="2017-12-12T09:41:28"/>
    <n v="1"/>
    <n v="122.69"/>
    <n v="122.69"/>
    <n v="18"/>
    <s v="1811 - PSY: lůžkové oddělení 32A"/>
    <x v="2"/>
    <n v="12"/>
  </r>
  <r>
    <n v="33847"/>
    <x v="471"/>
    <x v="6"/>
    <s v="ENT"/>
    <s v="V06XX"/>
    <d v="2017-06-16T11:55:45"/>
    <n v="1"/>
    <n v="122.69"/>
    <n v="122.69"/>
    <n v="18"/>
    <s v="1811 - PSY: lůžkové oddělení 32A"/>
    <x v="2"/>
    <n v="6"/>
  </r>
  <r>
    <n v="33847"/>
    <x v="471"/>
    <x v="6"/>
    <s v="ENT"/>
    <s v="V06XX"/>
    <d v="2017-10-03T09:58:06"/>
    <n v="1"/>
    <n v="122.69"/>
    <n v="122.69"/>
    <n v="18"/>
    <s v="1811 - PSY: lůžkové oddělení 32A"/>
    <x v="2"/>
    <n v="10"/>
  </r>
  <r>
    <n v="33847"/>
    <x v="471"/>
    <x v="6"/>
    <s v="ENT"/>
    <s v="V06XX"/>
    <d v="2017-10-09T09:34:02"/>
    <n v="1"/>
    <n v="122.69"/>
    <n v="122.69"/>
    <n v="18"/>
    <s v="1811 - PSY: lůžkové oddělení 32A"/>
    <x v="2"/>
    <n v="10"/>
  </r>
  <r>
    <n v="33847"/>
    <x v="471"/>
    <x v="6"/>
    <s v="ENT"/>
    <s v="V06XX"/>
    <d v="2017-10-23T07:49:41"/>
    <n v="1"/>
    <n v="122.69"/>
    <n v="122.69"/>
    <n v="18"/>
    <s v="1811 - PSY: lůžkové oddělení 32A"/>
    <x v="2"/>
    <n v="10"/>
  </r>
  <r>
    <n v="33847"/>
    <x v="471"/>
    <x v="6"/>
    <s v="ENT"/>
    <s v="V06XX"/>
    <d v="2017-10-30T10:44:36"/>
    <n v="1"/>
    <n v="122.69"/>
    <n v="122.69"/>
    <n v="18"/>
    <s v="1811 - PSY: lůžkové oddělení 32A"/>
    <x v="2"/>
    <n v="10"/>
  </r>
  <r>
    <n v="33847"/>
    <x v="471"/>
    <x v="6"/>
    <s v="ENT"/>
    <s v="V06XX"/>
    <d v="2017-12-12T09:41:28"/>
    <n v="1"/>
    <n v="122.69"/>
    <n v="122.69"/>
    <n v="18"/>
    <s v="1811 - PSY: lůžkové oddělení 32A"/>
    <x v="2"/>
    <n v="12"/>
  </r>
  <r>
    <n v="33847"/>
    <x v="471"/>
    <x v="6"/>
    <s v="ENT"/>
    <s v="V06XX"/>
    <d v="2019-08-05T09:53:43"/>
    <n v="1"/>
    <n v="122.69"/>
    <n v="122.69"/>
    <n v="18"/>
    <s v="1811 - PSY: lůžkové oddělení 32A"/>
    <x v="1"/>
    <n v="8"/>
  </r>
  <r>
    <n v="155636"/>
    <x v="472"/>
    <x v="1"/>
    <s v="ATB-V"/>
    <s v="J01MA01"/>
    <d v="2019-09-13T14:02:53"/>
    <n v="2"/>
    <n v="52.61"/>
    <n v="105.22"/>
    <n v="18"/>
    <s v="1811 - PSY: lůžkové oddělení 32A"/>
    <x v="1"/>
    <n v="9"/>
  </r>
  <r>
    <n v="201247"/>
    <x v="473"/>
    <x v="0"/>
    <s v="HVLP"/>
    <s v="N05AH03"/>
    <d v="2018-09-24T10:22:16"/>
    <n v="2"/>
    <n v="359.4"/>
    <n v="718.8"/>
    <n v="18"/>
    <s v="1811 - PSY: lůžkové oddělení 32A"/>
    <x v="0"/>
    <n v="9"/>
  </r>
  <r>
    <n v="201247"/>
    <x v="473"/>
    <x v="0"/>
    <s v="HVLP"/>
    <s v="N05AH03"/>
    <d v="2018-10-01T09:49:36"/>
    <n v="2"/>
    <n v="359.4"/>
    <n v="718.8"/>
    <n v="18"/>
    <s v="1811 - PSY: lůžkové oddělení 32A"/>
    <x v="0"/>
    <n v="10"/>
  </r>
  <r>
    <n v="201247"/>
    <x v="473"/>
    <x v="0"/>
    <s v="HVLP"/>
    <s v="N05AH03"/>
    <d v="2018-10-15T08:12:28"/>
    <n v="1"/>
    <n v="359.4"/>
    <n v="359.4"/>
    <n v="18"/>
    <s v="1811 - PSY: lůžkové oddělení 32A"/>
    <x v="0"/>
    <n v="10"/>
  </r>
  <r>
    <n v="201247"/>
    <x v="473"/>
    <x v="0"/>
    <s v="HVLP"/>
    <s v="N05AH03"/>
    <d v="2018-10-15T08:12:28"/>
    <n v="1"/>
    <n v="359.4"/>
    <n v="359.4"/>
    <n v="18"/>
    <s v="1811 - PSY: lůžkové oddělení 32A"/>
    <x v="0"/>
    <n v="10"/>
  </r>
  <r>
    <n v="201247"/>
    <x v="473"/>
    <x v="0"/>
    <s v="HVLP"/>
    <s v="N05AH03"/>
    <d v="2018-10-22T08:10:05"/>
    <n v="2"/>
    <n v="359.4"/>
    <n v="718.8"/>
    <n v="18"/>
    <s v="1811 - PSY: lůžkové oddělení 32A"/>
    <x v="0"/>
    <n v="10"/>
  </r>
  <r>
    <n v="201247"/>
    <x v="473"/>
    <x v="0"/>
    <s v="HVLP"/>
    <s v="N05AH03"/>
    <d v="2018-10-29T09:39:57"/>
    <n v="1"/>
    <n v="359.4"/>
    <n v="359.4"/>
    <n v="18"/>
    <s v="1811 - PSY: lůžkové oddělení 32A"/>
    <x v="0"/>
    <n v="10"/>
  </r>
  <r>
    <n v="201247"/>
    <x v="473"/>
    <x v="0"/>
    <s v="HVLP"/>
    <s v="N05AH03"/>
    <d v="2018-11-05T10:47:14"/>
    <n v="1"/>
    <n v="359.4"/>
    <n v="359.4"/>
    <n v="18"/>
    <s v="1811 - PSY: lůžkové oddělení 32A"/>
    <x v="0"/>
    <n v="11"/>
  </r>
  <r>
    <n v="201247"/>
    <x v="473"/>
    <x v="0"/>
    <s v="HVLP"/>
    <s v="N05AH03"/>
    <d v="2018-11-12T09:29:52"/>
    <n v="2"/>
    <n v="359.4"/>
    <n v="718.8"/>
    <n v="18"/>
    <s v="1811 - PSY: lůžkové oddělení 32A"/>
    <x v="0"/>
    <n v="11"/>
  </r>
  <r>
    <n v="201247"/>
    <x v="473"/>
    <x v="0"/>
    <s v="HVLP"/>
    <s v="N05AH03"/>
    <d v="2018-11-26T08:44:46"/>
    <n v="2"/>
    <n v="356.61"/>
    <n v="713.22"/>
    <n v="18"/>
    <s v="1811 - PSY: lůžkové oddělení 32A"/>
    <x v="0"/>
    <n v="11"/>
  </r>
  <r>
    <n v="201247"/>
    <x v="473"/>
    <x v="0"/>
    <s v="HVLP"/>
    <s v="N05AH03"/>
    <d v="2018-12-10T14:47:33"/>
    <n v="3"/>
    <n v="356.22"/>
    <n v="1068.6600000000001"/>
    <n v="18"/>
    <s v="1811 - PSY: lůžkové oddělení 32A"/>
    <x v="0"/>
    <n v="12"/>
  </r>
  <r>
    <n v="201247"/>
    <x v="473"/>
    <x v="0"/>
    <s v="HVLP"/>
    <s v="N05AH03"/>
    <d v="2018-12-19T13:12:09"/>
    <n v="5"/>
    <n v="356.22"/>
    <n v="1781.1"/>
    <n v="18"/>
    <s v="1811 - PSY: lůžkové oddělení 32A"/>
    <x v="0"/>
    <n v="12"/>
  </r>
  <r>
    <n v="201247"/>
    <x v="473"/>
    <x v="0"/>
    <s v="HVLP"/>
    <s v="N05AH03"/>
    <d v="2019-01-07T09:48:11"/>
    <n v="3"/>
    <n v="356.22"/>
    <n v="1068.6600000000001"/>
    <n v="18"/>
    <s v="1811 - PSY: lůžkové oddělení 32A"/>
    <x v="1"/>
    <n v="1"/>
  </r>
  <r>
    <n v="201247"/>
    <x v="473"/>
    <x v="0"/>
    <s v="HVLP"/>
    <s v="N05AH03"/>
    <d v="2019-01-14T08:20:03"/>
    <n v="1"/>
    <n v="356.22"/>
    <n v="356.22"/>
    <n v="18"/>
    <s v="1811 - PSY: lůžkové oddělení 32A"/>
    <x v="1"/>
    <n v="1"/>
  </r>
  <r>
    <n v="201247"/>
    <x v="473"/>
    <x v="0"/>
    <s v="HVLP"/>
    <s v="N05AH03"/>
    <d v="2019-01-18T09:12:57"/>
    <n v="1"/>
    <n v="356.22"/>
    <n v="356.22"/>
    <n v="18"/>
    <s v="1811 - PSY: lůžkové oddělení 32A"/>
    <x v="1"/>
    <n v="1"/>
  </r>
  <r>
    <n v="201247"/>
    <x v="473"/>
    <x v="0"/>
    <s v="HVLP"/>
    <s v="N05AH03"/>
    <d v="2019-01-21T09:33:25"/>
    <n v="3"/>
    <n v="356.22"/>
    <n v="1068.6600000000001"/>
    <n v="18"/>
    <s v="1811 - PSY: lůžkové oddělení 32A"/>
    <x v="1"/>
    <n v="1"/>
  </r>
  <r>
    <n v="201247"/>
    <x v="473"/>
    <x v="0"/>
    <s v="HVLP"/>
    <s v="N05AH03"/>
    <d v="2019-02-07T11:18:45"/>
    <n v="2"/>
    <n v="352.77"/>
    <n v="705.54"/>
    <n v="18"/>
    <s v="1811 - PSY: lůžkové oddělení 32A"/>
    <x v="1"/>
    <n v="2"/>
  </r>
  <r>
    <n v="201247"/>
    <x v="473"/>
    <x v="0"/>
    <s v="HVLP"/>
    <s v="N05AH03"/>
    <d v="2019-02-11T09:46:03"/>
    <n v="2"/>
    <n v="356.22"/>
    <n v="712.44"/>
    <n v="18"/>
    <s v="1811 - PSY: lůžkové oddělení 32A"/>
    <x v="1"/>
    <n v="2"/>
  </r>
  <r>
    <n v="201215"/>
    <x v="474"/>
    <x v="0"/>
    <s v="HVLP"/>
    <s v="N05AH03"/>
    <d v="2019-02-18T14:42:04"/>
    <n v="2"/>
    <n v="189.93"/>
    <n v="379.86"/>
    <n v="18"/>
    <s v="1811 - PSY: lůžkové oddělení 32A"/>
    <x v="1"/>
    <n v="2"/>
  </r>
  <r>
    <n v="201247"/>
    <x v="473"/>
    <x v="0"/>
    <s v="HVLP"/>
    <s v="N05AH03"/>
    <d v="2019-02-25T08:39:30"/>
    <n v="1"/>
    <n v="356.22"/>
    <n v="356.22"/>
    <n v="18"/>
    <s v="1811 - PSY: lůžkové oddělení 32A"/>
    <x v="1"/>
    <n v="2"/>
  </r>
  <r>
    <n v="201247"/>
    <x v="473"/>
    <x v="0"/>
    <s v="HVLP"/>
    <s v="N05AH03"/>
    <d v="2019-03-11T10:53:38"/>
    <n v="2"/>
    <n v="356.22"/>
    <n v="712.44"/>
    <n v="18"/>
    <s v="1811 - PSY: lůžkové oddělení 32A"/>
    <x v="1"/>
    <n v="3"/>
  </r>
  <r>
    <n v="201247"/>
    <x v="473"/>
    <x v="0"/>
    <s v="HVLP"/>
    <s v="N05AH03"/>
    <d v="2019-03-18T09:37:01"/>
    <n v="1"/>
    <n v="356.26"/>
    <n v="356.26"/>
    <n v="18"/>
    <s v="1811 - PSY: lůžkové oddělení 32A"/>
    <x v="1"/>
    <n v="3"/>
  </r>
  <r>
    <n v="201215"/>
    <x v="474"/>
    <x v="0"/>
    <s v="HVLP"/>
    <s v="N05AH03"/>
    <d v="2019-03-18T09:37:01"/>
    <n v="1"/>
    <n v="188.27"/>
    <n v="188.27"/>
    <n v="18"/>
    <s v="1811 - PSY: lůžkové oddělení 32A"/>
    <x v="1"/>
    <n v="3"/>
  </r>
  <r>
    <n v="201247"/>
    <x v="473"/>
    <x v="0"/>
    <s v="HVLP"/>
    <s v="N05AH03"/>
    <d v="2019-04-01T08:23:49"/>
    <n v="3"/>
    <n v="356.26"/>
    <n v="1068.78"/>
    <n v="18"/>
    <s v="1811 - PSY: lůžkové oddělení 32A"/>
    <x v="1"/>
    <n v="4"/>
  </r>
  <r>
    <n v="201215"/>
    <x v="474"/>
    <x v="0"/>
    <s v="HVLP"/>
    <s v="N05AH03"/>
    <d v="2019-04-08T10:11:26"/>
    <n v="1"/>
    <n v="189.93"/>
    <n v="189.93"/>
    <n v="18"/>
    <s v="1811 - PSY: lůžkové oddělení 32A"/>
    <x v="1"/>
    <n v="4"/>
  </r>
  <r>
    <n v="201215"/>
    <x v="474"/>
    <x v="0"/>
    <s v="HVLP"/>
    <s v="N05AH03"/>
    <d v="2019-04-18T09:31:31"/>
    <n v="1"/>
    <n v="189.93"/>
    <n v="189.93"/>
    <n v="18"/>
    <s v="1811 - PSY: lůžkové oddělení 32A"/>
    <x v="1"/>
    <n v="4"/>
  </r>
  <r>
    <n v="201215"/>
    <x v="474"/>
    <x v="0"/>
    <s v="HVLP"/>
    <s v="N05AH03"/>
    <d v="2019-04-25T10:52:25"/>
    <n v="2"/>
    <n v="189.93"/>
    <n v="379.86"/>
    <n v="18"/>
    <s v="1811 - PSY: lůžkové oddělení 32A"/>
    <x v="1"/>
    <n v="4"/>
  </r>
  <r>
    <n v="201247"/>
    <x v="473"/>
    <x v="0"/>
    <s v="HVLP"/>
    <s v="N05AH03"/>
    <d v="2019-05-03T11:27:52"/>
    <n v="1"/>
    <n v="356.26"/>
    <n v="356.26"/>
    <n v="18"/>
    <s v="1811 - PSY: lůžkové oddělení 32A"/>
    <x v="1"/>
    <n v="5"/>
  </r>
  <r>
    <n v="201215"/>
    <x v="474"/>
    <x v="0"/>
    <s v="HVLP"/>
    <s v="N05AH03"/>
    <d v="2019-05-13T09:51:35"/>
    <n v="1"/>
    <n v="189.93"/>
    <n v="189.93"/>
    <n v="18"/>
    <s v="1811 - PSY: lůžkové oddělení 32A"/>
    <x v="1"/>
    <n v="5"/>
  </r>
  <r>
    <n v="201215"/>
    <x v="474"/>
    <x v="0"/>
    <s v="HVLP"/>
    <s v="N05AH03"/>
    <d v="2019-05-13T09:51:35"/>
    <n v="1"/>
    <n v="189.93"/>
    <n v="189.93"/>
    <n v="18"/>
    <s v="1811 - PSY: lůžkové oddělení 32A"/>
    <x v="1"/>
    <n v="5"/>
  </r>
  <r>
    <n v="201247"/>
    <x v="473"/>
    <x v="0"/>
    <s v="HVLP"/>
    <s v="N05AH03"/>
    <d v="2019-05-13T09:51:35"/>
    <n v="3"/>
    <n v="356.26"/>
    <n v="1068.78"/>
    <n v="18"/>
    <s v="1811 - PSY: lůžkové oddělení 32A"/>
    <x v="1"/>
    <n v="5"/>
  </r>
  <r>
    <n v="201247"/>
    <x v="473"/>
    <x v="0"/>
    <s v="HVLP"/>
    <s v="N05AH03"/>
    <d v="2019-07-04T10:01:15"/>
    <n v="1"/>
    <n v="356.26"/>
    <n v="356.26"/>
    <n v="18"/>
    <s v="1811 - PSY: lůžkové oddělení 32A"/>
    <x v="1"/>
    <n v="7"/>
  </r>
  <r>
    <n v="201247"/>
    <x v="473"/>
    <x v="0"/>
    <s v="HVLP"/>
    <s v="N05AH03"/>
    <d v="2019-07-08T08:56:26"/>
    <n v="1"/>
    <n v="356.22"/>
    <n v="356.22"/>
    <n v="18"/>
    <s v="1811 - PSY: lůžkové oddělení 32A"/>
    <x v="1"/>
    <n v="7"/>
  </r>
  <r>
    <n v="201247"/>
    <x v="473"/>
    <x v="0"/>
    <s v="HVLP"/>
    <s v="N05AH03"/>
    <d v="2019-07-15T08:19:31"/>
    <n v="2"/>
    <n v="356.22"/>
    <n v="712.44"/>
    <n v="18"/>
    <s v="1811 - PSY: lůžkové oddělení 32A"/>
    <x v="1"/>
    <n v="7"/>
  </r>
  <r>
    <n v="201247"/>
    <x v="473"/>
    <x v="0"/>
    <s v="HVLP"/>
    <s v="N05AH03"/>
    <d v="2019-07-29T10:02:46"/>
    <n v="2"/>
    <n v="356.22"/>
    <n v="712.44"/>
    <n v="18"/>
    <s v="1811 - PSY: lůžkové oddělení 32A"/>
    <x v="1"/>
    <n v="7"/>
  </r>
  <r>
    <n v="201247"/>
    <x v="473"/>
    <x v="0"/>
    <s v="HVLP"/>
    <s v="N05AH03"/>
    <d v="2019-09-09T08:48:48"/>
    <n v="1"/>
    <n v="356.22"/>
    <n v="356.22"/>
    <n v="18"/>
    <s v="1811 - PSY: lůžkové oddělení 32A"/>
    <x v="1"/>
    <n v="9"/>
  </r>
  <r>
    <n v="201215"/>
    <x v="474"/>
    <x v="0"/>
    <s v="HVLP"/>
    <s v="N05AH03"/>
    <d v="2019-09-16T11:07:30"/>
    <n v="1"/>
    <n v="189.93"/>
    <n v="189.93"/>
    <n v="18"/>
    <s v="1811 - PSY: lůžkové oddělení 32A"/>
    <x v="1"/>
    <n v="9"/>
  </r>
  <r>
    <n v="201247"/>
    <x v="473"/>
    <x v="0"/>
    <s v="HVLP"/>
    <s v="N05AH03"/>
    <d v="2019-09-16T11:07:30"/>
    <n v="1"/>
    <n v="356.22"/>
    <n v="356.22"/>
    <n v="18"/>
    <s v="1811 - PSY: lůžkové oddělení 32A"/>
    <x v="1"/>
    <n v="9"/>
  </r>
  <r>
    <n v="201247"/>
    <x v="473"/>
    <x v="0"/>
    <s v="HVLP"/>
    <s v="N05AH03"/>
    <d v="2019-09-23T10:38:41"/>
    <n v="1"/>
    <n v="356.22"/>
    <n v="356.22"/>
    <n v="18"/>
    <s v="1811 - PSY: lůžkové oddělení 32A"/>
    <x v="1"/>
    <n v="9"/>
  </r>
  <r>
    <n v="201247"/>
    <x v="473"/>
    <x v="0"/>
    <s v="HVLP"/>
    <s v="N05AH03"/>
    <d v="2019-09-30T09:26:02"/>
    <n v="1"/>
    <n v="355.81"/>
    <n v="355.81"/>
    <n v="18"/>
    <s v="1811 - PSY: lůžkové oddělení 32A"/>
    <x v="1"/>
    <n v="9"/>
  </r>
  <r>
    <n v="201215"/>
    <x v="474"/>
    <x v="0"/>
    <s v="HVLP"/>
    <s v="N05AH03"/>
    <d v="2019-10-07T10:33:51"/>
    <n v="1"/>
    <n v="189.93"/>
    <n v="189.93"/>
    <n v="18"/>
    <s v="1811 - PSY: lůžkové oddělení 32A"/>
    <x v="1"/>
    <n v="10"/>
  </r>
  <r>
    <n v="201247"/>
    <x v="473"/>
    <x v="0"/>
    <s v="HVLP"/>
    <s v="N05AH03"/>
    <d v="2019-10-21T08:33:04"/>
    <n v="2"/>
    <n v="355.81"/>
    <n v="711.62"/>
    <n v="18"/>
    <s v="1811 - PSY: lůžkové oddělení 32A"/>
    <x v="1"/>
    <n v="10"/>
  </r>
  <r>
    <n v="201247"/>
    <x v="473"/>
    <x v="0"/>
    <s v="HVLP"/>
    <s v="N05AH03"/>
    <d v="2019-10-25T09:46:11"/>
    <n v="1"/>
    <n v="355.81"/>
    <n v="355.81"/>
    <n v="18"/>
    <s v="1811 - PSY: lůžkové oddělení 32A"/>
    <x v="1"/>
    <n v="10"/>
  </r>
  <r>
    <n v="201215"/>
    <x v="474"/>
    <x v="0"/>
    <s v="HVLP"/>
    <s v="N05AH03"/>
    <d v="2019-10-25T09:46:11"/>
    <n v="1"/>
    <n v="189.93"/>
    <n v="189.93"/>
    <n v="18"/>
    <s v="1811 - PSY: lůžkové oddělení 32A"/>
    <x v="1"/>
    <n v="10"/>
  </r>
  <r>
    <n v="201215"/>
    <x v="474"/>
    <x v="0"/>
    <s v="HVLP"/>
    <s v="N05AH03"/>
    <d v="2019-11-04T10:49:07"/>
    <n v="3"/>
    <n v="189.93"/>
    <n v="569.79"/>
    <n v="18"/>
    <s v="1811 - PSY: lůžkové oddělení 32A"/>
    <x v="1"/>
    <n v="11"/>
  </r>
  <r>
    <n v="201247"/>
    <x v="473"/>
    <x v="0"/>
    <s v="HVLP"/>
    <s v="N05AH03"/>
    <d v="2019-11-04T10:49:07"/>
    <n v="2"/>
    <n v="355.81"/>
    <n v="711.62"/>
    <n v="18"/>
    <s v="1811 - PSY: lůžkové oddělení 32A"/>
    <x v="1"/>
    <n v="11"/>
  </r>
  <r>
    <n v="201247"/>
    <x v="473"/>
    <x v="0"/>
    <s v="HVLP"/>
    <s v="N05AH03"/>
    <d v="2019-11-11T09:34:25"/>
    <n v="2"/>
    <n v="355.81"/>
    <n v="711.62"/>
    <n v="18"/>
    <s v="1811 - PSY: lůžkové oddělení 32A"/>
    <x v="1"/>
    <n v="11"/>
  </r>
  <r>
    <n v="201247"/>
    <x v="473"/>
    <x v="0"/>
    <s v="HVLP"/>
    <s v="N05AH03"/>
    <d v="2019-11-18T10:12:20"/>
    <n v="2"/>
    <n v="355.81"/>
    <n v="711.62"/>
    <n v="18"/>
    <s v="1811 - PSY: lůžkové oddělení 32A"/>
    <x v="1"/>
    <n v="11"/>
  </r>
  <r>
    <n v="201247"/>
    <x v="473"/>
    <x v="0"/>
    <s v="HVLP"/>
    <s v="N05AH03"/>
    <d v="2019-11-25T08:06:21"/>
    <n v="1"/>
    <n v="355.81"/>
    <n v="355.81"/>
    <n v="18"/>
    <s v="1811 - PSY: lůžkové oddělení 32A"/>
    <x v="1"/>
    <n v="11"/>
  </r>
  <r>
    <n v="201215"/>
    <x v="474"/>
    <x v="0"/>
    <s v="HVLP"/>
    <s v="N05AH03"/>
    <d v="2019-12-02T08:48:07"/>
    <n v="2"/>
    <n v="188.02"/>
    <n v="376.04"/>
    <n v="18"/>
    <s v="1811 - PSY: lůžkové oddělení 32A"/>
    <x v="1"/>
    <n v="12"/>
  </r>
  <r>
    <n v="201247"/>
    <x v="473"/>
    <x v="0"/>
    <s v="HVLP"/>
    <s v="N05AH03"/>
    <d v="2019-12-02T08:48:07"/>
    <n v="2"/>
    <n v="355.81"/>
    <n v="711.62"/>
    <n v="18"/>
    <s v="1811 - PSY: lůžkové oddělení 32A"/>
    <x v="1"/>
    <n v="12"/>
  </r>
  <r>
    <n v="201247"/>
    <x v="473"/>
    <x v="0"/>
    <s v="HVLP"/>
    <s v="N05AH03"/>
    <d v="2019-12-19T09:23:07"/>
    <n v="3"/>
    <n v="355.81"/>
    <n v="1067.43"/>
    <n v="18"/>
    <s v="1811 - PSY: lůžkové oddělení 32A"/>
    <x v="1"/>
    <n v="12"/>
  </r>
  <r>
    <n v="990180"/>
    <x v="475"/>
    <x v="0"/>
    <s v="HVLP"/>
    <s v="N05AH03"/>
    <d v="2017-10-09T09:34:02"/>
    <n v="1"/>
    <n v="554.16999999999996"/>
    <n v="554.16999999999996"/>
    <n v="18"/>
    <s v="1811 - PSY: lůžkové oddělení 32A"/>
    <x v="2"/>
    <n v="10"/>
  </r>
  <r>
    <n v="201236"/>
    <x v="476"/>
    <x v="0"/>
    <s v="HVLP"/>
    <s v="N05AH03"/>
    <d v="2017-02-27T09:45:27"/>
    <n v="1"/>
    <n v="358.7"/>
    <n v="358.7"/>
    <n v="18"/>
    <s v="1811 - PSY: lůžkové oddělení 32A"/>
    <x v="2"/>
    <n v="2"/>
  </r>
  <r>
    <n v="201236"/>
    <x v="476"/>
    <x v="0"/>
    <s v="HVLP"/>
    <s v="N05AH03"/>
    <d v="2017-04-03T10:07:41"/>
    <n v="1"/>
    <n v="358.7"/>
    <n v="358.7"/>
    <n v="18"/>
    <s v="1811 - PSY: lůžkové oddělení 32A"/>
    <x v="2"/>
    <n v="4"/>
  </r>
  <r>
    <n v="201236"/>
    <x v="476"/>
    <x v="0"/>
    <s v="HVLP"/>
    <s v="N05AH03"/>
    <d v="2017-06-02T15:02:06"/>
    <n v="2"/>
    <n v="352.77"/>
    <n v="705.54"/>
    <n v="18"/>
    <s v="1811 - PSY: lůžkové oddělení 32A"/>
    <x v="2"/>
    <n v="6"/>
  </r>
  <r>
    <n v="201236"/>
    <x v="476"/>
    <x v="0"/>
    <s v="HVLP"/>
    <s v="N05AH03"/>
    <d v="2017-06-26T09:54:18"/>
    <n v="1"/>
    <n v="356.26"/>
    <n v="356.26"/>
    <n v="18"/>
    <s v="1811 - PSY: lůžkové oddělení 32A"/>
    <x v="2"/>
    <n v="6"/>
  </r>
  <r>
    <n v="201236"/>
    <x v="476"/>
    <x v="0"/>
    <s v="HVLP"/>
    <s v="N05AH03"/>
    <d v="2017-06-30T09:37:43"/>
    <n v="1"/>
    <n v="356.26"/>
    <n v="356.26"/>
    <n v="18"/>
    <s v="1811 - PSY: lůžkové oddělení 32A"/>
    <x v="2"/>
    <n v="6"/>
  </r>
  <r>
    <n v="201236"/>
    <x v="476"/>
    <x v="0"/>
    <s v="HVLP"/>
    <s v="N05AH03"/>
    <d v="2017-07-10T09:52:49"/>
    <n v="1"/>
    <n v="356.26"/>
    <n v="356.26"/>
    <n v="18"/>
    <s v="1811 - PSY: lůžkové oddělení 32A"/>
    <x v="2"/>
    <n v="7"/>
  </r>
  <r>
    <n v="201236"/>
    <x v="476"/>
    <x v="0"/>
    <s v="HVLP"/>
    <s v="N05AH03"/>
    <d v="2017-08-16T13:06:52"/>
    <n v="2"/>
    <n v="356.26"/>
    <n v="712.52"/>
    <n v="18"/>
    <s v="1811 - PSY: lůžkové oddělení 32A"/>
    <x v="2"/>
    <n v="8"/>
  </r>
  <r>
    <n v="201236"/>
    <x v="476"/>
    <x v="0"/>
    <s v="HVLP"/>
    <s v="N05AH03"/>
    <d v="2017-08-28T09:56:13"/>
    <n v="1"/>
    <n v="356.26"/>
    <n v="356.26"/>
    <n v="18"/>
    <s v="1811 - PSY: lůžkové oddělení 32A"/>
    <x v="2"/>
    <n v="8"/>
  </r>
  <r>
    <n v="201236"/>
    <x v="476"/>
    <x v="0"/>
    <s v="HVLP"/>
    <s v="N05AH03"/>
    <d v="2017-08-28T09:56:13"/>
    <n v="1"/>
    <n v="356.26"/>
    <n v="356.26"/>
    <n v="18"/>
    <s v="1811 - PSY: lůžkové oddělení 32A"/>
    <x v="2"/>
    <n v="8"/>
  </r>
  <r>
    <n v="201236"/>
    <x v="476"/>
    <x v="0"/>
    <s v="HVLP"/>
    <s v="N05AH03"/>
    <d v="2017-09-11T07:37:26"/>
    <n v="1"/>
    <n v="356.26"/>
    <n v="356.26"/>
    <n v="18"/>
    <s v="1811 - PSY: lůžkové oddělení 32A"/>
    <x v="2"/>
    <n v="9"/>
  </r>
  <r>
    <n v="201236"/>
    <x v="476"/>
    <x v="0"/>
    <s v="HVLP"/>
    <s v="N05AH03"/>
    <d v="2017-09-18T08:36:08"/>
    <n v="1"/>
    <n v="352.77"/>
    <n v="352.77"/>
    <n v="18"/>
    <s v="1811 - PSY: lůžkové oddělení 32A"/>
    <x v="2"/>
    <n v="9"/>
  </r>
  <r>
    <n v="201236"/>
    <x v="476"/>
    <x v="0"/>
    <s v="HVLP"/>
    <s v="N05AH03"/>
    <d v="2017-09-25T09:42:15"/>
    <n v="1"/>
    <n v="352.77"/>
    <n v="352.77"/>
    <n v="18"/>
    <s v="1811 - PSY: lůžkové oddělení 32A"/>
    <x v="2"/>
    <n v="9"/>
  </r>
  <r>
    <n v="201236"/>
    <x v="476"/>
    <x v="0"/>
    <s v="HVLP"/>
    <s v="N05AH03"/>
    <d v="2017-09-25T09:42:15"/>
    <n v="1"/>
    <n v="356.26"/>
    <n v="356.26"/>
    <n v="18"/>
    <s v="1811 - PSY: lůžkové oddělení 32A"/>
    <x v="2"/>
    <n v="9"/>
  </r>
  <r>
    <n v="201236"/>
    <x v="476"/>
    <x v="0"/>
    <s v="HVLP"/>
    <s v="N05AH03"/>
    <d v="2017-10-02T10:05:07"/>
    <n v="2"/>
    <n v="356.26"/>
    <n v="712.52"/>
    <n v="18"/>
    <s v="1811 - PSY: lůžkové oddělení 32A"/>
    <x v="2"/>
    <n v="10"/>
  </r>
  <r>
    <n v="201236"/>
    <x v="476"/>
    <x v="0"/>
    <s v="HVLP"/>
    <s v="N05AH03"/>
    <d v="2017-10-18T12:59:23"/>
    <n v="1"/>
    <n v="352.77"/>
    <n v="352.77"/>
    <n v="18"/>
    <s v="1811 - PSY: lůžkové oddělení 32A"/>
    <x v="2"/>
    <n v="10"/>
  </r>
  <r>
    <n v="201236"/>
    <x v="476"/>
    <x v="0"/>
    <s v="HVLP"/>
    <s v="N05AH03"/>
    <d v="2017-10-23T07:49:41"/>
    <n v="1"/>
    <n v="352.77"/>
    <n v="352.77"/>
    <n v="18"/>
    <s v="1811 - PSY: lůžkové oddělení 32A"/>
    <x v="2"/>
    <n v="10"/>
  </r>
  <r>
    <n v="201236"/>
    <x v="476"/>
    <x v="0"/>
    <s v="HVLP"/>
    <s v="N05AH03"/>
    <d v="2017-10-30T10:44:36"/>
    <n v="1"/>
    <n v="356.26"/>
    <n v="356.26"/>
    <n v="18"/>
    <s v="1811 - PSY: lůžkové oddělení 32A"/>
    <x v="2"/>
    <n v="10"/>
  </r>
  <r>
    <n v="201236"/>
    <x v="476"/>
    <x v="0"/>
    <s v="HVLP"/>
    <s v="N05AH03"/>
    <d v="2017-11-06T09:57:27"/>
    <n v="1"/>
    <n v="356.26"/>
    <n v="356.26"/>
    <n v="18"/>
    <s v="1811 - PSY: lůžkové oddělení 32A"/>
    <x v="2"/>
    <n v="11"/>
  </r>
  <r>
    <n v="201236"/>
    <x v="476"/>
    <x v="0"/>
    <s v="HVLP"/>
    <s v="N05AH03"/>
    <d v="2017-11-27T08:45:24"/>
    <n v="1"/>
    <n v="356.26"/>
    <n v="356.26"/>
    <n v="18"/>
    <s v="1811 - PSY: lůžkové oddělení 32A"/>
    <x v="2"/>
    <n v="11"/>
  </r>
  <r>
    <n v="201236"/>
    <x v="476"/>
    <x v="0"/>
    <s v="HVLP"/>
    <s v="N05AH03"/>
    <d v="2017-12-04T12:13:21"/>
    <n v="1"/>
    <n v="356.26"/>
    <n v="356.26"/>
    <n v="18"/>
    <s v="1811 - PSY: lůžkové oddělení 32A"/>
    <x v="2"/>
    <n v="12"/>
  </r>
  <r>
    <n v="201236"/>
    <x v="476"/>
    <x v="0"/>
    <s v="HVLP"/>
    <s v="N05AH03"/>
    <d v="2017-12-11T08:41:42"/>
    <n v="1"/>
    <n v="356.26"/>
    <n v="356.26"/>
    <n v="18"/>
    <s v="1811 - PSY: lůžkové oddělení 32A"/>
    <x v="2"/>
    <n v="12"/>
  </r>
  <r>
    <n v="201236"/>
    <x v="476"/>
    <x v="0"/>
    <s v="HVLP"/>
    <s v="N05AH03"/>
    <d v="2017-12-11T08:41:42"/>
    <n v="1"/>
    <n v="356.26"/>
    <n v="356.26"/>
    <n v="18"/>
    <s v="1811 - PSY: lůžkové oddělení 32A"/>
    <x v="2"/>
    <n v="12"/>
  </r>
  <r>
    <n v="201236"/>
    <x v="476"/>
    <x v="0"/>
    <s v="HVLP"/>
    <s v="N05AH03"/>
    <d v="2017-12-18T07:47:00"/>
    <n v="1"/>
    <n v="358.7"/>
    <n v="358.7"/>
    <n v="18"/>
    <s v="1811 - PSY: lůžkové oddělení 32A"/>
    <x v="2"/>
    <n v="12"/>
  </r>
  <r>
    <n v="201236"/>
    <x v="476"/>
    <x v="0"/>
    <s v="HVLP"/>
    <s v="N05AH03"/>
    <d v="2018-01-03T11:38:54"/>
    <n v="2"/>
    <n v="356.26"/>
    <n v="712.52"/>
    <n v="18"/>
    <s v="1811 - PSY: lůžkové oddělení 32A"/>
    <x v="0"/>
    <n v="1"/>
  </r>
  <r>
    <n v="201236"/>
    <x v="476"/>
    <x v="0"/>
    <s v="HVLP"/>
    <s v="N05AH03"/>
    <d v="2018-01-15T08:17:34"/>
    <n v="1"/>
    <n v="356.26"/>
    <n v="356.26"/>
    <n v="18"/>
    <s v="1811 - PSY: lůžkové oddělení 32A"/>
    <x v="0"/>
    <n v="1"/>
  </r>
  <r>
    <n v="201236"/>
    <x v="476"/>
    <x v="0"/>
    <s v="HVLP"/>
    <s v="N05AH03"/>
    <d v="2018-01-22T08:43:33"/>
    <n v="1"/>
    <n v="356.26"/>
    <n v="356.26"/>
    <n v="18"/>
    <s v="1811 - PSY: lůžkové oddělení 32A"/>
    <x v="0"/>
    <n v="1"/>
  </r>
  <r>
    <n v="201236"/>
    <x v="476"/>
    <x v="0"/>
    <s v="HVLP"/>
    <s v="N05AH03"/>
    <d v="2018-01-22T08:43:33"/>
    <n v="1"/>
    <n v="358.7"/>
    <n v="358.7"/>
    <n v="18"/>
    <s v="1811 - PSY: lůžkové oddělení 32A"/>
    <x v="0"/>
    <n v="1"/>
  </r>
  <r>
    <n v="201236"/>
    <x v="476"/>
    <x v="0"/>
    <s v="HVLP"/>
    <s v="N05AH03"/>
    <d v="2018-02-01T12:21:39"/>
    <n v="1"/>
    <n v="356.26"/>
    <n v="356.26"/>
    <n v="18"/>
    <s v="1811 - PSY: lůžkové oddělení 32A"/>
    <x v="0"/>
    <n v="2"/>
  </r>
  <r>
    <n v="201236"/>
    <x v="476"/>
    <x v="0"/>
    <s v="HVLP"/>
    <s v="N05AH03"/>
    <d v="2018-02-01T12:21:39"/>
    <n v="1"/>
    <n v="356.26"/>
    <n v="356.26"/>
    <n v="18"/>
    <s v="1811 - PSY: lůžkové oddělení 32A"/>
    <x v="0"/>
    <n v="2"/>
  </r>
  <r>
    <n v="201236"/>
    <x v="476"/>
    <x v="0"/>
    <s v="HVLP"/>
    <s v="N05AH03"/>
    <d v="2018-02-05T09:36:25"/>
    <n v="1"/>
    <n v="356.22"/>
    <n v="356.22"/>
    <n v="18"/>
    <s v="1811 - PSY: lůžkové oddělení 32A"/>
    <x v="0"/>
    <n v="2"/>
  </r>
  <r>
    <n v="201236"/>
    <x v="476"/>
    <x v="0"/>
    <s v="HVLP"/>
    <s v="N05AH03"/>
    <d v="2018-02-07T10:47:31"/>
    <n v="1"/>
    <n v="356.26"/>
    <n v="356.26"/>
    <n v="18"/>
    <s v="1811 - PSY: lůžkové oddělení 32A"/>
    <x v="0"/>
    <n v="2"/>
  </r>
  <r>
    <n v="201236"/>
    <x v="476"/>
    <x v="0"/>
    <s v="HVLP"/>
    <s v="N05AH03"/>
    <d v="2018-02-07T10:47:31"/>
    <n v="2"/>
    <n v="356.22"/>
    <n v="712.44"/>
    <n v="18"/>
    <s v="1811 - PSY: lůžkové oddělení 32A"/>
    <x v="0"/>
    <n v="2"/>
  </r>
  <r>
    <n v="201236"/>
    <x v="476"/>
    <x v="0"/>
    <s v="HVLP"/>
    <s v="N05AH03"/>
    <d v="2018-02-12T09:53:55"/>
    <n v="1"/>
    <n v="356.22"/>
    <n v="356.22"/>
    <n v="18"/>
    <s v="1811 - PSY: lůžkové oddělení 32A"/>
    <x v="0"/>
    <n v="2"/>
  </r>
  <r>
    <n v="201236"/>
    <x v="476"/>
    <x v="0"/>
    <s v="HVLP"/>
    <s v="N05AH03"/>
    <d v="2018-02-12T09:53:55"/>
    <n v="1"/>
    <n v="356.22"/>
    <n v="356.22"/>
    <n v="18"/>
    <s v="1811 - PSY: lůžkové oddělení 32A"/>
    <x v="0"/>
    <n v="2"/>
  </r>
  <r>
    <n v="201236"/>
    <x v="476"/>
    <x v="0"/>
    <s v="HVLP"/>
    <s v="N05AH03"/>
    <d v="2018-03-05T09:10:33"/>
    <n v="1"/>
    <n v="356.22"/>
    <n v="356.22"/>
    <n v="18"/>
    <s v="1811 - PSY: lůžkové oddělení 32A"/>
    <x v="0"/>
    <n v="3"/>
  </r>
  <r>
    <n v="201236"/>
    <x v="476"/>
    <x v="0"/>
    <s v="HVLP"/>
    <s v="N05AH03"/>
    <d v="2018-03-19T08:22:04"/>
    <n v="1"/>
    <n v="356.22"/>
    <n v="356.22"/>
    <n v="18"/>
    <s v="1811 - PSY: lůžkové oddělení 32A"/>
    <x v="0"/>
    <n v="3"/>
  </r>
  <r>
    <n v="201236"/>
    <x v="476"/>
    <x v="0"/>
    <s v="HVLP"/>
    <s v="N05AH03"/>
    <d v="2018-03-21T11:52:18"/>
    <n v="1"/>
    <n v="356.22"/>
    <n v="356.22"/>
    <n v="18"/>
    <s v="1811 - PSY: lůžkové oddělení 32A"/>
    <x v="0"/>
    <n v="3"/>
  </r>
  <r>
    <n v="201236"/>
    <x v="476"/>
    <x v="0"/>
    <s v="HVLP"/>
    <s v="N05AH03"/>
    <d v="2018-03-23T14:36:35"/>
    <n v="1"/>
    <n v="356.22"/>
    <n v="356.22"/>
    <n v="18"/>
    <s v="1811 - PSY: lůžkové oddělení 32A"/>
    <x v="0"/>
    <n v="3"/>
  </r>
  <r>
    <n v="201236"/>
    <x v="476"/>
    <x v="0"/>
    <s v="HVLP"/>
    <s v="N05AH03"/>
    <d v="2018-03-23T14:36:35"/>
    <n v="1"/>
    <n v="356.22"/>
    <n v="356.22"/>
    <n v="18"/>
    <s v="1811 - PSY: lůžkové oddělení 32A"/>
    <x v="0"/>
    <n v="3"/>
  </r>
  <r>
    <n v="201236"/>
    <x v="476"/>
    <x v="0"/>
    <s v="HVLP"/>
    <s v="N05AH03"/>
    <d v="2018-04-09T08:01:09"/>
    <n v="2"/>
    <n v="356.22"/>
    <n v="712.44"/>
    <n v="18"/>
    <s v="1811 - PSY: lůžkové oddělení 32A"/>
    <x v="0"/>
    <n v="4"/>
  </r>
  <r>
    <n v="201236"/>
    <x v="476"/>
    <x v="0"/>
    <s v="HVLP"/>
    <s v="N05AH03"/>
    <d v="2018-04-27T08:55:29"/>
    <n v="1"/>
    <n v="352.77"/>
    <n v="352.77"/>
    <n v="18"/>
    <s v="1811 - PSY: lůžkové oddělení 32A"/>
    <x v="0"/>
    <n v="4"/>
  </r>
  <r>
    <n v="201236"/>
    <x v="476"/>
    <x v="0"/>
    <s v="HVLP"/>
    <s v="N05AH03"/>
    <d v="2018-05-04T08:26:08"/>
    <n v="1"/>
    <n v="352.77"/>
    <n v="352.77"/>
    <n v="18"/>
    <s v="1811 - PSY: lůžkové oddělení 32A"/>
    <x v="0"/>
    <n v="5"/>
  </r>
  <r>
    <n v="201236"/>
    <x v="476"/>
    <x v="0"/>
    <s v="HVLP"/>
    <s v="N05AH03"/>
    <d v="2018-05-21T09:32:43"/>
    <n v="1"/>
    <n v="356.22"/>
    <n v="356.22"/>
    <n v="18"/>
    <s v="1811 - PSY: lůžkové oddělení 32A"/>
    <x v="0"/>
    <n v="5"/>
  </r>
  <r>
    <n v="201236"/>
    <x v="476"/>
    <x v="0"/>
    <s v="HVLP"/>
    <s v="N05AH03"/>
    <d v="2018-06-20T13:08:37"/>
    <n v="1"/>
    <n v="352.77"/>
    <n v="352.77"/>
    <n v="18"/>
    <s v="1811 - PSY: lůžkové oddělení 32A"/>
    <x v="0"/>
    <n v="6"/>
  </r>
  <r>
    <n v="201236"/>
    <x v="476"/>
    <x v="0"/>
    <s v="HVLP"/>
    <s v="N05AH03"/>
    <d v="2018-06-20T13:08:37"/>
    <n v="1"/>
    <n v="356.22"/>
    <n v="356.22"/>
    <n v="18"/>
    <s v="1811 - PSY: lůžkové oddělení 32A"/>
    <x v="0"/>
    <n v="6"/>
  </r>
  <r>
    <n v="201236"/>
    <x v="476"/>
    <x v="0"/>
    <s v="HVLP"/>
    <s v="N05AH03"/>
    <d v="2018-06-25T10:25:57"/>
    <n v="1"/>
    <n v="356.22"/>
    <n v="356.22"/>
    <n v="18"/>
    <s v="1811 - PSY: lůžkové oddělení 32A"/>
    <x v="0"/>
    <n v="6"/>
  </r>
  <r>
    <n v="201236"/>
    <x v="476"/>
    <x v="0"/>
    <s v="HVLP"/>
    <s v="N05AH03"/>
    <d v="2018-06-25T10:25:57"/>
    <n v="1"/>
    <n v="356.22"/>
    <n v="356.22"/>
    <n v="18"/>
    <s v="1811 - PSY: lůžkové oddělení 32A"/>
    <x v="0"/>
    <n v="6"/>
  </r>
  <r>
    <n v="201236"/>
    <x v="476"/>
    <x v="0"/>
    <s v="HVLP"/>
    <s v="N05AH03"/>
    <d v="2018-07-02T08:07:54"/>
    <n v="1"/>
    <n v="356.22"/>
    <n v="356.22"/>
    <n v="18"/>
    <s v="1811 - PSY: lůžkové oddělení 32A"/>
    <x v="0"/>
    <n v="7"/>
  </r>
  <r>
    <n v="201236"/>
    <x v="476"/>
    <x v="0"/>
    <s v="HVLP"/>
    <s v="N05AH03"/>
    <d v="2018-07-09T07:26:57"/>
    <n v="1"/>
    <n v="356.22"/>
    <n v="356.22"/>
    <n v="18"/>
    <s v="1811 - PSY: lůžkové oddělení 32A"/>
    <x v="0"/>
    <n v="7"/>
  </r>
  <r>
    <n v="201236"/>
    <x v="476"/>
    <x v="0"/>
    <s v="HVLP"/>
    <s v="N05AH03"/>
    <d v="2018-07-23T07:55:00"/>
    <n v="1"/>
    <n v="356.22"/>
    <n v="356.22"/>
    <n v="18"/>
    <s v="1811 - PSY: lůžkové oddělení 32A"/>
    <x v="0"/>
    <n v="7"/>
  </r>
  <r>
    <n v="201236"/>
    <x v="476"/>
    <x v="0"/>
    <s v="HVLP"/>
    <s v="N05AH03"/>
    <d v="2018-08-06T10:15:16"/>
    <n v="1"/>
    <n v="356.22"/>
    <n v="356.22"/>
    <n v="18"/>
    <s v="1811 - PSY: lůžkové oddělení 32A"/>
    <x v="0"/>
    <n v="8"/>
  </r>
  <r>
    <n v="201236"/>
    <x v="476"/>
    <x v="0"/>
    <s v="HVLP"/>
    <s v="N05AH03"/>
    <d v="2018-08-20T08:43:57"/>
    <n v="2"/>
    <n v="356.22"/>
    <n v="712.44"/>
    <n v="18"/>
    <s v="1811 - PSY: lůžkové oddělení 32A"/>
    <x v="0"/>
    <n v="8"/>
  </r>
  <r>
    <n v="201236"/>
    <x v="476"/>
    <x v="0"/>
    <s v="HVLP"/>
    <s v="N05AH03"/>
    <d v="2018-08-27T09:39:02"/>
    <n v="3"/>
    <n v="356.22"/>
    <n v="1068.6600000000001"/>
    <n v="18"/>
    <s v="1811 - PSY: lůžkové oddělení 32A"/>
    <x v="0"/>
    <n v="8"/>
  </r>
  <r>
    <n v="201236"/>
    <x v="476"/>
    <x v="0"/>
    <s v="HVLP"/>
    <s v="N05AH03"/>
    <d v="2018-08-29T10:30:11"/>
    <n v="2"/>
    <n v="356.22"/>
    <n v="712.44"/>
    <n v="18"/>
    <s v="1811 - PSY: lůžkové oddělení 32A"/>
    <x v="0"/>
    <n v="8"/>
  </r>
  <r>
    <n v="201236"/>
    <x v="476"/>
    <x v="0"/>
    <s v="HVLP"/>
    <s v="N05AH03"/>
    <d v="2018-08-29T10:30:11"/>
    <n v="1"/>
    <n v="359.4"/>
    <n v="359.4"/>
    <n v="18"/>
    <s v="1811 - PSY: lůžkové oddělení 32A"/>
    <x v="0"/>
    <n v="8"/>
  </r>
  <r>
    <n v="201236"/>
    <x v="476"/>
    <x v="0"/>
    <s v="HVLP"/>
    <s v="N05AH03"/>
    <d v="2018-09-10T09:30:19"/>
    <n v="1"/>
    <n v="359.4"/>
    <n v="359.4"/>
    <n v="18"/>
    <s v="1811 - PSY: lůžkové oddělení 32A"/>
    <x v="0"/>
    <n v="9"/>
  </r>
  <r>
    <n v="201236"/>
    <x v="476"/>
    <x v="0"/>
    <s v="HVLP"/>
    <s v="N05AH03"/>
    <d v="2018-09-17T07:56:24"/>
    <n v="2"/>
    <n v="359.4"/>
    <n v="718.8"/>
    <n v="18"/>
    <s v="1811 - PSY: lůžkové oddělení 32A"/>
    <x v="0"/>
    <n v="9"/>
  </r>
  <r>
    <n v="989046"/>
    <x v="477"/>
    <x v="0"/>
    <s v="HVLP"/>
    <s v="N05AH03"/>
    <d v="2018-10-01T09:49:36"/>
    <n v="1"/>
    <n v="132.52000000000001"/>
    <n v="132.52000000000001"/>
    <n v="18"/>
    <s v="1811 - PSY: lůžkové oddělení 32A"/>
    <x v="0"/>
    <n v="10"/>
  </r>
  <r>
    <n v="989046"/>
    <x v="477"/>
    <x v="0"/>
    <s v="HVLP"/>
    <s v="N05AH03"/>
    <d v="2018-10-01T09:49:36"/>
    <n v="1"/>
    <n v="132.52000000000001"/>
    <n v="132.52000000000001"/>
    <n v="18"/>
    <s v="1811 - PSY: lůžkové oddělení 32A"/>
    <x v="0"/>
    <n v="10"/>
  </r>
  <r>
    <n v="989046"/>
    <x v="477"/>
    <x v="0"/>
    <s v="HVLP"/>
    <s v="N05AH03"/>
    <d v="2019-09-23T10:38:41"/>
    <n v="1"/>
    <n v="133.71"/>
    <n v="133.71"/>
    <n v="18"/>
    <s v="1811 - PSY: lůžkové oddělení 32A"/>
    <x v="1"/>
    <n v="9"/>
  </r>
  <r>
    <n v="201204"/>
    <x v="478"/>
    <x v="0"/>
    <s v="HVLP"/>
    <s v="N05AH03"/>
    <d v="2017-03-13T10:03:12"/>
    <n v="1"/>
    <n v="189.93"/>
    <n v="189.93"/>
    <n v="18"/>
    <s v="1811 - PSY: lůžkové oddělení 32A"/>
    <x v="2"/>
    <n v="3"/>
  </r>
  <r>
    <n v="201204"/>
    <x v="478"/>
    <x v="0"/>
    <s v="HVLP"/>
    <s v="N05AH03"/>
    <d v="2017-04-07T09:39:12"/>
    <n v="1"/>
    <n v="189.93"/>
    <n v="189.93"/>
    <n v="18"/>
    <s v="1811 - PSY: lůžkové oddělení 32A"/>
    <x v="2"/>
    <n v="4"/>
  </r>
  <r>
    <n v="201204"/>
    <x v="478"/>
    <x v="0"/>
    <s v="HVLP"/>
    <s v="N05AH03"/>
    <d v="2017-06-26T09:54:18"/>
    <n v="1"/>
    <n v="188.27"/>
    <n v="188.27"/>
    <n v="18"/>
    <s v="1811 - PSY: lůžkové oddělení 32A"/>
    <x v="2"/>
    <n v="6"/>
  </r>
  <r>
    <n v="201204"/>
    <x v="478"/>
    <x v="0"/>
    <s v="HVLP"/>
    <s v="N05AH03"/>
    <d v="2017-07-10T09:52:49"/>
    <n v="1"/>
    <n v="188.27"/>
    <n v="188.27"/>
    <n v="18"/>
    <s v="1811 - PSY: lůžkové oddělení 32A"/>
    <x v="2"/>
    <n v="7"/>
  </r>
  <r>
    <n v="201204"/>
    <x v="478"/>
    <x v="0"/>
    <s v="HVLP"/>
    <s v="N05AH03"/>
    <d v="2017-09-11T07:37:26"/>
    <n v="1"/>
    <n v="188.44"/>
    <n v="188.44"/>
    <n v="18"/>
    <s v="1811 - PSY: lůžkové oddělení 32A"/>
    <x v="2"/>
    <n v="9"/>
  </r>
  <r>
    <n v="201204"/>
    <x v="478"/>
    <x v="0"/>
    <s v="HVLP"/>
    <s v="N05AH03"/>
    <d v="2018-01-22T08:43:33"/>
    <n v="1"/>
    <n v="188.27"/>
    <n v="188.27"/>
    <n v="18"/>
    <s v="1811 - PSY: lůžkové oddělení 32A"/>
    <x v="0"/>
    <n v="1"/>
  </r>
  <r>
    <n v="201204"/>
    <x v="478"/>
    <x v="0"/>
    <s v="HVLP"/>
    <s v="N05AH03"/>
    <d v="2018-02-12T09:53:55"/>
    <n v="1"/>
    <n v="188.27"/>
    <n v="188.27"/>
    <n v="18"/>
    <s v="1811 - PSY: lůžkové oddělení 32A"/>
    <x v="0"/>
    <n v="2"/>
  </r>
  <r>
    <n v="201204"/>
    <x v="478"/>
    <x v="0"/>
    <s v="HVLP"/>
    <s v="N05AH03"/>
    <d v="2018-06-25T10:25:57"/>
    <n v="1"/>
    <n v="188.24"/>
    <n v="188.24"/>
    <n v="18"/>
    <s v="1811 - PSY: lůžkové oddělení 32A"/>
    <x v="0"/>
    <n v="6"/>
  </r>
  <r>
    <n v="201204"/>
    <x v="478"/>
    <x v="0"/>
    <s v="HVLP"/>
    <s v="N05AH03"/>
    <d v="2018-08-06T10:15:16"/>
    <n v="1"/>
    <n v="188.24"/>
    <n v="188.24"/>
    <n v="18"/>
    <s v="1811 - PSY: lůžkové oddělení 32A"/>
    <x v="0"/>
    <n v="8"/>
  </r>
  <r>
    <n v="201204"/>
    <x v="478"/>
    <x v="0"/>
    <s v="HVLP"/>
    <s v="N05AH03"/>
    <d v="2018-10-29T09:39:57"/>
    <n v="1"/>
    <n v="186.42"/>
    <n v="186.42"/>
    <n v="18"/>
    <s v="1811 - PSY: lůžkové oddělení 32A"/>
    <x v="0"/>
    <n v="10"/>
  </r>
  <r>
    <n v="201204"/>
    <x v="478"/>
    <x v="0"/>
    <s v="HVLP"/>
    <s v="N05AH03"/>
    <d v="2019-01-21T09:33:25"/>
    <n v="1"/>
    <n v="188.24"/>
    <n v="188.24"/>
    <n v="18"/>
    <s v="1811 - PSY: lůžkové oddělení 32A"/>
    <x v="1"/>
    <n v="1"/>
  </r>
  <r>
    <n v="127557"/>
    <x v="479"/>
    <x v="0"/>
    <s v="HVLP"/>
    <s v="S01GX09"/>
    <d v="2019-06-26T11:40:50"/>
    <n v="1"/>
    <n v="133.41999999999999"/>
    <n v="133.41999999999999"/>
    <n v="18"/>
    <s v="1811 - PSY: lůžkové oddělení 32A"/>
    <x v="1"/>
    <n v="6"/>
  </r>
  <r>
    <n v="100874"/>
    <x v="480"/>
    <x v="0"/>
    <s v="HVLP"/>
    <s v="S01XA01"/>
    <d v="2018-02-06T12:40:36"/>
    <n v="1"/>
    <n v="48.39"/>
    <n v="48.39"/>
    <n v="18"/>
    <s v="1811 - PSY: lůžkové oddělení 32A"/>
    <x v="0"/>
    <n v="2"/>
  </r>
  <r>
    <n v="100876"/>
    <x v="481"/>
    <x v="0"/>
    <s v="HVLP"/>
    <s v="S01AX"/>
    <d v="2017-03-06T10:35:27"/>
    <n v="2"/>
    <n v="66.72"/>
    <n v="133.44"/>
    <n v="18"/>
    <s v="1811 - PSY: lůžkové oddělení 32A"/>
    <x v="2"/>
    <n v="3"/>
  </r>
  <r>
    <n v="100876"/>
    <x v="481"/>
    <x v="0"/>
    <s v="HVLP"/>
    <s v="S01AX"/>
    <d v="2017-05-17T10:43:56"/>
    <n v="1"/>
    <n v="66.33"/>
    <n v="66.33"/>
    <n v="18"/>
    <s v="1811 - PSY: lůžkové oddělení 32A"/>
    <x v="2"/>
    <n v="5"/>
  </r>
  <r>
    <n v="100876"/>
    <x v="481"/>
    <x v="0"/>
    <s v="HVLP"/>
    <s v="S01AX"/>
    <d v="2018-06-18T10:16:38"/>
    <n v="1"/>
    <n v="70.72"/>
    <n v="70.72"/>
    <n v="18"/>
    <s v="1811 - PSY: lůžkové oddělení 32A"/>
    <x v="0"/>
    <n v="6"/>
  </r>
  <r>
    <n v="200863"/>
    <x v="482"/>
    <x v="0"/>
    <s v="HVLP"/>
    <s v="S01AX"/>
    <d v="2018-06-18T10:16:38"/>
    <n v="1"/>
    <n v="85.64"/>
    <n v="85.64"/>
    <n v="18"/>
    <s v="1811 - PSY: lůžkové oddělení 32A"/>
    <x v="0"/>
    <n v="6"/>
  </r>
  <r>
    <n v="200863"/>
    <x v="482"/>
    <x v="0"/>
    <s v="HVLP"/>
    <s v="S01AX"/>
    <d v="2018-08-27T09:39:02"/>
    <n v="1"/>
    <n v="85.55"/>
    <n v="85.55"/>
    <n v="18"/>
    <s v="1811 - PSY: lůžkové oddělení 32A"/>
    <x v="0"/>
    <n v="8"/>
  </r>
  <r>
    <n v="200863"/>
    <x v="482"/>
    <x v="0"/>
    <s v="HVLP"/>
    <s v="S01AX"/>
    <d v="2018-08-29T10:30:11"/>
    <n v="1"/>
    <n v="85.55"/>
    <n v="85.55"/>
    <n v="18"/>
    <s v="1811 - PSY: lůžkové oddělení 32A"/>
    <x v="0"/>
    <n v="8"/>
  </r>
  <r>
    <n v="100876"/>
    <x v="481"/>
    <x v="0"/>
    <s v="HVLP"/>
    <s v="S01AX"/>
    <d v="2018-11-26T08:44:46"/>
    <n v="1"/>
    <n v="73.7"/>
    <n v="73.7"/>
    <n v="18"/>
    <s v="1811 - PSY: lůžkové oddělení 32A"/>
    <x v="0"/>
    <n v="11"/>
  </r>
  <r>
    <n v="200863"/>
    <x v="482"/>
    <x v="0"/>
    <s v="HVLP"/>
    <s v="S01AX"/>
    <d v="2018-11-26T08:44:46"/>
    <n v="1"/>
    <n v="85.55"/>
    <n v="85.55"/>
    <n v="18"/>
    <s v="1811 - PSY: lůžkové oddělení 32A"/>
    <x v="0"/>
    <n v="11"/>
  </r>
  <r>
    <n v="200863"/>
    <x v="482"/>
    <x v="0"/>
    <s v="HVLP"/>
    <s v="S01AX"/>
    <d v="2019-01-14T08:20:03"/>
    <n v="1"/>
    <n v="85.55"/>
    <n v="85.55"/>
    <n v="18"/>
    <s v="1811 - PSY: lůžkové oddělení 32A"/>
    <x v="1"/>
    <n v="1"/>
  </r>
  <r>
    <n v="100876"/>
    <x v="481"/>
    <x v="0"/>
    <s v="HVLP"/>
    <s v="S01AX"/>
    <d v="2019-12-02T08:48:07"/>
    <n v="1"/>
    <n v="75.22"/>
    <n v="75.22"/>
    <n v="18"/>
    <s v="1811 - PSY: lůžkové oddělení 32A"/>
    <x v="1"/>
    <n v="12"/>
  </r>
  <r>
    <n v="184700"/>
    <x v="483"/>
    <x v="0"/>
    <s v="HVLP"/>
    <s v="S02BA06"/>
    <d v="2017-11-23T13:37:53"/>
    <n v="1"/>
    <n v="111.52"/>
    <n v="111.52"/>
    <n v="18"/>
    <s v="1811 - PSY: lůžkové oddělení 32A"/>
    <x v="2"/>
    <n v="11"/>
  </r>
  <r>
    <n v="101940"/>
    <x v="484"/>
    <x v="0"/>
    <s v="HVLP"/>
    <s v="N05BA04"/>
    <d v="2017-02-06T11:02:24"/>
    <n v="2"/>
    <n v="26.91"/>
    <n v="53.82"/>
    <n v="18"/>
    <s v="1811 - PSY: lůžkové oddělení 32A"/>
    <x v="2"/>
    <n v="2"/>
  </r>
  <r>
    <n v="101940"/>
    <x v="484"/>
    <x v="0"/>
    <s v="HVLP"/>
    <s v="N05BA04"/>
    <d v="2017-04-13T10:14:57"/>
    <n v="2"/>
    <n v="26.91"/>
    <n v="53.82"/>
    <n v="18"/>
    <s v="1811 - PSY: lůžkové oddělení 32A"/>
    <x v="2"/>
    <n v="4"/>
  </r>
  <r>
    <n v="101940"/>
    <x v="484"/>
    <x v="0"/>
    <s v="HVLP"/>
    <s v="N05BA04"/>
    <d v="2017-04-21T15:07:54"/>
    <n v="2"/>
    <n v="26.91"/>
    <n v="53.82"/>
    <n v="18"/>
    <s v="1811 - PSY: lůžkové oddělení 32A"/>
    <x v="2"/>
    <n v="4"/>
  </r>
  <r>
    <n v="101940"/>
    <x v="484"/>
    <x v="0"/>
    <s v="HVLP"/>
    <s v="N05BA04"/>
    <d v="2017-08-28T09:56:13"/>
    <n v="1"/>
    <n v="34.85"/>
    <n v="34.85"/>
    <n v="18"/>
    <s v="1811 - PSY: lůžkové oddělení 32A"/>
    <x v="2"/>
    <n v="8"/>
  </r>
  <r>
    <n v="101940"/>
    <x v="484"/>
    <x v="0"/>
    <s v="HVLP"/>
    <s v="N05BA04"/>
    <d v="2017-08-28T09:56:13"/>
    <n v="1"/>
    <n v="34.880000000000003"/>
    <n v="34.880000000000003"/>
    <n v="18"/>
    <s v="1811 - PSY: lůžkové oddělení 32A"/>
    <x v="2"/>
    <n v="8"/>
  </r>
  <r>
    <n v="101940"/>
    <x v="484"/>
    <x v="0"/>
    <s v="HVLP"/>
    <s v="N05BA04"/>
    <d v="2017-11-06T09:57:27"/>
    <n v="2"/>
    <n v="34.85"/>
    <n v="69.7"/>
    <n v="18"/>
    <s v="1811 - PSY: lůžkové oddělení 32A"/>
    <x v="2"/>
    <n v="11"/>
  </r>
  <r>
    <n v="101940"/>
    <x v="484"/>
    <x v="0"/>
    <s v="HVLP"/>
    <s v="N05BA04"/>
    <d v="2017-12-21T14:07:36"/>
    <n v="2"/>
    <n v="34.85"/>
    <n v="69.7"/>
    <n v="18"/>
    <s v="1811 - PSY: lůžkové oddělení 32A"/>
    <x v="2"/>
    <n v="12"/>
  </r>
  <r>
    <n v="101940"/>
    <x v="484"/>
    <x v="0"/>
    <s v="HVLP"/>
    <s v="N05BA04"/>
    <d v="2018-01-10T12:51:41"/>
    <n v="2"/>
    <n v="34.85"/>
    <n v="69.7"/>
    <n v="18"/>
    <s v="1811 - PSY: lůžkové oddělení 32A"/>
    <x v="0"/>
    <n v="1"/>
  </r>
  <r>
    <n v="101940"/>
    <x v="484"/>
    <x v="0"/>
    <s v="HVLP"/>
    <s v="N05BA04"/>
    <d v="2018-01-17T12:23:35"/>
    <n v="3"/>
    <n v="34.85"/>
    <n v="104.55"/>
    <n v="18"/>
    <s v="1811 - PSY: lůžkové oddělení 32A"/>
    <x v="0"/>
    <n v="1"/>
  </r>
  <r>
    <n v="101940"/>
    <x v="484"/>
    <x v="0"/>
    <s v="HVLP"/>
    <s v="N05BA04"/>
    <d v="2018-01-17T12:23:35"/>
    <n v="2"/>
    <n v="34.85"/>
    <n v="69.7"/>
    <n v="18"/>
    <s v="1811 - PSY: lůžkové oddělení 32A"/>
    <x v="0"/>
    <n v="1"/>
  </r>
  <r>
    <n v="101940"/>
    <x v="484"/>
    <x v="0"/>
    <s v="HVLP"/>
    <s v="N05BA04"/>
    <d v="2018-01-22T08:43:33"/>
    <n v="3"/>
    <n v="34.85"/>
    <n v="104.55"/>
    <n v="18"/>
    <s v="1811 - PSY: lůžkové oddělení 32A"/>
    <x v="0"/>
    <n v="1"/>
  </r>
  <r>
    <n v="101940"/>
    <x v="484"/>
    <x v="0"/>
    <s v="HVLP"/>
    <s v="N05BA04"/>
    <d v="2018-03-05T09:10:33"/>
    <n v="3"/>
    <n v="34.68"/>
    <n v="104.04"/>
    <n v="18"/>
    <s v="1811 - PSY: lůžkové oddělení 32A"/>
    <x v="0"/>
    <n v="3"/>
  </r>
  <r>
    <n v="101940"/>
    <x v="484"/>
    <x v="0"/>
    <s v="HVLP"/>
    <s v="N05BA04"/>
    <d v="2018-03-19T08:22:04"/>
    <n v="1"/>
    <n v="34.85"/>
    <n v="34.85"/>
    <n v="18"/>
    <s v="1811 - PSY: lůžkové oddělení 32A"/>
    <x v="0"/>
    <n v="3"/>
  </r>
  <r>
    <n v="101940"/>
    <x v="484"/>
    <x v="0"/>
    <s v="HVLP"/>
    <s v="N05BA04"/>
    <d v="2018-03-19T08:22:04"/>
    <n v="2"/>
    <n v="34.85"/>
    <n v="69.7"/>
    <n v="18"/>
    <s v="1811 - PSY: lůžkové oddělení 32A"/>
    <x v="0"/>
    <n v="3"/>
  </r>
  <r>
    <n v="101940"/>
    <x v="484"/>
    <x v="0"/>
    <s v="HVLP"/>
    <s v="N05BA04"/>
    <d v="2018-04-16T08:13:25"/>
    <n v="3"/>
    <n v="34.85"/>
    <n v="104.55"/>
    <n v="18"/>
    <s v="1811 - PSY: lůžkové oddělení 32A"/>
    <x v="0"/>
    <n v="4"/>
  </r>
  <r>
    <n v="101940"/>
    <x v="484"/>
    <x v="0"/>
    <s v="HVLP"/>
    <s v="N05BA04"/>
    <d v="2018-05-04T11:24:20"/>
    <n v="2"/>
    <n v="34.85"/>
    <n v="69.7"/>
    <n v="18"/>
    <s v="1811 - PSY: lůžkové oddělení 32A"/>
    <x v="0"/>
    <n v="5"/>
  </r>
  <r>
    <n v="101940"/>
    <x v="484"/>
    <x v="0"/>
    <s v="HVLP"/>
    <s v="N05BA04"/>
    <d v="2018-06-11T08:17:14"/>
    <n v="1"/>
    <n v="34.85"/>
    <n v="34.85"/>
    <n v="18"/>
    <s v="1811 - PSY: lůžkové oddělení 32A"/>
    <x v="0"/>
    <n v="6"/>
  </r>
  <r>
    <n v="101940"/>
    <x v="484"/>
    <x v="0"/>
    <s v="HVLP"/>
    <s v="N05BA04"/>
    <d v="2018-06-11T08:17:14"/>
    <n v="1"/>
    <n v="34.68"/>
    <n v="34.68"/>
    <n v="18"/>
    <s v="1811 - PSY: lůžkové oddělení 32A"/>
    <x v="0"/>
    <n v="6"/>
  </r>
  <r>
    <n v="101940"/>
    <x v="484"/>
    <x v="0"/>
    <s v="HVLP"/>
    <s v="N05BA04"/>
    <d v="2018-06-25T10:25:57"/>
    <n v="3"/>
    <n v="34.85"/>
    <n v="104.55"/>
    <n v="18"/>
    <s v="1811 - PSY: lůžkové oddělení 32A"/>
    <x v="0"/>
    <n v="6"/>
  </r>
  <r>
    <n v="101940"/>
    <x v="484"/>
    <x v="0"/>
    <s v="HVLP"/>
    <s v="N05BA04"/>
    <d v="2018-10-15T08:12:28"/>
    <n v="2"/>
    <n v="34.85"/>
    <n v="69.7"/>
    <n v="18"/>
    <s v="1811 - PSY: lůžkové oddělení 32A"/>
    <x v="0"/>
    <n v="10"/>
  </r>
  <r>
    <n v="101940"/>
    <x v="484"/>
    <x v="0"/>
    <s v="HVLP"/>
    <s v="N05BA04"/>
    <d v="2018-11-19T10:09:43"/>
    <n v="3"/>
    <n v="34.85"/>
    <n v="104.55"/>
    <n v="18"/>
    <s v="1811 - PSY: lůžkové oddělení 32A"/>
    <x v="0"/>
    <n v="11"/>
  </r>
  <r>
    <n v="101940"/>
    <x v="484"/>
    <x v="0"/>
    <s v="HVLP"/>
    <s v="N05BA04"/>
    <d v="2019-04-01T08:23:49"/>
    <n v="2"/>
    <n v="34.85"/>
    <n v="69.7"/>
    <n v="18"/>
    <s v="1811 - PSY: lůžkové oddělení 32A"/>
    <x v="1"/>
    <n v="4"/>
  </r>
  <r>
    <n v="101940"/>
    <x v="484"/>
    <x v="0"/>
    <s v="HVLP"/>
    <s v="N05BA04"/>
    <d v="2019-04-15T07:52:30"/>
    <n v="1"/>
    <n v="34.85"/>
    <n v="34.85"/>
    <n v="18"/>
    <s v="1811 - PSY: lůžkové oddělení 32A"/>
    <x v="1"/>
    <n v="4"/>
  </r>
  <r>
    <n v="101940"/>
    <x v="484"/>
    <x v="0"/>
    <s v="HVLP"/>
    <s v="N05BA04"/>
    <d v="2019-05-13T09:51:35"/>
    <n v="2"/>
    <n v="34.85"/>
    <n v="69.7"/>
    <n v="18"/>
    <s v="1811 - PSY: lůžkové oddělení 32A"/>
    <x v="1"/>
    <n v="5"/>
  </r>
  <r>
    <n v="101940"/>
    <x v="484"/>
    <x v="0"/>
    <s v="HVLP"/>
    <s v="N05BA04"/>
    <d v="2019-06-24T08:09:09"/>
    <n v="3"/>
    <n v="34.880000000000003"/>
    <n v="104.64"/>
    <n v="18"/>
    <s v="1811 - PSY: lůžkové oddělení 32A"/>
    <x v="1"/>
    <n v="6"/>
  </r>
  <r>
    <n v="101940"/>
    <x v="484"/>
    <x v="0"/>
    <s v="HVLP"/>
    <s v="N05BA04"/>
    <d v="2019-07-15T08:19:31"/>
    <n v="2"/>
    <n v="34.880000000000003"/>
    <n v="69.760000000000005"/>
    <n v="18"/>
    <s v="1811 - PSY: lůžkové oddělení 32A"/>
    <x v="1"/>
    <n v="7"/>
  </r>
  <r>
    <n v="101940"/>
    <x v="484"/>
    <x v="0"/>
    <s v="HVLP"/>
    <s v="N05BA04"/>
    <d v="2019-09-17T12:15:29"/>
    <n v="1"/>
    <n v="35.159999999999997"/>
    <n v="35.159999999999997"/>
    <n v="18"/>
    <s v="1811 - PSY: lůžkové oddělení 32A"/>
    <x v="1"/>
    <n v="9"/>
  </r>
  <r>
    <n v="101940"/>
    <x v="484"/>
    <x v="0"/>
    <s v="HVLP"/>
    <s v="N05BA04"/>
    <d v="2019-09-17T12:15:29"/>
    <n v="2"/>
    <n v="34.82"/>
    <n v="69.64"/>
    <n v="18"/>
    <s v="1811 - PSY: lůžkové oddělení 32A"/>
    <x v="1"/>
    <n v="9"/>
  </r>
  <r>
    <n v="101940"/>
    <x v="484"/>
    <x v="0"/>
    <s v="HVLP"/>
    <s v="N05BA04"/>
    <d v="2019-12-02T08:48:07"/>
    <n v="3"/>
    <n v="34.799999999999997"/>
    <n v="104.4"/>
    <n v="18"/>
    <s v="1811 - PSY: lůžkové oddělení 32A"/>
    <x v="1"/>
    <n v="12"/>
  </r>
  <r>
    <n v="180367"/>
    <x v="485"/>
    <x v="0"/>
    <s v="OP"/>
    <s v="N02AA05"/>
    <d v="2017-11-23T14:30:55"/>
    <n v="1"/>
    <n v="388.51"/>
    <n v="388.51"/>
    <n v="18"/>
    <s v="1811 - PSY: lůžkové oddělení 32A"/>
    <x v="2"/>
    <n v="11"/>
  </r>
  <r>
    <n v="117983"/>
    <x v="486"/>
    <x v="0"/>
    <s v="HVLP"/>
    <s v="C04AD04"/>
    <d v="2017-11-27T08:45:24"/>
    <n v="1"/>
    <n v="80.86"/>
    <n v="80.86"/>
    <n v="18"/>
    <s v="1811 - PSY: lůžkové oddělení 32A"/>
    <x v="2"/>
    <n v="11"/>
  </r>
  <r>
    <n v="117983"/>
    <x v="486"/>
    <x v="0"/>
    <s v="HVLP"/>
    <s v="C04AD04"/>
    <d v="2017-12-04T12:13:21"/>
    <n v="1"/>
    <n v="80.86"/>
    <n v="80.86"/>
    <n v="18"/>
    <s v="1811 - PSY: lůžkové oddělení 32A"/>
    <x v="2"/>
    <n v="12"/>
  </r>
  <r>
    <n v="849941"/>
    <x v="487"/>
    <x v="0"/>
    <s v="HVLP-R"/>
    <s v="N02BE01"/>
    <d v="2017-03-06T10:35:27"/>
    <n v="2"/>
    <n v="28.41"/>
    <n v="56.82"/>
    <n v="18"/>
    <s v="1811 - PSY: lůžkové oddělení 32A"/>
    <x v="2"/>
    <n v="3"/>
  </r>
  <r>
    <n v="849941"/>
    <x v="487"/>
    <x v="0"/>
    <s v="HVLP-R"/>
    <s v="N02BE01"/>
    <d v="2017-05-05T12:20:25"/>
    <n v="1"/>
    <n v="28.25"/>
    <n v="28.25"/>
    <n v="18"/>
    <s v="1811 - PSY: lůžkové oddělení 32A"/>
    <x v="2"/>
    <n v="5"/>
  </r>
  <r>
    <n v="849941"/>
    <x v="487"/>
    <x v="0"/>
    <s v="HVLP-R"/>
    <s v="N02BE01"/>
    <d v="2017-10-23T07:49:41"/>
    <n v="2"/>
    <n v="28.25"/>
    <n v="56.5"/>
    <n v="18"/>
    <s v="1811 - PSY: lůžkové oddělení 32A"/>
    <x v="2"/>
    <n v="10"/>
  </r>
  <r>
    <n v="849941"/>
    <x v="487"/>
    <x v="0"/>
    <s v="HVLP-R"/>
    <s v="N02BE01"/>
    <d v="2017-10-23T09:39:30"/>
    <n v="1"/>
    <n v="28.25"/>
    <n v="28.25"/>
    <n v="18"/>
    <s v="1811 - PSY: lůžkové oddělení 32A"/>
    <x v="2"/>
    <n v="10"/>
  </r>
  <r>
    <n v="849941"/>
    <x v="487"/>
    <x v="0"/>
    <s v="HVLP-R"/>
    <s v="N02BE01"/>
    <d v="2018-02-16T13:05:56"/>
    <n v="2"/>
    <n v="29.71"/>
    <n v="59.42"/>
    <n v="18"/>
    <s v="1811 - PSY: lůžkové oddělení 32A"/>
    <x v="0"/>
    <n v="2"/>
  </r>
  <r>
    <n v="849941"/>
    <x v="487"/>
    <x v="0"/>
    <s v="HVLP-R"/>
    <s v="N02BE01"/>
    <d v="2018-03-08T10:16:34"/>
    <n v="2"/>
    <n v="29.71"/>
    <n v="59.42"/>
    <n v="18"/>
    <s v="1811 - PSY: lůžkové oddělení 32A"/>
    <x v="0"/>
    <n v="3"/>
  </r>
  <r>
    <n v="849941"/>
    <x v="487"/>
    <x v="0"/>
    <s v="HVLP-R"/>
    <s v="N02BE01"/>
    <d v="2018-06-25T10:52:46"/>
    <n v="2"/>
    <n v="29.71"/>
    <n v="59.42"/>
    <n v="18"/>
    <s v="1811 - PSY: lůžkové oddělení 32A"/>
    <x v="0"/>
    <n v="6"/>
  </r>
  <r>
    <n v="849941"/>
    <x v="487"/>
    <x v="0"/>
    <s v="HVLP-R"/>
    <s v="N02BE01"/>
    <d v="2018-09-24T10:22:16"/>
    <n v="2"/>
    <n v="30.35"/>
    <n v="60.7"/>
    <n v="18"/>
    <s v="1811 - PSY: lůžkové oddělení 32A"/>
    <x v="0"/>
    <n v="9"/>
  </r>
  <r>
    <n v="207820"/>
    <x v="487"/>
    <x v="0"/>
    <s v="HVLP"/>
    <s v="N02BE01"/>
    <d v="2018-10-22T08:10:05"/>
    <n v="2"/>
    <n v="26.57"/>
    <n v="53.14"/>
    <n v="18"/>
    <s v="1811 - PSY: lůžkové oddělení 32A"/>
    <x v="0"/>
    <n v="10"/>
  </r>
  <r>
    <n v="207820"/>
    <x v="487"/>
    <x v="0"/>
    <s v="HVLP"/>
    <s v="N02BE01"/>
    <d v="2018-12-20T12:05:31"/>
    <n v="2"/>
    <n v="29.71"/>
    <n v="59.42"/>
    <n v="18"/>
    <s v="1811 - PSY: lůžkové oddělení 32A"/>
    <x v="0"/>
    <n v="12"/>
  </r>
  <r>
    <n v="207820"/>
    <x v="487"/>
    <x v="0"/>
    <s v="HVLP"/>
    <s v="N02BE01"/>
    <d v="2019-02-11T09:46:03"/>
    <n v="2"/>
    <n v="30.45"/>
    <n v="60.9"/>
    <n v="18"/>
    <s v="1811 - PSY: lůžkové oddělení 32A"/>
    <x v="1"/>
    <n v="2"/>
  </r>
  <r>
    <n v="207820"/>
    <x v="487"/>
    <x v="0"/>
    <s v="HVLP"/>
    <s v="N02BE01"/>
    <d v="2019-10-31T13:31:22"/>
    <n v="1"/>
    <n v="31.15"/>
    <n v="31.15"/>
    <n v="18"/>
    <s v="1811 - PSY: lůžkové oddělení 32A"/>
    <x v="1"/>
    <n v="10"/>
  </r>
  <r>
    <n v="207820"/>
    <x v="487"/>
    <x v="0"/>
    <s v="HVLP"/>
    <s v="N02BE01"/>
    <d v="2019-12-19T09:23:07"/>
    <n v="3"/>
    <n v="31.15"/>
    <n v="93.45"/>
    <n v="18"/>
    <s v="1811 - PSY: lůžkové oddělení 32A"/>
    <x v="1"/>
    <n v="12"/>
  </r>
  <r>
    <n v="207819"/>
    <x v="488"/>
    <x v="0"/>
    <s v="HVLP"/>
    <s v="N02BE01"/>
    <d v="2019-07-16T12:07:51"/>
    <n v="1"/>
    <n v="20.03"/>
    <n v="20.03"/>
    <n v="18"/>
    <s v="1811 - PSY: lůžkové oddělení 32A"/>
    <x v="1"/>
    <n v="7"/>
  </r>
  <r>
    <n v="197698"/>
    <x v="489"/>
    <x v="0"/>
    <s v="HVLP-R"/>
    <s v="C04AD03"/>
    <d v="2017-05-19T12:08:39"/>
    <n v="1"/>
    <n v="25.98"/>
    <n v="25.98"/>
    <n v="18"/>
    <s v="1811 - PSY: lůžkové oddělení 32A"/>
    <x v="2"/>
    <n v="5"/>
  </r>
  <r>
    <n v="197698"/>
    <x v="489"/>
    <x v="0"/>
    <s v="HVLP-R"/>
    <s v="C04AD03"/>
    <d v="2017-05-29T10:23:15"/>
    <n v="1"/>
    <n v="25.81"/>
    <n v="25.81"/>
    <n v="18"/>
    <s v="1811 - PSY: lůžkové oddělení 32A"/>
    <x v="2"/>
    <n v="5"/>
  </r>
  <r>
    <n v="110654"/>
    <x v="490"/>
    <x v="0"/>
    <s v="HVLP"/>
    <s v="C09AA04"/>
    <d v="2017-11-13T13:35:39"/>
    <n v="1"/>
    <n v="50.13"/>
    <n v="50.13"/>
    <n v="18"/>
    <s v="1811 - PSY: lůžkové oddělení 32A"/>
    <x v="2"/>
    <n v="11"/>
  </r>
  <r>
    <n v="177326"/>
    <x v="491"/>
    <x v="0"/>
    <s v="HVLP"/>
    <s v="C09AA04"/>
    <d v="2018-09-24T10:22:16"/>
    <n v="1"/>
    <n v="106.52"/>
    <n v="106.52"/>
    <n v="18"/>
    <s v="1811 - PSY: lůžkové oddělení 32A"/>
    <x v="0"/>
    <n v="9"/>
  </r>
  <r>
    <n v="177326"/>
    <x v="491"/>
    <x v="0"/>
    <s v="HVLP"/>
    <s v="C09AA04"/>
    <d v="2018-12-12T09:36:12"/>
    <n v="1"/>
    <n v="106.52"/>
    <n v="106.52"/>
    <n v="18"/>
    <s v="1811 - PSY: lůžkové oddělení 32A"/>
    <x v="0"/>
    <n v="12"/>
  </r>
  <r>
    <n v="161980"/>
    <x v="492"/>
    <x v="1"/>
    <s v="HVLP-R"/>
    <s v="D07CA01"/>
    <d v="2017-08-28T11:41:26"/>
    <n v="2"/>
    <n v="103.66"/>
    <n v="207.32"/>
    <n v="18"/>
    <s v="1811 - PSY: lůžkové oddělení 32A"/>
    <x v="2"/>
    <n v="8"/>
  </r>
  <r>
    <n v="161980"/>
    <x v="492"/>
    <x v="1"/>
    <s v="HVLP-R"/>
    <s v="D07CA01"/>
    <d v="2017-08-28T11:41:26"/>
    <n v="1"/>
    <n v="103.06"/>
    <n v="103.06"/>
    <n v="18"/>
    <s v="1811 - PSY: lůžkové oddělení 32A"/>
    <x v="2"/>
    <n v="8"/>
  </r>
  <r>
    <n v="113453"/>
    <x v="493"/>
    <x v="1"/>
    <s v="ATB-V"/>
    <s v="J01CR05"/>
    <d v="2019-10-03T14:09:11"/>
    <n v="1.2"/>
    <n v="462"/>
    <n v="554.4"/>
    <n v="18"/>
    <s v="1811 - PSY: lůžkové oddělení 32A"/>
    <x v="1"/>
    <n v="10"/>
  </r>
  <r>
    <n v="113453"/>
    <x v="493"/>
    <x v="1"/>
    <s v="ATB-V"/>
    <s v="J01CR05"/>
    <d v="2019-10-17T09:21:11"/>
    <n v="1.5"/>
    <n v="462"/>
    <n v="693"/>
    <n v="18"/>
    <s v="1811 - PSY: lůžkové oddělení 32A"/>
    <x v="1"/>
    <n v="10"/>
  </r>
  <r>
    <n v="164865"/>
    <x v="494"/>
    <x v="0"/>
    <s v="HVLP"/>
    <s v="N06BX03"/>
    <d v="2019-06-03T09:37:17"/>
    <n v="1"/>
    <n v="162.21"/>
    <n v="162.21"/>
    <n v="18"/>
    <s v="1811 - PSY: lůžkové oddělení 32A"/>
    <x v="1"/>
    <n v="6"/>
  </r>
  <r>
    <n v="164865"/>
    <x v="494"/>
    <x v="0"/>
    <s v="HVLP"/>
    <s v="N06BX03"/>
    <d v="2019-09-16T11:07:30"/>
    <n v="1"/>
    <n v="163.98"/>
    <n v="163.98"/>
    <n v="18"/>
    <s v="1811 - PSY: lůžkové oddělení 32A"/>
    <x v="1"/>
    <n v="9"/>
  </r>
  <r>
    <n v="164865"/>
    <x v="494"/>
    <x v="0"/>
    <s v="HVLP"/>
    <s v="N06BX03"/>
    <d v="2019-11-04T10:49:07"/>
    <n v="1"/>
    <n v="163.98"/>
    <n v="163.98"/>
    <n v="18"/>
    <s v="1811 - PSY: lůžkové oddělení 32A"/>
    <x v="1"/>
    <n v="11"/>
  </r>
  <r>
    <n v="154424"/>
    <x v="495"/>
    <x v="0"/>
    <s v="HVLP"/>
    <s v="P01BA02"/>
    <d v="2018-04-27T08:55:29"/>
    <n v="1"/>
    <n v="178.67"/>
    <n v="178.67"/>
    <n v="18"/>
    <s v="1811 - PSY: lůžkové oddělení 32A"/>
    <x v="0"/>
    <n v="4"/>
  </r>
  <r>
    <n v="111671"/>
    <x v="496"/>
    <x v="0"/>
    <s v="IR"/>
    <s v="B05BB01"/>
    <d v="2018-08-20T08:38:36"/>
    <n v="1"/>
    <n v="209"/>
    <n v="209"/>
    <n v="18"/>
    <s v="1811 - PSY: lůžkové oddělení 32A"/>
    <x v="0"/>
    <n v="8"/>
  </r>
  <r>
    <n v="111671"/>
    <x v="496"/>
    <x v="0"/>
    <s v="IR"/>
    <s v="B05BB01"/>
    <d v="2018-09-21T11:56:09"/>
    <n v="1"/>
    <n v="209"/>
    <n v="209"/>
    <n v="18"/>
    <s v="1811 - PSY: lůžkové oddělení 32A"/>
    <x v="0"/>
    <n v="9"/>
  </r>
  <r>
    <n v="111671"/>
    <x v="496"/>
    <x v="0"/>
    <s v="IR"/>
    <s v="B05BB01"/>
    <d v="2018-12-10T08:07:15"/>
    <n v="1"/>
    <n v="209"/>
    <n v="209"/>
    <n v="18"/>
    <s v="1811 - PSY: lůžkové oddělení 32A"/>
    <x v="0"/>
    <n v="12"/>
  </r>
  <r>
    <n v="111671"/>
    <x v="496"/>
    <x v="0"/>
    <s v="IR"/>
    <s v="B05BB01"/>
    <d v="2019-05-20T08:01:48"/>
    <n v="1"/>
    <n v="209"/>
    <n v="209"/>
    <n v="18"/>
    <s v="1811 - PSY: lůžkové oddělení 32A"/>
    <x v="1"/>
    <n v="5"/>
  </r>
  <r>
    <n v="111671"/>
    <x v="496"/>
    <x v="0"/>
    <s v="IR"/>
    <s v="B05BB01"/>
    <d v="2019-08-05T09:55:47"/>
    <n v="1"/>
    <n v="209"/>
    <n v="209"/>
    <n v="18"/>
    <s v="1811 - PSY: lůžkové oddělení 32A"/>
    <x v="1"/>
    <n v="8"/>
  </r>
  <r>
    <n v="111671"/>
    <x v="496"/>
    <x v="0"/>
    <s v="IR"/>
    <s v="B05BB01"/>
    <d v="2019-12-02T07:31:45"/>
    <n v="1"/>
    <n v="209"/>
    <n v="209"/>
    <n v="18"/>
    <s v="1811 - PSY: lůžkové oddělení 32A"/>
    <x v="1"/>
    <n v="12"/>
  </r>
  <r>
    <n v="394404"/>
    <x v="497"/>
    <x v="0"/>
    <s v="HVLP"/>
    <s v="B01AE07"/>
    <d v="2018-08-16T10:20:28"/>
    <n v="1"/>
    <n v="1147.94"/>
    <n v="1147.94"/>
    <n v="18"/>
    <s v="1811 - PSY: lůžkové oddělení 32A"/>
    <x v="0"/>
    <n v="8"/>
  </r>
  <r>
    <n v="846347"/>
    <x v="498"/>
    <x v="0"/>
    <s v="HVLP"/>
    <s v="B01AE07"/>
    <d v="2018-11-01T07:56:59"/>
    <n v="1"/>
    <n v="562.96"/>
    <n v="562.96"/>
    <n v="18"/>
    <s v="1811 - PSY: lůžkové oddělení 32A"/>
    <x v="0"/>
    <n v="11"/>
  </r>
  <r>
    <n v="846347"/>
    <x v="498"/>
    <x v="0"/>
    <s v="HVLP"/>
    <s v="B01AE07"/>
    <d v="2019-06-24T08:09:09"/>
    <n v="1"/>
    <n v="562.97"/>
    <n v="562.97"/>
    <n v="18"/>
    <s v="1811 - PSY: lůžkové oddělení 32A"/>
    <x v="1"/>
    <n v="6"/>
  </r>
  <r>
    <n v="102963"/>
    <x v="499"/>
    <x v="0"/>
    <s v="HVLP"/>
    <s v="H02AB07"/>
    <d v="2017-02-24T12:30:48"/>
    <n v="1"/>
    <n v="97.59"/>
    <n v="97.59"/>
    <n v="18"/>
    <s v="1811 - PSY: lůžkové oddělení 32A"/>
    <x v="2"/>
    <n v="2"/>
  </r>
  <r>
    <n v="102963"/>
    <x v="499"/>
    <x v="0"/>
    <s v="HVLP"/>
    <s v="H02AB07"/>
    <d v="2018-10-15T12:50:10"/>
    <n v="2"/>
    <n v="97.11"/>
    <n v="194.22"/>
    <n v="18"/>
    <s v="1811 - PSY: lůžkové oddělení 32A"/>
    <x v="0"/>
    <n v="10"/>
  </r>
  <r>
    <n v="100269"/>
    <x v="500"/>
    <x v="0"/>
    <s v="HVLP"/>
    <s v="H02AB07"/>
    <d v="2017-04-13T07:56:39"/>
    <n v="2"/>
    <n v="40.78"/>
    <n v="81.56"/>
    <n v="18"/>
    <s v="1811 - PSY: lůžkové oddělení 32A"/>
    <x v="2"/>
    <n v="4"/>
  </r>
  <r>
    <n v="100269"/>
    <x v="500"/>
    <x v="0"/>
    <s v="HVLP"/>
    <s v="H02AB07"/>
    <d v="2017-04-21T15:07:54"/>
    <n v="1"/>
    <n v="40.78"/>
    <n v="40.78"/>
    <n v="18"/>
    <s v="1811 - PSY: lůžkové oddělení 32A"/>
    <x v="2"/>
    <n v="4"/>
  </r>
  <r>
    <n v="100269"/>
    <x v="500"/>
    <x v="0"/>
    <s v="HVLP"/>
    <s v="H02AB07"/>
    <d v="2018-10-15T12:50:10"/>
    <n v="2"/>
    <n v="40.57"/>
    <n v="81.14"/>
    <n v="18"/>
    <s v="1811 - PSY: lůžkové oddělení 32A"/>
    <x v="0"/>
    <n v="10"/>
  </r>
  <r>
    <n v="100269"/>
    <x v="500"/>
    <x v="0"/>
    <s v="HVLP"/>
    <s v="H02AB07"/>
    <d v="2019-12-30T10:39:59"/>
    <n v="2"/>
    <n v="50.9"/>
    <n v="101.8"/>
    <n v="18"/>
    <s v="1811 - PSY: lůžkové oddělení 32A"/>
    <x v="1"/>
    <n v="12"/>
  </r>
  <r>
    <n v="398010"/>
    <x v="501"/>
    <x v="0"/>
    <s v="HVLP"/>
    <s v="N03AX16"/>
    <d v="2017-08-22T14:02:48"/>
    <n v="1"/>
    <n v="1033.8499999999999"/>
    <n v="1033.8499999999999"/>
    <n v="18"/>
    <s v="1811 - PSY: lůžkové oddělení 32A"/>
    <x v="2"/>
    <n v="8"/>
  </r>
  <r>
    <n v="210570"/>
    <x v="502"/>
    <x v="0"/>
    <s v="HVLP"/>
    <s v="N03AX16"/>
    <d v="2018-04-23T08:26:24"/>
    <n v="1"/>
    <n v="2011.79"/>
    <n v="2011.79"/>
    <n v="18"/>
    <s v="1811 - PSY: lůžkové oddělení 32A"/>
    <x v="0"/>
    <n v="4"/>
  </r>
  <r>
    <n v="210570"/>
    <x v="502"/>
    <x v="0"/>
    <s v="HVLP"/>
    <s v="N03AX16"/>
    <d v="2018-10-22T08:10:05"/>
    <n v="1"/>
    <n v="2011.79"/>
    <n v="2011.79"/>
    <n v="18"/>
    <s v="1811 - PSY: lůžkové oddělení 32A"/>
    <x v="0"/>
    <n v="10"/>
  </r>
  <r>
    <n v="398010"/>
    <x v="501"/>
    <x v="0"/>
    <s v="HVLP"/>
    <s v="N03AX16"/>
    <d v="2019-10-21T08:33:04"/>
    <n v="1"/>
    <n v="1042.75"/>
    <n v="1042.75"/>
    <n v="18"/>
    <s v="1811 - PSY: lůžkové oddělení 32A"/>
    <x v="1"/>
    <n v="10"/>
  </r>
  <r>
    <n v="161623"/>
    <x v="503"/>
    <x v="0"/>
    <s v="HVLP"/>
    <s v="C09BA04"/>
    <d v="2017-06-30T14:08:30"/>
    <n v="1"/>
    <n v="146.99"/>
    <n v="146.99"/>
    <n v="18"/>
    <s v="1811 - PSY: lůžkové oddělení 32A"/>
    <x v="2"/>
    <n v="6"/>
  </r>
  <r>
    <n v="161623"/>
    <x v="503"/>
    <x v="0"/>
    <s v="HVLP"/>
    <s v="C09BA04"/>
    <d v="2019-09-16T11:07:30"/>
    <n v="1"/>
    <n v="96.12"/>
    <n v="96.12"/>
    <n v="18"/>
    <s v="1811 - PSY: lůžkové oddělení 32A"/>
    <x v="1"/>
    <n v="9"/>
  </r>
  <r>
    <n v="845796"/>
    <x v="504"/>
    <x v="0"/>
    <s v="HVLP-R"/>
    <s v="C09BA04"/>
    <d v="2017-08-21T09:26:07"/>
    <n v="1"/>
    <n v="65.08"/>
    <n v="65.08"/>
    <n v="18"/>
    <s v="1811 - PSY: lůžkové oddělení 32A"/>
    <x v="2"/>
    <n v="8"/>
  </r>
  <r>
    <n v="845796"/>
    <x v="504"/>
    <x v="0"/>
    <s v="HVLP-R"/>
    <s v="C09BA04"/>
    <d v="2018-01-29T07:36:58"/>
    <n v="1"/>
    <n v="53.31"/>
    <n v="53.31"/>
    <n v="18"/>
    <s v="1811 - PSY: lůžkové oddělení 32A"/>
    <x v="0"/>
    <n v="1"/>
  </r>
  <r>
    <n v="846980"/>
    <x v="505"/>
    <x v="0"/>
    <s v="HVLP"/>
    <s v="C09BB04"/>
    <d v="2017-06-19T11:03:41"/>
    <n v="1"/>
    <n v="254.25"/>
    <n v="254.25"/>
    <n v="18"/>
    <s v="1811 - PSY: lůžkové oddělení 32A"/>
    <x v="2"/>
    <n v="6"/>
  </r>
  <r>
    <n v="847149"/>
    <x v="506"/>
    <x v="0"/>
    <s v="HVLP"/>
    <s v="C09BB04"/>
    <d v="2019-02-11T09:46:03"/>
    <n v="1"/>
    <n v="213.24"/>
    <n v="213.24"/>
    <n v="18"/>
    <s v="1811 - PSY: lůžkové oddělení 32A"/>
    <x v="1"/>
    <n v="2"/>
  </r>
  <r>
    <n v="846824"/>
    <x v="507"/>
    <x v="0"/>
    <s v="HVLP"/>
    <s v="C09BB04"/>
    <d v="2017-03-15T12:50:25"/>
    <n v="3"/>
    <n v="158.97999999999999"/>
    <n v="476.94"/>
    <n v="18"/>
    <s v="1811 - PSY: lůžkové oddělení 32A"/>
    <x v="2"/>
    <n v="3"/>
  </r>
  <r>
    <n v="846824"/>
    <x v="507"/>
    <x v="0"/>
    <s v="HVLP"/>
    <s v="C09BB04"/>
    <d v="2019-01-21T09:33:25"/>
    <n v="1"/>
    <n v="158.97999999999999"/>
    <n v="158.97999999999999"/>
    <n v="18"/>
    <s v="1811 - PSY: lůžkové oddělení 32A"/>
    <x v="1"/>
    <n v="1"/>
  </r>
  <r>
    <n v="846824"/>
    <x v="507"/>
    <x v="0"/>
    <s v="HVLP"/>
    <s v="C09BB04"/>
    <d v="2019-06-03T09:37:17"/>
    <n v="1"/>
    <n v="158.97999999999999"/>
    <n v="158.97999999999999"/>
    <n v="18"/>
    <s v="1811 - PSY: lůžkové oddělení 32A"/>
    <x v="1"/>
    <n v="6"/>
  </r>
  <r>
    <n v="844651"/>
    <x v="508"/>
    <x v="0"/>
    <s v="HVLP"/>
    <s v="C09AA04"/>
    <d v="2017-04-07T09:39:12"/>
    <n v="1"/>
    <n v="86.68"/>
    <n v="86.68"/>
    <n v="18"/>
    <s v="1811 - PSY: lůžkové oddělení 32A"/>
    <x v="2"/>
    <n v="4"/>
  </r>
  <r>
    <n v="844651"/>
    <x v="508"/>
    <x v="0"/>
    <s v="HVLP"/>
    <s v="C09AA04"/>
    <d v="2017-05-29T10:23:15"/>
    <n v="1"/>
    <n v="86.09"/>
    <n v="86.09"/>
    <n v="18"/>
    <s v="1811 - PSY: lůžkové oddělení 32A"/>
    <x v="2"/>
    <n v="5"/>
  </r>
  <r>
    <n v="844651"/>
    <x v="508"/>
    <x v="0"/>
    <s v="HVLP"/>
    <s v="C09AA04"/>
    <d v="2017-06-12T10:31:48"/>
    <n v="1"/>
    <n v="86.09"/>
    <n v="86.09"/>
    <n v="18"/>
    <s v="1811 - PSY: lůžkové oddělení 32A"/>
    <x v="2"/>
    <n v="6"/>
  </r>
  <r>
    <n v="844651"/>
    <x v="508"/>
    <x v="0"/>
    <s v="HVLP"/>
    <s v="C09AA04"/>
    <d v="2017-07-10T09:23:48"/>
    <n v="1"/>
    <n v="86.09"/>
    <n v="86.09"/>
    <n v="18"/>
    <s v="1811 - PSY: lůžkové oddělení 32A"/>
    <x v="2"/>
    <n v="7"/>
  </r>
  <r>
    <n v="844651"/>
    <x v="508"/>
    <x v="0"/>
    <s v="HVLP"/>
    <s v="C09AA04"/>
    <d v="2017-08-16T13:06:52"/>
    <n v="1"/>
    <n v="86.09"/>
    <n v="86.09"/>
    <n v="18"/>
    <s v="1811 - PSY: lůžkové oddělení 32A"/>
    <x v="2"/>
    <n v="8"/>
  </r>
  <r>
    <n v="844651"/>
    <x v="508"/>
    <x v="0"/>
    <s v="HVLP"/>
    <s v="C09AA04"/>
    <d v="2017-09-18T08:36:08"/>
    <n v="1"/>
    <n v="86.09"/>
    <n v="86.09"/>
    <n v="18"/>
    <s v="1811 - PSY: lůžkové oddělení 32A"/>
    <x v="2"/>
    <n v="9"/>
  </r>
  <r>
    <n v="844651"/>
    <x v="508"/>
    <x v="0"/>
    <s v="HVLP"/>
    <s v="C09AA04"/>
    <d v="2017-09-25T09:42:15"/>
    <n v="1"/>
    <n v="86.09"/>
    <n v="86.09"/>
    <n v="18"/>
    <s v="1811 - PSY: lůžkové oddělení 32A"/>
    <x v="2"/>
    <n v="9"/>
  </r>
  <r>
    <n v="844651"/>
    <x v="508"/>
    <x v="0"/>
    <s v="HVLP"/>
    <s v="C09AA04"/>
    <d v="2017-09-26T12:21:36"/>
    <n v="1"/>
    <n v="86.09"/>
    <n v="86.09"/>
    <n v="18"/>
    <s v="1811 - PSY: lůžkové oddělení 32A"/>
    <x v="2"/>
    <n v="9"/>
  </r>
  <r>
    <n v="844651"/>
    <x v="508"/>
    <x v="0"/>
    <s v="HVLP"/>
    <s v="C09AA04"/>
    <d v="2018-02-01T12:21:39"/>
    <n v="1"/>
    <n v="86.09"/>
    <n v="86.09"/>
    <n v="18"/>
    <s v="1811 - PSY: lůžkové oddělení 32A"/>
    <x v="0"/>
    <n v="2"/>
  </r>
  <r>
    <n v="844651"/>
    <x v="508"/>
    <x v="0"/>
    <s v="HVLP"/>
    <s v="C09AA04"/>
    <d v="2018-03-19T08:22:04"/>
    <n v="1"/>
    <n v="86.08"/>
    <n v="86.08"/>
    <n v="18"/>
    <s v="1811 - PSY: lůžkové oddělení 32A"/>
    <x v="0"/>
    <n v="3"/>
  </r>
  <r>
    <n v="844651"/>
    <x v="508"/>
    <x v="0"/>
    <s v="HVLP"/>
    <s v="C09AA04"/>
    <d v="2018-05-04T08:26:08"/>
    <n v="1"/>
    <n v="86.08"/>
    <n v="86.08"/>
    <n v="18"/>
    <s v="1811 - PSY: lůžkové oddělení 32A"/>
    <x v="0"/>
    <n v="5"/>
  </r>
  <r>
    <n v="844651"/>
    <x v="508"/>
    <x v="0"/>
    <s v="HVLP"/>
    <s v="C09AA04"/>
    <d v="2018-07-23T07:55:00"/>
    <n v="1"/>
    <n v="86.08"/>
    <n v="86.08"/>
    <n v="18"/>
    <s v="1811 - PSY: lůžkové oddělení 32A"/>
    <x v="0"/>
    <n v="7"/>
  </r>
  <r>
    <n v="845220"/>
    <x v="509"/>
    <x v="0"/>
    <s v="HVLP"/>
    <s v="C09AA04"/>
    <d v="2019-01-07T09:48:11"/>
    <n v="1"/>
    <n v="219.59"/>
    <n v="219.59"/>
    <n v="18"/>
    <s v="1811 - PSY: lůžkové oddělení 32A"/>
    <x v="1"/>
    <n v="1"/>
  </r>
  <r>
    <n v="844651"/>
    <x v="508"/>
    <x v="0"/>
    <s v="HVLP"/>
    <s v="C09AA04"/>
    <d v="2019-07-04T10:01:15"/>
    <n v="1"/>
    <n v="86"/>
    <n v="86"/>
    <n v="18"/>
    <s v="1811 - PSY: lůžkové oddělení 32A"/>
    <x v="1"/>
    <n v="7"/>
  </r>
  <r>
    <n v="844651"/>
    <x v="508"/>
    <x v="0"/>
    <s v="HVLP"/>
    <s v="C09AA04"/>
    <d v="2019-09-02T09:44:26"/>
    <n v="1"/>
    <n v="85.98"/>
    <n v="85.98"/>
    <n v="18"/>
    <s v="1811 - PSY: lůžkové oddělení 32A"/>
    <x v="1"/>
    <n v="9"/>
  </r>
  <r>
    <n v="849831"/>
    <x v="510"/>
    <x v="0"/>
    <s v="HVLP"/>
    <s v="C09BA04"/>
    <d v="2017-09-15T09:33:33"/>
    <n v="1"/>
    <n v="170.85"/>
    <n v="170.85"/>
    <n v="18"/>
    <s v="1811 - PSY: lůžkové oddělení 32A"/>
    <x v="2"/>
    <n v="9"/>
  </r>
  <r>
    <n v="849831"/>
    <x v="510"/>
    <x v="0"/>
    <s v="HVLP"/>
    <s v="C09BA04"/>
    <d v="2017-09-25T09:42:15"/>
    <n v="1"/>
    <n v="170.85"/>
    <n v="170.85"/>
    <n v="18"/>
    <s v="1811 - PSY: lůžkové oddělení 32A"/>
    <x v="2"/>
    <n v="9"/>
  </r>
  <r>
    <n v="849831"/>
    <x v="510"/>
    <x v="0"/>
    <s v="HVLP"/>
    <s v="C09BA04"/>
    <d v="2017-11-20T09:58:26"/>
    <n v="1"/>
    <n v="170.85"/>
    <n v="170.85"/>
    <n v="18"/>
    <s v="1811 - PSY: lůžkové oddělení 32A"/>
    <x v="2"/>
    <n v="11"/>
  </r>
  <r>
    <n v="849831"/>
    <x v="510"/>
    <x v="0"/>
    <s v="HVLP"/>
    <s v="C09BA04"/>
    <d v="2018-10-29T09:39:57"/>
    <n v="1"/>
    <n v="170.84"/>
    <n v="170.84"/>
    <n v="18"/>
    <s v="1811 - PSY: lůžkové oddělení 32A"/>
    <x v="0"/>
    <n v="10"/>
  </r>
  <r>
    <n v="849831"/>
    <x v="510"/>
    <x v="0"/>
    <s v="HVLP"/>
    <s v="C09BA04"/>
    <d v="2019-06-10T10:03:47"/>
    <n v="1"/>
    <n v="170.84"/>
    <n v="170.84"/>
    <n v="18"/>
    <s v="1811 - PSY: lůžkové oddělení 32A"/>
    <x v="1"/>
    <n v="6"/>
  </r>
  <r>
    <n v="846338"/>
    <x v="511"/>
    <x v="0"/>
    <s v="HVLP"/>
    <s v="C09BA04"/>
    <d v="2017-05-22T09:29:42"/>
    <n v="1"/>
    <n v="116.05"/>
    <n v="116.05"/>
    <n v="18"/>
    <s v="1811 - PSY: lůžkové oddělení 32A"/>
    <x v="2"/>
    <n v="5"/>
  </r>
  <r>
    <n v="846338"/>
    <x v="511"/>
    <x v="0"/>
    <s v="HVLP"/>
    <s v="C09BA04"/>
    <d v="2017-09-20T11:36:29"/>
    <n v="1"/>
    <n v="116.05"/>
    <n v="116.05"/>
    <n v="18"/>
    <s v="1811 - PSY: lůžkové oddělení 32A"/>
    <x v="2"/>
    <n v="9"/>
  </r>
  <r>
    <n v="846338"/>
    <x v="511"/>
    <x v="0"/>
    <s v="HVLP"/>
    <s v="C09BA04"/>
    <d v="2017-09-25T09:42:15"/>
    <n v="1"/>
    <n v="116.05"/>
    <n v="116.05"/>
    <n v="18"/>
    <s v="1811 - PSY: lůžkové oddělení 32A"/>
    <x v="2"/>
    <n v="9"/>
  </r>
  <r>
    <n v="846338"/>
    <x v="511"/>
    <x v="0"/>
    <s v="HVLP"/>
    <s v="C09BA04"/>
    <d v="2018-09-24T10:22:16"/>
    <n v="1"/>
    <n v="116.04"/>
    <n v="116.04"/>
    <n v="18"/>
    <s v="1811 - PSY: lůžkové oddělení 32A"/>
    <x v="0"/>
    <n v="9"/>
  </r>
  <r>
    <n v="846338"/>
    <x v="511"/>
    <x v="0"/>
    <s v="HVLP"/>
    <s v="C09BA04"/>
    <d v="2019-02-18T09:31:29"/>
    <n v="1"/>
    <n v="116.04"/>
    <n v="116.04"/>
    <n v="18"/>
    <s v="1811 - PSY: lůžkové oddělení 32A"/>
    <x v="1"/>
    <n v="2"/>
  </r>
  <r>
    <n v="844738"/>
    <x v="512"/>
    <x v="0"/>
    <s v="HVLP"/>
    <s v="C09AA04"/>
    <d v="2017-09-18T08:36:08"/>
    <n v="1"/>
    <n v="162.79"/>
    <n v="162.79"/>
    <n v="18"/>
    <s v="1811 - PSY: lůžkové oddělení 32A"/>
    <x v="2"/>
    <n v="9"/>
  </r>
  <r>
    <n v="125978"/>
    <x v="513"/>
    <x v="0"/>
    <s v="HVLP"/>
    <s v="C01EB17"/>
    <d v="2019-12-18T12:33:14"/>
    <n v="1"/>
    <n v="793.56"/>
    <n v="793.56"/>
    <n v="18"/>
    <s v="1811 - PSY: lůžkové oddělení 32A"/>
    <x v="1"/>
    <n v="12"/>
  </r>
  <r>
    <n v="153535"/>
    <x v="514"/>
    <x v="0"/>
    <s v="HVLP"/>
    <s v="C01BC03"/>
    <d v="2017-01-02T13:03:54"/>
    <n v="1"/>
    <n v="120.02"/>
    <n v="120.02"/>
    <n v="18"/>
    <s v="1811 - PSY: lůžkové oddělení 32A"/>
    <x v="2"/>
    <n v="1"/>
  </r>
  <r>
    <n v="154432"/>
    <x v="515"/>
    <x v="0"/>
    <s v="HVLP"/>
    <s v="N05AL01"/>
    <d v="2018-03-28T12:49:27"/>
    <n v="1"/>
    <n v="62.03"/>
    <n v="62.03"/>
    <n v="18"/>
    <s v="1811 - PSY: lůžkové oddělení 32A"/>
    <x v="0"/>
    <n v="3"/>
  </r>
  <r>
    <n v="154432"/>
    <x v="515"/>
    <x v="0"/>
    <s v="HVLP"/>
    <s v="N05AL01"/>
    <d v="2018-11-20T13:04:19"/>
    <n v="1"/>
    <n v="62.03"/>
    <n v="62.03"/>
    <n v="18"/>
    <s v="1811 - PSY: lůžkové oddělení 32A"/>
    <x v="0"/>
    <n v="11"/>
  </r>
  <r>
    <n v="154432"/>
    <x v="515"/>
    <x v="0"/>
    <s v="HVLP"/>
    <s v="N05AL01"/>
    <d v="2019-11-04T10:49:07"/>
    <n v="1"/>
    <n v="61.97"/>
    <n v="61.97"/>
    <n v="18"/>
    <s v="1811 - PSY: lůžkové oddělení 32A"/>
    <x v="1"/>
    <n v="11"/>
  </r>
  <r>
    <n v="178689"/>
    <x v="516"/>
    <x v="0"/>
    <s v="HVLP"/>
    <s v="C01EB15"/>
    <d v="2019-07-08T09:37:01"/>
    <n v="1"/>
    <n v="95.85"/>
    <n v="95.85"/>
    <n v="18"/>
    <s v="1811 - PSY: lůžkové oddělení 32A"/>
    <x v="1"/>
    <n v="7"/>
  </r>
  <r>
    <n v="172476"/>
    <x v="517"/>
    <x v="0"/>
    <s v="HVLP-R"/>
    <s v="R06AD02"/>
    <d v="2017-01-09T10:34:34"/>
    <n v="1"/>
    <n v="40.520000000000003"/>
    <n v="40.520000000000003"/>
    <n v="18"/>
    <s v="1811 - PSY: lůžkové oddělení 32A"/>
    <x v="2"/>
    <n v="1"/>
  </r>
  <r>
    <n v="172476"/>
    <x v="517"/>
    <x v="0"/>
    <s v="HVLP-R"/>
    <s v="R06AD02"/>
    <d v="2017-01-09T10:34:34"/>
    <n v="1"/>
    <n v="40.520000000000003"/>
    <n v="40.520000000000003"/>
    <n v="18"/>
    <s v="1811 - PSY: lůžkové oddělení 32A"/>
    <x v="2"/>
    <n v="1"/>
  </r>
  <r>
    <n v="172476"/>
    <x v="517"/>
    <x v="0"/>
    <s v="HVLP-R"/>
    <s v="R06AD02"/>
    <d v="2017-01-26T11:37:15"/>
    <n v="1"/>
    <n v="40.520000000000003"/>
    <n v="40.520000000000003"/>
    <n v="18"/>
    <s v="1811 - PSY: lůžkové oddělení 32A"/>
    <x v="2"/>
    <n v="1"/>
  </r>
  <r>
    <n v="172476"/>
    <x v="517"/>
    <x v="0"/>
    <s v="HVLP-R"/>
    <s v="R06AD02"/>
    <d v="2017-01-26T11:37:15"/>
    <n v="1"/>
    <n v="40.520000000000003"/>
    <n v="40.520000000000003"/>
    <n v="18"/>
    <s v="1811 - PSY: lůžkové oddělení 32A"/>
    <x v="2"/>
    <n v="1"/>
  </r>
  <r>
    <n v="172476"/>
    <x v="517"/>
    <x v="0"/>
    <s v="HVLP-R"/>
    <s v="R06AD02"/>
    <d v="2017-02-06T11:02:24"/>
    <n v="2"/>
    <n v="40.520000000000003"/>
    <n v="81.040000000000006"/>
    <n v="18"/>
    <s v="1811 - PSY: lůžkové oddělení 32A"/>
    <x v="2"/>
    <n v="2"/>
  </r>
  <r>
    <n v="172476"/>
    <x v="517"/>
    <x v="0"/>
    <s v="HVLP-R"/>
    <s v="R06AD02"/>
    <d v="2017-09-07T11:29:39"/>
    <n v="1"/>
    <n v="40.25"/>
    <n v="40.25"/>
    <n v="18"/>
    <s v="1811 - PSY: lůžkové oddělení 32A"/>
    <x v="2"/>
    <n v="9"/>
  </r>
  <r>
    <n v="172476"/>
    <x v="517"/>
    <x v="0"/>
    <s v="HVLP-R"/>
    <s v="R06AD02"/>
    <d v="2017-09-07T11:29:39"/>
    <n v="1"/>
    <n v="40.25"/>
    <n v="40.25"/>
    <n v="18"/>
    <s v="1811 - PSY: lůžkové oddělení 32A"/>
    <x v="2"/>
    <n v="9"/>
  </r>
  <r>
    <n v="172476"/>
    <x v="517"/>
    <x v="0"/>
    <s v="HVLP-R"/>
    <s v="R06AD02"/>
    <d v="2017-09-08T14:31:27"/>
    <n v="1"/>
    <n v="40.25"/>
    <n v="40.25"/>
    <n v="18"/>
    <s v="1811 - PSY: lůžkové oddělení 32A"/>
    <x v="2"/>
    <n v="9"/>
  </r>
  <r>
    <n v="172476"/>
    <x v="517"/>
    <x v="0"/>
    <s v="HVLP-R"/>
    <s v="R06AD02"/>
    <d v="2017-10-04T12:45:47"/>
    <n v="1"/>
    <n v="40.25"/>
    <n v="40.25"/>
    <n v="18"/>
    <s v="1811 - PSY: lůžkové oddělení 32A"/>
    <x v="2"/>
    <n v="10"/>
  </r>
  <r>
    <n v="172476"/>
    <x v="517"/>
    <x v="0"/>
    <s v="HVLP-R"/>
    <s v="R06AD02"/>
    <d v="2017-10-04T12:45:47"/>
    <n v="1"/>
    <n v="40.25"/>
    <n v="40.25"/>
    <n v="18"/>
    <s v="1811 - PSY: lůžkové oddělení 32A"/>
    <x v="2"/>
    <n v="10"/>
  </r>
  <r>
    <n v="172476"/>
    <x v="517"/>
    <x v="0"/>
    <s v="HVLP-R"/>
    <s v="R06AD02"/>
    <d v="2017-10-06T10:19:50"/>
    <n v="3"/>
    <n v="40.25"/>
    <n v="120.75"/>
    <n v="18"/>
    <s v="1811 - PSY: lůžkové oddělení 32A"/>
    <x v="2"/>
    <n v="10"/>
  </r>
  <r>
    <n v="172476"/>
    <x v="517"/>
    <x v="0"/>
    <s v="HVLP-R"/>
    <s v="R06AD02"/>
    <d v="2017-10-09T09:34:02"/>
    <n v="3"/>
    <n v="40.25"/>
    <n v="120.75"/>
    <n v="18"/>
    <s v="1811 - PSY: lůžkové oddělení 32A"/>
    <x v="2"/>
    <n v="10"/>
  </r>
  <r>
    <n v="172476"/>
    <x v="517"/>
    <x v="0"/>
    <s v="HVLP-R"/>
    <s v="R06AD02"/>
    <d v="2017-10-23T07:49:41"/>
    <n v="3"/>
    <n v="40.25"/>
    <n v="120.75"/>
    <n v="18"/>
    <s v="1811 - PSY: lůžkové oddělení 32A"/>
    <x v="2"/>
    <n v="10"/>
  </r>
  <r>
    <n v="172476"/>
    <x v="517"/>
    <x v="0"/>
    <s v="HVLP-R"/>
    <s v="R06AD02"/>
    <d v="2017-10-30T10:44:36"/>
    <n v="1"/>
    <n v="40.25"/>
    <n v="40.25"/>
    <n v="18"/>
    <s v="1811 - PSY: lůžkové oddělení 32A"/>
    <x v="2"/>
    <n v="10"/>
  </r>
  <r>
    <n v="172476"/>
    <x v="517"/>
    <x v="0"/>
    <s v="HVLP-R"/>
    <s v="R06AD02"/>
    <d v="2017-10-30T10:44:36"/>
    <n v="1"/>
    <n v="40.25"/>
    <n v="40.25"/>
    <n v="18"/>
    <s v="1811 - PSY: lůžkové oddělení 32A"/>
    <x v="2"/>
    <n v="10"/>
  </r>
  <r>
    <n v="172476"/>
    <x v="517"/>
    <x v="0"/>
    <s v="HVLP-R"/>
    <s v="R06AD02"/>
    <d v="2017-11-02T11:32:57"/>
    <n v="3"/>
    <n v="40.25"/>
    <n v="120.75"/>
    <n v="18"/>
    <s v="1811 - PSY: lůžkové oddělení 32A"/>
    <x v="2"/>
    <n v="11"/>
  </r>
  <r>
    <n v="172476"/>
    <x v="517"/>
    <x v="0"/>
    <s v="HVLP-R"/>
    <s v="R06AD02"/>
    <d v="2018-02-19T10:07:35"/>
    <n v="1"/>
    <n v="40.25"/>
    <n v="40.25"/>
    <n v="18"/>
    <s v="1811 - PSY: lůžkové oddělení 32A"/>
    <x v="0"/>
    <n v="2"/>
  </r>
  <r>
    <n v="172476"/>
    <x v="517"/>
    <x v="0"/>
    <s v="HVLP-R"/>
    <s v="R06AD02"/>
    <d v="2018-02-19T10:07:35"/>
    <n v="1"/>
    <n v="40.25"/>
    <n v="40.25"/>
    <n v="18"/>
    <s v="1811 - PSY: lůžkové oddělení 32A"/>
    <x v="0"/>
    <n v="2"/>
  </r>
  <r>
    <n v="172476"/>
    <x v="517"/>
    <x v="0"/>
    <s v="HVLP-R"/>
    <s v="R06AD02"/>
    <d v="2018-05-21T09:32:43"/>
    <n v="2"/>
    <n v="40.24"/>
    <n v="80.48"/>
    <n v="18"/>
    <s v="1811 - PSY: lůžkové oddělení 32A"/>
    <x v="0"/>
    <n v="5"/>
  </r>
  <r>
    <n v="172476"/>
    <x v="517"/>
    <x v="0"/>
    <s v="HVLP-R"/>
    <s v="R06AD02"/>
    <d v="2018-07-26T12:35:31"/>
    <n v="2"/>
    <n v="40.24"/>
    <n v="80.48"/>
    <n v="18"/>
    <s v="1811 - PSY: lůžkové oddělení 32A"/>
    <x v="0"/>
    <n v="7"/>
  </r>
  <r>
    <n v="172476"/>
    <x v="517"/>
    <x v="0"/>
    <s v="HVLP-R"/>
    <s v="R06AD02"/>
    <d v="2018-07-26T12:35:31"/>
    <n v="1"/>
    <n v="40.24"/>
    <n v="40.24"/>
    <n v="18"/>
    <s v="1811 - PSY: lůžkové oddělení 32A"/>
    <x v="0"/>
    <n v="7"/>
  </r>
  <r>
    <n v="172476"/>
    <x v="517"/>
    <x v="0"/>
    <s v="HVLP-R"/>
    <s v="R06AD02"/>
    <d v="2018-10-10T12:58:06"/>
    <n v="1"/>
    <n v="40.24"/>
    <n v="40.24"/>
    <n v="18"/>
    <s v="1811 - PSY: lůžkové oddělení 32A"/>
    <x v="0"/>
    <n v="10"/>
  </r>
  <r>
    <n v="207692"/>
    <x v="517"/>
    <x v="0"/>
    <s v="HVLP"/>
    <s v="R06AD02"/>
    <d v="2018-10-22T08:10:05"/>
    <n v="2"/>
    <n v="40.24"/>
    <n v="80.48"/>
    <n v="18"/>
    <s v="1811 - PSY: lůžkové oddělení 32A"/>
    <x v="0"/>
    <n v="10"/>
  </r>
  <r>
    <n v="207692"/>
    <x v="517"/>
    <x v="0"/>
    <s v="HVLP"/>
    <s v="R06AD02"/>
    <d v="2019-02-21T12:42:15"/>
    <n v="2"/>
    <n v="40.25"/>
    <n v="80.5"/>
    <n v="18"/>
    <s v="1811 - PSY: lůžkové oddělení 32A"/>
    <x v="1"/>
    <n v="2"/>
  </r>
  <r>
    <n v="207692"/>
    <x v="517"/>
    <x v="0"/>
    <s v="HVLP"/>
    <s v="R06AD02"/>
    <d v="2019-05-13T09:27:37"/>
    <n v="2"/>
    <n v="40.24"/>
    <n v="80.48"/>
    <n v="18"/>
    <s v="1811 - PSY: lůžkové oddělení 32A"/>
    <x v="1"/>
    <n v="5"/>
  </r>
  <r>
    <n v="207692"/>
    <x v="517"/>
    <x v="0"/>
    <s v="HVLP"/>
    <s v="R06AD02"/>
    <d v="2019-05-31T14:12:45"/>
    <n v="2"/>
    <n v="40.24"/>
    <n v="80.48"/>
    <n v="18"/>
    <s v="1811 - PSY: lůžkové oddělení 32A"/>
    <x v="1"/>
    <n v="5"/>
  </r>
  <r>
    <n v="207692"/>
    <x v="517"/>
    <x v="0"/>
    <s v="HVLP"/>
    <s v="R06AD02"/>
    <d v="2019-07-08T08:56:26"/>
    <n v="2"/>
    <n v="40.21"/>
    <n v="80.42"/>
    <n v="18"/>
    <s v="1811 - PSY: lůžkové oddělení 32A"/>
    <x v="1"/>
    <n v="7"/>
  </r>
  <r>
    <n v="207692"/>
    <x v="517"/>
    <x v="0"/>
    <s v="HVLP"/>
    <s v="R06AD02"/>
    <d v="2019-09-02T09:44:26"/>
    <n v="2"/>
    <n v="40.21"/>
    <n v="80.42"/>
    <n v="18"/>
    <s v="1811 - PSY: lůžkové oddělení 32A"/>
    <x v="1"/>
    <n v="9"/>
  </r>
  <r>
    <n v="207692"/>
    <x v="517"/>
    <x v="0"/>
    <s v="HVLP"/>
    <s v="R06AD02"/>
    <d v="2019-10-17T09:39:21"/>
    <n v="2"/>
    <n v="40.21"/>
    <n v="80.42"/>
    <n v="18"/>
    <s v="1811 - PSY: lůžkové oddělení 32A"/>
    <x v="1"/>
    <n v="10"/>
  </r>
  <r>
    <n v="207692"/>
    <x v="517"/>
    <x v="0"/>
    <s v="HVLP"/>
    <s v="R06AD02"/>
    <d v="2019-10-21T08:33:04"/>
    <n v="2"/>
    <n v="40.21"/>
    <n v="80.42"/>
    <n v="18"/>
    <s v="1811 - PSY: lůžkové oddělení 32A"/>
    <x v="1"/>
    <n v="10"/>
  </r>
  <r>
    <n v="207692"/>
    <x v="517"/>
    <x v="0"/>
    <s v="HVLP"/>
    <s v="R06AD02"/>
    <d v="2019-11-04T10:49:07"/>
    <n v="2"/>
    <n v="40.21"/>
    <n v="80.42"/>
    <n v="18"/>
    <s v="1811 - PSY: lůžkové oddělení 32A"/>
    <x v="1"/>
    <n v="11"/>
  </r>
  <r>
    <n v="104207"/>
    <x v="518"/>
    <x v="0"/>
    <s v="HVLP"/>
    <s v="N06AA16"/>
    <d v="2019-09-02T14:22:00"/>
    <n v="1"/>
    <n v="40.15"/>
    <n v="40.15"/>
    <n v="18"/>
    <s v="1811 - PSY: lůžkové oddělení 32A"/>
    <x v="1"/>
    <n v="9"/>
  </r>
  <r>
    <n v="177047"/>
    <x v="519"/>
    <x v="0"/>
    <s v="HVLP"/>
    <s v="N06AA16"/>
    <d v="2017-02-20T09:31:32"/>
    <n v="1"/>
    <n v="118.79"/>
    <n v="118.79"/>
    <n v="18"/>
    <s v="1811 - PSY: lůžkové oddělení 32A"/>
    <x v="2"/>
    <n v="2"/>
  </r>
  <r>
    <n v="177047"/>
    <x v="519"/>
    <x v="0"/>
    <s v="HVLP"/>
    <s v="N06AA16"/>
    <d v="2018-02-05T09:36:25"/>
    <n v="1"/>
    <n v="117.98"/>
    <n v="117.98"/>
    <n v="18"/>
    <s v="1811 - PSY: lůžkové oddělení 32A"/>
    <x v="0"/>
    <n v="2"/>
  </r>
  <r>
    <n v="177047"/>
    <x v="519"/>
    <x v="0"/>
    <s v="HVLP"/>
    <s v="N06AA16"/>
    <d v="2018-02-12T09:53:55"/>
    <n v="1"/>
    <n v="117.96"/>
    <n v="117.96"/>
    <n v="18"/>
    <s v="1811 - PSY: lůžkové oddělení 32A"/>
    <x v="0"/>
    <n v="2"/>
  </r>
  <r>
    <n v="177047"/>
    <x v="519"/>
    <x v="0"/>
    <s v="HVLP"/>
    <s v="N06AA16"/>
    <d v="2018-02-19T10:07:35"/>
    <n v="1"/>
    <n v="110.69"/>
    <n v="110.69"/>
    <n v="18"/>
    <s v="1811 - PSY: lůžkové oddělení 32A"/>
    <x v="0"/>
    <n v="2"/>
  </r>
  <r>
    <n v="133220"/>
    <x v="520"/>
    <x v="6"/>
    <s v="ENT"/>
    <s v="V06XX"/>
    <d v="2017-12-12T09:41:28"/>
    <n v="1"/>
    <n v="196.2"/>
    <n v="196.2"/>
    <n v="18"/>
    <s v="1811 - PSY: lůžkové oddělení 32A"/>
    <x v="2"/>
    <n v="12"/>
  </r>
  <r>
    <n v="133220"/>
    <x v="520"/>
    <x v="6"/>
    <s v="ENT"/>
    <s v="V06XX"/>
    <d v="2019-09-09T08:48:48"/>
    <n v="1"/>
    <n v="195.75"/>
    <n v="195.75"/>
    <n v="18"/>
    <s v="1811 - PSY: lůžkové oddělení 32A"/>
    <x v="1"/>
    <n v="9"/>
  </r>
  <r>
    <n v="845758"/>
    <x v="521"/>
    <x v="0"/>
    <s v="HVLP"/>
    <s v="A11HA02"/>
    <d v="2017-05-09T11:49:03"/>
    <n v="2"/>
    <n v="34.33"/>
    <n v="68.66"/>
    <n v="18"/>
    <s v="1811 - PSY: lůžkové oddělení 32A"/>
    <x v="2"/>
    <n v="5"/>
  </r>
  <r>
    <n v="845758"/>
    <x v="521"/>
    <x v="0"/>
    <s v="HVLP"/>
    <s v="A11HA02"/>
    <d v="2017-05-09T11:49:03"/>
    <n v="1"/>
    <n v="34.33"/>
    <n v="34.33"/>
    <n v="18"/>
    <s v="1811 - PSY: lůžkové oddělení 32A"/>
    <x v="2"/>
    <n v="5"/>
  </r>
  <r>
    <n v="845758"/>
    <x v="521"/>
    <x v="0"/>
    <s v="HVLP"/>
    <s v="A11HA02"/>
    <d v="2019-02-27T11:51:21"/>
    <n v="3"/>
    <n v="40.19"/>
    <n v="120.57"/>
    <n v="18"/>
    <s v="1811 - PSY: lůžkové oddělení 32A"/>
    <x v="1"/>
    <n v="2"/>
  </r>
  <r>
    <n v="845758"/>
    <x v="521"/>
    <x v="0"/>
    <s v="HVLP"/>
    <s v="A11HA02"/>
    <d v="2019-04-25T10:52:25"/>
    <n v="2"/>
    <n v="40.19"/>
    <n v="80.38"/>
    <n v="18"/>
    <s v="1811 - PSY: lůžkové oddělení 32A"/>
    <x v="1"/>
    <n v="4"/>
  </r>
  <r>
    <n v="845758"/>
    <x v="521"/>
    <x v="0"/>
    <s v="HVLP"/>
    <s v="A11HA02"/>
    <d v="2019-06-05T12:40:12"/>
    <n v="1"/>
    <n v="51.37"/>
    <n v="51.37"/>
    <n v="18"/>
    <s v="1811 - PSY: lůžkové oddělení 32A"/>
    <x v="1"/>
    <n v="6"/>
  </r>
  <r>
    <n v="845758"/>
    <x v="521"/>
    <x v="0"/>
    <s v="HVLP"/>
    <s v="A11HA02"/>
    <d v="2019-06-05T12:40:12"/>
    <n v="1"/>
    <n v="51.37"/>
    <n v="51.37"/>
    <n v="18"/>
    <s v="1811 - PSY: lůžkové oddělení 32A"/>
    <x v="1"/>
    <n v="6"/>
  </r>
  <r>
    <n v="845758"/>
    <x v="521"/>
    <x v="0"/>
    <s v="HVLP"/>
    <s v="A11HA02"/>
    <d v="2019-06-10T10:03:47"/>
    <n v="1"/>
    <n v="51.37"/>
    <n v="51.37"/>
    <n v="18"/>
    <s v="1811 - PSY: lůžkové oddělení 32A"/>
    <x v="1"/>
    <n v="6"/>
  </r>
  <r>
    <n v="845758"/>
    <x v="521"/>
    <x v="0"/>
    <s v="HVLP"/>
    <s v="A11HA02"/>
    <d v="2019-06-10T10:03:47"/>
    <n v="1"/>
    <n v="51.37"/>
    <n v="51.37"/>
    <n v="18"/>
    <s v="1811 - PSY: lůžkové oddělení 32A"/>
    <x v="1"/>
    <n v="6"/>
  </r>
  <r>
    <n v="845758"/>
    <x v="521"/>
    <x v="0"/>
    <s v="HVLP"/>
    <s v="A11HA02"/>
    <d v="2019-10-31T13:31:22"/>
    <n v="2"/>
    <n v="55.77"/>
    <n v="111.54"/>
    <n v="18"/>
    <s v="1811 - PSY: lůžkové oddělení 32A"/>
    <x v="1"/>
    <n v="10"/>
  </r>
  <r>
    <n v="845758"/>
    <x v="521"/>
    <x v="0"/>
    <s v="HVLP"/>
    <s v="A11HA02"/>
    <d v="2019-11-04T10:49:07"/>
    <n v="1"/>
    <n v="55.77"/>
    <n v="55.77"/>
    <n v="18"/>
    <s v="1811 - PSY: lůžkové oddělení 32A"/>
    <x v="1"/>
    <n v="11"/>
  </r>
  <r>
    <n v="845758"/>
    <x v="521"/>
    <x v="0"/>
    <s v="HVLP"/>
    <s v="A11HA02"/>
    <d v="2019-11-04T10:49:07"/>
    <n v="1"/>
    <n v="55.77"/>
    <n v="55.77"/>
    <n v="18"/>
    <s v="1811 - PSY: lůžkové oddělení 32A"/>
    <x v="1"/>
    <n v="11"/>
  </r>
  <r>
    <n v="230789"/>
    <x v="522"/>
    <x v="0"/>
    <s v="HVLP"/>
    <s v="N05AH04"/>
    <d v="2019-11-11T09:34:25"/>
    <n v="1"/>
    <n v="221.07"/>
    <n v="221.07"/>
    <n v="18"/>
    <s v="1811 - PSY: lůžkové oddělení 32A"/>
    <x v="1"/>
    <n v="11"/>
  </r>
  <r>
    <n v="204363"/>
    <x v="523"/>
    <x v="0"/>
    <s v="HVLP"/>
    <s v="N05AH04"/>
    <d v="2018-01-18T09:12:10"/>
    <n v="1"/>
    <n v="1401.52"/>
    <n v="1401.52"/>
    <n v="18"/>
    <s v="1811 - PSY: lůžkové oddělení 32A"/>
    <x v="0"/>
    <n v="1"/>
  </r>
  <r>
    <n v="204363"/>
    <x v="523"/>
    <x v="0"/>
    <s v="HVLP"/>
    <s v="N05AH04"/>
    <d v="2018-05-28T08:03:11"/>
    <n v="1"/>
    <n v="1401.39"/>
    <n v="1401.39"/>
    <n v="18"/>
    <s v="1811 - PSY: lůžkové oddělení 32A"/>
    <x v="0"/>
    <n v="5"/>
  </r>
  <r>
    <n v="230759"/>
    <x v="524"/>
    <x v="0"/>
    <s v="HVLP"/>
    <s v="N05AH04"/>
    <d v="2019-09-30T09:26:02"/>
    <n v="1"/>
    <n v="90.9"/>
    <n v="90.9"/>
    <n v="18"/>
    <s v="1811 - PSY: lůžkové oddělení 32A"/>
    <x v="1"/>
    <n v="9"/>
  </r>
  <r>
    <n v="204373"/>
    <x v="525"/>
    <x v="0"/>
    <s v="HVLP"/>
    <s v="N05AH04"/>
    <d v="2017-10-26T09:21:46"/>
    <n v="1"/>
    <n v="1390.76"/>
    <n v="1390.76"/>
    <n v="18"/>
    <s v="1811 - PSY: lůžkové oddělení 32A"/>
    <x v="2"/>
    <n v="10"/>
  </r>
  <r>
    <n v="136107"/>
    <x v="526"/>
    <x v="0"/>
    <s v="HVLP"/>
    <s v="N05AH04"/>
    <d v="2017-02-27T09:45:27"/>
    <n v="1"/>
    <n v="298.85000000000002"/>
    <n v="298.85000000000002"/>
    <n v="18"/>
    <s v="1811 - PSY: lůžkové oddělení 32A"/>
    <x v="2"/>
    <n v="2"/>
  </r>
  <r>
    <n v="988793"/>
    <x v="527"/>
    <x v="0"/>
    <s v="HVLP"/>
    <s v="N05AH04"/>
    <d v="2017-09-25T09:42:15"/>
    <n v="1"/>
    <n v="354.52"/>
    <n v="354.52"/>
    <n v="18"/>
    <s v="1811 - PSY: lůžkové oddělení 32A"/>
    <x v="2"/>
    <n v="9"/>
  </r>
  <r>
    <n v="988793"/>
    <x v="527"/>
    <x v="0"/>
    <s v="HVLP"/>
    <s v="N05AH04"/>
    <d v="2017-10-09T09:34:02"/>
    <n v="1"/>
    <n v="354.52"/>
    <n v="354.52"/>
    <n v="18"/>
    <s v="1811 - PSY: lůžkové oddělení 32A"/>
    <x v="2"/>
    <n v="10"/>
  </r>
  <r>
    <n v="988793"/>
    <x v="527"/>
    <x v="0"/>
    <s v="HVLP"/>
    <s v="N05AH04"/>
    <d v="2017-11-06T09:57:27"/>
    <n v="1"/>
    <n v="354.52"/>
    <n v="354.52"/>
    <n v="18"/>
    <s v="1811 - PSY: lůžkové oddělení 32A"/>
    <x v="2"/>
    <n v="11"/>
  </r>
  <r>
    <n v="988793"/>
    <x v="527"/>
    <x v="0"/>
    <s v="HVLP"/>
    <s v="N05AH04"/>
    <d v="2018-04-23T10:06:27"/>
    <n v="1"/>
    <n v="354.49"/>
    <n v="354.49"/>
    <n v="18"/>
    <s v="1811 - PSY: lůžkové oddělení 32A"/>
    <x v="0"/>
    <n v="4"/>
  </r>
  <r>
    <n v="988793"/>
    <x v="527"/>
    <x v="0"/>
    <s v="HVLP"/>
    <s v="N05AH04"/>
    <d v="2018-05-21T09:32:43"/>
    <n v="1"/>
    <n v="354.52"/>
    <n v="354.52"/>
    <n v="18"/>
    <s v="1811 - PSY: lůžkové oddělení 32A"/>
    <x v="0"/>
    <n v="5"/>
  </r>
  <r>
    <n v="988793"/>
    <x v="527"/>
    <x v="0"/>
    <s v="HVLP"/>
    <s v="N05AH04"/>
    <d v="2018-10-15T08:12:28"/>
    <n v="1"/>
    <n v="354.49"/>
    <n v="354.49"/>
    <n v="18"/>
    <s v="1811 - PSY: lůžkové oddělení 32A"/>
    <x v="0"/>
    <n v="10"/>
  </r>
  <r>
    <n v="988793"/>
    <x v="527"/>
    <x v="0"/>
    <s v="HVLP"/>
    <s v="N05AH04"/>
    <d v="2018-12-10T14:47:33"/>
    <n v="2"/>
    <n v="354.49"/>
    <n v="708.98"/>
    <n v="18"/>
    <s v="1811 - PSY: lůžkové oddělení 32A"/>
    <x v="0"/>
    <n v="12"/>
  </r>
  <r>
    <n v="142870"/>
    <x v="528"/>
    <x v="0"/>
    <s v="HVLP"/>
    <s v="N05AH04"/>
    <d v="2017-05-05T12:20:25"/>
    <n v="1"/>
    <n v="732.31"/>
    <n v="732.31"/>
    <n v="18"/>
    <s v="1811 - PSY: lůžkové oddělení 32A"/>
    <x v="2"/>
    <n v="5"/>
  </r>
  <r>
    <n v="142870"/>
    <x v="528"/>
    <x v="0"/>
    <s v="HVLP"/>
    <s v="N05AH04"/>
    <d v="2017-10-09T09:34:02"/>
    <n v="1"/>
    <n v="727.32"/>
    <n v="727.32"/>
    <n v="18"/>
    <s v="1811 - PSY: lůžkové oddělení 32A"/>
    <x v="2"/>
    <n v="10"/>
  </r>
  <r>
    <n v="142870"/>
    <x v="528"/>
    <x v="0"/>
    <s v="HVLP"/>
    <s v="N05AH04"/>
    <d v="2017-10-16T08:48:58"/>
    <n v="1"/>
    <n v="727.32"/>
    <n v="727.32"/>
    <n v="18"/>
    <s v="1811 - PSY: lůžkové oddělení 32A"/>
    <x v="2"/>
    <n v="10"/>
  </r>
  <r>
    <n v="142870"/>
    <x v="528"/>
    <x v="0"/>
    <s v="HVLP"/>
    <s v="N05AH04"/>
    <d v="2017-11-06T09:57:27"/>
    <n v="1"/>
    <n v="732.31"/>
    <n v="732.31"/>
    <n v="18"/>
    <s v="1811 - PSY: lůžkové oddělení 32A"/>
    <x v="2"/>
    <n v="11"/>
  </r>
  <r>
    <n v="142870"/>
    <x v="528"/>
    <x v="0"/>
    <s v="HVLP"/>
    <s v="N05AH04"/>
    <d v="2018-02-19T10:07:35"/>
    <n v="1"/>
    <n v="727.25"/>
    <n v="727.25"/>
    <n v="18"/>
    <s v="1811 - PSY: lůžkové oddělení 32A"/>
    <x v="0"/>
    <n v="2"/>
  </r>
  <r>
    <n v="142870"/>
    <x v="528"/>
    <x v="0"/>
    <s v="HVLP"/>
    <s v="N05AH04"/>
    <d v="2018-04-23T10:06:27"/>
    <n v="1"/>
    <n v="727.25"/>
    <n v="727.25"/>
    <n v="18"/>
    <s v="1811 - PSY: lůžkové oddělení 32A"/>
    <x v="0"/>
    <n v="4"/>
  </r>
  <r>
    <n v="142870"/>
    <x v="528"/>
    <x v="0"/>
    <s v="HVLP"/>
    <s v="N05AH04"/>
    <d v="2018-07-30T09:48:09"/>
    <n v="1"/>
    <n v="727.25"/>
    <n v="727.25"/>
    <n v="18"/>
    <s v="1811 - PSY: lůžkové oddělení 32A"/>
    <x v="0"/>
    <n v="7"/>
  </r>
  <r>
    <n v="142870"/>
    <x v="528"/>
    <x v="0"/>
    <s v="HVLP"/>
    <s v="N05AH04"/>
    <d v="2018-10-01T09:49:36"/>
    <n v="1"/>
    <n v="727.25"/>
    <n v="727.25"/>
    <n v="18"/>
    <s v="1811 - PSY: lůžkové oddělení 32A"/>
    <x v="0"/>
    <n v="10"/>
  </r>
  <r>
    <n v="142870"/>
    <x v="528"/>
    <x v="0"/>
    <s v="HVLP"/>
    <s v="N05AH04"/>
    <d v="2019-05-07T13:17:47"/>
    <n v="1"/>
    <n v="727.25"/>
    <n v="727.25"/>
    <n v="18"/>
    <s v="1811 - PSY: lůžkové oddělení 32A"/>
    <x v="1"/>
    <n v="5"/>
  </r>
  <r>
    <n v="142865"/>
    <x v="529"/>
    <x v="0"/>
    <s v="HVLP"/>
    <s v="N05AH04"/>
    <d v="2017-03-13T10:03:12"/>
    <n v="2"/>
    <n v="47.52"/>
    <n v="95.04"/>
    <n v="18"/>
    <s v="1811 - PSY: lůžkové oddělení 32A"/>
    <x v="2"/>
    <n v="3"/>
  </r>
  <r>
    <n v="142865"/>
    <x v="529"/>
    <x v="0"/>
    <s v="HVLP"/>
    <s v="N05AH04"/>
    <d v="2017-04-27T13:53:50"/>
    <n v="2"/>
    <n v="47.52"/>
    <n v="95.04"/>
    <n v="18"/>
    <s v="1811 - PSY: lůžkové oddělení 32A"/>
    <x v="2"/>
    <n v="4"/>
  </r>
  <r>
    <n v="142865"/>
    <x v="529"/>
    <x v="0"/>
    <s v="HVLP"/>
    <s v="N05AH04"/>
    <d v="2017-06-05T14:51:48"/>
    <n v="2"/>
    <n v="47.19"/>
    <n v="94.38"/>
    <n v="18"/>
    <s v="1811 - PSY: lůžkové oddělení 32A"/>
    <x v="2"/>
    <n v="6"/>
  </r>
  <r>
    <n v="142865"/>
    <x v="529"/>
    <x v="0"/>
    <s v="HVLP"/>
    <s v="N05AH04"/>
    <d v="2017-06-26T09:54:18"/>
    <n v="2"/>
    <n v="47.52"/>
    <n v="95.04"/>
    <n v="18"/>
    <s v="1811 - PSY: lůžkové oddělení 32A"/>
    <x v="2"/>
    <n v="6"/>
  </r>
  <r>
    <n v="142865"/>
    <x v="529"/>
    <x v="0"/>
    <s v="HVLP"/>
    <s v="N05AH04"/>
    <d v="2017-08-28T09:56:13"/>
    <n v="2"/>
    <n v="47.19"/>
    <n v="94.38"/>
    <n v="18"/>
    <s v="1811 - PSY: lůžkové oddělení 32A"/>
    <x v="2"/>
    <n v="8"/>
  </r>
  <r>
    <n v="142865"/>
    <x v="529"/>
    <x v="0"/>
    <s v="HVLP"/>
    <s v="N05AH04"/>
    <d v="2017-09-25T09:42:15"/>
    <n v="2"/>
    <n v="47.19"/>
    <n v="94.38"/>
    <n v="18"/>
    <s v="1811 - PSY: lůžkové oddělení 32A"/>
    <x v="2"/>
    <n v="9"/>
  </r>
  <r>
    <n v="142865"/>
    <x v="529"/>
    <x v="0"/>
    <s v="HVLP"/>
    <s v="N05AH04"/>
    <d v="2018-04-12T13:04:50"/>
    <n v="1"/>
    <n v="47.19"/>
    <n v="47.19"/>
    <n v="18"/>
    <s v="1811 - PSY: lůžkové oddělení 32A"/>
    <x v="0"/>
    <n v="4"/>
  </r>
  <r>
    <n v="142865"/>
    <x v="529"/>
    <x v="0"/>
    <s v="HVLP"/>
    <s v="N05AH04"/>
    <d v="2018-04-18T12:46:01"/>
    <n v="1"/>
    <n v="47.19"/>
    <n v="47.19"/>
    <n v="18"/>
    <s v="1811 - PSY: lůžkové oddělení 32A"/>
    <x v="0"/>
    <n v="4"/>
  </r>
  <r>
    <n v="142865"/>
    <x v="529"/>
    <x v="0"/>
    <s v="HVLP"/>
    <s v="N05AH04"/>
    <d v="2018-04-23T10:06:27"/>
    <n v="1"/>
    <n v="47.19"/>
    <n v="47.19"/>
    <n v="18"/>
    <s v="1811 - PSY: lůžkové oddělení 32A"/>
    <x v="0"/>
    <n v="4"/>
  </r>
  <r>
    <n v="142865"/>
    <x v="529"/>
    <x v="0"/>
    <s v="HVLP"/>
    <s v="N05AH04"/>
    <d v="2018-04-27T08:55:29"/>
    <n v="1"/>
    <n v="47.19"/>
    <n v="47.19"/>
    <n v="18"/>
    <s v="1811 - PSY: lůžkové oddělení 32A"/>
    <x v="0"/>
    <n v="4"/>
  </r>
  <r>
    <n v="142865"/>
    <x v="529"/>
    <x v="0"/>
    <s v="HVLP"/>
    <s v="N05AH04"/>
    <d v="2018-05-04T08:26:08"/>
    <n v="1"/>
    <n v="47.19"/>
    <n v="47.19"/>
    <n v="18"/>
    <s v="1811 - PSY: lůžkové oddělení 32A"/>
    <x v="0"/>
    <n v="5"/>
  </r>
  <r>
    <n v="142865"/>
    <x v="529"/>
    <x v="0"/>
    <s v="HVLP"/>
    <s v="N05AH04"/>
    <d v="2018-05-04T08:26:08"/>
    <n v="1"/>
    <n v="47.19"/>
    <n v="47.19"/>
    <n v="18"/>
    <s v="1811 - PSY: lůžkové oddělení 32A"/>
    <x v="0"/>
    <n v="5"/>
  </r>
  <r>
    <n v="142865"/>
    <x v="529"/>
    <x v="0"/>
    <s v="HVLP"/>
    <s v="N05AH04"/>
    <d v="2018-05-04T11:24:20"/>
    <n v="1"/>
    <n v="47.19"/>
    <n v="47.19"/>
    <n v="18"/>
    <s v="1811 - PSY: lůžkové oddělení 32A"/>
    <x v="0"/>
    <n v="5"/>
  </r>
  <r>
    <n v="142865"/>
    <x v="529"/>
    <x v="0"/>
    <s v="HVLP"/>
    <s v="N05AH04"/>
    <d v="2018-05-21T09:32:43"/>
    <n v="2"/>
    <n v="47.19"/>
    <n v="94.38"/>
    <n v="18"/>
    <s v="1811 - PSY: lůžkové oddělení 32A"/>
    <x v="0"/>
    <n v="5"/>
  </r>
  <r>
    <n v="142865"/>
    <x v="529"/>
    <x v="0"/>
    <s v="HVLP"/>
    <s v="N05AH04"/>
    <d v="2018-06-25T10:25:57"/>
    <n v="2"/>
    <n v="47.19"/>
    <n v="94.38"/>
    <n v="18"/>
    <s v="1811 - PSY: lůžkové oddělení 32A"/>
    <x v="0"/>
    <n v="6"/>
  </r>
  <r>
    <n v="142865"/>
    <x v="529"/>
    <x v="0"/>
    <s v="HVLP"/>
    <s v="N05AH04"/>
    <d v="2018-07-02T08:07:54"/>
    <n v="1"/>
    <n v="47.19"/>
    <n v="47.19"/>
    <n v="18"/>
    <s v="1811 - PSY: lůžkové oddělení 32A"/>
    <x v="0"/>
    <n v="7"/>
  </r>
  <r>
    <n v="142865"/>
    <x v="529"/>
    <x v="0"/>
    <s v="HVLP"/>
    <s v="N05AH04"/>
    <d v="2018-07-30T09:48:09"/>
    <n v="1"/>
    <n v="47.19"/>
    <n v="47.19"/>
    <n v="18"/>
    <s v="1811 - PSY: lůžkové oddělení 32A"/>
    <x v="0"/>
    <n v="7"/>
  </r>
  <r>
    <n v="142865"/>
    <x v="529"/>
    <x v="0"/>
    <s v="HVLP"/>
    <s v="N05AH04"/>
    <d v="2018-10-10T12:58:06"/>
    <n v="1"/>
    <n v="47.19"/>
    <n v="47.19"/>
    <n v="18"/>
    <s v="1811 - PSY: lůžkové oddělení 32A"/>
    <x v="0"/>
    <n v="10"/>
  </r>
  <r>
    <n v="142865"/>
    <x v="529"/>
    <x v="0"/>
    <s v="HVLP"/>
    <s v="N05AH04"/>
    <d v="2018-10-29T09:39:57"/>
    <n v="1"/>
    <n v="47.19"/>
    <n v="47.19"/>
    <n v="18"/>
    <s v="1811 - PSY: lůžkové oddělení 32A"/>
    <x v="0"/>
    <n v="10"/>
  </r>
  <r>
    <n v="142865"/>
    <x v="529"/>
    <x v="0"/>
    <s v="HVLP"/>
    <s v="N05AH04"/>
    <d v="2018-11-26T08:44:46"/>
    <n v="2"/>
    <n v="47.19"/>
    <n v="94.38"/>
    <n v="18"/>
    <s v="1811 - PSY: lůžkové oddělení 32A"/>
    <x v="0"/>
    <n v="11"/>
  </r>
  <r>
    <n v="142865"/>
    <x v="529"/>
    <x v="0"/>
    <s v="HVLP"/>
    <s v="N05AH04"/>
    <d v="2019-03-06T12:17:39"/>
    <n v="2"/>
    <n v="47.19"/>
    <n v="94.38"/>
    <n v="18"/>
    <s v="1811 - PSY: lůžkové oddělení 32A"/>
    <x v="1"/>
    <n v="3"/>
  </r>
  <r>
    <n v="142865"/>
    <x v="529"/>
    <x v="0"/>
    <s v="HVLP"/>
    <s v="N05AH04"/>
    <d v="2019-03-18T09:37:01"/>
    <n v="1"/>
    <n v="47.19"/>
    <n v="47.19"/>
    <n v="18"/>
    <s v="1811 - PSY: lůžkové oddělení 32A"/>
    <x v="1"/>
    <n v="3"/>
  </r>
  <r>
    <n v="142865"/>
    <x v="529"/>
    <x v="0"/>
    <s v="HVLP"/>
    <s v="N05AH04"/>
    <d v="2019-04-15T07:52:30"/>
    <n v="1"/>
    <n v="47.19"/>
    <n v="47.19"/>
    <n v="18"/>
    <s v="1811 - PSY: lůžkové oddělení 32A"/>
    <x v="1"/>
    <n v="4"/>
  </r>
  <r>
    <n v="142865"/>
    <x v="529"/>
    <x v="0"/>
    <s v="HVLP"/>
    <s v="N05AH04"/>
    <d v="2019-04-26T08:03:23"/>
    <n v="1"/>
    <n v="47.19"/>
    <n v="47.19"/>
    <n v="18"/>
    <s v="1811 - PSY: lůžkové oddělení 32A"/>
    <x v="1"/>
    <n v="4"/>
  </r>
  <r>
    <n v="142865"/>
    <x v="529"/>
    <x v="0"/>
    <s v="HVLP"/>
    <s v="N05AH04"/>
    <d v="2019-06-03T09:37:17"/>
    <n v="1"/>
    <n v="47.19"/>
    <n v="47.19"/>
    <n v="18"/>
    <s v="1811 - PSY: lůžkové oddělení 32A"/>
    <x v="1"/>
    <n v="6"/>
  </r>
  <r>
    <n v="142865"/>
    <x v="529"/>
    <x v="0"/>
    <s v="HVLP"/>
    <s v="N05AH04"/>
    <d v="2019-06-17T09:07:54"/>
    <n v="2"/>
    <n v="47.19"/>
    <n v="94.38"/>
    <n v="18"/>
    <s v="1811 - PSY: lůžkové oddělení 32A"/>
    <x v="1"/>
    <n v="6"/>
  </r>
  <r>
    <n v="142865"/>
    <x v="529"/>
    <x v="0"/>
    <s v="HVLP"/>
    <s v="N05AH04"/>
    <d v="2019-06-24T08:09:09"/>
    <n v="1"/>
    <n v="47.19"/>
    <n v="47.19"/>
    <n v="18"/>
    <s v="1811 - PSY: lůžkové oddělení 32A"/>
    <x v="1"/>
    <n v="6"/>
  </r>
  <r>
    <n v="142865"/>
    <x v="529"/>
    <x v="0"/>
    <s v="HVLP"/>
    <s v="N05AH04"/>
    <d v="2019-06-24T08:09:09"/>
    <n v="1"/>
    <n v="47.15"/>
    <n v="47.15"/>
    <n v="18"/>
    <s v="1811 - PSY: lůžkové oddělení 32A"/>
    <x v="1"/>
    <n v="6"/>
  </r>
  <r>
    <n v="142865"/>
    <x v="529"/>
    <x v="0"/>
    <s v="HVLP"/>
    <s v="N05AH04"/>
    <d v="2019-07-08T08:56:26"/>
    <n v="1"/>
    <n v="47.15"/>
    <n v="47.15"/>
    <n v="18"/>
    <s v="1811 - PSY: lůžkové oddělení 32A"/>
    <x v="1"/>
    <n v="7"/>
  </r>
  <r>
    <n v="142865"/>
    <x v="529"/>
    <x v="0"/>
    <s v="HVLP"/>
    <s v="N05AH04"/>
    <d v="2019-09-09T08:48:48"/>
    <n v="1"/>
    <n v="47.14"/>
    <n v="47.14"/>
    <n v="18"/>
    <s v="1811 - PSY: lůžkové oddělení 32A"/>
    <x v="1"/>
    <n v="9"/>
  </r>
  <r>
    <n v="142865"/>
    <x v="529"/>
    <x v="0"/>
    <s v="HVLP"/>
    <s v="N05AH04"/>
    <d v="2019-09-30T09:26:02"/>
    <n v="1"/>
    <n v="47.14"/>
    <n v="47.14"/>
    <n v="18"/>
    <s v="1811 - PSY: lůžkové oddělení 32A"/>
    <x v="1"/>
    <n v="9"/>
  </r>
  <r>
    <n v="142865"/>
    <x v="529"/>
    <x v="0"/>
    <s v="HVLP"/>
    <s v="N05AH04"/>
    <d v="2019-10-07T10:33:51"/>
    <n v="1"/>
    <n v="47.14"/>
    <n v="47.14"/>
    <n v="18"/>
    <s v="1811 - PSY: lůžkové oddělení 32A"/>
    <x v="1"/>
    <n v="10"/>
  </r>
  <r>
    <n v="142865"/>
    <x v="529"/>
    <x v="0"/>
    <s v="HVLP"/>
    <s v="N05AH04"/>
    <d v="2019-10-21T08:33:04"/>
    <n v="1"/>
    <n v="47.14"/>
    <n v="47.14"/>
    <n v="18"/>
    <s v="1811 - PSY: lůžkové oddělení 32A"/>
    <x v="1"/>
    <n v="10"/>
  </r>
  <r>
    <n v="142865"/>
    <x v="529"/>
    <x v="0"/>
    <s v="HVLP"/>
    <s v="N05AH04"/>
    <d v="2019-10-21T08:33:04"/>
    <n v="1"/>
    <n v="47.14"/>
    <n v="47.14"/>
    <n v="18"/>
    <s v="1811 - PSY: lůžkové oddělení 32A"/>
    <x v="1"/>
    <n v="10"/>
  </r>
  <r>
    <n v="142865"/>
    <x v="529"/>
    <x v="0"/>
    <s v="HVLP"/>
    <s v="N05AH04"/>
    <d v="2019-11-11T09:34:25"/>
    <n v="2"/>
    <n v="47.14"/>
    <n v="94.28"/>
    <n v="18"/>
    <s v="1811 - PSY: lůžkové oddělení 32A"/>
    <x v="1"/>
    <n v="11"/>
  </r>
  <r>
    <n v="197244"/>
    <x v="530"/>
    <x v="0"/>
    <s v="HVLP"/>
    <s v="C09BB07"/>
    <d v="2018-11-22T13:59:33"/>
    <n v="1"/>
    <n v="136.28"/>
    <n v="136.28"/>
    <n v="18"/>
    <s v="1811 - PSY: lůžkové oddělení 32A"/>
    <x v="0"/>
    <n v="11"/>
  </r>
  <r>
    <n v="191280"/>
    <x v="531"/>
    <x v="0"/>
    <s v="HVLP"/>
    <s v="A02BA02"/>
    <d v="2019-03-18T13:05:54"/>
    <n v="1"/>
    <n v="60.58"/>
    <n v="60.58"/>
    <n v="18"/>
    <s v="1811 - PSY: lůžkové oddělení 32A"/>
    <x v="1"/>
    <n v="3"/>
  </r>
  <r>
    <n v="994269"/>
    <x v="532"/>
    <x v="0"/>
    <s v="HVLP"/>
    <s v="N05AX15"/>
    <d v="2019-06-18T14:49:37"/>
    <n v="1"/>
    <n v="1638.91"/>
    <n v="1638.91"/>
    <n v="18"/>
    <s v="1811 - PSY: lůžkové oddělení 32A"/>
    <x v="1"/>
    <n v="6"/>
  </r>
  <r>
    <n v="994269"/>
    <x v="532"/>
    <x v="0"/>
    <s v="HVLP"/>
    <s v="N05AX15"/>
    <d v="2019-12-19T09:23:07"/>
    <n v="1"/>
    <n v="1669.56"/>
    <n v="1669.56"/>
    <n v="18"/>
    <s v="1811 - PSY: lůžkové oddělení 32A"/>
    <x v="1"/>
    <n v="12"/>
  </r>
  <r>
    <n v="113281"/>
    <x v="533"/>
    <x v="0"/>
    <s v="HVLP"/>
    <s v="M01AC06"/>
    <d v="2017-03-31T12:58:59"/>
    <n v="1"/>
    <n v="48.4"/>
    <n v="48.4"/>
    <n v="18"/>
    <s v="1811 - PSY: lůžkové oddělení 32A"/>
    <x v="2"/>
    <n v="3"/>
  </r>
  <r>
    <n v="113281"/>
    <x v="533"/>
    <x v="0"/>
    <s v="HVLP"/>
    <s v="M01AC06"/>
    <d v="2017-03-31T12:58:59"/>
    <n v="1"/>
    <n v="48.4"/>
    <n v="48.4"/>
    <n v="18"/>
    <s v="1811 - PSY: lůžkové oddělení 32A"/>
    <x v="2"/>
    <n v="3"/>
  </r>
  <r>
    <n v="113281"/>
    <x v="533"/>
    <x v="0"/>
    <s v="HVLP"/>
    <s v="M01AC06"/>
    <d v="2017-04-06T12:12:21"/>
    <n v="1"/>
    <n v="48.4"/>
    <n v="48.4"/>
    <n v="18"/>
    <s v="1811 - PSY: lůžkové oddělení 32A"/>
    <x v="2"/>
    <n v="4"/>
  </r>
  <r>
    <n v="149251"/>
    <x v="534"/>
    <x v="0"/>
    <s v="HVLP"/>
    <s v="V03AE02"/>
    <d v="2017-11-30T13:43:15"/>
    <n v="1"/>
    <n v="2251.09"/>
    <n v="2251.09"/>
    <n v="18"/>
    <s v="1811 - PSY: lůžkové oddělení 32A"/>
    <x v="2"/>
    <n v="11"/>
  </r>
  <r>
    <n v="176189"/>
    <x v="535"/>
    <x v="0"/>
    <s v="HVLP"/>
    <s v="N04BC04"/>
    <d v="2018-01-26T11:28:03"/>
    <n v="1"/>
    <n v="1307.43"/>
    <n v="1307.43"/>
    <n v="18"/>
    <s v="1811 - PSY: lůžkové oddělení 32A"/>
    <x v="0"/>
    <n v="1"/>
  </r>
  <r>
    <n v="211172"/>
    <x v="536"/>
    <x v="0"/>
    <s v="HVLP"/>
    <s v="N05AX12"/>
    <d v="2019-10-07T10:33:51"/>
    <n v="1"/>
    <n v="1051.29"/>
    <n v="1051.29"/>
    <n v="18"/>
    <s v="1811 - PSY: lůžkové oddělení 32A"/>
    <x v="1"/>
    <n v="10"/>
  </r>
  <r>
    <n v="176380"/>
    <x v="537"/>
    <x v="0"/>
    <s v="HVLP"/>
    <s v="C03EA01"/>
    <d v="2018-07-20T08:53:16"/>
    <n v="1"/>
    <n v="64.150000000000006"/>
    <n v="64.150000000000006"/>
    <n v="18"/>
    <s v="1811 - PSY: lůžkové oddělení 32A"/>
    <x v="0"/>
    <n v="7"/>
  </r>
  <r>
    <n v="176380"/>
    <x v="537"/>
    <x v="0"/>
    <s v="HVLP"/>
    <s v="C03EA01"/>
    <d v="2019-08-29T11:50:30"/>
    <n v="1"/>
    <n v="64.150000000000006"/>
    <n v="64.150000000000006"/>
    <n v="18"/>
    <s v="1811 - PSY: lůžkové oddělení 32A"/>
    <x v="1"/>
    <n v="8"/>
  </r>
  <r>
    <n v="146965"/>
    <x v="538"/>
    <x v="0"/>
    <s v="HVLP"/>
    <s v="N05AX08"/>
    <d v="2018-03-23T14:36:35"/>
    <n v="1"/>
    <n v="189.09"/>
    <n v="189.09"/>
    <n v="18"/>
    <s v="1811 - PSY: lůžkové oddělení 32A"/>
    <x v="0"/>
    <n v="3"/>
  </r>
  <r>
    <n v="146965"/>
    <x v="538"/>
    <x v="0"/>
    <s v="HVLP"/>
    <s v="N05AX08"/>
    <d v="2018-04-27T08:55:29"/>
    <n v="1"/>
    <n v="189.11"/>
    <n v="189.11"/>
    <n v="18"/>
    <s v="1811 - PSY: lůžkové oddělení 32A"/>
    <x v="0"/>
    <n v="4"/>
  </r>
  <r>
    <n v="146965"/>
    <x v="538"/>
    <x v="0"/>
    <s v="HVLP"/>
    <s v="N05AX08"/>
    <d v="2018-05-07T07:38:02"/>
    <n v="1"/>
    <n v="189.11"/>
    <n v="189.11"/>
    <n v="18"/>
    <s v="1811 - PSY: lůžkové oddělení 32A"/>
    <x v="0"/>
    <n v="5"/>
  </r>
  <r>
    <n v="844231"/>
    <x v="539"/>
    <x v="0"/>
    <s v="HVLP"/>
    <s v="N05AX08"/>
    <d v="2017-10-23T07:49:41"/>
    <n v="1"/>
    <n v="2054.87"/>
    <n v="2054.87"/>
    <n v="18"/>
    <s v="1811 - PSY: lůžkové oddělení 32A"/>
    <x v="2"/>
    <n v="10"/>
  </r>
  <r>
    <n v="501886"/>
    <x v="540"/>
    <x v="0"/>
    <s v="HVLP"/>
    <s v="N05AX08"/>
    <d v="2018-06-26T14:01:16"/>
    <n v="1"/>
    <n v="1007.29"/>
    <n v="1007.29"/>
    <n v="18"/>
    <s v="1811 - PSY: lůžkové oddělení 32A"/>
    <x v="0"/>
    <n v="6"/>
  </r>
  <r>
    <n v="501886"/>
    <x v="540"/>
    <x v="0"/>
    <s v="HVLP"/>
    <s v="N05AX08"/>
    <d v="2018-10-23T11:58:20"/>
    <n v="1"/>
    <n v="1007.29"/>
    <n v="1007.29"/>
    <n v="18"/>
    <s v="1811 - PSY: lůžkové oddělení 32A"/>
    <x v="0"/>
    <n v="10"/>
  </r>
  <r>
    <n v="501886"/>
    <x v="540"/>
    <x v="0"/>
    <s v="HVLP"/>
    <s v="N05AX08"/>
    <d v="2018-11-26T08:44:46"/>
    <n v="1"/>
    <n v="1007.29"/>
    <n v="1007.29"/>
    <n v="18"/>
    <s v="1811 - PSY: lůžkové oddělení 32A"/>
    <x v="0"/>
    <n v="11"/>
  </r>
  <r>
    <n v="501886"/>
    <x v="540"/>
    <x v="0"/>
    <s v="HVLP"/>
    <s v="N05AX08"/>
    <d v="2019-12-02T08:48:07"/>
    <n v="1"/>
    <n v="1007.29"/>
    <n v="1007.29"/>
    <n v="18"/>
    <s v="1811 - PSY: lůžkové oddělení 32A"/>
    <x v="1"/>
    <n v="12"/>
  </r>
  <r>
    <n v="845414"/>
    <x v="541"/>
    <x v="0"/>
    <s v="HVLP"/>
    <s v="N05AX08"/>
    <d v="2018-03-27T10:00:00"/>
    <n v="1"/>
    <n v="2969.37"/>
    <n v="2969.37"/>
    <n v="18"/>
    <s v="1811 - PSY: lůžkové oddělení 32A"/>
    <x v="0"/>
    <n v="3"/>
  </r>
  <r>
    <n v="501887"/>
    <x v="542"/>
    <x v="0"/>
    <s v="HVLP"/>
    <s v="N05AX08"/>
    <d v="2018-07-17T11:00:38"/>
    <n v="1"/>
    <n v="1407.01"/>
    <n v="1407.01"/>
    <n v="18"/>
    <s v="1811 - PSY: lůžkové oddělení 32A"/>
    <x v="0"/>
    <n v="7"/>
  </r>
  <r>
    <n v="501887"/>
    <x v="542"/>
    <x v="0"/>
    <s v="HVLP"/>
    <s v="N05AX08"/>
    <d v="2018-07-26T13:44:36"/>
    <n v="1"/>
    <n v="1407.01"/>
    <n v="1407.01"/>
    <n v="18"/>
    <s v="1811 - PSY: lůžkové oddělení 32A"/>
    <x v="0"/>
    <n v="7"/>
  </r>
  <r>
    <n v="501887"/>
    <x v="542"/>
    <x v="0"/>
    <s v="HVLP"/>
    <s v="N05AX08"/>
    <d v="2018-08-31T12:45:38"/>
    <n v="1"/>
    <n v="1407.01"/>
    <n v="1407.01"/>
    <n v="18"/>
    <s v="1811 - PSY: lůžkové oddělení 32A"/>
    <x v="0"/>
    <n v="8"/>
  </r>
  <r>
    <n v="501887"/>
    <x v="542"/>
    <x v="0"/>
    <s v="HVLP"/>
    <s v="N05AX08"/>
    <d v="2018-11-26T08:44:46"/>
    <n v="1"/>
    <n v="1407.01"/>
    <n v="1407.01"/>
    <n v="18"/>
    <s v="1811 - PSY: lůžkové oddělení 32A"/>
    <x v="0"/>
    <n v="11"/>
  </r>
  <r>
    <n v="501887"/>
    <x v="542"/>
    <x v="0"/>
    <s v="HVLP"/>
    <s v="N05AX08"/>
    <d v="2018-12-19T13:12:09"/>
    <n v="2"/>
    <n v="1407.01"/>
    <n v="2814.02"/>
    <n v="18"/>
    <s v="1811 - PSY: lůžkové oddělení 32A"/>
    <x v="0"/>
    <n v="12"/>
  </r>
  <r>
    <n v="501887"/>
    <x v="542"/>
    <x v="0"/>
    <s v="HVLP"/>
    <s v="N05AX08"/>
    <d v="2019-01-08T13:03:39"/>
    <n v="1"/>
    <n v="1407.01"/>
    <n v="1407.01"/>
    <n v="18"/>
    <s v="1811 - PSY: lůžkové oddělení 32A"/>
    <x v="1"/>
    <n v="1"/>
  </r>
  <r>
    <n v="501888"/>
    <x v="543"/>
    <x v="0"/>
    <s v="HVLP"/>
    <s v="N05AX08"/>
    <d v="2018-08-31T12:45:38"/>
    <n v="1"/>
    <n v="1819.58"/>
    <n v="1819.58"/>
    <n v="18"/>
    <s v="1811 - PSY: lůžkové oddělení 32A"/>
    <x v="0"/>
    <n v="8"/>
  </r>
  <r>
    <n v="501888"/>
    <x v="543"/>
    <x v="0"/>
    <s v="HVLP"/>
    <s v="N05AX08"/>
    <d v="2018-12-19T13:12:09"/>
    <n v="1"/>
    <n v="1819.58"/>
    <n v="1819.58"/>
    <n v="18"/>
    <s v="1811 - PSY: lůžkové oddělení 32A"/>
    <x v="0"/>
    <n v="12"/>
  </r>
  <r>
    <n v="501888"/>
    <x v="543"/>
    <x v="0"/>
    <s v="HVLP"/>
    <s v="N05AX08"/>
    <d v="2019-01-08T13:03:39"/>
    <n v="2"/>
    <n v="1819.58"/>
    <n v="3639.16"/>
    <n v="18"/>
    <s v="1811 - PSY: lůžkové oddělení 32A"/>
    <x v="1"/>
    <n v="1"/>
  </r>
  <r>
    <n v="197227"/>
    <x v="544"/>
    <x v="0"/>
    <s v="HVLP"/>
    <s v="N05AX08"/>
    <d v="2017-05-12T14:23:20"/>
    <n v="1"/>
    <n v="135.69999999999999"/>
    <n v="135.69999999999999"/>
    <n v="18"/>
    <s v="1811 - PSY: lůžkové oddělení 32A"/>
    <x v="2"/>
    <n v="5"/>
  </r>
  <r>
    <n v="197227"/>
    <x v="544"/>
    <x v="0"/>
    <s v="HVLP"/>
    <s v="N05AX08"/>
    <d v="2017-06-02T15:02:06"/>
    <n v="1"/>
    <n v="135.69999999999999"/>
    <n v="135.69999999999999"/>
    <n v="18"/>
    <s v="1811 - PSY: lůžkové oddělení 32A"/>
    <x v="2"/>
    <n v="6"/>
  </r>
  <r>
    <n v="197227"/>
    <x v="544"/>
    <x v="0"/>
    <s v="HVLP"/>
    <s v="N05AX08"/>
    <d v="2017-11-20T09:58:26"/>
    <n v="1"/>
    <n v="135.69999999999999"/>
    <n v="135.69999999999999"/>
    <n v="18"/>
    <s v="1811 - PSY: lůžkové oddělení 32A"/>
    <x v="2"/>
    <n v="11"/>
  </r>
  <r>
    <n v="197227"/>
    <x v="544"/>
    <x v="0"/>
    <s v="HVLP"/>
    <s v="N05AX08"/>
    <d v="2017-12-04T12:13:21"/>
    <n v="1"/>
    <n v="135.69999999999999"/>
    <n v="135.69999999999999"/>
    <n v="18"/>
    <s v="1811 - PSY: lůžkové oddělení 32A"/>
    <x v="2"/>
    <n v="12"/>
  </r>
  <r>
    <n v="197227"/>
    <x v="544"/>
    <x v="0"/>
    <s v="HVLP"/>
    <s v="N05AX08"/>
    <d v="2018-03-21T11:52:18"/>
    <n v="1"/>
    <n v="135.69999999999999"/>
    <n v="135.69999999999999"/>
    <n v="18"/>
    <s v="1811 - PSY: lůžkové oddělení 32A"/>
    <x v="0"/>
    <n v="3"/>
  </r>
  <r>
    <n v="197227"/>
    <x v="544"/>
    <x v="0"/>
    <s v="HVLP"/>
    <s v="N05AX08"/>
    <d v="2018-08-06T10:15:16"/>
    <n v="1"/>
    <n v="135.69"/>
    <n v="135.69"/>
    <n v="18"/>
    <s v="1811 - PSY: lůžkové oddělení 32A"/>
    <x v="0"/>
    <n v="8"/>
  </r>
  <r>
    <n v="197227"/>
    <x v="544"/>
    <x v="0"/>
    <s v="HVLP"/>
    <s v="N05AX08"/>
    <d v="2019-03-11T10:53:38"/>
    <n v="1"/>
    <n v="135.69999999999999"/>
    <n v="135.69999999999999"/>
    <n v="18"/>
    <s v="1811 - PSY: lůžkové oddělení 32A"/>
    <x v="1"/>
    <n v="3"/>
  </r>
  <r>
    <n v="197227"/>
    <x v="544"/>
    <x v="0"/>
    <s v="HVLP"/>
    <s v="N05AX08"/>
    <d v="2019-04-26T08:03:23"/>
    <n v="1"/>
    <n v="135.69"/>
    <n v="135.69"/>
    <n v="18"/>
    <s v="1811 - PSY: lůžkové oddělení 32A"/>
    <x v="1"/>
    <n v="4"/>
  </r>
  <r>
    <n v="197227"/>
    <x v="544"/>
    <x v="0"/>
    <s v="HVLP"/>
    <s v="N05AX08"/>
    <d v="2019-07-08T08:56:26"/>
    <n v="1"/>
    <n v="135.56"/>
    <n v="135.56"/>
    <n v="18"/>
    <s v="1811 - PSY: lůžkové oddělení 32A"/>
    <x v="1"/>
    <n v="7"/>
  </r>
  <r>
    <n v="197227"/>
    <x v="544"/>
    <x v="0"/>
    <s v="HVLP"/>
    <s v="N05AX08"/>
    <d v="2019-10-07T10:33:51"/>
    <n v="1"/>
    <n v="135.52000000000001"/>
    <n v="135.52000000000001"/>
    <n v="18"/>
    <s v="1811 - PSY: lůžkové oddělení 32A"/>
    <x v="1"/>
    <n v="10"/>
  </r>
  <r>
    <n v="197227"/>
    <x v="544"/>
    <x v="0"/>
    <s v="HVLP"/>
    <s v="N05AX08"/>
    <d v="2019-11-04T10:49:07"/>
    <n v="1"/>
    <n v="135.52000000000001"/>
    <n v="135.52000000000001"/>
    <n v="18"/>
    <s v="1811 - PSY: lůžkové oddělení 32A"/>
    <x v="1"/>
    <n v="11"/>
  </r>
  <r>
    <n v="197231"/>
    <x v="545"/>
    <x v="0"/>
    <s v="HVLP"/>
    <s v="N05AX08"/>
    <d v="2017-04-21T15:07:54"/>
    <n v="1"/>
    <n v="255.9"/>
    <n v="255.9"/>
    <n v="18"/>
    <s v="1811 - PSY: lůžkové oddělení 32A"/>
    <x v="2"/>
    <n v="4"/>
  </r>
  <r>
    <n v="197231"/>
    <x v="545"/>
    <x v="0"/>
    <s v="HVLP"/>
    <s v="N05AX08"/>
    <d v="2017-05-22T09:29:42"/>
    <n v="1"/>
    <n v="254.16"/>
    <n v="254.16"/>
    <n v="18"/>
    <s v="1811 - PSY: lůžkové oddělení 32A"/>
    <x v="2"/>
    <n v="5"/>
  </r>
  <r>
    <n v="197231"/>
    <x v="545"/>
    <x v="0"/>
    <s v="HVLP"/>
    <s v="N05AX08"/>
    <d v="2017-11-20T09:58:26"/>
    <n v="1"/>
    <n v="254.16"/>
    <n v="254.16"/>
    <n v="18"/>
    <s v="1811 - PSY: lůžkové oddělení 32A"/>
    <x v="2"/>
    <n v="11"/>
  </r>
  <r>
    <n v="197231"/>
    <x v="545"/>
    <x v="0"/>
    <s v="HVLP"/>
    <s v="N05AX08"/>
    <d v="2018-01-29T07:36:58"/>
    <n v="1"/>
    <n v="254.16"/>
    <n v="254.16"/>
    <n v="18"/>
    <s v="1811 - PSY: lůžkové oddělení 32A"/>
    <x v="0"/>
    <n v="1"/>
  </r>
  <r>
    <n v="197231"/>
    <x v="545"/>
    <x v="0"/>
    <s v="HVLP"/>
    <s v="N05AX08"/>
    <d v="2018-02-19T10:07:35"/>
    <n v="1"/>
    <n v="254.13"/>
    <n v="254.13"/>
    <n v="18"/>
    <s v="1811 - PSY: lůžkové oddělení 32A"/>
    <x v="0"/>
    <n v="2"/>
  </r>
  <r>
    <n v="197231"/>
    <x v="545"/>
    <x v="0"/>
    <s v="HVLP"/>
    <s v="N05AX08"/>
    <d v="2018-05-21T09:32:43"/>
    <n v="1"/>
    <n v="256.39999999999998"/>
    <n v="256.39999999999998"/>
    <n v="18"/>
    <s v="1811 - PSY: lůžkové oddělení 32A"/>
    <x v="0"/>
    <n v="5"/>
  </r>
  <r>
    <n v="197231"/>
    <x v="545"/>
    <x v="0"/>
    <s v="HVLP"/>
    <s v="N05AX08"/>
    <d v="2018-06-25T10:25:57"/>
    <n v="1"/>
    <n v="254.13"/>
    <n v="254.13"/>
    <n v="18"/>
    <s v="1811 - PSY: lůžkové oddělení 32A"/>
    <x v="0"/>
    <n v="6"/>
  </r>
  <r>
    <n v="197231"/>
    <x v="545"/>
    <x v="0"/>
    <s v="HVLP"/>
    <s v="N05AX08"/>
    <d v="2018-09-24T10:22:16"/>
    <n v="1"/>
    <n v="254.13"/>
    <n v="254.13"/>
    <n v="18"/>
    <s v="1811 - PSY: lůžkové oddělení 32A"/>
    <x v="0"/>
    <n v="9"/>
  </r>
  <r>
    <n v="197231"/>
    <x v="545"/>
    <x v="0"/>
    <s v="HVLP"/>
    <s v="N05AX08"/>
    <d v="2018-10-29T09:39:57"/>
    <n v="1"/>
    <n v="254.13"/>
    <n v="254.13"/>
    <n v="18"/>
    <s v="1811 - PSY: lůžkové oddělení 32A"/>
    <x v="0"/>
    <n v="10"/>
  </r>
  <r>
    <n v="197231"/>
    <x v="545"/>
    <x v="0"/>
    <s v="HVLP"/>
    <s v="N05AX08"/>
    <d v="2019-03-11T10:53:38"/>
    <n v="1"/>
    <n v="254.13"/>
    <n v="254.13"/>
    <n v="18"/>
    <s v="1811 - PSY: lůžkové oddělení 32A"/>
    <x v="1"/>
    <n v="3"/>
  </r>
  <r>
    <n v="197231"/>
    <x v="545"/>
    <x v="0"/>
    <s v="HVLP"/>
    <s v="N05AX08"/>
    <d v="2019-04-26T08:03:23"/>
    <n v="1"/>
    <n v="254.16"/>
    <n v="254.16"/>
    <n v="18"/>
    <s v="1811 - PSY: lůžkové oddělení 32A"/>
    <x v="1"/>
    <n v="4"/>
  </r>
  <r>
    <n v="197231"/>
    <x v="545"/>
    <x v="0"/>
    <s v="HVLP"/>
    <s v="N05AX08"/>
    <d v="2019-05-27T09:55:12"/>
    <n v="1"/>
    <n v="254.13"/>
    <n v="254.13"/>
    <n v="18"/>
    <s v="1811 - PSY: lůžkové oddělení 32A"/>
    <x v="1"/>
    <n v="5"/>
  </r>
  <r>
    <n v="197231"/>
    <x v="545"/>
    <x v="0"/>
    <s v="HVLP"/>
    <s v="N05AX08"/>
    <d v="2019-07-25T12:18:22"/>
    <n v="1"/>
    <n v="253.9"/>
    <n v="253.9"/>
    <n v="18"/>
    <s v="1811 - PSY: lůžkové oddělení 32A"/>
    <x v="1"/>
    <n v="7"/>
  </r>
  <r>
    <n v="197231"/>
    <x v="545"/>
    <x v="0"/>
    <s v="HVLP"/>
    <s v="N05AX08"/>
    <d v="2019-07-29T10:02:46"/>
    <n v="1"/>
    <n v="253.9"/>
    <n v="253.9"/>
    <n v="18"/>
    <s v="1811 - PSY: lůžkové oddělení 32A"/>
    <x v="1"/>
    <n v="7"/>
  </r>
  <r>
    <n v="197231"/>
    <x v="545"/>
    <x v="0"/>
    <s v="HVLP"/>
    <s v="N05AX08"/>
    <d v="2019-09-16T11:07:30"/>
    <n v="1"/>
    <n v="253.84"/>
    <n v="253.84"/>
    <n v="18"/>
    <s v="1811 - PSY: lůžkové oddělení 32A"/>
    <x v="1"/>
    <n v="9"/>
  </r>
  <r>
    <n v="197231"/>
    <x v="545"/>
    <x v="0"/>
    <s v="HVLP"/>
    <s v="N05AX08"/>
    <d v="2019-09-30T09:26:02"/>
    <n v="1"/>
    <n v="253.84"/>
    <n v="253.84"/>
    <n v="18"/>
    <s v="1811 - PSY: lůžkové oddělení 32A"/>
    <x v="1"/>
    <n v="9"/>
  </r>
  <r>
    <n v="197637"/>
    <x v="546"/>
    <x v="0"/>
    <s v="HVLP"/>
    <s v="N05AX08"/>
    <d v="2017-05-22T09:29:42"/>
    <n v="1"/>
    <n v="387.18"/>
    <n v="387.18"/>
    <n v="18"/>
    <s v="1811 - PSY: lůžkové oddělení 32A"/>
    <x v="2"/>
    <n v="5"/>
  </r>
  <r>
    <n v="197637"/>
    <x v="546"/>
    <x v="0"/>
    <s v="HVLP"/>
    <s v="N05AX08"/>
    <d v="2018-11-12T09:29:52"/>
    <n v="1"/>
    <n v="390.6"/>
    <n v="390.6"/>
    <n v="18"/>
    <s v="1811 - PSY: lůžkové oddělení 32A"/>
    <x v="0"/>
    <n v="11"/>
  </r>
  <r>
    <n v="197637"/>
    <x v="546"/>
    <x v="0"/>
    <s v="HVLP"/>
    <s v="N05AX08"/>
    <d v="2019-03-01T09:52:55"/>
    <n v="1"/>
    <n v="387.18"/>
    <n v="387.18"/>
    <n v="18"/>
    <s v="1811 - PSY: lůžkové oddělení 32A"/>
    <x v="1"/>
    <n v="3"/>
  </r>
  <r>
    <n v="147740"/>
    <x v="547"/>
    <x v="0"/>
    <s v="HVLP"/>
    <s v="C07AB07"/>
    <d v="2017-01-16T10:43:58"/>
    <n v="1"/>
    <n v="36.619999999999997"/>
    <n v="36.619999999999997"/>
    <n v="18"/>
    <s v="1811 - PSY: lůžkové oddělení 32A"/>
    <x v="2"/>
    <n v="1"/>
  </r>
  <r>
    <n v="147740"/>
    <x v="547"/>
    <x v="0"/>
    <s v="HVLP"/>
    <s v="C07AB07"/>
    <d v="2017-04-07T09:39:12"/>
    <n v="1"/>
    <n v="36.619999999999997"/>
    <n v="36.619999999999997"/>
    <n v="18"/>
    <s v="1811 - PSY: lůžkové oddělení 32A"/>
    <x v="2"/>
    <n v="4"/>
  </r>
  <r>
    <n v="114989"/>
    <x v="548"/>
    <x v="0"/>
    <s v="HVLP"/>
    <s v="N03AE01"/>
    <d v="2018-02-09T11:00:09"/>
    <n v="1"/>
    <n v="86.41"/>
    <n v="86.41"/>
    <n v="18"/>
    <s v="1811 - PSY: lůžkové oddělení 32A"/>
    <x v="0"/>
    <n v="2"/>
  </r>
  <r>
    <n v="114989"/>
    <x v="548"/>
    <x v="0"/>
    <s v="HVLP"/>
    <s v="N03AE01"/>
    <d v="2018-02-09T11:00:09"/>
    <n v="1"/>
    <n v="86.42"/>
    <n v="86.42"/>
    <n v="18"/>
    <s v="1811 - PSY: lůžkové oddělení 32A"/>
    <x v="0"/>
    <n v="2"/>
  </r>
  <r>
    <n v="114957"/>
    <x v="549"/>
    <x v="0"/>
    <s v="HVLP"/>
    <s v="N03AE01"/>
    <d v="2017-01-30T09:37:29"/>
    <n v="1"/>
    <n v="40.35"/>
    <n v="40.35"/>
    <n v="18"/>
    <s v="1811 - PSY: lůžkové oddělení 32A"/>
    <x v="2"/>
    <n v="1"/>
  </r>
  <r>
    <n v="114957"/>
    <x v="549"/>
    <x v="0"/>
    <s v="HVLP"/>
    <s v="N03AE01"/>
    <d v="2017-01-30T09:37:29"/>
    <n v="1"/>
    <n v="40.35"/>
    <n v="40.35"/>
    <n v="18"/>
    <s v="1811 - PSY: lůžkové oddělení 32A"/>
    <x v="2"/>
    <n v="1"/>
  </r>
  <r>
    <n v="114957"/>
    <x v="549"/>
    <x v="0"/>
    <s v="HVLP"/>
    <s v="N03AE01"/>
    <d v="2017-04-07T09:39:12"/>
    <n v="1"/>
    <n v="40.35"/>
    <n v="40.35"/>
    <n v="18"/>
    <s v="1811 - PSY: lůžkové oddělení 32A"/>
    <x v="2"/>
    <n v="4"/>
  </r>
  <r>
    <n v="114957"/>
    <x v="549"/>
    <x v="0"/>
    <s v="HVLP"/>
    <s v="N03AE01"/>
    <d v="2017-05-05T12:20:25"/>
    <n v="2"/>
    <n v="40.35"/>
    <n v="80.7"/>
    <n v="18"/>
    <s v="1811 - PSY: lůžkové oddělení 32A"/>
    <x v="2"/>
    <n v="5"/>
  </r>
  <r>
    <n v="114957"/>
    <x v="549"/>
    <x v="0"/>
    <s v="HVLP"/>
    <s v="N03AE01"/>
    <d v="2017-10-09T09:34:02"/>
    <n v="2"/>
    <n v="40.07"/>
    <n v="80.14"/>
    <n v="18"/>
    <s v="1811 - PSY: lůžkové oddělení 32A"/>
    <x v="2"/>
    <n v="10"/>
  </r>
  <r>
    <n v="114957"/>
    <x v="549"/>
    <x v="0"/>
    <s v="HVLP"/>
    <s v="N03AE01"/>
    <d v="2017-11-06T09:57:27"/>
    <n v="2"/>
    <n v="40.07"/>
    <n v="80.14"/>
    <n v="18"/>
    <s v="1811 - PSY: lůžkové oddělení 32A"/>
    <x v="2"/>
    <n v="11"/>
  </r>
  <r>
    <n v="114957"/>
    <x v="549"/>
    <x v="0"/>
    <s v="HVLP"/>
    <s v="N03AE01"/>
    <d v="2018-02-07T10:47:31"/>
    <n v="1"/>
    <n v="40.07"/>
    <n v="40.07"/>
    <n v="18"/>
    <s v="1811 - PSY: lůžkové oddělení 32A"/>
    <x v="0"/>
    <n v="2"/>
  </r>
  <r>
    <n v="114957"/>
    <x v="549"/>
    <x v="0"/>
    <s v="HVLP"/>
    <s v="N03AE01"/>
    <d v="2018-02-07T10:47:31"/>
    <n v="1"/>
    <n v="40.07"/>
    <n v="40.07"/>
    <n v="18"/>
    <s v="1811 - PSY: lůžkové oddělení 32A"/>
    <x v="0"/>
    <n v="2"/>
  </r>
  <r>
    <n v="114957"/>
    <x v="549"/>
    <x v="0"/>
    <s v="HVLP"/>
    <s v="N03AE01"/>
    <d v="2018-02-12T09:53:55"/>
    <n v="2"/>
    <n v="40.07"/>
    <n v="80.14"/>
    <n v="18"/>
    <s v="1811 - PSY: lůžkové oddělení 32A"/>
    <x v="0"/>
    <n v="2"/>
  </r>
  <r>
    <n v="114957"/>
    <x v="549"/>
    <x v="0"/>
    <s v="HVLP"/>
    <s v="N03AE01"/>
    <d v="2018-04-04T12:59:45"/>
    <n v="1"/>
    <n v="40.07"/>
    <n v="40.07"/>
    <n v="18"/>
    <s v="1811 - PSY: lůžkové oddělení 32A"/>
    <x v="0"/>
    <n v="4"/>
  </r>
  <r>
    <n v="114957"/>
    <x v="549"/>
    <x v="0"/>
    <s v="HVLP"/>
    <s v="N03AE01"/>
    <d v="2018-04-04T12:59:45"/>
    <n v="1"/>
    <n v="40.07"/>
    <n v="40.07"/>
    <n v="18"/>
    <s v="1811 - PSY: lůžkové oddělení 32A"/>
    <x v="0"/>
    <n v="4"/>
  </r>
  <r>
    <n v="114957"/>
    <x v="549"/>
    <x v="0"/>
    <s v="HVLP"/>
    <s v="N03AE01"/>
    <d v="2018-04-27T08:55:29"/>
    <n v="1"/>
    <n v="40.07"/>
    <n v="40.07"/>
    <n v="18"/>
    <s v="1811 - PSY: lůžkové oddělení 32A"/>
    <x v="0"/>
    <n v="4"/>
  </r>
  <r>
    <n v="114957"/>
    <x v="549"/>
    <x v="0"/>
    <s v="HVLP"/>
    <s v="N03AE01"/>
    <d v="2018-05-17T11:01:19"/>
    <n v="2"/>
    <n v="40.07"/>
    <n v="80.14"/>
    <n v="18"/>
    <s v="1811 - PSY: lůžkové oddělení 32A"/>
    <x v="0"/>
    <n v="5"/>
  </r>
  <r>
    <n v="114957"/>
    <x v="549"/>
    <x v="0"/>
    <s v="HVLP"/>
    <s v="N03AE01"/>
    <d v="2018-05-28T08:03:11"/>
    <n v="1"/>
    <n v="40.07"/>
    <n v="40.07"/>
    <n v="18"/>
    <s v="1811 - PSY: lůžkové oddělení 32A"/>
    <x v="0"/>
    <n v="5"/>
  </r>
  <r>
    <n v="114957"/>
    <x v="549"/>
    <x v="0"/>
    <s v="HVLP"/>
    <s v="N03AE01"/>
    <d v="2018-06-11T08:17:14"/>
    <n v="1"/>
    <n v="40.07"/>
    <n v="40.07"/>
    <n v="18"/>
    <s v="1811 - PSY: lůžkové oddělení 32A"/>
    <x v="0"/>
    <n v="6"/>
  </r>
  <r>
    <n v="114957"/>
    <x v="549"/>
    <x v="0"/>
    <s v="HVLP"/>
    <s v="N03AE01"/>
    <d v="2018-06-11T08:17:14"/>
    <n v="1"/>
    <n v="40.07"/>
    <n v="40.07"/>
    <n v="18"/>
    <s v="1811 - PSY: lůžkové oddělení 32A"/>
    <x v="0"/>
    <n v="6"/>
  </r>
  <r>
    <n v="114957"/>
    <x v="549"/>
    <x v="0"/>
    <s v="HVLP"/>
    <s v="N03AE01"/>
    <d v="2018-06-25T10:25:57"/>
    <n v="2"/>
    <n v="40.07"/>
    <n v="80.14"/>
    <n v="18"/>
    <s v="1811 - PSY: lůžkové oddělení 32A"/>
    <x v="0"/>
    <n v="6"/>
  </r>
  <r>
    <n v="114957"/>
    <x v="549"/>
    <x v="0"/>
    <s v="HVLP"/>
    <s v="N03AE01"/>
    <d v="2018-07-09T07:26:57"/>
    <n v="1"/>
    <n v="40.07"/>
    <n v="40.07"/>
    <n v="18"/>
    <s v="1811 - PSY: lůžkové oddělení 32A"/>
    <x v="0"/>
    <n v="7"/>
  </r>
  <r>
    <n v="114957"/>
    <x v="549"/>
    <x v="0"/>
    <s v="HVLP"/>
    <s v="N03AE01"/>
    <d v="2018-07-30T09:48:09"/>
    <n v="1"/>
    <n v="40.07"/>
    <n v="40.07"/>
    <n v="18"/>
    <s v="1811 - PSY: lůžkové oddělení 32A"/>
    <x v="0"/>
    <n v="7"/>
  </r>
  <r>
    <n v="114957"/>
    <x v="549"/>
    <x v="0"/>
    <s v="HVLP"/>
    <s v="N03AE01"/>
    <d v="2018-07-30T09:48:09"/>
    <n v="1"/>
    <n v="40.07"/>
    <n v="40.07"/>
    <n v="18"/>
    <s v="1811 - PSY: lůžkové oddělení 32A"/>
    <x v="0"/>
    <n v="7"/>
  </r>
  <r>
    <n v="114957"/>
    <x v="549"/>
    <x v="0"/>
    <s v="HVLP"/>
    <s v="N03AE01"/>
    <d v="2018-08-27T09:39:02"/>
    <n v="2"/>
    <n v="40.07"/>
    <n v="80.14"/>
    <n v="18"/>
    <s v="1811 - PSY: lůžkové oddělení 32A"/>
    <x v="0"/>
    <n v="8"/>
  </r>
  <r>
    <n v="114957"/>
    <x v="549"/>
    <x v="0"/>
    <s v="HVLP"/>
    <s v="N03AE01"/>
    <d v="2018-08-29T10:30:11"/>
    <n v="2"/>
    <n v="40.07"/>
    <n v="80.14"/>
    <n v="18"/>
    <s v="1811 - PSY: lůžkové oddělení 32A"/>
    <x v="0"/>
    <n v="8"/>
  </r>
  <r>
    <n v="114957"/>
    <x v="549"/>
    <x v="0"/>
    <s v="HVLP"/>
    <s v="N03AE01"/>
    <d v="2018-09-24T10:22:16"/>
    <n v="1"/>
    <n v="40.07"/>
    <n v="40.07"/>
    <n v="18"/>
    <s v="1811 - PSY: lůžkové oddělení 32A"/>
    <x v="0"/>
    <n v="9"/>
  </r>
  <r>
    <n v="114957"/>
    <x v="549"/>
    <x v="0"/>
    <s v="HVLP"/>
    <s v="N03AE01"/>
    <d v="2018-10-29T09:39:57"/>
    <n v="2"/>
    <n v="40.07"/>
    <n v="80.14"/>
    <n v="18"/>
    <s v="1811 - PSY: lůžkové oddělení 32A"/>
    <x v="0"/>
    <n v="10"/>
  </r>
  <r>
    <n v="114957"/>
    <x v="549"/>
    <x v="0"/>
    <s v="HVLP"/>
    <s v="N03AE01"/>
    <d v="2018-12-10T14:47:33"/>
    <n v="2"/>
    <n v="40.07"/>
    <n v="80.14"/>
    <n v="18"/>
    <s v="1811 - PSY: lůžkové oddělení 32A"/>
    <x v="0"/>
    <n v="12"/>
  </r>
  <r>
    <n v="114957"/>
    <x v="549"/>
    <x v="0"/>
    <s v="HVLP"/>
    <s v="N03AE01"/>
    <d v="2019-01-21T09:33:25"/>
    <n v="2"/>
    <n v="40.07"/>
    <n v="80.14"/>
    <n v="18"/>
    <s v="1811 - PSY: lůžkové oddělení 32A"/>
    <x v="1"/>
    <n v="1"/>
  </r>
  <r>
    <n v="114957"/>
    <x v="549"/>
    <x v="0"/>
    <s v="HVLP"/>
    <s v="N03AE01"/>
    <d v="2019-02-07T11:18:45"/>
    <n v="1"/>
    <n v="40.07"/>
    <n v="40.07"/>
    <n v="18"/>
    <s v="1811 - PSY: lůžkové oddělení 32A"/>
    <x v="1"/>
    <n v="2"/>
  </r>
  <r>
    <n v="114957"/>
    <x v="549"/>
    <x v="0"/>
    <s v="HVLP"/>
    <s v="N03AE01"/>
    <d v="2019-02-11T09:46:03"/>
    <n v="2"/>
    <n v="40.07"/>
    <n v="80.14"/>
    <n v="18"/>
    <s v="1811 - PSY: lůžkové oddělení 32A"/>
    <x v="1"/>
    <n v="2"/>
  </r>
  <r>
    <n v="114957"/>
    <x v="549"/>
    <x v="0"/>
    <s v="HVLP"/>
    <s v="N03AE01"/>
    <d v="2019-03-07T10:42:37"/>
    <n v="2"/>
    <n v="40.07"/>
    <n v="80.14"/>
    <n v="18"/>
    <s v="1811 - PSY: lůžkové oddělení 32A"/>
    <x v="1"/>
    <n v="3"/>
  </r>
  <r>
    <n v="114957"/>
    <x v="549"/>
    <x v="0"/>
    <s v="HVLP"/>
    <s v="N03AE01"/>
    <d v="2019-03-11T10:53:38"/>
    <n v="2"/>
    <n v="40.07"/>
    <n v="80.14"/>
    <n v="18"/>
    <s v="1811 - PSY: lůžkové oddělení 32A"/>
    <x v="1"/>
    <n v="3"/>
  </r>
  <r>
    <n v="114957"/>
    <x v="549"/>
    <x v="0"/>
    <s v="HVLP"/>
    <s v="N03AE01"/>
    <d v="2019-03-25T09:22:38"/>
    <n v="2"/>
    <n v="40.07"/>
    <n v="80.14"/>
    <n v="18"/>
    <s v="1811 - PSY: lůžkové oddělení 32A"/>
    <x v="1"/>
    <n v="3"/>
  </r>
  <r>
    <n v="114957"/>
    <x v="549"/>
    <x v="0"/>
    <s v="HVLP"/>
    <s v="N03AE01"/>
    <d v="2019-04-04T11:29:44"/>
    <n v="2"/>
    <n v="40.07"/>
    <n v="80.14"/>
    <n v="18"/>
    <s v="1811 - PSY: lůžkové oddělení 32A"/>
    <x v="1"/>
    <n v="4"/>
  </r>
  <r>
    <n v="114957"/>
    <x v="549"/>
    <x v="0"/>
    <s v="HVLP"/>
    <s v="N03AE01"/>
    <d v="2019-04-08T10:11:26"/>
    <n v="2"/>
    <n v="40.07"/>
    <n v="80.14"/>
    <n v="18"/>
    <s v="1811 - PSY: lůžkové oddělení 32A"/>
    <x v="1"/>
    <n v="4"/>
  </r>
  <r>
    <n v="114957"/>
    <x v="549"/>
    <x v="0"/>
    <s v="HVLP"/>
    <s v="N03AE01"/>
    <d v="2019-04-26T08:03:23"/>
    <n v="2"/>
    <n v="40.44"/>
    <n v="80.88"/>
    <n v="18"/>
    <s v="1811 - PSY: lůžkové oddělení 32A"/>
    <x v="1"/>
    <n v="4"/>
  </r>
  <r>
    <n v="114957"/>
    <x v="549"/>
    <x v="0"/>
    <s v="HVLP"/>
    <s v="N03AE01"/>
    <d v="2019-05-03T11:27:52"/>
    <n v="3"/>
    <n v="40.44"/>
    <n v="121.32"/>
    <n v="18"/>
    <s v="1811 - PSY: lůžkové oddělení 32A"/>
    <x v="1"/>
    <n v="5"/>
  </r>
  <r>
    <n v="114957"/>
    <x v="549"/>
    <x v="0"/>
    <s v="HVLP"/>
    <s v="N03AE01"/>
    <d v="2019-05-13T09:51:35"/>
    <n v="3"/>
    <n v="40.07"/>
    <n v="120.21"/>
    <n v="18"/>
    <s v="1811 - PSY: lůžkové oddělení 32A"/>
    <x v="1"/>
    <n v="5"/>
  </r>
  <r>
    <n v="114957"/>
    <x v="549"/>
    <x v="0"/>
    <s v="HVLP"/>
    <s v="N03AE01"/>
    <d v="2019-05-29T12:05:07"/>
    <n v="3"/>
    <n v="40.07"/>
    <n v="120.21"/>
    <n v="18"/>
    <s v="1811 - PSY: lůžkové oddělení 32A"/>
    <x v="1"/>
    <n v="5"/>
  </r>
  <r>
    <n v="114957"/>
    <x v="549"/>
    <x v="0"/>
    <s v="HVLP"/>
    <s v="N03AE01"/>
    <d v="2019-07-01T09:43:19"/>
    <n v="2"/>
    <n v="40.07"/>
    <n v="80.14"/>
    <n v="18"/>
    <s v="1811 - PSY: lůžkové oddělení 32A"/>
    <x v="1"/>
    <n v="7"/>
  </r>
  <r>
    <n v="114957"/>
    <x v="549"/>
    <x v="0"/>
    <s v="HVLP"/>
    <s v="N03AE01"/>
    <d v="2019-07-08T08:56:26"/>
    <n v="2"/>
    <n v="40.04"/>
    <n v="80.08"/>
    <n v="18"/>
    <s v="1811 - PSY: lůžkové oddělení 32A"/>
    <x v="1"/>
    <n v="7"/>
  </r>
  <r>
    <n v="114957"/>
    <x v="549"/>
    <x v="0"/>
    <s v="HVLP"/>
    <s v="N03AE01"/>
    <d v="2019-07-15T08:19:31"/>
    <n v="2"/>
    <n v="40.04"/>
    <n v="80.08"/>
    <n v="18"/>
    <s v="1811 - PSY: lůžkové oddělení 32A"/>
    <x v="1"/>
    <n v="7"/>
  </r>
  <r>
    <n v="114957"/>
    <x v="549"/>
    <x v="0"/>
    <s v="HVLP"/>
    <s v="N03AE01"/>
    <d v="2019-08-05T09:53:43"/>
    <n v="3"/>
    <n v="40.07"/>
    <n v="120.21"/>
    <n v="18"/>
    <s v="1811 - PSY: lůžkové oddělení 32A"/>
    <x v="1"/>
    <n v="8"/>
  </r>
  <r>
    <n v="114957"/>
    <x v="549"/>
    <x v="0"/>
    <s v="HVLP"/>
    <s v="N03AE01"/>
    <d v="2019-09-02T09:44:26"/>
    <n v="2"/>
    <n v="40.04"/>
    <n v="80.08"/>
    <n v="18"/>
    <s v="1811 - PSY: lůžkové oddělení 32A"/>
    <x v="1"/>
    <n v="9"/>
  </r>
  <r>
    <n v="114957"/>
    <x v="549"/>
    <x v="0"/>
    <s v="HVLP"/>
    <s v="N03AE01"/>
    <d v="2019-09-30T09:26:02"/>
    <n v="2"/>
    <n v="40.03"/>
    <n v="80.06"/>
    <n v="18"/>
    <s v="1811 - PSY: lůžkové oddělení 32A"/>
    <x v="1"/>
    <n v="9"/>
  </r>
  <r>
    <n v="114957"/>
    <x v="549"/>
    <x v="0"/>
    <s v="HVLP"/>
    <s v="N03AE01"/>
    <d v="2019-10-14T09:52:56"/>
    <n v="1"/>
    <n v="40.03"/>
    <n v="40.03"/>
    <n v="18"/>
    <s v="1811 - PSY: lůžkové oddělení 32A"/>
    <x v="1"/>
    <n v="10"/>
  </r>
  <r>
    <n v="114957"/>
    <x v="549"/>
    <x v="0"/>
    <s v="HVLP"/>
    <s v="N03AE01"/>
    <d v="2019-10-14T09:52:56"/>
    <n v="1"/>
    <n v="40.03"/>
    <n v="40.03"/>
    <n v="18"/>
    <s v="1811 - PSY: lůžkové oddělení 32A"/>
    <x v="1"/>
    <n v="10"/>
  </r>
  <r>
    <n v="114957"/>
    <x v="549"/>
    <x v="0"/>
    <s v="HVLP"/>
    <s v="N03AE01"/>
    <d v="2019-10-14T10:52:02"/>
    <n v="2"/>
    <n v="40.03"/>
    <n v="80.06"/>
    <n v="18"/>
    <s v="1811 - PSY: lůžkové oddělení 32A"/>
    <x v="1"/>
    <n v="10"/>
  </r>
  <r>
    <n v="114957"/>
    <x v="549"/>
    <x v="0"/>
    <s v="HVLP"/>
    <s v="N03AE01"/>
    <d v="2019-10-21T08:33:04"/>
    <n v="2"/>
    <n v="40.03"/>
    <n v="80.06"/>
    <n v="18"/>
    <s v="1811 - PSY: lůžkové oddělení 32A"/>
    <x v="1"/>
    <n v="10"/>
  </r>
  <r>
    <n v="114957"/>
    <x v="549"/>
    <x v="0"/>
    <s v="HVLP"/>
    <s v="N03AE01"/>
    <d v="2019-11-04T10:49:07"/>
    <n v="5"/>
    <n v="40.03"/>
    <n v="200.15"/>
    <n v="18"/>
    <s v="1811 - PSY: lůžkové oddělení 32A"/>
    <x v="1"/>
    <n v="11"/>
  </r>
  <r>
    <n v="114957"/>
    <x v="549"/>
    <x v="0"/>
    <s v="HVLP"/>
    <s v="N03AE01"/>
    <d v="2019-11-25T08:06:21"/>
    <n v="2"/>
    <n v="40.03"/>
    <n v="80.06"/>
    <n v="18"/>
    <s v="1811 - PSY: lůžkové oddělení 32A"/>
    <x v="1"/>
    <n v="11"/>
  </r>
  <r>
    <n v="114957"/>
    <x v="549"/>
    <x v="0"/>
    <s v="HVLP"/>
    <s v="N03AE01"/>
    <d v="2019-12-02T08:48:07"/>
    <n v="2"/>
    <n v="40.03"/>
    <n v="80.06"/>
    <n v="18"/>
    <s v="1811 - PSY: lůžkové oddělení 32A"/>
    <x v="1"/>
    <n v="12"/>
  </r>
  <r>
    <n v="114957"/>
    <x v="549"/>
    <x v="0"/>
    <s v="HVLP"/>
    <s v="N03AE01"/>
    <d v="2019-12-19T09:23:07"/>
    <n v="3"/>
    <n v="40.03"/>
    <n v="120.09"/>
    <n v="18"/>
    <s v="1811 - PSY: lůžkové oddělení 32A"/>
    <x v="1"/>
    <n v="12"/>
  </r>
  <r>
    <n v="114958"/>
    <x v="550"/>
    <x v="0"/>
    <s v="HVLP"/>
    <s v="N03AE01"/>
    <d v="2017-01-30T09:37:29"/>
    <n v="2"/>
    <n v="33.11"/>
    <n v="66.22"/>
    <n v="18"/>
    <s v="1811 - PSY: lůžkové oddělení 32A"/>
    <x v="2"/>
    <n v="1"/>
  </r>
  <r>
    <n v="114958"/>
    <x v="550"/>
    <x v="0"/>
    <s v="HVLP"/>
    <s v="N03AE01"/>
    <d v="2017-01-30T09:37:29"/>
    <n v="1"/>
    <n v="33.11"/>
    <n v="33.11"/>
    <n v="18"/>
    <s v="1811 - PSY: lůžkové oddělení 32A"/>
    <x v="2"/>
    <n v="1"/>
  </r>
  <r>
    <n v="114958"/>
    <x v="550"/>
    <x v="0"/>
    <s v="HVLP"/>
    <s v="N03AE01"/>
    <d v="2017-08-14T09:55:31"/>
    <n v="1"/>
    <n v="32.89"/>
    <n v="32.89"/>
    <n v="18"/>
    <s v="1811 - PSY: lůžkové oddělení 32A"/>
    <x v="2"/>
    <n v="8"/>
  </r>
  <r>
    <n v="114958"/>
    <x v="550"/>
    <x v="0"/>
    <s v="HVLP"/>
    <s v="N03AE01"/>
    <d v="2018-02-05T09:36:25"/>
    <n v="1"/>
    <n v="32.89"/>
    <n v="32.89"/>
    <n v="18"/>
    <s v="1811 - PSY: lůžkové oddělení 32A"/>
    <x v="0"/>
    <n v="2"/>
  </r>
  <r>
    <n v="114958"/>
    <x v="550"/>
    <x v="0"/>
    <s v="HVLP"/>
    <s v="N03AE01"/>
    <d v="2018-02-05T09:36:25"/>
    <n v="1"/>
    <n v="32.89"/>
    <n v="32.89"/>
    <n v="18"/>
    <s v="1811 - PSY: lůžkové oddělení 32A"/>
    <x v="0"/>
    <n v="2"/>
  </r>
  <r>
    <n v="114958"/>
    <x v="550"/>
    <x v="0"/>
    <s v="HVLP"/>
    <s v="N03AE01"/>
    <d v="2018-02-14T12:51:57"/>
    <n v="2"/>
    <n v="32.880000000000003"/>
    <n v="65.760000000000005"/>
    <n v="18"/>
    <s v="1811 - PSY: lůžkové oddělení 32A"/>
    <x v="0"/>
    <n v="2"/>
  </r>
  <r>
    <n v="114958"/>
    <x v="550"/>
    <x v="0"/>
    <s v="HVLP"/>
    <s v="N03AE01"/>
    <d v="2018-02-16T09:50:38"/>
    <n v="1"/>
    <n v="32.89"/>
    <n v="32.89"/>
    <n v="18"/>
    <s v="1811 - PSY: lůžkové oddělení 32A"/>
    <x v="0"/>
    <n v="2"/>
  </r>
  <r>
    <n v="114958"/>
    <x v="550"/>
    <x v="0"/>
    <s v="HVLP"/>
    <s v="N03AE01"/>
    <d v="2018-02-19T10:07:35"/>
    <n v="2"/>
    <n v="32.880000000000003"/>
    <n v="65.760000000000005"/>
    <n v="18"/>
    <s v="1811 - PSY: lůžkové oddělení 32A"/>
    <x v="0"/>
    <n v="2"/>
  </r>
  <r>
    <n v="114958"/>
    <x v="550"/>
    <x v="0"/>
    <s v="HVLP"/>
    <s v="N03AE01"/>
    <d v="2018-09-10T09:30:19"/>
    <n v="2"/>
    <n v="32.89"/>
    <n v="65.78"/>
    <n v="18"/>
    <s v="1811 - PSY: lůžkové oddělení 32A"/>
    <x v="0"/>
    <n v="9"/>
  </r>
  <r>
    <n v="114958"/>
    <x v="550"/>
    <x v="0"/>
    <s v="HVLP"/>
    <s v="N03AE01"/>
    <d v="2018-09-24T10:22:16"/>
    <n v="1"/>
    <n v="32.880000000000003"/>
    <n v="32.880000000000003"/>
    <n v="18"/>
    <s v="1811 - PSY: lůžkové oddělení 32A"/>
    <x v="0"/>
    <n v="9"/>
  </r>
  <r>
    <n v="114958"/>
    <x v="550"/>
    <x v="0"/>
    <s v="HVLP"/>
    <s v="N03AE01"/>
    <d v="2019-02-04T10:17:34"/>
    <n v="2"/>
    <n v="32.880000000000003"/>
    <n v="65.760000000000005"/>
    <n v="18"/>
    <s v="1811 - PSY: lůžkové oddělení 32A"/>
    <x v="1"/>
    <n v="2"/>
  </r>
  <r>
    <n v="114958"/>
    <x v="550"/>
    <x v="0"/>
    <s v="HVLP"/>
    <s v="N03AE01"/>
    <d v="2019-03-04T10:06:13"/>
    <n v="2"/>
    <n v="32.880000000000003"/>
    <n v="65.760000000000005"/>
    <n v="18"/>
    <s v="1811 - PSY: lůžkové oddělení 32A"/>
    <x v="1"/>
    <n v="3"/>
  </r>
  <r>
    <n v="114958"/>
    <x v="550"/>
    <x v="0"/>
    <s v="HVLP"/>
    <s v="N03AE01"/>
    <d v="2019-05-30T13:27:59"/>
    <n v="1"/>
    <n v="32.880000000000003"/>
    <n v="32.880000000000003"/>
    <n v="18"/>
    <s v="1811 - PSY: lůžkové oddělení 32A"/>
    <x v="1"/>
    <n v="5"/>
  </r>
  <r>
    <n v="114958"/>
    <x v="550"/>
    <x v="0"/>
    <s v="HVLP"/>
    <s v="N03AE01"/>
    <d v="2019-05-31T10:11:07"/>
    <n v="1"/>
    <n v="32.880000000000003"/>
    <n v="32.880000000000003"/>
    <n v="18"/>
    <s v="1811 - PSY: lůžkové oddělení 32A"/>
    <x v="1"/>
    <n v="5"/>
  </r>
  <r>
    <n v="114958"/>
    <x v="550"/>
    <x v="0"/>
    <s v="HVLP"/>
    <s v="N03AE01"/>
    <d v="2019-07-29T10:02:46"/>
    <n v="1"/>
    <n v="32.880000000000003"/>
    <n v="32.880000000000003"/>
    <n v="18"/>
    <s v="1811 - PSY: lůžkové oddělení 32A"/>
    <x v="1"/>
    <n v="7"/>
  </r>
  <r>
    <n v="114958"/>
    <x v="550"/>
    <x v="0"/>
    <s v="HVLP"/>
    <s v="N03AE01"/>
    <d v="2019-09-23T10:38:41"/>
    <n v="1"/>
    <n v="32.85"/>
    <n v="32.85"/>
    <n v="18"/>
    <s v="1811 - PSY: lůžkové oddělení 32A"/>
    <x v="1"/>
    <n v="9"/>
  </r>
  <r>
    <n v="114958"/>
    <x v="550"/>
    <x v="0"/>
    <s v="HVLP"/>
    <s v="N03AE01"/>
    <d v="2019-09-23T10:38:41"/>
    <n v="1"/>
    <n v="32.85"/>
    <n v="32.85"/>
    <n v="18"/>
    <s v="1811 - PSY: lůžkové oddělení 32A"/>
    <x v="1"/>
    <n v="9"/>
  </r>
  <r>
    <n v="185256"/>
    <x v="551"/>
    <x v="0"/>
    <s v="HVLP"/>
    <s v="N03AE01"/>
    <d v="2017-03-13T11:41:13"/>
    <n v="2"/>
    <n v="29.69"/>
    <n v="59.38"/>
    <n v="18"/>
    <s v="1811 - PSY: lůžkové oddělení 32A"/>
    <x v="2"/>
    <n v="3"/>
  </r>
  <r>
    <n v="185256"/>
    <x v="551"/>
    <x v="0"/>
    <s v="HVLP"/>
    <s v="N03AE01"/>
    <d v="2017-11-06T09:57:27"/>
    <n v="1"/>
    <n v="29.49"/>
    <n v="29.49"/>
    <n v="18"/>
    <s v="1811 - PSY: lůžkové oddělení 32A"/>
    <x v="2"/>
    <n v="11"/>
  </r>
  <r>
    <n v="185256"/>
    <x v="551"/>
    <x v="0"/>
    <s v="HVLP"/>
    <s v="N03AE01"/>
    <d v="2017-12-04T12:13:21"/>
    <n v="1"/>
    <n v="29.49"/>
    <n v="29.49"/>
    <n v="18"/>
    <s v="1811 - PSY: lůžkové oddělení 32A"/>
    <x v="2"/>
    <n v="12"/>
  </r>
  <r>
    <n v="185256"/>
    <x v="551"/>
    <x v="0"/>
    <s v="HVLP"/>
    <s v="N03AE01"/>
    <d v="2017-12-04T12:13:21"/>
    <n v="1"/>
    <n v="29.49"/>
    <n v="29.49"/>
    <n v="18"/>
    <s v="1811 - PSY: lůžkové oddělení 32A"/>
    <x v="2"/>
    <n v="12"/>
  </r>
  <r>
    <n v="185256"/>
    <x v="551"/>
    <x v="0"/>
    <s v="HVLP"/>
    <s v="N03AE01"/>
    <d v="2018-04-23T10:06:27"/>
    <n v="1"/>
    <n v="29.48"/>
    <n v="29.48"/>
    <n v="18"/>
    <s v="1811 - PSY: lůžkové oddělení 32A"/>
    <x v="0"/>
    <n v="4"/>
  </r>
  <r>
    <n v="185256"/>
    <x v="551"/>
    <x v="0"/>
    <s v="HVLP"/>
    <s v="N03AE01"/>
    <d v="2018-09-17T07:56:24"/>
    <n v="1"/>
    <n v="29.48"/>
    <n v="29.48"/>
    <n v="18"/>
    <s v="1811 - PSY: lůžkové oddělení 32A"/>
    <x v="0"/>
    <n v="9"/>
  </r>
  <r>
    <n v="185256"/>
    <x v="551"/>
    <x v="0"/>
    <s v="HVLP"/>
    <s v="N03AE01"/>
    <d v="2018-12-10T14:47:33"/>
    <n v="1"/>
    <n v="29.48"/>
    <n v="29.48"/>
    <n v="18"/>
    <s v="1811 - PSY: lůžkové oddělení 32A"/>
    <x v="0"/>
    <n v="12"/>
  </r>
  <r>
    <n v="185256"/>
    <x v="551"/>
    <x v="0"/>
    <s v="HVLP"/>
    <s v="N03AE01"/>
    <d v="2019-04-08T10:11:26"/>
    <n v="1"/>
    <n v="29.48"/>
    <n v="29.48"/>
    <n v="18"/>
    <s v="1811 - PSY: lůžkové oddělení 32A"/>
    <x v="1"/>
    <n v="4"/>
  </r>
  <r>
    <n v="185256"/>
    <x v="551"/>
    <x v="0"/>
    <s v="HVLP"/>
    <s v="N03AE01"/>
    <d v="2019-06-14T12:28:17"/>
    <n v="1"/>
    <n v="29.48"/>
    <n v="29.48"/>
    <n v="18"/>
    <s v="1811 - PSY: lůžkové oddělení 32A"/>
    <x v="1"/>
    <n v="6"/>
  </r>
  <r>
    <n v="185256"/>
    <x v="551"/>
    <x v="0"/>
    <s v="HVLP"/>
    <s v="N03AE01"/>
    <d v="2019-06-24T08:09:09"/>
    <n v="2"/>
    <n v="29.48"/>
    <n v="58.96"/>
    <n v="18"/>
    <s v="1811 - PSY: lůžkové oddělení 32A"/>
    <x v="1"/>
    <n v="6"/>
  </r>
  <r>
    <n v="185256"/>
    <x v="551"/>
    <x v="0"/>
    <s v="HVLP"/>
    <s v="N03AE01"/>
    <d v="2019-07-29T09:09:31"/>
    <n v="1"/>
    <n v="29.46"/>
    <n v="29.46"/>
    <n v="18"/>
    <s v="1811 - PSY: lůžkové oddělení 32A"/>
    <x v="1"/>
    <n v="7"/>
  </r>
  <r>
    <n v="185256"/>
    <x v="551"/>
    <x v="0"/>
    <s v="HVLP"/>
    <s v="N03AE01"/>
    <d v="2019-07-29T10:02:46"/>
    <n v="1"/>
    <n v="29.46"/>
    <n v="29.46"/>
    <n v="18"/>
    <s v="1811 - PSY: lůžkové oddělení 32A"/>
    <x v="1"/>
    <n v="7"/>
  </r>
  <r>
    <n v="185256"/>
    <x v="551"/>
    <x v="0"/>
    <s v="HVLP"/>
    <s v="N03AE01"/>
    <d v="2019-07-29T13:52:34"/>
    <n v="1"/>
    <n v="29.46"/>
    <n v="29.46"/>
    <n v="18"/>
    <s v="1811 - PSY: lůžkové oddělení 32A"/>
    <x v="1"/>
    <n v="7"/>
  </r>
  <r>
    <n v="185256"/>
    <x v="551"/>
    <x v="0"/>
    <s v="HVLP"/>
    <s v="N03AE01"/>
    <d v="2019-11-18T10:12:20"/>
    <n v="1"/>
    <n v="29.45"/>
    <n v="29.45"/>
    <n v="18"/>
    <s v="1811 - PSY: lůžkové oddělení 32A"/>
    <x v="1"/>
    <n v="11"/>
  </r>
  <r>
    <n v="185256"/>
    <x v="551"/>
    <x v="0"/>
    <s v="HVLP"/>
    <s v="N03AE01"/>
    <d v="2019-12-02T08:48:07"/>
    <n v="1"/>
    <n v="29.45"/>
    <n v="29.45"/>
    <n v="18"/>
    <s v="1811 - PSY: lůžkové oddělení 32A"/>
    <x v="1"/>
    <n v="12"/>
  </r>
  <r>
    <n v="185256"/>
    <x v="551"/>
    <x v="0"/>
    <s v="HVLP"/>
    <s v="N03AE01"/>
    <d v="2019-12-27T10:29:20"/>
    <n v="2"/>
    <n v="29.45"/>
    <n v="58.9"/>
    <n v="18"/>
    <s v="1811 - PSY: lůžkové oddělení 32A"/>
    <x v="1"/>
    <n v="12"/>
  </r>
  <r>
    <n v="185256"/>
    <x v="551"/>
    <x v="0"/>
    <s v="HVLP"/>
    <s v="N03AE01"/>
    <d v="2019-12-27T10:29:20"/>
    <n v="1"/>
    <n v="29.45"/>
    <n v="29.45"/>
    <n v="18"/>
    <s v="1811 - PSY: lůžkové oddělení 32A"/>
    <x v="1"/>
    <n v="12"/>
  </r>
  <r>
    <n v="114937"/>
    <x v="552"/>
    <x v="0"/>
    <s v="HVLP"/>
    <s v="A11CC04"/>
    <d v="2017-11-30T08:22:12"/>
    <n v="1"/>
    <n v="79.680000000000007"/>
    <n v="79.680000000000007"/>
    <n v="18"/>
    <s v="1811 - PSY: lůžkové oddělení 32A"/>
    <x v="2"/>
    <n v="11"/>
  </r>
  <r>
    <n v="114937"/>
    <x v="552"/>
    <x v="0"/>
    <s v="HVLP"/>
    <s v="A11CC04"/>
    <d v="2018-07-23T07:59:51"/>
    <n v="1"/>
    <n v="79.67"/>
    <n v="79.67"/>
    <n v="18"/>
    <s v="1811 - PSY: lůžkové oddělení 32A"/>
    <x v="0"/>
    <n v="7"/>
  </r>
  <r>
    <n v="845433"/>
    <x v="553"/>
    <x v="0"/>
    <s v="HVLP"/>
    <s v="N05AX08"/>
    <d v="2018-06-04T08:01:05"/>
    <n v="1"/>
    <n v="43.76"/>
    <n v="43.76"/>
    <n v="18"/>
    <s v="1811 - PSY: lůžkové oddělení 32A"/>
    <x v="0"/>
    <n v="6"/>
  </r>
  <r>
    <n v="845433"/>
    <x v="553"/>
    <x v="0"/>
    <s v="HVLP"/>
    <s v="N05AX08"/>
    <d v="2018-07-04T11:26:12"/>
    <n v="1"/>
    <n v="43.76"/>
    <n v="43.76"/>
    <n v="18"/>
    <s v="1811 - PSY: lůžkové oddělení 32A"/>
    <x v="0"/>
    <n v="7"/>
  </r>
  <r>
    <n v="845433"/>
    <x v="553"/>
    <x v="0"/>
    <s v="HVLP"/>
    <s v="N05AX08"/>
    <d v="2019-05-13T09:27:37"/>
    <n v="1"/>
    <n v="43.76"/>
    <n v="43.76"/>
    <n v="18"/>
    <s v="1811 - PSY: lůžkové oddělení 32A"/>
    <x v="1"/>
    <n v="5"/>
  </r>
  <r>
    <n v="845433"/>
    <x v="553"/>
    <x v="0"/>
    <s v="HVLP"/>
    <s v="N05AX08"/>
    <d v="2019-05-13T09:51:35"/>
    <n v="2"/>
    <n v="43.76"/>
    <n v="87.52"/>
    <n v="18"/>
    <s v="1811 - PSY: lůžkové oddělení 32A"/>
    <x v="1"/>
    <n v="5"/>
  </r>
  <r>
    <n v="845467"/>
    <x v="554"/>
    <x v="0"/>
    <s v="HVLP"/>
    <s v="N05AX08"/>
    <d v="2017-01-19T12:46:46"/>
    <n v="1"/>
    <n v="68.94"/>
    <n v="68.94"/>
    <n v="18"/>
    <s v="1811 - PSY: lůžkové oddělení 32A"/>
    <x v="2"/>
    <n v="1"/>
  </r>
  <r>
    <n v="845467"/>
    <x v="554"/>
    <x v="0"/>
    <s v="HVLP"/>
    <s v="N05AX08"/>
    <d v="2017-01-30T09:37:29"/>
    <n v="1"/>
    <n v="68.790000000000006"/>
    <n v="68.790000000000006"/>
    <n v="18"/>
    <s v="1811 - PSY: lůžkové oddělení 32A"/>
    <x v="2"/>
    <n v="1"/>
  </r>
  <r>
    <n v="845467"/>
    <x v="554"/>
    <x v="0"/>
    <s v="HVLP"/>
    <s v="N05AX08"/>
    <d v="2017-02-13T09:38:23"/>
    <n v="1"/>
    <n v="68.790000000000006"/>
    <n v="68.790000000000006"/>
    <n v="18"/>
    <s v="1811 - PSY: lůžkové oddělení 32A"/>
    <x v="2"/>
    <n v="2"/>
  </r>
  <r>
    <n v="845467"/>
    <x v="554"/>
    <x v="0"/>
    <s v="HVLP"/>
    <s v="N05AX08"/>
    <d v="2017-09-01T13:30:00"/>
    <n v="1"/>
    <n v="68.400000000000006"/>
    <n v="68.400000000000006"/>
    <n v="18"/>
    <s v="1811 - PSY: lůžkové oddělení 32A"/>
    <x v="2"/>
    <n v="9"/>
  </r>
  <r>
    <n v="845467"/>
    <x v="554"/>
    <x v="0"/>
    <s v="HVLP"/>
    <s v="N05AX08"/>
    <d v="2017-11-10T14:56:56"/>
    <n v="1"/>
    <n v="67.66"/>
    <n v="67.66"/>
    <n v="18"/>
    <s v="1811 - PSY: lůžkové oddělení 32A"/>
    <x v="2"/>
    <n v="11"/>
  </r>
  <r>
    <n v="845467"/>
    <x v="554"/>
    <x v="0"/>
    <s v="HVLP"/>
    <s v="N05AX08"/>
    <d v="2017-11-10T14:56:56"/>
    <n v="1"/>
    <n v="68.33"/>
    <n v="68.33"/>
    <n v="18"/>
    <s v="1811 - PSY: lůžkové oddělení 32A"/>
    <x v="2"/>
    <n v="11"/>
  </r>
  <r>
    <n v="845467"/>
    <x v="554"/>
    <x v="0"/>
    <s v="HVLP"/>
    <s v="N05AX08"/>
    <d v="2018-02-07T10:47:31"/>
    <n v="1"/>
    <n v="68.33"/>
    <n v="68.33"/>
    <n v="18"/>
    <s v="1811 - PSY: lůžkové oddělení 32A"/>
    <x v="0"/>
    <n v="2"/>
  </r>
  <r>
    <n v="845467"/>
    <x v="554"/>
    <x v="0"/>
    <s v="HVLP"/>
    <s v="N05AX08"/>
    <d v="2018-02-14T12:51:57"/>
    <n v="1"/>
    <n v="68.33"/>
    <n v="68.33"/>
    <n v="18"/>
    <s v="1811 - PSY: lůžkové oddělení 32A"/>
    <x v="0"/>
    <n v="2"/>
  </r>
  <r>
    <n v="845467"/>
    <x v="554"/>
    <x v="0"/>
    <s v="HVLP"/>
    <s v="N05AX08"/>
    <d v="2018-02-19T10:07:35"/>
    <n v="1"/>
    <n v="68.319999999999993"/>
    <n v="68.319999999999993"/>
    <n v="18"/>
    <s v="1811 - PSY: lůžkové oddělení 32A"/>
    <x v="0"/>
    <n v="2"/>
  </r>
  <r>
    <n v="845467"/>
    <x v="554"/>
    <x v="0"/>
    <s v="HVLP"/>
    <s v="N05AX08"/>
    <d v="2018-03-12T07:57:08"/>
    <n v="1"/>
    <n v="67.66"/>
    <n v="67.66"/>
    <n v="18"/>
    <s v="1811 - PSY: lůžkové oddělení 32A"/>
    <x v="0"/>
    <n v="3"/>
  </r>
  <r>
    <n v="845467"/>
    <x v="554"/>
    <x v="0"/>
    <s v="HVLP"/>
    <s v="N05AX08"/>
    <d v="2018-03-12T07:57:08"/>
    <n v="1"/>
    <n v="68.319999999999993"/>
    <n v="68.319999999999993"/>
    <n v="18"/>
    <s v="1811 - PSY: lůžkové oddělení 32A"/>
    <x v="0"/>
    <n v="3"/>
  </r>
  <r>
    <n v="845467"/>
    <x v="554"/>
    <x v="0"/>
    <s v="HVLP"/>
    <s v="N05AX08"/>
    <d v="2018-04-09T08:01:09"/>
    <n v="1"/>
    <n v="68.319999999999993"/>
    <n v="68.319999999999993"/>
    <n v="18"/>
    <s v="1811 - PSY: lůžkové oddělení 32A"/>
    <x v="0"/>
    <n v="4"/>
  </r>
  <r>
    <n v="845467"/>
    <x v="554"/>
    <x v="0"/>
    <s v="HVLP"/>
    <s v="N05AX08"/>
    <d v="2018-06-08T12:09:23"/>
    <n v="1"/>
    <n v="68.33"/>
    <n v="68.33"/>
    <n v="18"/>
    <s v="1811 - PSY: lůžkové oddělení 32A"/>
    <x v="0"/>
    <n v="6"/>
  </r>
  <r>
    <n v="845467"/>
    <x v="554"/>
    <x v="0"/>
    <s v="HVLP"/>
    <s v="N05AX08"/>
    <d v="2018-06-18T10:16:38"/>
    <n v="1"/>
    <n v="68.33"/>
    <n v="68.33"/>
    <n v="18"/>
    <s v="1811 - PSY: lůžkové oddělení 32A"/>
    <x v="0"/>
    <n v="6"/>
  </r>
  <r>
    <n v="845467"/>
    <x v="554"/>
    <x v="0"/>
    <s v="HVLP"/>
    <s v="N05AX08"/>
    <d v="2018-07-09T07:26:57"/>
    <n v="1"/>
    <n v="67.66"/>
    <n v="67.66"/>
    <n v="18"/>
    <s v="1811 - PSY: lůžkové oddělení 32A"/>
    <x v="0"/>
    <n v="7"/>
  </r>
  <r>
    <n v="845467"/>
    <x v="554"/>
    <x v="0"/>
    <s v="HVLP"/>
    <s v="N05AX08"/>
    <d v="2018-07-23T07:55:00"/>
    <n v="1"/>
    <n v="68.319999999999993"/>
    <n v="68.319999999999993"/>
    <n v="18"/>
    <s v="1811 - PSY: lůžkové oddělení 32A"/>
    <x v="0"/>
    <n v="7"/>
  </r>
  <r>
    <n v="845467"/>
    <x v="554"/>
    <x v="0"/>
    <s v="HVLP"/>
    <s v="N05AX08"/>
    <d v="2018-08-06T10:15:16"/>
    <n v="1"/>
    <n v="68.319999999999993"/>
    <n v="68.319999999999993"/>
    <n v="18"/>
    <s v="1811 - PSY: lůžkové oddělení 32A"/>
    <x v="0"/>
    <n v="8"/>
  </r>
  <r>
    <n v="845467"/>
    <x v="554"/>
    <x v="0"/>
    <s v="HVLP"/>
    <s v="N05AX08"/>
    <d v="2018-08-13T10:15:36"/>
    <n v="1"/>
    <n v="68.319999999999993"/>
    <n v="68.319999999999993"/>
    <n v="18"/>
    <s v="1811 - PSY: lůžkové oddělení 32A"/>
    <x v="0"/>
    <n v="8"/>
  </r>
  <r>
    <n v="845467"/>
    <x v="554"/>
    <x v="0"/>
    <s v="HVLP"/>
    <s v="N05AX08"/>
    <d v="2018-08-27T09:39:02"/>
    <n v="1"/>
    <n v="67.66"/>
    <n v="67.66"/>
    <n v="18"/>
    <s v="1811 - PSY: lůžkové oddělení 32A"/>
    <x v="0"/>
    <n v="8"/>
  </r>
  <r>
    <n v="845467"/>
    <x v="554"/>
    <x v="0"/>
    <s v="HVLP"/>
    <s v="N05AX08"/>
    <d v="2018-08-29T10:30:11"/>
    <n v="1"/>
    <n v="68.319999999999993"/>
    <n v="68.319999999999993"/>
    <n v="18"/>
    <s v="1811 - PSY: lůžkové oddělení 32A"/>
    <x v="0"/>
    <n v="8"/>
  </r>
  <r>
    <n v="845467"/>
    <x v="554"/>
    <x v="0"/>
    <s v="HVLP"/>
    <s v="N05AX08"/>
    <d v="2018-10-08T10:28:17"/>
    <n v="1"/>
    <n v="68.319999999999993"/>
    <n v="68.319999999999993"/>
    <n v="18"/>
    <s v="1811 - PSY: lůžkové oddělení 32A"/>
    <x v="0"/>
    <n v="10"/>
  </r>
  <r>
    <n v="845467"/>
    <x v="554"/>
    <x v="0"/>
    <s v="HVLP"/>
    <s v="N05AX08"/>
    <d v="2019-03-11T10:53:38"/>
    <n v="1"/>
    <n v="68.319999999999993"/>
    <n v="68.319999999999993"/>
    <n v="18"/>
    <s v="1811 - PSY: lůžkové oddělení 32A"/>
    <x v="1"/>
    <n v="3"/>
  </r>
  <r>
    <n v="845467"/>
    <x v="554"/>
    <x v="0"/>
    <s v="HVLP"/>
    <s v="N05AX08"/>
    <d v="2019-04-08T10:11:26"/>
    <n v="1"/>
    <n v="67.66"/>
    <n v="67.66"/>
    <n v="18"/>
    <s v="1811 - PSY: lůžkové oddělení 32A"/>
    <x v="1"/>
    <n v="4"/>
  </r>
  <r>
    <n v="845467"/>
    <x v="554"/>
    <x v="0"/>
    <s v="HVLP"/>
    <s v="N05AX08"/>
    <d v="2019-05-13T09:27:37"/>
    <n v="1"/>
    <n v="68.319999999999993"/>
    <n v="68.319999999999993"/>
    <n v="18"/>
    <s v="1811 - PSY: lůžkové oddělení 32A"/>
    <x v="1"/>
    <n v="5"/>
  </r>
  <r>
    <n v="845467"/>
    <x v="554"/>
    <x v="0"/>
    <s v="HVLP"/>
    <s v="N05AX08"/>
    <d v="2019-05-13T09:51:35"/>
    <n v="1"/>
    <n v="68.319999999999993"/>
    <n v="68.319999999999993"/>
    <n v="18"/>
    <s v="1811 - PSY: lůžkové oddělení 32A"/>
    <x v="1"/>
    <n v="5"/>
  </r>
  <r>
    <n v="845467"/>
    <x v="554"/>
    <x v="0"/>
    <s v="HVLP"/>
    <s v="N05AX08"/>
    <d v="2019-05-13T09:51:35"/>
    <n v="1"/>
    <n v="67.66"/>
    <n v="67.66"/>
    <n v="18"/>
    <s v="1811 - PSY: lůžkové oddělení 32A"/>
    <x v="1"/>
    <n v="5"/>
  </r>
  <r>
    <n v="845467"/>
    <x v="554"/>
    <x v="0"/>
    <s v="HVLP"/>
    <s v="N05AX08"/>
    <d v="2019-10-14T09:52:56"/>
    <n v="1"/>
    <n v="67.66"/>
    <n v="67.66"/>
    <n v="18"/>
    <s v="1811 - PSY: lůžkové oddělení 32A"/>
    <x v="1"/>
    <n v="10"/>
  </r>
  <r>
    <n v="845467"/>
    <x v="554"/>
    <x v="0"/>
    <s v="HVLP"/>
    <s v="N05AX08"/>
    <d v="2019-11-11T09:34:25"/>
    <n v="1"/>
    <n v="67.66"/>
    <n v="67.66"/>
    <n v="18"/>
    <s v="1811 - PSY: lůžkové oddělení 32A"/>
    <x v="1"/>
    <n v="11"/>
  </r>
  <r>
    <n v="845467"/>
    <x v="554"/>
    <x v="0"/>
    <s v="HVLP"/>
    <s v="N05AX08"/>
    <d v="2019-12-19T09:23:07"/>
    <n v="2"/>
    <n v="67.66"/>
    <n v="135.32"/>
    <n v="18"/>
    <s v="1811 - PSY: lůžkové oddělení 32A"/>
    <x v="1"/>
    <n v="12"/>
  </r>
  <r>
    <n v="845286"/>
    <x v="555"/>
    <x v="0"/>
    <s v="HVLP"/>
    <s v="N05AX08"/>
    <d v="2017-01-09T10:34:34"/>
    <n v="1"/>
    <n v="126.93"/>
    <n v="126.93"/>
    <n v="18"/>
    <s v="1811 - PSY: lůžkové oddělení 32A"/>
    <x v="2"/>
    <n v="1"/>
  </r>
  <r>
    <n v="845286"/>
    <x v="555"/>
    <x v="0"/>
    <s v="HVLP"/>
    <s v="N05AX08"/>
    <d v="2017-01-30T09:37:29"/>
    <n v="2"/>
    <n v="126.69"/>
    <n v="253.38"/>
    <n v="18"/>
    <s v="1811 - PSY: lůžkové oddělení 32A"/>
    <x v="2"/>
    <n v="1"/>
  </r>
  <r>
    <n v="845286"/>
    <x v="555"/>
    <x v="0"/>
    <s v="HVLP"/>
    <s v="N05AX08"/>
    <d v="2017-02-27T09:45:27"/>
    <n v="1"/>
    <n v="126.69"/>
    <n v="126.69"/>
    <n v="18"/>
    <s v="1811 - PSY: lůžkové oddělení 32A"/>
    <x v="2"/>
    <n v="2"/>
  </r>
  <r>
    <n v="845286"/>
    <x v="555"/>
    <x v="0"/>
    <s v="HVLP"/>
    <s v="N05AX08"/>
    <d v="2017-03-13T10:03:12"/>
    <n v="1"/>
    <n v="126.69"/>
    <n v="126.69"/>
    <n v="18"/>
    <s v="1811 - PSY: lůžkové oddělení 32A"/>
    <x v="2"/>
    <n v="3"/>
  </r>
  <r>
    <n v="845286"/>
    <x v="555"/>
    <x v="0"/>
    <s v="HVLP"/>
    <s v="N05AX08"/>
    <d v="2017-03-13T10:03:12"/>
    <n v="1"/>
    <n v="126.69"/>
    <n v="126.69"/>
    <n v="18"/>
    <s v="1811 - PSY: lůžkové oddělení 32A"/>
    <x v="2"/>
    <n v="3"/>
  </r>
  <r>
    <n v="845286"/>
    <x v="555"/>
    <x v="0"/>
    <s v="HVLP"/>
    <s v="N05AX08"/>
    <d v="2017-04-13T10:14:57"/>
    <n v="1"/>
    <n v="126.69"/>
    <n v="126.69"/>
    <n v="18"/>
    <s v="1811 - PSY: lůžkové oddělení 32A"/>
    <x v="2"/>
    <n v="4"/>
  </r>
  <r>
    <n v="845286"/>
    <x v="555"/>
    <x v="0"/>
    <s v="HVLP"/>
    <s v="N05AX08"/>
    <d v="2017-09-01T13:30:00"/>
    <n v="1"/>
    <n v="125.82"/>
    <n v="125.82"/>
    <n v="18"/>
    <s v="1811 - PSY: lůžkové oddělení 32A"/>
    <x v="2"/>
    <n v="9"/>
  </r>
  <r>
    <n v="845286"/>
    <x v="555"/>
    <x v="0"/>
    <s v="HVLP"/>
    <s v="N05AX08"/>
    <d v="2017-09-25T09:42:15"/>
    <n v="1"/>
    <n v="125.82"/>
    <n v="125.82"/>
    <n v="18"/>
    <s v="1811 - PSY: lůžkové oddělení 32A"/>
    <x v="2"/>
    <n v="9"/>
  </r>
  <r>
    <n v="845286"/>
    <x v="555"/>
    <x v="0"/>
    <s v="HVLP"/>
    <s v="N05AX08"/>
    <d v="2017-10-09T09:34:02"/>
    <n v="1"/>
    <n v="125.82"/>
    <n v="125.82"/>
    <n v="18"/>
    <s v="1811 - PSY: lůžkové oddělení 32A"/>
    <x v="2"/>
    <n v="10"/>
  </r>
  <r>
    <n v="845286"/>
    <x v="555"/>
    <x v="0"/>
    <s v="HVLP"/>
    <s v="N05AX08"/>
    <d v="2017-11-27T08:45:24"/>
    <n v="2"/>
    <n v="125.82"/>
    <n v="251.64"/>
    <n v="18"/>
    <s v="1811 - PSY: lůžkové oddělení 32A"/>
    <x v="2"/>
    <n v="11"/>
  </r>
  <r>
    <n v="845286"/>
    <x v="555"/>
    <x v="0"/>
    <s v="HVLP"/>
    <s v="N05AX08"/>
    <d v="2017-12-04T12:13:21"/>
    <n v="1"/>
    <n v="125.82"/>
    <n v="125.82"/>
    <n v="18"/>
    <s v="1811 - PSY: lůžkové oddělení 32A"/>
    <x v="2"/>
    <n v="12"/>
  </r>
  <r>
    <n v="845286"/>
    <x v="555"/>
    <x v="0"/>
    <s v="HVLP"/>
    <s v="N05AX08"/>
    <d v="2018-01-15T08:17:34"/>
    <n v="1"/>
    <n v="125.82"/>
    <n v="125.82"/>
    <n v="18"/>
    <s v="1811 - PSY: lůžkové oddělení 32A"/>
    <x v="0"/>
    <n v="1"/>
  </r>
  <r>
    <n v="845286"/>
    <x v="555"/>
    <x v="0"/>
    <s v="HVLP"/>
    <s v="N05AX08"/>
    <d v="2018-01-15T08:17:34"/>
    <n v="1"/>
    <n v="126.93"/>
    <n v="126.93"/>
    <n v="18"/>
    <s v="1811 - PSY: lůžkové oddělení 32A"/>
    <x v="0"/>
    <n v="1"/>
  </r>
  <r>
    <n v="845286"/>
    <x v="555"/>
    <x v="0"/>
    <s v="HVLP"/>
    <s v="N05AX08"/>
    <d v="2018-02-19T10:07:35"/>
    <n v="1"/>
    <n v="124.59"/>
    <n v="124.59"/>
    <n v="18"/>
    <s v="1811 - PSY: lůžkové oddělení 32A"/>
    <x v="0"/>
    <n v="2"/>
  </r>
  <r>
    <n v="845286"/>
    <x v="555"/>
    <x v="0"/>
    <s v="HVLP"/>
    <s v="N05AX08"/>
    <d v="2018-03-05T09:10:33"/>
    <n v="1"/>
    <n v="125.81"/>
    <n v="125.81"/>
    <n v="18"/>
    <s v="1811 - PSY: lůžkové oddělení 32A"/>
    <x v="0"/>
    <n v="3"/>
  </r>
  <r>
    <n v="845286"/>
    <x v="555"/>
    <x v="0"/>
    <s v="HVLP"/>
    <s v="N05AX08"/>
    <d v="2018-03-19T08:22:04"/>
    <n v="1"/>
    <n v="125.81"/>
    <n v="125.81"/>
    <n v="18"/>
    <s v="1811 - PSY: lůžkové oddělení 32A"/>
    <x v="0"/>
    <n v="3"/>
  </r>
  <r>
    <n v="845286"/>
    <x v="555"/>
    <x v="0"/>
    <s v="HVLP"/>
    <s v="N05AX08"/>
    <d v="2018-04-27T08:55:29"/>
    <n v="1"/>
    <n v="125.81"/>
    <n v="125.81"/>
    <n v="18"/>
    <s v="1811 - PSY: lůžkové oddělení 32A"/>
    <x v="0"/>
    <n v="4"/>
  </r>
  <r>
    <n v="845286"/>
    <x v="555"/>
    <x v="0"/>
    <s v="HVLP"/>
    <s v="N05AX08"/>
    <d v="2018-06-04T09:46:23"/>
    <n v="1"/>
    <n v="125.82"/>
    <n v="125.82"/>
    <n v="18"/>
    <s v="1811 - PSY: lůžkové oddělení 32A"/>
    <x v="0"/>
    <n v="6"/>
  </r>
  <r>
    <n v="845286"/>
    <x v="555"/>
    <x v="0"/>
    <s v="HVLP"/>
    <s v="N05AX08"/>
    <d v="2018-06-20T13:08:37"/>
    <n v="1"/>
    <n v="124.59"/>
    <n v="124.59"/>
    <n v="18"/>
    <s v="1811 - PSY: lůžkové oddělení 32A"/>
    <x v="0"/>
    <n v="6"/>
  </r>
  <r>
    <n v="845286"/>
    <x v="555"/>
    <x v="0"/>
    <s v="HVLP"/>
    <s v="N05AX08"/>
    <d v="2018-06-25T10:25:57"/>
    <n v="1"/>
    <n v="124.59"/>
    <n v="124.59"/>
    <n v="18"/>
    <s v="1811 - PSY: lůžkové oddělení 32A"/>
    <x v="0"/>
    <n v="6"/>
  </r>
  <r>
    <n v="845286"/>
    <x v="555"/>
    <x v="0"/>
    <s v="HVLP"/>
    <s v="N05AX08"/>
    <d v="2018-06-28T11:24:47"/>
    <n v="2"/>
    <n v="125.81"/>
    <n v="251.62"/>
    <n v="18"/>
    <s v="1811 - PSY: lůžkové oddělení 32A"/>
    <x v="0"/>
    <n v="6"/>
  </r>
  <r>
    <n v="845286"/>
    <x v="555"/>
    <x v="0"/>
    <s v="HVLP"/>
    <s v="N05AX08"/>
    <d v="2018-07-02T08:07:54"/>
    <n v="2"/>
    <n v="125.81"/>
    <n v="251.62"/>
    <n v="18"/>
    <s v="1811 - PSY: lůžkové oddělení 32A"/>
    <x v="0"/>
    <n v="7"/>
  </r>
  <r>
    <n v="845286"/>
    <x v="555"/>
    <x v="0"/>
    <s v="HVLP"/>
    <s v="N05AX08"/>
    <d v="2018-07-09T07:26:57"/>
    <n v="1"/>
    <n v="125.81"/>
    <n v="125.81"/>
    <n v="18"/>
    <s v="1811 - PSY: lůžkové oddělení 32A"/>
    <x v="0"/>
    <n v="7"/>
  </r>
  <r>
    <n v="845286"/>
    <x v="555"/>
    <x v="0"/>
    <s v="HVLP"/>
    <s v="N05AX08"/>
    <d v="2018-07-23T07:55:00"/>
    <n v="1"/>
    <n v="125.82"/>
    <n v="125.82"/>
    <n v="18"/>
    <s v="1811 - PSY: lůžkové oddělení 32A"/>
    <x v="0"/>
    <n v="7"/>
  </r>
  <r>
    <n v="845286"/>
    <x v="555"/>
    <x v="0"/>
    <s v="HVLP"/>
    <s v="N05AX08"/>
    <d v="2018-07-23T07:55:00"/>
    <n v="1"/>
    <n v="124.59"/>
    <n v="124.59"/>
    <n v="18"/>
    <s v="1811 - PSY: lůžkové oddělení 32A"/>
    <x v="0"/>
    <n v="7"/>
  </r>
  <r>
    <n v="845286"/>
    <x v="555"/>
    <x v="0"/>
    <s v="HVLP"/>
    <s v="N05AX08"/>
    <d v="2018-08-13T10:15:36"/>
    <n v="3"/>
    <n v="125.81"/>
    <n v="377.43"/>
    <n v="18"/>
    <s v="1811 - PSY: lůžkové oddělení 32A"/>
    <x v="0"/>
    <n v="8"/>
  </r>
  <r>
    <n v="845286"/>
    <x v="555"/>
    <x v="0"/>
    <s v="HVLP"/>
    <s v="N05AX08"/>
    <d v="2018-10-08T10:28:17"/>
    <n v="1"/>
    <n v="124.59"/>
    <n v="124.59"/>
    <n v="18"/>
    <s v="1811 - PSY: lůžkové oddělení 32A"/>
    <x v="0"/>
    <n v="10"/>
  </r>
  <r>
    <n v="845286"/>
    <x v="555"/>
    <x v="0"/>
    <s v="HVLP"/>
    <s v="N05AX08"/>
    <d v="2018-10-15T08:12:28"/>
    <n v="1"/>
    <n v="125.81"/>
    <n v="125.81"/>
    <n v="18"/>
    <s v="1811 - PSY: lůžkové oddělení 32A"/>
    <x v="0"/>
    <n v="10"/>
  </r>
  <r>
    <n v="845286"/>
    <x v="555"/>
    <x v="0"/>
    <s v="HVLP"/>
    <s v="N05AX08"/>
    <d v="2019-01-14T08:20:03"/>
    <n v="1"/>
    <n v="124.59"/>
    <n v="124.59"/>
    <n v="18"/>
    <s v="1811 - PSY: lůžkové oddělení 32A"/>
    <x v="1"/>
    <n v="1"/>
  </r>
  <r>
    <n v="845286"/>
    <x v="555"/>
    <x v="0"/>
    <s v="HVLP"/>
    <s v="N05AX08"/>
    <d v="2019-01-14T08:20:03"/>
    <n v="1"/>
    <n v="124.59"/>
    <n v="124.59"/>
    <n v="18"/>
    <s v="1811 - PSY: lůžkové oddělení 32A"/>
    <x v="1"/>
    <n v="1"/>
  </r>
  <r>
    <n v="845286"/>
    <x v="555"/>
    <x v="0"/>
    <s v="HVLP"/>
    <s v="N05AX08"/>
    <d v="2019-02-11T09:46:03"/>
    <n v="1"/>
    <n v="125.82"/>
    <n v="125.82"/>
    <n v="18"/>
    <s v="1811 - PSY: lůžkové oddělení 32A"/>
    <x v="1"/>
    <n v="2"/>
  </r>
  <r>
    <n v="845286"/>
    <x v="555"/>
    <x v="0"/>
    <s v="HVLP"/>
    <s v="N05AX08"/>
    <d v="2019-05-20T10:09:40"/>
    <n v="1"/>
    <n v="125.81"/>
    <n v="125.81"/>
    <n v="18"/>
    <s v="1811 - PSY: lůžkové oddělení 32A"/>
    <x v="1"/>
    <n v="5"/>
  </r>
  <r>
    <n v="845286"/>
    <x v="555"/>
    <x v="0"/>
    <s v="HVLP"/>
    <s v="N05AX08"/>
    <d v="2019-06-17T09:07:54"/>
    <n v="1"/>
    <n v="125.81"/>
    <n v="125.81"/>
    <n v="18"/>
    <s v="1811 - PSY: lůžkové oddělení 32A"/>
    <x v="1"/>
    <n v="6"/>
  </r>
  <r>
    <n v="845286"/>
    <x v="555"/>
    <x v="0"/>
    <s v="HVLP"/>
    <s v="N05AX08"/>
    <d v="2019-10-14T09:52:56"/>
    <n v="1"/>
    <n v="125.66"/>
    <n v="125.66"/>
    <n v="18"/>
    <s v="1811 - PSY: lůžkové oddělení 32A"/>
    <x v="1"/>
    <n v="10"/>
  </r>
  <r>
    <n v="845286"/>
    <x v="555"/>
    <x v="0"/>
    <s v="HVLP"/>
    <s v="N05AX08"/>
    <d v="2019-12-19T14:42:37"/>
    <n v="2"/>
    <n v="124.59"/>
    <n v="249.18"/>
    <n v="18"/>
    <s v="1811 - PSY: lůžkové oddělení 32A"/>
    <x v="1"/>
    <n v="12"/>
  </r>
  <r>
    <n v="114134"/>
    <x v="556"/>
    <x v="0"/>
    <s v="HVLP"/>
    <s v="N02CC01"/>
    <d v="2017-10-06T10:13:31"/>
    <n v="1"/>
    <n v="215.06"/>
    <n v="215.06"/>
    <n v="18"/>
    <s v="1811 - PSY: lůžkové oddělení 32A"/>
    <x v="2"/>
    <n v="10"/>
  </r>
  <r>
    <n v="848907"/>
    <x v="557"/>
    <x v="0"/>
    <s v="HVLP"/>
    <s v="C10AA07"/>
    <d v="2017-03-31T12:58:59"/>
    <n v="1"/>
    <n v="107.46"/>
    <n v="107.46"/>
    <n v="18"/>
    <s v="1811 - PSY: lůžkové oddělení 32A"/>
    <x v="2"/>
    <n v="3"/>
  </r>
  <r>
    <n v="848907"/>
    <x v="557"/>
    <x v="0"/>
    <s v="HVLP"/>
    <s v="C10AA07"/>
    <d v="2017-04-13T10:14:57"/>
    <n v="1"/>
    <n v="107.46"/>
    <n v="107.46"/>
    <n v="18"/>
    <s v="1811 - PSY: lůžkové oddělení 32A"/>
    <x v="2"/>
    <n v="4"/>
  </r>
  <r>
    <n v="145551"/>
    <x v="558"/>
    <x v="0"/>
    <s v="HVLP"/>
    <s v="C10AA07"/>
    <d v="2017-12-07T09:43:00"/>
    <n v="1"/>
    <n v="68.7"/>
    <n v="68.7"/>
    <n v="18"/>
    <s v="1811 - PSY: lůžkové oddělení 32A"/>
    <x v="2"/>
    <n v="12"/>
  </r>
  <r>
    <n v="145551"/>
    <x v="558"/>
    <x v="0"/>
    <s v="HVLP"/>
    <s v="C10AA07"/>
    <d v="2018-02-07T10:47:31"/>
    <n v="1"/>
    <n v="69.37"/>
    <n v="69.37"/>
    <n v="18"/>
    <s v="1811 - PSY: lůžkové oddělení 32A"/>
    <x v="0"/>
    <n v="2"/>
  </r>
  <r>
    <n v="145551"/>
    <x v="558"/>
    <x v="0"/>
    <s v="HVLP"/>
    <s v="C10AA07"/>
    <d v="2018-04-23T10:06:27"/>
    <n v="1"/>
    <n v="68.7"/>
    <n v="68.7"/>
    <n v="18"/>
    <s v="1811 - PSY: lůžkové oddělení 32A"/>
    <x v="0"/>
    <n v="4"/>
  </r>
  <r>
    <n v="145551"/>
    <x v="558"/>
    <x v="0"/>
    <s v="HVLP"/>
    <s v="C10AA07"/>
    <d v="2019-02-11T09:46:03"/>
    <n v="1"/>
    <n v="69.37"/>
    <n v="69.37"/>
    <n v="18"/>
    <s v="1811 - PSY: lůžkové oddělení 32A"/>
    <x v="1"/>
    <n v="2"/>
  </r>
  <r>
    <n v="145551"/>
    <x v="558"/>
    <x v="0"/>
    <s v="HVLP"/>
    <s v="C10AA07"/>
    <d v="2019-02-25T08:39:30"/>
    <n v="1"/>
    <n v="69.37"/>
    <n v="69.37"/>
    <n v="18"/>
    <s v="1811 - PSY: lůžkové oddělení 32A"/>
    <x v="1"/>
    <n v="2"/>
  </r>
  <r>
    <n v="145567"/>
    <x v="559"/>
    <x v="0"/>
    <s v="HVLP"/>
    <s v="C10AA07"/>
    <d v="2017-09-18T08:36:08"/>
    <n v="1"/>
    <n v="107.46"/>
    <n v="107.46"/>
    <n v="18"/>
    <s v="1811 - PSY: lůžkové oddělení 32A"/>
    <x v="2"/>
    <n v="9"/>
  </r>
  <r>
    <n v="145567"/>
    <x v="559"/>
    <x v="0"/>
    <s v="HVLP"/>
    <s v="C10AA07"/>
    <d v="2018-11-12T09:29:52"/>
    <n v="1"/>
    <n v="105.68"/>
    <n v="105.68"/>
    <n v="18"/>
    <s v="1811 - PSY: lůžkové oddělení 32A"/>
    <x v="0"/>
    <n v="11"/>
  </r>
  <r>
    <n v="145567"/>
    <x v="559"/>
    <x v="0"/>
    <s v="HVLP"/>
    <s v="C10AA07"/>
    <d v="2019-02-11T09:46:03"/>
    <n v="1"/>
    <n v="106.71"/>
    <n v="106.71"/>
    <n v="18"/>
    <s v="1811 - PSY: lůžkové oddělení 32A"/>
    <x v="1"/>
    <n v="2"/>
  </r>
  <r>
    <n v="145567"/>
    <x v="559"/>
    <x v="0"/>
    <s v="HVLP"/>
    <s v="C10AA07"/>
    <d v="2019-02-18T09:31:29"/>
    <n v="1"/>
    <n v="106.71"/>
    <n v="106.71"/>
    <n v="18"/>
    <s v="1811 - PSY: lůžkové oddělení 32A"/>
    <x v="1"/>
    <n v="2"/>
  </r>
  <r>
    <n v="215904"/>
    <x v="560"/>
    <x v="0"/>
    <s v="HVLP"/>
    <s v="C01BC03"/>
    <d v="2018-06-25T10:25:57"/>
    <n v="1"/>
    <n v="119.19"/>
    <n v="119.19"/>
    <n v="18"/>
    <s v="1811 - PSY: lůžkové oddělení 32A"/>
    <x v="0"/>
    <n v="6"/>
  </r>
  <r>
    <n v="147712"/>
    <x v="561"/>
    <x v="0"/>
    <s v="HVLP"/>
    <s v="A07EC01"/>
    <d v="2019-09-16T14:57:05"/>
    <n v="1"/>
    <n v="224.25"/>
    <n v="224.25"/>
    <n v="18"/>
    <s v="1811 - PSY: lůžkové oddělení 32A"/>
    <x v="1"/>
    <n v="9"/>
  </r>
  <r>
    <n v="208646"/>
    <x v="562"/>
    <x v="0"/>
    <s v="HVLP"/>
    <s v="R01AA08"/>
    <d v="2018-03-05T09:10:33"/>
    <n v="2"/>
    <n v="63.38"/>
    <n v="126.76"/>
    <n v="18"/>
    <s v="1811 - PSY: lůžkové oddělení 32A"/>
    <x v="0"/>
    <n v="3"/>
  </r>
  <r>
    <n v="208646"/>
    <x v="562"/>
    <x v="0"/>
    <s v="HVLP"/>
    <s v="R01AA08"/>
    <d v="2018-07-23T07:55:00"/>
    <n v="2"/>
    <n v="63.38"/>
    <n v="126.76"/>
    <n v="18"/>
    <s v="1811 - PSY: lůžkové oddělení 32A"/>
    <x v="0"/>
    <n v="7"/>
  </r>
  <r>
    <n v="58159"/>
    <x v="563"/>
    <x v="0"/>
    <s v="HVLP"/>
    <s v="R01AA08"/>
    <d v="2017-12-04T12:13:21"/>
    <n v="1"/>
    <n v="67.39"/>
    <n v="67.39"/>
    <n v="18"/>
    <s v="1811 - PSY: lůžkové oddělení 32A"/>
    <x v="2"/>
    <n v="12"/>
  </r>
  <r>
    <n v="100810"/>
    <x v="564"/>
    <x v="0"/>
    <s v="HVLP-R"/>
    <s v="R01AA08"/>
    <d v="2017-02-13T09:38:23"/>
    <n v="2"/>
    <n v="61.57"/>
    <n v="123.14"/>
    <n v="18"/>
    <s v="1811 - PSY: lůžkové oddělení 32A"/>
    <x v="2"/>
    <n v="2"/>
  </r>
  <r>
    <n v="100810"/>
    <x v="564"/>
    <x v="0"/>
    <s v="HVLP-R"/>
    <s v="R01AA08"/>
    <d v="2017-10-23T07:49:41"/>
    <n v="1"/>
    <n v="56.85"/>
    <n v="56.85"/>
    <n v="18"/>
    <s v="1811 - PSY: lůžkové oddělení 32A"/>
    <x v="2"/>
    <n v="10"/>
  </r>
  <r>
    <n v="100810"/>
    <x v="564"/>
    <x v="0"/>
    <s v="HVLP-R"/>
    <s v="R01AA08"/>
    <d v="2019-03-25T09:22:38"/>
    <n v="1"/>
    <n v="77.95"/>
    <n v="77.95"/>
    <n v="18"/>
    <s v="1811 - PSY: lůžkové oddělení 32A"/>
    <x v="1"/>
    <n v="3"/>
  </r>
  <r>
    <n v="100810"/>
    <x v="564"/>
    <x v="0"/>
    <s v="HVLP-R"/>
    <s v="R01AA08"/>
    <d v="2019-04-18T09:31:31"/>
    <n v="1"/>
    <n v="77.95"/>
    <n v="77.95"/>
    <n v="18"/>
    <s v="1811 - PSY: lůžkové oddělení 32A"/>
    <x v="1"/>
    <n v="4"/>
  </r>
  <r>
    <n v="100810"/>
    <x v="564"/>
    <x v="0"/>
    <s v="HVLP-R"/>
    <s v="R01AA08"/>
    <d v="2019-05-20T10:09:40"/>
    <n v="1"/>
    <n v="77.87"/>
    <n v="77.87"/>
    <n v="18"/>
    <s v="1811 - PSY: lůžkové oddělení 32A"/>
    <x v="1"/>
    <n v="5"/>
  </r>
  <r>
    <n v="208645"/>
    <x v="565"/>
    <x v="0"/>
    <s v="HVLP"/>
    <s v="R01AA08"/>
    <d v="2019-09-19T12:55:38"/>
    <n v="1"/>
    <n v="75.55"/>
    <n v="75.55"/>
    <n v="18"/>
    <s v="1811 - PSY: lůžkové oddělení 32A"/>
    <x v="1"/>
    <n v="9"/>
  </r>
  <r>
    <n v="208645"/>
    <x v="565"/>
    <x v="0"/>
    <s v="HVLP"/>
    <s v="R01AA08"/>
    <d v="2019-12-19T09:23:07"/>
    <n v="2"/>
    <n v="77.87"/>
    <n v="155.74"/>
    <n v="18"/>
    <s v="1811 - PSY: lůžkové oddělení 32A"/>
    <x v="1"/>
    <n v="12"/>
  </r>
  <r>
    <n v="180058"/>
    <x v="566"/>
    <x v="0"/>
    <s v="HVLP"/>
    <s v="C07AB04"/>
    <d v="2018-09-24T10:22:16"/>
    <n v="1"/>
    <n v="123.41"/>
    <n v="123.41"/>
    <n v="18"/>
    <s v="1811 - PSY: lůžkové oddělení 32A"/>
    <x v="0"/>
    <n v="9"/>
  </r>
  <r>
    <n v="180058"/>
    <x v="566"/>
    <x v="0"/>
    <s v="HVLP"/>
    <s v="C07AB04"/>
    <d v="2019-06-10T10:03:47"/>
    <n v="1"/>
    <n v="123.41"/>
    <n v="123.41"/>
    <n v="18"/>
    <s v="1811 - PSY: lůžkové oddělení 32A"/>
    <x v="1"/>
    <n v="6"/>
  </r>
  <r>
    <n v="199011"/>
    <x v="567"/>
    <x v="0"/>
    <s v="HVLP"/>
    <s v="A06AB06"/>
    <d v="2018-11-16T09:06:42"/>
    <n v="2"/>
    <n v="32.54"/>
    <n v="65.08"/>
    <n v="18"/>
    <s v="1811 - PSY: lůžkové oddělení 32A"/>
    <x v="0"/>
    <n v="11"/>
  </r>
  <r>
    <n v="192414"/>
    <x v="568"/>
    <x v="0"/>
    <s v="HVLP"/>
    <s v="D08AJ"/>
    <d v="2019-10-07T10:33:51"/>
    <n v="1"/>
    <n v="63.13"/>
    <n v="63.13"/>
    <n v="18"/>
    <s v="1811 - PSY: lůžkové oddělení 32A"/>
    <x v="1"/>
    <n v="10"/>
  </r>
  <r>
    <n v="113039"/>
    <x v="569"/>
    <x v="0"/>
    <s v="HVLP"/>
    <s v="N05AE03"/>
    <d v="2018-10-01T10:07:48"/>
    <n v="1"/>
    <n v="524.79999999999995"/>
    <n v="524.79999999999995"/>
    <n v="18"/>
    <s v="1811 - PSY: lůžkové oddělení 32A"/>
    <x v="0"/>
    <n v="10"/>
  </r>
  <r>
    <n v="145961"/>
    <x v="570"/>
    <x v="0"/>
    <s v="HVLP"/>
    <s v="R03AK06"/>
    <d v="2018-03-05T09:10:33"/>
    <n v="1"/>
    <n v="481.35"/>
    <n v="481.35"/>
    <n v="18"/>
    <s v="1811 - PSY: lůžkové oddělení 32A"/>
    <x v="0"/>
    <n v="3"/>
  </r>
  <r>
    <n v="172564"/>
    <x v="571"/>
    <x v="0"/>
    <s v="HVLP"/>
    <s v="N06AB04"/>
    <d v="2019-10-10T12:49:56"/>
    <n v="1"/>
    <n v="471.28"/>
    <n v="471.28"/>
    <n v="18"/>
    <s v="1811 - PSY: lůžkové oddělení 32A"/>
    <x v="1"/>
    <n v="10"/>
  </r>
  <r>
    <n v="172564"/>
    <x v="571"/>
    <x v="0"/>
    <s v="HVLP"/>
    <s v="N06AB04"/>
    <d v="2019-10-10T12:49:56"/>
    <n v="1"/>
    <n v="471.28"/>
    <n v="471.28"/>
    <n v="18"/>
    <s v="1811 - PSY: lůžkové oddělení 32A"/>
    <x v="1"/>
    <n v="10"/>
  </r>
  <r>
    <n v="127280"/>
    <x v="572"/>
    <x v="0"/>
    <s v="HVLP"/>
    <s v="V03AE02"/>
    <d v="2018-07-24T13:09:16"/>
    <n v="1"/>
    <n v="2229.02"/>
    <n v="2229.02"/>
    <n v="18"/>
    <s v="1811 - PSY: lůžkové oddělení 32A"/>
    <x v="0"/>
    <n v="7"/>
  </r>
  <r>
    <n v="101147"/>
    <x v="573"/>
    <x v="0"/>
    <s v="HVLP"/>
    <s v="A05BA03"/>
    <d v="2018-09-24T10:22:16"/>
    <n v="1"/>
    <n v="145.85"/>
    <n v="145.85"/>
    <n v="18"/>
    <s v="1811 - PSY: lůžkové oddělení 32A"/>
    <x v="0"/>
    <n v="9"/>
  </r>
  <r>
    <n v="144127"/>
    <x v="574"/>
    <x v="0"/>
    <s v="HVLP"/>
    <s v="C10AA01"/>
    <d v="2018-06-08T12:09:23"/>
    <n v="1"/>
    <n v="115.61"/>
    <n v="115.61"/>
    <n v="18"/>
    <s v="1811 - PSY: lůžkové oddělení 32A"/>
    <x v="0"/>
    <n v="6"/>
  </r>
  <r>
    <n v="144127"/>
    <x v="574"/>
    <x v="0"/>
    <s v="HVLP"/>
    <s v="C10AA01"/>
    <d v="2018-10-09T12:03:34"/>
    <n v="1"/>
    <n v="114.49"/>
    <n v="114.49"/>
    <n v="18"/>
    <s v="1811 - PSY: lůžkové oddělení 32A"/>
    <x v="0"/>
    <n v="10"/>
  </r>
  <r>
    <n v="144166"/>
    <x v="575"/>
    <x v="0"/>
    <s v="HVLP"/>
    <s v="C10AA01"/>
    <d v="2018-12-28T10:17:34"/>
    <n v="1"/>
    <n v="233.13"/>
    <n v="233.13"/>
    <n v="18"/>
    <s v="1811 - PSY: lůžkové oddělení 32A"/>
    <x v="0"/>
    <n v="12"/>
  </r>
  <r>
    <n v="45535"/>
    <x v="576"/>
    <x v="0"/>
    <s v="HVLP"/>
    <s v="C10AA01"/>
    <d v="2017-09-21T09:41:36"/>
    <n v="1"/>
    <n v="69.38"/>
    <n v="69.38"/>
    <n v="18"/>
    <s v="1811 - PSY: lůžkové oddělení 32A"/>
    <x v="2"/>
    <n v="9"/>
  </r>
  <r>
    <n v="191922"/>
    <x v="577"/>
    <x v="0"/>
    <s v="HVLP"/>
    <s v="A10BA02"/>
    <d v="2017-10-02T10:05:07"/>
    <n v="1"/>
    <n v="92.44"/>
    <n v="92.44"/>
    <n v="18"/>
    <s v="1811 - PSY: lůžkové oddělení 32A"/>
    <x v="2"/>
    <n v="10"/>
  </r>
  <r>
    <n v="191922"/>
    <x v="577"/>
    <x v="0"/>
    <s v="HVLP"/>
    <s v="A10BA02"/>
    <d v="2017-10-23T09:39:30"/>
    <n v="1"/>
    <n v="92.44"/>
    <n v="92.44"/>
    <n v="18"/>
    <s v="1811 - PSY: lůžkové oddělení 32A"/>
    <x v="2"/>
    <n v="10"/>
  </r>
  <r>
    <n v="191922"/>
    <x v="577"/>
    <x v="0"/>
    <s v="HVLP"/>
    <s v="A10BA02"/>
    <d v="2019-06-17T09:07:54"/>
    <n v="1"/>
    <n v="92.43"/>
    <n v="92.43"/>
    <n v="18"/>
    <s v="1811 - PSY: lůžkové oddělení 32A"/>
    <x v="1"/>
    <n v="6"/>
  </r>
  <r>
    <n v="156503"/>
    <x v="578"/>
    <x v="0"/>
    <s v="HVLP-R"/>
    <s v="A10BA02"/>
    <d v="2017-01-09T10:34:34"/>
    <n v="1"/>
    <n v="49.32"/>
    <n v="49.32"/>
    <n v="18"/>
    <s v="1811 - PSY: lůžkové oddělení 32A"/>
    <x v="2"/>
    <n v="1"/>
  </r>
  <r>
    <n v="208204"/>
    <x v="578"/>
    <x v="0"/>
    <s v="HVLP"/>
    <s v="A10BA02"/>
    <d v="2018-02-19T10:07:35"/>
    <n v="1"/>
    <n v="48.98"/>
    <n v="48.98"/>
    <n v="18"/>
    <s v="1811 - PSY: lůžkové oddělení 32A"/>
    <x v="0"/>
    <n v="2"/>
  </r>
  <r>
    <n v="208203"/>
    <x v="579"/>
    <x v="0"/>
    <s v="HVLP"/>
    <s v="A10BA02"/>
    <d v="2018-04-16T08:13:25"/>
    <n v="1"/>
    <n v="97.97"/>
    <n v="97.97"/>
    <n v="18"/>
    <s v="1811 - PSY: lůžkové oddělení 32A"/>
    <x v="0"/>
    <n v="4"/>
  </r>
  <r>
    <n v="208204"/>
    <x v="578"/>
    <x v="0"/>
    <s v="HVLP"/>
    <s v="A10BA02"/>
    <d v="2019-04-18T09:31:31"/>
    <n v="1"/>
    <n v="48.98"/>
    <n v="48.98"/>
    <n v="18"/>
    <s v="1811 - PSY: lůžkové oddělení 32A"/>
    <x v="1"/>
    <n v="4"/>
  </r>
  <r>
    <n v="208204"/>
    <x v="578"/>
    <x v="0"/>
    <s v="HVLP"/>
    <s v="A10BA02"/>
    <d v="2019-10-07T10:33:51"/>
    <n v="1"/>
    <n v="48.93"/>
    <n v="48.93"/>
    <n v="18"/>
    <s v="1811 - PSY: lůžkové oddělení 32A"/>
    <x v="1"/>
    <n v="10"/>
  </r>
  <r>
    <n v="208206"/>
    <x v="580"/>
    <x v="0"/>
    <s v="HVLP"/>
    <s v="A10BA02"/>
    <d v="2018-08-13T10:15:36"/>
    <n v="1"/>
    <n v="162.15"/>
    <n v="162.15"/>
    <n v="18"/>
    <s v="1811 - PSY: lůžkové oddělení 32A"/>
    <x v="0"/>
    <n v="8"/>
  </r>
  <r>
    <n v="208207"/>
    <x v="581"/>
    <x v="0"/>
    <s v="HVLP"/>
    <s v="A10BA02"/>
    <d v="2017-05-11T11:45:56"/>
    <n v="1"/>
    <n v="81.650000000000006"/>
    <n v="81.650000000000006"/>
    <n v="18"/>
    <s v="1811 - PSY: lůžkové oddělení 32A"/>
    <x v="2"/>
    <n v="5"/>
  </r>
  <r>
    <n v="208207"/>
    <x v="581"/>
    <x v="0"/>
    <s v="HVLP"/>
    <s v="A10BA02"/>
    <d v="2017-12-29T07:35:13"/>
    <n v="1"/>
    <n v="81.099999999999994"/>
    <n v="81.099999999999994"/>
    <n v="18"/>
    <s v="1811 - PSY: lůžkové oddělení 32A"/>
    <x v="2"/>
    <n v="12"/>
  </r>
  <r>
    <n v="116051"/>
    <x v="582"/>
    <x v="0"/>
    <s v="HVLP"/>
    <s v="M03BX02"/>
    <d v="2019-06-28T12:36:54"/>
    <n v="2"/>
    <n v="56.78"/>
    <n v="113.56"/>
    <n v="18"/>
    <s v="1811 - PSY: lůžkové oddělení 32A"/>
    <x v="1"/>
    <n v="6"/>
  </r>
  <r>
    <n v="158172"/>
    <x v="583"/>
    <x v="0"/>
    <s v="HVLP"/>
    <s v="N05AL05"/>
    <d v="2017-01-27T09:33:20"/>
    <n v="1"/>
    <n v="253.51"/>
    <n v="253.51"/>
    <n v="18"/>
    <s v="1811 - PSY: lůžkové oddělení 32A"/>
    <x v="2"/>
    <n v="1"/>
  </r>
  <r>
    <n v="158172"/>
    <x v="583"/>
    <x v="0"/>
    <s v="HVLP"/>
    <s v="N05AL05"/>
    <d v="2017-01-27T09:33:20"/>
    <n v="1"/>
    <n v="253.51"/>
    <n v="253.51"/>
    <n v="18"/>
    <s v="1811 - PSY: lůžkové oddělení 32A"/>
    <x v="2"/>
    <n v="1"/>
  </r>
  <r>
    <n v="158172"/>
    <x v="583"/>
    <x v="0"/>
    <s v="HVLP"/>
    <s v="N05AL05"/>
    <d v="2017-02-06T11:02:24"/>
    <n v="1"/>
    <n v="253.51"/>
    <n v="253.51"/>
    <n v="18"/>
    <s v="1811 - PSY: lůžkové oddělení 32A"/>
    <x v="2"/>
    <n v="2"/>
  </r>
  <r>
    <n v="158172"/>
    <x v="583"/>
    <x v="0"/>
    <s v="HVLP"/>
    <s v="N05AL05"/>
    <d v="2017-06-12T10:31:48"/>
    <n v="1"/>
    <n v="254"/>
    <n v="254"/>
    <n v="18"/>
    <s v="1811 - PSY: lůžkové oddělení 32A"/>
    <x v="2"/>
    <n v="6"/>
  </r>
  <r>
    <n v="158172"/>
    <x v="583"/>
    <x v="0"/>
    <s v="HVLP"/>
    <s v="N05AL05"/>
    <d v="2017-06-30T09:37:43"/>
    <n v="1"/>
    <n v="253.51"/>
    <n v="253.51"/>
    <n v="18"/>
    <s v="1811 - PSY: lůžkové oddělení 32A"/>
    <x v="2"/>
    <n v="6"/>
  </r>
  <r>
    <n v="158172"/>
    <x v="583"/>
    <x v="0"/>
    <s v="HVLP"/>
    <s v="N05AL05"/>
    <d v="2017-06-30T09:37:43"/>
    <n v="1"/>
    <n v="253.51"/>
    <n v="253.51"/>
    <n v="18"/>
    <s v="1811 - PSY: lůžkové oddělení 32A"/>
    <x v="2"/>
    <n v="6"/>
  </r>
  <r>
    <n v="158172"/>
    <x v="583"/>
    <x v="0"/>
    <s v="HVLP"/>
    <s v="N05AL05"/>
    <d v="2017-09-18T08:36:08"/>
    <n v="1"/>
    <n v="251.78"/>
    <n v="251.78"/>
    <n v="18"/>
    <s v="1811 - PSY: lůžkové oddělení 32A"/>
    <x v="2"/>
    <n v="9"/>
  </r>
  <r>
    <n v="158172"/>
    <x v="583"/>
    <x v="0"/>
    <s v="HVLP"/>
    <s v="N05AL05"/>
    <d v="2018-01-08T10:40:33"/>
    <n v="1"/>
    <n v="251.78"/>
    <n v="251.78"/>
    <n v="18"/>
    <s v="1811 - PSY: lůžkové oddělení 32A"/>
    <x v="0"/>
    <n v="1"/>
  </r>
  <r>
    <n v="158172"/>
    <x v="583"/>
    <x v="0"/>
    <s v="HVLP"/>
    <s v="N05AL05"/>
    <d v="2018-10-22T08:10:05"/>
    <n v="1"/>
    <n v="251.76"/>
    <n v="251.76"/>
    <n v="18"/>
    <s v="1811 - PSY: lůžkové oddělení 32A"/>
    <x v="0"/>
    <n v="10"/>
  </r>
  <r>
    <n v="158172"/>
    <x v="583"/>
    <x v="0"/>
    <s v="HVLP"/>
    <s v="N05AL05"/>
    <d v="2018-10-29T09:39:57"/>
    <n v="1"/>
    <n v="252.02"/>
    <n v="252.02"/>
    <n v="18"/>
    <s v="1811 - PSY: lůžkové oddělení 32A"/>
    <x v="0"/>
    <n v="10"/>
  </r>
  <r>
    <n v="158172"/>
    <x v="583"/>
    <x v="0"/>
    <s v="HVLP"/>
    <s v="N05AL05"/>
    <d v="2019-04-01T10:59:29"/>
    <n v="1"/>
    <n v="251.78"/>
    <n v="251.78"/>
    <n v="18"/>
    <s v="1811 - PSY: lůžkové oddělení 32A"/>
    <x v="1"/>
    <n v="4"/>
  </r>
  <r>
    <n v="158172"/>
    <x v="583"/>
    <x v="0"/>
    <s v="HVLP"/>
    <s v="N05AL05"/>
    <d v="2019-04-08T10:11:26"/>
    <n v="1"/>
    <n v="251.78"/>
    <n v="251.78"/>
    <n v="18"/>
    <s v="1811 - PSY: lůžkové oddělení 32A"/>
    <x v="1"/>
    <n v="4"/>
  </r>
  <r>
    <n v="158172"/>
    <x v="583"/>
    <x v="0"/>
    <s v="HVLP"/>
    <s v="N05AL05"/>
    <d v="2019-04-15T07:52:30"/>
    <n v="1"/>
    <n v="251.78"/>
    <n v="251.78"/>
    <n v="18"/>
    <s v="1811 - PSY: lůžkové oddělení 32A"/>
    <x v="1"/>
    <n v="4"/>
  </r>
  <r>
    <n v="158172"/>
    <x v="583"/>
    <x v="0"/>
    <s v="HVLP"/>
    <s v="N05AL05"/>
    <d v="2019-04-15T07:52:30"/>
    <n v="1"/>
    <n v="251.78"/>
    <n v="251.78"/>
    <n v="18"/>
    <s v="1811 - PSY: lůžkové oddělení 32A"/>
    <x v="1"/>
    <n v="4"/>
  </r>
  <r>
    <n v="158172"/>
    <x v="583"/>
    <x v="0"/>
    <s v="HVLP"/>
    <s v="N05AL05"/>
    <d v="2019-07-01T09:43:19"/>
    <n v="2"/>
    <n v="251.53"/>
    <n v="503.06"/>
    <n v="18"/>
    <s v="1811 - PSY: lůžkové oddělení 32A"/>
    <x v="1"/>
    <n v="7"/>
  </r>
  <r>
    <n v="211946"/>
    <x v="584"/>
    <x v="0"/>
    <s v="HVLP"/>
    <s v="G04BD08"/>
    <d v="2018-06-15T14:04:27"/>
    <n v="1"/>
    <n v="2610.9699999999998"/>
    <n v="2610.9699999999998"/>
    <n v="18"/>
    <s v="1811 - PSY: lůžkové oddělení 32A"/>
    <x v="0"/>
    <n v="6"/>
  </r>
  <r>
    <n v="848866"/>
    <x v="585"/>
    <x v="0"/>
    <s v="HVLP"/>
    <s v="B03AE10"/>
    <d v="2017-05-12T14:23:20"/>
    <n v="1"/>
    <n v="257.18"/>
    <n v="257.18"/>
    <n v="18"/>
    <s v="1811 - PSY: lůžkové oddělení 32A"/>
    <x v="2"/>
    <n v="5"/>
  </r>
  <r>
    <n v="848866"/>
    <x v="585"/>
    <x v="0"/>
    <s v="HVLP"/>
    <s v="B03AE10"/>
    <d v="2018-11-05T10:47:14"/>
    <n v="1"/>
    <n v="255.4"/>
    <n v="255.4"/>
    <n v="18"/>
    <s v="1811 - PSY: lůžkové oddělení 32A"/>
    <x v="0"/>
    <n v="11"/>
  </r>
  <r>
    <n v="193016"/>
    <x v="586"/>
    <x v="0"/>
    <s v="HVLP"/>
    <s v="C10AA05"/>
    <d v="2017-04-21T15:07:54"/>
    <n v="1"/>
    <n v="88.43"/>
    <n v="88.43"/>
    <n v="18"/>
    <s v="1811 - PSY: lůžkové oddělení 32A"/>
    <x v="2"/>
    <n v="4"/>
  </r>
  <r>
    <n v="193016"/>
    <x v="586"/>
    <x v="0"/>
    <s v="HVLP"/>
    <s v="C10AA05"/>
    <d v="2017-06-02T15:02:06"/>
    <n v="1"/>
    <n v="69.38"/>
    <n v="69.38"/>
    <n v="18"/>
    <s v="1811 - PSY: lůžkové oddělení 32A"/>
    <x v="2"/>
    <n v="6"/>
  </r>
  <r>
    <n v="193019"/>
    <x v="587"/>
    <x v="0"/>
    <s v="HVLP"/>
    <s v="C10AA05"/>
    <d v="2017-01-16T10:43:58"/>
    <n v="1"/>
    <n v="134.97999999999999"/>
    <n v="134.97999999999999"/>
    <n v="18"/>
    <s v="1811 - PSY: lůžkové oddělení 32A"/>
    <x v="2"/>
    <n v="1"/>
  </r>
  <r>
    <n v="193019"/>
    <x v="587"/>
    <x v="0"/>
    <s v="HVLP"/>
    <s v="C10AA05"/>
    <d v="2017-02-27T09:45:27"/>
    <n v="1"/>
    <n v="134.97999999999999"/>
    <n v="134.97999999999999"/>
    <n v="18"/>
    <s v="1811 - PSY: lůžkové oddělení 32A"/>
    <x v="2"/>
    <n v="2"/>
  </r>
  <r>
    <n v="848251"/>
    <x v="588"/>
    <x v="0"/>
    <s v="HVLP"/>
    <s v="C10AA05"/>
    <d v="2017-12-11T08:41:42"/>
    <n v="1"/>
    <n v="210.46"/>
    <n v="210.46"/>
    <n v="18"/>
    <s v="1811 - PSY: lůžkové oddělení 32A"/>
    <x v="2"/>
    <n v="12"/>
  </r>
  <r>
    <n v="149014"/>
    <x v="589"/>
    <x v="0"/>
    <s v="HVLP"/>
    <s v="C07AA07"/>
    <d v="2019-07-30T13:30:35"/>
    <n v="1"/>
    <n v="101.4"/>
    <n v="101.4"/>
    <n v="18"/>
    <s v="1811 - PSY: lůžkové oddělení 32A"/>
    <x v="1"/>
    <n v="7"/>
  </r>
  <r>
    <n v="844145"/>
    <x v="590"/>
    <x v="0"/>
    <s v="HVLP"/>
    <s v="V11"/>
    <d v="2018-05-04T08:26:08"/>
    <n v="1"/>
    <n v="33.22"/>
    <n v="33.22"/>
    <n v="18"/>
    <s v="1811 - PSY: lůžkové oddělení 32A"/>
    <x v="0"/>
    <n v="5"/>
  </r>
  <r>
    <n v="850445"/>
    <x v="591"/>
    <x v="0"/>
    <s v="HVLP"/>
    <s v="R03BB04"/>
    <d v="2019-08-30T13:45:10"/>
    <n v="1"/>
    <n v="828.63"/>
    <n v="828.63"/>
    <n v="18"/>
    <s v="1811 - PSY: lůžkové oddělení 32A"/>
    <x v="1"/>
    <n v="8"/>
  </r>
  <r>
    <n v="113359"/>
    <x v="592"/>
    <x v="0"/>
    <s v="HVLP-R"/>
    <s v="R03CC13"/>
    <d v="2017-11-13T08:32:31"/>
    <n v="1"/>
    <n v="80.849999999999994"/>
    <n v="80.849999999999994"/>
    <n v="18"/>
    <s v="1811 - PSY: lůžkové oddělení 32A"/>
    <x v="2"/>
    <n v="11"/>
  </r>
  <r>
    <n v="188848"/>
    <x v="593"/>
    <x v="0"/>
    <s v="HVLP"/>
    <s v="B01AC06"/>
    <d v="2018-10-24T12:40:38"/>
    <n v="1"/>
    <n v="23.33"/>
    <n v="23.33"/>
    <n v="18"/>
    <s v="1811 - PSY: lůžkové oddělení 32A"/>
    <x v="0"/>
    <n v="10"/>
  </r>
  <r>
    <n v="188848"/>
    <x v="593"/>
    <x v="0"/>
    <s v="HVLP"/>
    <s v="B01AC06"/>
    <d v="2019-04-11T12:55:14"/>
    <n v="1"/>
    <n v="23.33"/>
    <n v="23.33"/>
    <n v="18"/>
    <s v="1811 - PSY: lůžkové oddělení 32A"/>
    <x v="1"/>
    <n v="4"/>
  </r>
  <r>
    <n v="103128"/>
    <x v="594"/>
    <x v="0"/>
    <s v="HVLP-R"/>
    <s v="R02AA20"/>
    <d v="2018-11-14T12:41:04"/>
    <n v="1"/>
    <n v="99.46"/>
    <n v="99.46"/>
    <n v="18"/>
    <s v="1811 - PSY: lůžkové oddělení 32A"/>
    <x v="0"/>
    <n v="11"/>
  </r>
  <r>
    <n v="842351"/>
    <x v="595"/>
    <x v="0"/>
    <s v="HVLP-R"/>
    <s v="R02AA20"/>
    <d v="2017-03-06T10:35:27"/>
    <n v="1"/>
    <n v="77.510000000000005"/>
    <n v="77.510000000000005"/>
    <n v="18"/>
    <s v="1811 - PSY: lůžkové oddělení 32A"/>
    <x v="2"/>
    <n v="3"/>
  </r>
  <r>
    <n v="842351"/>
    <x v="595"/>
    <x v="0"/>
    <s v="HVLP-R"/>
    <s v="R02AA20"/>
    <d v="2017-06-26T09:54:18"/>
    <n v="1"/>
    <n v="77.06"/>
    <n v="77.06"/>
    <n v="18"/>
    <s v="1811 - PSY: lůžkové oddělení 32A"/>
    <x v="2"/>
    <n v="6"/>
  </r>
  <r>
    <n v="842351"/>
    <x v="595"/>
    <x v="0"/>
    <s v="HVLP-R"/>
    <s v="R02AA20"/>
    <d v="2017-10-23T07:49:41"/>
    <n v="1"/>
    <n v="77.06"/>
    <n v="77.06"/>
    <n v="18"/>
    <s v="1811 - PSY: lůžkové oddělení 32A"/>
    <x v="2"/>
    <n v="10"/>
  </r>
  <r>
    <n v="123876"/>
    <x v="596"/>
    <x v="0"/>
    <s v="HVLP"/>
    <s v="N06BA09"/>
    <d v="2019-04-15T13:48:50"/>
    <n v="1"/>
    <n v="1852.81"/>
    <n v="1852.81"/>
    <n v="18"/>
    <s v="1811 - PSY: lůžkové oddělení 32A"/>
    <x v="1"/>
    <n v="4"/>
  </r>
  <r>
    <n v="197973"/>
    <x v="597"/>
    <x v="0"/>
    <s v="HVLP"/>
    <s v="N06BA09"/>
    <d v="2017-03-20T08:33:45"/>
    <n v="1"/>
    <n v="2474"/>
    <n v="2474"/>
    <n v="18"/>
    <s v="1811 - PSY: lůžkové oddělení 32A"/>
    <x v="2"/>
    <n v="3"/>
  </r>
  <r>
    <n v="130381"/>
    <x v="598"/>
    <x v="0"/>
    <s v="HVLP"/>
    <s v="N07CA02"/>
    <d v="2018-02-28T12:44:53"/>
    <n v="1"/>
    <n v="103.1"/>
    <n v="103.1"/>
    <n v="18"/>
    <s v="1811 - PSY: lůžkové oddělení 32A"/>
    <x v="0"/>
    <n v="2"/>
  </r>
  <r>
    <n v="844636"/>
    <x v="599"/>
    <x v="0"/>
    <s v="OP"/>
    <s v="N07BC51"/>
    <d v="2017-05-02T15:17:38"/>
    <n v="2"/>
    <n v="347.75"/>
    <n v="695.5"/>
    <n v="18"/>
    <s v="1811 - PSY: lůžkové oddělení 32A"/>
    <x v="2"/>
    <n v="5"/>
  </r>
  <r>
    <n v="844636"/>
    <x v="599"/>
    <x v="0"/>
    <s v="OP"/>
    <s v="N07BC51"/>
    <d v="2017-07-13T14:38:54"/>
    <n v="1"/>
    <n v="347.75"/>
    <n v="347.75"/>
    <n v="18"/>
    <s v="1811 - PSY: lůžkové oddělení 32A"/>
    <x v="2"/>
    <n v="7"/>
  </r>
  <r>
    <n v="844636"/>
    <x v="599"/>
    <x v="0"/>
    <s v="OP"/>
    <s v="N07BC51"/>
    <d v="2019-06-03T13:42:26"/>
    <n v="1"/>
    <n v="347.72"/>
    <n v="347.72"/>
    <n v="18"/>
    <s v="1811 - PSY: lůžkové oddělení 32A"/>
    <x v="1"/>
    <n v="6"/>
  </r>
  <r>
    <n v="844636"/>
    <x v="599"/>
    <x v="0"/>
    <s v="OP"/>
    <s v="N07BC51"/>
    <d v="2019-09-16T15:16:06"/>
    <n v="2"/>
    <n v="347.41"/>
    <n v="694.82"/>
    <n v="18"/>
    <s v="1811 - PSY: lůžkové oddělení 32A"/>
    <x v="1"/>
    <n v="9"/>
  </r>
  <r>
    <n v="145609"/>
    <x v="600"/>
    <x v="0"/>
    <s v="OP"/>
    <s v="N07BC01"/>
    <d v="2017-02-15T11:11:09"/>
    <n v="2"/>
    <n v="371.75"/>
    <n v="743.5"/>
    <n v="18"/>
    <s v="1811 - PSY: lůžkové oddělení 32A"/>
    <x v="2"/>
    <n v="2"/>
  </r>
  <r>
    <n v="145609"/>
    <x v="600"/>
    <x v="0"/>
    <s v="OP"/>
    <s v="N07BC01"/>
    <d v="2017-02-21T14:05:38"/>
    <n v="2"/>
    <n v="371.75"/>
    <n v="743.5"/>
    <n v="18"/>
    <s v="1811 - PSY: lůžkové oddělení 32A"/>
    <x v="2"/>
    <n v="2"/>
  </r>
  <r>
    <n v="145609"/>
    <x v="600"/>
    <x v="0"/>
    <s v="OP"/>
    <s v="N07BC01"/>
    <d v="2017-02-24T14:36:04"/>
    <n v="2"/>
    <n v="371.75"/>
    <n v="743.49"/>
    <n v="18"/>
    <s v="1811 - PSY: lůžkové oddělení 32A"/>
    <x v="2"/>
    <n v="2"/>
  </r>
  <r>
    <n v="145609"/>
    <x v="600"/>
    <x v="0"/>
    <s v="OP"/>
    <s v="N07BC01"/>
    <d v="2017-05-02T15:17:53"/>
    <n v="3"/>
    <n v="371.75"/>
    <n v="1115.25"/>
    <n v="18"/>
    <s v="1811 - PSY: lůžkové oddělení 32A"/>
    <x v="2"/>
    <n v="5"/>
  </r>
  <r>
    <n v="145609"/>
    <x v="600"/>
    <x v="0"/>
    <s v="OP"/>
    <s v="N07BC01"/>
    <d v="2017-05-05T14:48:15"/>
    <n v="1"/>
    <n v="371.75"/>
    <n v="371.75"/>
    <n v="18"/>
    <s v="1811 - PSY: lůžkové oddělení 32A"/>
    <x v="2"/>
    <n v="5"/>
  </r>
  <r>
    <n v="145609"/>
    <x v="600"/>
    <x v="0"/>
    <s v="OP"/>
    <s v="N07BC01"/>
    <d v="2017-07-13T14:39:18"/>
    <n v="4"/>
    <n v="371.75"/>
    <n v="1487"/>
    <n v="18"/>
    <s v="1811 - PSY: lůžkové oddělení 32A"/>
    <x v="2"/>
    <n v="7"/>
  </r>
  <r>
    <n v="145609"/>
    <x v="600"/>
    <x v="0"/>
    <s v="OP"/>
    <s v="N07BC01"/>
    <d v="2017-09-08T14:45:33"/>
    <n v="3"/>
    <n v="371.75"/>
    <n v="1115.25"/>
    <n v="18"/>
    <s v="1811 - PSY: lůžkové oddělení 32A"/>
    <x v="2"/>
    <n v="9"/>
  </r>
  <r>
    <n v="145609"/>
    <x v="600"/>
    <x v="0"/>
    <s v="OP"/>
    <s v="N07BC01"/>
    <d v="2018-09-19T09:06:42"/>
    <n v="2"/>
    <n v="371.75"/>
    <n v="743.5"/>
    <n v="18"/>
    <s v="1811 - PSY: lůžkové oddělení 32A"/>
    <x v="0"/>
    <n v="9"/>
  </r>
  <r>
    <n v="145609"/>
    <x v="600"/>
    <x v="0"/>
    <s v="OP"/>
    <s v="N07BC01"/>
    <d v="2019-03-28T14:43:28"/>
    <n v="2"/>
    <n v="371.75"/>
    <n v="743.5"/>
    <n v="18"/>
    <s v="1811 - PSY: lůžkové oddělení 32A"/>
    <x v="1"/>
    <n v="3"/>
  </r>
  <r>
    <n v="145609"/>
    <x v="600"/>
    <x v="0"/>
    <s v="OP"/>
    <s v="N07BC01"/>
    <d v="2019-05-21T10:26:56"/>
    <n v="2"/>
    <n v="371.39"/>
    <n v="742.78"/>
    <n v="18"/>
    <s v="1811 - PSY: lůžkové oddělení 32A"/>
    <x v="1"/>
    <n v="5"/>
  </r>
  <r>
    <n v="145609"/>
    <x v="600"/>
    <x v="0"/>
    <s v="OP"/>
    <s v="N07BC01"/>
    <d v="2019-06-03T13:43:12"/>
    <n v="1"/>
    <n v="371.39"/>
    <n v="371.39"/>
    <n v="18"/>
    <s v="1811 - PSY: lůžkové oddělení 32A"/>
    <x v="1"/>
    <n v="6"/>
  </r>
  <r>
    <n v="145609"/>
    <x v="600"/>
    <x v="0"/>
    <s v="OP"/>
    <s v="N07BC01"/>
    <d v="2019-09-13T15:29:50"/>
    <n v="1"/>
    <n v="371.39"/>
    <n v="371.39"/>
    <n v="18"/>
    <s v="1811 - PSY: lůžkové oddělení 32A"/>
    <x v="1"/>
    <n v="9"/>
  </r>
  <r>
    <n v="145609"/>
    <x v="600"/>
    <x v="0"/>
    <s v="OP"/>
    <s v="N07BC01"/>
    <d v="2019-09-13T15:29:50"/>
    <n v="1"/>
    <n v="371.39"/>
    <n v="371.39"/>
    <n v="18"/>
    <s v="1811 - PSY: lůžkové oddělení 32A"/>
    <x v="1"/>
    <n v="9"/>
  </r>
  <r>
    <n v="106264"/>
    <x v="601"/>
    <x v="1"/>
    <s v="HVLP"/>
    <s v="J01EE01"/>
    <d v="2018-11-13T12:13:31"/>
    <n v="1"/>
    <n v="31.67"/>
    <n v="31.67"/>
    <n v="18"/>
    <s v="1811 - PSY: lůžkové oddělení 32A"/>
    <x v="0"/>
    <n v="11"/>
  </r>
  <r>
    <n v="225261"/>
    <x v="602"/>
    <x v="0"/>
    <s v="HVLP"/>
    <s v="A06AX01"/>
    <d v="2018-04-23T10:06:27"/>
    <n v="1"/>
    <n v="58.44"/>
    <n v="58.44"/>
    <n v="18"/>
    <s v="1811 - PSY: lůžkové oddělení 32A"/>
    <x v="0"/>
    <n v="4"/>
  </r>
  <r>
    <n v="225261"/>
    <x v="602"/>
    <x v="0"/>
    <s v="HVLP"/>
    <s v="A06AX01"/>
    <d v="2018-08-06T10:15:16"/>
    <n v="1"/>
    <n v="57.93"/>
    <n v="57.93"/>
    <n v="18"/>
    <s v="1811 - PSY: lůžkové oddělení 32A"/>
    <x v="0"/>
    <n v="8"/>
  </r>
  <r>
    <n v="225261"/>
    <x v="602"/>
    <x v="0"/>
    <s v="HVLP"/>
    <s v="A06AX01"/>
    <d v="2019-06-17T09:07:54"/>
    <n v="1"/>
    <n v="57.93"/>
    <n v="57.93"/>
    <n v="18"/>
    <s v="1811 - PSY: lůžkové oddělení 32A"/>
    <x v="1"/>
    <n v="6"/>
  </r>
  <r>
    <n v="225261"/>
    <x v="602"/>
    <x v="0"/>
    <s v="HVLP"/>
    <s v="A06AX01"/>
    <d v="2019-09-30T09:26:02"/>
    <n v="2"/>
    <n v="57.86"/>
    <n v="115.72"/>
    <n v="18"/>
    <s v="1811 - PSY: lůžkové oddělení 32A"/>
    <x v="1"/>
    <n v="9"/>
  </r>
  <r>
    <n v="100610"/>
    <x v="603"/>
    <x v="0"/>
    <s v="HVLP"/>
    <s v="R03DA05"/>
    <d v="2018-09-26T12:02:51"/>
    <n v="1"/>
    <n v="72.5"/>
    <n v="72.5"/>
    <n v="18"/>
    <s v="1811 - PSY: lůžkové oddělení 32A"/>
    <x v="0"/>
    <n v="9"/>
  </r>
  <r>
    <n v="100610"/>
    <x v="603"/>
    <x v="0"/>
    <s v="HVLP"/>
    <s v="R03DA05"/>
    <d v="2018-10-08T10:28:17"/>
    <n v="1"/>
    <n v="72.5"/>
    <n v="72.5"/>
    <n v="18"/>
    <s v="1811 - PSY: lůžkové oddělení 32A"/>
    <x v="0"/>
    <n v="10"/>
  </r>
  <r>
    <n v="153940"/>
    <x v="604"/>
    <x v="0"/>
    <s v="HVLP-R"/>
    <s v="N07AA01"/>
    <d v="2017-03-03T13:33:15"/>
    <n v="1"/>
    <n v="65.55"/>
    <n v="65.55"/>
    <n v="18"/>
    <s v="1811 - PSY: lůžkové oddělení 32A"/>
    <x v="2"/>
    <n v="3"/>
  </r>
  <r>
    <n v="153940"/>
    <x v="604"/>
    <x v="0"/>
    <s v="HVLP-R"/>
    <s v="N07AA01"/>
    <d v="2017-03-13T10:03:12"/>
    <n v="1"/>
    <n v="65.55"/>
    <n v="65.55"/>
    <n v="18"/>
    <s v="1811 - PSY: lůžkové oddělení 32A"/>
    <x v="2"/>
    <n v="3"/>
  </r>
  <r>
    <n v="100612"/>
    <x v="605"/>
    <x v="0"/>
    <s v="HVLP"/>
    <s v="N07AA01"/>
    <d v="2018-10-24T12:40:38"/>
    <n v="1"/>
    <n v="67.66"/>
    <n v="67.66"/>
    <n v="18"/>
    <s v="1811 - PSY: lůžkové oddělení 32A"/>
    <x v="0"/>
    <n v="10"/>
  </r>
  <r>
    <n v="186016"/>
    <x v="606"/>
    <x v="0"/>
    <s v="HVLP"/>
    <s v="N02AJ06"/>
    <d v="2017-01-20T09:03:08"/>
    <n v="2"/>
    <n v="54.96"/>
    <n v="109.92"/>
    <n v="18"/>
    <s v="1811 - PSY: lůžkové oddělení 32A"/>
    <x v="2"/>
    <n v="1"/>
  </r>
  <r>
    <n v="186016"/>
    <x v="606"/>
    <x v="0"/>
    <s v="HVLP"/>
    <s v="N02AJ06"/>
    <d v="2017-01-30T09:37:29"/>
    <n v="1"/>
    <n v="54.96"/>
    <n v="54.96"/>
    <n v="18"/>
    <s v="1811 - PSY: lůžkové oddělení 32A"/>
    <x v="2"/>
    <n v="1"/>
  </r>
  <r>
    <n v="147224"/>
    <x v="607"/>
    <x v="0"/>
    <s v="HVLP"/>
    <s v="N06DX02"/>
    <d v="2019-06-24T10:30:34"/>
    <n v="1"/>
    <n v="234.59"/>
    <n v="234.59"/>
    <n v="18"/>
    <s v="1811 - PSY: lůžkové oddělení 32A"/>
    <x v="1"/>
    <n v="6"/>
  </r>
  <r>
    <n v="114711"/>
    <x v="608"/>
    <x v="0"/>
    <s v="HVLP"/>
    <s v="B03AA07"/>
    <d v="2017-04-07T13:01:01"/>
    <n v="1"/>
    <n v="54.79"/>
    <n v="54.79"/>
    <n v="18"/>
    <s v="1811 - PSY: lůžkové oddělení 32A"/>
    <x v="2"/>
    <n v="4"/>
  </r>
  <r>
    <n v="114711"/>
    <x v="608"/>
    <x v="0"/>
    <s v="HVLP"/>
    <s v="B03AA07"/>
    <d v="2018-07-18T13:04:01"/>
    <n v="1"/>
    <n v="54.42"/>
    <n v="54.42"/>
    <n v="18"/>
    <s v="1811 - PSY: lůžkové oddělení 32A"/>
    <x v="0"/>
    <n v="7"/>
  </r>
  <r>
    <n v="114711"/>
    <x v="608"/>
    <x v="0"/>
    <s v="HVLP"/>
    <s v="B03AA07"/>
    <d v="2019-08-29T11:50:30"/>
    <n v="1"/>
    <n v="54.35"/>
    <n v="54.35"/>
    <n v="18"/>
    <s v="1811 - PSY: lůžkové oddělení 32A"/>
    <x v="1"/>
    <n v="8"/>
  </r>
  <r>
    <n v="234220"/>
    <x v="609"/>
    <x v="0"/>
    <s v="HVLP"/>
    <s v="C09BB10"/>
    <d v="2019-10-25T14:07:19"/>
    <n v="1"/>
    <n v="545.15"/>
    <n v="545.15"/>
    <n v="18"/>
    <s v="1811 - PSY: lůžkové oddělení 32A"/>
    <x v="1"/>
    <n v="10"/>
  </r>
  <r>
    <n v="990192"/>
    <x v="610"/>
    <x v="3"/>
    <s v="OST-VP"/>
    <m/>
    <d v="2018-05-28T08:03:11"/>
    <n v="1"/>
    <n v="60.32"/>
    <n v="60.32"/>
    <n v="18"/>
    <s v="1811 - PSY: lůžkové oddělení 32A"/>
    <x v="0"/>
    <n v="5"/>
  </r>
  <r>
    <n v="990192"/>
    <x v="610"/>
    <x v="3"/>
    <s v="OST-VP"/>
    <m/>
    <d v="2018-06-04T09:46:23"/>
    <n v="1"/>
    <n v="60.32"/>
    <n v="60.32"/>
    <n v="18"/>
    <s v="1811 - PSY: lůžkové oddělení 32A"/>
    <x v="0"/>
    <n v="6"/>
  </r>
  <r>
    <n v="188630"/>
    <x v="611"/>
    <x v="0"/>
    <s v="HVLP-R"/>
    <s v="A12CC06"/>
    <d v="2017-02-20T09:31:32"/>
    <n v="1"/>
    <n v="67.78"/>
    <n v="67.78"/>
    <n v="18"/>
    <s v="1811 - PSY: lůžkové oddělení 32A"/>
    <x v="2"/>
    <n v="2"/>
  </r>
  <r>
    <n v="188630"/>
    <x v="611"/>
    <x v="0"/>
    <s v="HVLP-R"/>
    <s v="A12CC06"/>
    <d v="2017-04-07T09:39:12"/>
    <n v="1"/>
    <n v="75.83"/>
    <n v="75.83"/>
    <n v="18"/>
    <s v="1811 - PSY: lůžkové oddělení 32A"/>
    <x v="2"/>
    <n v="4"/>
  </r>
  <r>
    <n v="188630"/>
    <x v="611"/>
    <x v="0"/>
    <s v="HVLP-R"/>
    <s v="A12CC06"/>
    <d v="2017-05-02T12:47:19"/>
    <n v="1"/>
    <n v="67.78"/>
    <n v="67.78"/>
    <n v="18"/>
    <s v="1811 - PSY: lůžkové oddělení 32A"/>
    <x v="2"/>
    <n v="5"/>
  </r>
  <r>
    <n v="188630"/>
    <x v="611"/>
    <x v="0"/>
    <s v="HVLP-R"/>
    <s v="A12CC06"/>
    <d v="2017-06-26T09:54:18"/>
    <n v="1"/>
    <n v="67.78"/>
    <n v="67.78"/>
    <n v="18"/>
    <s v="1811 - PSY: lůžkové oddělení 32A"/>
    <x v="2"/>
    <n v="6"/>
  </r>
  <r>
    <n v="188630"/>
    <x v="611"/>
    <x v="0"/>
    <s v="HVLP-R"/>
    <s v="A12CC06"/>
    <d v="2017-09-18T08:36:08"/>
    <n v="1"/>
    <n v="67.39"/>
    <n v="67.39"/>
    <n v="18"/>
    <s v="1811 - PSY: lůžkové oddělení 32A"/>
    <x v="2"/>
    <n v="9"/>
  </r>
  <r>
    <n v="188630"/>
    <x v="611"/>
    <x v="0"/>
    <s v="HVLP-R"/>
    <s v="A12CC06"/>
    <d v="2018-09-17T07:56:24"/>
    <n v="1"/>
    <n v="67.31"/>
    <n v="67.31"/>
    <n v="18"/>
    <s v="1811 - PSY: lůžkové oddělení 32A"/>
    <x v="0"/>
    <n v="9"/>
  </r>
  <r>
    <n v="188630"/>
    <x v="611"/>
    <x v="0"/>
    <s v="HVLP-R"/>
    <s v="A12CC06"/>
    <d v="2018-10-08T10:28:17"/>
    <n v="1"/>
    <n v="67.39"/>
    <n v="67.39"/>
    <n v="18"/>
    <s v="1811 - PSY: lůžkové oddělení 32A"/>
    <x v="0"/>
    <n v="10"/>
  </r>
  <r>
    <n v="130502"/>
    <x v="612"/>
    <x v="0"/>
    <s v="HVLP"/>
    <s v="N06DX02"/>
    <d v="2018-04-04T12:59:45"/>
    <n v="1"/>
    <n v="229.88"/>
    <n v="229.88"/>
    <n v="18"/>
    <s v="1811 - PSY: lůžkové oddělení 32A"/>
    <x v="0"/>
    <n v="4"/>
  </r>
  <r>
    <n v="113491"/>
    <x v="613"/>
    <x v="0"/>
    <s v="HVLP"/>
    <s v="N06DX02"/>
    <d v="2018-08-24T10:35:15"/>
    <n v="1"/>
    <n v="229.88"/>
    <n v="229.88"/>
    <n v="18"/>
    <s v="1811 - PSY: lůžkové oddělení 32A"/>
    <x v="0"/>
    <n v="8"/>
  </r>
  <r>
    <n v="116444"/>
    <x v="614"/>
    <x v="0"/>
    <s v="HVLP"/>
    <s v="N03AF01"/>
    <d v="2017-02-20T08:19:43"/>
    <n v="1"/>
    <n v="128.36000000000001"/>
    <n v="128.36000000000001"/>
    <n v="18"/>
    <s v="1811 - PSY: lůžkové oddělení 32A"/>
    <x v="2"/>
    <n v="2"/>
  </r>
  <r>
    <n v="116444"/>
    <x v="614"/>
    <x v="0"/>
    <s v="HVLP"/>
    <s v="N03AF01"/>
    <d v="2017-05-17T10:43:56"/>
    <n v="1"/>
    <n v="121.97"/>
    <n v="121.97"/>
    <n v="18"/>
    <s v="1811 - PSY: lůžkové oddělení 32A"/>
    <x v="2"/>
    <n v="5"/>
  </r>
  <r>
    <n v="116444"/>
    <x v="614"/>
    <x v="0"/>
    <s v="HVLP"/>
    <s v="N03AF01"/>
    <d v="2017-08-28T09:56:13"/>
    <n v="1"/>
    <n v="121.97"/>
    <n v="121.97"/>
    <n v="18"/>
    <s v="1811 - PSY: lůžkové oddělení 32A"/>
    <x v="2"/>
    <n v="8"/>
  </r>
  <r>
    <n v="116445"/>
    <x v="615"/>
    <x v="0"/>
    <s v="HVLP"/>
    <s v="N03AF01"/>
    <d v="2017-08-14T09:55:31"/>
    <n v="1"/>
    <n v="121.44"/>
    <n v="121.44"/>
    <n v="18"/>
    <s v="1811 - PSY: lůžkové oddělení 32A"/>
    <x v="2"/>
    <n v="8"/>
  </r>
  <r>
    <n v="158191"/>
    <x v="616"/>
    <x v="0"/>
    <s v="HVLP"/>
    <s v="C09CA07"/>
    <d v="2017-01-10T11:34:45"/>
    <n v="1"/>
    <n v="70.06"/>
    <n v="70.06"/>
    <n v="18"/>
    <s v="1811 - PSY: lůžkové oddělení 32A"/>
    <x v="2"/>
    <n v="1"/>
  </r>
  <r>
    <n v="158198"/>
    <x v="617"/>
    <x v="0"/>
    <s v="HVLP"/>
    <s v="C09CA07"/>
    <d v="2017-01-30T11:03:48"/>
    <n v="1"/>
    <n v="233.55"/>
    <n v="233.55"/>
    <n v="18"/>
    <s v="1811 - PSY: lůžkové oddělení 32A"/>
    <x v="2"/>
    <n v="1"/>
  </r>
  <r>
    <n v="158198"/>
    <x v="617"/>
    <x v="0"/>
    <s v="HVLP"/>
    <s v="C09CA07"/>
    <d v="2017-09-01T13:30:00"/>
    <n v="1"/>
    <n v="197.15"/>
    <n v="197.15"/>
    <n v="18"/>
    <s v="1811 - PSY: lůžkové oddělení 32A"/>
    <x v="2"/>
    <n v="9"/>
  </r>
  <r>
    <n v="158191"/>
    <x v="616"/>
    <x v="0"/>
    <s v="HVLP"/>
    <s v="C09CA07"/>
    <d v="2017-09-25T09:42:15"/>
    <n v="1"/>
    <n v="58.33"/>
    <n v="58.33"/>
    <n v="18"/>
    <s v="1811 - PSY: lůžkové oddělení 32A"/>
    <x v="2"/>
    <n v="9"/>
  </r>
  <r>
    <n v="189657"/>
    <x v="618"/>
    <x v="0"/>
    <s v="HVLP"/>
    <s v="C09DA07"/>
    <d v="2018-04-12T13:04:50"/>
    <n v="1"/>
    <n v="77.22"/>
    <n v="77.22"/>
    <n v="18"/>
    <s v="1811 - PSY: lůžkové oddělení 32A"/>
    <x v="0"/>
    <n v="4"/>
  </r>
  <r>
    <n v="189664"/>
    <x v="619"/>
    <x v="0"/>
    <s v="HVLP"/>
    <s v="C09DA07"/>
    <d v="2019-04-24T13:27:36"/>
    <n v="1"/>
    <n v="260.02999999999997"/>
    <n v="260.02999999999997"/>
    <n v="18"/>
    <s v="1811 - PSY: lůžkové oddělení 32A"/>
    <x v="1"/>
    <n v="4"/>
  </r>
  <r>
    <n v="184360"/>
    <x v="620"/>
    <x v="0"/>
    <s v="HVLP"/>
    <s v="C02AC06"/>
    <d v="2017-09-25T09:42:15"/>
    <n v="1"/>
    <n v="130.27000000000001"/>
    <n v="130.27000000000001"/>
    <n v="18"/>
    <s v="1811 - PSY: lůžkové oddělení 32A"/>
    <x v="2"/>
    <n v="9"/>
  </r>
  <r>
    <n v="184360"/>
    <x v="620"/>
    <x v="0"/>
    <s v="HVLP"/>
    <s v="C02AC06"/>
    <d v="2017-11-10T14:56:56"/>
    <n v="1"/>
    <n v="130.27000000000001"/>
    <n v="130.27000000000001"/>
    <n v="18"/>
    <s v="1811 - PSY: lůžkové oddělení 32A"/>
    <x v="2"/>
    <n v="11"/>
  </r>
  <r>
    <n v="184360"/>
    <x v="620"/>
    <x v="0"/>
    <s v="HVLP"/>
    <s v="C02AC06"/>
    <d v="2019-04-29T08:59:02"/>
    <n v="1"/>
    <n v="149.69"/>
    <n v="149.69"/>
    <n v="18"/>
    <s v="1811 - PSY: lůžkové oddělení 32A"/>
    <x v="1"/>
    <n v="4"/>
  </r>
  <r>
    <n v="184360"/>
    <x v="620"/>
    <x v="0"/>
    <s v="HVLP"/>
    <s v="C02AC06"/>
    <d v="2019-06-24T08:09:09"/>
    <n v="1"/>
    <n v="149.68"/>
    <n v="149.68"/>
    <n v="18"/>
    <s v="1811 - PSY: lůžkové oddělení 32A"/>
    <x v="1"/>
    <n v="6"/>
  </r>
  <r>
    <n v="165388"/>
    <x v="621"/>
    <x v="0"/>
    <s v="HVLP"/>
    <s v="C07AB03"/>
    <d v="2017-04-13T07:56:39"/>
    <n v="1"/>
    <n v="53.86"/>
    <n v="53.86"/>
    <n v="18"/>
    <s v="1811 - PSY: lůžkové oddělení 32A"/>
    <x v="2"/>
    <n v="4"/>
  </r>
  <r>
    <n v="165388"/>
    <x v="621"/>
    <x v="0"/>
    <s v="HVLP"/>
    <s v="C07AB03"/>
    <d v="2017-04-21T15:07:54"/>
    <n v="1"/>
    <n v="53.86"/>
    <n v="53.86"/>
    <n v="18"/>
    <s v="1811 - PSY: lůžkové oddělení 32A"/>
    <x v="2"/>
    <n v="4"/>
  </r>
  <r>
    <n v="131385"/>
    <x v="622"/>
    <x v="0"/>
    <s v="HVLP"/>
    <s v="C09AA01"/>
    <d v="2017-09-18T08:36:08"/>
    <n v="1"/>
    <n v="39.229999999999997"/>
    <n v="39.229999999999997"/>
    <n v="18"/>
    <s v="1811 - PSY: lůžkové oddělení 32A"/>
    <x v="2"/>
    <n v="9"/>
  </r>
  <r>
    <n v="131215"/>
    <x v="623"/>
    <x v="0"/>
    <s v="HVLP"/>
    <s v="C09AA01"/>
    <d v="2017-09-18T08:36:08"/>
    <n v="1"/>
    <n v="54.93"/>
    <n v="54.93"/>
    <n v="18"/>
    <s v="1811 - PSY: lůžkové oddělení 32A"/>
    <x v="2"/>
    <n v="9"/>
  </r>
  <r>
    <n v="131385"/>
    <x v="622"/>
    <x v="0"/>
    <s v="HVLP"/>
    <s v="C09AA01"/>
    <d v="2019-08-05T09:53:43"/>
    <n v="1"/>
    <n v="39.19"/>
    <n v="39.19"/>
    <n v="18"/>
    <s v="1811 - PSY: lůžkové oddělení 32A"/>
    <x v="1"/>
    <n v="8"/>
  </r>
  <r>
    <n v="169727"/>
    <x v="624"/>
    <x v="0"/>
    <s v="HVLP"/>
    <s v="C09CA07"/>
    <d v="2019-12-18T12:33:14"/>
    <n v="1"/>
    <n v="46.66"/>
    <n v="46.66"/>
    <n v="18"/>
    <s v="1811 - PSY: lůžkové oddělení 32A"/>
    <x v="1"/>
    <n v="12"/>
  </r>
  <r>
    <n v="188415"/>
    <x v="625"/>
    <x v="0"/>
    <s v="HVLP"/>
    <s v="C10AX09"/>
    <d v="2019-04-10T11:32:00"/>
    <n v="1"/>
    <n v="516.52"/>
    <n v="516.52"/>
    <n v="18"/>
    <s v="1811 - PSY: lůžkové oddělení 32A"/>
    <x v="1"/>
    <n v="4"/>
  </r>
  <r>
    <n v="188415"/>
    <x v="625"/>
    <x v="0"/>
    <s v="HVLP"/>
    <s v="C10AX09"/>
    <d v="2019-04-24T12:45:32"/>
    <n v="1"/>
    <n v="516.52"/>
    <n v="516.52"/>
    <n v="18"/>
    <s v="1811 - PSY: lůžkové oddělení 32A"/>
    <x v="1"/>
    <n v="4"/>
  </r>
  <r>
    <n v="846846"/>
    <x v="626"/>
    <x v="3"/>
    <s v="OST-Z"/>
    <m/>
    <d v="2018-05-28T08:03:11"/>
    <n v="1"/>
    <n v="35.28"/>
    <n v="35.28"/>
    <n v="18"/>
    <s v="1811 - PSY: lůžkové oddělení 32A"/>
    <x v="0"/>
    <n v="5"/>
  </r>
  <r>
    <n v="846846"/>
    <x v="626"/>
    <x v="3"/>
    <s v="OST-Z"/>
    <m/>
    <d v="2018-05-28T08:03:11"/>
    <n v="1"/>
    <n v="37.08"/>
    <n v="37.08"/>
    <n v="18"/>
    <s v="1811 - PSY: lůžkové oddělení 32A"/>
    <x v="0"/>
    <n v="5"/>
  </r>
  <r>
    <n v="846846"/>
    <x v="626"/>
    <x v="3"/>
    <s v="OST-Z"/>
    <m/>
    <d v="2019-05-07T13:17:47"/>
    <n v="2"/>
    <n v="37.15"/>
    <n v="74.3"/>
    <n v="18"/>
    <s v="1811 - PSY: lůžkové oddělení 32A"/>
    <x v="1"/>
    <n v="5"/>
  </r>
  <r>
    <n v="846846"/>
    <x v="626"/>
    <x v="3"/>
    <s v="OST-Z"/>
    <m/>
    <d v="2019-07-29T10:02:46"/>
    <n v="1"/>
    <n v="37.11"/>
    <n v="37.11"/>
    <n v="18"/>
    <s v="1811 - PSY: lůžkové oddělení 32A"/>
    <x v="1"/>
    <n v="7"/>
  </r>
  <r>
    <n v="846846"/>
    <x v="626"/>
    <x v="3"/>
    <s v="OST-Z"/>
    <m/>
    <d v="2019-07-29T10:02:46"/>
    <n v="2"/>
    <n v="31.81"/>
    <n v="63.62"/>
    <n v="18"/>
    <s v="1811 - PSY: lůžkové oddělení 32A"/>
    <x v="1"/>
    <n v="7"/>
  </r>
  <r>
    <n v="846846"/>
    <x v="626"/>
    <x v="3"/>
    <s v="OST-Z"/>
    <m/>
    <d v="2019-09-23T10:38:41"/>
    <n v="2"/>
    <n v="31.81"/>
    <n v="63.62"/>
    <n v="18"/>
    <s v="1811 - PSY: lůžkové oddělení 32A"/>
    <x v="1"/>
    <n v="9"/>
  </r>
  <r>
    <n v="990345"/>
    <x v="627"/>
    <x v="3"/>
    <s v="OST-Z"/>
    <m/>
    <d v="2018-04-17T14:04:02"/>
    <n v="3"/>
    <n v="51.43"/>
    <n v="154.29"/>
    <n v="18"/>
    <s v="1811 - PSY: lůžkové oddělení 32A"/>
    <x v="0"/>
    <n v="4"/>
  </r>
  <r>
    <n v="990345"/>
    <x v="627"/>
    <x v="3"/>
    <s v="OST-Z"/>
    <m/>
    <d v="2018-04-27T08:55:29"/>
    <n v="1"/>
    <n v="51.43"/>
    <n v="51.43"/>
    <n v="18"/>
    <s v="1811 - PSY: lůžkové oddělení 32A"/>
    <x v="0"/>
    <n v="4"/>
  </r>
  <r>
    <n v="990345"/>
    <x v="627"/>
    <x v="3"/>
    <s v="OST-Z"/>
    <m/>
    <d v="2018-04-27T08:55:29"/>
    <n v="1"/>
    <n v="51.43"/>
    <n v="51.43"/>
    <n v="18"/>
    <s v="1811 - PSY: lůžkové oddělení 32A"/>
    <x v="0"/>
    <n v="4"/>
  </r>
  <r>
    <n v="990345"/>
    <x v="627"/>
    <x v="3"/>
    <s v="OST-Z"/>
    <m/>
    <d v="2018-07-02T08:07:54"/>
    <n v="1"/>
    <n v="69.37"/>
    <n v="69.37"/>
    <n v="18"/>
    <s v="1811 - PSY: lůžkové oddělení 32A"/>
    <x v="0"/>
    <n v="7"/>
  </r>
  <r>
    <n v="990345"/>
    <x v="627"/>
    <x v="3"/>
    <s v="OST-Z"/>
    <m/>
    <d v="2018-07-09T07:26:57"/>
    <n v="1"/>
    <n v="69.37"/>
    <n v="69.37"/>
    <n v="18"/>
    <s v="1811 - PSY: lůžkové oddělení 32A"/>
    <x v="0"/>
    <n v="7"/>
  </r>
  <r>
    <n v="990345"/>
    <x v="627"/>
    <x v="3"/>
    <s v="OST-Z"/>
    <m/>
    <d v="2018-09-10T09:30:19"/>
    <n v="1"/>
    <n v="69.37"/>
    <n v="69.37"/>
    <n v="18"/>
    <s v="1811 - PSY: lůžkové oddělení 32A"/>
    <x v="0"/>
    <n v="9"/>
  </r>
  <r>
    <n v="990345"/>
    <x v="627"/>
    <x v="3"/>
    <s v="OST-Z"/>
    <m/>
    <d v="2018-09-17T07:56:24"/>
    <n v="1"/>
    <n v="69.37"/>
    <n v="69.37"/>
    <n v="18"/>
    <s v="1811 - PSY: lůžkové oddělení 32A"/>
    <x v="0"/>
    <n v="9"/>
  </r>
  <r>
    <n v="990345"/>
    <x v="627"/>
    <x v="3"/>
    <s v="OST-Z"/>
    <m/>
    <d v="2018-09-24T10:22:16"/>
    <n v="1"/>
    <n v="69.37"/>
    <n v="69.37"/>
    <n v="18"/>
    <s v="1811 - PSY: lůžkové oddělení 32A"/>
    <x v="0"/>
    <n v="9"/>
  </r>
  <r>
    <n v="990345"/>
    <x v="627"/>
    <x v="3"/>
    <s v="OST-Z"/>
    <m/>
    <d v="2018-10-01T09:49:36"/>
    <n v="1"/>
    <n v="69.37"/>
    <n v="69.37"/>
    <n v="18"/>
    <s v="1811 - PSY: lůžkové oddělení 32A"/>
    <x v="0"/>
    <n v="10"/>
  </r>
  <r>
    <n v="990345"/>
    <x v="627"/>
    <x v="3"/>
    <s v="OST-Z"/>
    <m/>
    <d v="2018-10-01T09:49:36"/>
    <n v="1"/>
    <n v="69.37"/>
    <n v="69.37"/>
    <n v="18"/>
    <s v="1811 - PSY: lůžkové oddělení 32A"/>
    <x v="0"/>
    <n v="10"/>
  </r>
  <r>
    <n v="990345"/>
    <x v="627"/>
    <x v="3"/>
    <s v="OST-Z"/>
    <m/>
    <d v="2018-10-31T12:43:53"/>
    <n v="1"/>
    <n v="69.37"/>
    <n v="69.37"/>
    <n v="18"/>
    <s v="1811 - PSY: lůžkové oddělení 32A"/>
    <x v="0"/>
    <n v="10"/>
  </r>
  <r>
    <n v="990345"/>
    <x v="627"/>
    <x v="3"/>
    <s v="OST-Z"/>
    <m/>
    <d v="2018-11-05T10:47:14"/>
    <n v="2"/>
    <n v="69.510000000000005"/>
    <n v="139.02000000000001"/>
    <n v="18"/>
    <s v="1811 - PSY: lůžkové oddělení 32A"/>
    <x v="0"/>
    <n v="11"/>
  </r>
  <r>
    <n v="990345"/>
    <x v="627"/>
    <x v="3"/>
    <s v="OST-Z"/>
    <m/>
    <d v="2018-12-03T09:35:14"/>
    <n v="1"/>
    <n v="69.510000000000005"/>
    <n v="69.510000000000005"/>
    <n v="18"/>
    <s v="1811 - PSY: lůžkové oddělení 32A"/>
    <x v="0"/>
    <n v="12"/>
  </r>
  <r>
    <n v="990345"/>
    <x v="627"/>
    <x v="3"/>
    <s v="OST-Z"/>
    <m/>
    <d v="2018-12-10T14:47:33"/>
    <n v="1"/>
    <n v="69.510000000000005"/>
    <n v="69.510000000000005"/>
    <n v="18"/>
    <s v="1811 - PSY: lůžkové oddělení 32A"/>
    <x v="0"/>
    <n v="12"/>
  </r>
  <r>
    <n v="990345"/>
    <x v="627"/>
    <x v="3"/>
    <s v="OST-Z"/>
    <m/>
    <d v="2018-12-10T14:47:33"/>
    <n v="1"/>
    <n v="69.510000000000005"/>
    <n v="69.510000000000005"/>
    <n v="18"/>
    <s v="1811 - PSY: lůžkové oddělení 32A"/>
    <x v="0"/>
    <n v="12"/>
  </r>
  <r>
    <n v="990345"/>
    <x v="627"/>
    <x v="3"/>
    <s v="OST-Z"/>
    <m/>
    <d v="2019-02-11T09:46:03"/>
    <n v="1"/>
    <n v="69.510000000000005"/>
    <n v="69.510000000000005"/>
    <n v="18"/>
    <s v="1811 - PSY: lůžkové oddělení 32A"/>
    <x v="1"/>
    <n v="2"/>
  </r>
  <r>
    <n v="990345"/>
    <x v="627"/>
    <x v="3"/>
    <s v="OST-Z"/>
    <m/>
    <d v="2019-03-18T09:37:01"/>
    <n v="1"/>
    <n v="69.510000000000005"/>
    <n v="69.510000000000005"/>
    <n v="18"/>
    <s v="1811 - PSY: lůžkové oddělení 32A"/>
    <x v="1"/>
    <n v="3"/>
  </r>
  <r>
    <n v="990345"/>
    <x v="627"/>
    <x v="3"/>
    <s v="OST-Z"/>
    <m/>
    <d v="2019-03-18T09:37:01"/>
    <n v="1"/>
    <n v="69.510000000000005"/>
    <n v="69.510000000000005"/>
    <n v="18"/>
    <s v="1811 - PSY: lůžkové oddělení 32A"/>
    <x v="1"/>
    <n v="3"/>
  </r>
  <r>
    <n v="990345"/>
    <x v="627"/>
    <x v="3"/>
    <s v="OST-Z"/>
    <m/>
    <d v="2019-04-15T07:52:30"/>
    <n v="2"/>
    <n v="69.510000000000005"/>
    <n v="139.02000000000001"/>
    <n v="18"/>
    <s v="1811 - PSY: lůžkové oddělení 32A"/>
    <x v="1"/>
    <n v="4"/>
  </r>
  <r>
    <n v="990345"/>
    <x v="627"/>
    <x v="3"/>
    <s v="OST-Z"/>
    <m/>
    <d v="2019-05-07T13:17:47"/>
    <n v="2"/>
    <n v="69.44"/>
    <n v="138.88"/>
    <n v="18"/>
    <s v="1811 - PSY: lůžkové oddělení 32A"/>
    <x v="1"/>
    <n v="5"/>
  </r>
  <r>
    <n v="990345"/>
    <x v="627"/>
    <x v="3"/>
    <s v="OST-Z"/>
    <m/>
    <d v="2019-06-03T09:37:17"/>
    <n v="1"/>
    <n v="69.44"/>
    <n v="69.44"/>
    <n v="18"/>
    <s v="1811 - PSY: lůžkové oddělení 32A"/>
    <x v="1"/>
    <n v="6"/>
  </r>
  <r>
    <n v="990345"/>
    <x v="627"/>
    <x v="3"/>
    <s v="OST-Z"/>
    <m/>
    <d v="2019-06-10T10:03:47"/>
    <n v="2"/>
    <n v="69.44"/>
    <n v="138.88"/>
    <n v="18"/>
    <s v="1811 - PSY: lůžkové oddělení 32A"/>
    <x v="1"/>
    <n v="6"/>
  </r>
  <r>
    <n v="990345"/>
    <x v="627"/>
    <x v="3"/>
    <s v="OST-Z"/>
    <m/>
    <d v="2019-07-22T09:46:45"/>
    <n v="2"/>
    <n v="69.44"/>
    <n v="138.88"/>
    <n v="18"/>
    <s v="1811 - PSY: lůžkové oddělení 32A"/>
    <x v="1"/>
    <n v="7"/>
  </r>
  <r>
    <n v="990345"/>
    <x v="627"/>
    <x v="3"/>
    <s v="OST-Z"/>
    <m/>
    <d v="2019-10-14T09:52:56"/>
    <n v="1"/>
    <n v="69.44"/>
    <n v="69.44"/>
    <n v="18"/>
    <s v="1811 - PSY: lůžkové oddělení 32A"/>
    <x v="1"/>
    <n v="10"/>
  </r>
  <r>
    <n v="990345"/>
    <x v="627"/>
    <x v="3"/>
    <s v="OST-Z"/>
    <m/>
    <d v="2019-10-14T10:52:02"/>
    <n v="1"/>
    <n v="69.44"/>
    <n v="69.44"/>
    <n v="18"/>
    <s v="1811 - PSY: lůžkové oddělení 32A"/>
    <x v="1"/>
    <n v="10"/>
  </r>
  <r>
    <n v="990345"/>
    <x v="627"/>
    <x v="3"/>
    <s v="OST-Z"/>
    <m/>
    <d v="2019-10-21T08:33:04"/>
    <n v="2"/>
    <n v="79.02"/>
    <n v="158.04"/>
    <n v="18"/>
    <s v="1811 - PSY: lůžkové oddělení 32A"/>
    <x v="1"/>
    <n v="10"/>
  </r>
  <r>
    <n v="990345"/>
    <x v="627"/>
    <x v="3"/>
    <s v="OST-Z"/>
    <m/>
    <d v="2019-10-25T09:46:11"/>
    <n v="2"/>
    <n v="79.02"/>
    <n v="158.04"/>
    <n v="18"/>
    <s v="1811 - PSY: lůžkové oddělení 32A"/>
    <x v="1"/>
    <n v="10"/>
  </r>
  <r>
    <n v="990345"/>
    <x v="627"/>
    <x v="3"/>
    <s v="OST-Z"/>
    <m/>
    <d v="2019-11-11T09:34:25"/>
    <n v="2"/>
    <n v="79.02"/>
    <n v="158.04"/>
    <n v="18"/>
    <s v="1811 - PSY: lůžkové oddělení 32A"/>
    <x v="1"/>
    <n v="11"/>
  </r>
  <r>
    <n v="175025"/>
    <x v="628"/>
    <x v="0"/>
    <s v="HVLP"/>
    <s v="A11DA01"/>
    <d v="2017-01-09T10:34:34"/>
    <n v="2"/>
    <n v="36.74"/>
    <n v="73.48"/>
    <n v="18"/>
    <s v="1811 - PSY: lůžkové oddělení 32A"/>
    <x v="2"/>
    <n v="1"/>
  </r>
  <r>
    <n v="175025"/>
    <x v="628"/>
    <x v="0"/>
    <s v="HVLP"/>
    <s v="A11DA01"/>
    <d v="2017-02-02T12:48:29"/>
    <n v="2"/>
    <n v="36.74"/>
    <n v="73.48"/>
    <n v="18"/>
    <s v="1811 - PSY: lůžkové oddělení 32A"/>
    <x v="2"/>
    <n v="2"/>
  </r>
  <r>
    <n v="175025"/>
    <x v="628"/>
    <x v="0"/>
    <s v="HVLP"/>
    <s v="A11DA01"/>
    <d v="2017-02-02T12:48:29"/>
    <n v="2"/>
    <n v="36.81"/>
    <n v="73.62"/>
    <n v="18"/>
    <s v="1811 - PSY: lůžkové oddělení 32A"/>
    <x v="2"/>
    <n v="2"/>
  </r>
  <r>
    <n v="175025"/>
    <x v="628"/>
    <x v="0"/>
    <s v="HVLP"/>
    <s v="A11DA01"/>
    <d v="2017-02-02T12:48:29"/>
    <n v="1"/>
    <n v="36.74"/>
    <n v="36.74"/>
    <n v="18"/>
    <s v="1811 - PSY: lůžkové oddělení 32A"/>
    <x v="2"/>
    <n v="2"/>
  </r>
  <r>
    <n v="175025"/>
    <x v="628"/>
    <x v="0"/>
    <s v="HVLP"/>
    <s v="A11DA01"/>
    <d v="2017-03-15T12:50:25"/>
    <n v="2"/>
    <n v="36.74"/>
    <n v="73.48"/>
    <n v="18"/>
    <s v="1811 - PSY: lůžkové oddělení 32A"/>
    <x v="2"/>
    <n v="3"/>
  </r>
  <r>
    <n v="175025"/>
    <x v="628"/>
    <x v="0"/>
    <s v="HVLP"/>
    <s v="A11DA01"/>
    <d v="2017-04-19T13:02:26"/>
    <n v="1"/>
    <n v="36.74"/>
    <n v="36.74"/>
    <n v="18"/>
    <s v="1811 - PSY: lůžkové oddělení 32A"/>
    <x v="2"/>
    <n v="4"/>
  </r>
  <r>
    <n v="175025"/>
    <x v="628"/>
    <x v="0"/>
    <s v="HVLP"/>
    <s v="A11DA01"/>
    <d v="2017-04-19T13:02:26"/>
    <n v="2"/>
    <n v="36.74"/>
    <n v="73.48"/>
    <n v="18"/>
    <s v="1811 - PSY: lůžkové oddělení 32A"/>
    <x v="2"/>
    <n v="4"/>
  </r>
  <r>
    <n v="175025"/>
    <x v="628"/>
    <x v="0"/>
    <s v="HVLP"/>
    <s v="A11DA01"/>
    <d v="2017-04-21T15:07:54"/>
    <n v="2"/>
    <n v="36.74"/>
    <n v="73.48"/>
    <n v="18"/>
    <s v="1811 - PSY: lůžkové oddělení 32A"/>
    <x v="2"/>
    <n v="4"/>
  </r>
  <r>
    <n v="175025"/>
    <x v="628"/>
    <x v="0"/>
    <s v="HVLP"/>
    <s v="A11DA01"/>
    <d v="2017-04-26T12:53:31"/>
    <n v="1"/>
    <n v="36.74"/>
    <n v="36.74"/>
    <n v="18"/>
    <s v="1811 - PSY: lůžkové oddělení 32A"/>
    <x v="2"/>
    <n v="4"/>
  </r>
  <r>
    <n v="175025"/>
    <x v="628"/>
    <x v="0"/>
    <s v="HVLP"/>
    <s v="A11DA01"/>
    <d v="2017-04-26T12:53:31"/>
    <n v="2"/>
    <n v="36.74"/>
    <n v="73.48"/>
    <n v="18"/>
    <s v="1811 - PSY: lůžkové oddělení 32A"/>
    <x v="2"/>
    <n v="4"/>
  </r>
  <r>
    <n v="175025"/>
    <x v="628"/>
    <x v="0"/>
    <s v="HVLP"/>
    <s v="A11DA01"/>
    <d v="2017-04-27T08:49:10"/>
    <n v="2"/>
    <n v="36.74"/>
    <n v="73.48"/>
    <n v="18"/>
    <s v="1811 - PSY: lůžkové oddělení 32A"/>
    <x v="2"/>
    <n v="4"/>
  </r>
  <r>
    <n v="175025"/>
    <x v="628"/>
    <x v="0"/>
    <s v="HVLP"/>
    <s v="A11DA01"/>
    <d v="2017-04-27T13:53:50"/>
    <n v="2"/>
    <n v="36.74"/>
    <n v="73.48"/>
    <n v="18"/>
    <s v="1811 - PSY: lůžkové oddělení 32A"/>
    <x v="2"/>
    <n v="4"/>
  </r>
  <r>
    <n v="175025"/>
    <x v="628"/>
    <x v="0"/>
    <s v="HVLP"/>
    <s v="A11DA01"/>
    <d v="2017-05-22T09:29:42"/>
    <n v="2"/>
    <n v="36.74"/>
    <n v="73.48"/>
    <n v="18"/>
    <s v="1811 - PSY: lůžkové oddělení 32A"/>
    <x v="2"/>
    <n v="5"/>
  </r>
  <r>
    <n v="175025"/>
    <x v="628"/>
    <x v="0"/>
    <s v="HVLP"/>
    <s v="A11DA01"/>
    <d v="2017-06-02T15:02:06"/>
    <n v="1"/>
    <n v="36.74"/>
    <n v="36.74"/>
    <n v="18"/>
    <s v="1811 - PSY: lůžkové oddělení 32A"/>
    <x v="2"/>
    <n v="6"/>
  </r>
  <r>
    <n v="175025"/>
    <x v="628"/>
    <x v="0"/>
    <s v="HVLP"/>
    <s v="A11DA01"/>
    <d v="2017-06-02T15:02:06"/>
    <n v="1"/>
    <n v="36.520000000000003"/>
    <n v="36.520000000000003"/>
    <n v="18"/>
    <s v="1811 - PSY: lůžkové oddělení 32A"/>
    <x v="2"/>
    <n v="6"/>
  </r>
  <r>
    <n v="175025"/>
    <x v="628"/>
    <x v="0"/>
    <s v="HVLP"/>
    <s v="A11DA01"/>
    <d v="2017-06-30T09:37:43"/>
    <n v="2"/>
    <n v="36.520000000000003"/>
    <n v="73.040000000000006"/>
    <n v="18"/>
    <s v="1811 - PSY: lůžkové oddělení 32A"/>
    <x v="2"/>
    <n v="6"/>
  </r>
  <r>
    <n v="175025"/>
    <x v="628"/>
    <x v="0"/>
    <s v="HVLP"/>
    <s v="A11DA01"/>
    <d v="2017-07-13T12:49:59"/>
    <n v="1"/>
    <n v="36.520000000000003"/>
    <n v="36.520000000000003"/>
    <n v="18"/>
    <s v="1811 - PSY: lůžkové oddělení 32A"/>
    <x v="2"/>
    <n v="7"/>
  </r>
  <r>
    <n v="175025"/>
    <x v="628"/>
    <x v="0"/>
    <s v="HVLP"/>
    <s v="A11DA01"/>
    <d v="2017-07-13T12:49:59"/>
    <n v="2"/>
    <n v="36.520000000000003"/>
    <n v="73.040000000000006"/>
    <n v="18"/>
    <s v="1811 - PSY: lůžkové oddělení 32A"/>
    <x v="2"/>
    <n v="7"/>
  </r>
  <r>
    <n v="175025"/>
    <x v="628"/>
    <x v="0"/>
    <s v="HVLP"/>
    <s v="A11DA01"/>
    <d v="2017-07-14T14:20:44"/>
    <n v="1"/>
    <n v="36.520000000000003"/>
    <n v="36.520000000000003"/>
    <n v="18"/>
    <s v="1811 - PSY: lůžkové oddělení 32A"/>
    <x v="2"/>
    <n v="7"/>
  </r>
  <r>
    <n v="175025"/>
    <x v="628"/>
    <x v="0"/>
    <s v="HVLP"/>
    <s v="A11DA01"/>
    <d v="2017-07-14T14:20:44"/>
    <n v="2"/>
    <n v="36.520000000000003"/>
    <n v="73.040000000000006"/>
    <n v="18"/>
    <s v="1811 - PSY: lůžkové oddělení 32A"/>
    <x v="2"/>
    <n v="7"/>
  </r>
  <r>
    <n v="175025"/>
    <x v="628"/>
    <x v="0"/>
    <s v="HVLP"/>
    <s v="A11DA01"/>
    <d v="2017-11-27T08:45:24"/>
    <n v="2"/>
    <n v="36.520000000000003"/>
    <n v="73.040000000000006"/>
    <n v="18"/>
    <s v="1811 - PSY: lůžkové oddělení 32A"/>
    <x v="2"/>
    <n v="11"/>
  </r>
  <r>
    <n v="175025"/>
    <x v="628"/>
    <x v="0"/>
    <s v="HVLP"/>
    <s v="A11DA01"/>
    <d v="2017-12-11T08:41:42"/>
    <n v="1"/>
    <n v="36.520000000000003"/>
    <n v="36.520000000000003"/>
    <n v="18"/>
    <s v="1811 - PSY: lůžkové oddělení 32A"/>
    <x v="2"/>
    <n v="12"/>
  </r>
  <r>
    <n v="175025"/>
    <x v="628"/>
    <x v="0"/>
    <s v="HVLP"/>
    <s v="A11DA01"/>
    <d v="2017-12-11T08:41:42"/>
    <n v="2"/>
    <n v="36.520000000000003"/>
    <n v="73.040000000000006"/>
    <n v="18"/>
    <s v="1811 - PSY: lůžkové oddělení 32A"/>
    <x v="2"/>
    <n v="12"/>
  </r>
  <r>
    <n v="175025"/>
    <x v="628"/>
    <x v="0"/>
    <s v="HVLP"/>
    <s v="A11DA01"/>
    <d v="2017-12-21T14:07:36"/>
    <n v="2"/>
    <n v="36.81"/>
    <n v="73.62"/>
    <n v="18"/>
    <s v="1811 - PSY: lůžkové oddělení 32A"/>
    <x v="2"/>
    <n v="12"/>
  </r>
  <r>
    <n v="175025"/>
    <x v="628"/>
    <x v="0"/>
    <s v="HVLP"/>
    <s v="A11DA01"/>
    <d v="2018-01-08T10:40:33"/>
    <n v="2"/>
    <n v="36.520000000000003"/>
    <n v="73.040000000000006"/>
    <n v="18"/>
    <s v="1811 - PSY: lůžkové oddělení 32A"/>
    <x v="0"/>
    <n v="1"/>
  </r>
  <r>
    <n v="175025"/>
    <x v="628"/>
    <x v="0"/>
    <s v="HVLP"/>
    <s v="A11DA01"/>
    <d v="2018-01-31T12:45:25"/>
    <n v="2"/>
    <n v="36.520000000000003"/>
    <n v="73.040000000000006"/>
    <n v="18"/>
    <s v="1811 - PSY: lůžkové oddělení 32A"/>
    <x v="0"/>
    <n v="1"/>
  </r>
  <r>
    <n v="175025"/>
    <x v="628"/>
    <x v="0"/>
    <s v="HVLP"/>
    <s v="A11DA01"/>
    <d v="2018-01-31T12:45:25"/>
    <n v="3"/>
    <n v="36.49"/>
    <n v="109.47"/>
    <n v="18"/>
    <s v="1811 - PSY: lůžkové oddělení 32A"/>
    <x v="0"/>
    <n v="1"/>
  </r>
  <r>
    <n v="175025"/>
    <x v="628"/>
    <x v="0"/>
    <s v="HVLP"/>
    <s v="A11DA01"/>
    <d v="2018-02-05T09:36:25"/>
    <n v="2"/>
    <n v="36.49"/>
    <n v="72.98"/>
    <n v="18"/>
    <s v="1811 - PSY: lůžkové oddělení 32A"/>
    <x v="0"/>
    <n v="2"/>
  </r>
  <r>
    <n v="175025"/>
    <x v="628"/>
    <x v="0"/>
    <s v="HVLP"/>
    <s v="A11DA01"/>
    <d v="2018-04-12T13:04:50"/>
    <n v="2"/>
    <n v="36.49"/>
    <n v="72.98"/>
    <n v="18"/>
    <s v="1811 - PSY: lůžkové oddělení 32A"/>
    <x v="0"/>
    <n v="4"/>
  </r>
  <r>
    <n v="175025"/>
    <x v="628"/>
    <x v="0"/>
    <s v="HVLP"/>
    <s v="A11DA01"/>
    <d v="2018-04-16T08:13:25"/>
    <n v="1"/>
    <n v="36.49"/>
    <n v="36.49"/>
    <n v="18"/>
    <s v="1811 - PSY: lůžkové oddělení 32A"/>
    <x v="0"/>
    <n v="4"/>
  </r>
  <r>
    <n v="175025"/>
    <x v="628"/>
    <x v="0"/>
    <s v="HVLP"/>
    <s v="A11DA01"/>
    <d v="2018-04-16T08:13:25"/>
    <n v="1"/>
    <n v="36.49"/>
    <n v="36.49"/>
    <n v="18"/>
    <s v="1811 - PSY: lůžkové oddělení 32A"/>
    <x v="0"/>
    <n v="4"/>
  </r>
  <r>
    <n v="175025"/>
    <x v="628"/>
    <x v="0"/>
    <s v="HVLP"/>
    <s v="A11DA01"/>
    <d v="2018-04-17T08:24:10"/>
    <n v="1"/>
    <n v="40.950000000000003"/>
    <n v="40.950000000000003"/>
    <n v="18"/>
    <s v="1811 - PSY: lůžkové oddělení 32A"/>
    <x v="0"/>
    <n v="4"/>
  </r>
  <r>
    <n v="175025"/>
    <x v="628"/>
    <x v="0"/>
    <s v="HVLP"/>
    <s v="A11DA01"/>
    <d v="2018-04-17T08:24:10"/>
    <n v="2"/>
    <n v="40.950000000000003"/>
    <n v="81.900000000000006"/>
    <n v="18"/>
    <s v="1811 - PSY: lůžkové oddělení 32A"/>
    <x v="0"/>
    <n v="4"/>
  </r>
  <r>
    <n v="175025"/>
    <x v="628"/>
    <x v="0"/>
    <s v="HVLP"/>
    <s v="A11DA01"/>
    <d v="2018-05-24T12:47:43"/>
    <n v="1"/>
    <n v="40.950000000000003"/>
    <n v="40.950000000000003"/>
    <n v="18"/>
    <s v="1811 - PSY: lůžkové oddělení 32A"/>
    <x v="0"/>
    <n v="5"/>
  </r>
  <r>
    <n v="175025"/>
    <x v="628"/>
    <x v="0"/>
    <s v="HVLP"/>
    <s v="A11DA01"/>
    <d v="2018-05-24T12:47:43"/>
    <n v="2"/>
    <n v="40.950000000000003"/>
    <n v="81.900000000000006"/>
    <n v="18"/>
    <s v="1811 - PSY: lůžkové oddělení 32A"/>
    <x v="0"/>
    <n v="5"/>
  </r>
  <r>
    <n v="175025"/>
    <x v="628"/>
    <x v="0"/>
    <s v="HVLP"/>
    <s v="A11DA01"/>
    <d v="2018-05-25T09:43:18"/>
    <n v="3"/>
    <n v="40.950000000000003"/>
    <n v="122.85"/>
    <n v="18"/>
    <s v="1811 - PSY: lůžkové oddělení 32A"/>
    <x v="0"/>
    <n v="5"/>
  </r>
  <r>
    <n v="175025"/>
    <x v="628"/>
    <x v="0"/>
    <s v="HVLP"/>
    <s v="A11DA01"/>
    <d v="2019-01-14T08:20:03"/>
    <n v="3"/>
    <n v="43.92"/>
    <n v="131.76"/>
    <n v="18"/>
    <s v="1811 - PSY: lůžkové oddělení 32A"/>
    <x v="1"/>
    <n v="1"/>
  </r>
  <r>
    <n v="100616"/>
    <x v="629"/>
    <x v="0"/>
    <s v="HVLP"/>
    <s v="A11DA01"/>
    <d v="2019-02-27T11:51:21"/>
    <n v="1"/>
    <n v="119.11"/>
    <n v="119.11"/>
    <n v="18"/>
    <s v="1811 - PSY: lůžkové oddělení 32A"/>
    <x v="1"/>
    <n v="2"/>
  </r>
  <r>
    <n v="175025"/>
    <x v="628"/>
    <x v="0"/>
    <s v="HVLP"/>
    <s v="A11DA01"/>
    <d v="2019-05-13T09:51:35"/>
    <n v="2"/>
    <n v="43.92"/>
    <n v="87.84"/>
    <n v="18"/>
    <s v="1811 - PSY: lůžkové oddělení 32A"/>
    <x v="1"/>
    <n v="5"/>
  </r>
  <r>
    <n v="100616"/>
    <x v="629"/>
    <x v="0"/>
    <s v="HVLP"/>
    <s v="A11DA01"/>
    <d v="2019-10-25T09:46:11"/>
    <n v="1"/>
    <n v="118.98"/>
    <n v="118.98"/>
    <n v="18"/>
    <s v="1811 - PSY: lůžkové oddělení 32A"/>
    <x v="1"/>
    <n v="10"/>
  </r>
  <r>
    <n v="148578"/>
    <x v="630"/>
    <x v="0"/>
    <s v="HVLP"/>
    <s v="N05AL03"/>
    <d v="2017-01-16T10:43:58"/>
    <n v="2"/>
    <n v="54.98"/>
    <n v="109.96"/>
    <n v="18"/>
    <s v="1811 - PSY: lůžkové oddělení 32A"/>
    <x v="2"/>
    <n v="1"/>
  </r>
  <r>
    <n v="148578"/>
    <x v="630"/>
    <x v="0"/>
    <s v="HVLP"/>
    <s v="N05AL03"/>
    <d v="2017-02-27T09:45:27"/>
    <n v="3"/>
    <n v="54.98"/>
    <n v="164.94"/>
    <n v="18"/>
    <s v="1811 - PSY: lůžkové oddělení 32A"/>
    <x v="2"/>
    <n v="2"/>
  </r>
  <r>
    <n v="148578"/>
    <x v="630"/>
    <x v="0"/>
    <s v="HVLP"/>
    <s v="N05AL03"/>
    <d v="2017-03-23T12:27:27"/>
    <n v="2"/>
    <n v="54.98"/>
    <n v="109.96"/>
    <n v="18"/>
    <s v="1811 - PSY: lůžkové oddělení 32A"/>
    <x v="2"/>
    <n v="3"/>
  </r>
  <r>
    <n v="148578"/>
    <x v="630"/>
    <x v="0"/>
    <s v="HVLP"/>
    <s v="N05AL03"/>
    <d v="2017-03-27T10:01:32"/>
    <n v="2"/>
    <n v="54.98"/>
    <n v="109.96"/>
    <n v="18"/>
    <s v="1811 - PSY: lůžkové oddělení 32A"/>
    <x v="2"/>
    <n v="3"/>
  </r>
  <r>
    <n v="148578"/>
    <x v="630"/>
    <x v="0"/>
    <s v="HVLP"/>
    <s v="N05AL03"/>
    <d v="2017-05-12T14:23:20"/>
    <n v="2"/>
    <n v="54.98"/>
    <n v="109.96"/>
    <n v="18"/>
    <s v="1811 - PSY: lůžkové oddělení 32A"/>
    <x v="2"/>
    <n v="5"/>
  </r>
  <r>
    <n v="148578"/>
    <x v="630"/>
    <x v="0"/>
    <s v="HVLP"/>
    <s v="N05AL03"/>
    <d v="2017-06-26T09:54:18"/>
    <n v="2"/>
    <n v="54.98"/>
    <n v="109.96"/>
    <n v="18"/>
    <s v="1811 - PSY: lůžkové oddělení 32A"/>
    <x v="2"/>
    <n v="6"/>
  </r>
  <r>
    <n v="148578"/>
    <x v="630"/>
    <x v="0"/>
    <s v="HVLP"/>
    <s v="N05AL03"/>
    <d v="2017-08-14T09:55:31"/>
    <n v="3"/>
    <n v="54.98"/>
    <n v="164.94"/>
    <n v="18"/>
    <s v="1811 - PSY: lůžkové oddělení 32A"/>
    <x v="2"/>
    <n v="8"/>
  </r>
  <r>
    <n v="148578"/>
    <x v="630"/>
    <x v="0"/>
    <s v="HVLP"/>
    <s v="N05AL03"/>
    <d v="2017-08-21T08:11:14"/>
    <n v="2"/>
    <n v="54.98"/>
    <n v="109.96"/>
    <n v="18"/>
    <s v="1811 - PSY: lůžkové oddělení 32A"/>
    <x v="2"/>
    <n v="8"/>
  </r>
  <r>
    <n v="148578"/>
    <x v="630"/>
    <x v="0"/>
    <s v="HVLP"/>
    <s v="N05AL03"/>
    <d v="2017-09-25T09:42:15"/>
    <n v="2"/>
    <n v="54.98"/>
    <n v="109.96"/>
    <n v="18"/>
    <s v="1811 - PSY: lůžkové oddělení 32A"/>
    <x v="2"/>
    <n v="9"/>
  </r>
  <r>
    <n v="848632"/>
    <x v="631"/>
    <x v="0"/>
    <s v="HVLP"/>
    <s v="N05AL03"/>
    <d v="2017-09-25T09:42:15"/>
    <n v="1"/>
    <n v="58.2"/>
    <n v="58.2"/>
    <n v="18"/>
    <s v="1811 - PSY: lůžkové oddělení 32A"/>
    <x v="2"/>
    <n v="9"/>
  </r>
  <r>
    <n v="148578"/>
    <x v="630"/>
    <x v="0"/>
    <s v="HVLP"/>
    <s v="N05AL03"/>
    <d v="2017-10-09T09:34:02"/>
    <n v="2"/>
    <n v="55.46"/>
    <n v="110.92"/>
    <n v="18"/>
    <s v="1811 - PSY: lůžkové oddělení 32A"/>
    <x v="2"/>
    <n v="10"/>
  </r>
  <r>
    <n v="848632"/>
    <x v="631"/>
    <x v="0"/>
    <s v="HVLP"/>
    <s v="N05AL03"/>
    <d v="2017-10-16T08:00:12"/>
    <n v="1"/>
    <n v="58.71"/>
    <n v="58.71"/>
    <n v="18"/>
    <s v="1811 - PSY: lůžkové oddělení 32A"/>
    <x v="2"/>
    <n v="10"/>
  </r>
  <r>
    <n v="148578"/>
    <x v="630"/>
    <x v="0"/>
    <s v="HVLP"/>
    <s v="N05AL03"/>
    <d v="2017-10-30T10:44:36"/>
    <n v="1"/>
    <n v="54.98"/>
    <n v="54.98"/>
    <n v="18"/>
    <s v="1811 - PSY: lůžkové oddělení 32A"/>
    <x v="2"/>
    <n v="10"/>
  </r>
  <r>
    <n v="148578"/>
    <x v="630"/>
    <x v="0"/>
    <s v="HVLP"/>
    <s v="N05AL03"/>
    <d v="2017-11-09T11:58:24"/>
    <n v="2"/>
    <n v="54.98"/>
    <n v="109.96"/>
    <n v="18"/>
    <s v="1811 - PSY: lůžkové oddělení 32A"/>
    <x v="2"/>
    <n v="11"/>
  </r>
  <r>
    <n v="148578"/>
    <x v="630"/>
    <x v="0"/>
    <s v="HVLP"/>
    <s v="N05AL03"/>
    <d v="2017-11-10T14:56:56"/>
    <n v="2"/>
    <n v="54.98"/>
    <n v="109.96"/>
    <n v="18"/>
    <s v="1811 - PSY: lůžkové oddělení 32A"/>
    <x v="2"/>
    <n v="11"/>
  </r>
  <r>
    <n v="148578"/>
    <x v="630"/>
    <x v="0"/>
    <s v="HVLP"/>
    <s v="N05AL03"/>
    <d v="2017-12-07T09:43:00"/>
    <n v="2"/>
    <n v="54.98"/>
    <n v="109.96"/>
    <n v="18"/>
    <s v="1811 - PSY: lůžkové oddělení 32A"/>
    <x v="2"/>
    <n v="12"/>
  </r>
  <r>
    <n v="148578"/>
    <x v="630"/>
    <x v="0"/>
    <s v="HVLP"/>
    <s v="N05AL03"/>
    <d v="2017-12-11T08:41:42"/>
    <n v="3"/>
    <n v="54.98"/>
    <n v="164.94"/>
    <n v="18"/>
    <s v="1811 - PSY: lůžkové oddělení 32A"/>
    <x v="2"/>
    <n v="12"/>
  </r>
  <r>
    <n v="148578"/>
    <x v="630"/>
    <x v="0"/>
    <s v="HVLP"/>
    <s v="N05AL03"/>
    <d v="2017-12-21T14:07:36"/>
    <n v="2"/>
    <n v="54.98"/>
    <n v="109.96"/>
    <n v="18"/>
    <s v="1811 - PSY: lůžkové oddělení 32A"/>
    <x v="2"/>
    <n v="12"/>
  </r>
  <r>
    <n v="148578"/>
    <x v="630"/>
    <x v="0"/>
    <s v="HVLP"/>
    <s v="N05AL03"/>
    <d v="2017-12-29T07:35:13"/>
    <n v="1"/>
    <n v="54.98"/>
    <n v="54.98"/>
    <n v="18"/>
    <s v="1811 - PSY: lůžkové oddělení 32A"/>
    <x v="2"/>
    <n v="12"/>
  </r>
  <r>
    <n v="148578"/>
    <x v="630"/>
    <x v="0"/>
    <s v="HVLP"/>
    <s v="N05AL03"/>
    <d v="2018-03-08T10:16:34"/>
    <n v="2"/>
    <n v="54.98"/>
    <n v="109.96"/>
    <n v="18"/>
    <s v="1811 - PSY: lůžkové oddělení 32A"/>
    <x v="0"/>
    <n v="3"/>
  </r>
  <r>
    <n v="148578"/>
    <x v="630"/>
    <x v="0"/>
    <s v="HVLP"/>
    <s v="N05AL03"/>
    <d v="2018-03-12T07:57:08"/>
    <n v="2"/>
    <n v="54.98"/>
    <n v="109.96"/>
    <n v="18"/>
    <s v="1811 - PSY: lůžkové oddělení 32A"/>
    <x v="0"/>
    <n v="3"/>
  </r>
  <r>
    <n v="148578"/>
    <x v="630"/>
    <x v="0"/>
    <s v="HVLP"/>
    <s v="N05AL03"/>
    <d v="2018-04-09T08:01:09"/>
    <n v="1"/>
    <n v="54.98"/>
    <n v="54.98"/>
    <n v="18"/>
    <s v="1811 - PSY: lůžkové oddělení 32A"/>
    <x v="0"/>
    <n v="4"/>
  </r>
  <r>
    <n v="148578"/>
    <x v="630"/>
    <x v="0"/>
    <s v="HVLP"/>
    <s v="N05AL03"/>
    <d v="2018-04-09T08:01:09"/>
    <n v="1"/>
    <n v="54.98"/>
    <n v="54.98"/>
    <n v="18"/>
    <s v="1811 - PSY: lůžkové oddělení 32A"/>
    <x v="0"/>
    <n v="4"/>
  </r>
  <r>
    <n v="148578"/>
    <x v="630"/>
    <x v="0"/>
    <s v="HVLP"/>
    <s v="N05AL03"/>
    <d v="2018-05-24T12:47:43"/>
    <n v="2"/>
    <n v="54.98"/>
    <n v="109.96"/>
    <n v="18"/>
    <s v="1811 - PSY: lůžkové oddělení 32A"/>
    <x v="0"/>
    <n v="5"/>
  </r>
  <r>
    <n v="148578"/>
    <x v="630"/>
    <x v="0"/>
    <s v="HVLP"/>
    <s v="N05AL03"/>
    <d v="2018-06-11T08:17:14"/>
    <n v="1"/>
    <n v="54.98"/>
    <n v="54.98"/>
    <n v="18"/>
    <s v="1811 - PSY: lůžkové oddělení 32A"/>
    <x v="0"/>
    <n v="6"/>
  </r>
  <r>
    <n v="148578"/>
    <x v="630"/>
    <x v="0"/>
    <s v="HVLP"/>
    <s v="N05AL03"/>
    <d v="2018-07-23T07:55:00"/>
    <n v="3"/>
    <n v="54.98"/>
    <n v="164.94"/>
    <n v="18"/>
    <s v="1811 - PSY: lůžkové oddělení 32A"/>
    <x v="0"/>
    <n v="7"/>
  </r>
  <r>
    <n v="148578"/>
    <x v="630"/>
    <x v="0"/>
    <s v="HVLP"/>
    <s v="N05AL03"/>
    <d v="2018-11-05T10:47:14"/>
    <n v="1"/>
    <n v="54.98"/>
    <n v="54.98"/>
    <n v="18"/>
    <s v="1811 - PSY: lůžkové oddělení 32A"/>
    <x v="0"/>
    <n v="11"/>
  </r>
  <r>
    <n v="148578"/>
    <x v="630"/>
    <x v="0"/>
    <s v="HVLP"/>
    <s v="N05AL03"/>
    <d v="2018-11-14T12:41:04"/>
    <n v="2"/>
    <n v="54.98"/>
    <n v="109.96"/>
    <n v="18"/>
    <s v="1811 - PSY: lůžkové oddělení 32A"/>
    <x v="0"/>
    <n v="11"/>
  </r>
  <r>
    <n v="148578"/>
    <x v="630"/>
    <x v="0"/>
    <s v="HVLP"/>
    <s v="N05AL03"/>
    <d v="2018-11-19T10:09:43"/>
    <n v="2"/>
    <n v="54.98"/>
    <n v="109.96"/>
    <n v="18"/>
    <s v="1811 - PSY: lůžkové oddělení 32A"/>
    <x v="0"/>
    <n v="11"/>
  </r>
  <r>
    <n v="148578"/>
    <x v="630"/>
    <x v="0"/>
    <s v="HVLP"/>
    <s v="N05AL03"/>
    <d v="2019-02-21T12:42:15"/>
    <n v="1"/>
    <n v="54.98"/>
    <n v="54.98"/>
    <n v="18"/>
    <s v="1811 - PSY: lůžkové oddělení 32A"/>
    <x v="1"/>
    <n v="2"/>
  </r>
  <r>
    <n v="148578"/>
    <x v="630"/>
    <x v="0"/>
    <s v="HVLP"/>
    <s v="N05AL03"/>
    <d v="2019-02-25T08:39:30"/>
    <n v="1"/>
    <n v="54.98"/>
    <n v="54.98"/>
    <n v="18"/>
    <s v="1811 - PSY: lůžkové oddělení 32A"/>
    <x v="1"/>
    <n v="2"/>
  </r>
  <r>
    <n v="148578"/>
    <x v="630"/>
    <x v="0"/>
    <s v="HVLP"/>
    <s v="N05AL03"/>
    <d v="2019-03-04T10:06:13"/>
    <n v="1"/>
    <n v="54.98"/>
    <n v="54.98"/>
    <n v="18"/>
    <s v="1811 - PSY: lůžkové oddělení 32A"/>
    <x v="1"/>
    <n v="3"/>
  </r>
  <r>
    <n v="148578"/>
    <x v="630"/>
    <x v="0"/>
    <s v="HVLP"/>
    <s v="N05AL03"/>
    <d v="2019-03-25T09:22:38"/>
    <n v="2"/>
    <n v="54.98"/>
    <n v="109.96"/>
    <n v="18"/>
    <s v="1811 - PSY: lůžkové oddělení 32A"/>
    <x v="1"/>
    <n v="3"/>
  </r>
  <r>
    <n v="148578"/>
    <x v="630"/>
    <x v="0"/>
    <s v="HVLP"/>
    <s v="N05AL03"/>
    <d v="2019-05-13T09:51:35"/>
    <n v="1"/>
    <n v="54.98"/>
    <n v="54.98"/>
    <n v="18"/>
    <s v="1811 - PSY: lůžkové oddělení 32A"/>
    <x v="1"/>
    <n v="5"/>
  </r>
  <r>
    <n v="148578"/>
    <x v="630"/>
    <x v="0"/>
    <s v="HVLP"/>
    <s v="N05AL03"/>
    <d v="2019-06-10T10:03:47"/>
    <n v="2"/>
    <n v="54.98"/>
    <n v="109.96"/>
    <n v="18"/>
    <s v="1811 - PSY: lůžkové oddělení 32A"/>
    <x v="1"/>
    <n v="6"/>
  </r>
  <r>
    <n v="148578"/>
    <x v="630"/>
    <x v="0"/>
    <s v="HVLP"/>
    <s v="N05AL03"/>
    <d v="2019-07-01T09:43:19"/>
    <n v="2"/>
    <n v="54.92"/>
    <n v="109.84"/>
    <n v="18"/>
    <s v="1811 - PSY: lůžkové oddělení 32A"/>
    <x v="1"/>
    <n v="7"/>
  </r>
  <r>
    <n v="148578"/>
    <x v="630"/>
    <x v="0"/>
    <s v="HVLP"/>
    <s v="N05AL03"/>
    <d v="2019-07-29T10:02:46"/>
    <n v="1"/>
    <n v="54.92"/>
    <n v="54.92"/>
    <n v="18"/>
    <s v="1811 - PSY: lůžkové oddělení 32A"/>
    <x v="1"/>
    <n v="7"/>
  </r>
  <r>
    <n v="148578"/>
    <x v="630"/>
    <x v="0"/>
    <s v="HVLP"/>
    <s v="N05AL03"/>
    <d v="2019-07-29T10:02:46"/>
    <n v="1"/>
    <n v="54.92"/>
    <n v="54.92"/>
    <n v="18"/>
    <s v="1811 - PSY: lůžkové oddělení 32A"/>
    <x v="1"/>
    <n v="7"/>
  </r>
  <r>
    <n v="148578"/>
    <x v="630"/>
    <x v="0"/>
    <s v="HVLP"/>
    <s v="N05AL03"/>
    <d v="2019-11-18T10:12:20"/>
    <n v="2"/>
    <n v="54.92"/>
    <n v="109.84"/>
    <n v="18"/>
    <s v="1811 - PSY: lůžkové oddělení 32A"/>
    <x v="1"/>
    <n v="11"/>
  </r>
  <r>
    <n v="148578"/>
    <x v="630"/>
    <x v="0"/>
    <s v="HVLP"/>
    <s v="N05AL03"/>
    <d v="2019-12-19T09:23:07"/>
    <n v="2"/>
    <n v="54.92"/>
    <n v="109.84"/>
    <n v="18"/>
    <s v="1811 - PSY: lůžkové oddělení 32A"/>
    <x v="1"/>
    <n v="12"/>
  </r>
  <r>
    <n v="171954"/>
    <x v="632"/>
    <x v="0"/>
    <s v="HVLP"/>
    <s v="N03AF01"/>
    <d v="2018-06-21T13:19:37"/>
    <n v="1"/>
    <n v="90.05"/>
    <n v="90.05"/>
    <n v="18"/>
    <s v="1811 - PSY: lůžkové oddělení 32A"/>
    <x v="0"/>
    <n v="6"/>
  </r>
  <r>
    <n v="171954"/>
    <x v="632"/>
    <x v="0"/>
    <s v="HVLP"/>
    <s v="N03AF01"/>
    <d v="2019-05-09T10:56:05"/>
    <n v="1"/>
    <n v="90.05"/>
    <n v="90.05"/>
    <n v="18"/>
    <s v="1811 - PSY: lůžkové oddělení 32A"/>
    <x v="1"/>
    <n v="5"/>
  </r>
  <r>
    <n v="101845"/>
    <x v="633"/>
    <x v="0"/>
    <s v="HVLP"/>
    <s v="N05AA02"/>
    <d v="2017-01-19T12:46:46"/>
    <n v="1"/>
    <n v="75.64"/>
    <n v="75.64"/>
    <n v="18"/>
    <s v="1811 - PSY: lůžkové oddělení 32A"/>
    <x v="2"/>
    <n v="1"/>
  </r>
  <r>
    <n v="101845"/>
    <x v="633"/>
    <x v="0"/>
    <s v="HVLP"/>
    <s v="N05AA02"/>
    <d v="2017-01-19T12:46:46"/>
    <n v="1"/>
    <n v="75.64"/>
    <n v="75.64"/>
    <n v="18"/>
    <s v="1811 - PSY: lůžkové oddělení 32A"/>
    <x v="2"/>
    <n v="1"/>
  </r>
  <r>
    <n v="101845"/>
    <x v="633"/>
    <x v="0"/>
    <s v="HVLP"/>
    <s v="N05AA02"/>
    <d v="2017-02-20T09:31:32"/>
    <n v="1"/>
    <n v="75.64"/>
    <n v="75.64"/>
    <n v="18"/>
    <s v="1811 - PSY: lůžkové oddělení 32A"/>
    <x v="2"/>
    <n v="2"/>
  </r>
  <r>
    <n v="101845"/>
    <x v="633"/>
    <x v="0"/>
    <s v="HVLP"/>
    <s v="N05AA02"/>
    <d v="2017-02-20T09:31:32"/>
    <n v="1"/>
    <n v="75.64"/>
    <n v="75.64"/>
    <n v="18"/>
    <s v="1811 - PSY: lůžkové oddělení 32A"/>
    <x v="2"/>
    <n v="2"/>
  </r>
  <r>
    <n v="102429"/>
    <x v="634"/>
    <x v="0"/>
    <s v="HVLP"/>
    <s v="N05AA02"/>
    <d v="2017-03-06T10:35:27"/>
    <n v="1"/>
    <n v="50.93"/>
    <n v="50.93"/>
    <n v="18"/>
    <s v="1811 - PSY: lůžkové oddělení 32A"/>
    <x v="2"/>
    <n v="3"/>
  </r>
  <r>
    <n v="102429"/>
    <x v="634"/>
    <x v="0"/>
    <s v="HVLP"/>
    <s v="N05AA02"/>
    <d v="2017-03-06T10:35:27"/>
    <n v="2"/>
    <n v="50.93"/>
    <n v="101.86"/>
    <n v="18"/>
    <s v="1811 - PSY: lůžkové oddělení 32A"/>
    <x v="2"/>
    <n v="3"/>
  </r>
  <r>
    <n v="102429"/>
    <x v="634"/>
    <x v="0"/>
    <s v="HVLP"/>
    <s v="N05AA02"/>
    <d v="2017-03-27T10:01:32"/>
    <n v="1"/>
    <n v="50.93"/>
    <n v="50.93"/>
    <n v="18"/>
    <s v="1811 - PSY: lůžkové oddělení 32A"/>
    <x v="2"/>
    <n v="3"/>
  </r>
  <r>
    <n v="102429"/>
    <x v="634"/>
    <x v="0"/>
    <s v="HVLP"/>
    <s v="N05AA02"/>
    <d v="2017-03-27T10:01:32"/>
    <n v="1"/>
    <n v="50.93"/>
    <n v="50.93"/>
    <n v="18"/>
    <s v="1811 - PSY: lůžkové oddělení 32A"/>
    <x v="2"/>
    <n v="3"/>
  </r>
  <r>
    <n v="101845"/>
    <x v="633"/>
    <x v="0"/>
    <s v="HVLP"/>
    <s v="N05AA02"/>
    <d v="2017-06-12T10:31:48"/>
    <n v="1"/>
    <n v="75.12"/>
    <n v="75.12"/>
    <n v="18"/>
    <s v="1811 - PSY: lůžkové oddělení 32A"/>
    <x v="2"/>
    <n v="6"/>
  </r>
  <r>
    <n v="102429"/>
    <x v="634"/>
    <x v="0"/>
    <s v="HVLP"/>
    <s v="N05AA02"/>
    <d v="2017-07-10T09:52:49"/>
    <n v="1"/>
    <n v="50.58"/>
    <n v="50.58"/>
    <n v="18"/>
    <s v="1811 - PSY: lůžkové oddělení 32A"/>
    <x v="2"/>
    <n v="7"/>
  </r>
  <r>
    <n v="102429"/>
    <x v="634"/>
    <x v="0"/>
    <s v="HVLP"/>
    <s v="N05AA02"/>
    <d v="2017-07-10T09:52:49"/>
    <n v="2"/>
    <n v="50.58"/>
    <n v="101.16"/>
    <n v="18"/>
    <s v="1811 - PSY: lůžkové oddělení 32A"/>
    <x v="2"/>
    <n v="7"/>
  </r>
  <r>
    <n v="101845"/>
    <x v="633"/>
    <x v="0"/>
    <s v="HVLP"/>
    <s v="N05AA02"/>
    <d v="2017-08-28T09:56:13"/>
    <n v="1"/>
    <n v="75.12"/>
    <n v="75.12"/>
    <n v="18"/>
    <s v="1811 - PSY: lůžkové oddělení 32A"/>
    <x v="2"/>
    <n v="8"/>
  </r>
  <r>
    <n v="102429"/>
    <x v="634"/>
    <x v="0"/>
    <s v="HVLP"/>
    <s v="N05AA02"/>
    <d v="2017-10-16T08:48:58"/>
    <n v="1"/>
    <n v="50.58"/>
    <n v="50.58"/>
    <n v="18"/>
    <s v="1811 - PSY: lůžkové oddělení 32A"/>
    <x v="2"/>
    <n v="10"/>
  </r>
  <r>
    <n v="102429"/>
    <x v="634"/>
    <x v="0"/>
    <s v="HVLP"/>
    <s v="N05AA02"/>
    <d v="2017-10-16T08:48:58"/>
    <n v="1"/>
    <n v="50.58"/>
    <n v="50.58"/>
    <n v="18"/>
    <s v="1811 - PSY: lůžkové oddělení 32A"/>
    <x v="2"/>
    <n v="10"/>
  </r>
  <r>
    <n v="102429"/>
    <x v="634"/>
    <x v="0"/>
    <s v="HVLP"/>
    <s v="N05AA02"/>
    <d v="2017-10-26T11:24:52"/>
    <n v="1"/>
    <n v="50.93"/>
    <n v="50.93"/>
    <n v="18"/>
    <s v="1811 - PSY: lůžkové oddělení 32A"/>
    <x v="2"/>
    <n v="10"/>
  </r>
  <r>
    <n v="102429"/>
    <x v="634"/>
    <x v="0"/>
    <s v="HVLP"/>
    <s v="N05AA02"/>
    <d v="2017-10-26T11:24:52"/>
    <n v="1"/>
    <n v="50.58"/>
    <n v="50.58"/>
    <n v="18"/>
    <s v="1811 - PSY: lůžkové oddělení 32A"/>
    <x v="2"/>
    <n v="10"/>
  </r>
  <r>
    <n v="102429"/>
    <x v="634"/>
    <x v="0"/>
    <s v="HVLP"/>
    <s v="N05AA02"/>
    <d v="2017-10-30T10:44:36"/>
    <n v="3"/>
    <n v="50.58"/>
    <n v="151.74"/>
    <n v="18"/>
    <s v="1811 - PSY: lůžkové oddělení 32A"/>
    <x v="2"/>
    <n v="10"/>
  </r>
  <r>
    <n v="101845"/>
    <x v="633"/>
    <x v="0"/>
    <s v="HVLP"/>
    <s v="N05AA02"/>
    <d v="2017-11-06T09:57:27"/>
    <n v="1"/>
    <n v="75.2"/>
    <n v="75.2"/>
    <n v="18"/>
    <s v="1811 - PSY: lůžkové oddělení 32A"/>
    <x v="2"/>
    <n v="11"/>
  </r>
  <r>
    <n v="101845"/>
    <x v="633"/>
    <x v="0"/>
    <s v="HVLP"/>
    <s v="N05AA02"/>
    <d v="2017-11-06T09:57:27"/>
    <n v="1"/>
    <n v="75.12"/>
    <n v="75.12"/>
    <n v="18"/>
    <s v="1811 - PSY: lůžkové oddělení 32A"/>
    <x v="2"/>
    <n v="11"/>
  </r>
  <r>
    <n v="102429"/>
    <x v="634"/>
    <x v="0"/>
    <s v="HVLP"/>
    <s v="N05AA02"/>
    <d v="2017-11-06T09:57:27"/>
    <n v="1"/>
    <n v="50.08"/>
    <n v="50.08"/>
    <n v="18"/>
    <s v="1811 - PSY: lůžkové oddělení 32A"/>
    <x v="2"/>
    <n v="11"/>
  </r>
  <r>
    <n v="102429"/>
    <x v="634"/>
    <x v="0"/>
    <s v="HVLP"/>
    <s v="N05AA02"/>
    <d v="2017-11-06T09:57:27"/>
    <n v="1"/>
    <n v="50.08"/>
    <n v="50.08"/>
    <n v="18"/>
    <s v="1811 - PSY: lůžkové oddělení 32A"/>
    <x v="2"/>
    <n v="11"/>
  </r>
  <r>
    <n v="102429"/>
    <x v="634"/>
    <x v="0"/>
    <s v="HVLP"/>
    <s v="N05AA02"/>
    <d v="2017-12-29T07:35:13"/>
    <n v="1"/>
    <n v="50.58"/>
    <n v="50.58"/>
    <n v="18"/>
    <s v="1811 - PSY: lůžkové oddělení 32A"/>
    <x v="2"/>
    <n v="12"/>
  </r>
  <r>
    <n v="102429"/>
    <x v="634"/>
    <x v="0"/>
    <s v="HVLP"/>
    <s v="N05AA02"/>
    <d v="2018-01-15T08:17:34"/>
    <n v="1"/>
    <n v="50.58"/>
    <n v="50.58"/>
    <n v="18"/>
    <s v="1811 - PSY: lůžkové oddělení 32A"/>
    <x v="0"/>
    <n v="1"/>
  </r>
  <r>
    <n v="102429"/>
    <x v="634"/>
    <x v="0"/>
    <s v="HVLP"/>
    <s v="N05AA02"/>
    <d v="2018-01-15T08:17:34"/>
    <n v="1"/>
    <n v="50.58"/>
    <n v="50.58"/>
    <n v="18"/>
    <s v="1811 - PSY: lůžkové oddělení 32A"/>
    <x v="0"/>
    <n v="1"/>
  </r>
  <r>
    <n v="102429"/>
    <x v="634"/>
    <x v="0"/>
    <s v="HVLP"/>
    <s v="N05AA02"/>
    <d v="2018-02-12T09:53:55"/>
    <n v="2"/>
    <n v="50.58"/>
    <n v="101.16"/>
    <n v="18"/>
    <s v="1811 - PSY: lůžkové oddělení 32A"/>
    <x v="0"/>
    <n v="2"/>
  </r>
  <r>
    <n v="102429"/>
    <x v="634"/>
    <x v="0"/>
    <s v="HVLP"/>
    <s v="N05AA02"/>
    <d v="2018-04-16T08:13:25"/>
    <n v="2"/>
    <n v="50.08"/>
    <n v="100.16"/>
    <n v="18"/>
    <s v="1811 - PSY: lůžkové oddělení 32A"/>
    <x v="0"/>
    <n v="4"/>
  </r>
  <r>
    <n v="101845"/>
    <x v="633"/>
    <x v="0"/>
    <s v="HVLP"/>
    <s v="N05AA02"/>
    <d v="2018-06-18T10:16:38"/>
    <n v="1"/>
    <n v="75.64"/>
    <n v="75.64"/>
    <n v="18"/>
    <s v="1811 - PSY: lůžkové oddělení 32A"/>
    <x v="0"/>
    <n v="6"/>
  </r>
  <r>
    <n v="101845"/>
    <x v="633"/>
    <x v="0"/>
    <s v="HVLP"/>
    <s v="N05AA02"/>
    <d v="2018-07-16T08:44:38"/>
    <n v="3"/>
    <n v="75.64"/>
    <n v="226.92"/>
    <n v="18"/>
    <s v="1811 - PSY: lůžkové oddělení 32A"/>
    <x v="0"/>
    <n v="7"/>
  </r>
  <r>
    <n v="102429"/>
    <x v="634"/>
    <x v="0"/>
    <s v="HVLP"/>
    <s v="N05AA02"/>
    <d v="2018-08-13T10:15:36"/>
    <n v="1"/>
    <n v="50.58"/>
    <n v="50.58"/>
    <n v="18"/>
    <s v="1811 - PSY: lůžkové oddělení 32A"/>
    <x v="0"/>
    <n v="8"/>
  </r>
  <r>
    <n v="102429"/>
    <x v="634"/>
    <x v="0"/>
    <s v="HVLP"/>
    <s v="N05AA02"/>
    <d v="2018-08-13T10:15:36"/>
    <n v="1"/>
    <n v="50.58"/>
    <n v="50.58"/>
    <n v="18"/>
    <s v="1811 - PSY: lůžkové oddělení 32A"/>
    <x v="0"/>
    <n v="8"/>
  </r>
  <r>
    <n v="101845"/>
    <x v="633"/>
    <x v="0"/>
    <s v="HVLP"/>
    <s v="N05AA02"/>
    <d v="2018-08-20T08:43:57"/>
    <n v="1"/>
    <n v="75.64"/>
    <n v="75.64"/>
    <n v="18"/>
    <s v="1811 - PSY: lůžkové oddělení 32A"/>
    <x v="0"/>
    <n v="8"/>
  </r>
  <r>
    <n v="102429"/>
    <x v="634"/>
    <x v="0"/>
    <s v="HVLP"/>
    <s v="N05AA02"/>
    <d v="2018-09-25T09:31:08"/>
    <n v="1"/>
    <n v="50.58"/>
    <n v="50.58"/>
    <n v="18"/>
    <s v="1811 - PSY: lůžkové oddělení 32A"/>
    <x v="0"/>
    <n v="9"/>
  </r>
  <r>
    <n v="101845"/>
    <x v="633"/>
    <x v="0"/>
    <s v="HVLP"/>
    <s v="N05AA02"/>
    <d v="2018-10-29T09:39:57"/>
    <n v="1"/>
    <n v="75.11"/>
    <n v="75.11"/>
    <n v="18"/>
    <s v="1811 - PSY: lůžkové oddělení 32A"/>
    <x v="0"/>
    <n v="10"/>
  </r>
  <r>
    <n v="102429"/>
    <x v="634"/>
    <x v="0"/>
    <s v="HVLP"/>
    <s v="N05AA02"/>
    <d v="2018-10-29T09:39:57"/>
    <n v="1"/>
    <n v="50.58"/>
    <n v="50.58"/>
    <n v="18"/>
    <s v="1811 - PSY: lůžkové oddělení 32A"/>
    <x v="0"/>
    <n v="10"/>
  </r>
  <r>
    <n v="102429"/>
    <x v="634"/>
    <x v="0"/>
    <s v="HVLP"/>
    <s v="N05AA02"/>
    <d v="2018-12-06T11:23:05"/>
    <n v="1"/>
    <n v="50.58"/>
    <n v="50.58"/>
    <n v="18"/>
    <s v="1811 - PSY: lůžkové oddělení 32A"/>
    <x v="0"/>
    <n v="12"/>
  </r>
  <r>
    <n v="102429"/>
    <x v="634"/>
    <x v="0"/>
    <s v="HVLP"/>
    <s v="N05AA02"/>
    <d v="2018-12-06T11:23:05"/>
    <n v="1"/>
    <n v="50.58"/>
    <n v="50.58"/>
    <n v="18"/>
    <s v="1811 - PSY: lůžkové oddělení 32A"/>
    <x v="0"/>
    <n v="12"/>
  </r>
  <r>
    <n v="101845"/>
    <x v="633"/>
    <x v="0"/>
    <s v="HVLP"/>
    <s v="N05AA02"/>
    <d v="2018-12-10T14:47:33"/>
    <n v="1"/>
    <n v="75.11"/>
    <n v="75.11"/>
    <n v="18"/>
    <s v="1811 - PSY: lůžkové oddělení 32A"/>
    <x v="0"/>
    <n v="12"/>
  </r>
  <r>
    <n v="102429"/>
    <x v="634"/>
    <x v="0"/>
    <s v="HVLP"/>
    <s v="N05AA02"/>
    <d v="2018-12-10T14:47:33"/>
    <n v="3"/>
    <n v="50.58"/>
    <n v="151.74"/>
    <n v="18"/>
    <s v="1811 - PSY: lůžkové oddělení 32A"/>
    <x v="0"/>
    <n v="12"/>
  </r>
  <r>
    <n v="101845"/>
    <x v="633"/>
    <x v="0"/>
    <s v="HVLP"/>
    <s v="N05AA02"/>
    <d v="2018-12-19T13:12:09"/>
    <n v="2"/>
    <n v="75.11"/>
    <n v="150.22"/>
    <n v="18"/>
    <s v="1811 - PSY: lůžkové oddělení 32A"/>
    <x v="0"/>
    <n v="12"/>
  </r>
  <r>
    <n v="102429"/>
    <x v="634"/>
    <x v="0"/>
    <s v="HVLP"/>
    <s v="N05AA02"/>
    <d v="2019-02-11T09:46:03"/>
    <n v="1"/>
    <n v="50.58"/>
    <n v="50.58"/>
    <n v="18"/>
    <s v="1811 - PSY: lůžkové oddělení 32A"/>
    <x v="1"/>
    <n v="2"/>
  </r>
  <r>
    <n v="102429"/>
    <x v="634"/>
    <x v="0"/>
    <s v="HVLP"/>
    <s v="N05AA02"/>
    <d v="2019-03-11T10:53:38"/>
    <n v="1"/>
    <n v="50.58"/>
    <n v="50.58"/>
    <n v="18"/>
    <s v="1811 - PSY: lůžkové oddělení 32A"/>
    <x v="1"/>
    <n v="3"/>
  </r>
  <r>
    <n v="102429"/>
    <x v="634"/>
    <x v="0"/>
    <s v="HVLP"/>
    <s v="N05AA02"/>
    <d v="2019-03-11T10:53:38"/>
    <n v="1"/>
    <n v="50.58"/>
    <n v="50.58"/>
    <n v="18"/>
    <s v="1811 - PSY: lůžkové oddělení 32A"/>
    <x v="1"/>
    <n v="3"/>
  </r>
  <r>
    <n v="101845"/>
    <x v="633"/>
    <x v="0"/>
    <s v="HVLP"/>
    <s v="N05AA02"/>
    <d v="2019-06-24T08:09:09"/>
    <n v="1"/>
    <n v="75.11"/>
    <n v="75.11"/>
    <n v="18"/>
    <s v="1811 - PSY: lůžkové oddělení 32A"/>
    <x v="1"/>
    <n v="6"/>
  </r>
  <r>
    <n v="102429"/>
    <x v="634"/>
    <x v="0"/>
    <s v="HVLP"/>
    <s v="N05AA02"/>
    <d v="2019-06-24T08:09:09"/>
    <n v="1"/>
    <n v="50.58"/>
    <n v="50.58"/>
    <n v="18"/>
    <s v="1811 - PSY: lůžkové oddělení 32A"/>
    <x v="1"/>
    <n v="6"/>
  </r>
  <r>
    <n v="102429"/>
    <x v="634"/>
    <x v="0"/>
    <s v="HVLP"/>
    <s v="N05AA02"/>
    <d v="2019-07-29T10:02:46"/>
    <n v="1"/>
    <n v="50.53"/>
    <n v="50.53"/>
    <n v="18"/>
    <s v="1811 - PSY: lůžkové oddělení 32A"/>
    <x v="1"/>
    <n v="7"/>
  </r>
  <r>
    <n v="102429"/>
    <x v="634"/>
    <x v="0"/>
    <s v="HVLP"/>
    <s v="N05AA02"/>
    <d v="2019-07-29T10:02:46"/>
    <n v="1"/>
    <n v="50.53"/>
    <n v="50.53"/>
    <n v="18"/>
    <s v="1811 - PSY: lůžkové oddělení 32A"/>
    <x v="1"/>
    <n v="7"/>
  </r>
  <r>
    <n v="101845"/>
    <x v="633"/>
    <x v="0"/>
    <s v="HVLP"/>
    <s v="N05AA02"/>
    <d v="2019-10-25T09:46:11"/>
    <n v="1"/>
    <n v="75.02"/>
    <n v="75.02"/>
    <n v="18"/>
    <s v="1811 - PSY: lůžkové oddělení 32A"/>
    <x v="1"/>
    <n v="10"/>
  </r>
  <r>
    <n v="101845"/>
    <x v="633"/>
    <x v="0"/>
    <s v="HVLP"/>
    <s v="N05AA02"/>
    <d v="2019-12-02T08:48:07"/>
    <n v="1"/>
    <n v="75.02"/>
    <n v="75.02"/>
    <n v="18"/>
    <s v="1811 - PSY: lůžkové oddělení 32A"/>
    <x v="1"/>
    <n v="12"/>
  </r>
  <r>
    <n v="102429"/>
    <x v="634"/>
    <x v="0"/>
    <s v="HVLP"/>
    <s v="N05AA02"/>
    <d v="2019-12-19T09:23:07"/>
    <n v="1"/>
    <n v="50.51"/>
    <n v="50.51"/>
    <n v="18"/>
    <s v="1811 - PSY: lůžkové oddělení 32A"/>
    <x v="1"/>
    <n v="12"/>
  </r>
  <r>
    <n v="102429"/>
    <x v="634"/>
    <x v="0"/>
    <s v="HVLP"/>
    <s v="N05AA02"/>
    <d v="2019-12-19T09:23:07"/>
    <n v="1"/>
    <n v="50.51"/>
    <n v="50.51"/>
    <n v="18"/>
    <s v="1811 - PSY: lůžkové oddělení 32A"/>
    <x v="1"/>
    <n v="12"/>
  </r>
  <r>
    <n v="225173"/>
    <x v="635"/>
    <x v="1"/>
    <s v="HVLP"/>
    <s v="S01AA12"/>
    <d v="2019-10-10T12:49:56"/>
    <n v="1"/>
    <n v="93.27"/>
    <n v="93.27"/>
    <n v="18"/>
    <s v="1811 - PSY: lůžkové oddělení 32A"/>
    <x v="1"/>
    <n v="10"/>
  </r>
  <r>
    <n v="193894"/>
    <x v="636"/>
    <x v="0"/>
    <s v="HVLP"/>
    <s v="C09DA07"/>
    <d v="2017-07-10T12:02:19"/>
    <n v="1"/>
    <n v="128.26"/>
    <n v="128.26"/>
    <n v="18"/>
    <s v="1811 - PSY: lůžkové oddělení 32A"/>
    <x v="2"/>
    <n v="7"/>
  </r>
  <r>
    <n v="167666"/>
    <x v="637"/>
    <x v="0"/>
    <s v="HVLP"/>
    <s v="C09CA07"/>
    <d v="2017-11-24T11:17:21"/>
    <n v="1"/>
    <n v="27.48"/>
    <n v="27.48"/>
    <n v="18"/>
    <s v="1811 - PSY: lůžkové oddělení 32A"/>
    <x v="2"/>
    <n v="11"/>
  </r>
  <r>
    <n v="167666"/>
    <x v="637"/>
    <x v="0"/>
    <s v="HVLP"/>
    <s v="C09CA07"/>
    <d v="2018-10-10T12:58:06"/>
    <n v="1"/>
    <n v="27.48"/>
    <n v="27.48"/>
    <n v="18"/>
    <s v="1811 - PSY: lůžkové oddělení 32A"/>
    <x v="0"/>
    <n v="10"/>
  </r>
  <r>
    <n v="206494"/>
    <x v="638"/>
    <x v="0"/>
    <s v="HVLP"/>
    <s v="C09BX01"/>
    <d v="2019-08-28T12:07:06"/>
    <n v="1"/>
    <n v="102.6"/>
    <n v="102.6"/>
    <n v="18"/>
    <s v="1811 - PSY: lůžkové oddělení 32A"/>
    <x v="1"/>
    <n v="8"/>
  </r>
  <r>
    <n v="187788"/>
    <x v="639"/>
    <x v="0"/>
    <s v="HVLP"/>
    <s v="C09BB04"/>
    <d v="2017-12-28T11:55:35"/>
    <n v="1"/>
    <n v="79.62"/>
    <n v="79.62"/>
    <n v="18"/>
    <s v="1811 - PSY: lůžkové oddělení 32A"/>
    <x v="2"/>
    <n v="12"/>
  </r>
  <r>
    <n v="115855"/>
    <x v="640"/>
    <x v="0"/>
    <s v="HVLP"/>
    <s v="N03AX11"/>
    <d v="2019-03-28T11:30:01"/>
    <n v="1"/>
    <n v="465.63"/>
    <n v="465.63"/>
    <n v="18"/>
    <s v="1811 - PSY: lůžkové oddělení 32A"/>
    <x v="1"/>
    <n v="3"/>
  </r>
  <r>
    <n v="109847"/>
    <x v="641"/>
    <x v="0"/>
    <s v="HVLP"/>
    <s v="R06AD03"/>
    <d v="2018-07-23T07:55:00"/>
    <n v="1"/>
    <n v="41.06"/>
    <n v="41.06"/>
    <n v="18"/>
    <s v="1811 - PSY: lůžkové oddělení 32A"/>
    <x v="0"/>
    <n v="7"/>
  </r>
  <r>
    <n v="191836"/>
    <x v="642"/>
    <x v="0"/>
    <s v="HVLP"/>
    <s v="R06AD03"/>
    <d v="2018-12-10T14:47:33"/>
    <n v="1"/>
    <n v="44.23"/>
    <n v="44.23"/>
    <n v="18"/>
    <s v="1811 - PSY: lůžkové oddělení 32A"/>
    <x v="0"/>
    <n v="12"/>
  </r>
  <r>
    <n v="191836"/>
    <x v="642"/>
    <x v="0"/>
    <s v="HVLP"/>
    <s v="R06AD03"/>
    <d v="2019-09-02T09:44:26"/>
    <n v="2"/>
    <n v="44.61"/>
    <n v="89.22"/>
    <n v="18"/>
    <s v="1811 - PSY: lůžkové oddělení 32A"/>
    <x v="1"/>
    <n v="9"/>
  </r>
  <r>
    <n v="204666"/>
    <x v="643"/>
    <x v="0"/>
    <s v="HVLP"/>
    <s v="C10AA05"/>
    <d v="2017-05-12T14:23:20"/>
    <n v="1"/>
    <n v="25.45"/>
    <n v="25.45"/>
    <n v="18"/>
    <s v="1811 - PSY: lůžkové oddělení 32A"/>
    <x v="2"/>
    <n v="5"/>
  </r>
  <r>
    <n v="128786"/>
    <x v="644"/>
    <x v="0"/>
    <s v="HVLP"/>
    <s v="G04BD11"/>
    <d v="2017-04-10T08:10:40"/>
    <n v="1"/>
    <n v="299.63"/>
    <n v="299.63"/>
    <n v="18"/>
    <s v="1811 - PSY: lůžkové oddělení 32A"/>
    <x v="2"/>
    <n v="4"/>
  </r>
  <r>
    <n v="168447"/>
    <x v="645"/>
    <x v="0"/>
    <s v="HVLP"/>
    <s v="A10BH05"/>
    <d v="2019-10-15T12:25:27"/>
    <n v="1"/>
    <n v="748.35"/>
    <n v="748.35"/>
    <n v="18"/>
    <s v="1811 - PSY: lůžkové oddělení 32A"/>
    <x v="1"/>
    <n v="10"/>
  </r>
  <r>
    <n v="132083"/>
    <x v="646"/>
    <x v="0"/>
    <s v="HVLP"/>
    <s v="N02AX02"/>
    <d v="2018-11-14T12:41:04"/>
    <n v="1"/>
    <n v="23.03"/>
    <n v="23.03"/>
    <n v="18"/>
    <s v="1811 - PSY: lůžkové oddělení 32A"/>
    <x v="0"/>
    <n v="11"/>
  </r>
  <r>
    <n v="159672"/>
    <x v="647"/>
    <x v="0"/>
    <s v="HVLP"/>
    <s v="N02AX02"/>
    <d v="2019-09-11T12:18:36"/>
    <n v="1"/>
    <n v="47.07"/>
    <n v="47.07"/>
    <n v="18"/>
    <s v="1811 - PSY: lůžkové oddělení 32A"/>
    <x v="1"/>
    <n v="9"/>
  </r>
  <r>
    <n v="230445"/>
    <x v="648"/>
    <x v="0"/>
    <s v="HVLP-R"/>
    <s v="N02AX02"/>
    <d v="2019-12-18T12:33:14"/>
    <n v="1"/>
    <n v="87.79"/>
    <n v="87.79"/>
    <n v="18"/>
    <s v="1811 - PSY: lůžkové oddělení 32A"/>
    <x v="1"/>
    <n v="12"/>
  </r>
  <r>
    <n v="201131"/>
    <x v="649"/>
    <x v="0"/>
    <s v="HVLP"/>
    <s v="N02AX02"/>
    <d v="2019-12-18T12:33:14"/>
    <n v="1"/>
    <n v="23.29"/>
    <n v="23.29"/>
    <n v="18"/>
    <s v="1811 - PSY: lůžkové oddělení 32A"/>
    <x v="1"/>
    <n v="12"/>
  </r>
  <r>
    <n v="201131"/>
    <x v="649"/>
    <x v="0"/>
    <s v="HVLP"/>
    <s v="N02AX02"/>
    <d v="2019-12-19T09:14:47"/>
    <n v="1"/>
    <n v="54.19"/>
    <n v="54.19"/>
    <n v="18"/>
    <s v="1811 - PSY: lůžkové oddělení 32A"/>
    <x v="1"/>
    <n v="12"/>
  </r>
  <r>
    <n v="215851"/>
    <x v="650"/>
    <x v="0"/>
    <s v="HVLP"/>
    <s v="A16AA02"/>
    <d v="2017-09-15T09:33:33"/>
    <n v="1"/>
    <n v="290.43"/>
    <n v="290.43"/>
    <n v="18"/>
    <s v="1811 - PSY: lůžkové oddělení 32A"/>
    <x v="2"/>
    <n v="9"/>
  </r>
  <r>
    <n v="214619"/>
    <x v="651"/>
    <x v="0"/>
    <s v="HVLP"/>
    <s v="C04AD03"/>
    <d v="2017-12-21T14:07:36"/>
    <n v="1"/>
    <n v="224.4"/>
    <n v="224.4"/>
    <n v="18"/>
    <s v="1811 - PSY: lůžkové oddělení 32A"/>
    <x v="2"/>
    <n v="12"/>
  </r>
  <r>
    <n v="150117"/>
    <x v="652"/>
    <x v="0"/>
    <s v="HVLP"/>
    <s v="C09BB05"/>
    <d v="2017-01-20T11:51:41"/>
    <n v="1"/>
    <n v="158.38"/>
    <n v="158.38"/>
    <n v="18"/>
    <s v="1811 - PSY: lůžkové oddělení 32A"/>
    <x v="2"/>
    <n v="1"/>
  </r>
  <r>
    <n v="150117"/>
    <x v="652"/>
    <x v="0"/>
    <s v="HVLP"/>
    <s v="C09BB05"/>
    <d v="2018-10-15T08:12:28"/>
    <n v="1"/>
    <n v="158.37"/>
    <n v="158.37"/>
    <n v="18"/>
    <s v="1811 - PSY: lůžkové oddělení 32A"/>
    <x v="0"/>
    <n v="10"/>
  </r>
  <r>
    <n v="190973"/>
    <x v="653"/>
    <x v="0"/>
    <s v="HVLP"/>
    <s v="C09BX01"/>
    <d v="2019-05-15T12:36:53"/>
    <n v="1"/>
    <n v="224.37"/>
    <n v="224.37"/>
    <n v="18"/>
    <s v="1811 - PSY: lůžkové oddělení 32A"/>
    <x v="1"/>
    <n v="5"/>
  </r>
  <r>
    <n v="190973"/>
    <x v="653"/>
    <x v="0"/>
    <s v="HVLP"/>
    <s v="C09BX01"/>
    <d v="2019-06-24T08:09:09"/>
    <n v="1"/>
    <n v="224.37"/>
    <n v="224.37"/>
    <n v="18"/>
    <s v="1811 - PSY: lůžkové oddělení 32A"/>
    <x v="1"/>
    <n v="6"/>
  </r>
  <r>
    <n v="190968"/>
    <x v="654"/>
    <x v="0"/>
    <s v="HVLP"/>
    <s v="C09BX01"/>
    <d v="2017-11-27T12:33:05"/>
    <n v="1"/>
    <n v="195.81"/>
    <n v="195.81"/>
    <n v="18"/>
    <s v="1811 - PSY: lůžkové oddělení 32A"/>
    <x v="2"/>
    <n v="11"/>
  </r>
  <r>
    <n v="190968"/>
    <x v="654"/>
    <x v="0"/>
    <s v="HVLP"/>
    <s v="C09BX01"/>
    <d v="2018-04-16T08:13:25"/>
    <n v="1"/>
    <n v="195.81"/>
    <n v="195.81"/>
    <n v="18"/>
    <s v="1811 - PSY: lůžkové oddělení 32A"/>
    <x v="0"/>
    <n v="4"/>
  </r>
  <r>
    <n v="190968"/>
    <x v="654"/>
    <x v="0"/>
    <s v="HVLP"/>
    <s v="C09BX01"/>
    <d v="2019-12-18T12:33:14"/>
    <n v="1"/>
    <n v="195.81"/>
    <n v="195.81"/>
    <n v="18"/>
    <s v="1811 - PSY: lůžkové oddělení 32A"/>
    <x v="1"/>
    <n v="12"/>
  </r>
  <r>
    <n v="190968"/>
    <x v="654"/>
    <x v="0"/>
    <s v="HVLP"/>
    <s v="C09BX01"/>
    <d v="2019-12-19T09:23:07"/>
    <n v="1"/>
    <n v="195.81"/>
    <n v="195.81"/>
    <n v="18"/>
    <s v="1811 - PSY: lůžkové oddělení 32A"/>
    <x v="1"/>
    <n v="12"/>
  </r>
  <r>
    <n v="190963"/>
    <x v="655"/>
    <x v="0"/>
    <s v="HVLP"/>
    <s v="C09BX01"/>
    <d v="2018-02-06T12:40:36"/>
    <n v="1"/>
    <n v="168.44"/>
    <n v="168.44"/>
    <n v="18"/>
    <s v="1811 - PSY: lůžkové oddělení 32A"/>
    <x v="0"/>
    <n v="2"/>
  </r>
  <r>
    <n v="190958"/>
    <x v="656"/>
    <x v="0"/>
    <s v="HVLP"/>
    <s v="C09BX01"/>
    <d v="2017-06-02T12:24:27"/>
    <n v="1"/>
    <n v="164.19"/>
    <n v="164.19"/>
    <n v="18"/>
    <s v="1811 - PSY: lůžkové oddělení 32A"/>
    <x v="2"/>
    <n v="6"/>
  </r>
  <r>
    <n v="190958"/>
    <x v="656"/>
    <x v="0"/>
    <s v="HVLP"/>
    <s v="C09BX01"/>
    <d v="2017-06-02T12:24:41"/>
    <n v="1"/>
    <n v="164.19"/>
    <n v="164.19"/>
    <n v="18"/>
    <s v="1811 - PSY: lůžkové oddělení 32A"/>
    <x v="2"/>
    <n v="6"/>
  </r>
  <r>
    <n v="190958"/>
    <x v="656"/>
    <x v="0"/>
    <s v="HVLP"/>
    <s v="C09BX01"/>
    <d v="2018-05-28T08:03:11"/>
    <n v="1"/>
    <n v="140.72"/>
    <n v="140.72"/>
    <n v="18"/>
    <s v="1811 - PSY: lůžkové oddělení 32A"/>
    <x v="0"/>
    <n v="5"/>
  </r>
  <r>
    <n v="190958"/>
    <x v="656"/>
    <x v="0"/>
    <s v="HVLP"/>
    <s v="C09BX01"/>
    <d v="2019-06-05T12:40:12"/>
    <n v="1"/>
    <n v="140.72"/>
    <n v="140.72"/>
    <n v="18"/>
    <s v="1811 - PSY: lůžkové oddělení 32A"/>
    <x v="1"/>
    <n v="6"/>
  </r>
  <r>
    <n v="56972"/>
    <x v="657"/>
    <x v="0"/>
    <s v="HVLP"/>
    <s v="C09AA05"/>
    <d v="2017-04-21T15:07:54"/>
    <n v="1"/>
    <n v="14.88"/>
    <n v="14.88"/>
    <n v="18"/>
    <s v="1811 - PSY: lůžkové oddělení 32A"/>
    <x v="2"/>
    <n v="4"/>
  </r>
  <r>
    <n v="56972"/>
    <x v="657"/>
    <x v="0"/>
    <s v="HVLP"/>
    <s v="C09AA05"/>
    <d v="2017-12-11T08:41:42"/>
    <n v="1"/>
    <n v="14.77"/>
    <n v="14.77"/>
    <n v="18"/>
    <s v="1811 - PSY: lůžkové oddělení 32A"/>
    <x v="2"/>
    <n v="12"/>
  </r>
  <r>
    <n v="115864"/>
    <x v="658"/>
    <x v="0"/>
    <s v="HVLP"/>
    <s v="C09AA05"/>
    <d v="2017-06-02T15:02:06"/>
    <n v="1"/>
    <n v="62.14"/>
    <n v="62.14"/>
    <n v="18"/>
    <s v="1811 - PSY: lůžkové oddělení 32A"/>
    <x v="2"/>
    <n v="6"/>
  </r>
  <r>
    <n v="115864"/>
    <x v="658"/>
    <x v="0"/>
    <s v="HVLP"/>
    <s v="C09AA05"/>
    <d v="2017-11-20T09:58:26"/>
    <n v="1"/>
    <n v="61.4"/>
    <n v="61.4"/>
    <n v="18"/>
    <s v="1811 - PSY: lůžkové oddělení 32A"/>
    <x v="2"/>
    <n v="11"/>
  </r>
  <r>
    <n v="56976"/>
    <x v="659"/>
    <x v="0"/>
    <s v="HVLP"/>
    <s v="C09AA05"/>
    <d v="2018-05-28T08:03:11"/>
    <n v="1"/>
    <n v="11.84"/>
    <n v="11.84"/>
    <n v="18"/>
    <s v="1811 - PSY: lůžkové oddělení 32A"/>
    <x v="0"/>
    <n v="5"/>
  </r>
  <r>
    <n v="156981"/>
    <x v="660"/>
    <x v="0"/>
    <s v="HVLP"/>
    <s v="C09AA05"/>
    <d v="2018-09-03T09:57:55"/>
    <n v="1"/>
    <n v="30.18"/>
    <n v="30.18"/>
    <n v="18"/>
    <s v="1811 - PSY: lůžkové oddělení 32A"/>
    <x v="0"/>
    <n v="9"/>
  </r>
  <r>
    <n v="228981"/>
    <x v="661"/>
    <x v="0"/>
    <s v="HVLP"/>
    <s v="C09BB07"/>
    <d v="2019-12-31T09:48:09"/>
    <n v="1"/>
    <n v="102.11"/>
    <n v="102.11"/>
    <n v="18"/>
    <s v="1811 - PSY: lůžkové oddělení 32A"/>
    <x v="1"/>
    <n v="12"/>
  </r>
  <r>
    <n v="146444"/>
    <x v="662"/>
    <x v="0"/>
    <s v="HVLP"/>
    <s v="N06AX05"/>
    <d v="2017-02-13T09:38:23"/>
    <n v="1"/>
    <n v="330.53"/>
    <n v="330.53"/>
    <n v="18"/>
    <s v="1811 - PSY: lůžkové oddělení 32A"/>
    <x v="2"/>
    <n v="2"/>
  </r>
  <r>
    <n v="146444"/>
    <x v="662"/>
    <x v="0"/>
    <s v="HVLP"/>
    <s v="N06AX05"/>
    <d v="2017-04-13T10:14:57"/>
    <n v="1"/>
    <n v="330.53"/>
    <n v="330.53"/>
    <n v="18"/>
    <s v="1811 - PSY: lůžkové oddělení 32A"/>
    <x v="2"/>
    <n v="4"/>
  </r>
  <r>
    <n v="146444"/>
    <x v="662"/>
    <x v="0"/>
    <s v="HVLP"/>
    <s v="N06AX05"/>
    <d v="2017-05-29T10:23:15"/>
    <n v="1"/>
    <n v="328.27"/>
    <n v="328.27"/>
    <n v="18"/>
    <s v="1811 - PSY: lůžkové oddělení 32A"/>
    <x v="2"/>
    <n v="5"/>
  </r>
  <r>
    <n v="146444"/>
    <x v="662"/>
    <x v="0"/>
    <s v="HVLP"/>
    <s v="N06AX05"/>
    <d v="2017-10-23T07:49:41"/>
    <n v="1"/>
    <n v="349.9"/>
    <n v="349.9"/>
    <n v="18"/>
    <s v="1811 - PSY: lůžkové oddělení 32A"/>
    <x v="2"/>
    <n v="10"/>
  </r>
  <r>
    <n v="146444"/>
    <x v="662"/>
    <x v="0"/>
    <s v="HVLP"/>
    <s v="N06AX05"/>
    <d v="2018-04-27T08:55:29"/>
    <n v="1"/>
    <n v="349.87"/>
    <n v="349.87"/>
    <n v="18"/>
    <s v="1811 - PSY: lůžkové oddělení 32A"/>
    <x v="0"/>
    <n v="4"/>
  </r>
  <r>
    <n v="146444"/>
    <x v="662"/>
    <x v="0"/>
    <s v="HVLP"/>
    <s v="N06AX05"/>
    <d v="2018-07-30T09:48:09"/>
    <n v="1"/>
    <n v="349.87"/>
    <n v="349.87"/>
    <n v="18"/>
    <s v="1811 - PSY: lůžkové oddělení 32A"/>
    <x v="0"/>
    <n v="7"/>
  </r>
  <r>
    <n v="146444"/>
    <x v="662"/>
    <x v="0"/>
    <s v="HVLP"/>
    <s v="N06AX05"/>
    <d v="2018-08-27T09:39:02"/>
    <n v="1"/>
    <n v="349.87"/>
    <n v="349.87"/>
    <n v="18"/>
    <s v="1811 - PSY: lůžkové oddělení 32A"/>
    <x v="0"/>
    <n v="8"/>
  </r>
  <r>
    <n v="146444"/>
    <x v="662"/>
    <x v="0"/>
    <s v="HVLP"/>
    <s v="N06AX05"/>
    <d v="2018-08-29T10:30:11"/>
    <n v="1"/>
    <n v="349.87"/>
    <n v="349.87"/>
    <n v="18"/>
    <s v="1811 - PSY: lůžkové oddělení 32A"/>
    <x v="0"/>
    <n v="8"/>
  </r>
  <r>
    <n v="146444"/>
    <x v="662"/>
    <x v="0"/>
    <s v="HVLP"/>
    <s v="N06AX05"/>
    <d v="2019-04-17T11:30:19"/>
    <n v="1"/>
    <n v="349.87"/>
    <n v="349.87"/>
    <n v="18"/>
    <s v="1811 - PSY: lůžkové oddělení 32A"/>
    <x v="1"/>
    <n v="4"/>
  </r>
  <r>
    <n v="146444"/>
    <x v="662"/>
    <x v="0"/>
    <s v="HVLP"/>
    <s v="N06AX05"/>
    <d v="2019-05-13T09:51:35"/>
    <n v="1"/>
    <n v="349.87"/>
    <n v="349.87"/>
    <n v="18"/>
    <s v="1811 - PSY: lůžkové oddělení 32A"/>
    <x v="1"/>
    <n v="5"/>
  </r>
  <r>
    <n v="154094"/>
    <x v="663"/>
    <x v="0"/>
    <s v="HVLP"/>
    <s v="N06AX05"/>
    <d v="2017-05-18T11:40:11"/>
    <n v="1"/>
    <n v="111.39"/>
    <n v="111.39"/>
    <n v="18"/>
    <s v="1811 - PSY: lůžkové oddělení 32A"/>
    <x v="2"/>
    <n v="5"/>
  </r>
  <r>
    <n v="154094"/>
    <x v="663"/>
    <x v="0"/>
    <s v="HVLP"/>
    <s v="N06AX05"/>
    <d v="2017-09-25T09:42:15"/>
    <n v="1"/>
    <n v="111.39"/>
    <n v="111.39"/>
    <n v="18"/>
    <s v="1811 - PSY: lůžkové oddělení 32A"/>
    <x v="2"/>
    <n v="9"/>
  </r>
  <r>
    <n v="154094"/>
    <x v="663"/>
    <x v="0"/>
    <s v="HVLP"/>
    <s v="N06AX05"/>
    <d v="2017-10-23T07:49:41"/>
    <n v="1"/>
    <n v="111.39"/>
    <n v="111.39"/>
    <n v="18"/>
    <s v="1811 - PSY: lůžkové oddělení 32A"/>
    <x v="2"/>
    <n v="10"/>
  </r>
  <r>
    <n v="154094"/>
    <x v="663"/>
    <x v="0"/>
    <s v="HVLP"/>
    <s v="N06AX05"/>
    <d v="2018-04-23T10:06:27"/>
    <n v="1"/>
    <n v="111.38"/>
    <n v="111.38"/>
    <n v="18"/>
    <s v="1811 - PSY: lůžkové oddělení 32A"/>
    <x v="0"/>
    <n v="4"/>
  </r>
  <r>
    <n v="154094"/>
    <x v="663"/>
    <x v="0"/>
    <s v="HVLP"/>
    <s v="N06AX05"/>
    <d v="2019-05-13T09:51:35"/>
    <n v="1"/>
    <n v="111.38"/>
    <n v="111.38"/>
    <n v="18"/>
    <s v="1811 - PSY: lůžkové oddělení 32A"/>
    <x v="1"/>
    <n v="5"/>
  </r>
  <r>
    <n v="154094"/>
    <x v="663"/>
    <x v="0"/>
    <s v="HVLP"/>
    <s v="N06AX05"/>
    <d v="2019-07-25T12:18:22"/>
    <n v="1"/>
    <n v="110.29"/>
    <n v="110.29"/>
    <n v="18"/>
    <s v="1811 - PSY: lůžkové oddělení 32A"/>
    <x v="1"/>
    <n v="7"/>
  </r>
  <r>
    <n v="188157"/>
    <x v="664"/>
    <x v="0"/>
    <s v="HVLP"/>
    <s v="N06AX05"/>
    <d v="2019-02-27T11:51:21"/>
    <n v="1"/>
    <n v="108.83"/>
    <n v="108.83"/>
    <n v="18"/>
    <s v="1811 - PSY: lůžkové oddělení 32A"/>
    <x v="1"/>
    <n v="2"/>
  </r>
  <r>
    <n v="188165"/>
    <x v="665"/>
    <x v="0"/>
    <s v="HVLP"/>
    <s v="N06AX05"/>
    <d v="2019-05-03T11:27:52"/>
    <n v="1"/>
    <n v="367.57"/>
    <n v="367.57"/>
    <n v="18"/>
    <s v="1811 - PSY: lůžkové oddělení 32A"/>
    <x v="1"/>
    <n v="5"/>
  </r>
  <r>
    <n v="174681"/>
    <x v="666"/>
    <x v="0"/>
    <s v="HVLP"/>
    <s v="N03AX14"/>
    <d v="2017-04-20T09:22:10"/>
    <n v="1"/>
    <n v="220.95"/>
    <n v="220.95"/>
    <n v="18"/>
    <s v="1811 - PSY: lůžkové oddělení 32A"/>
    <x v="2"/>
    <n v="4"/>
  </r>
  <r>
    <n v="174681"/>
    <x v="666"/>
    <x v="0"/>
    <s v="HVLP"/>
    <s v="N03AX14"/>
    <d v="2019-05-31T09:57:30"/>
    <n v="1"/>
    <n v="169.44"/>
    <n v="169.44"/>
    <n v="18"/>
    <s v="1811 - PSY: lůžkové oddělení 32A"/>
    <x v="1"/>
    <n v="5"/>
  </r>
  <r>
    <n v="174681"/>
    <x v="666"/>
    <x v="0"/>
    <s v="HVLP"/>
    <s v="N03AX14"/>
    <d v="2019-10-21T08:33:04"/>
    <n v="1"/>
    <n v="169.24"/>
    <n v="169.24"/>
    <n v="18"/>
    <s v="1811 - PSY: lůžkové oddělení 32A"/>
    <x v="1"/>
    <n v="10"/>
  </r>
  <r>
    <n v="174700"/>
    <x v="667"/>
    <x v="0"/>
    <s v="HVLP"/>
    <s v="N03AX14"/>
    <d v="2018-03-27T13:22:12"/>
    <n v="1"/>
    <n v="945.63"/>
    <n v="945.63"/>
    <n v="18"/>
    <s v="1811 - PSY: lůžkové oddělení 32A"/>
    <x v="0"/>
    <n v="3"/>
  </r>
  <r>
    <n v="174700"/>
    <x v="667"/>
    <x v="0"/>
    <s v="HVLP"/>
    <s v="N03AX14"/>
    <d v="2018-12-27T12:51:24"/>
    <n v="1"/>
    <n v="724.03"/>
    <n v="724.03"/>
    <n v="18"/>
    <s v="1811 - PSY: lůžkové oddělení 32A"/>
    <x v="0"/>
    <n v="12"/>
  </r>
  <r>
    <n v="174700"/>
    <x v="667"/>
    <x v="0"/>
    <s v="HVLP"/>
    <s v="N03AX14"/>
    <d v="2019-07-11T09:11:37"/>
    <n v="1"/>
    <n v="723.39"/>
    <n v="723.39"/>
    <n v="18"/>
    <s v="1811 - PSY: lůžkové oddělení 32A"/>
    <x v="1"/>
    <n v="7"/>
  </r>
  <r>
    <n v="150309"/>
    <x v="668"/>
    <x v="0"/>
    <s v="HVLP"/>
    <s v="C10AA05"/>
    <d v="2017-12-21T14:07:36"/>
    <n v="1"/>
    <n v="34.93"/>
    <n v="34.93"/>
    <n v="18"/>
    <s v="1811 - PSY: lůžkové oddělení 32A"/>
    <x v="2"/>
    <n v="12"/>
  </r>
  <r>
    <n v="150309"/>
    <x v="668"/>
    <x v="0"/>
    <s v="HVLP"/>
    <s v="C10AA05"/>
    <d v="2018-02-12T09:53:55"/>
    <n v="1"/>
    <n v="34.69"/>
    <n v="34.69"/>
    <n v="18"/>
    <s v="1811 - PSY: lůžkové oddělení 32A"/>
    <x v="0"/>
    <n v="2"/>
  </r>
  <r>
    <n v="150309"/>
    <x v="668"/>
    <x v="0"/>
    <s v="HVLP"/>
    <s v="C10AA05"/>
    <d v="2018-03-12T07:57:08"/>
    <n v="1"/>
    <n v="34.69"/>
    <n v="34.69"/>
    <n v="18"/>
    <s v="1811 - PSY: lůžkové oddělení 32A"/>
    <x v="0"/>
    <n v="3"/>
  </r>
  <r>
    <n v="150309"/>
    <x v="668"/>
    <x v="0"/>
    <s v="HVLP"/>
    <s v="C10AA05"/>
    <d v="2019-09-16T11:07:30"/>
    <n v="1"/>
    <n v="34.65"/>
    <n v="34.65"/>
    <n v="18"/>
    <s v="1811 - PSY: lůžkové oddělení 32A"/>
    <x v="1"/>
    <n v="9"/>
  </r>
  <r>
    <n v="150316"/>
    <x v="669"/>
    <x v="0"/>
    <s v="HVLP"/>
    <s v="C10AA05"/>
    <d v="2017-09-26T12:21:36"/>
    <n v="1"/>
    <n v="68.7"/>
    <n v="68.7"/>
    <n v="18"/>
    <s v="1811 - PSY: lůžkové oddělení 32A"/>
    <x v="2"/>
    <n v="9"/>
  </r>
  <r>
    <n v="150316"/>
    <x v="669"/>
    <x v="0"/>
    <s v="HVLP"/>
    <s v="C10AA05"/>
    <d v="2017-10-05T13:44:20"/>
    <n v="1"/>
    <n v="69.38"/>
    <n v="69.38"/>
    <n v="18"/>
    <s v="1811 - PSY: lůžkové oddělení 32A"/>
    <x v="2"/>
    <n v="10"/>
  </r>
  <r>
    <n v="150316"/>
    <x v="669"/>
    <x v="0"/>
    <s v="HVLP"/>
    <s v="C10AA05"/>
    <d v="2017-10-16T08:48:58"/>
    <n v="1"/>
    <n v="69.38"/>
    <n v="69.38"/>
    <n v="18"/>
    <s v="1811 - PSY: lůžkové oddělení 32A"/>
    <x v="2"/>
    <n v="10"/>
  </r>
  <r>
    <n v="150316"/>
    <x v="669"/>
    <x v="0"/>
    <s v="HVLP"/>
    <s v="C10AA05"/>
    <d v="2018-01-22T08:43:33"/>
    <n v="1"/>
    <n v="68.7"/>
    <n v="68.7"/>
    <n v="18"/>
    <s v="1811 - PSY: lůžkové oddělení 32A"/>
    <x v="0"/>
    <n v="1"/>
  </r>
  <r>
    <n v="150316"/>
    <x v="669"/>
    <x v="0"/>
    <s v="HVLP"/>
    <s v="C10AA05"/>
    <d v="2018-11-19T10:09:43"/>
    <n v="1"/>
    <n v="69.37"/>
    <n v="69.37"/>
    <n v="18"/>
    <s v="1811 - PSY: lůžkové oddělení 32A"/>
    <x v="0"/>
    <n v="11"/>
  </r>
  <r>
    <n v="150316"/>
    <x v="669"/>
    <x v="0"/>
    <s v="HVLP"/>
    <s v="C10AA05"/>
    <d v="2019-01-14T08:20:03"/>
    <n v="1"/>
    <n v="69.37"/>
    <n v="69.37"/>
    <n v="18"/>
    <s v="1811 - PSY: lůžkové oddělení 32A"/>
    <x v="1"/>
    <n v="1"/>
  </r>
  <r>
    <n v="150316"/>
    <x v="669"/>
    <x v="0"/>
    <s v="HVLP"/>
    <s v="C10AA05"/>
    <d v="2019-11-08T12:58:18"/>
    <n v="1"/>
    <n v="69.290000000000006"/>
    <n v="69.290000000000006"/>
    <n v="18"/>
    <s v="1811 - PSY: lůžkové oddělení 32A"/>
    <x v="1"/>
    <n v="11"/>
  </r>
  <r>
    <n v="148306"/>
    <x v="670"/>
    <x v="0"/>
    <s v="HVLP"/>
    <s v="C10AA05"/>
    <d v="2017-11-29T13:31:26"/>
    <n v="1"/>
    <n v="106.72"/>
    <n v="106.72"/>
    <n v="18"/>
    <s v="1811 - PSY: lůžkové oddělení 32A"/>
    <x v="2"/>
    <n v="11"/>
  </r>
  <r>
    <n v="148306"/>
    <x v="670"/>
    <x v="0"/>
    <s v="HVLP"/>
    <s v="C10AA05"/>
    <d v="2018-01-10T12:51:41"/>
    <n v="1"/>
    <n v="106.72"/>
    <n v="106.72"/>
    <n v="18"/>
    <s v="1811 - PSY: lůžkové oddělení 32A"/>
    <x v="0"/>
    <n v="1"/>
  </r>
  <r>
    <n v="148306"/>
    <x v="670"/>
    <x v="0"/>
    <s v="HVLP"/>
    <s v="C10AA05"/>
    <d v="2018-06-15T09:42:20"/>
    <n v="1"/>
    <n v="106.71"/>
    <n v="106.71"/>
    <n v="18"/>
    <s v="1811 - PSY: lůžkové oddělení 32A"/>
    <x v="0"/>
    <n v="6"/>
  </r>
  <r>
    <n v="148306"/>
    <x v="670"/>
    <x v="0"/>
    <s v="HVLP"/>
    <s v="C10AA05"/>
    <d v="2019-03-25T09:22:38"/>
    <n v="1"/>
    <n v="106.72"/>
    <n v="106.72"/>
    <n v="18"/>
    <s v="1811 - PSY: lůžkové oddělení 32A"/>
    <x v="1"/>
    <n v="3"/>
  </r>
  <r>
    <n v="850552"/>
    <x v="671"/>
    <x v="0"/>
    <s v="HVLP"/>
    <s v="C09DB04"/>
    <d v="2017-08-22T12:42:01"/>
    <n v="1"/>
    <n v="229.21"/>
    <n v="229.21"/>
    <n v="18"/>
    <s v="1811 - PSY: lůžkové oddělení 32A"/>
    <x v="2"/>
    <n v="8"/>
  </r>
  <r>
    <n v="850552"/>
    <x v="671"/>
    <x v="0"/>
    <s v="HVLP"/>
    <s v="C09DB04"/>
    <d v="2017-09-01T13:30:00"/>
    <n v="1"/>
    <n v="229.21"/>
    <n v="229.21"/>
    <n v="18"/>
    <s v="1811 - PSY: lůžkové oddělení 32A"/>
    <x v="2"/>
    <n v="9"/>
  </r>
  <r>
    <n v="102130"/>
    <x v="672"/>
    <x v="0"/>
    <s v="HVLP"/>
    <s v="N07AA03"/>
    <d v="2019-07-12T13:22:09"/>
    <n v="1"/>
    <n v="155"/>
    <n v="155"/>
    <n v="18"/>
    <s v="1811 - PSY: lůžkové oddělení 32A"/>
    <x v="1"/>
    <n v="7"/>
  </r>
  <r>
    <n v="117149"/>
    <x v="673"/>
    <x v="1"/>
    <s v="HVLP"/>
    <s v="J01CR04"/>
    <d v="2018-06-25T10:52:46"/>
    <n v="2"/>
    <n v="163.32"/>
    <n v="326.64"/>
    <n v="18"/>
    <s v="1811 - PSY: lůžkové oddělení 32A"/>
    <x v="0"/>
    <n v="6"/>
  </r>
  <r>
    <n v="117149"/>
    <x v="673"/>
    <x v="1"/>
    <s v="HVLP"/>
    <s v="J01CR04"/>
    <d v="2018-12-07T11:43:40"/>
    <n v="1"/>
    <n v="163.32"/>
    <n v="163.32"/>
    <n v="18"/>
    <s v="1811 - PSY: lůžkové oddělení 32A"/>
    <x v="0"/>
    <n v="12"/>
  </r>
  <r>
    <n v="117149"/>
    <x v="673"/>
    <x v="1"/>
    <s v="HVLP"/>
    <s v="J01CR04"/>
    <d v="2018-12-07T11:43:40"/>
    <n v="1"/>
    <n v="163.32"/>
    <n v="163.32"/>
    <n v="18"/>
    <s v="1811 - PSY: lůžkové oddělení 32A"/>
    <x v="0"/>
    <n v="12"/>
  </r>
  <r>
    <n v="116600"/>
    <x v="674"/>
    <x v="1"/>
    <s v="ATB-V"/>
    <s v="J01CR01"/>
    <d v="2019-01-17T11:46:42"/>
    <n v="14"/>
    <n v="43.86"/>
    <n v="614.04"/>
    <n v="18"/>
    <s v="1811 - PSY: lůžkové oddělení 32A"/>
    <x v="1"/>
    <n v="1"/>
  </r>
  <r>
    <n v="117149"/>
    <x v="673"/>
    <x v="1"/>
    <s v="HVLP"/>
    <s v="J01CR04"/>
    <d v="2019-05-16T13:17:20"/>
    <n v="2"/>
    <n v="163.32"/>
    <n v="326.64"/>
    <n v="18"/>
    <s v="1811 - PSY: lůžkové oddělení 32A"/>
    <x v="1"/>
    <n v="5"/>
  </r>
  <r>
    <n v="849317"/>
    <x v="675"/>
    <x v="0"/>
    <s v="HVLP"/>
    <s v="S01FA06"/>
    <d v="2017-05-05T12:20:25"/>
    <n v="1"/>
    <n v="89.24"/>
    <n v="89.24"/>
    <n v="18"/>
    <s v="1811 - PSY: lůžkové oddělení 32A"/>
    <x v="2"/>
    <n v="5"/>
  </r>
  <r>
    <n v="849317"/>
    <x v="675"/>
    <x v="0"/>
    <s v="HVLP"/>
    <s v="S01FA06"/>
    <d v="2017-06-26T09:54:18"/>
    <n v="1"/>
    <n v="89.24"/>
    <n v="89.24"/>
    <n v="18"/>
    <s v="1811 - PSY: lůžkové oddělení 32A"/>
    <x v="2"/>
    <n v="6"/>
  </r>
  <r>
    <n v="849317"/>
    <x v="675"/>
    <x v="0"/>
    <s v="HVLP"/>
    <s v="S01FA06"/>
    <d v="2018-01-22T08:43:33"/>
    <n v="1"/>
    <n v="88.73"/>
    <n v="88.73"/>
    <n v="18"/>
    <s v="1811 - PSY: lůžkové oddělení 32A"/>
    <x v="0"/>
    <n v="1"/>
  </r>
  <r>
    <n v="849317"/>
    <x v="675"/>
    <x v="0"/>
    <s v="HVLP"/>
    <s v="S01FA06"/>
    <d v="2018-05-04T08:26:08"/>
    <n v="1"/>
    <n v="88.63"/>
    <n v="88.63"/>
    <n v="18"/>
    <s v="1811 - PSY: lůžkové oddělení 32A"/>
    <x v="0"/>
    <n v="5"/>
  </r>
  <r>
    <n v="849317"/>
    <x v="675"/>
    <x v="0"/>
    <s v="HVLP"/>
    <s v="S01FA06"/>
    <d v="2018-07-02T08:07:54"/>
    <n v="1"/>
    <n v="88.63"/>
    <n v="88.63"/>
    <n v="18"/>
    <s v="1811 - PSY: lůžkové oddělení 32A"/>
    <x v="0"/>
    <n v="7"/>
  </r>
  <r>
    <n v="849317"/>
    <x v="675"/>
    <x v="0"/>
    <s v="HVLP"/>
    <s v="S01FA06"/>
    <d v="2018-11-05T10:47:14"/>
    <n v="1"/>
    <n v="88.63"/>
    <n v="88.63"/>
    <n v="18"/>
    <s v="1811 - PSY: lůžkové oddělení 32A"/>
    <x v="0"/>
    <n v="11"/>
  </r>
  <r>
    <n v="849317"/>
    <x v="675"/>
    <x v="0"/>
    <s v="HVLP"/>
    <s v="S01FA06"/>
    <d v="2018-12-10T14:47:33"/>
    <n v="1"/>
    <n v="88.63"/>
    <n v="88.63"/>
    <n v="18"/>
    <s v="1811 - PSY: lůžkové oddělení 32A"/>
    <x v="0"/>
    <n v="12"/>
  </r>
  <r>
    <n v="849317"/>
    <x v="675"/>
    <x v="0"/>
    <s v="HVLP"/>
    <s v="S01FA06"/>
    <d v="2018-12-27T12:51:24"/>
    <n v="1"/>
    <n v="88.63"/>
    <n v="88.63"/>
    <n v="18"/>
    <s v="1811 - PSY: lůžkové oddělení 32A"/>
    <x v="0"/>
    <n v="12"/>
  </r>
  <r>
    <n v="849317"/>
    <x v="675"/>
    <x v="0"/>
    <s v="HVLP"/>
    <s v="S01FA06"/>
    <d v="2019-09-17T11:12:57"/>
    <n v="1"/>
    <n v="99.96"/>
    <n v="99.96"/>
    <n v="18"/>
    <s v="1811 - PSY: lůžkové oddělení 32A"/>
    <x v="1"/>
    <n v="9"/>
  </r>
  <r>
    <n v="146621"/>
    <x v="676"/>
    <x v="0"/>
    <s v="HVLP"/>
    <s v="M01AB05"/>
    <d v="2018-11-20T13:04:19"/>
    <n v="1"/>
    <n v="83.39"/>
    <n v="83.39"/>
    <n v="18"/>
    <s v="1811 - PSY: lůžkové oddělení 32A"/>
    <x v="0"/>
    <n v="11"/>
  </r>
  <r>
    <n v="205392"/>
    <x v="677"/>
    <x v="0"/>
    <s v="HVLP-R"/>
    <s v="C02CA06"/>
    <d v="2019-07-15T08:19:31"/>
    <n v="1"/>
    <n v="122.18"/>
    <n v="122.18"/>
    <n v="18"/>
    <s v="1811 - PSY: lůžkové oddělení 32A"/>
    <x v="1"/>
    <n v="7"/>
  </r>
  <r>
    <n v="197782"/>
    <x v="678"/>
    <x v="0"/>
    <s v="HVLP"/>
    <s v="G04CA53"/>
    <d v="2017-04-13T10:14:57"/>
    <n v="1"/>
    <n v="383.57"/>
    <n v="383.57"/>
    <n v="18"/>
    <s v="1811 - PSY: lůžkové oddělení 32A"/>
    <x v="2"/>
    <n v="4"/>
  </r>
  <r>
    <n v="197864"/>
    <x v="679"/>
    <x v="0"/>
    <s v="HVLP"/>
    <s v="A05AA02"/>
    <d v="2017-03-31T12:58:59"/>
    <n v="1"/>
    <n v="302.52"/>
    <n v="302.52"/>
    <n v="18"/>
    <s v="1811 - PSY: lůžkové oddělení 32A"/>
    <x v="2"/>
    <n v="3"/>
  </r>
  <r>
    <n v="197864"/>
    <x v="679"/>
    <x v="0"/>
    <s v="HVLP"/>
    <s v="A05AA02"/>
    <d v="2017-04-21T15:07:54"/>
    <n v="1"/>
    <n v="302.52"/>
    <n v="302.52"/>
    <n v="18"/>
    <s v="1811 - PSY: lůžkové oddělení 32A"/>
    <x v="2"/>
    <n v="4"/>
  </r>
  <r>
    <n v="197864"/>
    <x v="679"/>
    <x v="0"/>
    <s v="HVLP"/>
    <s v="A05AA02"/>
    <d v="2017-04-26T12:53:31"/>
    <n v="1"/>
    <n v="302.52"/>
    <n v="302.52"/>
    <n v="18"/>
    <s v="1811 - PSY: lůžkové oddělení 32A"/>
    <x v="2"/>
    <n v="4"/>
  </r>
  <r>
    <n v="197864"/>
    <x v="679"/>
    <x v="0"/>
    <s v="HVLP"/>
    <s v="A05AA02"/>
    <d v="2018-11-14T12:41:04"/>
    <n v="1"/>
    <n v="300.43"/>
    <n v="300.43"/>
    <n v="18"/>
    <s v="1811 - PSY: lůžkové oddělení 32A"/>
    <x v="0"/>
    <n v="11"/>
  </r>
  <r>
    <n v="849695"/>
    <x v="680"/>
    <x v="0"/>
    <s v="HVLP"/>
    <s v="N06AX22"/>
    <d v="2017-01-09T10:34:34"/>
    <n v="1"/>
    <n v="929.75"/>
    <n v="929.75"/>
    <n v="18"/>
    <s v="1811 - PSY: lůžkové oddělení 32A"/>
    <x v="2"/>
    <n v="1"/>
  </r>
  <r>
    <n v="849695"/>
    <x v="680"/>
    <x v="0"/>
    <s v="HVLP"/>
    <s v="N06AX22"/>
    <d v="2019-02-04T10:17:34"/>
    <n v="1"/>
    <n v="929.75"/>
    <n v="929.75"/>
    <n v="18"/>
    <s v="1811 - PSY: lůžkové oddělení 32A"/>
    <x v="1"/>
    <n v="2"/>
  </r>
  <r>
    <n v="849695"/>
    <x v="680"/>
    <x v="0"/>
    <s v="HVLP"/>
    <s v="N06AX22"/>
    <d v="2019-06-03T09:37:17"/>
    <n v="1"/>
    <n v="929.75"/>
    <n v="929.75"/>
    <n v="18"/>
    <s v="1811 - PSY: lůžkové oddělení 32A"/>
    <x v="1"/>
    <n v="6"/>
  </r>
  <r>
    <n v="849695"/>
    <x v="680"/>
    <x v="0"/>
    <s v="HVLP"/>
    <s v="N06AX22"/>
    <d v="2019-11-04T10:49:07"/>
    <n v="1"/>
    <n v="929.75"/>
    <n v="929.75"/>
    <n v="18"/>
    <s v="1811 - PSY: lůžkové oddělení 32A"/>
    <x v="1"/>
    <n v="11"/>
  </r>
  <r>
    <n v="186198"/>
    <x v="681"/>
    <x v="0"/>
    <s v="HVLP"/>
    <s v="N02BE51"/>
    <d v="2019-10-07T13:50:10"/>
    <n v="1"/>
    <n v="44.19"/>
    <n v="44.19"/>
    <n v="18"/>
    <s v="1811 - PSY: lůžkové oddělení 32A"/>
    <x v="1"/>
    <n v="10"/>
  </r>
  <r>
    <n v="849896"/>
    <x v="682"/>
    <x v="0"/>
    <s v="HVLP"/>
    <s v="C09DA03"/>
    <d v="2018-12-05T09:24:56"/>
    <n v="1"/>
    <n v="129.09"/>
    <n v="129.09"/>
    <n v="18"/>
    <s v="1811 - PSY: lůžkové oddělení 32A"/>
    <x v="0"/>
    <n v="12"/>
  </r>
  <r>
    <n v="849320"/>
    <x v="683"/>
    <x v="0"/>
    <s v="HVLP"/>
    <s v="C09DA03"/>
    <d v="2018-03-29T08:14:36"/>
    <n v="1"/>
    <n v="77.86"/>
    <n v="77.86"/>
    <n v="18"/>
    <s v="1811 - PSY: lůžkové oddělení 32A"/>
    <x v="0"/>
    <n v="3"/>
  </r>
  <r>
    <n v="214628"/>
    <x v="684"/>
    <x v="0"/>
    <s v="HVLP"/>
    <s v="C07AB02"/>
    <d v="2017-09-18T08:36:08"/>
    <n v="1"/>
    <n v="72.45"/>
    <n v="72.45"/>
    <n v="18"/>
    <s v="1811 - PSY: lůžkové oddělení 32A"/>
    <x v="2"/>
    <n v="9"/>
  </r>
  <r>
    <n v="214628"/>
    <x v="684"/>
    <x v="0"/>
    <s v="HVLP"/>
    <s v="C07AB02"/>
    <d v="2017-11-06T09:57:27"/>
    <n v="1"/>
    <n v="70.400000000000006"/>
    <n v="70.400000000000006"/>
    <n v="18"/>
    <s v="1811 - PSY: lůžkové oddělení 32A"/>
    <x v="2"/>
    <n v="11"/>
  </r>
  <r>
    <n v="214628"/>
    <x v="684"/>
    <x v="0"/>
    <s v="HVLP"/>
    <s v="C07AB02"/>
    <d v="2018-07-10T11:03:12"/>
    <n v="1"/>
    <n v="70.400000000000006"/>
    <n v="70.400000000000006"/>
    <n v="18"/>
    <s v="1811 - PSY: lůžkové oddělení 32A"/>
    <x v="0"/>
    <n v="7"/>
  </r>
  <r>
    <n v="214628"/>
    <x v="684"/>
    <x v="0"/>
    <s v="HVLP"/>
    <s v="C07AB02"/>
    <d v="2019-01-21T09:33:25"/>
    <n v="1"/>
    <n v="71.8"/>
    <n v="71.8"/>
    <n v="18"/>
    <s v="1811 - PSY: lůžkové oddělení 32A"/>
    <x v="1"/>
    <n v="1"/>
  </r>
  <r>
    <n v="115562"/>
    <x v="685"/>
    <x v="0"/>
    <s v="HVLP"/>
    <s v="N06AX16"/>
    <d v="2018-02-22T08:10:35"/>
    <n v="1"/>
    <n v="131.05000000000001"/>
    <n v="131.05000000000001"/>
    <n v="18"/>
    <s v="1811 - PSY: lůžkové oddělení 32A"/>
    <x v="0"/>
    <n v="2"/>
  </r>
  <r>
    <n v="115562"/>
    <x v="685"/>
    <x v="0"/>
    <s v="HVLP"/>
    <s v="N06AX16"/>
    <d v="2018-03-19T08:22:04"/>
    <n v="1"/>
    <n v="131.05000000000001"/>
    <n v="131.05000000000001"/>
    <n v="18"/>
    <s v="1811 - PSY: lůžkové oddělení 32A"/>
    <x v="0"/>
    <n v="3"/>
  </r>
  <r>
    <n v="142080"/>
    <x v="686"/>
    <x v="0"/>
    <s v="HVLP"/>
    <s v="N06AX16"/>
    <d v="2018-11-19T10:09:43"/>
    <n v="1"/>
    <n v="408.93"/>
    <n v="408.93"/>
    <n v="18"/>
    <s v="1811 - PSY: lůžkové oddělení 32A"/>
    <x v="0"/>
    <n v="11"/>
  </r>
  <r>
    <n v="115562"/>
    <x v="685"/>
    <x v="0"/>
    <s v="HVLP"/>
    <s v="N06AX16"/>
    <d v="2019-04-08T10:11:26"/>
    <n v="1"/>
    <n v="131.05000000000001"/>
    <n v="131.05000000000001"/>
    <n v="18"/>
    <s v="1811 - PSY: lůžkové oddělení 32A"/>
    <x v="1"/>
    <n v="4"/>
  </r>
  <r>
    <n v="115562"/>
    <x v="685"/>
    <x v="0"/>
    <s v="HVLP"/>
    <s v="N06AX16"/>
    <d v="2019-04-18T09:31:31"/>
    <n v="1"/>
    <n v="131.05000000000001"/>
    <n v="131.05000000000001"/>
    <n v="18"/>
    <s v="1811 - PSY: lůžkové oddělení 32A"/>
    <x v="1"/>
    <n v="4"/>
  </r>
  <r>
    <n v="115551"/>
    <x v="687"/>
    <x v="0"/>
    <s v="HVLP"/>
    <s v="N06AX16"/>
    <d v="2017-04-21T15:07:54"/>
    <n v="1"/>
    <n v="71.61"/>
    <n v="71.61"/>
    <n v="18"/>
    <s v="1811 - PSY: lůžkové oddělení 32A"/>
    <x v="2"/>
    <n v="4"/>
  </r>
  <r>
    <n v="115551"/>
    <x v="687"/>
    <x v="0"/>
    <s v="HVLP"/>
    <s v="N06AX16"/>
    <d v="2017-05-05T12:20:25"/>
    <n v="1"/>
    <n v="71.61"/>
    <n v="71.61"/>
    <n v="18"/>
    <s v="1811 - PSY: lůžkové oddělení 32A"/>
    <x v="2"/>
    <n v="5"/>
  </r>
  <r>
    <n v="115551"/>
    <x v="687"/>
    <x v="0"/>
    <s v="HVLP"/>
    <s v="N06AX16"/>
    <d v="2017-09-11T07:37:26"/>
    <n v="1"/>
    <n v="71.13"/>
    <n v="71.13"/>
    <n v="18"/>
    <s v="1811 - PSY: lůžkové oddělení 32A"/>
    <x v="2"/>
    <n v="9"/>
  </r>
  <r>
    <n v="115551"/>
    <x v="687"/>
    <x v="0"/>
    <s v="HVLP"/>
    <s v="N06AX16"/>
    <d v="2018-02-14T12:51:57"/>
    <n v="1"/>
    <n v="70.42"/>
    <n v="70.42"/>
    <n v="18"/>
    <s v="1811 - PSY: lůžkové oddělení 32A"/>
    <x v="0"/>
    <n v="2"/>
  </r>
  <r>
    <n v="115551"/>
    <x v="687"/>
    <x v="0"/>
    <s v="HVLP"/>
    <s v="N06AX16"/>
    <d v="2018-02-19T10:07:35"/>
    <n v="1"/>
    <n v="71.12"/>
    <n v="71.12"/>
    <n v="18"/>
    <s v="1811 - PSY: lůžkové oddělení 32A"/>
    <x v="0"/>
    <n v="2"/>
  </r>
  <r>
    <n v="115551"/>
    <x v="687"/>
    <x v="0"/>
    <s v="HVLP"/>
    <s v="N06AX16"/>
    <d v="2018-03-28T12:49:27"/>
    <n v="1"/>
    <n v="71.12"/>
    <n v="71.12"/>
    <n v="18"/>
    <s v="1811 - PSY: lůžkové oddělení 32A"/>
    <x v="0"/>
    <n v="3"/>
  </r>
  <r>
    <n v="115551"/>
    <x v="687"/>
    <x v="0"/>
    <s v="HVLP"/>
    <s v="N06AX16"/>
    <d v="2018-04-27T08:55:29"/>
    <n v="1"/>
    <n v="70.42"/>
    <n v="70.42"/>
    <n v="18"/>
    <s v="1811 - PSY: lůžkové oddělení 32A"/>
    <x v="0"/>
    <n v="4"/>
  </r>
  <r>
    <n v="142083"/>
    <x v="688"/>
    <x v="0"/>
    <s v="HVLP"/>
    <s v="N06AX16"/>
    <d v="2018-07-09T07:26:57"/>
    <n v="1"/>
    <n v="301.8"/>
    <n v="301.8"/>
    <n v="18"/>
    <s v="1811 - PSY: lůžkové oddělení 32A"/>
    <x v="0"/>
    <n v="7"/>
  </r>
  <r>
    <n v="115551"/>
    <x v="687"/>
    <x v="0"/>
    <s v="HVLP"/>
    <s v="N06AX16"/>
    <d v="2018-12-10T14:47:33"/>
    <n v="1"/>
    <n v="71.13"/>
    <n v="71.13"/>
    <n v="18"/>
    <s v="1811 - PSY: lůžkové oddělení 32A"/>
    <x v="0"/>
    <n v="12"/>
  </r>
  <r>
    <n v="115551"/>
    <x v="687"/>
    <x v="0"/>
    <s v="HVLP"/>
    <s v="N06AX16"/>
    <d v="2019-05-13T09:51:35"/>
    <n v="1"/>
    <n v="71.12"/>
    <n v="71.12"/>
    <n v="18"/>
    <s v="1811 - PSY: lůžkové oddělení 32A"/>
    <x v="1"/>
    <n v="5"/>
  </r>
  <r>
    <n v="115551"/>
    <x v="687"/>
    <x v="0"/>
    <s v="HVLP"/>
    <s v="N06AX16"/>
    <d v="2019-10-07T10:33:51"/>
    <n v="1"/>
    <n v="71.040000000000006"/>
    <n v="71.040000000000006"/>
    <n v="18"/>
    <s v="1811 - PSY: lůžkové oddělení 32A"/>
    <x v="1"/>
    <n v="10"/>
  </r>
  <r>
    <n v="115551"/>
    <x v="687"/>
    <x v="0"/>
    <s v="HVLP"/>
    <s v="N06AX16"/>
    <d v="2019-10-21T08:33:04"/>
    <n v="1"/>
    <n v="71.040000000000006"/>
    <n v="71.040000000000006"/>
    <n v="18"/>
    <s v="1811 - PSY: lůžkové oddělení 32A"/>
    <x v="1"/>
    <n v="10"/>
  </r>
  <r>
    <n v="218098"/>
    <x v="689"/>
    <x v="0"/>
    <s v="HVLP"/>
    <s v="C05CA54"/>
    <d v="2019-04-02T14:19:51"/>
    <n v="1"/>
    <n v="358.77"/>
    <n v="358.77"/>
    <n v="18"/>
    <s v="1811 - PSY: lůžkové oddělení 32A"/>
    <x v="1"/>
    <n v="4"/>
  </r>
  <r>
    <n v="131934"/>
    <x v="690"/>
    <x v="0"/>
    <s v="HVLP"/>
    <s v="R03AC02"/>
    <d v="2017-01-13T11:50:55"/>
    <n v="1"/>
    <n v="49.34"/>
    <n v="49.34"/>
    <n v="18"/>
    <s v="1811 - PSY: lůžkové oddělení 32A"/>
    <x v="2"/>
    <n v="1"/>
  </r>
  <r>
    <n v="131934"/>
    <x v="690"/>
    <x v="0"/>
    <s v="HVLP"/>
    <s v="R03AC02"/>
    <d v="2017-09-07T11:29:39"/>
    <n v="1"/>
    <n v="49.83"/>
    <n v="49.83"/>
    <n v="18"/>
    <s v="1811 - PSY: lůžkové oddělení 32A"/>
    <x v="2"/>
    <n v="9"/>
  </r>
  <r>
    <n v="131934"/>
    <x v="690"/>
    <x v="0"/>
    <s v="HVLP"/>
    <s v="R03AC02"/>
    <d v="2017-09-18T08:36:08"/>
    <n v="1"/>
    <n v="49.83"/>
    <n v="49.83"/>
    <n v="18"/>
    <s v="1811 - PSY: lůžkové oddělení 32A"/>
    <x v="2"/>
    <n v="9"/>
  </r>
  <r>
    <n v="131934"/>
    <x v="690"/>
    <x v="0"/>
    <s v="HVLP"/>
    <s v="R03AC02"/>
    <d v="2017-10-09T09:34:02"/>
    <n v="1"/>
    <n v="49.83"/>
    <n v="49.83"/>
    <n v="18"/>
    <s v="1811 - PSY: lůžkové oddělení 32A"/>
    <x v="2"/>
    <n v="10"/>
  </r>
  <r>
    <n v="130434"/>
    <x v="691"/>
    <x v="0"/>
    <s v="HVLP"/>
    <s v="C03DA01"/>
    <d v="2017-01-02T08:36:55"/>
    <n v="1"/>
    <n v="157.71"/>
    <n v="157.71"/>
    <n v="18"/>
    <s v="1811 - PSY: lůžkové oddělení 32A"/>
    <x v="2"/>
    <n v="1"/>
  </r>
  <r>
    <n v="130434"/>
    <x v="691"/>
    <x v="0"/>
    <s v="HVLP"/>
    <s v="C03DA01"/>
    <d v="2017-01-09T10:34:34"/>
    <n v="1"/>
    <n v="155.1"/>
    <n v="155.1"/>
    <n v="18"/>
    <s v="1811 - PSY: lůžkové oddělení 32A"/>
    <x v="2"/>
    <n v="1"/>
  </r>
  <r>
    <n v="130434"/>
    <x v="691"/>
    <x v="0"/>
    <s v="HVLP"/>
    <s v="C03DA01"/>
    <d v="2018-04-16T08:13:25"/>
    <n v="1"/>
    <n v="155.86000000000001"/>
    <n v="155.86000000000001"/>
    <n v="18"/>
    <s v="1811 - PSY: lůžkové oddělení 32A"/>
    <x v="0"/>
    <n v="4"/>
  </r>
  <r>
    <n v="130434"/>
    <x v="691"/>
    <x v="0"/>
    <s v="HVLP"/>
    <s v="C03DA01"/>
    <d v="2019-04-26T08:03:23"/>
    <n v="1"/>
    <n v="156.62"/>
    <n v="156.62"/>
    <n v="18"/>
    <s v="1811 - PSY: lůžkové oddělení 32A"/>
    <x v="1"/>
    <n v="4"/>
  </r>
  <r>
    <n v="201088"/>
    <x v="692"/>
    <x v="0"/>
    <s v="HVLP-R"/>
    <s v="N07CA01"/>
    <d v="2017-06-02T15:02:06"/>
    <n v="1"/>
    <n v="53.5"/>
    <n v="53.5"/>
    <n v="18"/>
    <s v="1811 - PSY: lůžkové oddělení 32A"/>
    <x v="2"/>
    <n v="6"/>
  </r>
  <r>
    <n v="201088"/>
    <x v="692"/>
    <x v="0"/>
    <s v="HVLP-R"/>
    <s v="N07CA01"/>
    <d v="2017-08-18T12:59:32"/>
    <n v="1"/>
    <n v="53.14"/>
    <n v="53.14"/>
    <n v="18"/>
    <s v="1811 - PSY: lůžkové oddělení 32A"/>
    <x v="2"/>
    <n v="8"/>
  </r>
  <r>
    <n v="201082"/>
    <x v="693"/>
    <x v="0"/>
    <s v="HVLP-R"/>
    <s v="N07CA01"/>
    <d v="2017-06-29T12:04:56"/>
    <n v="1"/>
    <n v="53.9"/>
    <n v="53.9"/>
    <n v="18"/>
    <s v="1811 - PSY: lůžkové oddělení 32A"/>
    <x v="2"/>
    <n v="6"/>
  </r>
  <r>
    <n v="188385"/>
    <x v="694"/>
    <x v="0"/>
    <s v="HVLP"/>
    <s v="N07CA01"/>
    <d v="2017-12-22T08:45:00"/>
    <n v="1"/>
    <n v="64.41"/>
    <n v="64.41"/>
    <n v="18"/>
    <s v="1811 - PSY: lůžkové oddělení 32A"/>
    <x v="2"/>
    <n v="12"/>
  </r>
  <r>
    <n v="118279"/>
    <x v="695"/>
    <x v="0"/>
    <s v="HVLP"/>
    <s v="G04BD08"/>
    <d v="2017-05-22T09:29:42"/>
    <n v="1"/>
    <n v="1241"/>
    <n v="1241"/>
    <n v="18"/>
    <s v="1811 - PSY: lůžkové oddělení 32A"/>
    <x v="2"/>
    <n v="5"/>
  </r>
  <r>
    <n v="184325"/>
    <x v="696"/>
    <x v="0"/>
    <s v="HVLP"/>
    <s v="S01XA20"/>
    <d v="2019-05-29T12:05:07"/>
    <n v="1"/>
    <n v="76.75"/>
    <n v="76.75"/>
    <n v="18"/>
    <s v="1811 - PSY: lůžkové oddělení 32A"/>
    <x v="1"/>
    <n v="5"/>
  </r>
  <r>
    <n v="112023"/>
    <x v="697"/>
    <x v="0"/>
    <s v="HVLP"/>
    <s v="A11CC05"/>
    <d v="2017-02-22T13:18:51"/>
    <n v="1"/>
    <n v="69.819999999999993"/>
    <n v="69.819999999999993"/>
    <n v="18"/>
    <s v="1811 - PSY: lůžkové oddělení 32A"/>
    <x v="2"/>
    <n v="2"/>
  </r>
  <r>
    <n v="112023"/>
    <x v="697"/>
    <x v="0"/>
    <s v="HVLP"/>
    <s v="A11CC05"/>
    <d v="2017-06-26T09:54:18"/>
    <n v="1"/>
    <n v="70.510000000000005"/>
    <n v="70.510000000000005"/>
    <n v="18"/>
    <s v="1811 - PSY: lůžkové oddělení 32A"/>
    <x v="2"/>
    <n v="6"/>
  </r>
  <r>
    <n v="112023"/>
    <x v="697"/>
    <x v="0"/>
    <s v="HVLP"/>
    <s v="A11CC05"/>
    <d v="2018-12-28T10:17:34"/>
    <n v="2"/>
    <n v="72.33"/>
    <n v="144.66"/>
    <n v="18"/>
    <s v="1811 - PSY: lůžkové oddělení 32A"/>
    <x v="0"/>
    <n v="12"/>
  </r>
  <r>
    <n v="112023"/>
    <x v="697"/>
    <x v="0"/>
    <s v="HVLP"/>
    <s v="A11CC05"/>
    <d v="2019-03-27T12:08:16"/>
    <n v="1"/>
    <n v="72.33"/>
    <n v="72.33"/>
    <n v="18"/>
    <s v="1811 - PSY: lůžkové oddělení 32A"/>
    <x v="1"/>
    <n v="3"/>
  </r>
  <r>
    <n v="112023"/>
    <x v="697"/>
    <x v="0"/>
    <s v="HVLP"/>
    <s v="A11CC05"/>
    <d v="2019-09-02T09:44:26"/>
    <n v="2"/>
    <n v="80.760000000000005"/>
    <n v="161.52000000000001"/>
    <n v="18"/>
    <s v="1811 - PSY: lůžkové oddělení 32A"/>
    <x v="1"/>
    <n v="9"/>
  </r>
  <r>
    <n v="848416"/>
    <x v="698"/>
    <x v="0"/>
    <s v="HVLP"/>
    <s v="N03AX18"/>
    <d v="2019-01-24T09:05:05"/>
    <n v="1"/>
    <n v="223.18"/>
    <n v="223.18"/>
    <n v="18"/>
    <s v="1811 - PSY: lůžkové oddělení 32A"/>
    <x v="1"/>
    <n v="1"/>
  </r>
  <r>
    <n v="840155"/>
    <x v="699"/>
    <x v="3"/>
    <s v="OST-Z"/>
    <m/>
    <d v="2018-02-15T12:25:11"/>
    <n v="1"/>
    <n v="62.85"/>
    <n v="62.85"/>
    <n v="18"/>
    <s v="1811 - PSY: lůžkové oddělení 32A"/>
    <x v="0"/>
    <n v="2"/>
  </r>
  <r>
    <n v="194423"/>
    <x v="700"/>
    <x v="0"/>
    <s v="HVLP"/>
    <s v="A10BD13"/>
    <d v="2018-11-23T09:47:21"/>
    <n v="1"/>
    <n v="706.59"/>
    <n v="706.59"/>
    <n v="18"/>
    <s v="1811 - PSY: lůžkové oddělení 32A"/>
    <x v="0"/>
    <n v="11"/>
  </r>
  <r>
    <n v="990296"/>
    <x v="701"/>
    <x v="0"/>
    <s v="HVLP"/>
    <s v="A10BH04"/>
    <d v="2019-11-11T11:16:54"/>
    <n v="1"/>
    <n v="655.48"/>
    <n v="655.48"/>
    <n v="18"/>
    <s v="1811 - PSY: lůžkové oddělení 32A"/>
    <x v="1"/>
    <n v="11"/>
  </r>
  <r>
    <n v="102871"/>
    <x v="702"/>
    <x v="0"/>
    <s v="HVLP"/>
    <s v="N04BB01"/>
    <d v="2017-05-18T11:40:11"/>
    <n v="1"/>
    <n v="87.97"/>
    <n v="87.97"/>
    <n v="18"/>
    <s v="1811 - PSY: lůžkové oddělení 32A"/>
    <x v="2"/>
    <n v="5"/>
  </r>
  <r>
    <n v="100643"/>
    <x v="703"/>
    <x v="0"/>
    <s v="HVLP"/>
    <s v="B03BA01"/>
    <d v="2018-08-20T08:43:57"/>
    <n v="1"/>
    <n v="63.64"/>
    <n v="63.64"/>
    <n v="18"/>
    <s v="1811 - PSY: lůžkové oddělení 32A"/>
    <x v="0"/>
    <n v="8"/>
  </r>
  <r>
    <n v="100643"/>
    <x v="703"/>
    <x v="0"/>
    <s v="HVLP"/>
    <s v="B03BA01"/>
    <d v="2019-10-07T10:33:51"/>
    <n v="1"/>
    <n v="63.56"/>
    <n v="63.56"/>
    <n v="18"/>
    <s v="1811 - PSY: lůžkové oddělení 32A"/>
    <x v="1"/>
    <n v="10"/>
  </r>
  <r>
    <n v="100641"/>
    <x v="704"/>
    <x v="0"/>
    <s v="HVLP"/>
    <s v="B03BA01"/>
    <d v="2018-08-20T08:43:57"/>
    <n v="1"/>
    <n v="31.24"/>
    <n v="31.24"/>
    <n v="18"/>
    <s v="1811 - PSY: lůžkové oddělení 32A"/>
    <x v="0"/>
    <n v="8"/>
  </r>
  <r>
    <n v="100641"/>
    <x v="704"/>
    <x v="0"/>
    <s v="HVLP"/>
    <s v="B03BA01"/>
    <d v="2019-10-07T10:33:51"/>
    <n v="1"/>
    <n v="31.22"/>
    <n v="31.22"/>
    <n v="18"/>
    <s v="1811 - PSY: lůžkové oddělení 32A"/>
    <x v="1"/>
    <n v="10"/>
  </r>
  <r>
    <n v="840464"/>
    <x v="705"/>
    <x v="3"/>
    <s v="OST-Z"/>
    <m/>
    <d v="2017-05-05T12:20:25"/>
    <n v="1"/>
    <n v="42.67"/>
    <n v="42.67"/>
    <n v="18"/>
    <s v="1811 - PSY: lůžkové oddělení 32A"/>
    <x v="2"/>
    <n v="5"/>
  </r>
  <r>
    <n v="173303"/>
    <x v="706"/>
    <x v="0"/>
    <s v="HVLP"/>
    <s v="M02AA15"/>
    <d v="2018-04-24T09:28:36"/>
    <n v="1"/>
    <n v="248.51"/>
    <n v="248.51"/>
    <n v="18"/>
    <s v="1811 - PSY: lůžkové oddělení 32A"/>
    <x v="0"/>
    <n v="4"/>
  </r>
  <r>
    <n v="194113"/>
    <x v="707"/>
    <x v="0"/>
    <s v="HVLP"/>
    <s v="B01AA03"/>
    <d v="2017-01-16T10:43:58"/>
    <n v="1"/>
    <n v="112.04"/>
    <n v="112.04"/>
    <n v="18"/>
    <s v="1811 - PSY: lůžkové oddělení 32A"/>
    <x v="2"/>
    <n v="1"/>
  </r>
  <r>
    <n v="192340"/>
    <x v="708"/>
    <x v="0"/>
    <s v="HVLP"/>
    <s v="B01AA03"/>
    <d v="2018-08-20T08:43:57"/>
    <n v="1"/>
    <n v="73.739999999999995"/>
    <n v="73.739999999999995"/>
    <n v="18"/>
    <s v="1811 - PSY: lůžkové oddělení 32A"/>
    <x v="0"/>
    <n v="8"/>
  </r>
  <r>
    <n v="192342"/>
    <x v="709"/>
    <x v="0"/>
    <s v="HVLP"/>
    <s v="B01AA03"/>
    <d v="2018-08-09T10:16:51"/>
    <n v="1"/>
    <n v="137.53"/>
    <n v="137.53"/>
    <n v="18"/>
    <s v="1811 - PSY: lůžkové oddělení 32A"/>
    <x v="0"/>
    <n v="8"/>
  </r>
  <r>
    <n v="192342"/>
    <x v="709"/>
    <x v="0"/>
    <s v="HVLP"/>
    <s v="B01AA03"/>
    <d v="2019-04-26T08:03:23"/>
    <n v="1"/>
    <n v="137.53"/>
    <n v="137.53"/>
    <n v="18"/>
    <s v="1811 - PSY: lůžkové oddělení 32A"/>
    <x v="1"/>
    <n v="4"/>
  </r>
  <r>
    <n v="147544"/>
    <x v="710"/>
    <x v="0"/>
    <s v="HVLP-R"/>
    <s v="N06AX12"/>
    <d v="2018-06-28T11:24:47"/>
    <n v="1"/>
    <n v="212.99"/>
    <n v="212.99"/>
    <n v="18"/>
    <s v="1811 - PSY: lůžkové oddělení 32A"/>
    <x v="0"/>
    <n v="6"/>
  </r>
  <r>
    <n v="148673"/>
    <x v="711"/>
    <x v="0"/>
    <s v="HVLP"/>
    <s v="R06AX29"/>
    <d v="2017-04-13T07:56:39"/>
    <n v="1"/>
    <n v="133.94"/>
    <n v="133.94"/>
    <n v="18"/>
    <s v="1811 - PSY: lůžkové oddělení 32A"/>
    <x v="2"/>
    <n v="4"/>
  </r>
  <r>
    <n v="148673"/>
    <x v="711"/>
    <x v="0"/>
    <s v="HVLP"/>
    <s v="R06AX29"/>
    <d v="2018-07-16T08:44:38"/>
    <n v="1"/>
    <n v="146.30000000000001"/>
    <n v="146.30000000000001"/>
    <n v="18"/>
    <s v="1811 - PSY: lůžkové oddělení 32A"/>
    <x v="0"/>
    <n v="7"/>
  </r>
  <r>
    <n v="181425"/>
    <x v="712"/>
    <x v="0"/>
    <s v="HVLP"/>
    <s v="S01ED51"/>
    <d v="2017-01-05T12:46:42"/>
    <n v="1"/>
    <n v="116.72"/>
    <n v="116.72"/>
    <n v="18"/>
    <s v="1811 - PSY: lůžkové oddělení 32A"/>
    <x v="2"/>
    <n v="1"/>
  </r>
  <r>
    <n v="181425"/>
    <x v="712"/>
    <x v="0"/>
    <s v="HVLP"/>
    <s v="S01ED51"/>
    <d v="2017-01-06T10:03:42"/>
    <n v="1"/>
    <n v="116.72"/>
    <n v="116.72"/>
    <n v="18"/>
    <s v="1811 - PSY: lůžkové oddělení 32A"/>
    <x v="2"/>
    <n v="1"/>
  </r>
  <r>
    <n v="181425"/>
    <x v="712"/>
    <x v="0"/>
    <s v="HVLP"/>
    <s v="S01ED51"/>
    <d v="2019-09-16T13:46:11"/>
    <n v="1"/>
    <n v="116.6"/>
    <n v="116.6"/>
    <n v="18"/>
    <s v="1811 - PSY: lůžkové oddělení 32A"/>
    <x v="1"/>
    <n v="9"/>
  </r>
  <r>
    <n v="158893"/>
    <x v="713"/>
    <x v="0"/>
    <s v="HVLP"/>
    <s v="S01EE01"/>
    <d v="2018-03-08T10:16:34"/>
    <n v="1"/>
    <n v="159.6"/>
    <n v="159.6"/>
    <n v="18"/>
    <s v="1811 - PSY: lůžkové oddělení 32A"/>
    <x v="0"/>
    <n v="3"/>
  </r>
  <r>
    <n v="158893"/>
    <x v="713"/>
    <x v="0"/>
    <s v="HVLP"/>
    <s v="S01EE01"/>
    <d v="2018-05-17T11:01:19"/>
    <n v="1"/>
    <n v="159.6"/>
    <n v="159.6"/>
    <n v="18"/>
    <s v="1811 - PSY: lůžkové oddělení 32A"/>
    <x v="0"/>
    <n v="5"/>
  </r>
  <r>
    <n v="158893"/>
    <x v="713"/>
    <x v="0"/>
    <s v="HVLP"/>
    <s v="S01EE01"/>
    <d v="2018-05-28T08:03:11"/>
    <n v="1"/>
    <n v="159.6"/>
    <n v="159.6"/>
    <n v="18"/>
    <s v="1811 - PSY: lůžkové oddělení 32A"/>
    <x v="0"/>
    <n v="5"/>
  </r>
  <r>
    <n v="196977"/>
    <x v="714"/>
    <x v="0"/>
    <s v="HVLP"/>
    <s v="N05BA12"/>
    <d v="2017-05-05T12:39:59"/>
    <n v="2"/>
    <n v="106.54"/>
    <n v="213.08"/>
    <n v="18"/>
    <s v="1811 - PSY: lůžkové oddělení 32A"/>
    <x v="2"/>
    <n v="5"/>
  </r>
  <r>
    <n v="168903"/>
    <x v="715"/>
    <x v="0"/>
    <s v="HVLP"/>
    <s v="B01AF01"/>
    <d v="2017-04-13T07:56:39"/>
    <n v="1"/>
    <n v="1508.6"/>
    <n v="1508.6"/>
    <n v="18"/>
    <s v="1811 - PSY: lůžkové oddělení 32A"/>
    <x v="2"/>
    <n v="4"/>
  </r>
  <r>
    <n v="395080"/>
    <x v="716"/>
    <x v="0"/>
    <s v="HVLP"/>
    <s v="N05AX13"/>
    <d v="2017-11-28T08:30:56"/>
    <n v="1"/>
    <n v="7929.25"/>
    <n v="7929.25"/>
    <n v="18"/>
    <s v="1811 - PSY: lůžkové oddělení 32A"/>
    <x v="2"/>
    <n v="11"/>
  </r>
  <r>
    <n v="501884"/>
    <x v="717"/>
    <x v="0"/>
    <s v="HVLP"/>
    <s v="N05AX13"/>
    <d v="2018-12-14T13:03:36"/>
    <n v="1"/>
    <n v="3583.23"/>
    <n v="3583.23"/>
    <n v="18"/>
    <s v="1811 - PSY: lůžkové oddělení 32A"/>
    <x v="0"/>
    <n v="12"/>
  </r>
  <r>
    <n v="501885"/>
    <x v="718"/>
    <x v="0"/>
    <s v="HVLP"/>
    <s v="N05AX13"/>
    <d v="2018-12-14T13:03:36"/>
    <n v="1"/>
    <n v="1956.69"/>
    <n v="1956.69"/>
    <n v="18"/>
    <s v="1811 - PSY: lůžkové oddělení 32A"/>
    <x v="0"/>
    <n v="12"/>
  </r>
  <r>
    <n v="501885"/>
    <x v="718"/>
    <x v="0"/>
    <s v="HVLP"/>
    <s v="N05AX13"/>
    <d v="2019-12-09T10:18:21"/>
    <n v="1"/>
    <n v="1956.69"/>
    <n v="1956.69"/>
    <n v="18"/>
    <s v="1811 - PSY: lůžkové oddělení 32A"/>
    <x v="1"/>
    <n v="12"/>
  </r>
  <r>
    <n v="501885"/>
    <x v="718"/>
    <x v="0"/>
    <s v="HVLP"/>
    <s v="N05AX13"/>
    <d v="2019-12-11T10:07:38"/>
    <n v="1"/>
    <n v="1956.69"/>
    <n v="1956.69"/>
    <n v="18"/>
    <s v="1811 - PSY: lůžkové oddělení 32A"/>
    <x v="1"/>
    <n v="12"/>
  </r>
  <r>
    <n v="194781"/>
    <x v="719"/>
    <x v="0"/>
    <s v="HVLP"/>
    <s v="A10BD15"/>
    <d v="2019-07-08T14:34:25"/>
    <n v="1"/>
    <n v="1131.0999999999999"/>
    <n v="1131.0999999999999"/>
    <n v="18"/>
    <s v="1811 - PSY: lůžkové oddělení 32A"/>
    <x v="1"/>
    <n v="7"/>
  </r>
  <r>
    <n v="850455"/>
    <x v="720"/>
    <x v="1"/>
    <s v="HVLP-R"/>
    <s v="J01DC02"/>
    <d v="2017-09-12T09:58:50"/>
    <n v="1"/>
    <n v="202.17"/>
    <n v="202.17"/>
    <n v="18"/>
    <s v="1811 - PSY: lůžkové oddělení 32A"/>
    <x v="2"/>
    <n v="9"/>
  </r>
  <r>
    <n v="850455"/>
    <x v="720"/>
    <x v="1"/>
    <s v="HVLP-R"/>
    <s v="J01DC02"/>
    <d v="2017-09-12T09:58:50"/>
    <n v="1"/>
    <n v="204.17"/>
    <n v="204.17"/>
    <n v="18"/>
    <s v="1811 - PSY: lůžkové oddělení 32A"/>
    <x v="2"/>
    <n v="9"/>
  </r>
  <r>
    <n v="850455"/>
    <x v="720"/>
    <x v="1"/>
    <s v="HVLP-R"/>
    <s v="J01DC02"/>
    <d v="2017-10-09T09:34:02"/>
    <n v="1"/>
    <n v="204.17"/>
    <n v="204.17"/>
    <n v="18"/>
    <s v="1811 - PSY: lůžkové oddělení 32A"/>
    <x v="2"/>
    <n v="10"/>
  </r>
  <r>
    <n v="850455"/>
    <x v="720"/>
    <x v="1"/>
    <s v="HVLP-R"/>
    <s v="J01DC02"/>
    <d v="2017-11-03T12:39:51"/>
    <n v="1"/>
    <n v="204.17"/>
    <n v="204.17"/>
    <n v="18"/>
    <s v="1811 - PSY: lůžkové oddělení 32A"/>
    <x v="2"/>
    <n v="11"/>
  </r>
  <r>
    <n v="850455"/>
    <x v="720"/>
    <x v="1"/>
    <s v="HVLP-R"/>
    <s v="J01DC02"/>
    <d v="2017-11-09T11:58:24"/>
    <n v="1"/>
    <n v="204.17"/>
    <n v="204.17"/>
    <n v="18"/>
    <s v="1811 - PSY: lůžkové oddělení 32A"/>
    <x v="2"/>
    <n v="11"/>
  </r>
  <r>
    <n v="850455"/>
    <x v="720"/>
    <x v="1"/>
    <s v="HVLP-R"/>
    <s v="J01DC02"/>
    <d v="2018-01-02T10:12:25"/>
    <n v="1"/>
    <n v="204.17"/>
    <n v="204.17"/>
    <n v="18"/>
    <s v="1811 - PSY: lůžkové oddělení 32A"/>
    <x v="0"/>
    <n v="1"/>
  </r>
  <r>
    <n v="112770"/>
    <x v="721"/>
    <x v="0"/>
    <s v="HVLP"/>
    <s v="A06AG10"/>
    <d v="2019-07-11T09:11:37"/>
    <n v="1"/>
    <n v="143.57"/>
    <n v="143.57"/>
    <n v="18"/>
    <s v="1811 - PSY: lůžkové oddělení 32A"/>
    <x v="1"/>
    <n v="7"/>
  </r>
  <r>
    <n v="141445"/>
    <x v="722"/>
    <x v="0"/>
    <s v="HVLP"/>
    <s v="N06DA02"/>
    <d v="2018-05-22T08:40:46"/>
    <n v="1"/>
    <n v="197.56"/>
    <n v="197.56"/>
    <n v="18"/>
    <s v="1811 - PSY: lůžkové oddělení 32A"/>
    <x v="0"/>
    <n v="5"/>
  </r>
  <r>
    <n v="201607"/>
    <x v="723"/>
    <x v="0"/>
    <s v="HVLP"/>
    <s v="N02AJ13"/>
    <d v="2018-04-23T08:26:24"/>
    <n v="1"/>
    <n v="19.93"/>
    <n v="19.93"/>
    <n v="18"/>
    <s v="1811 - PSY: lůžkové oddělení 32A"/>
    <x v="0"/>
    <n v="4"/>
  </r>
  <r>
    <n v="201608"/>
    <x v="724"/>
    <x v="0"/>
    <s v="HVLP"/>
    <s v="N02AJ13"/>
    <d v="2018-04-23T08:26:24"/>
    <n v="1"/>
    <n v="35.79"/>
    <n v="35.79"/>
    <n v="18"/>
    <s v="1811 - PSY: lůžkové oddělení 32A"/>
    <x v="0"/>
    <n v="4"/>
  </r>
  <r>
    <n v="117926"/>
    <x v="725"/>
    <x v="0"/>
    <s v="HVLP"/>
    <s v="N02AJ13"/>
    <d v="2019-05-31T09:57:30"/>
    <n v="1"/>
    <n v="41.18"/>
    <n v="41.18"/>
    <n v="18"/>
    <s v="1811 - PSY: lůžkové oddělení 32A"/>
    <x v="1"/>
    <n v="5"/>
  </r>
  <r>
    <n v="117926"/>
    <x v="725"/>
    <x v="0"/>
    <s v="HVLP"/>
    <s v="N02AJ13"/>
    <d v="2019-06-28T12:36:54"/>
    <n v="1"/>
    <n v="40.79"/>
    <n v="40.79"/>
    <n v="18"/>
    <s v="1811 - PSY: lůžkové oddělení 32A"/>
    <x v="1"/>
    <n v="6"/>
  </r>
  <r>
    <n v="117926"/>
    <x v="725"/>
    <x v="0"/>
    <s v="HVLP"/>
    <s v="N02AJ13"/>
    <d v="2019-07-01T09:43:19"/>
    <n v="2"/>
    <n v="40.79"/>
    <n v="81.58"/>
    <n v="18"/>
    <s v="1811 - PSY: lůžkové oddělení 32A"/>
    <x v="1"/>
    <n v="7"/>
  </r>
  <r>
    <n v="117926"/>
    <x v="725"/>
    <x v="0"/>
    <s v="HVLP"/>
    <s v="N02AJ13"/>
    <d v="2019-10-21T08:33:04"/>
    <n v="2"/>
    <n v="41.15"/>
    <n v="82.3"/>
    <n v="18"/>
    <s v="1811 - PSY: lůžkové oddělení 32A"/>
    <x v="1"/>
    <n v="10"/>
  </r>
  <r>
    <n v="144637"/>
    <x v="726"/>
    <x v="0"/>
    <s v="HVLP"/>
    <s v="N05AE04"/>
    <d v="2017-09-11T07:37:26"/>
    <n v="1"/>
    <n v="630.04"/>
    <n v="630.04"/>
    <n v="18"/>
    <s v="1811 - PSY: lůžkové oddělení 32A"/>
    <x v="2"/>
    <n v="9"/>
  </r>
  <r>
    <n v="144637"/>
    <x v="726"/>
    <x v="0"/>
    <s v="HVLP"/>
    <s v="N05AE04"/>
    <d v="2018-02-02T10:30:57"/>
    <n v="1"/>
    <n v="629.97"/>
    <n v="629.97"/>
    <n v="18"/>
    <s v="1811 - PSY: lůžkové oddělení 32A"/>
    <x v="0"/>
    <n v="2"/>
  </r>
  <r>
    <n v="144637"/>
    <x v="726"/>
    <x v="0"/>
    <s v="HVLP"/>
    <s v="N05AE04"/>
    <d v="2018-05-21T09:32:43"/>
    <n v="1"/>
    <n v="629.97"/>
    <n v="629.97"/>
    <n v="18"/>
    <s v="1811 - PSY: lůžkové oddělení 32A"/>
    <x v="0"/>
    <n v="5"/>
  </r>
  <r>
    <n v="144637"/>
    <x v="726"/>
    <x v="0"/>
    <s v="HVLP"/>
    <s v="N05AE04"/>
    <d v="2018-05-22T11:16:25"/>
    <n v="1"/>
    <n v="629.97"/>
    <n v="629.97"/>
    <n v="18"/>
    <s v="1811 - PSY: lůžkové oddělení 32A"/>
    <x v="0"/>
    <n v="5"/>
  </r>
  <r>
    <n v="144637"/>
    <x v="726"/>
    <x v="0"/>
    <s v="HVLP"/>
    <s v="N05AE04"/>
    <d v="2019-04-18T09:31:31"/>
    <n v="1"/>
    <n v="630.65"/>
    <n v="630.65"/>
    <n v="18"/>
    <s v="1811 - PSY: lůžkové oddělení 32A"/>
    <x v="1"/>
    <n v="4"/>
  </r>
  <r>
    <n v="144641"/>
    <x v="727"/>
    <x v="0"/>
    <s v="HVLP"/>
    <s v="N05AE04"/>
    <d v="2017-08-29T09:46:56"/>
    <n v="1"/>
    <n v="969.84"/>
    <n v="969.84"/>
    <n v="18"/>
    <s v="1811 - PSY: lůžkové oddělení 32A"/>
    <x v="2"/>
    <n v="8"/>
  </r>
  <r>
    <n v="144641"/>
    <x v="727"/>
    <x v="0"/>
    <s v="HVLP"/>
    <s v="N05AE04"/>
    <d v="2017-09-01T14:09:21"/>
    <n v="1"/>
    <n v="969.84"/>
    <n v="969.84"/>
    <n v="18"/>
    <s v="1811 - PSY: lůžkové oddělení 32A"/>
    <x v="2"/>
    <n v="9"/>
  </r>
  <r>
    <n v="144645"/>
    <x v="728"/>
    <x v="0"/>
    <s v="HVLP"/>
    <s v="N05AE04"/>
    <d v="2018-05-22T11:16:25"/>
    <n v="1"/>
    <n v="1314.31"/>
    <n v="1314.31"/>
    <n v="18"/>
    <s v="1811 - PSY: lůžkové oddělení 32A"/>
    <x v="0"/>
    <n v="5"/>
  </r>
  <r>
    <n v="144645"/>
    <x v="728"/>
    <x v="0"/>
    <s v="HVLP"/>
    <s v="N05AE04"/>
    <d v="2019-04-18T10:37:20"/>
    <n v="1"/>
    <n v="1314.31"/>
    <n v="1314.31"/>
    <n v="18"/>
    <s v="1811 - PSY: lůžkové oddělení 32A"/>
    <x v="1"/>
    <n v="4"/>
  </r>
  <r>
    <n v="144645"/>
    <x v="728"/>
    <x v="0"/>
    <s v="HVLP"/>
    <s v="N05AE04"/>
    <d v="2019-10-14T09:52:56"/>
    <n v="1"/>
    <n v="1315.73"/>
    <n v="1315.73"/>
    <n v="18"/>
    <s v="1811 - PSY: lůžkové oddělení 32A"/>
    <x v="1"/>
    <n v="10"/>
  </r>
  <r>
    <n v="147727"/>
    <x v="729"/>
    <x v="1"/>
    <s v="HVLP"/>
    <s v="J01DC02"/>
    <d v="2017-04-07T08:25:35"/>
    <n v="2"/>
    <n v="126.95"/>
    <n v="253.9"/>
    <n v="18"/>
    <s v="1811 - PSY: lůžkové oddělení 32A"/>
    <x v="2"/>
    <n v="4"/>
  </r>
  <r>
    <n v="105496"/>
    <x v="730"/>
    <x v="0"/>
    <s v="HVLP"/>
    <s v="R06AE07"/>
    <d v="2017-02-22T13:18:51"/>
    <n v="1"/>
    <n v="75.92"/>
    <n v="75.92"/>
    <n v="18"/>
    <s v="1811 - PSY: lůžkové oddělení 32A"/>
    <x v="2"/>
    <n v="2"/>
  </r>
  <r>
    <n v="166030"/>
    <x v="731"/>
    <x v="0"/>
    <s v="HVLP"/>
    <s v="R06AE07"/>
    <d v="2017-04-20T13:56:26"/>
    <n v="1"/>
    <n v="30.22"/>
    <n v="30.22"/>
    <n v="18"/>
    <s v="1811 - PSY: lůžkové oddělení 32A"/>
    <x v="2"/>
    <n v="4"/>
  </r>
  <r>
    <n v="105496"/>
    <x v="730"/>
    <x v="0"/>
    <s v="HVLP"/>
    <s v="R06AE07"/>
    <d v="2017-04-21T10:05:32"/>
    <n v="1"/>
    <n v="75.92"/>
    <n v="75.92"/>
    <n v="18"/>
    <s v="1811 - PSY: lůžkové oddělení 32A"/>
    <x v="2"/>
    <n v="4"/>
  </r>
  <r>
    <n v="166030"/>
    <x v="731"/>
    <x v="0"/>
    <s v="HVLP"/>
    <s v="R06AE07"/>
    <d v="2018-05-04T08:26:08"/>
    <n v="1"/>
    <n v="29.87"/>
    <n v="29.87"/>
    <n v="18"/>
    <s v="1811 - PSY: lůžkové oddělení 32A"/>
    <x v="0"/>
    <n v="5"/>
  </r>
  <r>
    <n v="166030"/>
    <x v="731"/>
    <x v="0"/>
    <s v="HVLP"/>
    <s v="R06AE07"/>
    <d v="2018-08-20T08:43:57"/>
    <n v="1"/>
    <n v="29.87"/>
    <n v="29.87"/>
    <n v="18"/>
    <s v="1811 - PSY: lůžkové oddělení 32A"/>
    <x v="0"/>
    <n v="8"/>
  </r>
  <r>
    <n v="166030"/>
    <x v="731"/>
    <x v="0"/>
    <s v="HVLP"/>
    <s v="R06AE07"/>
    <d v="2018-11-12T09:29:52"/>
    <n v="1"/>
    <n v="29.87"/>
    <n v="29.87"/>
    <n v="18"/>
    <s v="1811 - PSY: lůžkové oddělení 32A"/>
    <x v="0"/>
    <n v="11"/>
  </r>
  <r>
    <n v="166030"/>
    <x v="731"/>
    <x v="0"/>
    <s v="HVLP"/>
    <s v="R06AE07"/>
    <d v="2019-10-10T12:49:56"/>
    <n v="1"/>
    <n v="29.87"/>
    <n v="29.87"/>
    <n v="18"/>
    <s v="1811 - PSY: lůžkové oddělení 32A"/>
    <x v="1"/>
    <n v="10"/>
  </r>
  <r>
    <n v="153951"/>
    <x v="732"/>
    <x v="0"/>
    <s v="HVLP"/>
    <s v="N06AB06"/>
    <d v="2017-03-13T10:03:12"/>
    <n v="1"/>
    <n v="184.79"/>
    <n v="184.79"/>
    <n v="18"/>
    <s v="1811 - PSY: lůžkové oddělení 32A"/>
    <x v="2"/>
    <n v="3"/>
  </r>
  <r>
    <n v="153951"/>
    <x v="732"/>
    <x v="0"/>
    <s v="HVLP"/>
    <s v="N06AB06"/>
    <d v="2017-03-13T10:03:12"/>
    <n v="1"/>
    <n v="184.79"/>
    <n v="184.79"/>
    <n v="18"/>
    <s v="1811 - PSY: lůžkové oddělení 32A"/>
    <x v="2"/>
    <n v="3"/>
  </r>
  <r>
    <n v="153951"/>
    <x v="732"/>
    <x v="0"/>
    <s v="HVLP"/>
    <s v="N06AB06"/>
    <d v="2017-05-29T10:23:15"/>
    <n v="1"/>
    <n v="184.79"/>
    <n v="184.79"/>
    <n v="18"/>
    <s v="1811 - PSY: lůžkové oddělení 32A"/>
    <x v="2"/>
    <n v="5"/>
  </r>
  <r>
    <n v="153951"/>
    <x v="732"/>
    <x v="0"/>
    <s v="HVLP"/>
    <s v="N06AB06"/>
    <d v="2017-12-21T14:07:36"/>
    <n v="1"/>
    <n v="183.52"/>
    <n v="183.52"/>
    <n v="18"/>
    <s v="1811 - PSY: lůžkové oddělení 32A"/>
    <x v="2"/>
    <n v="12"/>
  </r>
  <r>
    <n v="153951"/>
    <x v="732"/>
    <x v="0"/>
    <s v="HVLP"/>
    <s v="N06AB06"/>
    <d v="2017-12-21T14:07:36"/>
    <n v="1"/>
    <n v="183.52"/>
    <n v="183.52"/>
    <n v="18"/>
    <s v="1811 - PSY: lůžkové oddělení 32A"/>
    <x v="2"/>
    <n v="12"/>
  </r>
  <r>
    <n v="153951"/>
    <x v="732"/>
    <x v="0"/>
    <s v="HVLP"/>
    <s v="N06AB06"/>
    <d v="2018-09-03T09:57:55"/>
    <n v="1"/>
    <n v="183.51"/>
    <n v="183.51"/>
    <n v="18"/>
    <s v="1811 - PSY: lůžkové oddělení 32A"/>
    <x v="0"/>
    <n v="9"/>
  </r>
  <r>
    <n v="153951"/>
    <x v="732"/>
    <x v="0"/>
    <s v="HVLP"/>
    <s v="N06AB06"/>
    <d v="2018-10-08T10:28:17"/>
    <n v="1"/>
    <n v="183.51"/>
    <n v="183.51"/>
    <n v="18"/>
    <s v="1811 - PSY: lůžkové oddělení 32A"/>
    <x v="0"/>
    <n v="10"/>
  </r>
  <r>
    <n v="153951"/>
    <x v="732"/>
    <x v="0"/>
    <s v="HVLP"/>
    <s v="N06AB06"/>
    <d v="2019-01-21T09:33:25"/>
    <n v="1"/>
    <n v="183.52"/>
    <n v="183.52"/>
    <n v="18"/>
    <s v="1811 - PSY: lůžkové oddělení 32A"/>
    <x v="1"/>
    <n v="1"/>
  </r>
  <r>
    <n v="153951"/>
    <x v="732"/>
    <x v="0"/>
    <s v="HVLP"/>
    <s v="N06AB06"/>
    <d v="2019-02-18T09:31:29"/>
    <n v="1"/>
    <n v="183.51"/>
    <n v="183.51"/>
    <n v="18"/>
    <s v="1811 - PSY: lůžkové oddělení 32A"/>
    <x v="1"/>
    <n v="2"/>
  </r>
  <r>
    <n v="153951"/>
    <x v="732"/>
    <x v="0"/>
    <s v="HVLP"/>
    <s v="N06AB06"/>
    <d v="2019-04-25T10:52:25"/>
    <n v="1"/>
    <n v="183.51"/>
    <n v="183.51"/>
    <n v="18"/>
    <s v="1811 - PSY: lůžkové oddělení 32A"/>
    <x v="1"/>
    <n v="4"/>
  </r>
  <r>
    <n v="153951"/>
    <x v="732"/>
    <x v="0"/>
    <s v="HVLP"/>
    <s v="N06AB06"/>
    <d v="2019-05-20T10:09:40"/>
    <n v="1"/>
    <n v="183.51"/>
    <n v="183.51"/>
    <n v="18"/>
    <s v="1811 - PSY: lůžkové oddělení 32A"/>
    <x v="1"/>
    <n v="5"/>
  </r>
  <r>
    <n v="153951"/>
    <x v="732"/>
    <x v="0"/>
    <s v="HVLP"/>
    <s v="N06AB06"/>
    <d v="2019-09-27T08:57:55"/>
    <n v="1"/>
    <n v="183.29"/>
    <n v="183.29"/>
    <n v="18"/>
    <s v="1811 - PSY: lůžkové oddělení 32A"/>
    <x v="1"/>
    <n v="9"/>
  </r>
  <r>
    <n v="153951"/>
    <x v="732"/>
    <x v="0"/>
    <s v="HVLP"/>
    <s v="N06AB06"/>
    <d v="2019-10-31T13:31:22"/>
    <n v="1"/>
    <n v="183.29"/>
    <n v="183.29"/>
    <n v="18"/>
    <s v="1811 - PSY: lůžkové oddělení 32A"/>
    <x v="1"/>
    <n v="10"/>
  </r>
  <r>
    <n v="153951"/>
    <x v="732"/>
    <x v="0"/>
    <s v="HVLP"/>
    <s v="N06AB06"/>
    <d v="2019-11-04T10:49:07"/>
    <n v="1"/>
    <n v="183.29"/>
    <n v="183.29"/>
    <n v="18"/>
    <s v="1811 - PSY: lůžkové oddělení 32A"/>
    <x v="1"/>
    <n v="11"/>
  </r>
  <r>
    <n v="153950"/>
    <x v="733"/>
    <x v="0"/>
    <s v="HVLP"/>
    <s v="N06AB06"/>
    <d v="2017-01-09T10:34:34"/>
    <n v="1"/>
    <n v="92.17"/>
    <n v="92.17"/>
    <n v="18"/>
    <s v="1811 - PSY: lůžkové oddělení 32A"/>
    <x v="2"/>
    <n v="1"/>
  </r>
  <r>
    <n v="153950"/>
    <x v="733"/>
    <x v="0"/>
    <s v="HVLP"/>
    <s v="N06AB06"/>
    <d v="2017-02-20T09:31:32"/>
    <n v="1"/>
    <n v="92.17"/>
    <n v="92.17"/>
    <n v="18"/>
    <s v="1811 - PSY: lůžkové oddělení 32A"/>
    <x v="2"/>
    <n v="2"/>
  </r>
  <r>
    <n v="153950"/>
    <x v="733"/>
    <x v="0"/>
    <s v="HVLP"/>
    <s v="N06AB06"/>
    <d v="2017-02-27T09:45:27"/>
    <n v="1"/>
    <n v="92.17"/>
    <n v="92.17"/>
    <n v="18"/>
    <s v="1811 - PSY: lůžkové oddělení 32A"/>
    <x v="2"/>
    <n v="2"/>
  </r>
  <r>
    <n v="153950"/>
    <x v="733"/>
    <x v="0"/>
    <s v="HVLP"/>
    <s v="N06AB06"/>
    <d v="2017-04-13T10:14:57"/>
    <n v="1"/>
    <n v="92.17"/>
    <n v="92.17"/>
    <n v="18"/>
    <s v="1811 - PSY: lůžkové oddělení 32A"/>
    <x v="2"/>
    <n v="4"/>
  </r>
  <r>
    <n v="153950"/>
    <x v="733"/>
    <x v="0"/>
    <s v="HVLP"/>
    <s v="N06AB06"/>
    <d v="2017-09-25T09:42:15"/>
    <n v="1"/>
    <n v="91.54"/>
    <n v="91.54"/>
    <n v="18"/>
    <s v="1811 - PSY: lůžkové oddělení 32A"/>
    <x v="2"/>
    <n v="9"/>
  </r>
  <r>
    <n v="153950"/>
    <x v="733"/>
    <x v="0"/>
    <s v="HVLP"/>
    <s v="N06AB06"/>
    <d v="2017-10-09T09:34:02"/>
    <n v="1"/>
    <n v="91.54"/>
    <n v="91.54"/>
    <n v="18"/>
    <s v="1811 - PSY: lůžkové oddělení 32A"/>
    <x v="2"/>
    <n v="10"/>
  </r>
  <r>
    <n v="153950"/>
    <x v="733"/>
    <x v="0"/>
    <s v="HVLP"/>
    <s v="N06AB06"/>
    <d v="2017-10-26T11:24:52"/>
    <n v="1"/>
    <n v="91.54"/>
    <n v="91.54"/>
    <n v="18"/>
    <s v="1811 - PSY: lůžkové oddělení 32A"/>
    <x v="2"/>
    <n v="10"/>
  </r>
  <r>
    <n v="153950"/>
    <x v="733"/>
    <x v="0"/>
    <s v="HVLP"/>
    <s v="N06AB06"/>
    <d v="2017-10-30T10:44:36"/>
    <n v="1"/>
    <n v="91.54"/>
    <n v="91.54"/>
    <n v="18"/>
    <s v="1811 - PSY: lůžkové oddělení 32A"/>
    <x v="2"/>
    <n v="10"/>
  </r>
  <r>
    <n v="153950"/>
    <x v="733"/>
    <x v="0"/>
    <s v="HVLP"/>
    <s v="N06AB06"/>
    <d v="2017-12-29T07:35:13"/>
    <n v="1"/>
    <n v="91.54"/>
    <n v="91.54"/>
    <n v="18"/>
    <s v="1811 - PSY: lůžkové oddělení 32A"/>
    <x v="2"/>
    <n v="12"/>
  </r>
  <r>
    <n v="153950"/>
    <x v="733"/>
    <x v="0"/>
    <s v="HVLP"/>
    <s v="N06AB06"/>
    <d v="2018-02-26T09:38:42"/>
    <n v="1"/>
    <n v="91.53"/>
    <n v="91.53"/>
    <n v="18"/>
    <s v="1811 - PSY: lůžkové oddělení 32A"/>
    <x v="0"/>
    <n v="2"/>
  </r>
  <r>
    <n v="153950"/>
    <x v="733"/>
    <x v="0"/>
    <s v="HVLP"/>
    <s v="N06AB06"/>
    <d v="2018-03-05T09:10:33"/>
    <n v="1"/>
    <n v="91.53"/>
    <n v="91.53"/>
    <n v="18"/>
    <s v="1811 - PSY: lůžkové oddělení 32A"/>
    <x v="0"/>
    <n v="3"/>
  </r>
  <r>
    <n v="153950"/>
    <x v="733"/>
    <x v="0"/>
    <s v="HVLP"/>
    <s v="N06AB06"/>
    <d v="2018-03-28T12:49:27"/>
    <n v="1"/>
    <n v="91.54"/>
    <n v="91.54"/>
    <n v="18"/>
    <s v="1811 - PSY: lůžkové oddělení 32A"/>
    <x v="0"/>
    <n v="3"/>
  </r>
  <r>
    <n v="153950"/>
    <x v="733"/>
    <x v="0"/>
    <s v="HVLP"/>
    <s v="N06AB06"/>
    <d v="2018-07-16T08:44:38"/>
    <n v="1"/>
    <n v="91.53"/>
    <n v="91.53"/>
    <n v="18"/>
    <s v="1811 - PSY: lůžkové oddělení 32A"/>
    <x v="0"/>
    <n v="7"/>
  </r>
  <r>
    <n v="153950"/>
    <x v="733"/>
    <x v="0"/>
    <s v="HVLP"/>
    <s v="N06AB06"/>
    <d v="2018-07-16T08:44:38"/>
    <n v="1"/>
    <n v="91.53"/>
    <n v="91.53"/>
    <n v="18"/>
    <s v="1811 - PSY: lůžkové oddělení 32A"/>
    <x v="0"/>
    <n v="7"/>
  </r>
  <r>
    <n v="153950"/>
    <x v="733"/>
    <x v="0"/>
    <s v="HVLP"/>
    <s v="N06AB06"/>
    <d v="2018-11-26T08:44:46"/>
    <n v="1"/>
    <n v="91.53"/>
    <n v="91.53"/>
    <n v="18"/>
    <s v="1811 - PSY: lůžkové oddělení 32A"/>
    <x v="0"/>
    <n v="11"/>
  </r>
  <r>
    <n v="153950"/>
    <x v="733"/>
    <x v="0"/>
    <s v="HVLP"/>
    <s v="N06AB06"/>
    <d v="2019-01-10T11:59:53"/>
    <n v="1"/>
    <n v="91.53"/>
    <n v="91.53"/>
    <n v="18"/>
    <s v="1811 - PSY: lůžkové oddělení 32A"/>
    <x v="1"/>
    <n v="1"/>
  </r>
  <r>
    <n v="153950"/>
    <x v="733"/>
    <x v="0"/>
    <s v="HVLP"/>
    <s v="N06AB06"/>
    <d v="2019-01-21T09:33:25"/>
    <n v="1"/>
    <n v="91.53"/>
    <n v="91.53"/>
    <n v="18"/>
    <s v="1811 - PSY: lůžkové oddělení 32A"/>
    <x v="1"/>
    <n v="1"/>
  </r>
  <r>
    <n v="153950"/>
    <x v="733"/>
    <x v="0"/>
    <s v="HVLP"/>
    <s v="N06AB06"/>
    <d v="2019-02-18T09:31:29"/>
    <n v="1"/>
    <n v="91.53"/>
    <n v="91.53"/>
    <n v="18"/>
    <s v="1811 - PSY: lůžkové oddělení 32A"/>
    <x v="1"/>
    <n v="2"/>
  </r>
  <r>
    <n v="153950"/>
    <x v="733"/>
    <x v="0"/>
    <s v="HVLP"/>
    <s v="N06AB06"/>
    <d v="2019-05-20T10:09:40"/>
    <n v="1"/>
    <n v="91.53"/>
    <n v="91.53"/>
    <n v="18"/>
    <s v="1811 - PSY: lůžkové oddělení 32A"/>
    <x v="1"/>
    <n v="5"/>
  </r>
  <r>
    <n v="153950"/>
    <x v="733"/>
    <x v="0"/>
    <s v="HVLP"/>
    <s v="N06AB06"/>
    <d v="2019-05-27T09:55:12"/>
    <n v="1"/>
    <n v="91.53"/>
    <n v="91.53"/>
    <n v="18"/>
    <s v="1811 - PSY: lůžkové oddělení 32A"/>
    <x v="1"/>
    <n v="5"/>
  </r>
  <r>
    <n v="153950"/>
    <x v="733"/>
    <x v="0"/>
    <s v="HVLP"/>
    <s v="N06AB06"/>
    <d v="2019-07-08T08:56:26"/>
    <n v="1"/>
    <n v="91.53"/>
    <n v="91.53"/>
    <n v="18"/>
    <s v="1811 - PSY: lůžkové oddělení 32A"/>
    <x v="1"/>
    <n v="7"/>
  </r>
  <r>
    <n v="153950"/>
    <x v="733"/>
    <x v="0"/>
    <s v="HVLP"/>
    <s v="N06AB06"/>
    <d v="2019-09-02T09:44:26"/>
    <n v="1"/>
    <n v="91.43"/>
    <n v="91.43"/>
    <n v="18"/>
    <s v="1811 - PSY: lůžkové oddělení 32A"/>
    <x v="1"/>
    <n v="9"/>
  </r>
  <r>
    <n v="153950"/>
    <x v="733"/>
    <x v="0"/>
    <s v="HVLP"/>
    <s v="N06AB06"/>
    <d v="2019-11-04T10:49:07"/>
    <n v="1"/>
    <n v="91.43"/>
    <n v="91.43"/>
    <n v="18"/>
    <s v="1811 - PSY: lůžkové oddělení 32A"/>
    <x v="1"/>
    <n v="11"/>
  </r>
  <r>
    <n v="989453"/>
    <x v="734"/>
    <x v="0"/>
    <s v="HVLP-R"/>
    <s v="N05CF02"/>
    <d v="2017-04-07T09:39:12"/>
    <n v="2"/>
    <n v="45.75"/>
    <n v="91.5"/>
    <n v="18"/>
    <s v="1811 - PSY: lůžkové oddělení 32A"/>
    <x v="2"/>
    <n v="4"/>
  </r>
  <r>
    <n v="989453"/>
    <x v="734"/>
    <x v="0"/>
    <s v="HVLP-R"/>
    <s v="N05CF02"/>
    <d v="2017-07-10T09:52:49"/>
    <n v="1"/>
    <n v="45.49"/>
    <n v="45.49"/>
    <n v="18"/>
    <s v="1811 - PSY: lůžkové oddělení 32A"/>
    <x v="2"/>
    <n v="7"/>
  </r>
  <r>
    <n v="989453"/>
    <x v="734"/>
    <x v="0"/>
    <s v="HVLP-R"/>
    <s v="N05CF02"/>
    <d v="2017-09-11T07:37:26"/>
    <n v="1"/>
    <n v="45.49"/>
    <n v="45.49"/>
    <n v="18"/>
    <s v="1811 - PSY: lůžkové oddělení 32A"/>
    <x v="2"/>
    <n v="9"/>
  </r>
  <r>
    <n v="987473"/>
    <x v="735"/>
    <x v="0"/>
    <s v="HVLP-R"/>
    <s v="N05CF02"/>
    <d v="2017-09-12T09:58:50"/>
    <n v="1"/>
    <n v="21.96"/>
    <n v="21.96"/>
    <n v="18"/>
    <s v="1811 - PSY: lůžkové oddělení 32A"/>
    <x v="2"/>
    <n v="9"/>
  </r>
  <r>
    <n v="989453"/>
    <x v="734"/>
    <x v="0"/>
    <s v="HVLP-R"/>
    <s v="N05CF02"/>
    <d v="2018-02-28T12:44:53"/>
    <n v="1"/>
    <n v="45.49"/>
    <n v="45.49"/>
    <n v="18"/>
    <s v="1811 - PSY: lůžkové oddělení 32A"/>
    <x v="0"/>
    <n v="2"/>
  </r>
  <r>
    <n v="989453"/>
    <x v="734"/>
    <x v="0"/>
    <s v="HVLP-R"/>
    <s v="N05CF02"/>
    <d v="2018-05-14T13:13:36"/>
    <n v="1"/>
    <n v="45.49"/>
    <n v="45.49"/>
    <n v="18"/>
    <s v="1811 - PSY: lůžkové oddělení 32A"/>
    <x v="0"/>
    <n v="5"/>
  </r>
  <r>
    <n v="989453"/>
    <x v="734"/>
    <x v="0"/>
    <s v="HVLP-R"/>
    <s v="N05CF02"/>
    <d v="2018-10-01T09:49:36"/>
    <n v="1"/>
    <n v="45.75"/>
    <n v="45.75"/>
    <n v="18"/>
    <s v="1811 - PSY: lůžkové oddělení 32A"/>
    <x v="0"/>
    <n v="10"/>
  </r>
  <r>
    <n v="989453"/>
    <x v="734"/>
    <x v="0"/>
    <s v="HVLP-R"/>
    <s v="N05CF02"/>
    <d v="2018-11-26T08:44:46"/>
    <n v="1"/>
    <n v="45.49"/>
    <n v="45.49"/>
    <n v="18"/>
    <s v="1811 - PSY: lůžkové oddělení 32A"/>
    <x v="0"/>
    <n v="11"/>
  </r>
  <r>
    <n v="989453"/>
    <x v="734"/>
    <x v="0"/>
    <s v="HVLP-R"/>
    <s v="N05CF02"/>
    <d v="2019-03-25T09:11:54"/>
    <n v="2"/>
    <n v="45.49"/>
    <n v="90.98"/>
    <n v="18"/>
    <s v="1811 - PSY: lůžkové oddělení 32A"/>
    <x v="1"/>
    <n v="3"/>
  </r>
  <r>
    <n v="989453"/>
    <x v="734"/>
    <x v="0"/>
    <s v="HVLP-R"/>
    <s v="N05CF02"/>
    <d v="2019-04-01T08:23:49"/>
    <n v="1"/>
    <n v="45.49"/>
    <n v="45.49"/>
    <n v="18"/>
    <s v="1811 - PSY: lůžkové oddělení 32A"/>
    <x v="1"/>
    <n v="4"/>
  </r>
  <r>
    <n v="233366"/>
    <x v="734"/>
    <x v="0"/>
    <s v="HVLP"/>
    <s v="N05CF02"/>
    <d v="2019-07-15T08:19:31"/>
    <n v="1"/>
    <n v="45.75"/>
    <n v="45.75"/>
    <n v="18"/>
    <s v="1811 - PSY: lůžkové oddělení 32A"/>
    <x v="1"/>
    <n v="7"/>
  </r>
  <r>
    <n v="233366"/>
    <x v="734"/>
    <x v="0"/>
    <s v="HVLP"/>
    <s v="N05CF02"/>
    <d v="2019-07-29T10:02:46"/>
    <n v="1"/>
    <n v="45.75"/>
    <n v="45.75"/>
    <n v="18"/>
    <s v="1811 - PSY: lůžkové oddělení 32A"/>
    <x v="1"/>
    <n v="7"/>
  </r>
  <r>
    <n v="233360"/>
    <x v="735"/>
    <x v="0"/>
    <s v="HVLP"/>
    <s v="N05CF02"/>
    <d v="2019-09-02T09:44:26"/>
    <n v="1"/>
    <n v="21.96"/>
    <n v="21.96"/>
    <n v="18"/>
    <s v="1811 - PSY: lůžkové oddělení 32A"/>
    <x v="1"/>
    <n v="9"/>
  </r>
  <r>
    <n v="233366"/>
    <x v="734"/>
    <x v="0"/>
    <s v="HVLP"/>
    <s v="N05CF02"/>
    <d v="2019-09-23T09:49:32"/>
    <n v="3"/>
    <n v="45.49"/>
    <n v="136.47"/>
    <n v="18"/>
    <s v="1811 - PSY: lůžkové oddělení 32A"/>
    <x v="1"/>
    <n v="9"/>
  </r>
  <r>
    <n v="233366"/>
    <x v="734"/>
    <x v="0"/>
    <s v="HVLP"/>
    <s v="N05CF02"/>
    <d v="2019-12-19T09:23:07"/>
    <n v="2"/>
    <n v="45.49"/>
    <n v="90.98"/>
    <n v="18"/>
    <s v="1811 - PSY: lůžkové oddělení 32A"/>
    <x v="1"/>
    <n v="12"/>
  </r>
  <r>
    <n v="128804"/>
    <x v="736"/>
    <x v="0"/>
    <s v="HVLP"/>
    <s v="N03AX15"/>
    <d v="2017-12-22T09:49:11"/>
    <n v="1"/>
    <n v="2073.46"/>
    <n v="2073.46"/>
    <n v="18"/>
    <s v="1811 - PSY: lůžkové oddělení 32A"/>
    <x v="2"/>
    <n v="12"/>
  </r>
  <r>
    <n v="844412"/>
    <x v="737"/>
    <x v="0"/>
    <s v="HVLP"/>
    <s v="N05CF01"/>
    <d v="2018-04-24T09:28:14"/>
    <n v="2"/>
    <n v="28.02"/>
    <n v="56.04"/>
    <n v="18"/>
    <s v="1811 - PSY: lůžkové oddělení 32A"/>
    <x v="0"/>
    <n v="4"/>
  </r>
  <r>
    <n v="846141"/>
    <x v="738"/>
    <x v="0"/>
    <s v="HVLP"/>
    <s v="C02CA04"/>
    <d v="2017-06-23T10:47:54"/>
    <n v="1"/>
    <n v="290.39"/>
    <n v="290.39"/>
    <n v="18"/>
    <s v="1811 - PSY: lůžkové oddělení 32A"/>
    <x v="2"/>
    <n v="6"/>
  </r>
  <r>
    <n v="157139"/>
    <x v="739"/>
    <x v="0"/>
    <s v="HVLP"/>
    <s v="A02BC04"/>
    <d v="2017-09-15T09:33:33"/>
    <n v="1"/>
    <n v="65.25"/>
    <n v="65.25"/>
    <n v="18"/>
    <s v="1811 - PSY: lůžkové oddělení 32A"/>
    <x v="2"/>
    <n v="9"/>
  </r>
  <r>
    <n v="157141"/>
    <x v="740"/>
    <x v="0"/>
    <s v="HVLP"/>
    <s v="A02BC04"/>
    <d v="2019-04-29T09:01:24"/>
    <n v="1"/>
    <n v="85.81"/>
    <n v="85.81"/>
    <n v="18"/>
    <s v="1811 - PSY: lůžkové oddělení 32A"/>
    <x v="1"/>
    <n v="4"/>
  </r>
  <r>
    <n v="157141"/>
    <x v="740"/>
    <x v="0"/>
    <s v="HVLP"/>
    <s v="A02BC04"/>
    <d v="2019-07-11T09:11:37"/>
    <n v="1"/>
    <n v="85.81"/>
    <n v="85.81"/>
    <n v="18"/>
    <s v="1811 - PSY: lůžkové oddělení 32A"/>
    <x v="1"/>
    <n v="7"/>
  </r>
  <r>
    <n v="849578"/>
    <x v="741"/>
    <x v="0"/>
    <s v="HVLP"/>
    <s v="B01AC04"/>
    <d v="2017-05-22T09:29:42"/>
    <n v="1"/>
    <n v="69.56"/>
    <n v="69.56"/>
    <n v="18"/>
    <s v="1811 - PSY: lůžkové oddělení 32A"/>
    <x v="2"/>
    <n v="5"/>
  </r>
  <r>
    <n v="849578"/>
    <x v="741"/>
    <x v="0"/>
    <s v="HVLP"/>
    <s v="B01AC04"/>
    <d v="2017-05-29T10:23:15"/>
    <n v="1"/>
    <n v="69.56"/>
    <n v="69.56"/>
    <n v="18"/>
    <s v="1811 - PSY: lůžkové oddělení 32A"/>
    <x v="2"/>
    <n v="5"/>
  </r>
  <r>
    <n v="849578"/>
    <x v="741"/>
    <x v="0"/>
    <s v="HVLP"/>
    <s v="B01AC04"/>
    <d v="2017-09-01T13:30:00"/>
    <n v="1"/>
    <n v="69.56"/>
    <n v="69.56"/>
    <n v="18"/>
    <s v="1811 - PSY: lůžkové oddělení 32A"/>
    <x v="2"/>
    <n v="9"/>
  </r>
  <r>
    <n v="849578"/>
    <x v="741"/>
    <x v="0"/>
    <s v="HVLP"/>
    <s v="B01AC04"/>
    <d v="2017-12-11T08:41:42"/>
    <n v="1"/>
    <n v="68.88"/>
    <n v="68.88"/>
    <n v="18"/>
    <s v="1811 - PSY: lůžkové oddělení 32A"/>
    <x v="2"/>
    <n v="12"/>
  </r>
  <r>
    <n v="849578"/>
    <x v="741"/>
    <x v="0"/>
    <s v="HVLP"/>
    <s v="B01AC04"/>
    <d v="2018-05-04T08:26:08"/>
    <n v="1"/>
    <n v="69.55"/>
    <n v="69.55"/>
    <n v="18"/>
    <s v="1811 - PSY: lůžkové oddělení 32A"/>
    <x v="0"/>
    <n v="5"/>
  </r>
  <r>
    <n v="849578"/>
    <x v="741"/>
    <x v="0"/>
    <s v="HVLP"/>
    <s v="B01AC04"/>
    <d v="2018-10-08T13:52:50"/>
    <n v="1"/>
    <n v="69.55"/>
    <n v="69.55"/>
    <n v="18"/>
    <s v="1811 - PSY: lůžkové oddělení 32A"/>
    <x v="0"/>
    <n v="10"/>
  </r>
  <r>
    <n v="987698"/>
    <x v="742"/>
    <x v="0"/>
    <s v="HVLP"/>
    <s v="N05AH03"/>
    <d v="2017-03-15T12:50:25"/>
    <n v="1"/>
    <n v="2041.89"/>
    <n v="2041.89"/>
    <n v="18"/>
    <s v="1811 - PSY: lůžkové oddělení 32A"/>
    <x v="2"/>
    <n v="3"/>
  </r>
  <r>
    <n v="987698"/>
    <x v="742"/>
    <x v="0"/>
    <s v="HVLP"/>
    <s v="N05AH03"/>
    <d v="2017-06-15T12:55:15"/>
    <n v="1"/>
    <n v="2039.88"/>
    <n v="2039.88"/>
    <n v="18"/>
    <s v="1811 - PSY: lůžkové oddělení 32A"/>
    <x v="2"/>
    <n v="6"/>
  </r>
  <r>
    <n v="988071"/>
    <x v="743"/>
    <x v="0"/>
    <s v="HVLP"/>
    <s v="N05AH03"/>
    <d v="2017-02-23T08:21:44"/>
    <n v="1"/>
    <n v="2679.14"/>
    <n v="2679.14"/>
    <n v="18"/>
    <s v="1811 - PSY: lůžkové oddělení 32A"/>
    <x v="2"/>
    <n v="2"/>
  </r>
  <r>
    <n v="988071"/>
    <x v="743"/>
    <x v="0"/>
    <s v="HVLP"/>
    <s v="N05AH03"/>
    <d v="2017-06-02T15:02:06"/>
    <n v="1"/>
    <n v="2679.14"/>
    <n v="2679.14"/>
    <n v="18"/>
    <s v="1811 - PSY: lůžkové oddělení 32A"/>
    <x v="2"/>
    <n v="6"/>
  </r>
  <r>
    <n v="988071"/>
    <x v="743"/>
    <x v="0"/>
    <s v="HVLP"/>
    <s v="N05AH03"/>
    <d v="2017-11-13T10:25:13"/>
    <n v="1"/>
    <n v="2679.14"/>
    <n v="2679.14"/>
    <n v="18"/>
    <s v="1811 - PSY: lůžkové oddělení 32A"/>
    <x v="2"/>
    <n v="11"/>
  </r>
  <r>
    <n v="988071"/>
    <x v="743"/>
    <x v="0"/>
    <s v="HVLP"/>
    <s v="N05AH03"/>
    <d v="2018-08-27T09:39:02"/>
    <n v="1"/>
    <n v="2700.13"/>
    <n v="2700.13"/>
    <n v="18"/>
    <s v="1811 - PSY: lůžkové oddělení 32A"/>
    <x v="0"/>
    <n v="8"/>
  </r>
  <r>
    <n v="988071"/>
    <x v="743"/>
    <x v="0"/>
    <s v="HVLP"/>
    <s v="N05AH03"/>
    <d v="2018-12-03T09:35:14"/>
    <n v="1"/>
    <n v="2893.24"/>
    <n v="2893.24"/>
    <n v="18"/>
    <s v="1811 - PSY: lůžkové oddělení 32A"/>
    <x v="0"/>
    <n v="12"/>
  </r>
  <r>
    <n v="988071"/>
    <x v="743"/>
    <x v="0"/>
    <s v="HVLP"/>
    <s v="N05AH03"/>
    <d v="2018-12-19T13:12:09"/>
    <n v="1"/>
    <n v="2893.53"/>
    <n v="2893.53"/>
    <n v="18"/>
    <s v="1811 - PSY: lůžkové oddělení 32A"/>
    <x v="0"/>
    <n v="12"/>
  </r>
  <r>
    <n v="988071"/>
    <x v="743"/>
    <x v="0"/>
    <s v="HVLP"/>
    <s v="N05AH03"/>
    <d v="2018-12-20T10:37:13"/>
    <n v="2"/>
    <n v="2893.24"/>
    <n v="5786.48"/>
    <n v="18"/>
    <s v="1811 - PSY: lůžkové oddělení 32A"/>
    <x v="0"/>
    <n v="12"/>
  </r>
  <r>
    <n v="988071"/>
    <x v="743"/>
    <x v="0"/>
    <s v="HVLP"/>
    <s v="N05AH03"/>
    <d v="2019-12-09T10:18:21"/>
    <n v="1"/>
    <n v="2893.24"/>
    <n v="2893.24"/>
    <n v="18"/>
    <s v="1811 - PSY: lůžkové oddělení 32A"/>
    <x v="1"/>
    <n v="12"/>
  </r>
  <r>
    <n v="988071"/>
    <x v="743"/>
    <x v="0"/>
    <s v="HVLP"/>
    <s v="N05AH03"/>
    <d v="2019-12-16T14:22:21"/>
    <n v="1"/>
    <n v="2919.06"/>
    <n v="2919.06"/>
    <n v="18"/>
    <s v="1811 - PSY: lůžkové oddělení 32A"/>
    <x v="1"/>
    <n v="12"/>
  </r>
  <r>
    <n v="125937"/>
    <x v="744"/>
    <x v="0"/>
    <s v="HVLP"/>
    <s v="N05AH03"/>
    <d v="2017-09-01T13:30:00"/>
    <n v="2"/>
    <n v="463.28"/>
    <n v="926.56"/>
    <n v="18"/>
    <s v="1811 - PSY: lůžkové oddělení 32A"/>
    <x v="2"/>
    <n v="9"/>
  </r>
  <r>
    <n v="125937"/>
    <x v="744"/>
    <x v="0"/>
    <s v="HVLP"/>
    <s v="N05AH03"/>
    <d v="2017-09-25T09:42:15"/>
    <n v="2"/>
    <n v="463.28"/>
    <n v="926.56"/>
    <n v="18"/>
    <s v="1811 - PSY: lůžkové oddělení 32A"/>
    <x v="2"/>
    <n v="9"/>
  </r>
  <r>
    <n v="125937"/>
    <x v="744"/>
    <x v="0"/>
    <s v="HVLP"/>
    <s v="N05AH03"/>
    <d v="2017-11-16T10:10:03"/>
    <n v="2"/>
    <n v="463.28"/>
    <n v="926.56"/>
    <n v="18"/>
    <s v="1811 - PSY: lůžkové oddělení 32A"/>
    <x v="2"/>
    <n v="11"/>
  </r>
  <r>
    <n v="125937"/>
    <x v="744"/>
    <x v="0"/>
    <s v="HVLP"/>
    <s v="N05AH03"/>
    <d v="2018-02-05T09:36:25"/>
    <n v="2"/>
    <n v="462.78"/>
    <n v="925.56"/>
    <n v="18"/>
    <s v="1811 - PSY: lůžkové oddělení 32A"/>
    <x v="0"/>
    <n v="2"/>
  </r>
  <r>
    <n v="125937"/>
    <x v="744"/>
    <x v="0"/>
    <s v="HVLP"/>
    <s v="N05AH03"/>
    <d v="2018-02-12T09:53:55"/>
    <n v="3"/>
    <n v="462.78"/>
    <n v="1388.34"/>
    <n v="18"/>
    <s v="1811 - PSY: lůžkové oddělení 32A"/>
    <x v="0"/>
    <n v="2"/>
  </r>
  <r>
    <n v="125937"/>
    <x v="744"/>
    <x v="0"/>
    <s v="HVLP"/>
    <s v="N05AH03"/>
    <d v="2018-03-02T09:45:42"/>
    <n v="4"/>
    <n v="462.78"/>
    <n v="1851.12"/>
    <n v="18"/>
    <s v="1811 - PSY: lůžkové oddělení 32A"/>
    <x v="0"/>
    <n v="3"/>
  </r>
  <r>
    <n v="125937"/>
    <x v="744"/>
    <x v="0"/>
    <s v="HVLP"/>
    <s v="N05AH03"/>
    <d v="2018-03-16T07:39:24"/>
    <n v="3"/>
    <n v="462.78"/>
    <n v="1388.34"/>
    <n v="18"/>
    <s v="1811 - PSY: lůžkové oddělení 32A"/>
    <x v="0"/>
    <n v="3"/>
  </r>
  <r>
    <n v="125937"/>
    <x v="744"/>
    <x v="0"/>
    <s v="HVLP"/>
    <s v="N05AH03"/>
    <d v="2018-10-15T08:12:28"/>
    <n v="1"/>
    <n v="462.78"/>
    <n v="462.78"/>
    <n v="18"/>
    <s v="1811 - PSY: lůžkové oddělení 32A"/>
    <x v="0"/>
    <n v="10"/>
  </r>
  <r>
    <n v="125937"/>
    <x v="744"/>
    <x v="0"/>
    <s v="HVLP"/>
    <s v="N05AH03"/>
    <d v="2018-10-15T08:12:28"/>
    <n v="2"/>
    <n v="462.78"/>
    <n v="925.56"/>
    <n v="18"/>
    <s v="1811 - PSY: lůžkové oddělení 32A"/>
    <x v="0"/>
    <n v="10"/>
  </r>
  <r>
    <n v="125937"/>
    <x v="744"/>
    <x v="0"/>
    <s v="HVLP"/>
    <s v="N05AH03"/>
    <d v="2018-11-05T10:47:14"/>
    <n v="4"/>
    <n v="462.78"/>
    <n v="1851.12"/>
    <n v="18"/>
    <s v="1811 - PSY: lůžkové oddělení 32A"/>
    <x v="0"/>
    <n v="11"/>
  </r>
  <r>
    <n v="125937"/>
    <x v="744"/>
    <x v="0"/>
    <s v="HVLP"/>
    <s v="N05AH03"/>
    <d v="2019-04-03T13:46:41"/>
    <n v="5"/>
    <n v="462.78"/>
    <n v="2313.9"/>
    <n v="18"/>
    <s v="1811 - PSY: lůžkové oddělení 32A"/>
    <x v="1"/>
    <n v="4"/>
  </r>
  <r>
    <n v="125937"/>
    <x v="744"/>
    <x v="0"/>
    <s v="HVLP"/>
    <s v="N05AH03"/>
    <d v="2019-04-26T08:03:23"/>
    <n v="3"/>
    <n v="462.78"/>
    <n v="1388.34"/>
    <n v="18"/>
    <s v="1811 - PSY: lůžkové oddělení 32A"/>
    <x v="1"/>
    <n v="4"/>
  </r>
  <r>
    <n v="125937"/>
    <x v="744"/>
    <x v="0"/>
    <s v="HVLP"/>
    <s v="N05AH03"/>
    <d v="2019-11-25T08:06:21"/>
    <n v="4"/>
    <n v="462.23"/>
    <n v="1848.92"/>
    <n v="18"/>
    <s v="1811 - PSY: lůžkové oddělení 32A"/>
    <x v="1"/>
    <n v="11"/>
  </r>
  <r>
    <n v="125919"/>
    <x v="745"/>
    <x v="0"/>
    <s v="HVLP"/>
    <s v="N05AH03"/>
    <d v="2017-02-27T09:45:27"/>
    <n v="1"/>
    <n v="273.54000000000002"/>
    <n v="273.54000000000002"/>
    <n v="18"/>
    <s v="1811 - PSY: lůžkové oddělení 32A"/>
    <x v="2"/>
    <n v="2"/>
  </r>
  <r>
    <n v="128162"/>
    <x v="0"/>
    <x v="0"/>
    <s v="HVLP"/>
    <s v="N05AX12"/>
    <d v="2019-07-08T09:34:47"/>
    <n v="1"/>
    <n v="1051.6099999999999"/>
    <n v="1051.6099999999999"/>
    <n v="18"/>
    <s v="1812 - PSY: lůžkové oddělení 32C + krizové centrum"/>
    <x v="1"/>
    <n v="7"/>
  </r>
  <r>
    <n v="128162"/>
    <x v="0"/>
    <x v="0"/>
    <s v="HVLP"/>
    <s v="N05AX12"/>
    <d v="2019-07-15T09:50:40"/>
    <n v="1"/>
    <n v="1051.6099999999999"/>
    <n v="1051.6099999999999"/>
    <n v="18"/>
    <s v="1812 - PSY: lůžkové oddělení 32C + krizové centrum"/>
    <x v="1"/>
    <n v="7"/>
  </r>
  <r>
    <n v="128167"/>
    <x v="1"/>
    <x v="0"/>
    <s v="HVLP"/>
    <s v="N05AX12"/>
    <d v="2019-04-09T08:55:45"/>
    <n v="1"/>
    <n v="1567.17"/>
    <n v="1567.17"/>
    <n v="18"/>
    <s v="1812 - PSY: lůžkové oddělení 32C + krizové centrum"/>
    <x v="1"/>
    <n v="4"/>
  </r>
  <r>
    <n v="128167"/>
    <x v="1"/>
    <x v="0"/>
    <s v="HVLP"/>
    <s v="N05AX12"/>
    <d v="2019-06-11T09:06:50"/>
    <n v="1"/>
    <n v="1567.02"/>
    <n v="1567.02"/>
    <n v="18"/>
    <s v="1812 - PSY: lůžkové oddělení 32C + krizové centrum"/>
    <x v="1"/>
    <n v="6"/>
  </r>
  <r>
    <n v="194960"/>
    <x v="746"/>
    <x v="0"/>
    <s v="HVLP"/>
    <s v="C09AA06"/>
    <d v="2019-01-08T10:25:12"/>
    <n v="1"/>
    <n v="97.52"/>
    <n v="97.52"/>
    <n v="18"/>
    <s v="1812 - PSY: lůžkové oddělení 32C + krizové centrum"/>
    <x v="1"/>
    <n v="1"/>
  </r>
  <r>
    <n v="164788"/>
    <x v="747"/>
    <x v="0"/>
    <s v="HVLP"/>
    <s v="C09BA06"/>
    <d v="2019-01-08T09:17:15"/>
    <n v="2"/>
    <n v="96.06"/>
    <n v="192.12"/>
    <n v="18"/>
    <s v="1812 - PSY: lůžkové oddělení 32C + krizové centrum"/>
    <x v="1"/>
    <n v="1"/>
  </r>
  <r>
    <n v="176064"/>
    <x v="4"/>
    <x v="0"/>
    <s v="HVLP"/>
    <s v="B03BB01"/>
    <d v="2017-11-20T10:32:10"/>
    <n v="1"/>
    <n v="83.96"/>
    <n v="83.96"/>
    <n v="18"/>
    <s v="1812 - PSY: lůžkové oddělení 32C + krizové centrum"/>
    <x v="2"/>
    <n v="11"/>
  </r>
  <r>
    <n v="176064"/>
    <x v="4"/>
    <x v="0"/>
    <s v="HVLP"/>
    <s v="B03BB01"/>
    <d v="2018-08-27T10:14:49"/>
    <n v="1"/>
    <n v="83.95"/>
    <n v="83.95"/>
    <n v="18"/>
    <s v="1812 - PSY: lůžkové oddělení 32C + krizové centrum"/>
    <x v="0"/>
    <n v="8"/>
  </r>
  <r>
    <n v="176064"/>
    <x v="4"/>
    <x v="0"/>
    <s v="HVLP"/>
    <s v="B03BB01"/>
    <d v="2018-09-10T09:58:04"/>
    <n v="1"/>
    <n v="83.95"/>
    <n v="83.95"/>
    <n v="18"/>
    <s v="1812 - PSY: lůžkové oddělení 32C + krizové centrum"/>
    <x v="0"/>
    <n v="9"/>
  </r>
  <r>
    <n v="176064"/>
    <x v="4"/>
    <x v="0"/>
    <s v="HVLP"/>
    <s v="B03BB01"/>
    <d v="2019-02-25T08:39:59"/>
    <n v="1"/>
    <n v="83.95"/>
    <n v="83.95"/>
    <n v="18"/>
    <s v="1812 - PSY: lůžkové oddělení 32C + krizové centrum"/>
    <x v="1"/>
    <n v="2"/>
  </r>
  <r>
    <n v="184256"/>
    <x v="748"/>
    <x v="0"/>
    <s v="HVLP"/>
    <s v="N02BA01"/>
    <d v="2017-12-18T08:14:04"/>
    <n v="2"/>
    <n v="26.62"/>
    <n v="53.24"/>
    <n v="18"/>
    <s v="1812 - PSY: lůžkové oddělení 32C + krizové centrum"/>
    <x v="2"/>
    <n v="12"/>
  </r>
  <r>
    <n v="184256"/>
    <x v="748"/>
    <x v="0"/>
    <s v="HVLP"/>
    <s v="N02BA01"/>
    <d v="2019-12-16T10:01:42"/>
    <n v="3"/>
    <n v="27.08"/>
    <n v="81.239999999999995"/>
    <n v="18"/>
    <s v="1812 - PSY: lůžkové oddělení 32C + krizové centrum"/>
    <x v="1"/>
    <n v="12"/>
  </r>
  <r>
    <n v="100362"/>
    <x v="6"/>
    <x v="0"/>
    <s v="HVLP"/>
    <s v="C01CA24"/>
    <d v="2017-01-30T09:37:05"/>
    <n v="1"/>
    <n v="87.2"/>
    <n v="87.2"/>
    <n v="18"/>
    <s v="1812 - PSY: lůžkové oddělení 32C + krizové centrum"/>
    <x v="2"/>
    <n v="1"/>
  </r>
  <r>
    <n v="100362"/>
    <x v="6"/>
    <x v="0"/>
    <s v="HVLP"/>
    <s v="C01CA24"/>
    <d v="2017-09-25T09:44:23"/>
    <n v="1"/>
    <n v="86.44"/>
    <n v="86.44"/>
    <n v="18"/>
    <s v="1812 - PSY: lůžkové oddělení 32C + krizové centrum"/>
    <x v="2"/>
    <n v="9"/>
  </r>
  <r>
    <n v="100362"/>
    <x v="6"/>
    <x v="0"/>
    <s v="HVLP"/>
    <s v="C01CA24"/>
    <d v="2018-07-03T07:54:54"/>
    <n v="1"/>
    <n v="86.43"/>
    <n v="86.43"/>
    <n v="18"/>
    <s v="1812 - PSY: lůžkové oddělení 32C + krizové centrum"/>
    <x v="0"/>
    <n v="7"/>
  </r>
  <r>
    <n v="100362"/>
    <x v="6"/>
    <x v="0"/>
    <s v="HVLP"/>
    <s v="C01CA24"/>
    <d v="2018-12-10T14:27:02"/>
    <n v="1"/>
    <n v="86.43"/>
    <n v="86.43"/>
    <n v="18"/>
    <s v="1812 - PSY: lůžkové oddělení 32C + krizové centrum"/>
    <x v="0"/>
    <n v="12"/>
  </r>
  <r>
    <n v="100362"/>
    <x v="6"/>
    <x v="0"/>
    <s v="HVLP"/>
    <s v="C01CA24"/>
    <d v="2019-07-22T10:36:15"/>
    <n v="1"/>
    <n v="72.569999999999993"/>
    <n v="72.569999999999993"/>
    <n v="18"/>
    <s v="1812 - PSY: lůžkové oddělení 32C + krizové centrum"/>
    <x v="1"/>
    <n v="7"/>
  </r>
  <r>
    <n v="100362"/>
    <x v="6"/>
    <x v="0"/>
    <s v="HVLP"/>
    <s v="C01CA24"/>
    <d v="2019-10-25T08:01:44"/>
    <n v="1"/>
    <n v="72.569999999999993"/>
    <n v="72.569999999999993"/>
    <n v="18"/>
    <s v="1812 - PSY: lůžkové oddělení 32C + krizové centrum"/>
    <x v="1"/>
    <n v="10"/>
  </r>
  <r>
    <n v="128833"/>
    <x v="749"/>
    <x v="0"/>
    <s v="HVLP-R"/>
    <s v="R06AX27"/>
    <d v="2017-06-26T09:57:27"/>
    <n v="1"/>
    <n v="231.25"/>
    <n v="231.25"/>
    <n v="18"/>
    <s v="1812 - PSY: lůžkové oddělení 32C + krizové centrum"/>
    <x v="2"/>
    <n v="6"/>
  </r>
  <r>
    <n v="128831"/>
    <x v="7"/>
    <x v="0"/>
    <s v="HVLP"/>
    <s v="R06AX27"/>
    <d v="2018-01-08T10:19:43"/>
    <n v="1"/>
    <n v="164.03"/>
    <n v="164.03"/>
    <n v="18"/>
    <s v="1812 - PSY: lůžkové oddělení 32C + krizové centrum"/>
    <x v="0"/>
    <n v="1"/>
  </r>
  <r>
    <n v="128831"/>
    <x v="7"/>
    <x v="0"/>
    <s v="HVLP"/>
    <s v="R06AX27"/>
    <d v="2018-01-08T10:19:43"/>
    <n v="1"/>
    <n v="162.91"/>
    <n v="162.91"/>
    <n v="18"/>
    <s v="1812 - PSY: lůžkové oddělení 32C + krizové centrum"/>
    <x v="0"/>
    <n v="1"/>
  </r>
  <r>
    <n v="128831"/>
    <x v="7"/>
    <x v="0"/>
    <s v="HVLP"/>
    <s v="R06AX27"/>
    <d v="2018-07-23T14:07:52"/>
    <n v="1"/>
    <n v="162.91"/>
    <n v="162.91"/>
    <n v="18"/>
    <s v="1812 - PSY: lůžkové oddělení 32C + krizové centrum"/>
    <x v="0"/>
    <n v="7"/>
  </r>
  <r>
    <n v="845008"/>
    <x v="9"/>
    <x v="0"/>
    <s v="HVLP"/>
    <s v="C05CX"/>
    <d v="2017-04-21T15:07:21"/>
    <n v="1"/>
    <n v="67.39"/>
    <n v="67.39"/>
    <n v="18"/>
    <s v="1812 - PSY: lůžkové oddělení 32C + krizové centrum"/>
    <x v="2"/>
    <n v="4"/>
  </r>
  <r>
    <n v="845008"/>
    <x v="9"/>
    <x v="0"/>
    <s v="HVLP"/>
    <s v="C05CX"/>
    <d v="2017-10-03T13:10:13"/>
    <n v="1"/>
    <n v="65.62"/>
    <n v="65.62"/>
    <n v="18"/>
    <s v="1812 - PSY: lůžkové oddělení 32C + krizové centrum"/>
    <x v="2"/>
    <n v="10"/>
  </r>
  <r>
    <n v="845008"/>
    <x v="9"/>
    <x v="0"/>
    <s v="HVLP"/>
    <s v="C05CX"/>
    <d v="2017-10-12T09:06:02"/>
    <n v="1"/>
    <n v="66.989999999999995"/>
    <n v="66.989999999999995"/>
    <n v="18"/>
    <s v="1812 - PSY: lůžkové oddělení 32C + krizové centrum"/>
    <x v="2"/>
    <n v="10"/>
  </r>
  <r>
    <n v="845008"/>
    <x v="9"/>
    <x v="0"/>
    <s v="HVLP"/>
    <s v="C05CX"/>
    <d v="2017-10-23T07:52:45"/>
    <n v="2"/>
    <n v="65.62"/>
    <n v="131.24"/>
    <n v="18"/>
    <s v="1812 - PSY: lůžkové oddělení 32C + krizové centrum"/>
    <x v="2"/>
    <n v="10"/>
  </r>
  <r>
    <n v="845008"/>
    <x v="9"/>
    <x v="0"/>
    <s v="HVLP"/>
    <s v="C05CX"/>
    <d v="2017-12-18T08:14:04"/>
    <n v="1"/>
    <n v="66.28"/>
    <n v="66.28"/>
    <n v="18"/>
    <s v="1812 - PSY: lůžkové oddělení 32C + krizové centrum"/>
    <x v="2"/>
    <n v="12"/>
  </r>
  <r>
    <n v="102945"/>
    <x v="12"/>
    <x v="0"/>
    <s v="HVLP"/>
    <s v="C08CA01"/>
    <d v="2017-02-20T09:37:57"/>
    <n v="1"/>
    <n v="18.77"/>
    <n v="18.77"/>
    <n v="18"/>
    <s v="1812 - PSY: lůžkové oddělení 32C + krizové centrum"/>
    <x v="2"/>
    <n v="2"/>
  </r>
  <r>
    <n v="102945"/>
    <x v="12"/>
    <x v="0"/>
    <s v="HVLP"/>
    <s v="C08CA01"/>
    <d v="2017-02-20T09:37:57"/>
    <n v="1"/>
    <n v="18.77"/>
    <n v="18.77"/>
    <n v="18"/>
    <s v="1812 - PSY: lůžkové oddělení 32C + krizové centrum"/>
    <x v="2"/>
    <n v="2"/>
  </r>
  <r>
    <n v="115378"/>
    <x v="13"/>
    <x v="0"/>
    <s v="HVLP"/>
    <s v="C08CA01"/>
    <d v="2018-12-10T14:27:02"/>
    <n v="1"/>
    <n v="21.21"/>
    <n v="21.21"/>
    <n v="18"/>
    <s v="1812 - PSY: lůžkové oddělení 32C + krizové centrum"/>
    <x v="0"/>
    <n v="12"/>
  </r>
  <r>
    <n v="102945"/>
    <x v="12"/>
    <x v="0"/>
    <s v="HVLP"/>
    <s v="C08CA01"/>
    <d v="2019-02-04T09:49:31"/>
    <n v="1"/>
    <n v="8.66"/>
    <n v="8.66"/>
    <n v="18"/>
    <s v="1812 - PSY: lůžkové oddělení 32C + krizové centrum"/>
    <x v="1"/>
    <n v="2"/>
  </r>
  <r>
    <n v="121887"/>
    <x v="15"/>
    <x v="0"/>
    <s v="HVLP"/>
    <s v="N04AA02"/>
    <d v="2017-05-15T09:52:55"/>
    <n v="1"/>
    <n v="45.57"/>
    <n v="45.57"/>
    <n v="18"/>
    <s v="1812 - PSY: lůžkové oddělení 32C + krizové centrum"/>
    <x v="2"/>
    <n v="5"/>
  </r>
  <r>
    <n v="121887"/>
    <x v="15"/>
    <x v="0"/>
    <s v="HVLP"/>
    <s v="N04AA02"/>
    <d v="2017-11-20T10:32:10"/>
    <n v="1"/>
    <n v="45.27"/>
    <n v="45.27"/>
    <n v="18"/>
    <s v="1812 - PSY: lůžkové oddělení 32C + krizové centrum"/>
    <x v="2"/>
    <n v="11"/>
  </r>
  <r>
    <n v="121887"/>
    <x v="15"/>
    <x v="0"/>
    <s v="HVLP"/>
    <s v="N04AA02"/>
    <d v="2017-11-20T10:32:10"/>
    <n v="1"/>
    <n v="45.05"/>
    <n v="45.05"/>
    <n v="18"/>
    <s v="1812 - PSY: lůžkové oddělení 32C + krizové centrum"/>
    <x v="2"/>
    <n v="11"/>
  </r>
  <r>
    <n v="121887"/>
    <x v="15"/>
    <x v="0"/>
    <s v="HVLP"/>
    <s v="N04AA02"/>
    <d v="2017-12-11T08:39:16"/>
    <n v="1"/>
    <n v="45.05"/>
    <n v="45.05"/>
    <n v="18"/>
    <s v="1812 - PSY: lůžkové oddělení 32C + krizové centrum"/>
    <x v="2"/>
    <n v="12"/>
  </r>
  <r>
    <n v="176954"/>
    <x v="17"/>
    <x v="0"/>
    <s v="HVLP"/>
    <s v="A03DA02"/>
    <d v="2017-01-16T09:55:26"/>
    <n v="1"/>
    <n v="94.3"/>
    <n v="94.3"/>
    <n v="18"/>
    <s v="1812 - PSY: lůžkové oddělení 32C + krizové centrum"/>
    <x v="2"/>
    <n v="1"/>
  </r>
  <r>
    <n v="176954"/>
    <x v="17"/>
    <x v="0"/>
    <s v="HVLP"/>
    <s v="A03DA02"/>
    <d v="2017-06-02T14:58:58"/>
    <n v="1"/>
    <n v="95.24"/>
    <n v="95.24"/>
    <n v="18"/>
    <s v="1812 - PSY: lůžkové oddělení 32C + krizové centrum"/>
    <x v="2"/>
    <n v="6"/>
  </r>
  <r>
    <n v="176954"/>
    <x v="17"/>
    <x v="0"/>
    <s v="HVLP"/>
    <s v="A03DA02"/>
    <d v="2017-08-28T09:19:54"/>
    <n v="2"/>
    <n v="95.24"/>
    <n v="190.48"/>
    <n v="18"/>
    <s v="1812 - PSY: lůžkové oddělení 32C + krizové centrum"/>
    <x v="2"/>
    <n v="8"/>
  </r>
  <r>
    <n v="176954"/>
    <x v="17"/>
    <x v="0"/>
    <s v="HVLP"/>
    <s v="A03DA02"/>
    <d v="2017-12-18T08:14:04"/>
    <n v="2"/>
    <n v="94.3"/>
    <n v="188.6"/>
    <n v="18"/>
    <s v="1812 - PSY: lůžkové oddělení 32C + krizové centrum"/>
    <x v="2"/>
    <n v="12"/>
  </r>
  <r>
    <n v="176954"/>
    <x v="17"/>
    <x v="0"/>
    <s v="HVLP"/>
    <s v="A03DA02"/>
    <d v="2019-01-16T13:52:09"/>
    <n v="1"/>
    <n v="94.3"/>
    <n v="94.3"/>
    <n v="18"/>
    <s v="1812 - PSY: lůžkové oddělení 32C + krizové centrum"/>
    <x v="1"/>
    <n v="1"/>
  </r>
  <r>
    <n v="176954"/>
    <x v="17"/>
    <x v="0"/>
    <s v="HVLP"/>
    <s v="A03DA02"/>
    <d v="2019-05-13T09:55:45"/>
    <n v="1"/>
    <n v="95.23"/>
    <n v="95.23"/>
    <n v="18"/>
    <s v="1812 - PSY: lůžkové oddělení 32C + krizové centrum"/>
    <x v="1"/>
    <n v="5"/>
  </r>
  <r>
    <n v="176954"/>
    <x v="17"/>
    <x v="0"/>
    <s v="HVLP"/>
    <s v="A03DA02"/>
    <d v="2019-11-18T09:52:35"/>
    <n v="1"/>
    <n v="95.12"/>
    <n v="95.12"/>
    <n v="18"/>
    <s v="1812 - PSY: lůžkové oddělení 32C + krizové centrum"/>
    <x v="1"/>
    <n v="11"/>
  </r>
  <r>
    <n v="136505"/>
    <x v="750"/>
    <x v="0"/>
    <s v="HVLP"/>
    <s v="M04AA01"/>
    <d v="2019-08-26T11:02:46"/>
    <n v="1"/>
    <n v="51.17"/>
    <n v="51.17"/>
    <n v="18"/>
    <s v="1812 - PSY: lůžkové oddělení 32C + krizové centrum"/>
    <x v="1"/>
    <n v="8"/>
  </r>
  <r>
    <n v="127260"/>
    <x v="20"/>
    <x v="0"/>
    <s v="HVLP"/>
    <s v="M04AA01"/>
    <d v="2018-11-19T10:47:30"/>
    <n v="3"/>
    <n v="16.2"/>
    <n v="48.6"/>
    <n v="18"/>
    <s v="1812 - PSY: lůžkové oddělení 32C + krizové centrum"/>
    <x v="0"/>
    <n v="11"/>
  </r>
  <r>
    <n v="127272"/>
    <x v="21"/>
    <x v="0"/>
    <s v="HVLP"/>
    <s v="M04AA01"/>
    <d v="2019-04-01T09:51:21"/>
    <n v="1"/>
    <n v="48.6"/>
    <n v="48.6"/>
    <n v="18"/>
    <s v="1812 - PSY: lůžkové oddělení 32C + krizové centrum"/>
    <x v="1"/>
    <n v="4"/>
  </r>
  <r>
    <n v="127263"/>
    <x v="751"/>
    <x v="0"/>
    <s v="HVLP"/>
    <s v="M04AA01"/>
    <d v="2019-11-18T09:52:35"/>
    <n v="1"/>
    <n v="53.94"/>
    <n v="53.94"/>
    <n v="18"/>
    <s v="1812 - PSY: lůžkové oddělení 32C + krizové centrum"/>
    <x v="1"/>
    <n v="11"/>
  </r>
  <r>
    <n v="114398"/>
    <x v="752"/>
    <x v="0"/>
    <s v="HVLP"/>
    <s v="A11CC03"/>
    <d v="2017-01-16T09:55:26"/>
    <n v="1"/>
    <n v="211.2"/>
    <n v="211.2"/>
    <n v="18"/>
    <s v="1812 - PSY: lůžkové oddělení 32C + krizové centrum"/>
    <x v="2"/>
    <n v="1"/>
  </r>
  <r>
    <n v="114398"/>
    <x v="752"/>
    <x v="0"/>
    <s v="HVLP"/>
    <s v="A11CC03"/>
    <d v="2017-01-30T09:37:05"/>
    <n v="1"/>
    <n v="207.7"/>
    <n v="207.7"/>
    <n v="18"/>
    <s v="1812 - PSY: lůžkové oddělení 32C + krizové centrum"/>
    <x v="2"/>
    <n v="1"/>
  </r>
  <r>
    <n v="224687"/>
    <x v="23"/>
    <x v="0"/>
    <s v="HVLP-R"/>
    <s v="R03BA08"/>
    <d v="2019-04-02T09:41:16"/>
    <n v="1"/>
    <n v="280.02999999999997"/>
    <n v="280.02999999999997"/>
    <n v="18"/>
    <s v="1812 - PSY: lůžkové oddělení 32C + krizové centrum"/>
    <x v="1"/>
    <n v="4"/>
  </r>
  <r>
    <n v="849453"/>
    <x v="24"/>
    <x v="0"/>
    <s v="HVLP"/>
    <s v="A10BB12"/>
    <d v="2019-08-26T11:02:46"/>
    <n v="1"/>
    <n v="15.49"/>
    <n v="15.49"/>
    <n v="18"/>
    <s v="1812 - PSY: lůžkové oddělení 32C + krizové centrum"/>
    <x v="1"/>
    <n v="8"/>
  </r>
  <r>
    <n v="849453"/>
    <x v="24"/>
    <x v="0"/>
    <s v="HVLP"/>
    <s v="A10BB12"/>
    <d v="2019-09-16T09:53:41"/>
    <n v="1"/>
    <n v="15.49"/>
    <n v="15.49"/>
    <n v="18"/>
    <s v="1812 - PSY: lůžkové oddělení 32C + krizové centrum"/>
    <x v="1"/>
    <n v="9"/>
  </r>
  <r>
    <n v="849444"/>
    <x v="25"/>
    <x v="0"/>
    <s v="HVLP"/>
    <s v="A10BB12"/>
    <d v="2019-02-18T09:32:14"/>
    <n v="1"/>
    <n v="23.24"/>
    <n v="23.24"/>
    <n v="18"/>
    <s v="1812 - PSY: lůžkové oddělení 32C + krizové centrum"/>
    <x v="1"/>
    <n v="2"/>
  </r>
  <r>
    <n v="849444"/>
    <x v="25"/>
    <x v="0"/>
    <s v="HVLP"/>
    <s v="A10BB12"/>
    <d v="2019-03-11T10:40:25"/>
    <n v="1"/>
    <n v="23.24"/>
    <n v="23.24"/>
    <n v="18"/>
    <s v="1812 - PSY: lůžkové oddělení 32C + krizové centrum"/>
    <x v="1"/>
    <n v="3"/>
  </r>
  <r>
    <n v="197885"/>
    <x v="31"/>
    <x v="0"/>
    <s v="HVLP"/>
    <s v="N05AL05"/>
    <d v="2018-01-09T09:40:31"/>
    <n v="1"/>
    <n v="229.46"/>
    <n v="229.46"/>
    <n v="18"/>
    <s v="1812 - PSY: lůžkové oddělení 32C + krizové centrum"/>
    <x v="0"/>
    <n v="1"/>
  </r>
  <r>
    <n v="197885"/>
    <x v="31"/>
    <x v="0"/>
    <s v="HVLP"/>
    <s v="N05AL05"/>
    <d v="2018-03-26T12:44:55"/>
    <n v="1"/>
    <n v="226.99"/>
    <n v="226.99"/>
    <n v="18"/>
    <s v="1812 - PSY: lůžkové oddělení 32C + krizové centrum"/>
    <x v="0"/>
    <n v="3"/>
  </r>
  <r>
    <n v="197885"/>
    <x v="31"/>
    <x v="0"/>
    <s v="HVLP"/>
    <s v="N05AL05"/>
    <d v="2019-01-07T14:00:36"/>
    <n v="1"/>
    <n v="229.24"/>
    <n v="229.24"/>
    <n v="18"/>
    <s v="1812 - PSY: lůžkové oddělení 32C + krizové centrum"/>
    <x v="1"/>
    <n v="1"/>
  </r>
  <r>
    <n v="197885"/>
    <x v="31"/>
    <x v="0"/>
    <s v="HVLP"/>
    <s v="N05AL05"/>
    <d v="2019-04-08T11:57:23"/>
    <n v="1"/>
    <n v="229.24"/>
    <n v="229.24"/>
    <n v="18"/>
    <s v="1812 - PSY: lůžkové oddělení 32C + krizové centrum"/>
    <x v="1"/>
    <n v="4"/>
  </r>
  <r>
    <n v="141121"/>
    <x v="753"/>
    <x v="0"/>
    <s v="HVLP"/>
    <s v="N05AL05"/>
    <d v="2017-06-26T09:57:27"/>
    <n v="1"/>
    <n v="75.819999999999993"/>
    <n v="75.819999999999993"/>
    <n v="18"/>
    <s v="1812 - PSY: lůžkové oddělení 32C + krizové centrum"/>
    <x v="2"/>
    <n v="6"/>
  </r>
  <r>
    <n v="187167"/>
    <x v="32"/>
    <x v="0"/>
    <s v="HVLP"/>
    <s v="N06AA09"/>
    <d v="2017-05-29T10:24:01"/>
    <n v="1"/>
    <n v="41.53"/>
    <n v="41.53"/>
    <n v="18"/>
    <s v="1812 - PSY: lůžkové oddělení 32C + krizové centrum"/>
    <x v="2"/>
    <n v="5"/>
  </r>
  <r>
    <n v="187167"/>
    <x v="32"/>
    <x v="0"/>
    <s v="HVLP"/>
    <s v="N06AA09"/>
    <d v="2017-06-19T11:04:26"/>
    <n v="1"/>
    <n v="41.81"/>
    <n v="41.81"/>
    <n v="18"/>
    <s v="1812 - PSY: lůžkové oddělení 32C + krizové centrum"/>
    <x v="2"/>
    <n v="6"/>
  </r>
  <r>
    <n v="187167"/>
    <x v="32"/>
    <x v="0"/>
    <s v="HVLP"/>
    <s v="N06AA09"/>
    <d v="2017-06-26T09:57:27"/>
    <n v="1"/>
    <n v="41.53"/>
    <n v="41.53"/>
    <n v="18"/>
    <s v="1812 - PSY: lůžkové oddělení 32C + krizové centrum"/>
    <x v="2"/>
    <n v="6"/>
  </r>
  <r>
    <n v="187167"/>
    <x v="32"/>
    <x v="0"/>
    <s v="HVLP"/>
    <s v="N06AA09"/>
    <d v="2017-06-26T09:57:27"/>
    <n v="1"/>
    <n v="41.53"/>
    <n v="41.53"/>
    <n v="18"/>
    <s v="1812 - PSY: lůžkové oddělení 32C + krizové centrum"/>
    <x v="2"/>
    <n v="6"/>
  </r>
  <r>
    <n v="187167"/>
    <x v="32"/>
    <x v="0"/>
    <s v="HVLP"/>
    <s v="N06AA09"/>
    <d v="2017-07-14T14:19:41"/>
    <n v="2"/>
    <n v="41.53"/>
    <n v="83.06"/>
    <n v="18"/>
    <s v="1812 - PSY: lůžkové oddělení 32C + krizové centrum"/>
    <x v="2"/>
    <n v="7"/>
  </r>
  <r>
    <n v="187167"/>
    <x v="32"/>
    <x v="0"/>
    <s v="HVLP"/>
    <s v="N06AA09"/>
    <d v="2018-08-27T10:14:49"/>
    <n v="1"/>
    <n v="41.53"/>
    <n v="41.53"/>
    <n v="18"/>
    <s v="1812 - PSY: lůžkové oddělení 32C + krizové centrum"/>
    <x v="0"/>
    <n v="8"/>
  </r>
  <r>
    <n v="187167"/>
    <x v="32"/>
    <x v="0"/>
    <s v="HVLP"/>
    <s v="N06AA09"/>
    <d v="2018-09-03T09:59:13"/>
    <n v="1"/>
    <n v="41.53"/>
    <n v="41.53"/>
    <n v="18"/>
    <s v="1812 - PSY: lůžkové oddělení 32C + krizové centrum"/>
    <x v="0"/>
    <n v="9"/>
  </r>
  <r>
    <n v="187167"/>
    <x v="32"/>
    <x v="0"/>
    <s v="HVLP"/>
    <s v="N06AA09"/>
    <d v="2018-09-10T09:58:04"/>
    <n v="1"/>
    <n v="41.53"/>
    <n v="41.53"/>
    <n v="18"/>
    <s v="1812 - PSY: lůžkové oddělení 32C + krizové centrum"/>
    <x v="0"/>
    <n v="9"/>
  </r>
  <r>
    <n v="159815"/>
    <x v="754"/>
    <x v="0"/>
    <s v="HVLP"/>
    <s v="C10BX03"/>
    <d v="2019-10-07T10:20:01"/>
    <n v="1"/>
    <n v="173.28"/>
    <n v="173.28"/>
    <n v="18"/>
    <s v="1812 - PSY: lůžkové oddělení 32C + krizové centrum"/>
    <x v="1"/>
    <n v="10"/>
  </r>
  <r>
    <n v="203097"/>
    <x v="35"/>
    <x v="1"/>
    <s v="HVLP"/>
    <s v="J01CR02"/>
    <d v="2017-12-11T08:39:16"/>
    <n v="1"/>
    <n v="167.56"/>
    <n v="167.56"/>
    <n v="18"/>
    <s v="1812 - PSY: lůžkové oddělení 32C + krizové centrum"/>
    <x v="2"/>
    <n v="12"/>
  </r>
  <r>
    <n v="203097"/>
    <x v="35"/>
    <x v="1"/>
    <s v="HVLP"/>
    <s v="J01CR02"/>
    <d v="2017-12-18T08:14:04"/>
    <n v="1"/>
    <n v="167.56"/>
    <n v="167.56"/>
    <n v="18"/>
    <s v="1812 - PSY: lůžkové oddělení 32C + krizové centrum"/>
    <x v="2"/>
    <n v="12"/>
  </r>
  <r>
    <n v="203097"/>
    <x v="35"/>
    <x v="1"/>
    <s v="HVLP"/>
    <s v="J01CR02"/>
    <d v="2018-10-15T08:15:30"/>
    <n v="1"/>
    <n v="165.91"/>
    <n v="165.91"/>
    <n v="18"/>
    <s v="1812 - PSY: lůžkové oddělení 32C + krizové centrum"/>
    <x v="0"/>
    <n v="10"/>
  </r>
  <r>
    <n v="203097"/>
    <x v="35"/>
    <x v="1"/>
    <s v="HVLP"/>
    <s v="J01CR02"/>
    <d v="2019-08-26T11:02:46"/>
    <n v="1"/>
    <n v="167.34"/>
    <n v="167.34"/>
    <n v="18"/>
    <s v="1812 - PSY: lůžkové oddělení 32C + krizové centrum"/>
    <x v="1"/>
    <n v="8"/>
  </r>
  <r>
    <n v="203097"/>
    <x v="35"/>
    <x v="1"/>
    <s v="HVLP"/>
    <s v="J01CR02"/>
    <d v="2019-10-21T07:49:21"/>
    <n v="1"/>
    <n v="167.34"/>
    <n v="167.34"/>
    <n v="18"/>
    <s v="1812 - PSY: lůžkové oddělení 32C + krizové centrum"/>
    <x v="1"/>
    <n v="10"/>
  </r>
  <r>
    <n v="203097"/>
    <x v="35"/>
    <x v="1"/>
    <s v="HVLP"/>
    <s v="J01CR02"/>
    <d v="2019-11-11T09:04:03"/>
    <n v="1"/>
    <n v="167.34"/>
    <n v="167.34"/>
    <n v="18"/>
    <s v="1812 - PSY: lůžkové oddělení 32C + krizové centrum"/>
    <x v="1"/>
    <n v="11"/>
  </r>
  <r>
    <n v="116029"/>
    <x v="41"/>
    <x v="0"/>
    <s v="HVLP"/>
    <s v="N06AA04"/>
    <d v="2017-08-21T07:58:55"/>
    <n v="1"/>
    <n v="40.549999999999997"/>
    <n v="40.549999999999997"/>
    <n v="18"/>
    <s v="1812 - PSY: lůžkové oddělení 32C + krizové centrum"/>
    <x v="2"/>
    <n v="8"/>
  </r>
  <r>
    <n v="116029"/>
    <x v="41"/>
    <x v="0"/>
    <s v="HVLP"/>
    <s v="N06AA04"/>
    <d v="2017-08-28T09:19:54"/>
    <n v="1"/>
    <n v="40.549999999999997"/>
    <n v="40.549999999999997"/>
    <n v="18"/>
    <s v="1812 - PSY: lůžkové oddělení 32C + krizové centrum"/>
    <x v="2"/>
    <n v="8"/>
  </r>
  <r>
    <n v="116029"/>
    <x v="41"/>
    <x v="0"/>
    <s v="HVLP"/>
    <s v="N06AA04"/>
    <d v="2017-09-18T08:19:59"/>
    <n v="1"/>
    <n v="40.83"/>
    <n v="40.83"/>
    <n v="18"/>
    <s v="1812 - PSY: lůžkové oddělení 32C + krizové centrum"/>
    <x v="2"/>
    <n v="9"/>
  </r>
  <r>
    <n v="116029"/>
    <x v="41"/>
    <x v="0"/>
    <s v="HVLP"/>
    <s v="N06AA04"/>
    <d v="2019-05-13T09:55:45"/>
    <n v="1"/>
    <n v="39.75"/>
    <n v="39.75"/>
    <n v="18"/>
    <s v="1812 - PSY: lůžkové oddělení 32C + krizové centrum"/>
    <x v="1"/>
    <n v="5"/>
  </r>
  <r>
    <n v="116029"/>
    <x v="41"/>
    <x v="0"/>
    <s v="HVLP"/>
    <s v="N06AA04"/>
    <d v="2019-05-20T10:06:45"/>
    <n v="1"/>
    <n v="39.75"/>
    <n v="39.75"/>
    <n v="18"/>
    <s v="1812 - PSY: lůžkové oddělení 32C + krizové centrum"/>
    <x v="1"/>
    <n v="5"/>
  </r>
  <r>
    <n v="116029"/>
    <x v="41"/>
    <x v="0"/>
    <s v="HVLP"/>
    <s v="N06AA04"/>
    <d v="2019-06-03T08:44:41"/>
    <n v="1"/>
    <n v="39.75"/>
    <n v="39.75"/>
    <n v="18"/>
    <s v="1812 - PSY: lůžkové oddělení 32C + krizové centrum"/>
    <x v="1"/>
    <n v="6"/>
  </r>
  <r>
    <n v="116029"/>
    <x v="41"/>
    <x v="0"/>
    <s v="HVLP"/>
    <s v="N06AA04"/>
    <d v="2019-06-10T10:23:12"/>
    <n v="1"/>
    <n v="39.75"/>
    <n v="39.75"/>
    <n v="18"/>
    <s v="1812 - PSY: lůžkové oddělení 32C + krizové centrum"/>
    <x v="1"/>
    <n v="6"/>
  </r>
  <r>
    <n v="116029"/>
    <x v="41"/>
    <x v="0"/>
    <s v="HVLP"/>
    <s v="N06AA04"/>
    <d v="2019-06-10T10:23:12"/>
    <n v="1"/>
    <n v="39.75"/>
    <n v="39.75"/>
    <n v="18"/>
    <s v="1812 - PSY: lůžkové oddělení 32C + krizové centrum"/>
    <x v="1"/>
    <n v="6"/>
  </r>
  <r>
    <n v="116029"/>
    <x v="41"/>
    <x v="0"/>
    <s v="HVLP"/>
    <s v="N06AA04"/>
    <d v="2019-07-01T09:40:17"/>
    <n v="1"/>
    <n v="39.75"/>
    <n v="39.75"/>
    <n v="18"/>
    <s v="1812 - PSY: lůžkové oddělení 32C + krizové centrum"/>
    <x v="1"/>
    <n v="7"/>
  </r>
  <r>
    <n v="116029"/>
    <x v="41"/>
    <x v="0"/>
    <s v="HVLP"/>
    <s v="N06AA04"/>
    <d v="2019-07-08T09:34:47"/>
    <n v="1"/>
    <n v="39.75"/>
    <n v="39.75"/>
    <n v="18"/>
    <s v="1812 - PSY: lůžkové oddělení 32C + krizové centrum"/>
    <x v="1"/>
    <n v="7"/>
  </r>
  <r>
    <n v="116029"/>
    <x v="41"/>
    <x v="0"/>
    <s v="HVLP"/>
    <s v="N06AA04"/>
    <d v="2019-07-15T09:50:40"/>
    <n v="1"/>
    <n v="39.75"/>
    <n v="39.75"/>
    <n v="18"/>
    <s v="1812 - PSY: lůžkové oddělení 32C + krizové centrum"/>
    <x v="1"/>
    <n v="7"/>
  </r>
  <r>
    <n v="116029"/>
    <x v="41"/>
    <x v="0"/>
    <s v="HVLP"/>
    <s v="N06AA04"/>
    <d v="2019-11-18T09:52:35"/>
    <n v="3"/>
    <n v="39.75"/>
    <n v="119.25"/>
    <n v="18"/>
    <s v="1812 - PSY: lůžkové oddělení 32C + krizové centrum"/>
    <x v="1"/>
    <n v="11"/>
  </r>
  <r>
    <n v="116029"/>
    <x v="41"/>
    <x v="0"/>
    <s v="HVLP"/>
    <s v="N06AA04"/>
    <d v="2019-12-02T08:45:50"/>
    <n v="1"/>
    <n v="40.51"/>
    <n v="40.51"/>
    <n v="18"/>
    <s v="1812 - PSY: lůžkové oddělení 32C + krizové centrum"/>
    <x v="1"/>
    <n v="12"/>
  </r>
  <r>
    <n v="116029"/>
    <x v="41"/>
    <x v="0"/>
    <s v="HVLP"/>
    <s v="N06AA04"/>
    <d v="2019-12-09T10:04:18"/>
    <n v="1"/>
    <n v="39.75"/>
    <n v="39.75"/>
    <n v="18"/>
    <s v="1812 - PSY: lůžkové oddělení 32C + krizové centrum"/>
    <x v="1"/>
    <n v="12"/>
  </r>
  <r>
    <n v="116029"/>
    <x v="41"/>
    <x v="0"/>
    <s v="HVLP"/>
    <s v="N06AA04"/>
    <d v="2019-12-16T10:01:42"/>
    <n v="1"/>
    <n v="39.75"/>
    <n v="39.75"/>
    <n v="18"/>
    <s v="1812 - PSY: lůžkové oddělení 32C + krizové centrum"/>
    <x v="1"/>
    <n v="12"/>
  </r>
  <r>
    <n v="116028"/>
    <x v="42"/>
    <x v="0"/>
    <s v="HVLP"/>
    <s v="N06AA04"/>
    <d v="2017-02-20T09:37:57"/>
    <n v="1"/>
    <n v="64.2"/>
    <n v="64.2"/>
    <n v="18"/>
    <s v="1812 - PSY: lůžkové oddělení 32C + krizové centrum"/>
    <x v="2"/>
    <n v="2"/>
  </r>
  <r>
    <n v="116028"/>
    <x v="42"/>
    <x v="0"/>
    <s v="HVLP"/>
    <s v="N06AA04"/>
    <d v="2017-02-20T09:37:57"/>
    <n v="1"/>
    <n v="64.2"/>
    <n v="64.2"/>
    <n v="18"/>
    <s v="1812 - PSY: lůžkové oddělení 32C + krizové centrum"/>
    <x v="2"/>
    <n v="2"/>
  </r>
  <r>
    <n v="116028"/>
    <x v="42"/>
    <x v="0"/>
    <s v="HVLP"/>
    <s v="N06AA04"/>
    <d v="2017-02-23T10:14:54"/>
    <n v="2"/>
    <n v="64.2"/>
    <n v="128.4"/>
    <n v="18"/>
    <s v="1812 - PSY: lůžkové oddělení 32C + krizové centrum"/>
    <x v="2"/>
    <n v="2"/>
  </r>
  <r>
    <n v="116028"/>
    <x v="42"/>
    <x v="0"/>
    <s v="HVLP"/>
    <s v="N06AA04"/>
    <d v="2017-02-27T10:06:50"/>
    <n v="4"/>
    <n v="64.2"/>
    <n v="256.8"/>
    <n v="18"/>
    <s v="1812 - PSY: lůžkové oddělení 32C + krizové centrum"/>
    <x v="2"/>
    <n v="2"/>
  </r>
  <r>
    <n v="116028"/>
    <x v="42"/>
    <x v="0"/>
    <s v="HVLP"/>
    <s v="N06AA04"/>
    <d v="2017-03-13T10:08:16"/>
    <n v="5"/>
    <n v="64.2"/>
    <n v="321"/>
    <n v="18"/>
    <s v="1812 - PSY: lůžkové oddělení 32C + krizové centrum"/>
    <x v="2"/>
    <n v="3"/>
  </r>
  <r>
    <n v="116028"/>
    <x v="42"/>
    <x v="0"/>
    <s v="HVLP"/>
    <s v="N06AA04"/>
    <d v="2017-05-05T10:55:39"/>
    <n v="2"/>
    <n v="64.2"/>
    <n v="128.4"/>
    <n v="18"/>
    <s v="1812 - PSY: lůžkové oddělení 32C + krizové centrum"/>
    <x v="2"/>
    <n v="5"/>
  </r>
  <r>
    <n v="116028"/>
    <x v="42"/>
    <x v="0"/>
    <s v="HVLP"/>
    <s v="N06AA04"/>
    <d v="2017-05-05T10:55:39"/>
    <n v="3"/>
    <n v="64.2"/>
    <n v="192.6"/>
    <n v="18"/>
    <s v="1812 - PSY: lůžkové oddělení 32C + krizové centrum"/>
    <x v="2"/>
    <n v="5"/>
  </r>
  <r>
    <n v="116028"/>
    <x v="42"/>
    <x v="0"/>
    <s v="HVLP"/>
    <s v="N06AA04"/>
    <d v="2017-08-28T09:19:54"/>
    <n v="2"/>
    <n v="63.77"/>
    <n v="127.54"/>
    <n v="18"/>
    <s v="1812 - PSY: lůžkové oddělení 32C + krizové centrum"/>
    <x v="2"/>
    <n v="8"/>
  </r>
  <r>
    <n v="116028"/>
    <x v="42"/>
    <x v="0"/>
    <s v="HVLP"/>
    <s v="N06AA04"/>
    <d v="2017-08-28T09:19:54"/>
    <n v="1"/>
    <n v="64.2"/>
    <n v="64.2"/>
    <n v="18"/>
    <s v="1812 - PSY: lůžkové oddělení 32C + krizové centrum"/>
    <x v="2"/>
    <n v="8"/>
  </r>
  <r>
    <n v="116028"/>
    <x v="42"/>
    <x v="0"/>
    <s v="HVLP"/>
    <s v="N06AA04"/>
    <d v="2017-09-01T13:29:11"/>
    <n v="2"/>
    <n v="64.2"/>
    <n v="128.4"/>
    <n v="18"/>
    <s v="1812 - PSY: lůžkové oddělení 32C + krizové centrum"/>
    <x v="2"/>
    <n v="9"/>
  </r>
  <r>
    <n v="116028"/>
    <x v="42"/>
    <x v="0"/>
    <s v="HVLP"/>
    <s v="N06AA04"/>
    <d v="2017-09-18T08:19:59"/>
    <n v="1"/>
    <n v="63.77"/>
    <n v="63.77"/>
    <n v="18"/>
    <s v="1812 - PSY: lůžkové oddělení 32C + krizové centrum"/>
    <x v="2"/>
    <n v="9"/>
  </r>
  <r>
    <n v="116028"/>
    <x v="42"/>
    <x v="0"/>
    <s v="HVLP"/>
    <s v="N06AA04"/>
    <d v="2017-09-18T08:19:59"/>
    <n v="1"/>
    <n v="63.77"/>
    <n v="63.77"/>
    <n v="18"/>
    <s v="1812 - PSY: lůžkové oddělení 32C + krizové centrum"/>
    <x v="2"/>
    <n v="9"/>
  </r>
  <r>
    <n v="116028"/>
    <x v="42"/>
    <x v="0"/>
    <s v="HVLP"/>
    <s v="N06AA04"/>
    <d v="2017-10-12T09:06:02"/>
    <n v="2"/>
    <n v="63.77"/>
    <n v="127.54"/>
    <n v="18"/>
    <s v="1812 - PSY: lůžkové oddělení 32C + krizové centrum"/>
    <x v="2"/>
    <n v="10"/>
  </r>
  <r>
    <n v="116028"/>
    <x v="42"/>
    <x v="0"/>
    <s v="HVLP"/>
    <s v="N06AA04"/>
    <d v="2017-10-12T09:06:02"/>
    <n v="1"/>
    <n v="63.77"/>
    <n v="63.77"/>
    <n v="18"/>
    <s v="1812 - PSY: lůžkové oddělení 32C + krizové centrum"/>
    <x v="2"/>
    <n v="10"/>
  </r>
  <r>
    <n v="116028"/>
    <x v="42"/>
    <x v="0"/>
    <s v="HVLP"/>
    <s v="N06AA04"/>
    <d v="2017-10-12T09:06:02"/>
    <n v="2"/>
    <n v="63.77"/>
    <n v="127.54"/>
    <n v="18"/>
    <s v="1812 - PSY: lůžkové oddělení 32C + krizové centrum"/>
    <x v="2"/>
    <n v="10"/>
  </r>
  <r>
    <n v="116028"/>
    <x v="42"/>
    <x v="0"/>
    <s v="HVLP"/>
    <s v="N06AA04"/>
    <d v="2017-10-16T09:46:52"/>
    <n v="3"/>
    <n v="63.77"/>
    <n v="191.31"/>
    <n v="18"/>
    <s v="1812 - PSY: lůžkové oddělení 32C + krizové centrum"/>
    <x v="2"/>
    <n v="10"/>
  </r>
  <r>
    <n v="116028"/>
    <x v="42"/>
    <x v="0"/>
    <s v="HVLP"/>
    <s v="N06AA04"/>
    <d v="2017-10-16T09:46:52"/>
    <n v="2"/>
    <n v="63.77"/>
    <n v="127.54"/>
    <n v="18"/>
    <s v="1812 - PSY: lůžkové oddělení 32C + krizové centrum"/>
    <x v="2"/>
    <n v="10"/>
  </r>
  <r>
    <n v="116028"/>
    <x v="42"/>
    <x v="0"/>
    <s v="HVLP"/>
    <s v="N06AA04"/>
    <d v="2017-12-18T08:14:04"/>
    <n v="1"/>
    <n v="63.77"/>
    <n v="63.77"/>
    <n v="18"/>
    <s v="1812 - PSY: lůžkové oddělení 32C + krizové centrum"/>
    <x v="2"/>
    <n v="12"/>
  </r>
  <r>
    <n v="116028"/>
    <x v="42"/>
    <x v="0"/>
    <s v="HVLP"/>
    <s v="N06AA04"/>
    <d v="2018-10-08T09:47:35"/>
    <n v="1"/>
    <n v="62.51"/>
    <n v="62.51"/>
    <n v="18"/>
    <s v="1812 - PSY: lůžkové oddělení 32C + krizové centrum"/>
    <x v="0"/>
    <n v="10"/>
  </r>
  <r>
    <n v="116028"/>
    <x v="42"/>
    <x v="0"/>
    <s v="HVLP"/>
    <s v="N06AA04"/>
    <d v="2018-10-08T09:47:35"/>
    <n v="1"/>
    <n v="62.51"/>
    <n v="62.51"/>
    <n v="18"/>
    <s v="1812 - PSY: lůžkové oddělení 32C + krizové centrum"/>
    <x v="0"/>
    <n v="10"/>
  </r>
  <r>
    <n v="116028"/>
    <x v="42"/>
    <x v="0"/>
    <s v="HVLP"/>
    <s v="N06AA04"/>
    <d v="2019-02-18T09:32:14"/>
    <n v="1"/>
    <n v="62.51"/>
    <n v="62.51"/>
    <n v="18"/>
    <s v="1812 - PSY: lůžkové oddělení 32C + krizové centrum"/>
    <x v="1"/>
    <n v="2"/>
  </r>
  <r>
    <n v="116028"/>
    <x v="42"/>
    <x v="0"/>
    <s v="HVLP"/>
    <s v="N06AA04"/>
    <d v="2019-02-25T08:39:59"/>
    <n v="1"/>
    <n v="62.51"/>
    <n v="62.51"/>
    <n v="18"/>
    <s v="1812 - PSY: lůžkové oddělení 32C + krizové centrum"/>
    <x v="1"/>
    <n v="2"/>
  </r>
  <r>
    <n v="116028"/>
    <x v="42"/>
    <x v="0"/>
    <s v="HVLP"/>
    <s v="N06AA04"/>
    <d v="2019-03-11T10:40:25"/>
    <n v="1"/>
    <n v="63.77"/>
    <n v="63.77"/>
    <n v="18"/>
    <s v="1812 - PSY: lůžkové oddělení 32C + krizové centrum"/>
    <x v="1"/>
    <n v="3"/>
  </r>
  <r>
    <n v="116028"/>
    <x v="42"/>
    <x v="0"/>
    <s v="HVLP"/>
    <s v="N06AA04"/>
    <d v="2019-04-01T09:51:21"/>
    <n v="1"/>
    <n v="62.51"/>
    <n v="62.51"/>
    <n v="18"/>
    <s v="1812 - PSY: lůžkové oddělení 32C + krizové centrum"/>
    <x v="1"/>
    <n v="4"/>
  </r>
  <r>
    <n v="116028"/>
    <x v="42"/>
    <x v="0"/>
    <s v="HVLP"/>
    <s v="N06AA04"/>
    <d v="2019-04-01T09:51:21"/>
    <n v="1"/>
    <n v="63.77"/>
    <n v="63.77"/>
    <n v="18"/>
    <s v="1812 - PSY: lůžkové oddělení 32C + krizové centrum"/>
    <x v="1"/>
    <n v="4"/>
  </r>
  <r>
    <n v="116028"/>
    <x v="42"/>
    <x v="0"/>
    <s v="HVLP"/>
    <s v="N06AA04"/>
    <d v="2019-04-08T11:57:23"/>
    <n v="1"/>
    <n v="62.51"/>
    <n v="62.51"/>
    <n v="18"/>
    <s v="1812 - PSY: lůžkové oddělení 32C + krizové centrum"/>
    <x v="1"/>
    <n v="4"/>
  </r>
  <r>
    <n v="116028"/>
    <x v="42"/>
    <x v="0"/>
    <s v="HVLP"/>
    <s v="N06AA04"/>
    <d v="2019-04-15T09:36:58"/>
    <n v="1"/>
    <n v="62.51"/>
    <n v="62.51"/>
    <n v="18"/>
    <s v="1812 - PSY: lůžkové oddělení 32C + krizové centrum"/>
    <x v="1"/>
    <n v="4"/>
  </r>
  <r>
    <n v="116028"/>
    <x v="42"/>
    <x v="0"/>
    <s v="HVLP"/>
    <s v="N06AA04"/>
    <d v="2019-04-15T09:36:58"/>
    <n v="2"/>
    <n v="62.51"/>
    <n v="125.02"/>
    <n v="18"/>
    <s v="1812 - PSY: lůžkové oddělení 32C + krizové centrum"/>
    <x v="1"/>
    <n v="4"/>
  </r>
  <r>
    <n v="116028"/>
    <x v="42"/>
    <x v="0"/>
    <s v="HVLP"/>
    <s v="N06AA04"/>
    <d v="2019-06-03T13:00:03"/>
    <n v="1"/>
    <n v="62.51"/>
    <n v="62.51"/>
    <n v="18"/>
    <s v="1812 - PSY: lůžkové oddělení 32C + krizové centrum"/>
    <x v="1"/>
    <n v="6"/>
  </r>
  <r>
    <n v="116028"/>
    <x v="42"/>
    <x v="0"/>
    <s v="HVLP"/>
    <s v="N06AA04"/>
    <d v="2019-06-03T13:00:03"/>
    <n v="1"/>
    <n v="62.51"/>
    <n v="62.51"/>
    <n v="18"/>
    <s v="1812 - PSY: lůžkové oddělení 32C + krizové centrum"/>
    <x v="1"/>
    <n v="6"/>
  </r>
  <r>
    <n v="116028"/>
    <x v="42"/>
    <x v="0"/>
    <s v="HVLP"/>
    <s v="N06AA04"/>
    <d v="2019-06-24T10:18:10"/>
    <n v="1"/>
    <n v="62.51"/>
    <n v="62.51"/>
    <n v="18"/>
    <s v="1812 - PSY: lůžkové oddělení 32C + krizové centrum"/>
    <x v="1"/>
    <n v="6"/>
  </r>
  <r>
    <n v="116028"/>
    <x v="42"/>
    <x v="0"/>
    <s v="HVLP"/>
    <s v="N06AA04"/>
    <d v="2019-07-08T09:34:47"/>
    <n v="1"/>
    <n v="63.7"/>
    <n v="63.7"/>
    <n v="18"/>
    <s v="1812 - PSY: lůžkové oddělení 32C + krizové centrum"/>
    <x v="1"/>
    <n v="7"/>
  </r>
  <r>
    <n v="116028"/>
    <x v="42"/>
    <x v="0"/>
    <s v="HVLP"/>
    <s v="N06AA04"/>
    <d v="2019-07-15T09:50:40"/>
    <n v="1"/>
    <n v="62.51"/>
    <n v="62.51"/>
    <n v="18"/>
    <s v="1812 - PSY: lůžkové oddělení 32C + krizové centrum"/>
    <x v="1"/>
    <n v="7"/>
  </r>
  <r>
    <n v="116028"/>
    <x v="42"/>
    <x v="0"/>
    <s v="HVLP"/>
    <s v="N06AA04"/>
    <d v="2019-09-02T09:41:32"/>
    <n v="1"/>
    <n v="62.51"/>
    <n v="62.51"/>
    <n v="18"/>
    <s v="1812 - PSY: lůžkové oddělení 32C + krizové centrum"/>
    <x v="1"/>
    <n v="9"/>
  </r>
  <r>
    <n v="116028"/>
    <x v="42"/>
    <x v="0"/>
    <s v="HVLP"/>
    <s v="N06AA04"/>
    <d v="2019-09-09T10:43:58"/>
    <n v="1"/>
    <n v="62.51"/>
    <n v="62.51"/>
    <n v="18"/>
    <s v="1812 - PSY: lůžkové oddělení 32C + krizové centrum"/>
    <x v="1"/>
    <n v="9"/>
  </r>
  <r>
    <n v="116028"/>
    <x v="42"/>
    <x v="0"/>
    <s v="HVLP"/>
    <s v="N06AA04"/>
    <d v="2019-09-16T09:53:41"/>
    <n v="1"/>
    <n v="62.51"/>
    <n v="62.51"/>
    <n v="18"/>
    <s v="1812 - PSY: lůžkové oddělení 32C + krizové centrum"/>
    <x v="1"/>
    <n v="9"/>
  </r>
  <r>
    <n v="116028"/>
    <x v="42"/>
    <x v="0"/>
    <s v="HVLP"/>
    <s v="N06AA04"/>
    <d v="2019-10-07T10:20:01"/>
    <n v="1"/>
    <n v="62.51"/>
    <n v="62.51"/>
    <n v="18"/>
    <s v="1812 - PSY: lůžkové oddělení 32C + krizové centrum"/>
    <x v="1"/>
    <n v="10"/>
  </r>
  <r>
    <n v="116028"/>
    <x v="42"/>
    <x v="0"/>
    <s v="HVLP"/>
    <s v="N06AA04"/>
    <d v="2019-10-14T09:50:32"/>
    <n v="2"/>
    <n v="62.51"/>
    <n v="125.02"/>
    <n v="18"/>
    <s v="1812 - PSY: lůžkové oddělení 32C + krizové centrum"/>
    <x v="1"/>
    <n v="10"/>
  </r>
  <r>
    <n v="116028"/>
    <x v="42"/>
    <x v="0"/>
    <s v="HVLP"/>
    <s v="N06AA04"/>
    <d v="2019-10-25T08:01:44"/>
    <n v="1"/>
    <n v="62.51"/>
    <n v="62.51"/>
    <n v="18"/>
    <s v="1812 - PSY: lůžkové oddělení 32C + krizové centrum"/>
    <x v="1"/>
    <n v="10"/>
  </r>
  <r>
    <n v="116028"/>
    <x v="42"/>
    <x v="0"/>
    <s v="HVLP"/>
    <s v="N06AA04"/>
    <d v="2019-11-18T09:52:35"/>
    <n v="1"/>
    <n v="62.51"/>
    <n v="62.51"/>
    <n v="18"/>
    <s v="1812 - PSY: lůžkové oddělení 32C + krizové centrum"/>
    <x v="1"/>
    <n v="11"/>
  </r>
  <r>
    <n v="116028"/>
    <x v="42"/>
    <x v="0"/>
    <s v="HVLP"/>
    <s v="N06AA04"/>
    <d v="2019-11-25T08:25:26"/>
    <n v="1"/>
    <n v="62.51"/>
    <n v="62.51"/>
    <n v="18"/>
    <s v="1812 - PSY: lůžkové oddělení 32C + krizové centrum"/>
    <x v="1"/>
    <n v="11"/>
  </r>
  <r>
    <n v="116028"/>
    <x v="42"/>
    <x v="0"/>
    <s v="HVLP"/>
    <s v="N06AA04"/>
    <d v="2019-12-02T08:45:50"/>
    <n v="1"/>
    <n v="62.51"/>
    <n v="62.51"/>
    <n v="18"/>
    <s v="1812 - PSY: lůžkové oddělení 32C + krizové centrum"/>
    <x v="1"/>
    <n v="12"/>
  </r>
  <r>
    <n v="116028"/>
    <x v="42"/>
    <x v="0"/>
    <s v="HVLP"/>
    <s v="N06AA04"/>
    <d v="2019-12-16T10:01:42"/>
    <n v="1"/>
    <n v="62.51"/>
    <n v="62.51"/>
    <n v="18"/>
    <s v="1812 - PSY: lůžkové oddělení 32C + krizové centrum"/>
    <x v="1"/>
    <n v="12"/>
  </r>
  <r>
    <n v="844960"/>
    <x v="43"/>
    <x v="0"/>
    <s v="HVLP-R"/>
    <s v="B01AC06"/>
    <d v="2017-05-15T09:52:55"/>
    <n v="1"/>
    <n v="58.25"/>
    <n v="58.25"/>
    <n v="18"/>
    <s v="1812 - PSY: lůžkové oddělení 32C + krizové centrum"/>
    <x v="2"/>
    <n v="5"/>
  </r>
  <r>
    <n v="199295"/>
    <x v="44"/>
    <x v="0"/>
    <s v="HVLP-R"/>
    <s v="B01AC06"/>
    <d v="2017-05-15T09:52:55"/>
    <n v="2"/>
    <n v="26.28"/>
    <n v="52.56"/>
    <n v="18"/>
    <s v="1812 - PSY: lůžkové oddělení 32C + krizové centrum"/>
    <x v="2"/>
    <n v="5"/>
  </r>
  <r>
    <n v="196175"/>
    <x v="755"/>
    <x v="0"/>
    <s v="HVLP"/>
    <s v="N05BA03"/>
    <d v="2017-01-17T08:51:39"/>
    <n v="1"/>
    <n v="91.83"/>
    <n v="91.83"/>
    <n v="18"/>
    <s v="1812 - PSY: lůžkové oddělení 32C + krizové centrum"/>
    <x v="2"/>
    <n v="1"/>
  </r>
  <r>
    <n v="196610"/>
    <x v="45"/>
    <x v="0"/>
    <s v="HVLP"/>
    <s v="N05BA01"/>
    <d v="2017-10-26T09:52:46"/>
    <n v="2"/>
    <n v="45.93"/>
    <n v="91.86"/>
    <n v="18"/>
    <s v="1812 - PSY: lůžkové oddělení 32C + krizové centrum"/>
    <x v="2"/>
    <n v="10"/>
  </r>
  <r>
    <n v="196610"/>
    <x v="45"/>
    <x v="0"/>
    <s v="HVLP"/>
    <s v="N05BA01"/>
    <d v="2019-09-09T10:43:58"/>
    <n v="1"/>
    <n v="46.34"/>
    <n v="46.34"/>
    <n v="18"/>
    <s v="1812 - PSY: lůžkové oddělení 32C + krizové centrum"/>
    <x v="1"/>
    <n v="9"/>
  </r>
  <r>
    <n v="845592"/>
    <x v="756"/>
    <x v="0"/>
    <s v="HVLP"/>
    <s v="N06AB04"/>
    <d v="2017-10-12T09:06:02"/>
    <n v="2"/>
    <n v="98.27"/>
    <n v="196.54"/>
    <n v="18"/>
    <s v="1812 - PSY: lůžkové oddělení 32C + krizové centrum"/>
    <x v="2"/>
    <n v="10"/>
  </r>
  <r>
    <n v="847713"/>
    <x v="49"/>
    <x v="0"/>
    <s v="HVLP"/>
    <s v="M01AE01"/>
    <d v="2017-02-20T09:37:57"/>
    <n v="1"/>
    <n v="87.57"/>
    <n v="87.57"/>
    <n v="18"/>
    <s v="1812 - PSY: lůžkové oddělení 32C + krizové centrum"/>
    <x v="2"/>
    <n v="2"/>
  </r>
  <r>
    <n v="847713"/>
    <x v="49"/>
    <x v="0"/>
    <s v="HVLP"/>
    <s v="M01AE01"/>
    <d v="2017-05-29T10:24:01"/>
    <n v="1"/>
    <n v="87.57"/>
    <n v="87.57"/>
    <n v="18"/>
    <s v="1812 - PSY: lůžkové oddělení 32C + krizové centrum"/>
    <x v="2"/>
    <n v="5"/>
  </r>
  <r>
    <n v="847713"/>
    <x v="49"/>
    <x v="0"/>
    <s v="HVLP"/>
    <s v="M01AE01"/>
    <d v="2017-07-14T14:19:41"/>
    <n v="1"/>
    <n v="107.26"/>
    <n v="107.26"/>
    <n v="18"/>
    <s v="1812 - PSY: lůžkové oddělení 32C + krizové centrum"/>
    <x v="2"/>
    <n v="7"/>
  </r>
  <r>
    <n v="847713"/>
    <x v="49"/>
    <x v="0"/>
    <s v="HVLP"/>
    <s v="M01AE01"/>
    <d v="2017-09-18T08:19:59"/>
    <n v="1"/>
    <n v="107.89"/>
    <n v="107.89"/>
    <n v="18"/>
    <s v="1812 - PSY: lůžkové oddělení 32C + krizové centrum"/>
    <x v="2"/>
    <n v="9"/>
  </r>
  <r>
    <n v="847713"/>
    <x v="49"/>
    <x v="0"/>
    <s v="HVLP"/>
    <s v="M01AE01"/>
    <d v="2017-11-20T10:32:10"/>
    <n v="1"/>
    <n v="84.25"/>
    <n v="84.25"/>
    <n v="18"/>
    <s v="1812 - PSY: lůžkové oddělení 32C + krizové centrum"/>
    <x v="2"/>
    <n v="11"/>
  </r>
  <r>
    <n v="847713"/>
    <x v="49"/>
    <x v="0"/>
    <s v="HVLP"/>
    <s v="M01AE01"/>
    <d v="2017-12-11T08:39:16"/>
    <n v="1"/>
    <n v="84.25"/>
    <n v="84.25"/>
    <n v="18"/>
    <s v="1812 - PSY: lůžkové oddělení 32C + krizové centrum"/>
    <x v="2"/>
    <n v="12"/>
  </r>
  <r>
    <n v="847713"/>
    <x v="49"/>
    <x v="0"/>
    <s v="HVLP"/>
    <s v="M01AE01"/>
    <d v="2018-04-27T08:56:09"/>
    <n v="1"/>
    <n v="84.29"/>
    <n v="84.29"/>
    <n v="18"/>
    <s v="1812 - PSY: lůžkové oddělení 32C + krizové centrum"/>
    <x v="0"/>
    <n v="4"/>
  </r>
  <r>
    <n v="847713"/>
    <x v="49"/>
    <x v="0"/>
    <s v="HVLP"/>
    <s v="M01AE01"/>
    <d v="2018-06-04T09:56:47"/>
    <n v="1"/>
    <n v="84.29"/>
    <n v="84.29"/>
    <n v="18"/>
    <s v="1812 - PSY: lůžkové oddělení 32C + krizové centrum"/>
    <x v="0"/>
    <n v="6"/>
  </r>
  <r>
    <n v="847713"/>
    <x v="49"/>
    <x v="0"/>
    <s v="HVLP"/>
    <s v="M01AE01"/>
    <d v="2018-06-25T10:18:43"/>
    <n v="2"/>
    <n v="84.29"/>
    <n v="168.58"/>
    <n v="18"/>
    <s v="1812 - PSY: lůžkové oddělení 32C + krizové centrum"/>
    <x v="0"/>
    <n v="6"/>
  </r>
  <r>
    <n v="847713"/>
    <x v="49"/>
    <x v="0"/>
    <s v="HVLP"/>
    <s v="M01AE01"/>
    <d v="2018-08-06T07:33:29"/>
    <n v="1"/>
    <n v="109.38"/>
    <n v="109.38"/>
    <n v="18"/>
    <s v="1812 - PSY: lůžkové oddělení 32C + krizové centrum"/>
    <x v="0"/>
    <n v="8"/>
  </r>
  <r>
    <n v="847713"/>
    <x v="49"/>
    <x v="0"/>
    <s v="HVLP"/>
    <s v="M01AE01"/>
    <d v="2018-10-22T09:07:42"/>
    <n v="1"/>
    <n v="109.38"/>
    <n v="109.38"/>
    <n v="18"/>
    <s v="1812 - PSY: lůžkové oddělení 32C + krizové centrum"/>
    <x v="0"/>
    <n v="10"/>
  </r>
  <r>
    <n v="847713"/>
    <x v="49"/>
    <x v="0"/>
    <s v="HVLP"/>
    <s v="M01AE01"/>
    <d v="2018-10-29T10:29:15"/>
    <n v="1"/>
    <n v="109.38"/>
    <n v="109.38"/>
    <n v="18"/>
    <s v="1812 - PSY: lůžkové oddělení 32C + krizové centrum"/>
    <x v="0"/>
    <n v="10"/>
  </r>
  <r>
    <n v="847713"/>
    <x v="49"/>
    <x v="0"/>
    <s v="HVLP"/>
    <s v="M01AE01"/>
    <d v="2018-11-19T10:47:30"/>
    <n v="1"/>
    <n v="107.25"/>
    <n v="107.25"/>
    <n v="18"/>
    <s v="1812 - PSY: lůžkové oddělení 32C + krizové centrum"/>
    <x v="0"/>
    <n v="11"/>
  </r>
  <r>
    <n v="847713"/>
    <x v="49"/>
    <x v="0"/>
    <s v="HVLP"/>
    <s v="M01AE01"/>
    <d v="2018-12-03T10:19:56"/>
    <n v="1"/>
    <n v="109.38"/>
    <n v="109.38"/>
    <n v="18"/>
    <s v="1812 - PSY: lůžkové oddělení 32C + krizové centrum"/>
    <x v="0"/>
    <n v="12"/>
  </r>
  <r>
    <n v="847713"/>
    <x v="49"/>
    <x v="0"/>
    <s v="HVLP"/>
    <s v="M01AE01"/>
    <d v="2019-03-04T10:03:05"/>
    <n v="1"/>
    <n v="111.63"/>
    <n v="111.63"/>
    <n v="18"/>
    <s v="1812 - PSY: lůžkové oddělení 32C + krizové centrum"/>
    <x v="1"/>
    <n v="3"/>
  </r>
  <r>
    <n v="847713"/>
    <x v="49"/>
    <x v="0"/>
    <s v="HVLP"/>
    <s v="M01AE01"/>
    <d v="2019-04-15T09:36:58"/>
    <n v="1"/>
    <n v="114.05"/>
    <n v="114.05"/>
    <n v="18"/>
    <s v="1812 - PSY: lůžkové oddělení 32C + krizové centrum"/>
    <x v="1"/>
    <n v="4"/>
  </r>
  <r>
    <n v="847974"/>
    <x v="757"/>
    <x v="0"/>
    <s v="HVLP"/>
    <s v="M01AE01"/>
    <d v="2019-05-20T10:06:45"/>
    <n v="1"/>
    <n v="47.12"/>
    <n v="47.12"/>
    <n v="18"/>
    <s v="1812 - PSY: lůžkové oddělení 32C + krizové centrum"/>
    <x v="1"/>
    <n v="5"/>
  </r>
  <r>
    <n v="849290"/>
    <x v="51"/>
    <x v="0"/>
    <s v="HVLP"/>
    <s v="N06AB05"/>
    <d v="2017-02-20T09:37:57"/>
    <n v="1"/>
    <n v="237.25"/>
    <n v="237.25"/>
    <n v="18"/>
    <s v="1812 - PSY: lůžkové oddělení 32C + krizové centrum"/>
    <x v="2"/>
    <n v="2"/>
  </r>
  <r>
    <n v="849290"/>
    <x v="51"/>
    <x v="0"/>
    <s v="HVLP"/>
    <s v="N06AB05"/>
    <d v="2017-03-14T09:36:06"/>
    <n v="1"/>
    <n v="237.25"/>
    <n v="237.25"/>
    <n v="18"/>
    <s v="1812 - PSY: lůžkové oddělení 32C + krizové centrum"/>
    <x v="2"/>
    <n v="3"/>
  </r>
  <r>
    <n v="849290"/>
    <x v="51"/>
    <x v="0"/>
    <s v="HVLP"/>
    <s v="N06AB05"/>
    <d v="2017-05-05T10:55:39"/>
    <n v="1"/>
    <n v="235.63"/>
    <n v="235.63"/>
    <n v="18"/>
    <s v="1812 - PSY: lůžkové oddělení 32C + krizové centrum"/>
    <x v="2"/>
    <n v="5"/>
  </r>
  <r>
    <n v="849054"/>
    <x v="50"/>
    <x v="0"/>
    <s v="HVLP"/>
    <s v="N06AB05"/>
    <d v="2017-08-28T09:19:54"/>
    <n v="1"/>
    <n v="98.27"/>
    <n v="98.27"/>
    <n v="18"/>
    <s v="1812 - PSY: lůžkové oddělení 32C + krizové centrum"/>
    <x v="2"/>
    <n v="8"/>
  </r>
  <r>
    <n v="849290"/>
    <x v="51"/>
    <x v="0"/>
    <s v="HVLP"/>
    <s v="N06AB05"/>
    <d v="2017-09-18T08:19:59"/>
    <n v="1"/>
    <n v="231.01"/>
    <n v="231.01"/>
    <n v="18"/>
    <s v="1812 - PSY: lůžkové oddělení 32C + krizové centrum"/>
    <x v="2"/>
    <n v="9"/>
  </r>
  <r>
    <n v="849290"/>
    <x v="51"/>
    <x v="0"/>
    <s v="HVLP"/>
    <s v="N06AB05"/>
    <d v="2017-09-25T09:44:23"/>
    <n v="1"/>
    <n v="332.37"/>
    <n v="332.37"/>
    <n v="18"/>
    <s v="1812 - PSY: lůžkové oddělení 32C + krizové centrum"/>
    <x v="2"/>
    <n v="9"/>
  </r>
  <r>
    <n v="849290"/>
    <x v="51"/>
    <x v="0"/>
    <s v="HVLP"/>
    <s v="N06AB05"/>
    <d v="2017-10-12T09:06:02"/>
    <n v="1"/>
    <n v="332.37"/>
    <n v="332.37"/>
    <n v="18"/>
    <s v="1812 - PSY: lůžkové oddělení 32C + krizové centrum"/>
    <x v="2"/>
    <n v="10"/>
  </r>
  <r>
    <n v="849290"/>
    <x v="51"/>
    <x v="0"/>
    <s v="HVLP"/>
    <s v="N06AB05"/>
    <d v="2017-11-13T09:42:44"/>
    <n v="1"/>
    <n v="332.37"/>
    <n v="332.37"/>
    <n v="18"/>
    <s v="1812 - PSY: lůžkové oddělení 32C + krizové centrum"/>
    <x v="2"/>
    <n v="11"/>
  </r>
  <r>
    <n v="849290"/>
    <x v="51"/>
    <x v="0"/>
    <s v="HVLP"/>
    <s v="N06AB05"/>
    <d v="2017-11-20T10:32:10"/>
    <n v="1"/>
    <n v="335.3"/>
    <n v="335.3"/>
    <n v="18"/>
    <s v="1812 - PSY: lůžkové oddělení 32C + krizové centrum"/>
    <x v="2"/>
    <n v="11"/>
  </r>
  <r>
    <n v="849290"/>
    <x v="51"/>
    <x v="0"/>
    <s v="HVLP"/>
    <s v="N06AB05"/>
    <d v="2018-04-09T09:52:57"/>
    <n v="1"/>
    <n v="332.34"/>
    <n v="332.34"/>
    <n v="18"/>
    <s v="1812 - PSY: lůžkové oddělení 32C + krizové centrum"/>
    <x v="0"/>
    <n v="4"/>
  </r>
  <r>
    <n v="849290"/>
    <x v="51"/>
    <x v="0"/>
    <s v="HVLP"/>
    <s v="N06AB05"/>
    <d v="2018-06-25T10:18:43"/>
    <n v="1"/>
    <n v="325.85000000000002"/>
    <n v="325.85000000000002"/>
    <n v="18"/>
    <s v="1812 - PSY: lůžkové oddělení 32C + krizové centrum"/>
    <x v="0"/>
    <n v="6"/>
  </r>
  <r>
    <n v="849290"/>
    <x v="51"/>
    <x v="0"/>
    <s v="HVLP"/>
    <s v="N06AB05"/>
    <d v="2018-07-23T07:56:07"/>
    <n v="1"/>
    <n v="332.34"/>
    <n v="332.34"/>
    <n v="18"/>
    <s v="1812 - PSY: lůžkové oddělení 32C + krizové centrum"/>
    <x v="0"/>
    <n v="7"/>
  </r>
  <r>
    <n v="849290"/>
    <x v="51"/>
    <x v="0"/>
    <s v="HVLP"/>
    <s v="N06AB05"/>
    <d v="2018-08-06T07:33:29"/>
    <n v="1"/>
    <n v="332.34"/>
    <n v="332.34"/>
    <n v="18"/>
    <s v="1812 - PSY: lůžkové oddělení 32C + krizové centrum"/>
    <x v="0"/>
    <n v="8"/>
  </r>
  <r>
    <n v="849290"/>
    <x v="51"/>
    <x v="0"/>
    <s v="HVLP"/>
    <s v="N06AB05"/>
    <d v="2018-11-19T10:47:30"/>
    <n v="1"/>
    <n v="332.34"/>
    <n v="332.34"/>
    <n v="18"/>
    <s v="1812 - PSY: lůžkové oddělení 32C + krizové centrum"/>
    <x v="0"/>
    <n v="11"/>
  </r>
  <r>
    <n v="849290"/>
    <x v="51"/>
    <x v="0"/>
    <s v="HVLP"/>
    <s v="N06AB05"/>
    <d v="2018-12-10T14:27:02"/>
    <n v="1"/>
    <n v="332.37"/>
    <n v="332.37"/>
    <n v="18"/>
    <s v="1812 - PSY: lůžkové oddělení 32C + krizové centrum"/>
    <x v="0"/>
    <n v="12"/>
  </r>
  <r>
    <n v="849290"/>
    <x v="51"/>
    <x v="0"/>
    <s v="HVLP"/>
    <s v="N06AB05"/>
    <d v="2019-03-11T10:40:25"/>
    <n v="1"/>
    <n v="332.37"/>
    <n v="332.37"/>
    <n v="18"/>
    <s v="1812 - PSY: lůžkové oddělení 32C + krizové centrum"/>
    <x v="1"/>
    <n v="3"/>
  </r>
  <r>
    <n v="849290"/>
    <x v="51"/>
    <x v="0"/>
    <s v="HVLP"/>
    <s v="N06AB05"/>
    <d v="2019-06-10T10:23:12"/>
    <n v="1"/>
    <n v="332.37"/>
    <n v="332.37"/>
    <n v="18"/>
    <s v="1812 - PSY: lůžkové oddělení 32C + krizové centrum"/>
    <x v="1"/>
    <n v="6"/>
  </r>
  <r>
    <n v="849290"/>
    <x v="51"/>
    <x v="0"/>
    <s v="HVLP"/>
    <s v="N06AB05"/>
    <d v="2019-06-24T10:18:10"/>
    <n v="1"/>
    <n v="325.85000000000002"/>
    <n v="325.85000000000002"/>
    <n v="18"/>
    <s v="1812 - PSY: lůžkové oddělení 32C + krizové centrum"/>
    <x v="1"/>
    <n v="6"/>
  </r>
  <r>
    <n v="849290"/>
    <x v="51"/>
    <x v="0"/>
    <s v="HVLP"/>
    <s v="N06AB05"/>
    <d v="2019-07-15T09:50:40"/>
    <n v="1"/>
    <n v="325.85000000000002"/>
    <n v="325.85000000000002"/>
    <n v="18"/>
    <s v="1812 - PSY: lůžkové oddělení 32C + krizové centrum"/>
    <x v="1"/>
    <n v="7"/>
  </r>
  <r>
    <n v="130508"/>
    <x v="54"/>
    <x v="0"/>
    <s v="HVLP"/>
    <s v="N06AX16"/>
    <d v="2017-01-16T09:55:26"/>
    <n v="1"/>
    <n v="74.61"/>
    <n v="74.61"/>
    <n v="18"/>
    <s v="1812 - PSY: lůžkové oddělení 32C + krizové centrum"/>
    <x v="2"/>
    <n v="1"/>
  </r>
  <r>
    <n v="130508"/>
    <x v="54"/>
    <x v="0"/>
    <s v="HVLP"/>
    <s v="N06AX16"/>
    <d v="2017-01-30T09:37:05"/>
    <n v="1"/>
    <n v="74.61"/>
    <n v="74.61"/>
    <n v="18"/>
    <s v="1812 - PSY: lůžkové oddělení 32C + krizové centrum"/>
    <x v="2"/>
    <n v="1"/>
  </r>
  <r>
    <n v="130508"/>
    <x v="54"/>
    <x v="0"/>
    <s v="HVLP"/>
    <s v="N06AX16"/>
    <d v="2017-01-30T09:37:05"/>
    <n v="1"/>
    <n v="74.61"/>
    <n v="74.61"/>
    <n v="18"/>
    <s v="1812 - PSY: lůžkové oddělení 32C + krizové centrum"/>
    <x v="2"/>
    <n v="1"/>
  </r>
  <r>
    <n v="130508"/>
    <x v="54"/>
    <x v="0"/>
    <s v="HVLP"/>
    <s v="N06AX16"/>
    <d v="2017-03-13T10:08:16"/>
    <n v="1"/>
    <n v="74.61"/>
    <n v="74.61"/>
    <n v="18"/>
    <s v="1812 - PSY: lůžkové oddělení 32C + krizové centrum"/>
    <x v="2"/>
    <n v="3"/>
  </r>
  <r>
    <n v="130508"/>
    <x v="54"/>
    <x v="0"/>
    <s v="HVLP"/>
    <s v="N06AX16"/>
    <d v="2018-01-09T09:41:02"/>
    <n v="1"/>
    <n v="74.11"/>
    <n v="74.11"/>
    <n v="18"/>
    <s v="1812 - PSY: lůžkové oddělení 32C + krizové centrum"/>
    <x v="0"/>
    <n v="1"/>
  </r>
  <r>
    <n v="140454"/>
    <x v="55"/>
    <x v="0"/>
    <s v="HVLP"/>
    <s v="N06AX16"/>
    <d v="2018-01-09T09:41:02"/>
    <n v="1"/>
    <n v="119.91"/>
    <n v="119.91"/>
    <n v="18"/>
    <s v="1812 - PSY: lůžkové oddělení 32C + krizové centrum"/>
    <x v="0"/>
    <n v="1"/>
  </r>
  <r>
    <n v="230402"/>
    <x v="55"/>
    <x v="0"/>
    <s v="HVLP"/>
    <s v="N06AX16"/>
    <d v="2018-12-31T08:02:11"/>
    <n v="4"/>
    <n v="119.91"/>
    <n v="479.64"/>
    <n v="18"/>
    <s v="1812 - PSY: lůžkové oddělení 32C + krizové centrum"/>
    <x v="0"/>
    <n v="12"/>
  </r>
  <r>
    <n v="230405"/>
    <x v="54"/>
    <x v="0"/>
    <s v="HVLP"/>
    <s v="N06AX16"/>
    <d v="2018-12-31T08:02:11"/>
    <n v="4"/>
    <n v="74.11"/>
    <n v="296.44"/>
    <n v="18"/>
    <s v="1812 - PSY: lůžkové oddělení 32C + krizové centrum"/>
    <x v="0"/>
    <n v="12"/>
  </r>
  <r>
    <n v="230405"/>
    <x v="54"/>
    <x v="0"/>
    <s v="HVLP"/>
    <s v="N06AX16"/>
    <d v="2019-04-08T11:57:23"/>
    <n v="1"/>
    <n v="74.11"/>
    <n v="74.11"/>
    <n v="18"/>
    <s v="1812 - PSY: lůžkové oddělení 32C + krizové centrum"/>
    <x v="1"/>
    <n v="4"/>
  </r>
  <r>
    <n v="230402"/>
    <x v="55"/>
    <x v="0"/>
    <s v="HVLP"/>
    <s v="N06AX16"/>
    <d v="2019-04-16T09:27:53"/>
    <n v="1"/>
    <n v="120.97"/>
    <n v="120.97"/>
    <n v="18"/>
    <s v="1812 - PSY: lůžkové oddělení 32C + krizové centrum"/>
    <x v="1"/>
    <n v="4"/>
  </r>
  <r>
    <n v="210789"/>
    <x v="56"/>
    <x v="0"/>
    <s v="HVLP"/>
    <s v="N05AX12"/>
    <d v="2018-01-15T08:19:10"/>
    <n v="1"/>
    <n v="1052.6300000000001"/>
    <n v="1052.6300000000001"/>
    <n v="18"/>
    <s v="1812 - PSY: lůžkové oddělení 32C + krizové centrum"/>
    <x v="0"/>
    <n v="1"/>
  </r>
  <r>
    <n v="210789"/>
    <x v="56"/>
    <x v="0"/>
    <s v="HVLP"/>
    <s v="N05AX12"/>
    <d v="2018-02-22T08:10:59"/>
    <n v="1"/>
    <n v="1052.54"/>
    <n v="1052.54"/>
    <n v="18"/>
    <s v="1812 - PSY: lůžkové oddělení 32C + krizové centrum"/>
    <x v="0"/>
    <n v="2"/>
  </r>
  <r>
    <n v="210789"/>
    <x v="56"/>
    <x v="0"/>
    <s v="HVLP"/>
    <s v="N05AX12"/>
    <d v="2018-04-09T09:52:57"/>
    <n v="1"/>
    <n v="1052.54"/>
    <n v="1052.54"/>
    <n v="18"/>
    <s v="1812 - PSY: lůžkové oddělení 32C + krizové centrum"/>
    <x v="0"/>
    <n v="4"/>
  </r>
  <r>
    <n v="210792"/>
    <x v="57"/>
    <x v="0"/>
    <s v="HVLP"/>
    <s v="N05AX12"/>
    <d v="2018-02-22T08:10:59"/>
    <n v="1"/>
    <n v="1617.67"/>
    <n v="1617.67"/>
    <n v="18"/>
    <s v="1812 - PSY: lůžkové oddělení 32C + krizové centrum"/>
    <x v="0"/>
    <n v="2"/>
  </r>
  <r>
    <n v="210792"/>
    <x v="57"/>
    <x v="0"/>
    <s v="HVLP"/>
    <s v="N05AX12"/>
    <d v="2018-03-08T13:52:25"/>
    <n v="1"/>
    <n v="1615.92"/>
    <n v="1615.92"/>
    <n v="18"/>
    <s v="1812 - PSY: lůžkové oddělení 32C + krizové centrum"/>
    <x v="0"/>
    <n v="3"/>
  </r>
  <r>
    <n v="210792"/>
    <x v="57"/>
    <x v="0"/>
    <s v="HVLP"/>
    <s v="N05AX12"/>
    <d v="2018-06-25T10:18:43"/>
    <n v="1"/>
    <n v="1615.92"/>
    <n v="1615.92"/>
    <n v="18"/>
    <s v="1812 - PSY: lůžkové oddělení 32C + krizové centrum"/>
    <x v="0"/>
    <n v="6"/>
  </r>
  <r>
    <n v="210792"/>
    <x v="57"/>
    <x v="0"/>
    <s v="HVLP"/>
    <s v="N05AX12"/>
    <d v="2019-03-04T10:03:05"/>
    <n v="1"/>
    <n v="1616.09"/>
    <n v="1616.09"/>
    <n v="18"/>
    <s v="1812 - PSY: lůžkové oddělení 32C + krizové centrum"/>
    <x v="1"/>
    <n v="3"/>
  </r>
  <r>
    <n v="210792"/>
    <x v="57"/>
    <x v="0"/>
    <s v="HVLP"/>
    <s v="N05AX12"/>
    <d v="2019-03-11T10:40:25"/>
    <n v="1"/>
    <n v="1600.24"/>
    <n v="1600.24"/>
    <n v="18"/>
    <s v="1812 - PSY: lůžkové oddělení 32C + krizové centrum"/>
    <x v="1"/>
    <n v="3"/>
  </r>
  <r>
    <n v="196303"/>
    <x v="58"/>
    <x v="0"/>
    <s v="HVLP"/>
    <s v="C05CA51"/>
    <d v="2017-10-03T13:10:13"/>
    <n v="1"/>
    <n v="41"/>
    <n v="41"/>
    <n v="18"/>
    <s v="1812 - PSY: lůžkové oddělení 32C + krizové centrum"/>
    <x v="2"/>
    <n v="10"/>
  </r>
  <r>
    <n v="196303"/>
    <x v="58"/>
    <x v="0"/>
    <s v="HVLP"/>
    <s v="C05CA51"/>
    <d v="2018-06-25T10:18:43"/>
    <n v="3"/>
    <n v="43.92"/>
    <n v="131.76"/>
    <n v="18"/>
    <s v="1812 - PSY: lůžkové oddělení 32C + krizové centrum"/>
    <x v="0"/>
    <n v="6"/>
  </r>
  <r>
    <n v="196303"/>
    <x v="58"/>
    <x v="0"/>
    <s v="HVLP"/>
    <s v="C05CA51"/>
    <d v="2018-10-29T10:29:15"/>
    <n v="3"/>
    <n v="51.37"/>
    <n v="154.11000000000001"/>
    <n v="18"/>
    <s v="1812 - PSY: lůžkové oddělení 32C + krizové centrum"/>
    <x v="0"/>
    <n v="10"/>
  </r>
  <r>
    <n v="196303"/>
    <x v="58"/>
    <x v="0"/>
    <s v="HVLP"/>
    <s v="C05CA51"/>
    <d v="2019-01-16T13:52:09"/>
    <n v="1"/>
    <n v="55.09"/>
    <n v="55.09"/>
    <n v="18"/>
    <s v="1812 - PSY: lůžkové oddělení 32C + krizové centrum"/>
    <x v="1"/>
    <n v="1"/>
  </r>
  <r>
    <n v="196303"/>
    <x v="58"/>
    <x v="0"/>
    <s v="HVLP"/>
    <s v="C05CA51"/>
    <d v="2019-09-30T10:32:38"/>
    <n v="2"/>
    <n v="55.02"/>
    <n v="110.04"/>
    <n v="18"/>
    <s v="1812 - PSY: lůžkové oddělení 32C + krizové centrum"/>
    <x v="1"/>
    <n v="9"/>
  </r>
  <r>
    <n v="196303"/>
    <x v="58"/>
    <x v="0"/>
    <s v="HVLP"/>
    <s v="C05CA51"/>
    <d v="2019-09-30T10:32:38"/>
    <n v="1"/>
    <n v="55.02"/>
    <n v="55.02"/>
    <n v="18"/>
    <s v="1812 - PSY: lůžkové oddělení 32C + krizové centrum"/>
    <x v="1"/>
    <n v="9"/>
  </r>
  <r>
    <n v="148888"/>
    <x v="758"/>
    <x v="0"/>
    <s v="HVLP"/>
    <s v="N02BE51"/>
    <d v="2017-02-27T10:06:50"/>
    <n v="1"/>
    <n v="57.62"/>
    <n v="57.62"/>
    <n v="18"/>
    <s v="1812 - PSY: lůžkové oddělení 32C + krizové centrum"/>
    <x v="2"/>
    <n v="2"/>
  </r>
  <r>
    <n v="186252"/>
    <x v="759"/>
    <x v="0"/>
    <s v="HVLP"/>
    <s v="N02BE51"/>
    <d v="2018-11-19T10:47:30"/>
    <n v="1"/>
    <n v="148.09"/>
    <n v="148.09"/>
    <n v="18"/>
    <s v="1812 - PSY: lůžkové oddělení 32C + krizové centrum"/>
    <x v="0"/>
    <n v="11"/>
  </r>
  <r>
    <n v="186252"/>
    <x v="759"/>
    <x v="0"/>
    <s v="HVLP"/>
    <s v="N02BE51"/>
    <d v="2019-03-11T10:40:25"/>
    <n v="1"/>
    <n v="148.09"/>
    <n v="148.09"/>
    <n v="18"/>
    <s v="1812 - PSY: lůžkové oddělení 32C + krizové centrum"/>
    <x v="1"/>
    <n v="3"/>
  </r>
  <r>
    <n v="185060"/>
    <x v="59"/>
    <x v="0"/>
    <s v="HVLP"/>
    <s v="N05BB01"/>
    <d v="2017-05-29T10:24:01"/>
    <n v="2"/>
    <n v="66.260000000000005"/>
    <n v="132.52000000000001"/>
    <n v="18"/>
    <s v="1812 - PSY: lůžkové oddělení 32C + krizové centrum"/>
    <x v="2"/>
    <n v="5"/>
  </r>
  <r>
    <n v="185060"/>
    <x v="59"/>
    <x v="0"/>
    <s v="HVLP"/>
    <s v="N05BB01"/>
    <d v="2017-05-29T10:24:01"/>
    <n v="1"/>
    <n v="66.260000000000005"/>
    <n v="66.260000000000005"/>
    <n v="18"/>
    <s v="1812 - PSY: lůžkové oddělení 32C + krizové centrum"/>
    <x v="2"/>
    <n v="5"/>
  </r>
  <r>
    <n v="185060"/>
    <x v="59"/>
    <x v="0"/>
    <s v="HVLP"/>
    <s v="N05BB01"/>
    <d v="2017-06-02T14:58:58"/>
    <n v="2"/>
    <n v="66.260000000000005"/>
    <n v="132.52000000000001"/>
    <n v="18"/>
    <s v="1812 - PSY: lůžkové oddělení 32C + krizové centrum"/>
    <x v="2"/>
    <n v="6"/>
  </r>
  <r>
    <n v="185060"/>
    <x v="59"/>
    <x v="0"/>
    <s v="HVLP"/>
    <s v="N05BB01"/>
    <d v="2017-07-14T14:19:41"/>
    <n v="2"/>
    <n v="66.260000000000005"/>
    <n v="132.52000000000001"/>
    <n v="18"/>
    <s v="1812 - PSY: lůžkové oddělení 32C + krizové centrum"/>
    <x v="2"/>
    <n v="7"/>
  </r>
  <r>
    <n v="185060"/>
    <x v="59"/>
    <x v="0"/>
    <s v="HVLP"/>
    <s v="N05BB01"/>
    <d v="2017-07-14T14:19:41"/>
    <n v="1"/>
    <n v="66.260000000000005"/>
    <n v="66.260000000000005"/>
    <n v="18"/>
    <s v="1812 - PSY: lůžkové oddělení 32C + krizové centrum"/>
    <x v="2"/>
    <n v="7"/>
  </r>
  <r>
    <n v="185060"/>
    <x v="59"/>
    <x v="0"/>
    <s v="HVLP"/>
    <s v="N05BB01"/>
    <d v="2017-11-13T09:42:44"/>
    <n v="1"/>
    <n v="66.260000000000005"/>
    <n v="66.260000000000005"/>
    <n v="18"/>
    <s v="1812 - PSY: lůžkové oddělení 32C + krizové centrum"/>
    <x v="2"/>
    <n v="11"/>
  </r>
  <r>
    <n v="185060"/>
    <x v="59"/>
    <x v="0"/>
    <s v="HVLP"/>
    <s v="N05BB01"/>
    <d v="2017-12-18T08:14:04"/>
    <n v="1"/>
    <n v="66.260000000000005"/>
    <n v="66.260000000000005"/>
    <n v="18"/>
    <s v="1812 - PSY: lůžkové oddělení 32C + krizové centrum"/>
    <x v="2"/>
    <n v="12"/>
  </r>
  <r>
    <n v="185060"/>
    <x v="59"/>
    <x v="0"/>
    <s v="HVLP"/>
    <s v="N05BB01"/>
    <d v="2018-06-25T10:18:43"/>
    <n v="1"/>
    <n v="66.19"/>
    <n v="66.19"/>
    <n v="18"/>
    <s v="1812 - PSY: lůžkové oddělení 32C + krizové centrum"/>
    <x v="0"/>
    <n v="6"/>
  </r>
  <r>
    <n v="185060"/>
    <x v="59"/>
    <x v="0"/>
    <s v="HVLP"/>
    <s v="N05BB01"/>
    <d v="2018-06-25T10:18:43"/>
    <n v="1"/>
    <n v="66.19"/>
    <n v="66.19"/>
    <n v="18"/>
    <s v="1812 - PSY: lůžkové oddělení 32C + krizové centrum"/>
    <x v="0"/>
    <n v="6"/>
  </r>
  <r>
    <n v="185060"/>
    <x v="59"/>
    <x v="0"/>
    <s v="HVLP"/>
    <s v="N05BB01"/>
    <d v="2018-10-29T10:29:15"/>
    <n v="2"/>
    <n v="66.19"/>
    <n v="132.38"/>
    <n v="18"/>
    <s v="1812 - PSY: lůžkové oddělení 32C + krizové centrum"/>
    <x v="0"/>
    <n v="10"/>
  </r>
  <r>
    <n v="185060"/>
    <x v="59"/>
    <x v="0"/>
    <s v="HVLP"/>
    <s v="N05BB01"/>
    <d v="2018-10-29T10:29:15"/>
    <n v="1"/>
    <n v="66.19"/>
    <n v="66.19"/>
    <n v="18"/>
    <s v="1812 - PSY: lůžkové oddělení 32C + krizové centrum"/>
    <x v="0"/>
    <n v="10"/>
  </r>
  <r>
    <n v="185060"/>
    <x v="59"/>
    <x v="0"/>
    <s v="HVLP"/>
    <s v="N05BB01"/>
    <d v="2019-03-11T10:40:25"/>
    <n v="1"/>
    <n v="66.19"/>
    <n v="66.19"/>
    <n v="18"/>
    <s v="1812 - PSY: lůžkové oddělení 32C + krizové centrum"/>
    <x v="1"/>
    <n v="3"/>
  </r>
  <r>
    <n v="185060"/>
    <x v="59"/>
    <x v="0"/>
    <s v="HVLP"/>
    <s v="N05BB01"/>
    <d v="2019-04-15T09:36:58"/>
    <n v="1"/>
    <n v="67.63"/>
    <n v="67.63"/>
    <n v="18"/>
    <s v="1812 - PSY: lůžkové oddělení 32C + krizové centrum"/>
    <x v="1"/>
    <n v="4"/>
  </r>
  <r>
    <n v="185060"/>
    <x v="59"/>
    <x v="0"/>
    <s v="HVLP"/>
    <s v="N05BB01"/>
    <d v="2019-06-10T10:23:12"/>
    <n v="2"/>
    <n v="67.56"/>
    <n v="135.12"/>
    <n v="18"/>
    <s v="1812 - PSY: lůžkové oddělení 32C + krizové centrum"/>
    <x v="1"/>
    <n v="6"/>
  </r>
  <r>
    <n v="185060"/>
    <x v="59"/>
    <x v="0"/>
    <s v="HVLP"/>
    <s v="N05BB01"/>
    <d v="2019-11-18T09:52:35"/>
    <n v="1"/>
    <n v="66.11"/>
    <n v="66.11"/>
    <n v="18"/>
    <s v="1812 - PSY: lůžkové oddělení 32C + krizové centrum"/>
    <x v="1"/>
    <n v="11"/>
  </r>
  <r>
    <n v="185060"/>
    <x v="59"/>
    <x v="0"/>
    <s v="HVLP"/>
    <s v="N05BB01"/>
    <d v="2019-11-18T09:52:35"/>
    <n v="1"/>
    <n v="66.11"/>
    <n v="66.11"/>
    <n v="18"/>
    <s v="1812 - PSY: lůžkové oddělení 32C + krizové centrum"/>
    <x v="1"/>
    <n v="11"/>
  </r>
  <r>
    <n v="100394"/>
    <x v="62"/>
    <x v="0"/>
    <s v="HVLP"/>
    <s v="A03BA01"/>
    <d v="2017-01-30T09:37:05"/>
    <n v="1"/>
    <n v="66.14"/>
    <n v="66.14"/>
    <n v="18"/>
    <s v="1812 - PSY: lůžkové oddělení 32C + krizové centrum"/>
    <x v="2"/>
    <n v="1"/>
  </r>
  <r>
    <n v="112894"/>
    <x v="760"/>
    <x v="0"/>
    <s v="HVLP"/>
    <s v="M01AX17"/>
    <d v="2017-02-27T10:06:50"/>
    <n v="1"/>
    <n v="61.01"/>
    <n v="61.01"/>
    <n v="18"/>
    <s v="1812 - PSY: lůžkové oddělení 32C + krizové centrum"/>
    <x v="2"/>
    <n v="2"/>
  </r>
  <r>
    <n v="112892"/>
    <x v="67"/>
    <x v="0"/>
    <s v="HVLP"/>
    <s v="M01AX17"/>
    <d v="2017-05-05T10:55:39"/>
    <n v="1"/>
    <n v="104.35"/>
    <n v="104.35"/>
    <n v="18"/>
    <s v="1812 - PSY: lůžkové oddělení 32C + krizové centrum"/>
    <x v="2"/>
    <n v="5"/>
  </r>
  <r>
    <n v="112895"/>
    <x v="761"/>
    <x v="0"/>
    <s v="HVLP"/>
    <s v="M01AX17"/>
    <d v="2017-05-15T09:52:55"/>
    <n v="1"/>
    <n v="106.59"/>
    <n v="106.59"/>
    <n v="18"/>
    <s v="1812 - PSY: lůžkové oddělení 32C + krizové centrum"/>
    <x v="2"/>
    <n v="5"/>
  </r>
  <r>
    <n v="112895"/>
    <x v="761"/>
    <x v="0"/>
    <s v="HVLP"/>
    <s v="M01AX17"/>
    <d v="2017-10-12T09:06:02"/>
    <n v="1"/>
    <n v="106.59"/>
    <n v="106.59"/>
    <n v="18"/>
    <s v="1812 - PSY: lůžkové oddělení 32C + krizové centrum"/>
    <x v="2"/>
    <n v="10"/>
  </r>
  <r>
    <n v="112892"/>
    <x v="67"/>
    <x v="0"/>
    <s v="HVLP"/>
    <s v="M01AX17"/>
    <d v="2017-10-12T09:06:02"/>
    <n v="1"/>
    <n v="102.3"/>
    <n v="102.3"/>
    <n v="18"/>
    <s v="1812 - PSY: lůžkové oddělení 32C + krizové centrum"/>
    <x v="2"/>
    <n v="10"/>
  </r>
  <r>
    <n v="112892"/>
    <x v="67"/>
    <x v="0"/>
    <s v="HVLP"/>
    <s v="M01AX17"/>
    <d v="2017-10-23T07:52:45"/>
    <n v="1"/>
    <n v="102.3"/>
    <n v="102.3"/>
    <n v="18"/>
    <s v="1812 - PSY: lůžkové oddělení 32C + krizové centrum"/>
    <x v="2"/>
    <n v="10"/>
  </r>
  <r>
    <n v="112892"/>
    <x v="67"/>
    <x v="0"/>
    <s v="HVLP"/>
    <s v="M01AX17"/>
    <d v="2017-12-18T08:14:04"/>
    <n v="1"/>
    <n v="102.3"/>
    <n v="102.3"/>
    <n v="18"/>
    <s v="1812 - PSY: lůžkové oddělení 32C + krizové centrum"/>
    <x v="2"/>
    <n v="12"/>
  </r>
  <r>
    <n v="112895"/>
    <x v="761"/>
    <x v="0"/>
    <s v="HVLP"/>
    <s v="M01AX17"/>
    <d v="2018-01-08T10:19:43"/>
    <n v="1"/>
    <n v="106.59"/>
    <n v="106.59"/>
    <n v="18"/>
    <s v="1812 - PSY: lůžkové oddělení 32C + krizové centrum"/>
    <x v="0"/>
    <n v="1"/>
  </r>
  <r>
    <n v="112894"/>
    <x v="760"/>
    <x v="0"/>
    <s v="HVLP"/>
    <s v="M01AX17"/>
    <d v="2018-04-23T09:55:11"/>
    <n v="1"/>
    <n v="60.29"/>
    <n v="60.29"/>
    <n v="18"/>
    <s v="1812 - PSY: lůžkové oddělení 32C + krizové centrum"/>
    <x v="0"/>
    <n v="4"/>
  </r>
  <r>
    <n v="112891"/>
    <x v="66"/>
    <x v="0"/>
    <s v="HVLP"/>
    <s v="M01AX17"/>
    <d v="2018-06-25T10:18:43"/>
    <n v="1"/>
    <n v="58.33"/>
    <n v="58.33"/>
    <n v="18"/>
    <s v="1812 - PSY: lůžkové oddělení 32C + krizové centrum"/>
    <x v="0"/>
    <n v="6"/>
  </r>
  <r>
    <n v="112892"/>
    <x v="67"/>
    <x v="0"/>
    <s v="HVLP"/>
    <s v="M01AX17"/>
    <d v="2018-09-17T08:22:49"/>
    <n v="1"/>
    <n v="104.34"/>
    <n v="104.34"/>
    <n v="18"/>
    <s v="1812 - PSY: lůžkové oddělení 32C + krizové centrum"/>
    <x v="0"/>
    <n v="9"/>
  </r>
  <r>
    <n v="112892"/>
    <x v="67"/>
    <x v="0"/>
    <s v="HVLP"/>
    <s v="M01AX17"/>
    <d v="2018-10-22T09:07:42"/>
    <n v="1"/>
    <n v="104.34"/>
    <n v="104.34"/>
    <n v="18"/>
    <s v="1812 - PSY: lůžkové oddělení 32C + krizové centrum"/>
    <x v="0"/>
    <n v="10"/>
  </r>
  <r>
    <n v="112895"/>
    <x v="761"/>
    <x v="0"/>
    <s v="HVLP"/>
    <s v="M01AX17"/>
    <d v="2018-10-29T10:29:15"/>
    <n v="1"/>
    <n v="106.58"/>
    <n v="106.58"/>
    <n v="18"/>
    <s v="1812 - PSY: lůžkové oddělení 32C + krizové centrum"/>
    <x v="0"/>
    <n v="10"/>
  </r>
  <r>
    <n v="112895"/>
    <x v="761"/>
    <x v="0"/>
    <s v="HVLP"/>
    <s v="M01AX17"/>
    <d v="2019-01-16T13:52:09"/>
    <n v="1"/>
    <n v="106.58"/>
    <n v="106.58"/>
    <n v="18"/>
    <s v="1812 - PSY: lůžkové oddělení 32C + krizové centrum"/>
    <x v="1"/>
    <n v="1"/>
  </r>
  <r>
    <n v="112895"/>
    <x v="761"/>
    <x v="0"/>
    <s v="HVLP"/>
    <s v="M01AX17"/>
    <d v="2019-02-04T09:49:31"/>
    <n v="1"/>
    <n v="106.58"/>
    <n v="106.58"/>
    <n v="18"/>
    <s v="1812 - PSY: lůžkové oddělení 32C + krizové centrum"/>
    <x v="1"/>
    <n v="2"/>
  </r>
  <r>
    <n v="112892"/>
    <x v="67"/>
    <x v="0"/>
    <s v="HVLP"/>
    <s v="M01AX17"/>
    <d v="2019-02-04T09:49:31"/>
    <n v="1"/>
    <n v="103.32"/>
    <n v="103.32"/>
    <n v="18"/>
    <s v="1812 - PSY: lůžkové oddělení 32C + krizové centrum"/>
    <x v="1"/>
    <n v="2"/>
  </r>
  <r>
    <n v="112895"/>
    <x v="761"/>
    <x v="0"/>
    <s v="HVLP"/>
    <s v="M01AX17"/>
    <d v="2019-03-04T10:03:05"/>
    <n v="1"/>
    <n v="106.58"/>
    <n v="106.58"/>
    <n v="18"/>
    <s v="1812 - PSY: lůžkové oddělení 32C + krizové centrum"/>
    <x v="1"/>
    <n v="3"/>
  </r>
  <r>
    <n v="112895"/>
    <x v="761"/>
    <x v="0"/>
    <s v="HVLP"/>
    <s v="M01AX17"/>
    <d v="2019-07-08T09:34:47"/>
    <n v="1"/>
    <n v="106.58"/>
    <n v="106.58"/>
    <n v="18"/>
    <s v="1812 - PSY: lůžkové oddělení 32C + krizové centrum"/>
    <x v="1"/>
    <n v="7"/>
  </r>
  <r>
    <n v="132853"/>
    <x v="67"/>
    <x v="0"/>
    <s v="HVLP-R"/>
    <s v="M01AX17"/>
    <d v="2019-11-18T09:52:35"/>
    <n v="1"/>
    <n v="103.32"/>
    <n v="103.32"/>
    <n v="18"/>
    <s v="1812 - PSY: lůžkové oddělení 32C + krizové centrum"/>
    <x v="1"/>
    <n v="11"/>
  </r>
  <r>
    <n v="66046"/>
    <x v="762"/>
    <x v="0"/>
    <s v="HVLP"/>
    <s v="M02AA26"/>
    <d v="2017-10-12T09:06:02"/>
    <n v="1"/>
    <n v="172.5"/>
    <n v="172.5"/>
    <n v="18"/>
    <s v="1812 - PSY: lůžkové oddělení 32C + krizové centrum"/>
    <x v="2"/>
    <n v="10"/>
  </r>
  <r>
    <n v="848101"/>
    <x v="763"/>
    <x v="0"/>
    <s v="HVLP"/>
    <s v="M02AA26"/>
    <d v="2018-09-17T08:22:49"/>
    <n v="2"/>
    <n v="117.71"/>
    <n v="235.42"/>
    <n v="18"/>
    <s v="1812 - PSY: lůžkové oddělení 32C + krizové centrum"/>
    <x v="0"/>
    <n v="9"/>
  </r>
  <r>
    <n v="66046"/>
    <x v="762"/>
    <x v="0"/>
    <s v="HVLP"/>
    <s v="M02AA26"/>
    <d v="2018-10-15T08:15:30"/>
    <n v="1"/>
    <n v="169.65"/>
    <n v="169.65"/>
    <n v="18"/>
    <s v="1812 - PSY: lůžkové oddělení 32C + krizové centrum"/>
    <x v="0"/>
    <n v="10"/>
  </r>
  <r>
    <n v="136149"/>
    <x v="69"/>
    <x v="0"/>
    <s v="HVLP"/>
    <s v="N06AG02"/>
    <d v="2017-06-19T11:04:26"/>
    <n v="1"/>
    <n v="210.36"/>
    <n v="210.36"/>
    <n v="18"/>
    <s v="1812 - PSY: lůžkové oddělení 32C + krizové centrum"/>
    <x v="2"/>
    <n v="6"/>
  </r>
  <r>
    <n v="136149"/>
    <x v="69"/>
    <x v="0"/>
    <s v="HVLP"/>
    <s v="N06AG02"/>
    <d v="2017-06-19T11:04:26"/>
    <n v="1"/>
    <n v="210.36"/>
    <n v="210.36"/>
    <n v="18"/>
    <s v="1812 - PSY: lůžkové oddělení 32C + krizové centrum"/>
    <x v="2"/>
    <n v="6"/>
  </r>
  <r>
    <n v="136149"/>
    <x v="69"/>
    <x v="0"/>
    <s v="HVLP"/>
    <s v="N06AG02"/>
    <d v="2019-01-07T14:00:36"/>
    <n v="1"/>
    <n v="208.92"/>
    <n v="208.92"/>
    <n v="18"/>
    <s v="1812 - PSY: lůžkové oddělení 32C + krizové centrum"/>
    <x v="1"/>
    <n v="1"/>
  </r>
  <r>
    <n v="153913"/>
    <x v="70"/>
    <x v="1"/>
    <s v="HVLP"/>
    <s v="J01FA10"/>
    <d v="2018-11-19T10:47:30"/>
    <n v="2"/>
    <n v="77.8"/>
    <n v="155.6"/>
    <n v="18"/>
    <s v="1812 - PSY: lůžkové oddělení 32C + krizové centrum"/>
    <x v="0"/>
    <n v="11"/>
  </r>
  <r>
    <n v="140275"/>
    <x v="764"/>
    <x v="0"/>
    <s v="HVLP"/>
    <s v="M03BX01"/>
    <d v="2017-02-20T09:37:57"/>
    <n v="1"/>
    <n v="96.36"/>
    <n v="96.36"/>
    <n v="18"/>
    <s v="1812 - PSY: lůžkové oddělení 32C + krizové centrum"/>
    <x v="2"/>
    <n v="2"/>
  </r>
  <r>
    <n v="140275"/>
    <x v="764"/>
    <x v="0"/>
    <s v="HVLP"/>
    <s v="M03BX01"/>
    <d v="2017-03-13T10:08:16"/>
    <n v="1"/>
    <n v="96.36"/>
    <n v="96.36"/>
    <n v="18"/>
    <s v="1812 - PSY: lůžkové oddělení 32C + krizové centrum"/>
    <x v="2"/>
    <n v="3"/>
  </r>
  <r>
    <n v="176150"/>
    <x v="74"/>
    <x v="2"/>
    <s v="HVLP"/>
    <s v="D01AE14"/>
    <d v="2019-01-16T13:52:09"/>
    <n v="1"/>
    <n v="117.51"/>
    <n v="117.51"/>
    <n v="18"/>
    <s v="1812 - PSY: lůžkové oddělení 32C + krizové centrum"/>
    <x v="1"/>
    <n v="1"/>
  </r>
  <r>
    <n v="148011"/>
    <x v="765"/>
    <x v="0"/>
    <s v="HVLP"/>
    <s v="D10AD03"/>
    <d v="2019-05-28T07:47:27"/>
    <n v="1"/>
    <n v="145.6"/>
    <n v="145.6"/>
    <n v="18"/>
    <s v="1812 - PSY: lůžkové oddělení 32C + krizové centrum"/>
    <x v="1"/>
    <n v="5"/>
  </r>
  <r>
    <n v="117171"/>
    <x v="77"/>
    <x v="1"/>
    <s v="HVLP"/>
    <s v="D07CC01"/>
    <d v="2018-02-21T07:11:06"/>
    <n v="1"/>
    <n v="72.92"/>
    <n v="72.92"/>
    <n v="18"/>
    <s v="1812 - PSY: lůžkové oddělení 32C + krizové centrum"/>
    <x v="0"/>
    <n v="2"/>
  </r>
  <r>
    <n v="117166"/>
    <x v="766"/>
    <x v="0"/>
    <s v="HVLP"/>
    <s v="D07XC01"/>
    <d v="2017-10-20T10:54:40"/>
    <n v="1"/>
    <n v="81.040000000000006"/>
    <n v="81.040000000000006"/>
    <n v="18"/>
    <s v="1812 - PSY: lůžkové oddělení 32C + krizové centrum"/>
    <x v="2"/>
    <n v="10"/>
  </r>
  <r>
    <n v="146980"/>
    <x v="767"/>
    <x v="0"/>
    <s v="HVLP"/>
    <s v="C07AB02"/>
    <d v="2018-01-08T10:19:43"/>
    <n v="1"/>
    <n v="204.89"/>
    <n v="204.89"/>
    <n v="18"/>
    <s v="1812 - PSY: lůžkové oddělení 32C + krizové centrum"/>
    <x v="0"/>
    <n v="1"/>
  </r>
  <r>
    <n v="158037"/>
    <x v="86"/>
    <x v="0"/>
    <s v="HVLP-R"/>
    <s v="C07AB02"/>
    <d v="2017-10-12T09:06:02"/>
    <n v="1"/>
    <n v="99.86"/>
    <n v="99.86"/>
    <n v="18"/>
    <s v="1812 - PSY: lůžkové oddělení 32C + krizové centrum"/>
    <x v="2"/>
    <n v="10"/>
  </r>
  <r>
    <n v="132225"/>
    <x v="85"/>
    <x v="0"/>
    <s v="HVLP-R"/>
    <s v="C07AB02"/>
    <d v="2018-06-25T10:18:43"/>
    <n v="1"/>
    <n v="72.33"/>
    <n v="72.33"/>
    <n v="18"/>
    <s v="1812 - PSY: lůžkové oddělení 32C + krizové centrum"/>
    <x v="0"/>
    <n v="6"/>
  </r>
  <r>
    <n v="231691"/>
    <x v="89"/>
    <x v="0"/>
    <s v="HVLP"/>
    <s v="C07AB02"/>
    <d v="2019-08-26T11:02:46"/>
    <n v="1"/>
    <n v="101.64"/>
    <n v="101.64"/>
    <n v="18"/>
    <s v="1812 - PSY: lůžkové oddělení 32C + krizové centrum"/>
    <x v="1"/>
    <n v="8"/>
  </r>
  <r>
    <n v="231691"/>
    <x v="89"/>
    <x v="0"/>
    <s v="HVLP"/>
    <s v="C07AB02"/>
    <d v="2019-09-16T09:53:41"/>
    <n v="1"/>
    <n v="101.64"/>
    <n v="101.64"/>
    <n v="18"/>
    <s v="1812 - PSY: lůžkové oddělení 32C + krizové centrum"/>
    <x v="1"/>
    <n v="9"/>
  </r>
  <r>
    <n v="196620"/>
    <x v="768"/>
    <x v="0"/>
    <s v="HVLP"/>
    <s v="A06AB02"/>
    <d v="2017-02-20T09:37:57"/>
    <n v="1"/>
    <n v="168.66"/>
    <n v="168.66"/>
    <n v="18"/>
    <s v="1812 - PSY: lůžkové oddělení 32C + krizové centrum"/>
    <x v="2"/>
    <n v="2"/>
  </r>
  <r>
    <n v="196620"/>
    <x v="768"/>
    <x v="0"/>
    <s v="HVLP"/>
    <s v="A06AB02"/>
    <d v="2017-03-13T10:08:16"/>
    <n v="1"/>
    <n v="168.66"/>
    <n v="168.66"/>
    <n v="18"/>
    <s v="1812 - PSY: lůžkové oddělení 32C + krizové centrum"/>
    <x v="2"/>
    <n v="3"/>
  </r>
  <r>
    <n v="203954"/>
    <x v="94"/>
    <x v="0"/>
    <s v="HVLP"/>
    <s v="J01EE01"/>
    <d v="2017-11-27T08:59:03"/>
    <n v="2"/>
    <n v="93.04"/>
    <n v="186.08"/>
    <n v="18"/>
    <s v="1812 - PSY: lůžkové oddělení 32C + krizové centrum"/>
    <x v="2"/>
    <n v="11"/>
  </r>
  <r>
    <n v="203954"/>
    <x v="94"/>
    <x v="0"/>
    <s v="HVLP"/>
    <s v="J01EE01"/>
    <d v="2018-09-10T09:58:04"/>
    <n v="1"/>
    <n v="92.4"/>
    <n v="92.4"/>
    <n v="18"/>
    <s v="1812 - PSY: lůžkové oddělení 32C + krizové centrum"/>
    <x v="0"/>
    <n v="9"/>
  </r>
  <r>
    <n v="203954"/>
    <x v="94"/>
    <x v="0"/>
    <s v="HVLP"/>
    <s v="J01EE01"/>
    <d v="2019-03-04T10:03:05"/>
    <n v="1"/>
    <n v="92.41"/>
    <n v="92.41"/>
    <n v="18"/>
    <s v="1812 - PSY: lůžkové oddělení 32C + krizové centrum"/>
    <x v="1"/>
    <n v="3"/>
  </r>
  <r>
    <n v="203954"/>
    <x v="94"/>
    <x v="0"/>
    <s v="HVLP"/>
    <s v="J01EE01"/>
    <d v="2019-06-03T13:00:03"/>
    <n v="2"/>
    <n v="92.4"/>
    <n v="184.8"/>
    <n v="18"/>
    <s v="1812 - PSY: lůžkové oddělení 32C + krizové centrum"/>
    <x v="1"/>
    <n v="6"/>
  </r>
  <r>
    <n v="203954"/>
    <x v="94"/>
    <x v="0"/>
    <s v="HVLP"/>
    <s v="J01EE01"/>
    <d v="2019-06-10T10:23:12"/>
    <n v="1"/>
    <n v="92.4"/>
    <n v="92.4"/>
    <n v="18"/>
    <s v="1812 - PSY: lůžkové oddělení 32C + krizové centrum"/>
    <x v="1"/>
    <n v="6"/>
  </r>
  <r>
    <n v="203954"/>
    <x v="94"/>
    <x v="0"/>
    <s v="HVLP"/>
    <s v="J01EE01"/>
    <d v="2019-08-26T11:02:46"/>
    <n v="1"/>
    <n v="92.31"/>
    <n v="92.31"/>
    <n v="18"/>
    <s v="1812 - PSY: lůžkové oddělení 32C + krizové centrum"/>
    <x v="1"/>
    <n v="8"/>
  </r>
  <r>
    <n v="158673"/>
    <x v="96"/>
    <x v="0"/>
    <s v="HVLP-R"/>
    <s v="C07AB07"/>
    <d v="2017-11-27T08:59:03"/>
    <n v="1"/>
    <n v="26.47"/>
    <n v="26.47"/>
    <n v="18"/>
    <s v="1812 - PSY: lůžkové oddělení 32C + krizové centrum"/>
    <x v="2"/>
    <n v="11"/>
  </r>
  <r>
    <n v="158673"/>
    <x v="96"/>
    <x v="0"/>
    <s v="HVLP-R"/>
    <s v="C07AB07"/>
    <d v="2018-01-08T10:19:43"/>
    <n v="1"/>
    <n v="26.47"/>
    <n v="26.47"/>
    <n v="18"/>
    <s v="1812 - PSY: lůžkové oddělení 32C + krizové centrum"/>
    <x v="0"/>
    <n v="1"/>
  </r>
  <r>
    <n v="158673"/>
    <x v="96"/>
    <x v="0"/>
    <s v="HVLP-R"/>
    <s v="C07AB07"/>
    <d v="2019-02-18T09:32:14"/>
    <n v="1"/>
    <n v="26.47"/>
    <n v="26.47"/>
    <n v="18"/>
    <s v="1812 - PSY: lůžkové oddělení 32C + krizové centrum"/>
    <x v="1"/>
    <n v="2"/>
  </r>
  <r>
    <n v="158692"/>
    <x v="97"/>
    <x v="0"/>
    <s v="HVLP-R"/>
    <s v="C07AB07"/>
    <d v="2018-01-08T10:19:43"/>
    <n v="1"/>
    <n v="26.15"/>
    <n v="26.15"/>
    <n v="18"/>
    <s v="1812 - PSY: lůžkové oddělení 32C + krizové centrum"/>
    <x v="0"/>
    <n v="1"/>
  </r>
  <r>
    <n v="158697"/>
    <x v="98"/>
    <x v="0"/>
    <s v="HVLP"/>
    <s v="C07AB07"/>
    <d v="2019-01-07T14:00:36"/>
    <n v="1"/>
    <n v="87.13"/>
    <n v="87.13"/>
    <n v="18"/>
    <s v="1812 - PSY: lůžkové oddělení 32C + krizové centrum"/>
    <x v="1"/>
    <n v="1"/>
  </r>
  <r>
    <n v="116319"/>
    <x v="769"/>
    <x v="0"/>
    <s v="HVLP"/>
    <s v="D08AG02"/>
    <d v="2019-09-17T12:25:22"/>
    <n v="1"/>
    <n v="47.77"/>
    <n v="47.77"/>
    <n v="18"/>
    <s v="1812 - PSY: lůžkové oddělení 32C + krizové centrum"/>
    <x v="1"/>
    <n v="9"/>
  </r>
  <r>
    <n v="194726"/>
    <x v="103"/>
    <x v="0"/>
    <s v="HVLP"/>
    <s v="N06AX26"/>
    <d v="2017-05-29T10:24:01"/>
    <n v="3"/>
    <n v="840.94"/>
    <n v="2522.8200000000002"/>
    <n v="18"/>
    <s v="1812 - PSY: lůžkové oddělení 32C + krizové centrum"/>
    <x v="2"/>
    <n v="5"/>
  </r>
  <r>
    <n v="194726"/>
    <x v="103"/>
    <x v="0"/>
    <s v="HVLP"/>
    <s v="N06AX26"/>
    <d v="2017-06-02T14:58:58"/>
    <n v="3"/>
    <n v="840.94"/>
    <n v="2522.8200000000002"/>
    <n v="18"/>
    <s v="1812 - PSY: lůžkové oddělení 32C + krizové centrum"/>
    <x v="2"/>
    <n v="6"/>
  </r>
  <r>
    <n v="194726"/>
    <x v="103"/>
    <x v="0"/>
    <s v="HVLP"/>
    <s v="N06AX26"/>
    <d v="2017-11-13T09:42:44"/>
    <n v="1"/>
    <n v="840.94"/>
    <n v="840.94"/>
    <n v="18"/>
    <s v="1812 - PSY: lůžkové oddělení 32C + krizové centrum"/>
    <x v="2"/>
    <n v="11"/>
  </r>
  <r>
    <n v="194726"/>
    <x v="103"/>
    <x v="0"/>
    <s v="HVLP"/>
    <s v="N06AX26"/>
    <d v="2017-11-20T10:32:10"/>
    <n v="1"/>
    <n v="840.94"/>
    <n v="840.94"/>
    <n v="18"/>
    <s v="1812 - PSY: lůžkové oddělení 32C + krizové centrum"/>
    <x v="2"/>
    <n v="11"/>
  </r>
  <r>
    <n v="194726"/>
    <x v="103"/>
    <x v="0"/>
    <s v="HVLP"/>
    <s v="N06AX26"/>
    <d v="2018-01-08T10:19:43"/>
    <n v="1"/>
    <n v="840.94"/>
    <n v="840.94"/>
    <n v="18"/>
    <s v="1812 - PSY: lůžkové oddělení 32C + krizové centrum"/>
    <x v="0"/>
    <n v="1"/>
  </r>
  <r>
    <n v="194726"/>
    <x v="103"/>
    <x v="0"/>
    <s v="HVLP"/>
    <s v="N06AX26"/>
    <d v="2018-02-26T08:37:07"/>
    <n v="1"/>
    <n v="840.86"/>
    <n v="840.86"/>
    <n v="18"/>
    <s v="1812 - PSY: lůžkové oddělení 32C + krizové centrum"/>
    <x v="0"/>
    <n v="2"/>
  </r>
  <r>
    <n v="194726"/>
    <x v="103"/>
    <x v="0"/>
    <s v="HVLP"/>
    <s v="N06AX26"/>
    <d v="2018-03-26T12:44:55"/>
    <n v="1"/>
    <n v="840.94"/>
    <n v="840.94"/>
    <n v="18"/>
    <s v="1812 - PSY: lůžkové oddělení 32C + krizové centrum"/>
    <x v="0"/>
    <n v="3"/>
  </r>
  <r>
    <n v="194726"/>
    <x v="103"/>
    <x v="0"/>
    <s v="HVLP"/>
    <s v="N06AX26"/>
    <d v="2018-04-23T09:55:11"/>
    <n v="2"/>
    <n v="840.86"/>
    <n v="1681.72"/>
    <n v="18"/>
    <s v="1812 - PSY: lůžkové oddělení 32C + krizové centrum"/>
    <x v="0"/>
    <n v="4"/>
  </r>
  <r>
    <n v="194726"/>
    <x v="103"/>
    <x v="0"/>
    <s v="HVLP"/>
    <s v="N06AX26"/>
    <d v="2018-06-25T10:18:43"/>
    <n v="1"/>
    <n v="840.94"/>
    <n v="840.94"/>
    <n v="18"/>
    <s v="1812 - PSY: lůžkové oddělení 32C + krizové centrum"/>
    <x v="0"/>
    <n v="6"/>
  </r>
  <r>
    <n v="194726"/>
    <x v="103"/>
    <x v="0"/>
    <s v="HVLP"/>
    <s v="N06AX26"/>
    <d v="2018-06-25T10:18:43"/>
    <n v="1"/>
    <n v="840.86"/>
    <n v="840.86"/>
    <n v="18"/>
    <s v="1812 - PSY: lůžkové oddělení 32C + krizové centrum"/>
    <x v="0"/>
    <n v="6"/>
  </r>
  <r>
    <n v="194726"/>
    <x v="103"/>
    <x v="0"/>
    <s v="HVLP"/>
    <s v="N06AX26"/>
    <d v="2018-06-25T10:18:43"/>
    <n v="3"/>
    <n v="840.86"/>
    <n v="2522.58"/>
    <n v="18"/>
    <s v="1812 - PSY: lůžkové oddělení 32C + krizové centrum"/>
    <x v="0"/>
    <n v="6"/>
  </r>
  <r>
    <n v="194726"/>
    <x v="103"/>
    <x v="0"/>
    <s v="HVLP"/>
    <s v="N06AX26"/>
    <d v="2018-07-02T07:39:19"/>
    <n v="2"/>
    <n v="840.86"/>
    <n v="1681.72"/>
    <n v="18"/>
    <s v="1812 - PSY: lůžkové oddělení 32C + krizové centrum"/>
    <x v="0"/>
    <n v="7"/>
  </r>
  <r>
    <n v="194726"/>
    <x v="103"/>
    <x v="0"/>
    <s v="HVLP"/>
    <s v="N06AX26"/>
    <d v="2018-07-02T07:39:19"/>
    <n v="3"/>
    <n v="840.86"/>
    <n v="2522.58"/>
    <n v="18"/>
    <s v="1812 - PSY: lůžkové oddělení 32C + krizové centrum"/>
    <x v="0"/>
    <n v="7"/>
  </r>
  <r>
    <n v="194726"/>
    <x v="103"/>
    <x v="0"/>
    <s v="HVLP"/>
    <s v="N06AX26"/>
    <d v="2018-10-08T09:47:35"/>
    <n v="1"/>
    <n v="840.86"/>
    <n v="840.86"/>
    <n v="18"/>
    <s v="1812 - PSY: lůžkové oddělení 32C + krizové centrum"/>
    <x v="0"/>
    <n v="10"/>
  </r>
  <r>
    <n v="194726"/>
    <x v="103"/>
    <x v="0"/>
    <s v="HVLP"/>
    <s v="N06AX26"/>
    <d v="2018-10-08T09:47:35"/>
    <n v="1"/>
    <n v="840.86"/>
    <n v="840.86"/>
    <n v="18"/>
    <s v="1812 - PSY: lůžkové oddělení 32C + krizové centrum"/>
    <x v="0"/>
    <n v="10"/>
  </r>
  <r>
    <n v="194726"/>
    <x v="103"/>
    <x v="0"/>
    <s v="HVLP"/>
    <s v="N06AX26"/>
    <d v="2018-10-15T08:15:30"/>
    <n v="1"/>
    <n v="840.86"/>
    <n v="840.86"/>
    <n v="18"/>
    <s v="1812 - PSY: lůžkové oddělení 32C + krizové centrum"/>
    <x v="0"/>
    <n v="10"/>
  </r>
  <r>
    <n v="194726"/>
    <x v="103"/>
    <x v="0"/>
    <s v="HVLP"/>
    <s v="N06AX26"/>
    <d v="2018-10-23T09:06:36"/>
    <n v="1"/>
    <n v="840.86"/>
    <n v="840.86"/>
    <n v="18"/>
    <s v="1812 - PSY: lůžkové oddělení 32C + krizové centrum"/>
    <x v="0"/>
    <n v="10"/>
  </r>
  <r>
    <n v="194726"/>
    <x v="103"/>
    <x v="0"/>
    <s v="HVLP"/>
    <s v="N06AX26"/>
    <d v="2018-10-29T10:29:15"/>
    <n v="5"/>
    <n v="840.86"/>
    <n v="4204.3"/>
    <n v="18"/>
    <s v="1812 - PSY: lůžkové oddělení 32C + krizové centrum"/>
    <x v="0"/>
    <n v="10"/>
  </r>
  <r>
    <n v="194726"/>
    <x v="103"/>
    <x v="0"/>
    <s v="HVLP"/>
    <s v="N06AX26"/>
    <d v="2018-12-28T10:26:22"/>
    <n v="3"/>
    <n v="840.86"/>
    <n v="2522.58"/>
    <n v="18"/>
    <s v="1812 - PSY: lůžkové oddělení 32C + krizové centrum"/>
    <x v="0"/>
    <n v="12"/>
  </r>
  <r>
    <n v="194726"/>
    <x v="103"/>
    <x v="0"/>
    <s v="HVLP"/>
    <s v="N06AX26"/>
    <d v="2019-03-04T10:03:05"/>
    <n v="1"/>
    <n v="840.86"/>
    <n v="840.86"/>
    <n v="18"/>
    <s v="1812 - PSY: lůžkové oddělení 32C + krizové centrum"/>
    <x v="1"/>
    <n v="3"/>
  </r>
  <r>
    <n v="194726"/>
    <x v="103"/>
    <x v="0"/>
    <s v="HVLP"/>
    <s v="N06AX26"/>
    <d v="2019-06-24T10:18:10"/>
    <n v="1"/>
    <n v="840.86"/>
    <n v="840.86"/>
    <n v="18"/>
    <s v="1812 - PSY: lůžkové oddělení 32C + krizové centrum"/>
    <x v="1"/>
    <n v="6"/>
  </r>
  <r>
    <n v="194726"/>
    <x v="103"/>
    <x v="0"/>
    <s v="HVLP"/>
    <s v="N06AX26"/>
    <d v="2019-07-01T09:40:17"/>
    <n v="1"/>
    <n v="840.86"/>
    <n v="840.86"/>
    <n v="18"/>
    <s v="1812 - PSY: lůžkové oddělení 32C + krizové centrum"/>
    <x v="1"/>
    <n v="7"/>
  </r>
  <r>
    <n v="194726"/>
    <x v="103"/>
    <x v="0"/>
    <s v="HVLP"/>
    <s v="N06AX26"/>
    <d v="2019-07-15T09:50:40"/>
    <n v="1"/>
    <n v="840.86"/>
    <n v="840.86"/>
    <n v="18"/>
    <s v="1812 - PSY: lůžkové oddělení 32C + krizové centrum"/>
    <x v="1"/>
    <n v="7"/>
  </r>
  <r>
    <n v="194726"/>
    <x v="103"/>
    <x v="0"/>
    <s v="HVLP"/>
    <s v="N06AX26"/>
    <d v="2019-07-22T10:36:15"/>
    <n v="1"/>
    <n v="848.36"/>
    <n v="848.36"/>
    <n v="18"/>
    <s v="1812 - PSY: lůžkové oddělení 32C + krizové centrum"/>
    <x v="1"/>
    <n v="7"/>
  </r>
  <r>
    <n v="194726"/>
    <x v="103"/>
    <x v="0"/>
    <s v="HVLP"/>
    <s v="N06AX26"/>
    <d v="2019-08-26T11:02:46"/>
    <n v="1"/>
    <n v="848.36"/>
    <n v="848.36"/>
    <n v="18"/>
    <s v="1812 - PSY: lůžkové oddělení 32C + krizové centrum"/>
    <x v="1"/>
    <n v="8"/>
  </r>
  <r>
    <n v="194726"/>
    <x v="103"/>
    <x v="0"/>
    <s v="HVLP"/>
    <s v="N06AX26"/>
    <d v="2019-09-02T09:41:32"/>
    <n v="1"/>
    <n v="840.11"/>
    <n v="840.11"/>
    <n v="18"/>
    <s v="1812 - PSY: lůžkové oddělení 32C + krizové centrum"/>
    <x v="1"/>
    <n v="9"/>
  </r>
  <r>
    <n v="194726"/>
    <x v="103"/>
    <x v="0"/>
    <s v="HVLP"/>
    <s v="N06AX26"/>
    <d v="2019-09-09T10:43:58"/>
    <n v="1"/>
    <n v="840.11"/>
    <n v="840.11"/>
    <n v="18"/>
    <s v="1812 - PSY: lůžkové oddělení 32C + krizové centrum"/>
    <x v="1"/>
    <n v="9"/>
  </r>
  <r>
    <n v="194726"/>
    <x v="103"/>
    <x v="0"/>
    <s v="HVLP"/>
    <s v="N06AX26"/>
    <d v="2019-09-16T09:53:41"/>
    <n v="1"/>
    <n v="839.87"/>
    <n v="839.87"/>
    <n v="18"/>
    <s v="1812 - PSY: lůžkové oddělení 32C + krizové centrum"/>
    <x v="1"/>
    <n v="9"/>
  </r>
  <r>
    <n v="194726"/>
    <x v="103"/>
    <x v="0"/>
    <s v="HVLP"/>
    <s v="N06AX26"/>
    <d v="2019-09-23T09:04:24"/>
    <n v="1"/>
    <n v="839.87"/>
    <n v="839.87"/>
    <n v="18"/>
    <s v="1812 - PSY: lůžkové oddělení 32C + krizové centrum"/>
    <x v="1"/>
    <n v="9"/>
  </r>
  <r>
    <n v="194726"/>
    <x v="103"/>
    <x v="0"/>
    <s v="HVLP"/>
    <s v="N06AX26"/>
    <d v="2019-11-25T08:25:26"/>
    <n v="1"/>
    <n v="839.87"/>
    <n v="839.87"/>
    <n v="18"/>
    <s v="1812 - PSY: lůžkové oddělení 32C + krizové centrum"/>
    <x v="1"/>
    <n v="11"/>
  </r>
  <r>
    <n v="194726"/>
    <x v="103"/>
    <x v="0"/>
    <s v="HVLP"/>
    <s v="N06AX26"/>
    <d v="2019-12-02T08:45:50"/>
    <n v="1"/>
    <n v="839.87"/>
    <n v="839.87"/>
    <n v="18"/>
    <s v="1812 - PSY: lůžkové oddělení 32C + krizové centrum"/>
    <x v="1"/>
    <n v="12"/>
  </r>
  <r>
    <n v="194726"/>
    <x v="103"/>
    <x v="0"/>
    <s v="HVLP"/>
    <s v="N06AX26"/>
    <d v="2019-12-16T10:01:42"/>
    <n v="1"/>
    <n v="567.4"/>
    <n v="567.4"/>
    <n v="18"/>
    <s v="1812 - PSY: lůžkové oddělení 32C + krizové centrum"/>
    <x v="1"/>
    <n v="12"/>
  </r>
  <r>
    <n v="194726"/>
    <x v="103"/>
    <x v="0"/>
    <s v="HVLP"/>
    <s v="N06AX26"/>
    <d v="2019-12-16T10:01:42"/>
    <n v="2"/>
    <n v="568.67999999999995"/>
    <n v="1137.3599999999999"/>
    <n v="18"/>
    <s v="1812 - PSY: lůžkové oddělení 32C + krizové centrum"/>
    <x v="1"/>
    <n v="12"/>
  </r>
  <r>
    <n v="194718"/>
    <x v="104"/>
    <x v="0"/>
    <s v="HVLP"/>
    <s v="N06AX26"/>
    <d v="2017-01-17T08:51:39"/>
    <n v="1"/>
    <n v="422.31"/>
    <n v="422.31"/>
    <n v="18"/>
    <s v="1812 - PSY: lůžkové oddělení 32C + krizové centrum"/>
    <x v="2"/>
    <n v="1"/>
  </r>
  <r>
    <n v="194718"/>
    <x v="104"/>
    <x v="0"/>
    <s v="HVLP"/>
    <s v="N06AX26"/>
    <d v="2018-01-08T10:19:43"/>
    <n v="1"/>
    <n v="419.44"/>
    <n v="419.44"/>
    <n v="18"/>
    <s v="1812 - PSY: lůžkové oddělení 32C + krizové centrum"/>
    <x v="0"/>
    <n v="1"/>
  </r>
  <r>
    <n v="194718"/>
    <x v="104"/>
    <x v="0"/>
    <s v="HVLP"/>
    <s v="N06AX26"/>
    <d v="2018-04-06T10:06:31"/>
    <n v="1"/>
    <n v="419.4"/>
    <n v="419.4"/>
    <n v="18"/>
    <s v="1812 - PSY: lůžkové oddělení 32C + krizové centrum"/>
    <x v="0"/>
    <n v="4"/>
  </r>
  <r>
    <n v="194718"/>
    <x v="104"/>
    <x v="0"/>
    <s v="HVLP"/>
    <s v="N06AX26"/>
    <d v="2018-04-09T09:52:57"/>
    <n v="1"/>
    <n v="419.44"/>
    <n v="419.44"/>
    <n v="18"/>
    <s v="1812 - PSY: lůžkové oddělení 32C + krizové centrum"/>
    <x v="0"/>
    <n v="4"/>
  </r>
  <r>
    <n v="194718"/>
    <x v="104"/>
    <x v="0"/>
    <s v="HVLP"/>
    <s v="N06AX26"/>
    <d v="2018-04-09T09:52:57"/>
    <n v="1"/>
    <n v="419.4"/>
    <n v="419.4"/>
    <n v="18"/>
    <s v="1812 - PSY: lůžkové oddělení 32C + krizové centrum"/>
    <x v="0"/>
    <n v="4"/>
  </r>
  <r>
    <n v="194718"/>
    <x v="104"/>
    <x v="0"/>
    <s v="HVLP"/>
    <s v="N06AX26"/>
    <d v="2018-06-25T10:18:43"/>
    <n v="1"/>
    <n v="419.4"/>
    <n v="419.4"/>
    <n v="18"/>
    <s v="1812 - PSY: lůžkové oddělení 32C + krizové centrum"/>
    <x v="0"/>
    <n v="6"/>
  </r>
  <r>
    <n v="194718"/>
    <x v="104"/>
    <x v="0"/>
    <s v="HVLP"/>
    <s v="N06AX26"/>
    <d v="2018-07-23T07:56:07"/>
    <n v="1"/>
    <n v="419.4"/>
    <n v="419.4"/>
    <n v="18"/>
    <s v="1812 - PSY: lůžkové oddělení 32C + krizové centrum"/>
    <x v="0"/>
    <n v="7"/>
  </r>
  <r>
    <n v="194718"/>
    <x v="104"/>
    <x v="0"/>
    <s v="HVLP"/>
    <s v="N06AX26"/>
    <d v="2018-07-23T07:56:07"/>
    <n v="1"/>
    <n v="419.4"/>
    <n v="419.4"/>
    <n v="18"/>
    <s v="1812 - PSY: lůžkové oddělení 32C + krizové centrum"/>
    <x v="0"/>
    <n v="7"/>
  </r>
  <r>
    <n v="194718"/>
    <x v="104"/>
    <x v="0"/>
    <s v="HVLP"/>
    <s v="N06AX26"/>
    <d v="2018-09-17T08:22:49"/>
    <n v="1"/>
    <n v="419.4"/>
    <n v="419.4"/>
    <n v="18"/>
    <s v="1812 - PSY: lůžkové oddělení 32C + krizové centrum"/>
    <x v="0"/>
    <n v="9"/>
  </r>
  <r>
    <n v="194718"/>
    <x v="104"/>
    <x v="0"/>
    <s v="HVLP"/>
    <s v="N06AX26"/>
    <d v="2018-10-08T09:47:35"/>
    <n v="1"/>
    <n v="419.4"/>
    <n v="419.4"/>
    <n v="18"/>
    <s v="1812 - PSY: lůžkové oddělení 32C + krizové centrum"/>
    <x v="0"/>
    <n v="10"/>
  </r>
  <r>
    <n v="194718"/>
    <x v="104"/>
    <x v="0"/>
    <s v="HVLP"/>
    <s v="N06AX26"/>
    <d v="2018-10-29T10:29:15"/>
    <n v="3"/>
    <n v="419.4"/>
    <n v="1258.2"/>
    <n v="18"/>
    <s v="1812 - PSY: lůžkové oddělení 32C + krizové centrum"/>
    <x v="0"/>
    <n v="10"/>
  </r>
  <r>
    <n v="194718"/>
    <x v="104"/>
    <x v="0"/>
    <s v="HVLP"/>
    <s v="N06AX26"/>
    <d v="2018-12-28T10:26:22"/>
    <n v="1"/>
    <n v="419.44"/>
    <n v="419.44"/>
    <n v="18"/>
    <s v="1812 - PSY: lůžkové oddělení 32C + krizové centrum"/>
    <x v="0"/>
    <n v="12"/>
  </r>
  <r>
    <n v="194718"/>
    <x v="104"/>
    <x v="0"/>
    <s v="HVLP"/>
    <s v="N06AX26"/>
    <d v="2018-12-31T08:02:11"/>
    <n v="1"/>
    <n v="419.44"/>
    <n v="419.44"/>
    <n v="18"/>
    <s v="1812 - PSY: lůžkové oddělení 32C + krizové centrum"/>
    <x v="0"/>
    <n v="12"/>
  </r>
  <r>
    <n v="194718"/>
    <x v="104"/>
    <x v="0"/>
    <s v="HVLP"/>
    <s v="N06AX26"/>
    <d v="2019-11-18T09:52:35"/>
    <n v="1"/>
    <n v="418.9"/>
    <n v="418.9"/>
    <n v="18"/>
    <s v="1812 - PSY: lůžkové oddělení 32C + krizové centrum"/>
    <x v="1"/>
    <n v="11"/>
  </r>
  <r>
    <n v="194718"/>
    <x v="104"/>
    <x v="0"/>
    <s v="HVLP"/>
    <s v="N06AX26"/>
    <d v="2019-11-25T08:25:26"/>
    <n v="1"/>
    <n v="418.9"/>
    <n v="418.9"/>
    <n v="18"/>
    <s v="1812 - PSY: lůžkové oddělení 32C + krizové centrum"/>
    <x v="1"/>
    <n v="11"/>
  </r>
  <r>
    <n v="194718"/>
    <x v="104"/>
    <x v="0"/>
    <s v="HVLP"/>
    <s v="N06AX26"/>
    <d v="2019-12-09T10:04:18"/>
    <n v="1"/>
    <n v="418.9"/>
    <n v="418.9"/>
    <n v="18"/>
    <s v="1812 - PSY: lůžkové oddělení 32C + krizové centrum"/>
    <x v="1"/>
    <n v="12"/>
  </r>
  <r>
    <n v="143997"/>
    <x v="770"/>
    <x v="0"/>
    <s v="HVLP"/>
    <s v="R05CB02"/>
    <d v="2019-10-25T08:01:44"/>
    <n v="1"/>
    <n v="140.63999999999999"/>
    <n v="140.63999999999999"/>
    <n v="18"/>
    <s v="1812 - PSY: lůžkové oddělení 32C + krizové centrum"/>
    <x v="1"/>
    <n v="10"/>
  </r>
  <r>
    <n v="850641"/>
    <x v="771"/>
    <x v="0"/>
    <s v="OP"/>
    <s v="N07BC01"/>
    <d v="2017-10-05T14:49:53"/>
    <n v="1"/>
    <n v="262.60000000000002"/>
    <n v="262.60000000000002"/>
    <n v="18"/>
    <s v="1812 - PSY: lůžkové oddělení 32C + krizové centrum"/>
    <x v="2"/>
    <n v="10"/>
  </r>
  <r>
    <n v="850641"/>
    <x v="771"/>
    <x v="0"/>
    <s v="OP"/>
    <s v="N07BC01"/>
    <d v="2017-10-05T14:49:53"/>
    <n v="5"/>
    <n v="262.60000000000002"/>
    <n v="1313"/>
    <n v="18"/>
    <s v="1812 - PSY: lůžkové oddělení 32C + krizové centrum"/>
    <x v="2"/>
    <n v="10"/>
  </r>
  <r>
    <n v="502003"/>
    <x v="772"/>
    <x v="0"/>
    <s v="HVLP"/>
    <m/>
    <d v="2019-01-23T10:09:13"/>
    <n v="1"/>
    <n v="2911.02"/>
    <n v="2911.02"/>
    <n v="18"/>
    <s v="1812 - PSY: lůžkové oddělení 32C + krizové centrum"/>
    <x v="1"/>
    <n v="1"/>
  </r>
  <r>
    <n v="199466"/>
    <x v="106"/>
    <x v="0"/>
    <s v="HVLP"/>
    <s v="N05AD03"/>
    <d v="2018-04-09T09:52:57"/>
    <n v="2"/>
    <n v="112.51"/>
    <n v="225.02"/>
    <n v="18"/>
    <s v="1812 - PSY: lůžkové oddělení 32C + krizové centrum"/>
    <x v="0"/>
    <n v="4"/>
  </r>
  <r>
    <n v="199466"/>
    <x v="106"/>
    <x v="0"/>
    <s v="HVLP"/>
    <s v="N05AD03"/>
    <d v="2019-03-04T10:03:05"/>
    <n v="1"/>
    <n v="112.51"/>
    <n v="112.51"/>
    <n v="18"/>
    <s v="1812 - PSY: lůžkové oddělení 32C + krizové centrum"/>
    <x v="1"/>
    <n v="3"/>
  </r>
  <r>
    <n v="66132"/>
    <x v="107"/>
    <x v="0"/>
    <s v="HVLP"/>
    <s v="N05BE01"/>
    <d v="2018-06-04T09:56:47"/>
    <n v="1"/>
    <n v="77.66"/>
    <n v="77.66"/>
    <n v="18"/>
    <s v="1812 - PSY: lůžkové oddělení 32C + krizové centrum"/>
    <x v="0"/>
    <n v="6"/>
  </r>
  <r>
    <n v="66132"/>
    <x v="107"/>
    <x v="0"/>
    <s v="HVLP"/>
    <s v="N05BE01"/>
    <d v="2018-11-19T10:47:30"/>
    <n v="1"/>
    <n v="77.66"/>
    <n v="77.66"/>
    <n v="18"/>
    <s v="1812 - PSY: lůžkové oddělení 32C + krizové centrum"/>
    <x v="0"/>
    <n v="11"/>
  </r>
  <r>
    <n v="166131"/>
    <x v="773"/>
    <x v="0"/>
    <s v="HVLP"/>
    <s v="N05BE01"/>
    <d v="2018-04-09T09:52:57"/>
    <n v="1"/>
    <n v="46.97"/>
    <n v="46.97"/>
    <n v="18"/>
    <s v="1812 - PSY: lůžkové oddělení 32C + krizové centrum"/>
    <x v="0"/>
    <n v="4"/>
  </r>
  <r>
    <n v="166131"/>
    <x v="773"/>
    <x v="0"/>
    <s v="HVLP"/>
    <s v="N05BE01"/>
    <d v="2018-04-27T08:56:09"/>
    <n v="1"/>
    <n v="47.43"/>
    <n v="47.43"/>
    <n v="18"/>
    <s v="1812 - PSY: lůžkové oddělení 32C + krizové centrum"/>
    <x v="0"/>
    <n v="4"/>
  </r>
  <r>
    <n v="166131"/>
    <x v="773"/>
    <x v="0"/>
    <s v="HVLP"/>
    <s v="N05BE01"/>
    <d v="2019-10-07T10:20:01"/>
    <n v="2"/>
    <n v="47.38"/>
    <n v="94.76"/>
    <n v="18"/>
    <s v="1812 - PSY: lůžkové oddělení 32C + krizové centrum"/>
    <x v="1"/>
    <n v="10"/>
  </r>
  <r>
    <n v="166131"/>
    <x v="773"/>
    <x v="0"/>
    <s v="HVLP"/>
    <s v="N05BE01"/>
    <d v="2019-11-18T09:52:35"/>
    <n v="1"/>
    <n v="47.38"/>
    <n v="47.38"/>
    <n v="18"/>
    <s v="1812 - PSY: lůžkové oddělení 32C + krizové centrum"/>
    <x v="1"/>
    <n v="11"/>
  </r>
  <r>
    <n v="166131"/>
    <x v="773"/>
    <x v="0"/>
    <s v="HVLP"/>
    <s v="N05BE01"/>
    <d v="2019-11-25T08:25:26"/>
    <n v="1"/>
    <n v="47.38"/>
    <n v="47.38"/>
    <n v="18"/>
    <s v="1812 - PSY: lůžkové oddělení 32C + krizové centrum"/>
    <x v="1"/>
    <n v="11"/>
  </r>
  <r>
    <n v="166131"/>
    <x v="773"/>
    <x v="0"/>
    <s v="HVLP"/>
    <s v="N05BE01"/>
    <d v="2019-12-16T10:01:42"/>
    <n v="1"/>
    <n v="47.38"/>
    <n v="47.38"/>
    <n v="18"/>
    <s v="1812 - PSY: lůžkové oddělení 32C + krizové centrum"/>
    <x v="1"/>
    <n v="12"/>
  </r>
  <r>
    <n v="188663"/>
    <x v="774"/>
    <x v="0"/>
    <s v="HVLP"/>
    <s v="A12AA04"/>
    <d v="2017-01-30T09:37:05"/>
    <n v="1"/>
    <n v="112.97"/>
    <n v="112.97"/>
    <n v="18"/>
    <s v="1812 - PSY: lůžkové oddělení 32C + krizové centrum"/>
    <x v="2"/>
    <n v="1"/>
  </r>
  <r>
    <n v="164888"/>
    <x v="112"/>
    <x v="0"/>
    <s v="HVLP"/>
    <s v="A12AX"/>
    <d v="2017-01-16T09:55:26"/>
    <n v="1"/>
    <n v="240.91"/>
    <n v="240.91"/>
    <n v="18"/>
    <s v="1812 - PSY: lůžkové oddělení 32C + krizové centrum"/>
    <x v="2"/>
    <n v="1"/>
  </r>
  <r>
    <n v="841498"/>
    <x v="114"/>
    <x v="0"/>
    <s v="HVLP"/>
    <s v="A07BA01"/>
    <d v="2018-08-06T07:33:29"/>
    <n v="2"/>
    <n v="46.1"/>
    <n v="92.2"/>
    <n v="18"/>
    <s v="1812 - PSY: lůžkové oddělení 32C + krizové centrum"/>
    <x v="0"/>
    <n v="8"/>
  </r>
  <r>
    <n v="841498"/>
    <x v="114"/>
    <x v="0"/>
    <s v="HVLP"/>
    <s v="A07BA01"/>
    <d v="2018-10-22T09:07:42"/>
    <n v="1"/>
    <n v="45.64"/>
    <n v="45.64"/>
    <n v="18"/>
    <s v="1812 - PSY: lůžkové oddělení 32C + krizové centrum"/>
    <x v="0"/>
    <n v="10"/>
  </r>
  <r>
    <n v="841498"/>
    <x v="114"/>
    <x v="0"/>
    <s v="HVLP"/>
    <s v="A07BA01"/>
    <d v="2018-10-29T10:29:15"/>
    <n v="1"/>
    <n v="44.37"/>
    <n v="44.37"/>
    <n v="18"/>
    <s v="1812 - PSY: lůžkové oddělení 32C + krizové centrum"/>
    <x v="0"/>
    <n v="10"/>
  </r>
  <r>
    <n v="841498"/>
    <x v="114"/>
    <x v="0"/>
    <s v="HVLP"/>
    <s v="A07BA01"/>
    <d v="2018-12-10T14:27:02"/>
    <n v="2"/>
    <n v="51.81"/>
    <n v="103.62"/>
    <n v="18"/>
    <s v="1812 - PSY: lůžkové oddělení 32C + krizové centrum"/>
    <x v="0"/>
    <n v="12"/>
  </r>
  <r>
    <n v="841498"/>
    <x v="114"/>
    <x v="0"/>
    <s v="HVLP"/>
    <s v="A07BA01"/>
    <d v="2018-12-10T14:27:02"/>
    <n v="1"/>
    <n v="51.81"/>
    <n v="51.81"/>
    <n v="18"/>
    <s v="1812 - PSY: lůžkové oddělení 32C + krizové centrum"/>
    <x v="0"/>
    <n v="12"/>
  </r>
  <r>
    <n v="841498"/>
    <x v="114"/>
    <x v="0"/>
    <s v="HVLP"/>
    <s v="A07BA01"/>
    <d v="2019-02-25T08:39:59"/>
    <n v="1"/>
    <n v="51.16"/>
    <n v="51.16"/>
    <n v="18"/>
    <s v="1812 - PSY: lůžkové oddělení 32C + krizové centrum"/>
    <x v="1"/>
    <n v="2"/>
  </r>
  <r>
    <n v="841498"/>
    <x v="114"/>
    <x v="0"/>
    <s v="HVLP"/>
    <s v="A07BA01"/>
    <d v="2019-03-11T10:40:25"/>
    <n v="2"/>
    <n v="51.81"/>
    <n v="103.62"/>
    <n v="18"/>
    <s v="1812 - PSY: lůžkové oddělení 32C + krizové centrum"/>
    <x v="1"/>
    <n v="3"/>
  </r>
  <r>
    <n v="841498"/>
    <x v="114"/>
    <x v="0"/>
    <s v="HVLP"/>
    <s v="A07BA01"/>
    <d v="2019-07-22T10:36:15"/>
    <n v="1"/>
    <n v="51.76"/>
    <n v="51.76"/>
    <n v="18"/>
    <s v="1812 - PSY: lůžkové oddělení 32C + krizové centrum"/>
    <x v="1"/>
    <n v="7"/>
  </r>
  <r>
    <n v="100982"/>
    <x v="775"/>
    <x v="0"/>
    <s v="HVLP"/>
    <s v="A07BA01"/>
    <d v="2019-09-30T10:32:38"/>
    <n v="1"/>
    <n v="87.05"/>
    <n v="87.05"/>
    <n v="18"/>
    <s v="1812 - PSY: lůžkové oddělení 32C + krizové centrum"/>
    <x v="1"/>
    <n v="9"/>
  </r>
  <r>
    <n v="841498"/>
    <x v="114"/>
    <x v="0"/>
    <s v="HVLP"/>
    <s v="A07BA01"/>
    <d v="2019-10-25T08:01:44"/>
    <n v="1"/>
    <n v="46.05"/>
    <n v="46.05"/>
    <n v="18"/>
    <s v="1812 - PSY: lůžkové oddělení 32C + krizové centrum"/>
    <x v="1"/>
    <n v="10"/>
  </r>
  <r>
    <n v="841498"/>
    <x v="114"/>
    <x v="0"/>
    <s v="HVLP"/>
    <s v="A07BA01"/>
    <d v="2019-11-18T09:52:35"/>
    <n v="1"/>
    <n v="46.43"/>
    <n v="46.43"/>
    <n v="18"/>
    <s v="1812 - PSY: lůžkové oddělení 32C + krizové centrum"/>
    <x v="1"/>
    <n v="11"/>
  </r>
  <r>
    <n v="171539"/>
    <x v="776"/>
    <x v="0"/>
    <s v="HVLP"/>
    <s v="C09CA06"/>
    <d v="2018-11-19T10:47:30"/>
    <n v="1"/>
    <n v="27.48"/>
    <n v="27.48"/>
    <n v="18"/>
    <s v="1812 - PSY: lůžkové oddělení 32C + krizové centrum"/>
    <x v="0"/>
    <n v="11"/>
  </r>
  <r>
    <n v="171539"/>
    <x v="776"/>
    <x v="0"/>
    <s v="HVLP"/>
    <s v="C09CA06"/>
    <d v="2018-12-10T14:27:02"/>
    <n v="1"/>
    <n v="27.48"/>
    <n v="27.48"/>
    <n v="18"/>
    <s v="1812 - PSY: lůžkové oddělení 32C + krizové centrum"/>
    <x v="0"/>
    <n v="12"/>
  </r>
  <r>
    <n v="140104"/>
    <x v="777"/>
    <x v="0"/>
    <s v="HVLP"/>
    <s v="R03DC03"/>
    <d v="2019-01-07T14:00:36"/>
    <n v="1"/>
    <n v="1204.0999999999999"/>
    <n v="1204.0999999999999"/>
    <n v="18"/>
    <s v="1812 - PSY: lůžkové oddělení 32C + krizové centrum"/>
    <x v="1"/>
    <n v="1"/>
  </r>
  <r>
    <n v="110252"/>
    <x v="122"/>
    <x v="0"/>
    <s v="HVLP"/>
    <s v="N06BX18"/>
    <d v="2017-06-26T09:57:27"/>
    <n v="2"/>
    <n v="70.400000000000006"/>
    <n v="140.80000000000001"/>
    <n v="18"/>
    <s v="1812 - PSY: lůžkové oddělení 32C + krizové centrum"/>
    <x v="2"/>
    <n v="6"/>
  </r>
  <r>
    <n v="110252"/>
    <x v="122"/>
    <x v="0"/>
    <s v="HVLP"/>
    <s v="N06BX18"/>
    <d v="2017-07-14T14:19:41"/>
    <n v="1"/>
    <n v="70.400000000000006"/>
    <n v="70.400000000000006"/>
    <n v="18"/>
    <s v="1812 - PSY: lůžkové oddělení 32C + krizové centrum"/>
    <x v="2"/>
    <n v="7"/>
  </r>
  <r>
    <n v="846446"/>
    <x v="125"/>
    <x v="0"/>
    <s v="HVLP"/>
    <s v="R06AE09"/>
    <d v="2017-03-13T10:08:16"/>
    <n v="1"/>
    <n v="51.84"/>
    <n v="51.84"/>
    <n v="18"/>
    <s v="1812 - PSY: lůžkové oddělení 32C + krizové centrum"/>
    <x v="2"/>
    <n v="3"/>
  </r>
  <r>
    <n v="846446"/>
    <x v="125"/>
    <x v="0"/>
    <s v="HVLP"/>
    <s v="R06AE09"/>
    <d v="2017-05-29T10:24:01"/>
    <n v="1"/>
    <n v="43.76"/>
    <n v="43.76"/>
    <n v="18"/>
    <s v="1812 - PSY: lůžkové oddělení 32C + krizové centrum"/>
    <x v="2"/>
    <n v="5"/>
  </r>
  <r>
    <n v="848477"/>
    <x v="778"/>
    <x v="0"/>
    <s v="HVLP"/>
    <s v="R06AE09"/>
    <d v="2017-06-26T09:57:27"/>
    <n v="1"/>
    <n v="131.41999999999999"/>
    <n v="131.41999999999999"/>
    <n v="18"/>
    <s v="1812 - PSY: lůžkové oddělení 32C + krizové centrum"/>
    <x v="2"/>
    <n v="6"/>
  </r>
  <r>
    <n v="846446"/>
    <x v="125"/>
    <x v="0"/>
    <s v="HVLP"/>
    <s v="R06AE09"/>
    <d v="2017-11-20T10:32:10"/>
    <n v="1"/>
    <n v="43.33"/>
    <n v="43.33"/>
    <n v="18"/>
    <s v="1812 - PSY: lůžkové oddělení 32C + krizové centrum"/>
    <x v="2"/>
    <n v="11"/>
  </r>
  <r>
    <n v="848477"/>
    <x v="778"/>
    <x v="0"/>
    <s v="HVLP"/>
    <s v="R06AE09"/>
    <d v="2019-02-25T08:39:59"/>
    <n v="1"/>
    <n v="131.29"/>
    <n v="131.29"/>
    <n v="18"/>
    <s v="1812 - PSY: lůžkové oddělení 32C + krizové centrum"/>
    <x v="1"/>
    <n v="2"/>
  </r>
  <r>
    <n v="115658"/>
    <x v="130"/>
    <x v="1"/>
    <s v="ATB-V"/>
    <s v="J01MA02"/>
    <d v="2018-03-12T14:42:34"/>
    <n v="1"/>
    <n v="58.31"/>
    <n v="58.31"/>
    <n v="18"/>
    <s v="1812 - PSY: lůžkové oddělení 32C + krizové centrum"/>
    <x v="0"/>
    <n v="3"/>
  </r>
  <r>
    <n v="123264"/>
    <x v="779"/>
    <x v="0"/>
    <s v="HVLP"/>
    <s v="N06AB10"/>
    <d v="2017-04-03T10:09:33"/>
    <n v="1"/>
    <n v="98.95"/>
    <n v="98.95"/>
    <n v="18"/>
    <s v="1812 - PSY: lůžkové oddělení 32C + krizové centrum"/>
    <x v="2"/>
    <n v="4"/>
  </r>
  <r>
    <n v="123264"/>
    <x v="779"/>
    <x v="0"/>
    <s v="HVLP"/>
    <s v="N06AB10"/>
    <d v="2017-06-19T11:04:26"/>
    <n v="1"/>
    <n v="98.27"/>
    <n v="98.27"/>
    <n v="18"/>
    <s v="1812 - PSY: lůžkové oddělení 32C + krizové centrum"/>
    <x v="2"/>
    <n v="6"/>
  </r>
  <r>
    <n v="123264"/>
    <x v="779"/>
    <x v="0"/>
    <s v="HVLP"/>
    <s v="N06AB10"/>
    <d v="2017-06-19T11:04:26"/>
    <n v="1"/>
    <n v="98.37"/>
    <n v="98.37"/>
    <n v="18"/>
    <s v="1812 - PSY: lůžkové oddělení 32C + krizové centrum"/>
    <x v="2"/>
    <n v="6"/>
  </r>
  <r>
    <n v="123264"/>
    <x v="779"/>
    <x v="0"/>
    <s v="HVLP"/>
    <s v="N06AB10"/>
    <d v="2019-11-18T09:52:35"/>
    <n v="1"/>
    <n v="98.27"/>
    <n v="98.27"/>
    <n v="18"/>
    <s v="1812 - PSY: lůžkové oddělení 32C + krizové centrum"/>
    <x v="1"/>
    <n v="11"/>
  </r>
  <r>
    <n v="123264"/>
    <x v="779"/>
    <x v="0"/>
    <s v="HVLP"/>
    <s v="N06AB10"/>
    <d v="2019-12-09T10:04:18"/>
    <n v="1"/>
    <n v="133.84"/>
    <n v="133.84"/>
    <n v="18"/>
    <s v="1812 - PSY: lůžkové oddělení 32C + krizové centrum"/>
    <x v="1"/>
    <n v="12"/>
  </r>
  <r>
    <n v="845595"/>
    <x v="780"/>
    <x v="0"/>
    <s v="HVLP"/>
    <s v="N05CH01"/>
    <d v="2017-10-04T09:36:10"/>
    <n v="1"/>
    <n v="346.38"/>
    <n v="346.38"/>
    <n v="18"/>
    <s v="1812 - PSY: lůžkové oddělení 32C + krizové centrum"/>
    <x v="2"/>
    <n v="10"/>
  </r>
  <r>
    <n v="845595"/>
    <x v="780"/>
    <x v="0"/>
    <s v="HVLP"/>
    <s v="N05CH01"/>
    <d v="2017-10-12T09:06:02"/>
    <n v="1"/>
    <n v="348.41"/>
    <n v="348.41"/>
    <n v="18"/>
    <s v="1812 - PSY: lůžkové oddělení 32C + krizové centrum"/>
    <x v="2"/>
    <n v="10"/>
  </r>
  <r>
    <n v="230417"/>
    <x v="781"/>
    <x v="0"/>
    <s v="HVLP"/>
    <s v="N06AB04"/>
    <d v="2019-11-18T09:52:35"/>
    <n v="1"/>
    <n v="53.93"/>
    <n v="53.93"/>
    <n v="18"/>
    <s v="1812 - PSY: lůžkové oddělení 32C + krizové centrum"/>
    <x v="1"/>
    <n v="11"/>
  </r>
  <r>
    <n v="117425"/>
    <x v="135"/>
    <x v="0"/>
    <s v="HVLP-R"/>
    <s v="N06AB04"/>
    <d v="2017-11-13T09:42:44"/>
    <n v="1"/>
    <n v="19.93"/>
    <n v="19.93"/>
    <n v="18"/>
    <s v="1812 - PSY: lůžkové oddělení 32C + krizové centrum"/>
    <x v="2"/>
    <n v="11"/>
  </r>
  <r>
    <n v="117425"/>
    <x v="135"/>
    <x v="0"/>
    <s v="HVLP-R"/>
    <s v="N06AB04"/>
    <d v="2017-12-11T08:39:16"/>
    <n v="1"/>
    <n v="19.82"/>
    <n v="19.82"/>
    <n v="18"/>
    <s v="1812 - PSY: lůžkové oddělení 32C + krizové centrum"/>
    <x v="2"/>
    <n v="12"/>
  </r>
  <r>
    <n v="117425"/>
    <x v="135"/>
    <x v="0"/>
    <s v="HVLP-R"/>
    <s v="N06AB04"/>
    <d v="2018-09-10T09:58:04"/>
    <n v="1"/>
    <n v="19.82"/>
    <n v="19.82"/>
    <n v="18"/>
    <s v="1812 - PSY: lůžkové oddělení 32C + krizové centrum"/>
    <x v="0"/>
    <n v="9"/>
  </r>
  <r>
    <n v="230409"/>
    <x v="135"/>
    <x v="0"/>
    <s v="HVLP"/>
    <s v="N06AB04"/>
    <d v="2018-10-08T09:47:35"/>
    <n v="1"/>
    <n v="19.93"/>
    <n v="19.93"/>
    <n v="18"/>
    <s v="1812 - PSY: lůžkové oddělení 32C + krizové centrum"/>
    <x v="0"/>
    <n v="10"/>
  </r>
  <r>
    <n v="230409"/>
    <x v="135"/>
    <x v="0"/>
    <s v="HVLP"/>
    <s v="N06AB04"/>
    <d v="2019-04-08T11:57:23"/>
    <n v="1"/>
    <n v="19.93"/>
    <n v="19.93"/>
    <n v="18"/>
    <s v="1812 - PSY: lůžkové oddělení 32C + krizové centrum"/>
    <x v="1"/>
    <n v="4"/>
  </r>
  <r>
    <n v="230409"/>
    <x v="135"/>
    <x v="0"/>
    <s v="HVLP"/>
    <s v="N06AB04"/>
    <d v="2019-04-15T09:36:58"/>
    <n v="1"/>
    <n v="19.82"/>
    <n v="19.82"/>
    <n v="18"/>
    <s v="1812 - PSY: lůžkové oddělení 32C + krizové centrum"/>
    <x v="1"/>
    <n v="4"/>
  </r>
  <r>
    <n v="117431"/>
    <x v="136"/>
    <x v="0"/>
    <s v="HVLP-R"/>
    <s v="N06AB04"/>
    <d v="2017-06-19T11:04:26"/>
    <n v="2"/>
    <n v="27.43"/>
    <n v="54.86"/>
    <n v="18"/>
    <s v="1812 - PSY: lůžkové oddělení 32C + krizové centrum"/>
    <x v="2"/>
    <n v="6"/>
  </r>
  <r>
    <n v="117431"/>
    <x v="136"/>
    <x v="0"/>
    <s v="HVLP-R"/>
    <s v="N06AB04"/>
    <d v="2017-08-28T09:19:54"/>
    <n v="1"/>
    <n v="27.04"/>
    <n v="27.04"/>
    <n v="18"/>
    <s v="1812 - PSY: lůžkové oddělení 32C + krizové centrum"/>
    <x v="2"/>
    <n v="8"/>
  </r>
  <r>
    <n v="117431"/>
    <x v="136"/>
    <x v="0"/>
    <s v="HVLP-R"/>
    <s v="N06AB04"/>
    <d v="2017-11-13T09:42:44"/>
    <n v="2"/>
    <n v="27.21"/>
    <n v="54.42"/>
    <n v="18"/>
    <s v="1812 - PSY: lůžkové oddělení 32C + krizové centrum"/>
    <x v="2"/>
    <n v="11"/>
  </r>
  <r>
    <n v="117431"/>
    <x v="136"/>
    <x v="0"/>
    <s v="HVLP-R"/>
    <s v="N06AB04"/>
    <d v="2017-11-20T10:32:10"/>
    <n v="4"/>
    <n v="27.1"/>
    <n v="108.4"/>
    <n v="18"/>
    <s v="1812 - PSY: lůžkové oddělení 32C + krizové centrum"/>
    <x v="2"/>
    <n v="11"/>
  </r>
  <r>
    <n v="117431"/>
    <x v="136"/>
    <x v="0"/>
    <s v="HVLP-R"/>
    <s v="N06AB04"/>
    <d v="2017-12-11T08:39:16"/>
    <n v="2"/>
    <n v="27.05"/>
    <n v="54.1"/>
    <n v="18"/>
    <s v="1812 - PSY: lůžkové oddělení 32C + krizové centrum"/>
    <x v="2"/>
    <n v="12"/>
  </r>
  <r>
    <n v="117431"/>
    <x v="136"/>
    <x v="0"/>
    <s v="HVLP-R"/>
    <s v="N06AB04"/>
    <d v="2018-10-29T10:29:15"/>
    <n v="2"/>
    <n v="27.25"/>
    <n v="54.5"/>
    <n v="18"/>
    <s v="1812 - PSY: lůžkové oddělení 32C + krizové centrum"/>
    <x v="0"/>
    <n v="10"/>
  </r>
  <r>
    <n v="117431"/>
    <x v="136"/>
    <x v="0"/>
    <s v="HVLP-R"/>
    <s v="N06AB04"/>
    <d v="2018-11-26T12:11:29"/>
    <n v="2"/>
    <n v="99.14"/>
    <n v="198.28"/>
    <n v="18"/>
    <s v="1812 - PSY: lůžkové oddělení 32C + krizové centrum"/>
    <x v="0"/>
    <n v="11"/>
  </r>
  <r>
    <n v="230415"/>
    <x v="136"/>
    <x v="0"/>
    <s v="HVLP"/>
    <s v="N06AB04"/>
    <d v="2019-02-25T08:39:59"/>
    <n v="2"/>
    <n v="27.09"/>
    <n v="54.18"/>
    <n v="18"/>
    <s v="1812 - PSY: lůžkové oddělení 32C + krizové centrum"/>
    <x v="1"/>
    <n v="2"/>
  </r>
  <r>
    <n v="230415"/>
    <x v="136"/>
    <x v="0"/>
    <s v="HVLP"/>
    <s v="N06AB04"/>
    <d v="2019-04-01T09:51:21"/>
    <n v="2"/>
    <n v="27.25"/>
    <n v="54.5"/>
    <n v="18"/>
    <s v="1812 - PSY: lůžkové oddělení 32C + krizové centrum"/>
    <x v="1"/>
    <n v="4"/>
  </r>
  <r>
    <n v="114808"/>
    <x v="138"/>
    <x v="0"/>
    <s v="HVLP"/>
    <s v="N06AX14"/>
    <d v="2019-08-26T11:02:46"/>
    <n v="1"/>
    <n v="53.46"/>
    <n v="53.46"/>
    <n v="18"/>
    <s v="1812 - PSY: lůžkové oddělení 32C + krizové centrum"/>
    <x v="1"/>
    <n v="8"/>
  </r>
  <r>
    <n v="114808"/>
    <x v="138"/>
    <x v="0"/>
    <s v="HVLP"/>
    <s v="N06AX14"/>
    <d v="2019-09-09T10:43:58"/>
    <n v="1"/>
    <n v="53.46"/>
    <n v="53.46"/>
    <n v="18"/>
    <s v="1812 - PSY: lůžkové oddělení 32C + krizové centrum"/>
    <x v="1"/>
    <n v="9"/>
  </r>
  <r>
    <n v="114808"/>
    <x v="138"/>
    <x v="0"/>
    <s v="HVLP"/>
    <s v="N06AX14"/>
    <d v="2019-09-16T09:53:41"/>
    <n v="1"/>
    <n v="53.46"/>
    <n v="53.46"/>
    <n v="18"/>
    <s v="1812 - PSY: lůžkové oddělení 32C + krizové centrum"/>
    <x v="1"/>
    <n v="9"/>
  </r>
  <r>
    <n v="156993"/>
    <x v="139"/>
    <x v="0"/>
    <s v="HVLP-R"/>
    <s v="R05DA04"/>
    <d v="2018-09-10T09:58:04"/>
    <n v="1"/>
    <n v="73.150000000000006"/>
    <n v="73.150000000000006"/>
    <n v="18"/>
    <s v="1812 - PSY: lůžkové oddělení 32C + krizové centrum"/>
    <x v="0"/>
    <n v="9"/>
  </r>
  <r>
    <n v="214526"/>
    <x v="145"/>
    <x v="0"/>
    <s v="HVLP"/>
    <s v="A02BC02"/>
    <d v="2017-02-20T09:37:57"/>
    <n v="1"/>
    <n v="154.31"/>
    <n v="154.31"/>
    <n v="18"/>
    <s v="1812 - PSY: lůžkové oddělení 32C + krizové centrum"/>
    <x v="2"/>
    <n v="2"/>
  </r>
  <r>
    <n v="214526"/>
    <x v="145"/>
    <x v="0"/>
    <s v="HVLP"/>
    <s v="A02BC02"/>
    <d v="2019-06-24T10:18:10"/>
    <n v="1"/>
    <n v="85.67"/>
    <n v="85.67"/>
    <n v="18"/>
    <s v="1812 - PSY: lůžkové oddělení 32C + krizové centrum"/>
    <x v="1"/>
    <n v="6"/>
  </r>
  <r>
    <n v="214526"/>
    <x v="145"/>
    <x v="0"/>
    <s v="HVLP"/>
    <s v="A02BC02"/>
    <d v="2019-10-07T10:20:01"/>
    <n v="1"/>
    <n v="85.67"/>
    <n v="85.67"/>
    <n v="18"/>
    <s v="1812 - PSY: lůžkové oddělení 32C + krizové centrum"/>
    <x v="1"/>
    <n v="10"/>
  </r>
  <r>
    <n v="214433"/>
    <x v="146"/>
    <x v="0"/>
    <s v="HVLP"/>
    <s v="A02BC02"/>
    <d v="2018-06-25T10:18:43"/>
    <n v="1"/>
    <n v="12.22"/>
    <n v="12.22"/>
    <n v="18"/>
    <s v="1812 - PSY: lůžkové oddělení 32C + krizové centrum"/>
    <x v="0"/>
    <n v="6"/>
  </r>
  <r>
    <n v="214433"/>
    <x v="146"/>
    <x v="0"/>
    <s v="HVLP"/>
    <s v="A02BC02"/>
    <d v="2018-07-04T14:37:56"/>
    <n v="1"/>
    <n v="12.22"/>
    <n v="12.22"/>
    <n v="18"/>
    <s v="1812 - PSY: lůžkové oddělení 32C + krizové centrum"/>
    <x v="0"/>
    <n v="7"/>
  </r>
  <r>
    <n v="214435"/>
    <x v="147"/>
    <x v="0"/>
    <s v="HVLP"/>
    <s v="A02BC02"/>
    <d v="2019-02-04T09:49:31"/>
    <n v="1"/>
    <n v="42.88"/>
    <n v="42.88"/>
    <n v="18"/>
    <s v="1812 - PSY: lůžkové oddělení 32C + krizové centrum"/>
    <x v="1"/>
    <n v="2"/>
  </r>
  <r>
    <n v="214435"/>
    <x v="147"/>
    <x v="0"/>
    <s v="HVLP"/>
    <s v="A02BC02"/>
    <d v="2019-05-13T09:55:45"/>
    <n v="1"/>
    <n v="42.88"/>
    <n v="42.88"/>
    <n v="18"/>
    <s v="1812 - PSY: lůžkové oddělení 32C + krizové centrum"/>
    <x v="1"/>
    <n v="5"/>
  </r>
  <r>
    <n v="176155"/>
    <x v="782"/>
    <x v="0"/>
    <s v="HVLP"/>
    <s v="C01DX12"/>
    <d v="2017-01-16T09:55:26"/>
    <n v="1"/>
    <n v="61.96"/>
    <n v="61.96"/>
    <n v="18"/>
    <s v="1812 - PSY: lůžkové oddělení 32C + krizové centrum"/>
    <x v="2"/>
    <n v="1"/>
  </r>
  <r>
    <n v="128389"/>
    <x v="783"/>
    <x v="0"/>
    <s v="HVLP"/>
    <s v="N06AX21"/>
    <d v="2019-10-07T10:20:01"/>
    <n v="1"/>
    <n v="427.44"/>
    <n v="427.44"/>
    <n v="18"/>
    <s v="1812 - PSY: lůžkové oddělení 32C + krizové centrum"/>
    <x v="1"/>
    <n v="10"/>
  </r>
  <r>
    <n v="198191"/>
    <x v="784"/>
    <x v="0"/>
    <s v="HVLP"/>
    <s v="D08AC52"/>
    <d v="2018-02-21T07:11:06"/>
    <n v="1"/>
    <n v="166.78"/>
    <n v="166.78"/>
    <n v="18"/>
    <s v="1812 - PSY: lůžkové oddělení 32C + krizové centrum"/>
    <x v="0"/>
    <n v="2"/>
  </r>
  <r>
    <n v="168838"/>
    <x v="785"/>
    <x v="0"/>
    <s v="HVLP"/>
    <s v="R06AX27"/>
    <d v="2017-05-15T09:52:55"/>
    <n v="1"/>
    <n v="155.52000000000001"/>
    <n v="155.52000000000001"/>
    <n v="18"/>
    <s v="1812 - PSY: lůžkové oddělení 32C + krizové centrum"/>
    <x v="2"/>
    <n v="5"/>
  </r>
  <r>
    <n v="168836"/>
    <x v="786"/>
    <x v="0"/>
    <s v="HVLP"/>
    <s v="R06AX27"/>
    <d v="2018-05-14T08:48:02"/>
    <n v="1"/>
    <n v="43.33"/>
    <n v="43.33"/>
    <n v="18"/>
    <s v="1812 - PSY: lůžkové oddělení 32C + krizové centrum"/>
    <x v="0"/>
    <n v="5"/>
  </r>
  <r>
    <n v="168836"/>
    <x v="786"/>
    <x v="0"/>
    <s v="HVLP"/>
    <s v="R06AX27"/>
    <d v="2018-06-25T10:18:43"/>
    <n v="1"/>
    <n v="43.33"/>
    <n v="43.33"/>
    <n v="18"/>
    <s v="1812 - PSY: lůžkové oddělení 32C + krizové centrum"/>
    <x v="0"/>
    <n v="6"/>
  </r>
  <r>
    <n v="168838"/>
    <x v="785"/>
    <x v="0"/>
    <s v="HVLP"/>
    <s v="R06AX27"/>
    <d v="2018-08-06T07:33:29"/>
    <n v="1"/>
    <n v="131.26"/>
    <n v="131.26"/>
    <n v="18"/>
    <s v="1812 - PSY: lůžkové oddělení 32C + krizové centrum"/>
    <x v="0"/>
    <n v="8"/>
  </r>
  <r>
    <n v="192034"/>
    <x v="159"/>
    <x v="0"/>
    <s v="HVLP"/>
    <s v="N03AG01"/>
    <d v="2019-08-26T11:02:46"/>
    <n v="1"/>
    <n v="125.39"/>
    <n v="125.39"/>
    <n v="18"/>
    <s v="1812 - PSY: lůžkové oddělení 32C + krizové centrum"/>
    <x v="1"/>
    <n v="8"/>
  </r>
  <r>
    <n v="144997"/>
    <x v="160"/>
    <x v="0"/>
    <s v="HVLP"/>
    <s v="N03AG01"/>
    <d v="2017-05-15T09:52:55"/>
    <n v="1"/>
    <n v="238.45"/>
    <n v="238.45"/>
    <n v="18"/>
    <s v="1812 - PSY: lůžkové oddělení 32C + krizové centrum"/>
    <x v="2"/>
    <n v="5"/>
  </r>
  <r>
    <n v="144997"/>
    <x v="160"/>
    <x v="0"/>
    <s v="HVLP"/>
    <s v="N03AG01"/>
    <d v="2017-06-02T14:58:58"/>
    <n v="1"/>
    <n v="238.45"/>
    <n v="238.45"/>
    <n v="18"/>
    <s v="1812 - PSY: lůžkové oddělení 32C + krizové centrum"/>
    <x v="2"/>
    <n v="6"/>
  </r>
  <r>
    <n v="144997"/>
    <x v="160"/>
    <x v="0"/>
    <s v="HVLP"/>
    <s v="N03AG01"/>
    <d v="2017-10-12T09:06:02"/>
    <n v="1"/>
    <n v="236.7"/>
    <n v="236.7"/>
    <n v="18"/>
    <s v="1812 - PSY: lůžkové oddělení 32C + krizové centrum"/>
    <x v="2"/>
    <n v="10"/>
  </r>
  <r>
    <n v="144997"/>
    <x v="160"/>
    <x v="0"/>
    <s v="HVLP"/>
    <s v="N03AG01"/>
    <d v="2017-11-13T09:42:44"/>
    <n v="1"/>
    <n v="237.26"/>
    <n v="237.26"/>
    <n v="18"/>
    <s v="1812 - PSY: lůžkové oddělení 32C + krizové centrum"/>
    <x v="2"/>
    <n v="11"/>
  </r>
  <r>
    <n v="144997"/>
    <x v="160"/>
    <x v="0"/>
    <s v="HVLP"/>
    <s v="N03AG01"/>
    <d v="2019-08-26T11:02:46"/>
    <n v="1"/>
    <n v="237.26"/>
    <n v="237.26"/>
    <n v="18"/>
    <s v="1812 - PSY: lůžkové oddělení 32C + krizové centrum"/>
    <x v="1"/>
    <n v="8"/>
  </r>
  <r>
    <n v="144997"/>
    <x v="160"/>
    <x v="0"/>
    <s v="HVLP"/>
    <s v="N03AG01"/>
    <d v="2019-11-18T09:52:35"/>
    <n v="1"/>
    <n v="237.26"/>
    <n v="237.26"/>
    <n v="18"/>
    <s v="1812 - PSY: lůžkové oddělení 32C + krizové centrum"/>
    <x v="1"/>
    <n v="11"/>
  </r>
  <r>
    <n v="198791"/>
    <x v="162"/>
    <x v="0"/>
    <s v="HVLP"/>
    <s v="N06AB03"/>
    <d v="2017-09-01T14:08:57"/>
    <n v="1"/>
    <n v="98.27"/>
    <n v="98.27"/>
    <n v="18"/>
    <s v="1812 - PSY: lůžkové oddělení 32C + krizové centrum"/>
    <x v="2"/>
    <n v="9"/>
  </r>
  <r>
    <n v="198791"/>
    <x v="162"/>
    <x v="0"/>
    <s v="HVLP"/>
    <s v="N06AB03"/>
    <d v="2018-01-08T10:19:43"/>
    <n v="1"/>
    <n v="98.95"/>
    <n v="98.95"/>
    <n v="18"/>
    <s v="1812 - PSY: lůžkové oddělení 32C + krizové centrum"/>
    <x v="0"/>
    <n v="1"/>
  </r>
  <r>
    <n v="198791"/>
    <x v="162"/>
    <x v="0"/>
    <s v="HVLP"/>
    <s v="N06AB03"/>
    <d v="2018-01-15T08:19:10"/>
    <n v="1"/>
    <n v="98.95"/>
    <n v="98.95"/>
    <n v="18"/>
    <s v="1812 - PSY: lůžkové oddělení 32C + krizové centrum"/>
    <x v="0"/>
    <n v="1"/>
  </r>
  <r>
    <n v="198791"/>
    <x v="162"/>
    <x v="0"/>
    <s v="HVLP"/>
    <s v="N06AB03"/>
    <d v="2018-06-25T10:18:43"/>
    <n v="1"/>
    <n v="98.26"/>
    <n v="98.26"/>
    <n v="18"/>
    <s v="1812 - PSY: lůžkové oddělení 32C + krizové centrum"/>
    <x v="0"/>
    <n v="6"/>
  </r>
  <r>
    <n v="198791"/>
    <x v="162"/>
    <x v="0"/>
    <s v="HVLP"/>
    <s v="N06AB03"/>
    <d v="2018-06-25T10:18:43"/>
    <n v="2"/>
    <n v="98.26"/>
    <n v="196.52"/>
    <n v="18"/>
    <s v="1812 - PSY: lůžkové oddělení 32C + krizové centrum"/>
    <x v="0"/>
    <n v="6"/>
  </r>
  <r>
    <n v="198791"/>
    <x v="162"/>
    <x v="0"/>
    <s v="HVLP"/>
    <s v="N06AB03"/>
    <d v="2018-07-04T14:37:56"/>
    <n v="1"/>
    <n v="98.26"/>
    <n v="98.26"/>
    <n v="18"/>
    <s v="1812 - PSY: lůžkové oddělení 32C + krizové centrum"/>
    <x v="0"/>
    <n v="7"/>
  </r>
  <r>
    <n v="114075"/>
    <x v="164"/>
    <x v="0"/>
    <s v="HVLP"/>
    <s v="C05CA53"/>
    <d v="2017-05-15T09:52:55"/>
    <n v="1"/>
    <n v="294.99"/>
    <n v="294.99"/>
    <n v="18"/>
    <s v="1812 - PSY: lůžkové oddělení 32C + krizové centrum"/>
    <x v="2"/>
    <n v="5"/>
  </r>
  <r>
    <n v="201992"/>
    <x v="165"/>
    <x v="0"/>
    <s v="HVLP"/>
    <s v="C05CA53"/>
    <d v="2017-06-02T14:58:58"/>
    <n v="1"/>
    <n v="553.51"/>
    <n v="553.51"/>
    <n v="18"/>
    <s v="1812 - PSY: lůžkové oddělení 32C + krizové centrum"/>
    <x v="2"/>
    <n v="6"/>
  </r>
  <r>
    <n v="114075"/>
    <x v="164"/>
    <x v="0"/>
    <s v="HVLP"/>
    <s v="C05CA53"/>
    <d v="2017-10-03T13:10:13"/>
    <n v="1"/>
    <n v="294.99"/>
    <n v="294.99"/>
    <n v="18"/>
    <s v="1812 - PSY: lůžkové oddělení 32C + krizové centrum"/>
    <x v="2"/>
    <n v="10"/>
  </r>
  <r>
    <n v="201992"/>
    <x v="165"/>
    <x v="0"/>
    <s v="HVLP"/>
    <s v="C05CA53"/>
    <d v="2017-10-12T09:06:02"/>
    <n v="1"/>
    <n v="553.51"/>
    <n v="553.51"/>
    <n v="18"/>
    <s v="1812 - PSY: lůžkové oddělení 32C + krizové centrum"/>
    <x v="2"/>
    <n v="10"/>
  </r>
  <r>
    <n v="201992"/>
    <x v="165"/>
    <x v="0"/>
    <s v="HVLP"/>
    <s v="C05CA53"/>
    <d v="2017-11-13T09:42:44"/>
    <n v="1"/>
    <n v="553.51"/>
    <n v="553.51"/>
    <n v="18"/>
    <s v="1812 - PSY: lůžkové oddělení 32C + krizové centrum"/>
    <x v="2"/>
    <n v="11"/>
  </r>
  <r>
    <n v="201992"/>
    <x v="165"/>
    <x v="0"/>
    <s v="HVLP"/>
    <s v="C05CA53"/>
    <d v="2017-11-27T08:59:03"/>
    <n v="1"/>
    <n v="553.51"/>
    <n v="553.51"/>
    <n v="18"/>
    <s v="1812 - PSY: lůžkové oddělení 32C + krizové centrum"/>
    <x v="2"/>
    <n v="11"/>
  </r>
  <r>
    <n v="201992"/>
    <x v="165"/>
    <x v="0"/>
    <s v="HVLP"/>
    <s v="C05CA53"/>
    <d v="2017-12-11T08:39:16"/>
    <n v="1"/>
    <n v="553.51"/>
    <n v="553.51"/>
    <n v="18"/>
    <s v="1812 - PSY: lůžkové oddělení 32C + krizové centrum"/>
    <x v="2"/>
    <n v="12"/>
  </r>
  <r>
    <n v="201992"/>
    <x v="165"/>
    <x v="0"/>
    <s v="HVLP"/>
    <s v="C05CA53"/>
    <d v="2017-12-18T08:14:04"/>
    <n v="1"/>
    <n v="553.51"/>
    <n v="553.51"/>
    <n v="18"/>
    <s v="1812 - PSY: lůžkové oddělení 32C + krizové centrum"/>
    <x v="2"/>
    <n v="12"/>
  </r>
  <r>
    <n v="201992"/>
    <x v="165"/>
    <x v="0"/>
    <s v="HVLP"/>
    <s v="C05CA53"/>
    <d v="2018-05-14T08:48:02"/>
    <n v="1"/>
    <n v="553.45000000000005"/>
    <n v="553.45000000000005"/>
    <n v="18"/>
    <s v="1812 - PSY: lůžkové oddělení 32C + krizové centrum"/>
    <x v="0"/>
    <n v="5"/>
  </r>
  <r>
    <n v="201992"/>
    <x v="165"/>
    <x v="0"/>
    <s v="HVLP"/>
    <s v="C05CA53"/>
    <d v="2018-06-25T10:18:43"/>
    <n v="1"/>
    <n v="553.45000000000005"/>
    <n v="553.45000000000005"/>
    <n v="18"/>
    <s v="1812 - PSY: lůžkové oddělení 32C + krizové centrum"/>
    <x v="0"/>
    <n v="6"/>
  </r>
  <r>
    <n v="225549"/>
    <x v="787"/>
    <x v="0"/>
    <s v="HVLP"/>
    <s v="C05CA53"/>
    <d v="2018-07-23T07:56:07"/>
    <n v="2"/>
    <n v="827.96"/>
    <n v="1655.92"/>
    <n v="18"/>
    <s v="1812 - PSY: lůžkové oddělení 32C + krizové centrum"/>
    <x v="0"/>
    <n v="7"/>
  </r>
  <r>
    <n v="201992"/>
    <x v="165"/>
    <x v="0"/>
    <s v="HVLP"/>
    <s v="C05CA53"/>
    <d v="2018-09-03T09:59:13"/>
    <n v="1"/>
    <n v="553.45000000000005"/>
    <n v="553.45000000000005"/>
    <n v="18"/>
    <s v="1812 - PSY: lůžkové oddělení 32C + krizové centrum"/>
    <x v="0"/>
    <n v="9"/>
  </r>
  <r>
    <n v="114075"/>
    <x v="164"/>
    <x v="0"/>
    <s v="HVLP"/>
    <s v="C05CA53"/>
    <d v="2018-09-03T09:59:13"/>
    <n v="1"/>
    <n v="294.95"/>
    <n v="294.95"/>
    <n v="18"/>
    <s v="1812 - PSY: lůžkové oddělení 32C + krizové centrum"/>
    <x v="0"/>
    <n v="9"/>
  </r>
  <r>
    <n v="225549"/>
    <x v="787"/>
    <x v="0"/>
    <s v="HVLP"/>
    <s v="C05CA53"/>
    <d v="2018-10-29T10:29:15"/>
    <n v="1"/>
    <n v="830.39"/>
    <n v="830.39"/>
    <n v="18"/>
    <s v="1812 - PSY: lůžkové oddělení 32C + krizové centrum"/>
    <x v="0"/>
    <n v="10"/>
  </r>
  <r>
    <n v="225549"/>
    <x v="787"/>
    <x v="0"/>
    <s v="HVLP"/>
    <s v="C05CA53"/>
    <d v="2018-11-19T10:47:30"/>
    <n v="1"/>
    <n v="830.39"/>
    <n v="830.39"/>
    <n v="18"/>
    <s v="1812 - PSY: lůžkové oddělení 32C + krizové centrum"/>
    <x v="0"/>
    <n v="11"/>
  </r>
  <r>
    <n v="201992"/>
    <x v="165"/>
    <x v="0"/>
    <s v="HVLP"/>
    <s v="C05CA53"/>
    <d v="2018-12-28T10:26:22"/>
    <n v="1"/>
    <n v="553.51"/>
    <n v="553.51"/>
    <n v="18"/>
    <s v="1812 - PSY: lůžkové oddělení 32C + krizové centrum"/>
    <x v="0"/>
    <n v="12"/>
  </r>
  <r>
    <n v="114075"/>
    <x v="164"/>
    <x v="0"/>
    <s v="HVLP"/>
    <s v="C05CA53"/>
    <d v="2019-01-07T14:00:36"/>
    <n v="1"/>
    <n v="294.95"/>
    <n v="294.95"/>
    <n v="18"/>
    <s v="1812 - PSY: lůžkové oddělení 32C + krizové centrum"/>
    <x v="1"/>
    <n v="1"/>
  </r>
  <r>
    <n v="201992"/>
    <x v="165"/>
    <x v="0"/>
    <s v="HVLP"/>
    <s v="C05CA53"/>
    <d v="2019-01-07T14:00:36"/>
    <n v="1"/>
    <n v="553.51"/>
    <n v="553.51"/>
    <n v="18"/>
    <s v="1812 - PSY: lůžkové oddělení 32C + krizové centrum"/>
    <x v="1"/>
    <n v="1"/>
  </r>
  <r>
    <n v="114075"/>
    <x v="164"/>
    <x v="0"/>
    <s v="HVLP"/>
    <s v="C05CA53"/>
    <d v="2019-01-16T13:52:09"/>
    <n v="1"/>
    <n v="294.95"/>
    <n v="294.95"/>
    <n v="18"/>
    <s v="1812 - PSY: lůžkové oddělení 32C + krizové centrum"/>
    <x v="1"/>
    <n v="1"/>
  </r>
  <r>
    <n v="201992"/>
    <x v="165"/>
    <x v="0"/>
    <s v="HVLP"/>
    <s v="C05CA53"/>
    <d v="2019-01-16T13:52:09"/>
    <n v="1"/>
    <n v="553.51"/>
    <n v="553.51"/>
    <n v="18"/>
    <s v="1812 - PSY: lůžkové oddělení 32C + krizové centrum"/>
    <x v="1"/>
    <n v="1"/>
  </r>
  <r>
    <n v="225549"/>
    <x v="787"/>
    <x v="0"/>
    <s v="HVLP"/>
    <s v="C05CA53"/>
    <d v="2019-03-04T10:03:05"/>
    <n v="1"/>
    <n v="830.39"/>
    <n v="830.39"/>
    <n v="18"/>
    <s v="1812 - PSY: lůžkové oddělení 32C + krizové centrum"/>
    <x v="1"/>
    <n v="3"/>
  </r>
  <r>
    <n v="114075"/>
    <x v="164"/>
    <x v="0"/>
    <s v="HVLP"/>
    <s v="C05CA53"/>
    <d v="2019-05-14T09:20:18"/>
    <n v="1"/>
    <n v="294.95"/>
    <n v="294.95"/>
    <n v="18"/>
    <s v="1812 - PSY: lůžkové oddělení 32C + krizové centrum"/>
    <x v="1"/>
    <n v="5"/>
  </r>
  <r>
    <n v="201992"/>
    <x v="165"/>
    <x v="0"/>
    <s v="HVLP"/>
    <s v="C05CA53"/>
    <d v="2019-05-14T09:20:18"/>
    <n v="1"/>
    <n v="553.45000000000005"/>
    <n v="553.45000000000005"/>
    <n v="18"/>
    <s v="1812 - PSY: lůžkové oddělení 32C + krizové centrum"/>
    <x v="1"/>
    <n v="5"/>
  </r>
  <r>
    <n v="201992"/>
    <x v="165"/>
    <x v="0"/>
    <s v="HVLP"/>
    <s v="C05CA53"/>
    <d v="2019-07-01T09:40:17"/>
    <n v="1"/>
    <n v="553.45000000000005"/>
    <n v="553.45000000000005"/>
    <n v="18"/>
    <s v="1812 - PSY: lůžkové oddělení 32C + krizové centrum"/>
    <x v="1"/>
    <n v="7"/>
  </r>
  <r>
    <n v="114075"/>
    <x v="164"/>
    <x v="0"/>
    <s v="HVLP"/>
    <s v="C05CA53"/>
    <d v="2019-07-01T09:40:17"/>
    <n v="1"/>
    <n v="294.7"/>
    <n v="294.7"/>
    <n v="18"/>
    <s v="1812 - PSY: lůžkové oddělení 32C + krizové centrum"/>
    <x v="1"/>
    <n v="7"/>
  </r>
  <r>
    <n v="201992"/>
    <x v="165"/>
    <x v="0"/>
    <s v="HVLP"/>
    <s v="C05CA53"/>
    <d v="2019-08-26T11:02:46"/>
    <n v="1"/>
    <n v="552.80999999999995"/>
    <n v="552.80999999999995"/>
    <n v="18"/>
    <s v="1812 - PSY: lůžkové oddělení 32C + krizové centrum"/>
    <x v="1"/>
    <n v="8"/>
  </r>
  <r>
    <n v="114075"/>
    <x v="164"/>
    <x v="0"/>
    <s v="HVLP"/>
    <s v="C05CA53"/>
    <d v="2019-08-26T11:02:46"/>
    <n v="1"/>
    <n v="294.61"/>
    <n v="294.61"/>
    <n v="18"/>
    <s v="1812 - PSY: lůžkové oddělení 32C + krizové centrum"/>
    <x v="1"/>
    <n v="8"/>
  </r>
  <r>
    <n v="225549"/>
    <x v="787"/>
    <x v="0"/>
    <s v="HVLP"/>
    <s v="C05CA53"/>
    <d v="2019-10-14T09:50:32"/>
    <n v="1"/>
    <n v="829.66"/>
    <n v="829.66"/>
    <n v="18"/>
    <s v="1812 - PSY: lůžkové oddělení 32C + krizové centrum"/>
    <x v="1"/>
    <n v="10"/>
  </r>
  <r>
    <n v="225549"/>
    <x v="787"/>
    <x v="0"/>
    <s v="HVLP"/>
    <s v="C05CA53"/>
    <d v="2019-12-16T10:01:42"/>
    <n v="1"/>
    <n v="829.41"/>
    <n v="829.41"/>
    <n v="18"/>
    <s v="1812 - PSY: lůžkové oddělení 32C + krizové centrum"/>
    <x v="1"/>
    <n v="12"/>
  </r>
  <r>
    <n v="184090"/>
    <x v="167"/>
    <x v="0"/>
    <s v="HVLP"/>
    <s v="H02AB02"/>
    <d v="2019-08-26T12:45:06"/>
    <n v="1"/>
    <n v="60.14"/>
    <n v="60.14"/>
    <n v="18"/>
    <s v="1812 - PSY: lůžkové oddělení 32C + krizové centrum"/>
    <x v="1"/>
    <n v="8"/>
  </r>
  <r>
    <n v="57160"/>
    <x v="788"/>
    <x v="0"/>
    <s v="HVLP"/>
    <s v="M01AE17"/>
    <d v="2017-06-26T09:57:27"/>
    <n v="1"/>
    <n v="67.63"/>
    <n v="67.63"/>
    <n v="18"/>
    <s v="1812 - PSY: lůžkové oddělení 32C + krizové centrum"/>
    <x v="2"/>
    <n v="6"/>
  </r>
  <r>
    <n v="169418"/>
    <x v="172"/>
    <x v="0"/>
    <s v="HVLP"/>
    <s v="N05BA01"/>
    <d v="2017-10-25T12:02:21"/>
    <n v="1"/>
    <n v="135.16"/>
    <n v="135.16"/>
    <n v="18"/>
    <s v="1812 - PSY: lůžkové oddělení 32C + krizové centrum"/>
    <x v="2"/>
    <n v="10"/>
  </r>
  <r>
    <n v="102477"/>
    <x v="174"/>
    <x v="0"/>
    <s v="HVLP-R"/>
    <s v="N05BA01"/>
    <d v="2017-01-30T09:37:05"/>
    <n v="1"/>
    <n v="40.17"/>
    <n v="40.17"/>
    <n v="18"/>
    <s v="1812 - PSY: lůžkové oddělení 32C + krizové centrum"/>
    <x v="2"/>
    <n v="1"/>
  </r>
  <r>
    <n v="102477"/>
    <x v="174"/>
    <x v="0"/>
    <s v="HVLP-R"/>
    <s v="N05BA01"/>
    <d v="2017-03-20T09:50:49"/>
    <n v="1"/>
    <n v="39.94"/>
    <n v="39.94"/>
    <n v="18"/>
    <s v="1812 - PSY: lůžkové oddělení 32C + krizové centrum"/>
    <x v="2"/>
    <n v="3"/>
  </r>
  <r>
    <n v="208695"/>
    <x v="173"/>
    <x v="0"/>
    <s v="HVLP-R"/>
    <s v="N05BA01"/>
    <d v="2017-10-31T08:00:28"/>
    <n v="2"/>
    <n v="77.08"/>
    <n v="154.16"/>
    <n v="18"/>
    <s v="1812 - PSY: lůžkové oddělení 32C + krizové centrum"/>
    <x v="2"/>
    <n v="10"/>
  </r>
  <r>
    <n v="102477"/>
    <x v="174"/>
    <x v="0"/>
    <s v="HVLP-R"/>
    <s v="N05BA01"/>
    <d v="2018-01-15T08:19:10"/>
    <n v="1"/>
    <n v="39.9"/>
    <n v="39.9"/>
    <n v="18"/>
    <s v="1812 - PSY: lůžkové oddělení 32C + krizové centrum"/>
    <x v="0"/>
    <n v="1"/>
  </r>
  <r>
    <n v="102478"/>
    <x v="173"/>
    <x v="0"/>
    <s v="HVLP-R"/>
    <s v="N05BA01"/>
    <d v="2018-10-29T10:29:15"/>
    <n v="1"/>
    <n v="77.08"/>
    <n v="77.08"/>
    <n v="18"/>
    <s v="1812 - PSY: lůžkové oddělení 32C + krizové centrum"/>
    <x v="0"/>
    <n v="10"/>
  </r>
  <r>
    <n v="102477"/>
    <x v="174"/>
    <x v="0"/>
    <s v="HVLP-R"/>
    <s v="N05BA01"/>
    <d v="2018-10-29T10:29:15"/>
    <n v="1"/>
    <n v="40.25"/>
    <n v="40.25"/>
    <n v="18"/>
    <s v="1812 - PSY: lůžkové oddělení 32C + krizové centrum"/>
    <x v="0"/>
    <n v="10"/>
  </r>
  <r>
    <n v="102477"/>
    <x v="174"/>
    <x v="0"/>
    <s v="HVLP-R"/>
    <s v="N05BA01"/>
    <d v="2019-01-07T14:00:36"/>
    <n v="1"/>
    <n v="39.9"/>
    <n v="39.9"/>
    <n v="18"/>
    <s v="1812 - PSY: lůžkové oddělení 32C + krizové centrum"/>
    <x v="1"/>
    <n v="1"/>
  </r>
  <r>
    <n v="102478"/>
    <x v="173"/>
    <x v="0"/>
    <s v="HVLP-R"/>
    <s v="N05BA01"/>
    <d v="2019-02-04T09:49:31"/>
    <n v="1"/>
    <n v="77.760000000000005"/>
    <n v="77.760000000000005"/>
    <n v="18"/>
    <s v="1812 - PSY: lůžkové oddělení 32C + krizové centrum"/>
    <x v="1"/>
    <n v="2"/>
  </r>
  <r>
    <n v="102477"/>
    <x v="174"/>
    <x v="0"/>
    <s v="HVLP-R"/>
    <s v="N05BA01"/>
    <d v="2019-02-04T09:49:31"/>
    <n v="1"/>
    <n v="40.25"/>
    <n v="40.25"/>
    <n v="18"/>
    <s v="1812 - PSY: lůžkové oddělení 32C + krizové centrum"/>
    <x v="1"/>
    <n v="2"/>
  </r>
  <r>
    <n v="230420"/>
    <x v="175"/>
    <x v="0"/>
    <s v="HVLP-R"/>
    <s v="N05BA01"/>
    <d v="2019-02-18T09:32:14"/>
    <n v="1"/>
    <n v="77.08"/>
    <n v="77.08"/>
    <n v="18"/>
    <s v="1812 - PSY: lůžkové oddělení 32C + krizové centrum"/>
    <x v="1"/>
    <n v="2"/>
  </r>
  <r>
    <n v="230420"/>
    <x v="175"/>
    <x v="0"/>
    <s v="HVLP-R"/>
    <s v="N05BA01"/>
    <d v="2019-03-11T10:40:25"/>
    <n v="2"/>
    <n v="77.08"/>
    <n v="154.16"/>
    <n v="18"/>
    <s v="1812 - PSY: lůžkové oddělení 32C + krizové centrum"/>
    <x v="1"/>
    <n v="3"/>
  </r>
  <r>
    <n v="230420"/>
    <x v="175"/>
    <x v="0"/>
    <s v="HVLP-R"/>
    <s v="N05BA01"/>
    <d v="2019-04-01T09:51:21"/>
    <n v="1"/>
    <n v="77.08"/>
    <n v="77.08"/>
    <n v="18"/>
    <s v="1812 - PSY: lůžkové oddělení 32C + krizové centrum"/>
    <x v="1"/>
    <n v="4"/>
  </r>
  <r>
    <n v="230422"/>
    <x v="174"/>
    <x v="0"/>
    <s v="HVLP-R"/>
    <s v="N05BA01"/>
    <d v="2019-04-15T09:36:58"/>
    <n v="1"/>
    <n v="39.9"/>
    <n v="39.9"/>
    <n v="18"/>
    <s v="1812 - PSY: lůžkové oddělení 32C + krizové centrum"/>
    <x v="1"/>
    <n v="4"/>
  </r>
  <r>
    <n v="230422"/>
    <x v="174"/>
    <x v="0"/>
    <s v="HVLP-R"/>
    <s v="N05BA01"/>
    <d v="2019-09-30T10:32:38"/>
    <n v="1"/>
    <n v="39.85"/>
    <n v="39.85"/>
    <n v="18"/>
    <s v="1812 - PSY: lůžkové oddělení 32C + krizové centrum"/>
    <x v="1"/>
    <n v="9"/>
  </r>
  <r>
    <n v="846346"/>
    <x v="176"/>
    <x v="0"/>
    <s v="HVLP"/>
    <s v="M01AB05"/>
    <d v="2019-03-11T10:40:25"/>
    <n v="1"/>
    <n v="117.51"/>
    <n v="117.51"/>
    <n v="18"/>
    <s v="1812 - PSY: lůžkové oddělení 32C + krizové centrum"/>
    <x v="1"/>
    <n v="3"/>
  </r>
  <r>
    <n v="146639"/>
    <x v="789"/>
    <x v="0"/>
    <s v="HVLP"/>
    <s v="D10AD03"/>
    <d v="2018-11-02T10:16:10"/>
    <n v="1"/>
    <n v="133.76"/>
    <n v="133.76"/>
    <n v="18"/>
    <s v="1812 - PSY: lůžkové oddělení 32C + krizové centrum"/>
    <x v="0"/>
    <n v="11"/>
  </r>
  <r>
    <n v="103645"/>
    <x v="790"/>
    <x v="0"/>
    <s v="HVLP"/>
    <s v="N05BX01"/>
    <d v="2018-01-08T10:19:43"/>
    <n v="1"/>
    <n v="69.92"/>
    <n v="69.92"/>
    <n v="18"/>
    <s v="1812 - PSY: lůžkové oddělení 32C + krizové centrum"/>
    <x v="0"/>
    <n v="1"/>
  </r>
  <r>
    <n v="103645"/>
    <x v="790"/>
    <x v="0"/>
    <s v="HVLP"/>
    <s v="N05BX01"/>
    <d v="2019-04-08T11:57:23"/>
    <n v="1"/>
    <n v="69.91"/>
    <n v="69.91"/>
    <n v="18"/>
    <s v="1812 - PSY: lůžkové oddělení 32C + krizové centrum"/>
    <x v="1"/>
    <n v="4"/>
  </r>
  <r>
    <n v="166791"/>
    <x v="182"/>
    <x v="0"/>
    <s v="HVLP"/>
    <s v="G04BD04"/>
    <d v="2017-02-20T09:37:57"/>
    <n v="1"/>
    <n v="52.98"/>
    <n v="52.98"/>
    <n v="18"/>
    <s v="1812 - PSY: lůžkové oddělení 32C + krizové centrum"/>
    <x v="2"/>
    <n v="2"/>
  </r>
  <r>
    <n v="166791"/>
    <x v="182"/>
    <x v="0"/>
    <s v="HVLP"/>
    <s v="G04BD04"/>
    <d v="2018-02-26T08:37:07"/>
    <n v="1"/>
    <n v="52.61"/>
    <n v="52.61"/>
    <n v="18"/>
    <s v="1812 - PSY: lůžkové oddělení 32C + krizové centrum"/>
    <x v="0"/>
    <n v="2"/>
  </r>
  <r>
    <n v="157542"/>
    <x v="791"/>
    <x v="0"/>
    <s v="HVLP"/>
    <s v="M02AA13"/>
    <d v="2017-09-18T08:19:59"/>
    <n v="1"/>
    <n v="60.75"/>
    <n v="60.75"/>
    <n v="18"/>
    <s v="1812 - PSY: lůžkové oddělení 32C + krizové centrum"/>
    <x v="2"/>
    <n v="9"/>
  </r>
  <r>
    <n v="157542"/>
    <x v="791"/>
    <x v="0"/>
    <s v="HVLP"/>
    <s v="M02AA13"/>
    <d v="2017-09-18T08:19:59"/>
    <n v="2"/>
    <n v="60.75"/>
    <n v="121.5"/>
    <n v="18"/>
    <s v="1812 - PSY: lůžkové oddělení 32C + krizové centrum"/>
    <x v="2"/>
    <n v="9"/>
  </r>
  <r>
    <n v="846023"/>
    <x v="184"/>
    <x v="0"/>
    <s v="HVLP"/>
    <s v="M02AA13"/>
    <d v="2017-06-02T14:58:58"/>
    <n v="1"/>
    <n v="166.02"/>
    <n v="166.02"/>
    <n v="18"/>
    <s v="1812 - PSY: lůžkové oddělení 32C + krizové centrum"/>
    <x v="2"/>
    <n v="6"/>
  </r>
  <r>
    <n v="846023"/>
    <x v="184"/>
    <x v="0"/>
    <s v="HVLP"/>
    <s v="M02AA13"/>
    <d v="2018-06-25T10:18:43"/>
    <n v="1"/>
    <n v="171.24"/>
    <n v="171.24"/>
    <n v="18"/>
    <s v="1812 - PSY: lůžkové oddělení 32C + krizové centrum"/>
    <x v="0"/>
    <n v="6"/>
  </r>
  <r>
    <n v="846023"/>
    <x v="184"/>
    <x v="0"/>
    <s v="HVLP"/>
    <s v="M02AA13"/>
    <d v="2018-08-06T07:33:29"/>
    <n v="1"/>
    <n v="171.24"/>
    <n v="171.24"/>
    <n v="18"/>
    <s v="1812 - PSY: lůžkové oddělení 32C + krizové centrum"/>
    <x v="0"/>
    <n v="8"/>
  </r>
  <r>
    <n v="142150"/>
    <x v="191"/>
    <x v="0"/>
    <s v="HVLP"/>
    <s v="N06DA02"/>
    <d v="2017-12-18T08:14:04"/>
    <n v="1"/>
    <n v="197.58"/>
    <n v="197.58"/>
    <n v="18"/>
    <s v="1812 - PSY: lůžkové oddělení 32C + krizové centrum"/>
    <x v="2"/>
    <n v="12"/>
  </r>
  <r>
    <n v="215715"/>
    <x v="201"/>
    <x v="0"/>
    <s v="HVLP-R"/>
    <s v="A06AD11"/>
    <d v="2017-05-29T10:24:01"/>
    <n v="1"/>
    <n v="66.34"/>
    <n v="66.34"/>
    <n v="18"/>
    <s v="1812 - PSY: lůžkové oddělení 32C + krizové centrum"/>
    <x v="2"/>
    <n v="5"/>
  </r>
  <r>
    <n v="215715"/>
    <x v="201"/>
    <x v="0"/>
    <s v="HVLP-R"/>
    <s v="A06AD11"/>
    <d v="2017-06-02T14:58:58"/>
    <n v="3"/>
    <n v="66.34"/>
    <n v="199.02"/>
    <n v="18"/>
    <s v="1812 - PSY: lůžkové oddělení 32C + krizové centrum"/>
    <x v="2"/>
    <n v="6"/>
  </r>
  <r>
    <n v="215715"/>
    <x v="201"/>
    <x v="0"/>
    <s v="HVLP-R"/>
    <s v="A06AD11"/>
    <d v="2017-11-27T08:59:03"/>
    <n v="1"/>
    <n v="66.34"/>
    <n v="66.34"/>
    <n v="18"/>
    <s v="1812 - PSY: lůžkové oddělení 32C + krizové centrum"/>
    <x v="2"/>
    <n v="11"/>
  </r>
  <r>
    <n v="226525"/>
    <x v="201"/>
    <x v="0"/>
    <s v="HVLP"/>
    <s v="A06AD11"/>
    <d v="2019-05-13T09:55:45"/>
    <n v="1"/>
    <n v="66.34"/>
    <n v="66.34"/>
    <n v="18"/>
    <s v="1812 - PSY: lůžkové oddělení 32C + krizové centrum"/>
    <x v="1"/>
    <n v="5"/>
  </r>
  <r>
    <n v="226525"/>
    <x v="201"/>
    <x v="0"/>
    <s v="HVLP"/>
    <s v="A06AD11"/>
    <d v="2019-10-21T07:49:21"/>
    <n v="1"/>
    <n v="66.34"/>
    <n v="66.34"/>
    <n v="18"/>
    <s v="1812 - PSY: lůžkové oddělení 32C + krizové centrum"/>
    <x v="1"/>
    <n v="10"/>
  </r>
  <r>
    <n v="905065"/>
    <x v="792"/>
    <x v="4"/>
    <s v="DZ-PPO"/>
    <m/>
    <d v="2017-06-06T10:20:36"/>
    <n v="1"/>
    <n v="112.53"/>
    <n v="112.53"/>
    <n v="18"/>
    <s v="1812 - PSY: lůžkové oddělení 32C + krizové centrum"/>
    <x v="2"/>
    <n v="6"/>
  </r>
  <r>
    <n v="905065"/>
    <x v="792"/>
    <x v="4"/>
    <s v="DZ-PPO"/>
    <m/>
    <d v="2017-11-27T09:05:29"/>
    <n v="1"/>
    <n v="112.53"/>
    <n v="112.53"/>
    <n v="18"/>
    <s v="1812 - PSY: lůžkové oddělení 32C + krizové centrum"/>
    <x v="2"/>
    <n v="11"/>
  </r>
  <r>
    <n v="905065"/>
    <x v="792"/>
    <x v="4"/>
    <s v="DZ-PPO"/>
    <m/>
    <d v="2018-07-24T09:39:25"/>
    <n v="1"/>
    <n v="112.53"/>
    <n v="112.53"/>
    <n v="18"/>
    <s v="1812 - PSY: lůžkové oddělení 32C + krizové centrum"/>
    <x v="0"/>
    <n v="7"/>
  </r>
  <r>
    <n v="905065"/>
    <x v="792"/>
    <x v="4"/>
    <s v="DZ-PPO"/>
    <m/>
    <d v="2019-10-22T08:43:33"/>
    <n v="1"/>
    <n v="112.53"/>
    <n v="112.53"/>
    <n v="18"/>
    <s v="1812 - PSY: lůžkové oddělení 32C + krizové centrum"/>
    <x v="1"/>
    <n v="10"/>
  </r>
  <r>
    <n v="905065"/>
    <x v="792"/>
    <x v="4"/>
    <s v="DZ-PPO"/>
    <m/>
    <d v="2019-12-17T10:30:17"/>
    <n v="1"/>
    <n v="112.53"/>
    <n v="112.53"/>
    <n v="18"/>
    <s v="1812 - PSY: lůžkové oddělení 32C + krizové centrum"/>
    <x v="1"/>
    <n v="12"/>
  </r>
  <r>
    <n v="900244"/>
    <x v="205"/>
    <x v="4"/>
    <s v="DZ-PPO"/>
    <m/>
    <d v="2018-06-12T10:09:47"/>
    <n v="1"/>
    <n v="72.599999999999994"/>
    <n v="72.599999999999994"/>
    <n v="18"/>
    <s v="1812 - PSY: lůžkové oddělení 32C + krizové centrum"/>
    <x v="0"/>
    <n v="6"/>
  </r>
  <r>
    <n v="500125"/>
    <x v="206"/>
    <x v="4"/>
    <s v="DZ-NAS"/>
    <m/>
    <d v="2017-04-25T10:08:10"/>
    <n v="1"/>
    <n v="193.6"/>
    <n v="193.6"/>
    <n v="18"/>
    <s v="1812 - PSY: lůžkové oddělení 32C + krizové centrum"/>
    <x v="2"/>
    <n v="4"/>
  </r>
  <r>
    <n v="500125"/>
    <x v="206"/>
    <x v="4"/>
    <s v="DZ-NAS"/>
    <m/>
    <d v="2019-08-27T09:42:41"/>
    <n v="1"/>
    <n v="193.6"/>
    <n v="193.6"/>
    <n v="18"/>
    <s v="1812 - PSY: lůžkové oddělení 32C + krizové centrum"/>
    <x v="1"/>
    <n v="8"/>
  </r>
  <r>
    <n v="395977"/>
    <x v="793"/>
    <x v="4"/>
    <s v="DZ-PPO"/>
    <m/>
    <d v="2018-12-31T09:00:55"/>
    <n v="2"/>
    <n v="152.52000000000001"/>
    <n v="305.04000000000002"/>
    <n v="18"/>
    <s v="1812 - PSY: lůžkové oddělení 32C + krizové centrum"/>
    <x v="0"/>
    <n v="12"/>
  </r>
  <r>
    <n v="395976"/>
    <x v="208"/>
    <x v="4"/>
    <s v="DZ-PPO"/>
    <m/>
    <d v="2017-11-14T10:50:24"/>
    <n v="2"/>
    <n v="95.59"/>
    <n v="191.18"/>
    <n v="18"/>
    <s v="1812 - PSY: lůžkové oddělení 32C + krizové centrum"/>
    <x v="2"/>
    <n v="11"/>
  </r>
  <r>
    <n v="395976"/>
    <x v="208"/>
    <x v="4"/>
    <s v="DZ-PPO"/>
    <m/>
    <d v="2018-12-31T09:00:55"/>
    <n v="5"/>
    <n v="95.59"/>
    <n v="477.95"/>
    <n v="18"/>
    <s v="1812 - PSY: lůžkové oddělení 32C + krizové centrum"/>
    <x v="0"/>
    <n v="12"/>
  </r>
  <r>
    <n v="500925"/>
    <x v="211"/>
    <x v="4"/>
    <s v="DZ-PPO"/>
    <m/>
    <d v="2017-11-14T10:50:24"/>
    <n v="1"/>
    <n v="206.91"/>
    <n v="206.91"/>
    <n v="18"/>
    <s v="1812 - PSY: lůžkové oddělení 32C + krizové centrum"/>
    <x v="2"/>
    <n v="11"/>
  </r>
  <r>
    <n v="500925"/>
    <x v="211"/>
    <x v="4"/>
    <s v="DZ-PPO"/>
    <m/>
    <d v="2017-12-12T08:59:22"/>
    <n v="3"/>
    <n v="206.91"/>
    <n v="620.73"/>
    <n v="18"/>
    <s v="1812 - PSY: lůžkové oddělení 32C + krizové centrum"/>
    <x v="2"/>
    <n v="12"/>
  </r>
  <r>
    <n v="500925"/>
    <x v="211"/>
    <x v="4"/>
    <s v="DZ-PPO"/>
    <m/>
    <d v="2018-12-31T09:00:55"/>
    <n v="1"/>
    <n v="206.91"/>
    <n v="206.91"/>
    <n v="18"/>
    <s v="1812 - PSY: lůžkové oddělení 32C + krizové centrum"/>
    <x v="0"/>
    <n v="12"/>
  </r>
  <r>
    <n v="500926"/>
    <x v="212"/>
    <x v="4"/>
    <s v="DZ-PPO"/>
    <m/>
    <d v="2017-04-25T10:08:10"/>
    <n v="4"/>
    <n v="108.78"/>
    <n v="435.12"/>
    <n v="18"/>
    <s v="1812 - PSY: lůžkové oddělení 32C + krizové centrum"/>
    <x v="2"/>
    <n v="4"/>
  </r>
  <r>
    <n v="500926"/>
    <x v="212"/>
    <x v="4"/>
    <s v="DZ-PPO"/>
    <m/>
    <d v="2017-11-14T10:50:24"/>
    <n v="2"/>
    <n v="108.78"/>
    <n v="217.56"/>
    <n v="18"/>
    <s v="1812 - PSY: lůžkové oddělení 32C + krizové centrum"/>
    <x v="2"/>
    <n v="11"/>
  </r>
  <r>
    <n v="500926"/>
    <x v="212"/>
    <x v="4"/>
    <s v="DZ-PPO"/>
    <m/>
    <d v="2017-11-27T09:05:29"/>
    <n v="4"/>
    <n v="108.78"/>
    <n v="435.12"/>
    <n v="18"/>
    <s v="1812 - PSY: lůžkové oddělení 32C + krizové centrum"/>
    <x v="2"/>
    <n v="11"/>
  </r>
  <r>
    <n v="500926"/>
    <x v="212"/>
    <x v="4"/>
    <s v="DZ-PPO"/>
    <m/>
    <d v="2017-12-12T08:59:22"/>
    <n v="5"/>
    <n v="108.78"/>
    <n v="543.89"/>
    <n v="18"/>
    <s v="1812 - PSY: lůžkové oddělení 32C + krizové centrum"/>
    <x v="2"/>
    <n v="12"/>
  </r>
  <r>
    <n v="500926"/>
    <x v="212"/>
    <x v="4"/>
    <s v="DZ-PPO"/>
    <m/>
    <d v="2018-12-04T09:12:57"/>
    <n v="3"/>
    <n v="108.78"/>
    <n v="326.33999999999997"/>
    <n v="18"/>
    <s v="1812 - PSY: lůžkové oddělení 32C + krizové centrum"/>
    <x v="0"/>
    <n v="12"/>
  </r>
  <r>
    <n v="500926"/>
    <x v="212"/>
    <x v="4"/>
    <s v="DZ-PPO"/>
    <m/>
    <d v="2018-12-04T09:26:20"/>
    <n v="3"/>
    <n v="108.78"/>
    <n v="326.33999999999997"/>
    <n v="18"/>
    <s v="1812 - PSY: lůžkové oddělení 32C + krizové centrum"/>
    <x v="0"/>
    <n v="12"/>
  </r>
  <r>
    <n v="500926"/>
    <x v="212"/>
    <x v="4"/>
    <s v="DZ-PPO"/>
    <m/>
    <d v="2018-12-31T09:00:55"/>
    <n v="4"/>
    <n v="108.78"/>
    <n v="435.12"/>
    <n v="18"/>
    <s v="1812 - PSY: lůžkové oddělení 32C + krizové centrum"/>
    <x v="0"/>
    <n v="12"/>
  </r>
  <r>
    <n v="500926"/>
    <x v="212"/>
    <x v="4"/>
    <s v="DZ-PPO"/>
    <m/>
    <d v="2019-12-17T10:30:17"/>
    <n v="6"/>
    <n v="108.78"/>
    <n v="652.66999999999996"/>
    <n v="18"/>
    <s v="1812 - PSY: lůžkové oddělení 32C + krizové centrum"/>
    <x v="1"/>
    <n v="12"/>
  </r>
  <r>
    <n v="501152"/>
    <x v="794"/>
    <x v="4"/>
    <s v="DZ-RUCE"/>
    <m/>
    <d v="2017-12-12T08:59:22"/>
    <n v="1"/>
    <n v="139.15"/>
    <n v="139.15"/>
    <n v="18"/>
    <s v="1812 - PSY: lůžkové oddělení 32C + krizové centrum"/>
    <x v="2"/>
    <n v="12"/>
  </r>
  <r>
    <n v="905008"/>
    <x v="795"/>
    <x v="4"/>
    <s v="DZ-RUCE"/>
    <m/>
    <d v="2017-09-19T08:04:50"/>
    <n v="5"/>
    <n v="45.94"/>
    <n v="229.72"/>
    <n v="18"/>
    <s v="1812 - PSY: lůžkové oddělení 32C + krizové centrum"/>
    <x v="2"/>
    <n v="9"/>
  </r>
  <r>
    <n v="905008"/>
    <x v="795"/>
    <x v="4"/>
    <s v="DZ-RUCE"/>
    <m/>
    <d v="2017-12-12T08:59:22"/>
    <n v="4"/>
    <n v="45.94"/>
    <n v="183.77"/>
    <n v="18"/>
    <s v="1812 - PSY: lůžkové oddělení 32C + krizové centrum"/>
    <x v="2"/>
    <n v="12"/>
  </r>
  <r>
    <n v="905008"/>
    <x v="795"/>
    <x v="4"/>
    <s v="DZ-RUCE"/>
    <m/>
    <d v="2017-12-12T08:59:22"/>
    <n v="1"/>
    <n v="45.94"/>
    <n v="45.94"/>
    <n v="18"/>
    <s v="1812 - PSY: lůžkové oddělení 32C + krizové centrum"/>
    <x v="2"/>
    <n v="12"/>
  </r>
  <r>
    <n v="905008"/>
    <x v="795"/>
    <x v="4"/>
    <s v="DZ-RUCE"/>
    <m/>
    <d v="2018-12-31T09:00:55"/>
    <n v="5"/>
    <n v="45.94"/>
    <n v="229.72"/>
    <n v="18"/>
    <s v="1812 - PSY: lůžkové oddělení 32C + krizové centrum"/>
    <x v="0"/>
    <n v="12"/>
  </r>
  <r>
    <n v="396661"/>
    <x v="214"/>
    <x v="4"/>
    <s v="DZ-RUCE"/>
    <m/>
    <d v="2017-06-06T10:20:36"/>
    <n v="3"/>
    <n v="91.16"/>
    <n v="273.49"/>
    <n v="18"/>
    <s v="1812 - PSY: lůžkové oddělení 32C + krizové centrum"/>
    <x v="2"/>
    <n v="6"/>
  </r>
  <r>
    <n v="396661"/>
    <x v="214"/>
    <x v="4"/>
    <s v="DZ-RUCE"/>
    <m/>
    <d v="2017-09-19T08:04:50"/>
    <n v="2"/>
    <n v="91.16"/>
    <n v="182.32"/>
    <n v="18"/>
    <s v="1812 - PSY: lůžkové oddělení 32C + krizové centrum"/>
    <x v="2"/>
    <n v="9"/>
  </r>
  <r>
    <n v="396661"/>
    <x v="214"/>
    <x v="4"/>
    <s v="DZ-RUCE"/>
    <m/>
    <d v="2017-11-14T10:50:24"/>
    <n v="2"/>
    <n v="91.16"/>
    <n v="182.32"/>
    <n v="18"/>
    <s v="1812 - PSY: lůžkové oddělení 32C + krizové centrum"/>
    <x v="2"/>
    <n v="11"/>
  </r>
  <r>
    <n v="396661"/>
    <x v="214"/>
    <x v="4"/>
    <s v="DZ-RUCE"/>
    <m/>
    <d v="2018-01-16T09:00:31"/>
    <n v="2"/>
    <n v="91.16"/>
    <n v="182.32"/>
    <n v="18"/>
    <s v="1812 - PSY: lůžkové oddělení 32C + krizové centrum"/>
    <x v="0"/>
    <n v="1"/>
  </r>
  <r>
    <n v="396661"/>
    <x v="214"/>
    <x v="4"/>
    <s v="DZ-RUCE"/>
    <m/>
    <d v="2018-12-31T09:00:55"/>
    <n v="5"/>
    <n v="91.16"/>
    <n v="455.81"/>
    <n v="18"/>
    <s v="1812 - PSY: lůžkové oddělení 32C + krizové centrum"/>
    <x v="0"/>
    <n v="12"/>
  </r>
  <r>
    <n v="396661"/>
    <x v="214"/>
    <x v="4"/>
    <s v="DZ-RUCE"/>
    <m/>
    <d v="2019-12-17T10:30:17"/>
    <n v="2"/>
    <n v="91.16"/>
    <n v="182.32"/>
    <n v="18"/>
    <s v="1812 - PSY: lůžkové oddělení 32C + krizové centrum"/>
    <x v="1"/>
    <n v="12"/>
  </r>
  <r>
    <n v="930587"/>
    <x v="215"/>
    <x v="4"/>
    <s v="DZ"/>
    <m/>
    <d v="2018-06-12T10:09:47"/>
    <n v="8"/>
    <n v="28.07"/>
    <n v="224.58"/>
    <n v="18"/>
    <s v="1812 - PSY: lůžkové oddělení 32C + krizové centrum"/>
    <x v="0"/>
    <n v="6"/>
  </r>
  <r>
    <n v="930561"/>
    <x v="796"/>
    <x v="4"/>
    <s v="DZ-KS"/>
    <m/>
    <d v="2018-06-12T10:09:47"/>
    <n v="1"/>
    <n v="82.93"/>
    <n v="82.93"/>
    <n v="18"/>
    <s v="1812 - PSY: lůžkové oddělení 32C + krizové centrum"/>
    <x v="0"/>
    <n v="6"/>
  </r>
  <r>
    <n v="930561"/>
    <x v="796"/>
    <x v="4"/>
    <s v="DZ-KS"/>
    <m/>
    <d v="2019-07-09T09:46:50"/>
    <n v="1"/>
    <n v="82.93"/>
    <n v="82.93"/>
    <n v="18"/>
    <s v="1812 - PSY: lůžkové oddělení 32C + krizové centrum"/>
    <x v="1"/>
    <n v="7"/>
  </r>
  <r>
    <n v="395997"/>
    <x v="218"/>
    <x v="4"/>
    <s v="DZ-KS"/>
    <m/>
    <d v="2017-06-06T10:20:36"/>
    <n v="1"/>
    <n v="94.74"/>
    <n v="94.74"/>
    <n v="18"/>
    <s v="1812 - PSY: lůžkové oddělení 32C + krizové centrum"/>
    <x v="2"/>
    <n v="6"/>
  </r>
  <r>
    <n v="395997"/>
    <x v="218"/>
    <x v="4"/>
    <s v="DZ-KS"/>
    <m/>
    <d v="2018-08-07T08:22:03"/>
    <n v="1"/>
    <n v="94.74"/>
    <n v="94.74"/>
    <n v="18"/>
    <s v="1812 - PSY: lůžkové oddělení 32C + krizové centrum"/>
    <x v="0"/>
    <n v="8"/>
  </r>
  <r>
    <n v="395997"/>
    <x v="218"/>
    <x v="4"/>
    <s v="DZ-KS"/>
    <m/>
    <d v="2019-12-17T10:30:17"/>
    <n v="1"/>
    <n v="94.74"/>
    <n v="94.74"/>
    <n v="18"/>
    <s v="1812 - PSY: lůžkové oddělení 32C + krizové centrum"/>
    <x v="1"/>
    <n v="12"/>
  </r>
  <r>
    <n v="500935"/>
    <x v="219"/>
    <x v="4"/>
    <s v="DZ-RUCE"/>
    <m/>
    <d v="2018-06-05T08:53:12"/>
    <n v="10"/>
    <n v="58.32"/>
    <n v="583.22"/>
    <n v="18"/>
    <s v="1812 - PSY: lůžkové oddělení 32C + krizové centrum"/>
    <x v="0"/>
    <n v="6"/>
  </r>
  <r>
    <n v="500935"/>
    <x v="219"/>
    <x v="4"/>
    <s v="DZ-RUCE"/>
    <m/>
    <d v="2018-12-31T09:00:55"/>
    <n v="5"/>
    <n v="58.32"/>
    <n v="291.61"/>
    <n v="18"/>
    <s v="1812 - PSY: lůžkové oddělení 32C + krizové centrum"/>
    <x v="0"/>
    <n v="12"/>
  </r>
  <r>
    <n v="501727"/>
    <x v="797"/>
    <x v="4"/>
    <s v="DZ-NAS"/>
    <m/>
    <d v="2018-06-05T08:53:12"/>
    <n v="1"/>
    <n v="425.34"/>
    <n v="425.34"/>
    <n v="18"/>
    <s v="1812 - PSY: lůžkové oddělení 32C + krizové centrum"/>
    <x v="0"/>
    <n v="6"/>
  </r>
  <r>
    <n v="900238"/>
    <x v="798"/>
    <x v="4"/>
    <s v="DZ-RUCE"/>
    <m/>
    <d v="2017-04-25T10:08:10"/>
    <n v="4"/>
    <n v="91.05"/>
    <n v="364.2"/>
    <n v="18"/>
    <s v="1812 - PSY: lůžkové oddělení 32C + krizové centrum"/>
    <x v="2"/>
    <n v="4"/>
  </r>
  <r>
    <n v="501550"/>
    <x v="220"/>
    <x v="4"/>
    <s v="DZ-PPO"/>
    <m/>
    <d v="2017-11-14T10:50:24"/>
    <n v="1"/>
    <n v="278.3"/>
    <n v="278.3"/>
    <n v="18"/>
    <s v="1812 - PSY: lůžkové oddělení 32C + krizové centrum"/>
    <x v="2"/>
    <n v="11"/>
  </r>
  <r>
    <n v="501550"/>
    <x v="220"/>
    <x v="4"/>
    <s v="DZ-PPO"/>
    <m/>
    <d v="2019-08-27T09:42:41"/>
    <n v="1"/>
    <n v="278.3"/>
    <n v="278.3"/>
    <n v="18"/>
    <s v="1812 - PSY: lůžkové oddělení 32C + krizové centrum"/>
    <x v="1"/>
    <n v="8"/>
  </r>
  <r>
    <n v="501550"/>
    <x v="220"/>
    <x v="4"/>
    <s v="DZ-PPO"/>
    <m/>
    <d v="2019-12-17T10:30:17"/>
    <n v="1"/>
    <n v="278.3"/>
    <n v="278.3"/>
    <n v="18"/>
    <s v="1812 - PSY: lůžkové oddělení 32C + krizové centrum"/>
    <x v="1"/>
    <n v="12"/>
  </r>
  <r>
    <n v="920219"/>
    <x v="799"/>
    <x v="3"/>
    <s v="DZ-RUCE"/>
    <m/>
    <d v="2018-12-31T09:00:55"/>
    <n v="5"/>
    <n v="31.87"/>
    <n v="159.35"/>
    <n v="18"/>
    <s v="1812 - PSY: lůžkové oddělení 32C + krizové centrum"/>
    <x v="0"/>
    <n v="12"/>
  </r>
  <r>
    <n v="920170"/>
    <x v="800"/>
    <x v="3"/>
    <s v="DZ-RUCE"/>
    <m/>
    <d v="2018-12-31T09:00:55"/>
    <n v="5"/>
    <n v="75.17"/>
    <n v="375.83"/>
    <n v="18"/>
    <s v="1812 - PSY: lůžkové oddělení 32C + krizové centrum"/>
    <x v="0"/>
    <n v="12"/>
  </r>
  <r>
    <n v="930043"/>
    <x v="801"/>
    <x v="3"/>
    <s v="DZ-RUCE"/>
    <m/>
    <d v="2017-11-14T10:50:24"/>
    <n v="2"/>
    <n v="31.87"/>
    <n v="63.74"/>
    <n v="18"/>
    <s v="1812 - PSY: lůžkové oddělení 32C + krizové centrum"/>
    <x v="2"/>
    <n v="11"/>
  </r>
  <r>
    <n v="930043"/>
    <x v="801"/>
    <x v="3"/>
    <s v="DZ-RUCE"/>
    <m/>
    <d v="2017-11-14T10:50:24"/>
    <n v="3"/>
    <n v="31.87"/>
    <n v="95.61"/>
    <n v="18"/>
    <s v="1812 - PSY: lůžkové oddělení 32C + krizové centrum"/>
    <x v="2"/>
    <n v="11"/>
  </r>
  <r>
    <n v="930043"/>
    <x v="801"/>
    <x v="3"/>
    <s v="DZ-RUCE"/>
    <m/>
    <d v="2017-11-27T09:05:29"/>
    <n v="3"/>
    <n v="31.87"/>
    <n v="95.61"/>
    <n v="18"/>
    <s v="1812 - PSY: lůžkové oddělení 32C + krizové centrum"/>
    <x v="2"/>
    <n v="11"/>
  </r>
  <r>
    <n v="930043"/>
    <x v="801"/>
    <x v="3"/>
    <s v="DZ-RUCE"/>
    <m/>
    <d v="2017-12-05T08:58:38"/>
    <n v="1"/>
    <n v="31.87"/>
    <n v="31.87"/>
    <n v="18"/>
    <s v="1812 - PSY: lůžkové oddělení 32C + krizové centrum"/>
    <x v="2"/>
    <n v="12"/>
  </r>
  <r>
    <n v="930043"/>
    <x v="801"/>
    <x v="3"/>
    <s v="DZ-RUCE"/>
    <m/>
    <d v="2017-12-12T08:59:22"/>
    <n v="5"/>
    <n v="31.87"/>
    <n v="159.36000000000001"/>
    <n v="18"/>
    <s v="1812 - PSY: lůžkové oddělení 32C + krizové centrum"/>
    <x v="2"/>
    <n v="12"/>
  </r>
  <r>
    <n v="900240"/>
    <x v="221"/>
    <x v="3"/>
    <s v="DZ-RUCE"/>
    <m/>
    <d v="2017-11-14T10:50:24"/>
    <n v="3"/>
    <n v="67.760000000000005"/>
    <n v="203.28"/>
    <n v="18"/>
    <s v="1812 - PSY: lůžkové oddělení 32C + krizové centrum"/>
    <x v="2"/>
    <n v="11"/>
  </r>
  <r>
    <n v="900240"/>
    <x v="221"/>
    <x v="3"/>
    <s v="DZ-RUCE"/>
    <m/>
    <d v="2018-06-05T08:53:12"/>
    <n v="1"/>
    <n v="67.760000000000005"/>
    <n v="67.760000000000005"/>
    <n v="18"/>
    <s v="1812 - PSY: lůžkové oddělení 32C + krizové centrum"/>
    <x v="0"/>
    <n v="6"/>
  </r>
  <r>
    <n v="126502"/>
    <x v="222"/>
    <x v="0"/>
    <s v="HVLP"/>
    <s v="N06DX01"/>
    <d v="2018-02-26T08:37:07"/>
    <n v="1"/>
    <n v="723.81"/>
    <n v="723.81"/>
    <n v="18"/>
    <s v="1812 - PSY: lůžkové oddělení 32C + krizové centrum"/>
    <x v="0"/>
    <n v="2"/>
  </r>
  <r>
    <n v="134508"/>
    <x v="230"/>
    <x v="0"/>
    <s v="HVLP"/>
    <s v="N06AB10"/>
    <d v="2017-02-20T09:37:57"/>
    <n v="1"/>
    <n v="177.49"/>
    <n v="177.49"/>
    <n v="18"/>
    <s v="1812 - PSY: lůžkové oddělení 32C + krizové centrum"/>
    <x v="2"/>
    <n v="2"/>
  </r>
  <r>
    <n v="134508"/>
    <x v="230"/>
    <x v="0"/>
    <s v="HVLP"/>
    <s v="N06AB10"/>
    <d v="2017-02-27T10:06:50"/>
    <n v="1"/>
    <n v="177.49"/>
    <n v="177.49"/>
    <n v="18"/>
    <s v="1812 - PSY: lůžkové oddělení 32C + krizové centrum"/>
    <x v="2"/>
    <n v="2"/>
  </r>
  <r>
    <n v="134508"/>
    <x v="230"/>
    <x v="0"/>
    <s v="HVLP"/>
    <s v="N06AB10"/>
    <d v="2017-03-20T09:50:49"/>
    <n v="1"/>
    <n v="177.49"/>
    <n v="177.49"/>
    <n v="18"/>
    <s v="1812 - PSY: lůžkové oddělení 32C + krizové centrum"/>
    <x v="2"/>
    <n v="3"/>
  </r>
  <r>
    <n v="134508"/>
    <x v="230"/>
    <x v="0"/>
    <s v="HVLP"/>
    <s v="N06AB10"/>
    <d v="2017-04-03T10:09:33"/>
    <n v="1"/>
    <n v="177.49"/>
    <n v="177.49"/>
    <n v="18"/>
    <s v="1812 - PSY: lůžkové oddělení 32C + krizové centrum"/>
    <x v="2"/>
    <n v="4"/>
  </r>
  <r>
    <n v="134508"/>
    <x v="230"/>
    <x v="0"/>
    <s v="HVLP"/>
    <s v="N06AB10"/>
    <d v="2017-05-05T10:55:39"/>
    <n v="1"/>
    <n v="177.49"/>
    <n v="177.49"/>
    <n v="18"/>
    <s v="1812 - PSY: lůžkové oddělení 32C + krizové centrum"/>
    <x v="2"/>
    <n v="5"/>
  </r>
  <r>
    <n v="134508"/>
    <x v="230"/>
    <x v="0"/>
    <s v="HVLP"/>
    <s v="N06AB10"/>
    <d v="2017-05-29T10:24:01"/>
    <n v="1"/>
    <n v="176.28"/>
    <n v="176.28"/>
    <n v="18"/>
    <s v="1812 - PSY: lůžkové oddělení 32C + krizové centrum"/>
    <x v="2"/>
    <n v="5"/>
  </r>
  <r>
    <n v="134508"/>
    <x v="230"/>
    <x v="0"/>
    <s v="HVLP"/>
    <s v="N06AB10"/>
    <d v="2017-06-02T14:58:58"/>
    <n v="1"/>
    <n v="174.55"/>
    <n v="174.55"/>
    <n v="18"/>
    <s v="1812 - PSY: lůžkové oddělení 32C + krizové centrum"/>
    <x v="2"/>
    <n v="6"/>
  </r>
  <r>
    <n v="134508"/>
    <x v="230"/>
    <x v="0"/>
    <s v="HVLP"/>
    <s v="N06AB10"/>
    <d v="2017-07-14T14:19:41"/>
    <n v="1"/>
    <n v="177.49"/>
    <n v="177.49"/>
    <n v="18"/>
    <s v="1812 - PSY: lůžkové oddělení 32C + krizové centrum"/>
    <x v="2"/>
    <n v="7"/>
  </r>
  <r>
    <n v="847627"/>
    <x v="228"/>
    <x v="0"/>
    <s v="HVLP"/>
    <s v="N06AB10"/>
    <d v="2017-09-25T09:44:23"/>
    <n v="1"/>
    <n v="49.81"/>
    <n v="49.81"/>
    <n v="18"/>
    <s v="1812 - PSY: lůžkové oddělení 32C + krizové centrum"/>
    <x v="2"/>
    <n v="9"/>
  </r>
  <r>
    <n v="134508"/>
    <x v="230"/>
    <x v="0"/>
    <s v="HVLP"/>
    <s v="N06AB10"/>
    <d v="2017-10-12T09:06:02"/>
    <n v="1"/>
    <n v="174.55"/>
    <n v="174.55"/>
    <n v="18"/>
    <s v="1812 - PSY: lůžkové oddělení 32C + krizové centrum"/>
    <x v="2"/>
    <n v="10"/>
  </r>
  <r>
    <n v="134508"/>
    <x v="230"/>
    <x v="0"/>
    <s v="HVLP"/>
    <s v="N06AB10"/>
    <d v="2017-11-13T09:42:44"/>
    <n v="1"/>
    <n v="177.49"/>
    <n v="177.49"/>
    <n v="18"/>
    <s v="1812 - PSY: lůžkové oddělení 32C + krizové centrum"/>
    <x v="2"/>
    <n v="11"/>
  </r>
  <r>
    <n v="847627"/>
    <x v="228"/>
    <x v="0"/>
    <s v="HVLP"/>
    <s v="N06AB10"/>
    <d v="2017-12-11T08:39:16"/>
    <n v="3"/>
    <n v="50.64"/>
    <n v="151.91999999999999"/>
    <n v="18"/>
    <s v="1812 - PSY: lůžkové oddělení 32C + krizové centrum"/>
    <x v="2"/>
    <n v="12"/>
  </r>
  <r>
    <n v="847627"/>
    <x v="228"/>
    <x v="0"/>
    <s v="HVLP"/>
    <s v="N06AB10"/>
    <d v="2017-12-11T08:39:16"/>
    <n v="3"/>
    <n v="50.64"/>
    <n v="151.91999999999999"/>
    <n v="18"/>
    <s v="1812 - PSY: lůžkové oddělení 32C + krizové centrum"/>
    <x v="2"/>
    <n v="12"/>
  </r>
  <r>
    <n v="134508"/>
    <x v="230"/>
    <x v="0"/>
    <s v="HVLP"/>
    <s v="N06AB10"/>
    <d v="2017-12-18T08:14:04"/>
    <n v="1"/>
    <n v="176.28"/>
    <n v="176.28"/>
    <n v="18"/>
    <s v="1812 - PSY: lůžkové oddělení 32C + krizové centrum"/>
    <x v="2"/>
    <n v="12"/>
  </r>
  <r>
    <n v="134508"/>
    <x v="230"/>
    <x v="0"/>
    <s v="HVLP"/>
    <s v="N06AB10"/>
    <d v="2018-01-15T08:19:10"/>
    <n v="1"/>
    <n v="177.49"/>
    <n v="177.49"/>
    <n v="18"/>
    <s v="1812 - PSY: lůžkové oddělení 32C + krizové centrum"/>
    <x v="0"/>
    <n v="1"/>
  </r>
  <r>
    <n v="134508"/>
    <x v="230"/>
    <x v="0"/>
    <s v="HVLP"/>
    <s v="N06AB10"/>
    <d v="2018-02-19T09:02:38"/>
    <n v="1"/>
    <n v="176.28"/>
    <n v="176.28"/>
    <n v="18"/>
    <s v="1812 - PSY: lůžkové oddělení 32C + krizové centrum"/>
    <x v="0"/>
    <n v="2"/>
  </r>
  <r>
    <n v="134508"/>
    <x v="230"/>
    <x v="0"/>
    <s v="HVLP"/>
    <s v="N06AB10"/>
    <d v="2018-03-26T12:44:55"/>
    <n v="1"/>
    <n v="176.28"/>
    <n v="176.28"/>
    <n v="18"/>
    <s v="1812 - PSY: lůžkové oddělení 32C + krizové centrum"/>
    <x v="0"/>
    <n v="3"/>
  </r>
  <r>
    <n v="134508"/>
    <x v="230"/>
    <x v="0"/>
    <s v="HVLP"/>
    <s v="N06AB10"/>
    <d v="2018-04-23T09:55:11"/>
    <n v="1"/>
    <n v="176.28"/>
    <n v="176.28"/>
    <n v="18"/>
    <s v="1812 - PSY: lůžkové oddělení 32C + krizové centrum"/>
    <x v="0"/>
    <n v="4"/>
  </r>
  <r>
    <n v="134508"/>
    <x v="230"/>
    <x v="0"/>
    <s v="HVLP"/>
    <s v="N06AB10"/>
    <d v="2018-06-04T09:56:47"/>
    <n v="2"/>
    <n v="174.55"/>
    <n v="349.1"/>
    <n v="18"/>
    <s v="1812 - PSY: lůžkové oddělení 32C + krizové centrum"/>
    <x v="0"/>
    <n v="6"/>
  </r>
  <r>
    <n v="134508"/>
    <x v="230"/>
    <x v="0"/>
    <s v="HVLP"/>
    <s v="N06AB10"/>
    <d v="2018-07-04T14:37:56"/>
    <n v="1"/>
    <n v="174.55"/>
    <n v="174.55"/>
    <n v="18"/>
    <s v="1812 - PSY: lůžkové oddělení 32C + krizové centrum"/>
    <x v="0"/>
    <n v="7"/>
  </r>
  <r>
    <n v="134508"/>
    <x v="230"/>
    <x v="0"/>
    <s v="HVLP"/>
    <s v="N06AB10"/>
    <d v="2018-07-04T14:37:56"/>
    <n v="1"/>
    <n v="176.28"/>
    <n v="176.28"/>
    <n v="18"/>
    <s v="1812 - PSY: lůžkové oddělení 32C + krizové centrum"/>
    <x v="0"/>
    <n v="7"/>
  </r>
  <r>
    <n v="134508"/>
    <x v="230"/>
    <x v="0"/>
    <s v="HVLP"/>
    <s v="N06AB10"/>
    <d v="2018-08-06T07:33:29"/>
    <n v="1"/>
    <n v="176.26"/>
    <n v="176.26"/>
    <n v="18"/>
    <s v="1812 - PSY: lůžkové oddělení 32C + krizové centrum"/>
    <x v="0"/>
    <n v="8"/>
  </r>
  <r>
    <n v="134508"/>
    <x v="230"/>
    <x v="0"/>
    <s v="HVLP"/>
    <s v="N06AB10"/>
    <d v="2018-08-06T07:33:29"/>
    <n v="1"/>
    <n v="174.55"/>
    <n v="174.55"/>
    <n v="18"/>
    <s v="1812 - PSY: lůžkové oddělení 32C + krizové centrum"/>
    <x v="0"/>
    <n v="8"/>
  </r>
  <r>
    <n v="134508"/>
    <x v="230"/>
    <x v="0"/>
    <s v="HVLP"/>
    <s v="N06AB10"/>
    <d v="2018-09-03T09:59:13"/>
    <n v="1"/>
    <n v="176.28"/>
    <n v="176.28"/>
    <n v="18"/>
    <s v="1812 - PSY: lůžkové oddělení 32C + krizové centrum"/>
    <x v="0"/>
    <n v="9"/>
  </r>
  <r>
    <n v="134508"/>
    <x v="230"/>
    <x v="0"/>
    <s v="HVLP"/>
    <s v="N06AB10"/>
    <d v="2018-09-17T08:22:49"/>
    <n v="1"/>
    <n v="174.55"/>
    <n v="174.55"/>
    <n v="18"/>
    <s v="1812 - PSY: lůžkové oddělení 32C + krizové centrum"/>
    <x v="0"/>
    <n v="9"/>
  </r>
  <r>
    <n v="134508"/>
    <x v="230"/>
    <x v="0"/>
    <s v="HVLP"/>
    <s v="N06AB10"/>
    <d v="2018-10-29T10:29:15"/>
    <n v="1"/>
    <n v="176.26"/>
    <n v="176.26"/>
    <n v="18"/>
    <s v="1812 - PSY: lůžkové oddělení 32C + krizové centrum"/>
    <x v="0"/>
    <n v="10"/>
  </r>
  <r>
    <n v="134508"/>
    <x v="230"/>
    <x v="0"/>
    <s v="HVLP"/>
    <s v="N06AB10"/>
    <d v="2018-12-03T10:19:56"/>
    <n v="1"/>
    <n v="176.26"/>
    <n v="176.26"/>
    <n v="18"/>
    <s v="1812 - PSY: lůžkové oddělení 32C + krizové centrum"/>
    <x v="0"/>
    <n v="12"/>
  </r>
  <r>
    <n v="134508"/>
    <x v="230"/>
    <x v="0"/>
    <s v="HVLP"/>
    <s v="N06AB10"/>
    <d v="2018-12-10T14:27:02"/>
    <n v="1"/>
    <n v="176.28"/>
    <n v="176.28"/>
    <n v="18"/>
    <s v="1812 - PSY: lůžkové oddělení 32C + krizové centrum"/>
    <x v="0"/>
    <n v="12"/>
  </r>
  <r>
    <n v="134508"/>
    <x v="230"/>
    <x v="0"/>
    <s v="HVLP"/>
    <s v="N06AB10"/>
    <d v="2019-02-18T09:32:14"/>
    <n v="1"/>
    <n v="176.26"/>
    <n v="176.26"/>
    <n v="18"/>
    <s v="1812 - PSY: lůžkové oddělení 32C + krizové centrum"/>
    <x v="1"/>
    <n v="2"/>
  </r>
  <r>
    <n v="134508"/>
    <x v="230"/>
    <x v="0"/>
    <s v="HVLP"/>
    <s v="N06AB10"/>
    <d v="2019-04-08T11:57:23"/>
    <n v="1"/>
    <n v="174.55"/>
    <n v="174.55"/>
    <n v="18"/>
    <s v="1812 - PSY: lůžkové oddělení 32C + krizové centrum"/>
    <x v="1"/>
    <n v="4"/>
  </r>
  <r>
    <n v="134508"/>
    <x v="230"/>
    <x v="0"/>
    <s v="HVLP"/>
    <s v="N06AB10"/>
    <d v="2019-05-13T09:55:45"/>
    <n v="1"/>
    <n v="174.55"/>
    <n v="174.55"/>
    <n v="18"/>
    <s v="1812 - PSY: lůžkové oddělení 32C + krizové centrum"/>
    <x v="1"/>
    <n v="5"/>
  </r>
  <r>
    <n v="134508"/>
    <x v="230"/>
    <x v="0"/>
    <s v="HVLP"/>
    <s v="N06AB10"/>
    <d v="2019-06-10T10:23:12"/>
    <n v="1"/>
    <n v="176.26"/>
    <n v="176.26"/>
    <n v="18"/>
    <s v="1812 - PSY: lůžkové oddělení 32C + krizové centrum"/>
    <x v="1"/>
    <n v="6"/>
  </r>
  <r>
    <n v="134508"/>
    <x v="230"/>
    <x v="0"/>
    <s v="HVLP"/>
    <s v="N06AB10"/>
    <d v="2019-06-24T10:18:10"/>
    <n v="1"/>
    <n v="176.26"/>
    <n v="176.26"/>
    <n v="18"/>
    <s v="1812 - PSY: lůžkové oddělení 32C + krizové centrum"/>
    <x v="1"/>
    <n v="6"/>
  </r>
  <r>
    <n v="134508"/>
    <x v="230"/>
    <x v="0"/>
    <s v="HVLP"/>
    <s v="N06AB10"/>
    <d v="2019-07-01T09:40:17"/>
    <n v="1"/>
    <n v="174.55"/>
    <n v="174.55"/>
    <n v="18"/>
    <s v="1812 - PSY: lůžkové oddělení 32C + krizové centrum"/>
    <x v="1"/>
    <n v="7"/>
  </r>
  <r>
    <n v="134508"/>
    <x v="230"/>
    <x v="0"/>
    <s v="HVLP"/>
    <s v="N06AB10"/>
    <d v="2019-07-15T09:50:40"/>
    <n v="1"/>
    <n v="174.55"/>
    <n v="174.55"/>
    <n v="18"/>
    <s v="1812 - PSY: lůžkové oddělení 32C + krizové centrum"/>
    <x v="1"/>
    <n v="7"/>
  </r>
  <r>
    <n v="134508"/>
    <x v="230"/>
    <x v="0"/>
    <s v="HVLP"/>
    <s v="N06AB10"/>
    <d v="2019-10-07T10:20:01"/>
    <n v="1"/>
    <n v="174.55"/>
    <n v="174.55"/>
    <n v="18"/>
    <s v="1812 - PSY: lůžkové oddělení 32C + krizové centrum"/>
    <x v="1"/>
    <n v="10"/>
  </r>
  <r>
    <n v="134508"/>
    <x v="230"/>
    <x v="0"/>
    <s v="HVLP"/>
    <s v="N06AB10"/>
    <d v="2019-10-21T07:49:21"/>
    <n v="1"/>
    <n v="174.55"/>
    <n v="174.55"/>
    <n v="18"/>
    <s v="1812 - PSY: lůžkové oddělení 32C + krizové centrum"/>
    <x v="1"/>
    <n v="10"/>
  </r>
  <r>
    <n v="134508"/>
    <x v="230"/>
    <x v="0"/>
    <s v="HVLP"/>
    <s v="N06AB10"/>
    <d v="2019-11-25T08:25:26"/>
    <n v="1"/>
    <n v="176.06"/>
    <n v="176.06"/>
    <n v="18"/>
    <s v="1812 - PSY: lůžkové oddělení 32C + krizové centrum"/>
    <x v="1"/>
    <n v="11"/>
  </r>
  <r>
    <n v="134508"/>
    <x v="230"/>
    <x v="0"/>
    <s v="HVLP"/>
    <s v="N06AB10"/>
    <d v="2019-12-16T10:01:42"/>
    <n v="1"/>
    <n v="176.06"/>
    <n v="176.06"/>
    <n v="18"/>
    <s v="1812 - PSY: lůžkové oddělení 32C + krizové centrum"/>
    <x v="1"/>
    <n v="12"/>
  </r>
  <r>
    <n v="847425"/>
    <x v="231"/>
    <x v="0"/>
    <s v="HVLP"/>
    <s v="N06AB10"/>
    <d v="2017-02-20T09:37:57"/>
    <n v="1"/>
    <n v="101.29"/>
    <n v="101.29"/>
    <n v="18"/>
    <s v="1812 - PSY: lůžkové oddělení 32C + krizové centrum"/>
    <x v="2"/>
    <n v="2"/>
  </r>
  <r>
    <n v="847425"/>
    <x v="231"/>
    <x v="0"/>
    <s v="HVLP"/>
    <s v="N06AB10"/>
    <d v="2017-04-03T10:09:33"/>
    <n v="2"/>
    <n v="101.29"/>
    <n v="202.58"/>
    <n v="18"/>
    <s v="1812 - PSY: lůžkové oddělení 32C + krizové centrum"/>
    <x v="2"/>
    <n v="4"/>
  </r>
  <r>
    <n v="847425"/>
    <x v="231"/>
    <x v="0"/>
    <s v="HVLP"/>
    <s v="N06AB10"/>
    <d v="2017-04-13T10:36:54"/>
    <n v="2"/>
    <n v="101.29"/>
    <n v="202.58"/>
    <n v="18"/>
    <s v="1812 - PSY: lůžkové oddělení 32C + krizové centrum"/>
    <x v="2"/>
    <n v="4"/>
  </r>
  <r>
    <n v="847425"/>
    <x v="231"/>
    <x v="0"/>
    <s v="HVLP"/>
    <s v="N06AB10"/>
    <d v="2017-04-21T15:07:21"/>
    <n v="2"/>
    <n v="101.29"/>
    <n v="202.58"/>
    <n v="18"/>
    <s v="1812 - PSY: lůžkové oddělení 32C + krizové centrum"/>
    <x v="2"/>
    <n v="4"/>
  </r>
  <r>
    <n v="847425"/>
    <x v="231"/>
    <x v="0"/>
    <s v="HVLP"/>
    <s v="N06AB10"/>
    <d v="2017-08-28T09:19:54"/>
    <n v="1"/>
    <n v="100.6"/>
    <n v="100.6"/>
    <n v="18"/>
    <s v="1812 - PSY: lůžkové oddělení 32C + krizové centrum"/>
    <x v="2"/>
    <n v="8"/>
  </r>
  <r>
    <n v="847425"/>
    <x v="231"/>
    <x v="0"/>
    <s v="HVLP"/>
    <s v="N06AB10"/>
    <d v="2017-09-18T08:19:59"/>
    <n v="1"/>
    <n v="100.6"/>
    <n v="100.6"/>
    <n v="18"/>
    <s v="1812 - PSY: lůžkové oddělení 32C + krizové centrum"/>
    <x v="2"/>
    <n v="9"/>
  </r>
  <r>
    <n v="847425"/>
    <x v="231"/>
    <x v="0"/>
    <s v="HVLP"/>
    <s v="N06AB10"/>
    <d v="2017-10-12T09:06:02"/>
    <n v="1"/>
    <n v="100.6"/>
    <n v="100.6"/>
    <n v="18"/>
    <s v="1812 - PSY: lůžkové oddělení 32C + krizové centrum"/>
    <x v="2"/>
    <n v="10"/>
  </r>
  <r>
    <n v="847425"/>
    <x v="231"/>
    <x v="0"/>
    <s v="HVLP"/>
    <s v="N06AB10"/>
    <d v="2017-10-23T07:52:45"/>
    <n v="1"/>
    <n v="100.6"/>
    <n v="100.6"/>
    <n v="18"/>
    <s v="1812 - PSY: lůžkové oddělení 32C + krizové centrum"/>
    <x v="2"/>
    <n v="10"/>
  </r>
  <r>
    <n v="847425"/>
    <x v="231"/>
    <x v="0"/>
    <s v="HVLP"/>
    <s v="N06AB10"/>
    <d v="2017-12-18T08:14:04"/>
    <n v="1"/>
    <n v="100.6"/>
    <n v="100.6"/>
    <n v="18"/>
    <s v="1812 - PSY: lůžkové oddělení 32C + krizové centrum"/>
    <x v="2"/>
    <n v="12"/>
  </r>
  <r>
    <n v="847425"/>
    <x v="231"/>
    <x v="0"/>
    <s v="HVLP"/>
    <s v="N06AB10"/>
    <d v="2018-04-09T09:52:57"/>
    <n v="1"/>
    <n v="100.58"/>
    <n v="100.58"/>
    <n v="18"/>
    <s v="1812 - PSY: lůžkové oddělení 32C + krizové centrum"/>
    <x v="0"/>
    <n v="4"/>
  </r>
  <r>
    <n v="847425"/>
    <x v="231"/>
    <x v="0"/>
    <s v="HVLP"/>
    <s v="N06AB10"/>
    <d v="2018-06-04T09:56:47"/>
    <n v="1"/>
    <n v="100.58"/>
    <n v="100.58"/>
    <n v="18"/>
    <s v="1812 - PSY: lůžkové oddělení 32C + krizové centrum"/>
    <x v="0"/>
    <n v="6"/>
  </r>
  <r>
    <n v="847425"/>
    <x v="231"/>
    <x v="0"/>
    <s v="HVLP"/>
    <s v="N06AB10"/>
    <d v="2018-06-25T10:18:43"/>
    <n v="1"/>
    <n v="101.49"/>
    <n v="101.49"/>
    <n v="18"/>
    <s v="1812 - PSY: lůžkové oddělení 32C + krizové centrum"/>
    <x v="0"/>
    <n v="6"/>
  </r>
  <r>
    <n v="847425"/>
    <x v="231"/>
    <x v="0"/>
    <s v="HVLP"/>
    <s v="N06AB10"/>
    <d v="2018-06-25T10:18:43"/>
    <n v="1"/>
    <n v="100.6"/>
    <n v="100.6"/>
    <n v="18"/>
    <s v="1812 - PSY: lůžkové oddělení 32C + krizové centrum"/>
    <x v="0"/>
    <n v="6"/>
  </r>
  <r>
    <n v="847425"/>
    <x v="231"/>
    <x v="0"/>
    <s v="HVLP"/>
    <s v="N06AB10"/>
    <d v="2018-08-27T10:14:49"/>
    <n v="1"/>
    <n v="100.58"/>
    <n v="100.58"/>
    <n v="18"/>
    <s v="1812 - PSY: lůžkové oddělení 32C + krizové centrum"/>
    <x v="0"/>
    <n v="8"/>
  </r>
  <r>
    <n v="847425"/>
    <x v="231"/>
    <x v="0"/>
    <s v="HVLP"/>
    <s v="N06AB10"/>
    <d v="2018-10-29T10:29:15"/>
    <n v="2"/>
    <n v="100.6"/>
    <n v="201.2"/>
    <n v="18"/>
    <s v="1812 - PSY: lůžkové oddělení 32C + krizové centrum"/>
    <x v="0"/>
    <n v="10"/>
  </r>
  <r>
    <n v="847425"/>
    <x v="231"/>
    <x v="0"/>
    <s v="HVLP"/>
    <s v="N06AB10"/>
    <d v="2018-11-26T12:11:29"/>
    <n v="1"/>
    <n v="100.6"/>
    <n v="100.6"/>
    <n v="18"/>
    <s v="1812 - PSY: lůžkové oddělení 32C + krizové centrum"/>
    <x v="0"/>
    <n v="11"/>
  </r>
  <r>
    <n v="847425"/>
    <x v="231"/>
    <x v="0"/>
    <s v="HVLP"/>
    <s v="N06AB10"/>
    <d v="2018-12-03T10:19:56"/>
    <n v="1"/>
    <n v="99.62"/>
    <n v="99.62"/>
    <n v="18"/>
    <s v="1812 - PSY: lůžkové oddělení 32C + krizové centrum"/>
    <x v="0"/>
    <n v="12"/>
  </r>
  <r>
    <n v="847425"/>
    <x v="231"/>
    <x v="0"/>
    <s v="HVLP"/>
    <s v="N06AB10"/>
    <d v="2018-12-10T14:27:02"/>
    <n v="1"/>
    <n v="99.62"/>
    <n v="99.62"/>
    <n v="18"/>
    <s v="1812 - PSY: lůžkové oddělení 32C + krizové centrum"/>
    <x v="0"/>
    <n v="12"/>
  </r>
  <r>
    <n v="847425"/>
    <x v="231"/>
    <x v="0"/>
    <s v="HVLP"/>
    <s v="N06AB10"/>
    <d v="2019-10-21T07:49:21"/>
    <n v="1"/>
    <n v="100.47"/>
    <n v="100.47"/>
    <n v="18"/>
    <s v="1812 - PSY: lůžkové oddělení 32C + krizové centrum"/>
    <x v="1"/>
    <n v="10"/>
  </r>
  <r>
    <n v="847425"/>
    <x v="231"/>
    <x v="0"/>
    <s v="HVLP"/>
    <s v="N06AB10"/>
    <d v="2019-10-25T08:01:44"/>
    <n v="1"/>
    <n v="100.47"/>
    <n v="100.47"/>
    <n v="18"/>
    <s v="1812 - PSY: lůžkové oddělení 32C + krizové centrum"/>
    <x v="1"/>
    <n v="10"/>
  </r>
  <r>
    <n v="135002"/>
    <x v="232"/>
    <x v="0"/>
    <s v="HVLP"/>
    <s v="N06AB10"/>
    <d v="2017-02-20T09:37:57"/>
    <n v="1"/>
    <n v="25.32"/>
    <n v="25.32"/>
    <n v="18"/>
    <s v="1812 - PSY: lůžkové oddělení 32C + krizové centrum"/>
    <x v="2"/>
    <n v="2"/>
  </r>
  <r>
    <n v="135002"/>
    <x v="232"/>
    <x v="0"/>
    <s v="HVLP"/>
    <s v="N06AB10"/>
    <d v="2017-03-20T09:50:49"/>
    <n v="1"/>
    <n v="25.32"/>
    <n v="25.32"/>
    <n v="18"/>
    <s v="1812 - PSY: lůžkové oddělení 32C + krizové centrum"/>
    <x v="2"/>
    <n v="3"/>
  </r>
  <r>
    <n v="135002"/>
    <x v="232"/>
    <x v="0"/>
    <s v="HVLP"/>
    <s v="N06AB10"/>
    <d v="2017-04-03T10:09:33"/>
    <n v="1"/>
    <n v="25.32"/>
    <n v="25.32"/>
    <n v="18"/>
    <s v="1812 - PSY: lůžkové oddělení 32C + krizové centrum"/>
    <x v="2"/>
    <n v="4"/>
  </r>
  <r>
    <n v="135002"/>
    <x v="232"/>
    <x v="0"/>
    <s v="HVLP"/>
    <s v="N06AB10"/>
    <d v="2017-04-13T10:36:54"/>
    <n v="1"/>
    <n v="25.32"/>
    <n v="25.32"/>
    <n v="18"/>
    <s v="1812 - PSY: lůžkové oddělení 32C + krizové centrum"/>
    <x v="2"/>
    <n v="4"/>
  </r>
  <r>
    <n v="135002"/>
    <x v="232"/>
    <x v="0"/>
    <s v="HVLP"/>
    <s v="N06AB10"/>
    <d v="2017-04-13T10:36:54"/>
    <n v="1"/>
    <n v="25.32"/>
    <n v="25.32"/>
    <n v="18"/>
    <s v="1812 - PSY: lůžkové oddělení 32C + krizové centrum"/>
    <x v="2"/>
    <n v="4"/>
  </r>
  <r>
    <n v="135002"/>
    <x v="232"/>
    <x v="0"/>
    <s v="HVLP"/>
    <s v="N06AB10"/>
    <d v="2017-05-05T10:55:39"/>
    <n v="1"/>
    <n v="25.32"/>
    <n v="25.32"/>
    <n v="18"/>
    <s v="1812 - PSY: lůžkové oddělení 32C + krizové centrum"/>
    <x v="2"/>
    <n v="5"/>
  </r>
  <r>
    <n v="135002"/>
    <x v="232"/>
    <x v="0"/>
    <s v="HVLP"/>
    <s v="N06AB10"/>
    <d v="2017-06-26T09:57:27"/>
    <n v="2"/>
    <n v="25.15"/>
    <n v="50.3"/>
    <n v="18"/>
    <s v="1812 - PSY: lůžkové oddělení 32C + krizové centrum"/>
    <x v="2"/>
    <n v="6"/>
  </r>
  <r>
    <n v="135002"/>
    <x v="232"/>
    <x v="0"/>
    <s v="HVLP"/>
    <s v="N06AB10"/>
    <d v="2017-07-14T14:19:41"/>
    <n v="1"/>
    <n v="25.15"/>
    <n v="25.15"/>
    <n v="18"/>
    <s v="1812 - PSY: lůžkové oddělení 32C + krizové centrum"/>
    <x v="2"/>
    <n v="7"/>
  </r>
  <r>
    <n v="135002"/>
    <x v="232"/>
    <x v="0"/>
    <s v="HVLP"/>
    <s v="N06AB10"/>
    <d v="2017-09-18T08:19:59"/>
    <n v="1"/>
    <n v="24.89"/>
    <n v="24.89"/>
    <n v="18"/>
    <s v="1812 - PSY: lůžkové oddělení 32C + krizové centrum"/>
    <x v="2"/>
    <n v="9"/>
  </r>
  <r>
    <n v="135002"/>
    <x v="232"/>
    <x v="0"/>
    <s v="HVLP"/>
    <s v="N06AB10"/>
    <d v="2017-11-13T09:42:44"/>
    <n v="1"/>
    <n v="25.15"/>
    <n v="25.15"/>
    <n v="18"/>
    <s v="1812 - PSY: lůžkové oddělení 32C + krizové centrum"/>
    <x v="2"/>
    <n v="11"/>
  </r>
  <r>
    <n v="135002"/>
    <x v="232"/>
    <x v="0"/>
    <s v="HVLP"/>
    <s v="N06AB10"/>
    <d v="2017-12-11T08:39:16"/>
    <n v="2"/>
    <n v="25.32"/>
    <n v="50.64"/>
    <n v="18"/>
    <s v="1812 - PSY: lůžkové oddělení 32C + krizové centrum"/>
    <x v="2"/>
    <n v="12"/>
  </r>
  <r>
    <n v="135002"/>
    <x v="232"/>
    <x v="0"/>
    <s v="HVLP"/>
    <s v="N06AB10"/>
    <d v="2017-12-18T08:14:04"/>
    <n v="2"/>
    <n v="25.17"/>
    <n v="50.34"/>
    <n v="18"/>
    <s v="1812 - PSY: lůžkové oddělení 32C + krizové centrum"/>
    <x v="2"/>
    <n v="12"/>
  </r>
  <r>
    <n v="135002"/>
    <x v="232"/>
    <x v="0"/>
    <s v="HVLP"/>
    <s v="N06AB10"/>
    <d v="2018-05-14T08:48:02"/>
    <n v="1"/>
    <n v="25.32"/>
    <n v="25.32"/>
    <n v="18"/>
    <s v="1812 - PSY: lůžkové oddělení 32C + krizové centrum"/>
    <x v="0"/>
    <n v="5"/>
  </r>
  <r>
    <n v="135002"/>
    <x v="232"/>
    <x v="0"/>
    <s v="HVLP"/>
    <s v="N06AB10"/>
    <d v="2018-06-25T10:18:43"/>
    <n v="1"/>
    <n v="25.15"/>
    <n v="25.15"/>
    <n v="18"/>
    <s v="1812 - PSY: lůžkové oddělení 32C + krizové centrum"/>
    <x v="0"/>
    <n v="6"/>
  </r>
  <r>
    <n v="135002"/>
    <x v="232"/>
    <x v="0"/>
    <s v="HVLP"/>
    <s v="N06AB10"/>
    <d v="2018-06-25T10:18:43"/>
    <n v="1"/>
    <n v="24.89"/>
    <n v="24.89"/>
    <n v="18"/>
    <s v="1812 - PSY: lůžkové oddělení 32C + krizové centrum"/>
    <x v="0"/>
    <n v="6"/>
  </r>
  <r>
    <n v="135002"/>
    <x v="232"/>
    <x v="0"/>
    <s v="HVLP"/>
    <s v="N06AB10"/>
    <d v="2018-09-17T08:22:49"/>
    <n v="1"/>
    <n v="24.89"/>
    <n v="24.89"/>
    <n v="18"/>
    <s v="1812 - PSY: lůžkové oddělení 32C + krizové centrum"/>
    <x v="0"/>
    <n v="9"/>
  </r>
  <r>
    <n v="135002"/>
    <x v="232"/>
    <x v="0"/>
    <s v="HVLP"/>
    <s v="N06AB10"/>
    <d v="2018-10-08T09:47:35"/>
    <n v="1"/>
    <n v="25.15"/>
    <n v="25.15"/>
    <n v="18"/>
    <s v="1812 - PSY: lůžkové oddělení 32C + krizové centrum"/>
    <x v="0"/>
    <n v="10"/>
  </r>
  <r>
    <n v="135002"/>
    <x v="232"/>
    <x v="0"/>
    <s v="HVLP"/>
    <s v="N06AB10"/>
    <d v="2019-04-15T09:36:58"/>
    <n v="1"/>
    <n v="25.15"/>
    <n v="25.15"/>
    <n v="18"/>
    <s v="1812 - PSY: lůžkové oddělení 32C + krizové centrum"/>
    <x v="1"/>
    <n v="4"/>
  </r>
  <r>
    <n v="135002"/>
    <x v="232"/>
    <x v="0"/>
    <s v="HVLP"/>
    <s v="N06AB10"/>
    <d v="2019-06-25T08:22:05"/>
    <n v="1"/>
    <n v="25.12"/>
    <n v="25.12"/>
    <n v="18"/>
    <s v="1812 - PSY: lůžkové oddělení 32C + krizové centrum"/>
    <x v="1"/>
    <n v="6"/>
  </r>
  <r>
    <n v="135002"/>
    <x v="232"/>
    <x v="0"/>
    <s v="HVLP"/>
    <s v="N06AB10"/>
    <d v="2019-07-16T09:00:31"/>
    <n v="1"/>
    <n v="25.12"/>
    <n v="25.12"/>
    <n v="18"/>
    <s v="1812 - PSY: lůžkové oddělení 32C + krizové centrum"/>
    <x v="1"/>
    <n v="7"/>
  </r>
  <r>
    <n v="135002"/>
    <x v="232"/>
    <x v="0"/>
    <s v="HVLP"/>
    <s v="N06AB10"/>
    <d v="2019-09-09T10:43:58"/>
    <n v="1"/>
    <n v="25.11"/>
    <n v="25.11"/>
    <n v="18"/>
    <s v="1812 - PSY: lůžkové oddělení 32C + krizové centrum"/>
    <x v="1"/>
    <n v="9"/>
  </r>
  <r>
    <n v="135002"/>
    <x v="232"/>
    <x v="0"/>
    <s v="HVLP"/>
    <s v="N06AB10"/>
    <d v="2019-09-17T09:01:00"/>
    <n v="1"/>
    <n v="24.89"/>
    <n v="24.89"/>
    <n v="18"/>
    <s v="1812 - PSY: lůžkové oddělení 32C + krizové centrum"/>
    <x v="1"/>
    <n v="9"/>
  </r>
  <r>
    <n v="135002"/>
    <x v="232"/>
    <x v="0"/>
    <s v="HVLP"/>
    <s v="N06AB10"/>
    <d v="2019-12-27T10:06:05"/>
    <n v="1"/>
    <n v="25.11"/>
    <n v="25.11"/>
    <n v="18"/>
    <s v="1812 - PSY: lůžkové oddělení 32C + krizové centrum"/>
    <x v="1"/>
    <n v="12"/>
  </r>
  <r>
    <n v="114325"/>
    <x v="802"/>
    <x v="0"/>
    <s v="HVLP"/>
    <s v="D07AC13"/>
    <d v="2017-10-04T09:36:10"/>
    <n v="1"/>
    <n v="104.37"/>
    <n v="104.37"/>
    <n v="18"/>
    <s v="1812 - PSY: lůžkové oddělení 32C + krizové centrum"/>
    <x v="2"/>
    <n v="10"/>
  </r>
  <r>
    <n v="192196"/>
    <x v="803"/>
    <x v="0"/>
    <s v="HVLP-R"/>
    <s v="D07AC13"/>
    <d v="2017-12-11T08:39:16"/>
    <n v="1"/>
    <n v="104.17"/>
    <n v="104.17"/>
    <n v="18"/>
    <s v="1812 - PSY: lůžkové oddělení 32C + krizové centrum"/>
    <x v="2"/>
    <n v="12"/>
  </r>
  <r>
    <n v="192205"/>
    <x v="804"/>
    <x v="0"/>
    <s v="HVLP"/>
    <s v="D07AC13"/>
    <d v="2017-12-11T08:39:16"/>
    <n v="1"/>
    <n v="87.89"/>
    <n v="87.89"/>
    <n v="18"/>
    <s v="1812 - PSY: lůžkové oddělení 32C + krizové centrum"/>
    <x v="2"/>
    <n v="12"/>
  </r>
  <r>
    <n v="192197"/>
    <x v="805"/>
    <x v="0"/>
    <s v="HVLP"/>
    <s v="D07AC13"/>
    <d v="2017-12-19T07:15:06"/>
    <n v="2"/>
    <n v="100.66"/>
    <n v="201.32"/>
    <n v="18"/>
    <s v="1812 - PSY: lůžkové oddělení 32C + krizové centrum"/>
    <x v="2"/>
    <n v="12"/>
  </r>
  <r>
    <n v="102818"/>
    <x v="806"/>
    <x v="0"/>
    <s v="HVLP-R"/>
    <s v="A07AX"/>
    <d v="2017-06-02T14:58:58"/>
    <n v="1"/>
    <n v="114.02"/>
    <n v="114.02"/>
    <n v="18"/>
    <s v="1812 - PSY: lůžkové oddělení 32C + krizové centrum"/>
    <x v="2"/>
    <n v="6"/>
  </r>
  <r>
    <n v="102818"/>
    <x v="806"/>
    <x v="0"/>
    <s v="HVLP-R"/>
    <s v="A07AX"/>
    <d v="2017-09-25T09:44:23"/>
    <n v="1"/>
    <n v="111.72"/>
    <n v="111.72"/>
    <n v="18"/>
    <s v="1812 - PSY: lůžkové oddělení 32C + krizové centrum"/>
    <x v="2"/>
    <n v="9"/>
  </r>
  <r>
    <n v="102818"/>
    <x v="806"/>
    <x v="0"/>
    <s v="HVLP-R"/>
    <s v="A07AX"/>
    <d v="2018-01-15T08:19:10"/>
    <n v="1"/>
    <n v="119.88"/>
    <n v="119.88"/>
    <n v="18"/>
    <s v="1812 - PSY: lůžkové oddělení 32C + krizové centrum"/>
    <x v="0"/>
    <n v="1"/>
  </r>
  <r>
    <n v="229191"/>
    <x v="236"/>
    <x v="0"/>
    <s v="HVLP"/>
    <s v="A07AX"/>
    <d v="2018-07-11T10:08:20"/>
    <n v="3"/>
    <n v="119.04"/>
    <n v="357.12"/>
    <n v="18"/>
    <s v="1812 - PSY: lůžkové oddělení 32C + krizové centrum"/>
    <x v="0"/>
    <n v="7"/>
  </r>
  <r>
    <n v="229191"/>
    <x v="236"/>
    <x v="0"/>
    <s v="HVLP"/>
    <s v="A07AX"/>
    <d v="2018-09-10T09:58:04"/>
    <n v="1"/>
    <n v="141.37"/>
    <n v="141.37"/>
    <n v="18"/>
    <s v="1812 - PSY: lůžkové oddělení 32C + krizové centrum"/>
    <x v="0"/>
    <n v="9"/>
  </r>
  <r>
    <n v="229191"/>
    <x v="236"/>
    <x v="0"/>
    <s v="HVLP"/>
    <s v="A07AX"/>
    <d v="2019-01-16T13:52:09"/>
    <n v="1"/>
    <n v="141.37"/>
    <n v="141.37"/>
    <n v="18"/>
    <s v="1812 - PSY: lůžkové oddělení 32C + krizové centrum"/>
    <x v="1"/>
    <n v="1"/>
  </r>
  <r>
    <n v="229191"/>
    <x v="236"/>
    <x v="0"/>
    <s v="HVLP"/>
    <s v="A07AX"/>
    <d v="2019-03-11T10:40:25"/>
    <n v="1"/>
    <n v="141.37"/>
    <n v="141.37"/>
    <n v="18"/>
    <s v="1812 - PSY: lůžkové oddělení 32C + krizové centrum"/>
    <x v="1"/>
    <n v="3"/>
  </r>
  <r>
    <n v="229191"/>
    <x v="236"/>
    <x v="0"/>
    <s v="HVLP"/>
    <s v="A07AX"/>
    <d v="2019-04-15T09:36:58"/>
    <n v="1"/>
    <n v="144.43"/>
    <n v="144.43"/>
    <n v="18"/>
    <s v="1812 - PSY: lůžkové oddělení 32C + krizové centrum"/>
    <x v="1"/>
    <n v="4"/>
  </r>
  <r>
    <n v="229192"/>
    <x v="807"/>
    <x v="0"/>
    <s v="HVLP"/>
    <s v="A07AX"/>
    <d v="2019-07-22T10:36:15"/>
    <n v="1"/>
    <n v="224.92"/>
    <n v="224.92"/>
    <n v="18"/>
    <s v="1812 - PSY: lůžkové oddělení 32C + krizové centrum"/>
    <x v="1"/>
    <n v="7"/>
  </r>
  <r>
    <n v="229192"/>
    <x v="807"/>
    <x v="0"/>
    <s v="HVLP"/>
    <s v="A07AX"/>
    <d v="2019-12-02T08:45:50"/>
    <n v="1"/>
    <n v="224.65"/>
    <n v="224.65"/>
    <n v="18"/>
    <s v="1812 - PSY: lůžkové oddělení 32C + krizové centrum"/>
    <x v="1"/>
    <n v="12"/>
  </r>
  <r>
    <n v="102427"/>
    <x v="239"/>
    <x v="1"/>
    <s v="HVLP"/>
    <s v="P01AB01"/>
    <d v="2019-02-01T11:29:41"/>
    <n v="1"/>
    <n v="88.46"/>
    <n v="88.46"/>
    <n v="18"/>
    <s v="1812 - PSY: lůžkové oddělení 32C + krizové centrum"/>
    <x v="1"/>
    <n v="2"/>
  </r>
  <r>
    <n v="168986"/>
    <x v="808"/>
    <x v="0"/>
    <s v="HVLP"/>
    <s v="G03XB02"/>
    <d v="2019-01-07T14:00:36"/>
    <n v="1"/>
    <n v="3585.75"/>
    <n v="3585.75"/>
    <n v="18"/>
    <s v="1812 - PSY: lůžkové oddělení 32C + krizové centrum"/>
    <x v="1"/>
    <n v="1"/>
  </r>
  <r>
    <n v="848947"/>
    <x v="243"/>
    <x v="0"/>
    <s v="HVLP"/>
    <s v="N06AB10"/>
    <d v="2017-01-30T09:37:05"/>
    <n v="3"/>
    <n v="71.17"/>
    <n v="213.51"/>
    <n v="18"/>
    <s v="1812 - PSY: lůžkové oddělení 32C + krizové centrum"/>
    <x v="2"/>
    <n v="1"/>
  </r>
  <r>
    <n v="848947"/>
    <x v="243"/>
    <x v="0"/>
    <s v="HVLP"/>
    <s v="N06AB10"/>
    <d v="2017-11-20T10:32:10"/>
    <n v="3"/>
    <n v="70.69"/>
    <n v="212.07"/>
    <n v="18"/>
    <s v="1812 - PSY: lůžkové oddělení 32C + krizové centrum"/>
    <x v="2"/>
    <n v="11"/>
  </r>
  <r>
    <n v="500618"/>
    <x v="246"/>
    <x v="0"/>
    <s v="HVLP"/>
    <s v="A05BA"/>
    <d v="2018-05-14T08:48:02"/>
    <n v="1"/>
    <n v="300.89"/>
    <n v="300.89"/>
    <n v="18"/>
    <s v="1812 - PSY: lůžkové oddělení 32C + krizové centrum"/>
    <x v="0"/>
    <n v="5"/>
  </r>
  <r>
    <n v="848560"/>
    <x v="247"/>
    <x v="0"/>
    <s v="HVLP"/>
    <s v="A05BA"/>
    <d v="2019-02-18T09:32:14"/>
    <n v="1"/>
    <n v="223.26"/>
    <n v="223.26"/>
    <n v="18"/>
    <s v="1812 - PSY: lůžkové oddělení 32C + krizové centrum"/>
    <x v="1"/>
    <n v="2"/>
  </r>
  <r>
    <n v="129740"/>
    <x v="809"/>
    <x v="0"/>
    <s v="HVLP"/>
    <s v="A10BD08"/>
    <d v="2017-01-16T09:55:26"/>
    <n v="1"/>
    <n v="1022.24"/>
    <n v="1022.24"/>
    <n v="18"/>
    <s v="1812 - PSY: lůžkové oddělení 32C + krizové centrum"/>
    <x v="2"/>
    <n v="1"/>
  </r>
  <r>
    <n v="129740"/>
    <x v="809"/>
    <x v="0"/>
    <s v="HVLP"/>
    <s v="A10BD08"/>
    <d v="2019-02-18T09:32:14"/>
    <n v="1"/>
    <n v="694.1"/>
    <n v="694.1"/>
    <n v="18"/>
    <s v="1812 - PSY: lůžkové oddělení 32C + krizové centrum"/>
    <x v="1"/>
    <n v="2"/>
  </r>
  <r>
    <n v="129740"/>
    <x v="809"/>
    <x v="0"/>
    <s v="HVLP"/>
    <s v="A10BD08"/>
    <d v="2019-03-11T10:40:25"/>
    <n v="1"/>
    <n v="694.1"/>
    <n v="694.1"/>
    <n v="18"/>
    <s v="1812 - PSY: lůžkové oddělení 32C + krizové centrum"/>
    <x v="1"/>
    <n v="3"/>
  </r>
  <r>
    <n v="214904"/>
    <x v="249"/>
    <x v="0"/>
    <s v="HVLP"/>
    <s v="R03DA04"/>
    <d v="2017-10-12T09:06:02"/>
    <n v="1"/>
    <n v="64.22"/>
    <n v="64.22"/>
    <n v="18"/>
    <s v="1812 - PSY: lůžkové oddělení 32C + krizové centrum"/>
    <x v="2"/>
    <n v="10"/>
  </r>
  <r>
    <n v="225514"/>
    <x v="810"/>
    <x v="0"/>
    <s v="HVLP"/>
    <s v="R03DA04"/>
    <d v="2019-04-16T09:27:53"/>
    <n v="1"/>
    <n v="113.8"/>
    <n v="113.8"/>
    <n v="18"/>
    <s v="1812 - PSY: lůžkové oddělení 32C + krizové centrum"/>
    <x v="1"/>
    <n v="4"/>
  </r>
  <r>
    <n v="146692"/>
    <x v="250"/>
    <x v="0"/>
    <s v="HVLP"/>
    <s v="H03AA01"/>
    <d v="2017-04-03T10:09:33"/>
    <n v="1"/>
    <n v="78.290000000000006"/>
    <n v="78.290000000000006"/>
    <n v="18"/>
    <s v="1812 - PSY: lůžkové oddělení 32C + krizové centrum"/>
    <x v="2"/>
    <n v="4"/>
  </r>
  <r>
    <n v="146692"/>
    <x v="250"/>
    <x v="0"/>
    <s v="HVLP"/>
    <s v="H03AA01"/>
    <d v="2018-10-08T09:47:35"/>
    <n v="1"/>
    <n v="77.75"/>
    <n v="77.75"/>
    <n v="18"/>
    <s v="1812 - PSY: lůžkové oddělení 32C + krizové centrum"/>
    <x v="0"/>
    <n v="10"/>
  </r>
  <r>
    <n v="146692"/>
    <x v="250"/>
    <x v="0"/>
    <s v="HVLP"/>
    <s v="H03AA01"/>
    <d v="2018-10-15T08:15:30"/>
    <n v="1"/>
    <n v="77.75"/>
    <n v="77.75"/>
    <n v="18"/>
    <s v="1812 - PSY: lůžkové oddělení 32C + krizové centrum"/>
    <x v="0"/>
    <n v="10"/>
  </r>
  <r>
    <n v="146692"/>
    <x v="250"/>
    <x v="0"/>
    <s v="HVLP"/>
    <s v="H03AA01"/>
    <d v="2018-10-29T10:29:15"/>
    <n v="1"/>
    <n v="77.75"/>
    <n v="77.75"/>
    <n v="18"/>
    <s v="1812 - PSY: lůžkové oddělení 32C + krizové centrum"/>
    <x v="0"/>
    <n v="10"/>
  </r>
  <r>
    <n v="146694"/>
    <x v="811"/>
    <x v="0"/>
    <s v="HVLP"/>
    <s v="H03AA01"/>
    <d v="2019-10-07T10:20:01"/>
    <n v="1"/>
    <n v="101.05"/>
    <n v="101.05"/>
    <n v="18"/>
    <s v="1812 - PSY: lůžkové oddělení 32C + krizové centrum"/>
    <x v="1"/>
    <n v="10"/>
  </r>
  <r>
    <n v="169191"/>
    <x v="253"/>
    <x v="0"/>
    <s v="HVLP"/>
    <s v="H03AA01"/>
    <d v="2017-01-16T09:55:26"/>
    <n v="1"/>
    <n v="94.93"/>
    <n v="94.93"/>
    <n v="18"/>
    <s v="1812 - PSY: lůžkové oddělení 32C + krizové centrum"/>
    <x v="2"/>
    <n v="1"/>
  </r>
  <r>
    <n v="169189"/>
    <x v="254"/>
    <x v="0"/>
    <s v="HVLP"/>
    <s v="H03AA01"/>
    <d v="2017-01-16T09:55:26"/>
    <n v="1"/>
    <n v="61.53"/>
    <n v="61.53"/>
    <n v="18"/>
    <s v="1812 - PSY: lůžkové oddělení 32C + krizové centrum"/>
    <x v="2"/>
    <n v="1"/>
  </r>
  <r>
    <n v="169189"/>
    <x v="254"/>
    <x v="0"/>
    <s v="HVLP"/>
    <s v="H03AA01"/>
    <d v="2017-05-05T10:55:39"/>
    <n v="1"/>
    <n v="61.53"/>
    <n v="61.53"/>
    <n v="18"/>
    <s v="1812 - PSY: lůžkové oddělení 32C + krizové centrum"/>
    <x v="2"/>
    <n v="5"/>
  </r>
  <r>
    <n v="169189"/>
    <x v="254"/>
    <x v="0"/>
    <s v="HVLP"/>
    <s v="H03AA01"/>
    <d v="2017-10-12T09:06:02"/>
    <n v="1"/>
    <n v="61.12"/>
    <n v="61.12"/>
    <n v="18"/>
    <s v="1812 - PSY: lůžkové oddělení 32C + krizové centrum"/>
    <x v="2"/>
    <n v="10"/>
  </r>
  <r>
    <n v="169189"/>
    <x v="254"/>
    <x v="0"/>
    <s v="HVLP"/>
    <s v="H03AA01"/>
    <d v="2017-11-20T10:32:10"/>
    <n v="1"/>
    <n v="61.12"/>
    <n v="61.12"/>
    <n v="18"/>
    <s v="1812 - PSY: lůžkové oddělení 32C + krizové centrum"/>
    <x v="2"/>
    <n v="11"/>
  </r>
  <r>
    <n v="169189"/>
    <x v="254"/>
    <x v="0"/>
    <s v="HVLP"/>
    <s v="H03AA01"/>
    <d v="2018-03-26T12:44:55"/>
    <n v="1"/>
    <n v="61.11"/>
    <n v="61.11"/>
    <n v="18"/>
    <s v="1812 - PSY: lůžkové oddělení 32C + krizové centrum"/>
    <x v="0"/>
    <n v="3"/>
  </r>
  <r>
    <n v="169189"/>
    <x v="254"/>
    <x v="0"/>
    <s v="HVLP"/>
    <s v="H03AA01"/>
    <d v="2018-06-25T10:18:43"/>
    <n v="1"/>
    <n v="60.82"/>
    <n v="60.82"/>
    <n v="18"/>
    <s v="1812 - PSY: lůžkové oddělení 32C + krizové centrum"/>
    <x v="0"/>
    <n v="6"/>
  </r>
  <r>
    <n v="169189"/>
    <x v="254"/>
    <x v="0"/>
    <s v="HVLP"/>
    <s v="H03AA01"/>
    <d v="2018-10-22T09:07:42"/>
    <n v="1"/>
    <n v="61.11"/>
    <n v="61.11"/>
    <n v="18"/>
    <s v="1812 - PSY: lůžkové oddělení 32C + krizové centrum"/>
    <x v="0"/>
    <n v="10"/>
  </r>
  <r>
    <n v="169189"/>
    <x v="254"/>
    <x v="0"/>
    <s v="HVLP"/>
    <s v="H03AA01"/>
    <d v="2019-10-07T10:20:01"/>
    <n v="1"/>
    <n v="61.04"/>
    <n v="61.04"/>
    <n v="18"/>
    <s v="1812 - PSY: lůžkové oddělení 32C + krizové centrum"/>
    <x v="1"/>
    <n v="10"/>
  </r>
  <r>
    <n v="147454"/>
    <x v="255"/>
    <x v="0"/>
    <s v="HVLP"/>
    <s v="H03AA01"/>
    <d v="2017-04-03T10:09:33"/>
    <n v="1"/>
    <n v="92.84"/>
    <n v="92.84"/>
    <n v="18"/>
    <s v="1812 - PSY: lůžkové oddělení 32C + krizové centrum"/>
    <x v="2"/>
    <n v="4"/>
  </r>
  <r>
    <n v="147454"/>
    <x v="255"/>
    <x v="0"/>
    <s v="HVLP"/>
    <s v="H03AA01"/>
    <d v="2017-05-05T10:55:39"/>
    <n v="1"/>
    <n v="91.3"/>
    <n v="91.3"/>
    <n v="18"/>
    <s v="1812 - PSY: lůžkové oddělení 32C + krizové centrum"/>
    <x v="2"/>
    <n v="5"/>
  </r>
  <r>
    <n v="120937"/>
    <x v="812"/>
    <x v="0"/>
    <s v="HVLP"/>
    <s v="R06AX26"/>
    <d v="2017-10-12T09:06:02"/>
    <n v="1"/>
    <n v="156.30000000000001"/>
    <n v="156.30000000000001"/>
    <n v="18"/>
    <s v="1812 - PSY: lůžkové oddělení 32C + krizové centrum"/>
    <x v="2"/>
    <n v="10"/>
  </r>
  <r>
    <n v="116462"/>
    <x v="256"/>
    <x v="0"/>
    <s v="HVLP"/>
    <s v="D02AE01"/>
    <d v="2019-05-24T09:42:16"/>
    <n v="1"/>
    <n v="132.69"/>
    <n v="132.69"/>
    <n v="18"/>
    <s v="1812 - PSY: lůžkové oddělení 32C + krizové centrum"/>
    <x v="1"/>
    <n v="5"/>
  </r>
  <r>
    <n v="211294"/>
    <x v="813"/>
    <x v="0"/>
    <s v="HVLP"/>
    <s v="N05AX12"/>
    <d v="2017-09-18T08:19:59"/>
    <n v="1"/>
    <n v="1059.8599999999999"/>
    <n v="1059.8599999999999"/>
    <n v="18"/>
    <s v="1812 - PSY: lůžkové oddělení 32C + krizové centrum"/>
    <x v="2"/>
    <n v="9"/>
  </r>
  <r>
    <n v="196194"/>
    <x v="814"/>
    <x v="0"/>
    <s v="HVLP"/>
    <s v="A02BA03"/>
    <d v="2019-05-13T09:55:45"/>
    <n v="1"/>
    <n v="56.2"/>
    <n v="56.2"/>
    <n v="18"/>
    <s v="1812 - PSY: lůžkové oddělení 32C + krizové centrum"/>
    <x v="1"/>
    <n v="5"/>
  </r>
  <r>
    <n v="842056"/>
    <x v="815"/>
    <x v="0"/>
    <s v="HVLP-R"/>
    <s v="A06AB02"/>
    <d v="2017-08-28T09:19:54"/>
    <n v="1"/>
    <n v="57.5"/>
    <n v="57.5"/>
    <n v="18"/>
    <s v="1812 - PSY: lůžkové oddělení 32C + krizové centrum"/>
    <x v="2"/>
    <n v="8"/>
  </r>
  <r>
    <n v="215481"/>
    <x v="264"/>
    <x v="0"/>
    <s v="HVLP"/>
    <s v="N06AB08"/>
    <d v="2017-04-03T10:09:33"/>
    <n v="1"/>
    <n v="191.93"/>
    <n v="191.93"/>
    <n v="18"/>
    <s v="1812 - PSY: lůžkové oddělení 32C + krizové centrum"/>
    <x v="2"/>
    <n v="4"/>
  </r>
  <r>
    <n v="215479"/>
    <x v="816"/>
    <x v="0"/>
    <s v="HVLP"/>
    <s v="N06AB08"/>
    <d v="2017-04-13T10:36:54"/>
    <n v="1"/>
    <n v="133.86000000000001"/>
    <n v="133.86000000000001"/>
    <n v="18"/>
    <s v="1812 - PSY: lůžkové oddělení 32C + krizové centrum"/>
    <x v="2"/>
    <n v="4"/>
  </r>
  <r>
    <n v="215479"/>
    <x v="816"/>
    <x v="0"/>
    <s v="HVLP"/>
    <s v="N06AB08"/>
    <d v="2017-09-12T09:23:22"/>
    <n v="1"/>
    <n v="79.760000000000005"/>
    <n v="79.760000000000005"/>
    <n v="18"/>
    <s v="1812 - PSY: lůžkové oddělení 32C + krizové centrum"/>
    <x v="2"/>
    <n v="9"/>
  </r>
  <r>
    <n v="215481"/>
    <x v="264"/>
    <x v="0"/>
    <s v="HVLP"/>
    <s v="N06AB08"/>
    <d v="2017-09-12T09:23:22"/>
    <n v="1"/>
    <n v="114.37"/>
    <n v="114.37"/>
    <n v="18"/>
    <s v="1812 - PSY: lůžkové oddělení 32C + krizové centrum"/>
    <x v="2"/>
    <n v="9"/>
  </r>
  <r>
    <n v="215481"/>
    <x v="264"/>
    <x v="0"/>
    <s v="HVLP"/>
    <s v="N06AB08"/>
    <d v="2017-09-18T08:19:59"/>
    <n v="1"/>
    <n v="114.37"/>
    <n v="114.37"/>
    <n v="18"/>
    <s v="1812 - PSY: lůžkové oddělení 32C + krizové centrum"/>
    <x v="2"/>
    <n v="9"/>
  </r>
  <r>
    <n v="215479"/>
    <x v="816"/>
    <x v="0"/>
    <s v="HVLP"/>
    <s v="N06AB08"/>
    <d v="2017-09-18T08:19:59"/>
    <n v="1"/>
    <n v="79.760000000000005"/>
    <n v="79.760000000000005"/>
    <n v="18"/>
    <s v="1812 - PSY: lůžkové oddělení 32C + krizové centrum"/>
    <x v="2"/>
    <n v="9"/>
  </r>
  <r>
    <n v="215479"/>
    <x v="816"/>
    <x v="0"/>
    <s v="HVLP"/>
    <s v="N06AB08"/>
    <d v="2017-12-18T08:14:04"/>
    <n v="1"/>
    <n v="79.760000000000005"/>
    <n v="79.760000000000005"/>
    <n v="18"/>
    <s v="1812 - PSY: lůžkové oddělení 32C + krizové centrum"/>
    <x v="2"/>
    <n v="12"/>
  </r>
  <r>
    <n v="215479"/>
    <x v="816"/>
    <x v="0"/>
    <s v="HVLP"/>
    <s v="N06AB08"/>
    <d v="2018-02-26T08:37:07"/>
    <n v="1"/>
    <n v="79.760000000000005"/>
    <n v="79.760000000000005"/>
    <n v="18"/>
    <s v="1812 - PSY: lůžkové oddělení 32C + krizové centrum"/>
    <x v="0"/>
    <n v="2"/>
  </r>
  <r>
    <n v="215479"/>
    <x v="816"/>
    <x v="0"/>
    <s v="HVLP"/>
    <s v="N06AB08"/>
    <d v="2018-03-08T08:23:41"/>
    <n v="1"/>
    <n v="79.75"/>
    <n v="79.75"/>
    <n v="18"/>
    <s v="1812 - PSY: lůžkové oddělení 32C + krizové centrum"/>
    <x v="0"/>
    <n v="3"/>
  </r>
  <r>
    <n v="215479"/>
    <x v="816"/>
    <x v="0"/>
    <s v="HVLP"/>
    <s v="N06AB08"/>
    <d v="2019-01-07T14:00:36"/>
    <n v="1"/>
    <n v="79.75"/>
    <n v="79.75"/>
    <n v="18"/>
    <s v="1812 - PSY: lůžkové oddělení 32C + krizové centrum"/>
    <x v="1"/>
    <n v="1"/>
  </r>
  <r>
    <n v="229895"/>
    <x v="264"/>
    <x v="0"/>
    <s v="HVLP-R"/>
    <s v="N06AB08"/>
    <d v="2019-02-18T09:32:14"/>
    <n v="1"/>
    <n v="114.37"/>
    <n v="114.37"/>
    <n v="18"/>
    <s v="1812 - PSY: lůžkové oddělení 32C + krizové centrum"/>
    <x v="1"/>
    <n v="2"/>
  </r>
  <r>
    <n v="229895"/>
    <x v="264"/>
    <x v="0"/>
    <s v="HVLP-R"/>
    <s v="N06AB08"/>
    <d v="2019-02-26T08:46:35"/>
    <n v="1"/>
    <n v="114.37"/>
    <n v="114.37"/>
    <n v="18"/>
    <s v="1812 - PSY: lůžkové oddělení 32C + krizové centrum"/>
    <x v="1"/>
    <n v="2"/>
  </r>
  <r>
    <n v="229895"/>
    <x v="264"/>
    <x v="0"/>
    <s v="HVLP-R"/>
    <s v="N06AB08"/>
    <d v="2019-03-11T10:40:25"/>
    <n v="1"/>
    <n v="114.37"/>
    <n v="114.37"/>
    <n v="18"/>
    <s v="1812 - PSY: lůžkové oddělení 32C + krizové centrum"/>
    <x v="1"/>
    <n v="3"/>
  </r>
  <r>
    <n v="229895"/>
    <x v="264"/>
    <x v="0"/>
    <s v="HVLP-R"/>
    <s v="N06AB08"/>
    <d v="2019-05-13T09:55:45"/>
    <n v="1"/>
    <n v="114.36"/>
    <n v="114.36"/>
    <n v="18"/>
    <s v="1812 - PSY: lůžkové oddělení 32C + krizové centrum"/>
    <x v="1"/>
    <n v="5"/>
  </r>
  <r>
    <n v="229895"/>
    <x v="264"/>
    <x v="0"/>
    <s v="HVLP-R"/>
    <s v="N06AB08"/>
    <d v="2019-10-07T10:20:01"/>
    <n v="1"/>
    <n v="114.26"/>
    <n v="114.26"/>
    <n v="18"/>
    <s v="1812 - PSY: lůžkové oddělení 32C + krizové centrum"/>
    <x v="1"/>
    <n v="10"/>
  </r>
  <r>
    <n v="229895"/>
    <x v="264"/>
    <x v="0"/>
    <s v="HVLP-R"/>
    <s v="N06AB08"/>
    <d v="2019-10-14T09:50:32"/>
    <n v="1"/>
    <n v="114.26"/>
    <n v="114.26"/>
    <n v="18"/>
    <s v="1812 - PSY: lůžkové oddělení 32C + krizové centrum"/>
    <x v="1"/>
    <n v="10"/>
  </r>
  <r>
    <n v="229895"/>
    <x v="264"/>
    <x v="0"/>
    <s v="HVLP-R"/>
    <s v="N06AB08"/>
    <d v="2019-10-22T08:33:27"/>
    <n v="1"/>
    <n v="114.26"/>
    <n v="114.26"/>
    <n v="18"/>
    <s v="1812 - PSY: lůžkové oddělení 32C + krizové centrum"/>
    <x v="1"/>
    <n v="10"/>
  </r>
  <r>
    <n v="229895"/>
    <x v="264"/>
    <x v="0"/>
    <s v="HVLP-R"/>
    <s v="N06AB08"/>
    <d v="2019-11-18T09:52:35"/>
    <n v="1"/>
    <n v="114.26"/>
    <n v="114.26"/>
    <n v="18"/>
    <s v="1812 - PSY: lůžkové oddělení 32C + krizové centrum"/>
    <x v="1"/>
    <n v="11"/>
  </r>
  <r>
    <n v="229897"/>
    <x v="816"/>
    <x v="0"/>
    <s v="HVLP"/>
    <s v="N06AB08"/>
    <d v="2019-11-18T09:52:35"/>
    <n v="1"/>
    <n v="79.680000000000007"/>
    <n v="79.680000000000007"/>
    <n v="18"/>
    <s v="1812 - PSY: lůžkové oddělení 32C + krizové centrum"/>
    <x v="1"/>
    <n v="11"/>
  </r>
  <r>
    <n v="229897"/>
    <x v="816"/>
    <x v="0"/>
    <s v="HVLP"/>
    <s v="N06AB08"/>
    <d v="2019-12-02T08:45:50"/>
    <n v="1"/>
    <n v="79.680000000000007"/>
    <n v="79.680000000000007"/>
    <n v="18"/>
    <s v="1812 - PSY: lůžkové oddělení 32C + krizové centrum"/>
    <x v="1"/>
    <n v="12"/>
  </r>
  <r>
    <n v="229895"/>
    <x v="264"/>
    <x v="0"/>
    <s v="HVLP-R"/>
    <s v="N06AB08"/>
    <d v="2019-12-02T08:45:50"/>
    <n v="1"/>
    <n v="114.26"/>
    <n v="114.26"/>
    <n v="18"/>
    <s v="1812 - PSY: lůžkové oddělení 32C + krizové centrum"/>
    <x v="1"/>
    <n v="12"/>
  </r>
  <r>
    <n v="214598"/>
    <x v="266"/>
    <x v="0"/>
    <s v="HVLP"/>
    <s v="A05BA03"/>
    <d v="2019-06-24T10:18:10"/>
    <n v="1"/>
    <n v="175.01"/>
    <n v="175.01"/>
    <n v="18"/>
    <s v="1812 - PSY: lůžkové oddělení 32C + krizové centrum"/>
    <x v="1"/>
    <n v="6"/>
  </r>
  <r>
    <n v="214598"/>
    <x v="266"/>
    <x v="0"/>
    <s v="HVLP"/>
    <s v="A05BA03"/>
    <d v="2019-10-07T10:20:01"/>
    <n v="1"/>
    <n v="174.81"/>
    <n v="174.81"/>
    <n v="18"/>
    <s v="1812 - PSY: lůžkové oddělení 32C + krizové centrum"/>
    <x v="1"/>
    <n v="10"/>
  </r>
  <r>
    <n v="214598"/>
    <x v="266"/>
    <x v="0"/>
    <s v="HVLP"/>
    <s v="A05BA03"/>
    <d v="2019-10-21T07:49:21"/>
    <n v="1"/>
    <n v="174.81"/>
    <n v="174.81"/>
    <n v="18"/>
    <s v="1812 - PSY: lůžkové oddělení 32C + krizové centrum"/>
    <x v="1"/>
    <n v="10"/>
  </r>
  <r>
    <n v="149195"/>
    <x v="817"/>
    <x v="0"/>
    <s v="HVLP"/>
    <s v="G04CA02"/>
    <d v="2019-10-07T10:20:01"/>
    <n v="1"/>
    <n v="224.96"/>
    <n v="224.96"/>
    <n v="18"/>
    <s v="1812 - PSY: lůžkové oddělení 32C + krizové centrum"/>
    <x v="1"/>
    <n v="10"/>
  </r>
  <r>
    <n v="193660"/>
    <x v="818"/>
    <x v="0"/>
    <s v="HVLP"/>
    <s v="A10BK01"/>
    <d v="2019-12-11T12:29:21"/>
    <n v="1"/>
    <n v="1083.46"/>
    <n v="1083.46"/>
    <n v="18"/>
    <s v="1812 - PSY: lůžkové oddělení 32C + krizové centrum"/>
    <x v="1"/>
    <n v="12"/>
  </r>
  <r>
    <n v="125414"/>
    <x v="819"/>
    <x v="0"/>
    <s v="HVLP"/>
    <s v="M05BB03"/>
    <d v="2017-02-20T09:37:57"/>
    <n v="1"/>
    <n v="374.62"/>
    <n v="374.62"/>
    <n v="18"/>
    <s v="1812 - PSY: lůžkové oddělení 32C + krizové centrum"/>
    <x v="2"/>
    <n v="2"/>
  </r>
  <r>
    <n v="101066"/>
    <x v="275"/>
    <x v="1"/>
    <s v="HVLP"/>
    <s v="D06AX"/>
    <d v="2018-07-23T07:56:07"/>
    <n v="1"/>
    <n v="57.42"/>
    <n v="57.42"/>
    <n v="18"/>
    <s v="1812 - PSY: lůžkové oddělení 32C + krizové centrum"/>
    <x v="0"/>
    <n v="7"/>
  </r>
  <r>
    <n v="101066"/>
    <x v="275"/>
    <x v="1"/>
    <s v="HVLP"/>
    <s v="D06AX"/>
    <d v="2019-02-25T08:39:59"/>
    <n v="1"/>
    <n v="57.42"/>
    <n v="57.42"/>
    <n v="18"/>
    <s v="1812 - PSY: lůžkové oddělení 32C + krizové centrum"/>
    <x v="1"/>
    <n v="2"/>
  </r>
  <r>
    <n v="101066"/>
    <x v="275"/>
    <x v="1"/>
    <s v="HVLP"/>
    <s v="D06AX"/>
    <d v="2019-08-26T11:02:46"/>
    <n v="1"/>
    <n v="57.42"/>
    <n v="57.42"/>
    <n v="18"/>
    <s v="1812 - PSY: lůžkové oddělení 32C + krizové centrum"/>
    <x v="1"/>
    <n v="8"/>
  </r>
  <r>
    <n v="101066"/>
    <x v="275"/>
    <x v="1"/>
    <s v="HVLP"/>
    <s v="D06AX"/>
    <d v="2019-09-09T10:43:58"/>
    <n v="2"/>
    <n v="57.42"/>
    <n v="114.84"/>
    <n v="18"/>
    <s v="1812 - PSY: lůžkové oddělení 32C + krizové centrum"/>
    <x v="1"/>
    <n v="9"/>
  </r>
  <r>
    <n v="184492"/>
    <x v="820"/>
    <x v="1"/>
    <s v="HVLP"/>
    <s v="D06AX01"/>
    <d v="2018-11-01T11:03:38"/>
    <n v="1"/>
    <n v="51.81"/>
    <n v="51.81"/>
    <n v="18"/>
    <s v="1812 - PSY: lůžkové oddělení 32C + krizové centrum"/>
    <x v="0"/>
    <n v="11"/>
  </r>
  <r>
    <n v="111243"/>
    <x v="821"/>
    <x v="0"/>
    <s v="HVLP"/>
    <s v="N06BX03"/>
    <d v="2017-12-18T08:14:04"/>
    <n v="1"/>
    <n v="182.82"/>
    <n v="182.82"/>
    <n v="18"/>
    <s v="1812 - PSY: lůžkové oddělení 32C + krizové centrum"/>
    <x v="2"/>
    <n v="12"/>
  </r>
  <r>
    <n v="123795"/>
    <x v="822"/>
    <x v="0"/>
    <s v="HVLP"/>
    <s v="A10BA02"/>
    <d v="2019-01-18T10:23:34"/>
    <n v="1"/>
    <n v="215.37"/>
    <n v="215.37"/>
    <n v="18"/>
    <s v="1812 - PSY: lůžkové oddělení 32C + krizové centrum"/>
    <x v="1"/>
    <n v="1"/>
  </r>
  <r>
    <n v="102587"/>
    <x v="294"/>
    <x v="0"/>
    <s v="HVLP-R"/>
    <s v="B05BA03"/>
    <d v="2019-02-18T09:32:14"/>
    <n v="1"/>
    <n v="151.02000000000001"/>
    <n v="151.02000000000001"/>
    <n v="18"/>
    <s v="1812 - PSY: lůžkové oddělení 32C + krizové centrum"/>
    <x v="1"/>
    <n v="2"/>
  </r>
  <r>
    <n v="194234"/>
    <x v="303"/>
    <x v="0"/>
    <s v="HVLP"/>
    <s v="R05CA03"/>
    <d v="2017-08-21T07:58:55"/>
    <n v="1"/>
    <n v="66.33"/>
    <n v="66.33"/>
    <n v="18"/>
    <s v="1812 - PSY: lůžkové oddělení 32C + krizové centrum"/>
    <x v="2"/>
    <n v="8"/>
  </r>
  <r>
    <n v="194234"/>
    <x v="303"/>
    <x v="0"/>
    <s v="HVLP"/>
    <s v="R05CA03"/>
    <d v="2018-08-27T10:14:49"/>
    <n v="1"/>
    <n v="73.709999999999994"/>
    <n v="73.709999999999994"/>
    <n v="18"/>
    <s v="1812 - PSY: lůžkové oddělení 32C + krizové centrum"/>
    <x v="0"/>
    <n v="8"/>
  </r>
  <r>
    <n v="194234"/>
    <x v="303"/>
    <x v="0"/>
    <s v="HVLP"/>
    <s v="R05CA03"/>
    <d v="2018-09-10T09:58:04"/>
    <n v="1"/>
    <n v="73.709999999999994"/>
    <n v="73.709999999999994"/>
    <n v="18"/>
    <s v="1812 - PSY: lůžkové oddělení 32C + krizové centrum"/>
    <x v="0"/>
    <n v="9"/>
  </r>
  <r>
    <n v="223137"/>
    <x v="306"/>
    <x v="0"/>
    <s v="HVLP"/>
    <s v="A06AB08"/>
    <d v="2019-03-11T10:40:25"/>
    <n v="1"/>
    <n v="122.64"/>
    <n v="122.64"/>
    <n v="18"/>
    <s v="1812 - PSY: lůžkové oddělení 32C + krizové centrum"/>
    <x v="1"/>
    <n v="3"/>
  </r>
  <r>
    <n v="102537"/>
    <x v="309"/>
    <x v="0"/>
    <s v="HVLP"/>
    <s v="N05AD01"/>
    <d v="2018-03-26T12:44:55"/>
    <n v="1"/>
    <n v="38.35"/>
    <n v="38.35"/>
    <n v="18"/>
    <s v="1812 - PSY: lůžkové oddělení 32C + krizové centrum"/>
    <x v="0"/>
    <n v="3"/>
  </r>
  <r>
    <n v="102537"/>
    <x v="309"/>
    <x v="0"/>
    <s v="HVLP"/>
    <s v="N05AD01"/>
    <d v="2018-06-04T09:56:47"/>
    <n v="1"/>
    <n v="38.35"/>
    <n v="38.35"/>
    <n v="18"/>
    <s v="1812 - PSY: lůžkové oddělení 32C + krizové centrum"/>
    <x v="0"/>
    <n v="6"/>
  </r>
  <r>
    <n v="102537"/>
    <x v="309"/>
    <x v="0"/>
    <s v="HVLP"/>
    <s v="N05AD01"/>
    <d v="2019-01-07T14:00:36"/>
    <n v="1"/>
    <n v="38.35"/>
    <n v="38.35"/>
    <n v="18"/>
    <s v="1812 - PSY: lůžkové oddělení 32C + krizové centrum"/>
    <x v="1"/>
    <n v="1"/>
  </r>
  <r>
    <n v="215606"/>
    <x v="312"/>
    <x v="0"/>
    <s v="HVLP-R"/>
    <s v="A02BC01"/>
    <d v="2017-02-27T10:06:50"/>
    <n v="1"/>
    <n v="72.88"/>
    <n v="72.88"/>
    <n v="18"/>
    <s v="1812 - PSY: lůžkové oddělení 32C + krizové centrum"/>
    <x v="2"/>
    <n v="2"/>
  </r>
  <r>
    <n v="215606"/>
    <x v="312"/>
    <x v="0"/>
    <s v="HVLP-R"/>
    <s v="A02BC01"/>
    <d v="2017-03-13T10:08:16"/>
    <n v="1"/>
    <n v="72.88"/>
    <n v="72.88"/>
    <n v="18"/>
    <s v="1812 - PSY: lůžkové oddělení 32C + krizové centrum"/>
    <x v="2"/>
    <n v="3"/>
  </r>
  <r>
    <n v="215606"/>
    <x v="312"/>
    <x v="0"/>
    <s v="HVLP-R"/>
    <s v="A02BC01"/>
    <d v="2017-04-03T10:09:33"/>
    <n v="1"/>
    <n v="72.88"/>
    <n v="72.88"/>
    <n v="18"/>
    <s v="1812 - PSY: lůžkové oddělení 32C + krizové centrum"/>
    <x v="2"/>
    <n v="4"/>
  </r>
  <r>
    <n v="215606"/>
    <x v="312"/>
    <x v="0"/>
    <s v="HVLP-R"/>
    <s v="A02BC01"/>
    <d v="2017-04-13T10:36:54"/>
    <n v="1"/>
    <n v="72.88"/>
    <n v="72.88"/>
    <n v="18"/>
    <s v="1812 - PSY: lůžkové oddělení 32C + krizové centrum"/>
    <x v="2"/>
    <n v="4"/>
  </r>
  <r>
    <n v="215605"/>
    <x v="823"/>
    <x v="0"/>
    <s v="HVLP"/>
    <s v="A02BC01"/>
    <d v="2017-06-26T09:57:27"/>
    <n v="1"/>
    <n v="28.41"/>
    <n v="28.41"/>
    <n v="18"/>
    <s v="1812 - PSY: lůžkové oddělení 32C + krizové centrum"/>
    <x v="2"/>
    <n v="6"/>
  </r>
  <r>
    <n v="215606"/>
    <x v="312"/>
    <x v="0"/>
    <s v="HVLP-R"/>
    <s v="A02BC01"/>
    <d v="2017-09-25T09:44:23"/>
    <n v="1"/>
    <n v="72.03"/>
    <n v="72.03"/>
    <n v="18"/>
    <s v="1812 - PSY: lůžkové oddělení 32C + krizové centrum"/>
    <x v="2"/>
    <n v="9"/>
  </r>
  <r>
    <n v="215606"/>
    <x v="312"/>
    <x v="0"/>
    <s v="HVLP-R"/>
    <s v="A02BC01"/>
    <d v="2017-10-03T13:10:13"/>
    <n v="1"/>
    <n v="72.03"/>
    <n v="72.03"/>
    <n v="18"/>
    <s v="1812 - PSY: lůžkové oddělení 32C + krizové centrum"/>
    <x v="2"/>
    <n v="10"/>
  </r>
  <r>
    <n v="215606"/>
    <x v="312"/>
    <x v="0"/>
    <s v="HVLP-R"/>
    <s v="A02BC01"/>
    <d v="2017-10-12T09:06:02"/>
    <n v="1"/>
    <n v="72.3"/>
    <n v="72.3"/>
    <n v="18"/>
    <s v="1812 - PSY: lůžkové oddělení 32C + krizové centrum"/>
    <x v="2"/>
    <n v="10"/>
  </r>
  <r>
    <n v="215606"/>
    <x v="312"/>
    <x v="0"/>
    <s v="HVLP-R"/>
    <s v="A02BC01"/>
    <d v="2017-11-13T09:42:44"/>
    <n v="1"/>
    <n v="72.02"/>
    <n v="72.02"/>
    <n v="18"/>
    <s v="1812 - PSY: lůžkové oddělení 32C + krizové centrum"/>
    <x v="2"/>
    <n v="11"/>
  </r>
  <r>
    <n v="215606"/>
    <x v="312"/>
    <x v="0"/>
    <s v="HVLP-R"/>
    <s v="A02BC01"/>
    <d v="2018-01-08T10:19:43"/>
    <n v="1"/>
    <n v="71.87"/>
    <n v="71.87"/>
    <n v="18"/>
    <s v="1812 - PSY: lůžkové oddělení 32C + krizové centrum"/>
    <x v="0"/>
    <n v="1"/>
  </r>
  <r>
    <n v="215606"/>
    <x v="312"/>
    <x v="0"/>
    <s v="HVLP-R"/>
    <s v="A02BC01"/>
    <d v="2018-02-16T13:25:26"/>
    <n v="1"/>
    <n v="71.95"/>
    <n v="71.95"/>
    <n v="18"/>
    <s v="1812 - PSY: lůžkové oddělení 32C + krizové centrum"/>
    <x v="0"/>
    <n v="2"/>
  </r>
  <r>
    <n v="125366"/>
    <x v="312"/>
    <x v="0"/>
    <s v="HVLP"/>
    <s v="A02BC01"/>
    <d v="2018-04-09T09:52:57"/>
    <n v="1"/>
    <n v="151.03"/>
    <n v="151.03"/>
    <n v="18"/>
    <s v="1812 - PSY: lůžkové oddělení 32C + krizové centrum"/>
    <x v="0"/>
    <n v="4"/>
  </r>
  <r>
    <n v="125366"/>
    <x v="312"/>
    <x v="0"/>
    <s v="HVLP"/>
    <s v="A02BC01"/>
    <d v="2018-06-25T10:18:43"/>
    <n v="1"/>
    <n v="72.02"/>
    <n v="72.02"/>
    <n v="18"/>
    <s v="1812 - PSY: lůžkové oddělení 32C + krizové centrum"/>
    <x v="0"/>
    <n v="6"/>
  </r>
  <r>
    <n v="125366"/>
    <x v="312"/>
    <x v="0"/>
    <s v="HVLP"/>
    <s v="A02BC01"/>
    <d v="2018-08-06T07:33:29"/>
    <n v="1"/>
    <n v="72.37"/>
    <n v="72.37"/>
    <n v="18"/>
    <s v="1812 - PSY: lůžkové oddělení 32C + krizové centrum"/>
    <x v="0"/>
    <n v="8"/>
  </r>
  <r>
    <n v="125366"/>
    <x v="312"/>
    <x v="0"/>
    <s v="HVLP"/>
    <s v="A02BC01"/>
    <d v="2018-08-06T07:33:29"/>
    <n v="1"/>
    <n v="72.37"/>
    <n v="72.37"/>
    <n v="18"/>
    <s v="1812 - PSY: lůžkové oddělení 32C + krizové centrum"/>
    <x v="0"/>
    <n v="8"/>
  </r>
  <r>
    <n v="125366"/>
    <x v="312"/>
    <x v="0"/>
    <s v="HVLP"/>
    <s v="A02BC01"/>
    <d v="2018-10-29T10:29:15"/>
    <n v="1"/>
    <n v="72.02"/>
    <n v="72.02"/>
    <n v="18"/>
    <s v="1812 - PSY: lůžkové oddělení 32C + krizové centrum"/>
    <x v="0"/>
    <n v="10"/>
  </r>
  <r>
    <n v="125366"/>
    <x v="312"/>
    <x v="0"/>
    <s v="HVLP"/>
    <s v="A02BC01"/>
    <d v="2018-12-10T14:27:02"/>
    <n v="1"/>
    <n v="72.02"/>
    <n v="72.02"/>
    <n v="18"/>
    <s v="1812 - PSY: lůžkové oddělení 32C + krizové centrum"/>
    <x v="0"/>
    <n v="12"/>
  </r>
  <r>
    <n v="125366"/>
    <x v="312"/>
    <x v="0"/>
    <s v="HVLP"/>
    <s v="A02BC01"/>
    <d v="2019-02-04T09:49:31"/>
    <n v="1"/>
    <n v="72"/>
    <n v="72"/>
    <n v="18"/>
    <s v="1812 - PSY: lůžkové oddělení 32C + krizové centrum"/>
    <x v="1"/>
    <n v="2"/>
  </r>
  <r>
    <n v="125366"/>
    <x v="312"/>
    <x v="0"/>
    <s v="HVLP"/>
    <s v="A02BC01"/>
    <d v="2019-03-04T10:03:05"/>
    <n v="1"/>
    <n v="72.38"/>
    <n v="72.38"/>
    <n v="18"/>
    <s v="1812 - PSY: lůžkové oddělení 32C + krizové centrum"/>
    <x v="1"/>
    <n v="3"/>
  </r>
  <r>
    <n v="125366"/>
    <x v="312"/>
    <x v="0"/>
    <s v="HVLP"/>
    <s v="A02BC01"/>
    <d v="2019-04-01T09:51:21"/>
    <n v="1"/>
    <n v="72"/>
    <n v="72"/>
    <n v="18"/>
    <s v="1812 - PSY: lůžkové oddělení 32C + krizové centrum"/>
    <x v="1"/>
    <n v="4"/>
  </r>
  <r>
    <n v="125366"/>
    <x v="312"/>
    <x v="0"/>
    <s v="HVLP"/>
    <s v="A02BC01"/>
    <d v="2019-04-18T13:53:56"/>
    <n v="1"/>
    <n v="72"/>
    <n v="72"/>
    <n v="18"/>
    <s v="1812 - PSY: lůžkové oddělení 32C + krizové centrum"/>
    <x v="1"/>
    <n v="4"/>
  </r>
  <r>
    <n v="125366"/>
    <x v="312"/>
    <x v="0"/>
    <s v="HVLP"/>
    <s v="A02BC01"/>
    <d v="2019-06-24T10:18:10"/>
    <n v="1"/>
    <n v="71.680000000000007"/>
    <n v="71.680000000000007"/>
    <n v="18"/>
    <s v="1812 - PSY: lůžkové oddělení 32C + krizové centrum"/>
    <x v="1"/>
    <n v="6"/>
  </r>
  <r>
    <n v="125366"/>
    <x v="312"/>
    <x v="0"/>
    <s v="HVLP"/>
    <s v="A02BC01"/>
    <d v="2019-09-23T09:04:24"/>
    <n v="1"/>
    <n v="72.02"/>
    <n v="72.02"/>
    <n v="18"/>
    <s v="1812 - PSY: lůžkové oddělení 32C + krizové centrum"/>
    <x v="1"/>
    <n v="9"/>
  </r>
  <r>
    <n v="215605"/>
    <x v="823"/>
    <x v="0"/>
    <s v="HVLP"/>
    <s v="A02BC01"/>
    <d v="2019-10-07T10:20:01"/>
    <n v="1"/>
    <n v="28.27"/>
    <n v="28.27"/>
    <n v="18"/>
    <s v="1812 - PSY: lůžkové oddělení 32C + krizové centrum"/>
    <x v="1"/>
    <n v="10"/>
  </r>
  <r>
    <n v="125366"/>
    <x v="312"/>
    <x v="0"/>
    <s v="HVLP"/>
    <s v="A02BC01"/>
    <d v="2019-12-09T10:04:18"/>
    <n v="1"/>
    <n v="72.02"/>
    <n v="72.02"/>
    <n v="18"/>
    <s v="1812 - PSY: lůžkové oddělení 32C + krizové centrum"/>
    <x v="1"/>
    <n v="12"/>
  </r>
  <r>
    <n v="180080"/>
    <x v="824"/>
    <x v="0"/>
    <s v="HVLP"/>
    <s v="A02BC05"/>
    <d v="2017-05-15T09:52:55"/>
    <n v="1"/>
    <n v="322.89"/>
    <n v="322.89"/>
    <n v="18"/>
    <s v="1812 - PSY: lůžkové oddělení 32C + krizové centrum"/>
    <x v="2"/>
    <n v="5"/>
  </r>
  <r>
    <n v="180071"/>
    <x v="313"/>
    <x v="0"/>
    <s v="HVLP"/>
    <s v="A02BC05"/>
    <d v="2019-06-24T10:18:10"/>
    <n v="1"/>
    <n v="115.03"/>
    <n v="115.03"/>
    <n v="18"/>
    <s v="1812 - PSY: lůžkové oddělení 32C + krizové centrum"/>
    <x v="1"/>
    <n v="6"/>
  </r>
  <r>
    <n v="845593"/>
    <x v="316"/>
    <x v="0"/>
    <s v="HVLP"/>
    <s v="C05BA01"/>
    <d v="2019-04-02T12:12:45"/>
    <n v="1"/>
    <n v="43.8"/>
    <n v="43.8"/>
    <n v="18"/>
    <s v="1812 - PSY: lůžkové oddělení 32C + krizové centrum"/>
    <x v="1"/>
    <n v="4"/>
  </r>
  <r>
    <n v="100168"/>
    <x v="322"/>
    <x v="0"/>
    <s v="HVLP"/>
    <s v="C03AA03"/>
    <d v="2017-10-12T09:06:02"/>
    <n v="1"/>
    <n v="43.14"/>
    <n v="43.14"/>
    <n v="18"/>
    <s v="1812 - PSY: lůžkové oddělení 32C + krizové centrum"/>
    <x v="2"/>
    <n v="10"/>
  </r>
  <r>
    <n v="100168"/>
    <x v="322"/>
    <x v="0"/>
    <s v="HVLP"/>
    <s v="C03AA03"/>
    <d v="2019-01-08T10:25:12"/>
    <n v="1"/>
    <n v="43.14"/>
    <n v="43.14"/>
    <n v="18"/>
    <s v="1812 - PSY: lůžkové oddělení 32C + krizové centrum"/>
    <x v="1"/>
    <n v="1"/>
  </r>
  <r>
    <n v="223200"/>
    <x v="323"/>
    <x v="0"/>
    <s v="HVLP"/>
    <s v="A07FA01"/>
    <d v="2018-09-10T09:58:04"/>
    <n v="2"/>
    <n v="143.32"/>
    <n v="286.64"/>
    <n v="18"/>
    <s v="1812 - PSY: lůžkové oddělení 32C + krizové centrum"/>
    <x v="0"/>
    <n v="9"/>
  </r>
  <r>
    <n v="223200"/>
    <x v="323"/>
    <x v="0"/>
    <s v="HVLP"/>
    <s v="A07FA01"/>
    <d v="2018-12-10T14:27:02"/>
    <n v="1"/>
    <n v="143.32"/>
    <n v="143.32"/>
    <n v="18"/>
    <s v="1812 - PSY: lůžkové oddělení 32C + krizové centrum"/>
    <x v="0"/>
    <n v="12"/>
  </r>
  <r>
    <n v="175428"/>
    <x v="326"/>
    <x v="0"/>
    <s v="HVLP"/>
    <s v="N05AF03"/>
    <d v="2017-02-20T09:37:57"/>
    <n v="1"/>
    <n v="66.81"/>
    <n v="66.81"/>
    <n v="18"/>
    <s v="1812 - PSY: lůžkové oddělení 32C + krizové centrum"/>
    <x v="2"/>
    <n v="2"/>
  </r>
  <r>
    <n v="175433"/>
    <x v="327"/>
    <x v="0"/>
    <s v="HVLP"/>
    <s v="N05AF03"/>
    <d v="2017-02-20T09:37:57"/>
    <n v="1"/>
    <n v="33.47"/>
    <n v="33.47"/>
    <n v="18"/>
    <s v="1812 - PSY: lůžkové oddělení 32C + krizové centrum"/>
    <x v="2"/>
    <n v="2"/>
  </r>
  <r>
    <n v="175433"/>
    <x v="327"/>
    <x v="0"/>
    <s v="HVLP"/>
    <s v="N05AF03"/>
    <d v="2017-02-20T09:37:57"/>
    <n v="1"/>
    <n v="33.47"/>
    <n v="33.47"/>
    <n v="18"/>
    <s v="1812 - PSY: lůžkové oddělení 32C + krizové centrum"/>
    <x v="2"/>
    <n v="2"/>
  </r>
  <r>
    <n v="175433"/>
    <x v="327"/>
    <x v="0"/>
    <s v="HVLP"/>
    <s v="N05AF03"/>
    <d v="2017-06-26T09:57:27"/>
    <n v="1"/>
    <n v="33.47"/>
    <n v="33.47"/>
    <n v="18"/>
    <s v="1812 - PSY: lůžkové oddělení 32C + krizové centrum"/>
    <x v="2"/>
    <n v="6"/>
  </r>
  <r>
    <n v="175433"/>
    <x v="327"/>
    <x v="0"/>
    <s v="HVLP"/>
    <s v="N05AF03"/>
    <d v="2017-10-12T09:06:02"/>
    <n v="1"/>
    <n v="33.18"/>
    <n v="33.18"/>
    <n v="18"/>
    <s v="1812 - PSY: lůžkové oddělení 32C + krizové centrum"/>
    <x v="2"/>
    <n v="10"/>
  </r>
  <r>
    <n v="175433"/>
    <x v="327"/>
    <x v="0"/>
    <s v="HVLP"/>
    <s v="N05AF03"/>
    <d v="2017-10-12T09:06:02"/>
    <n v="1"/>
    <n v="33.18"/>
    <n v="33.18"/>
    <n v="18"/>
    <s v="1812 - PSY: lůžkové oddělení 32C + krizové centrum"/>
    <x v="2"/>
    <n v="10"/>
  </r>
  <r>
    <n v="175433"/>
    <x v="327"/>
    <x v="0"/>
    <s v="HVLP"/>
    <s v="N05AF03"/>
    <d v="2017-10-12T09:06:02"/>
    <n v="2"/>
    <n v="33.18"/>
    <n v="66.36"/>
    <n v="18"/>
    <s v="1812 - PSY: lůžkové oddělení 32C + krizové centrum"/>
    <x v="2"/>
    <n v="10"/>
  </r>
  <r>
    <n v="175433"/>
    <x v="327"/>
    <x v="0"/>
    <s v="HVLP"/>
    <s v="N05AF03"/>
    <d v="2017-12-18T08:14:04"/>
    <n v="1"/>
    <n v="33.18"/>
    <n v="33.18"/>
    <n v="18"/>
    <s v="1812 - PSY: lůžkové oddělení 32C + krizové centrum"/>
    <x v="2"/>
    <n v="12"/>
  </r>
  <r>
    <n v="175433"/>
    <x v="327"/>
    <x v="0"/>
    <s v="HVLP"/>
    <s v="N05AF03"/>
    <d v="2018-01-08T10:19:43"/>
    <n v="1"/>
    <n v="33.18"/>
    <n v="33.18"/>
    <n v="18"/>
    <s v="1812 - PSY: lůžkové oddělení 32C + krizové centrum"/>
    <x v="0"/>
    <n v="1"/>
  </r>
  <r>
    <n v="175428"/>
    <x v="326"/>
    <x v="0"/>
    <s v="HVLP"/>
    <s v="N05AF03"/>
    <d v="2018-01-08T10:19:43"/>
    <n v="1"/>
    <n v="66.349999999999994"/>
    <n v="66.349999999999994"/>
    <n v="18"/>
    <s v="1812 - PSY: lůžkové oddělení 32C + krizové centrum"/>
    <x v="0"/>
    <n v="1"/>
  </r>
  <r>
    <n v="175428"/>
    <x v="326"/>
    <x v="0"/>
    <s v="HVLP"/>
    <s v="N05AF03"/>
    <d v="2018-03-26T12:44:55"/>
    <n v="1"/>
    <n v="66.349999999999994"/>
    <n v="66.349999999999994"/>
    <n v="18"/>
    <s v="1812 - PSY: lůžkové oddělení 32C + krizové centrum"/>
    <x v="0"/>
    <n v="3"/>
  </r>
  <r>
    <n v="175433"/>
    <x v="327"/>
    <x v="0"/>
    <s v="HVLP"/>
    <s v="N05AF03"/>
    <d v="2018-03-26T12:44:55"/>
    <n v="1"/>
    <n v="33.18"/>
    <n v="33.18"/>
    <n v="18"/>
    <s v="1812 - PSY: lůžkové oddělení 32C + krizové centrum"/>
    <x v="0"/>
    <n v="3"/>
  </r>
  <r>
    <n v="175428"/>
    <x v="326"/>
    <x v="0"/>
    <s v="HVLP"/>
    <s v="N05AF03"/>
    <d v="2018-04-09T09:52:57"/>
    <n v="1"/>
    <n v="66.349999999999994"/>
    <n v="66.349999999999994"/>
    <n v="18"/>
    <s v="1812 - PSY: lůžkové oddělení 32C + krizové centrum"/>
    <x v="0"/>
    <n v="4"/>
  </r>
  <r>
    <n v="175433"/>
    <x v="327"/>
    <x v="0"/>
    <s v="HVLP"/>
    <s v="N05AF03"/>
    <d v="2019-02-18T09:32:14"/>
    <n v="3"/>
    <n v="33.18"/>
    <n v="99.54"/>
    <n v="18"/>
    <s v="1812 - PSY: lůžkové oddělení 32C + krizové centrum"/>
    <x v="1"/>
    <n v="2"/>
  </r>
  <r>
    <n v="175433"/>
    <x v="327"/>
    <x v="0"/>
    <s v="HVLP"/>
    <s v="N05AF03"/>
    <d v="2019-10-14T09:50:32"/>
    <n v="1"/>
    <n v="33.130000000000003"/>
    <n v="33.130000000000003"/>
    <n v="18"/>
    <s v="1812 - PSY: lůžkové oddělení 32C + krizové centrum"/>
    <x v="1"/>
    <n v="10"/>
  </r>
  <r>
    <n v="175433"/>
    <x v="327"/>
    <x v="0"/>
    <s v="HVLP"/>
    <s v="N05AF03"/>
    <d v="2019-10-14T09:50:32"/>
    <n v="1"/>
    <n v="33.130000000000003"/>
    <n v="33.130000000000003"/>
    <n v="18"/>
    <s v="1812 - PSY: lůžkové oddělení 32C + krizové centrum"/>
    <x v="1"/>
    <n v="10"/>
  </r>
  <r>
    <n v="175428"/>
    <x v="326"/>
    <x v="0"/>
    <s v="HVLP"/>
    <s v="N05AF03"/>
    <d v="2019-10-25T08:01:44"/>
    <n v="1"/>
    <n v="66.28"/>
    <n v="66.28"/>
    <n v="18"/>
    <s v="1812 - PSY: lůžkové oddělení 32C + krizové centrum"/>
    <x v="1"/>
    <n v="10"/>
  </r>
  <r>
    <n v="175433"/>
    <x v="327"/>
    <x v="0"/>
    <s v="HVLP"/>
    <s v="N05AF03"/>
    <d v="2019-11-18T09:52:35"/>
    <n v="2"/>
    <n v="33.130000000000003"/>
    <n v="66.260000000000005"/>
    <n v="18"/>
    <s v="1812 - PSY: lůžkové oddělení 32C + krizové centrum"/>
    <x v="1"/>
    <n v="11"/>
  </r>
  <r>
    <n v="175433"/>
    <x v="327"/>
    <x v="0"/>
    <s v="HVLP"/>
    <s v="N05AF03"/>
    <d v="2019-12-02T08:45:50"/>
    <n v="1"/>
    <n v="32.86"/>
    <n v="32.86"/>
    <n v="18"/>
    <s v="1812 - PSY: lůžkové oddělení 32C + krizové centrum"/>
    <x v="1"/>
    <n v="12"/>
  </r>
  <r>
    <n v="175433"/>
    <x v="327"/>
    <x v="0"/>
    <s v="HVLP"/>
    <s v="N05AF03"/>
    <d v="2019-12-16T10:01:42"/>
    <n v="2"/>
    <n v="33.130000000000003"/>
    <n v="66.260000000000005"/>
    <n v="18"/>
    <s v="1812 - PSY: lůžkové oddělení 32C + krizové centrum"/>
    <x v="1"/>
    <n v="12"/>
  </r>
  <r>
    <n v="100699"/>
    <x v="825"/>
    <x v="0"/>
    <s v="HVLP"/>
    <s v="A05AX"/>
    <d v="2018-12-10T14:27:02"/>
    <n v="1"/>
    <n v="58.91"/>
    <n v="58.91"/>
    <n v="18"/>
    <s v="1812 - PSY: lůžkové oddělení 32C + krizové centrum"/>
    <x v="0"/>
    <n v="12"/>
  </r>
  <r>
    <n v="229793"/>
    <x v="826"/>
    <x v="0"/>
    <s v="HVLP"/>
    <s v="M02AA13"/>
    <d v="2018-10-29T10:29:15"/>
    <n v="1"/>
    <n v="121.62"/>
    <n v="121.62"/>
    <n v="18"/>
    <s v="1812 - PSY: lůžkové oddělení 32C + krizové centrum"/>
    <x v="0"/>
    <n v="10"/>
  </r>
  <r>
    <n v="229793"/>
    <x v="826"/>
    <x v="0"/>
    <s v="HVLP"/>
    <s v="M02AA13"/>
    <d v="2019-10-21T07:49:21"/>
    <n v="1"/>
    <n v="126.4"/>
    <n v="126.4"/>
    <n v="18"/>
    <s v="1812 - PSY: lůžkové oddělení 32C + krizové centrum"/>
    <x v="1"/>
    <n v="10"/>
  </r>
  <r>
    <n v="229793"/>
    <x v="826"/>
    <x v="0"/>
    <s v="HVLP"/>
    <s v="M02AA13"/>
    <d v="2019-11-25T08:25:26"/>
    <n v="1"/>
    <n v="126.4"/>
    <n v="126.4"/>
    <n v="18"/>
    <s v="1812 - PSY: lůžkové oddělení 32C + krizové centrum"/>
    <x v="1"/>
    <n v="11"/>
  </r>
  <r>
    <n v="215200"/>
    <x v="827"/>
    <x v="0"/>
    <s v="HVLP"/>
    <s v="M01AE01"/>
    <d v="2017-02-27T10:06:50"/>
    <n v="1"/>
    <n v="59.87"/>
    <n v="59.87"/>
    <n v="18"/>
    <s v="1812 - PSY: lůžkové oddělení 32C + krizové centrum"/>
    <x v="2"/>
    <n v="2"/>
  </r>
  <r>
    <n v="157608"/>
    <x v="331"/>
    <x v="0"/>
    <s v="HVLP"/>
    <s v="M01AE01"/>
    <d v="2019-06-24T10:18:10"/>
    <n v="1"/>
    <n v="69.34"/>
    <n v="69.34"/>
    <n v="18"/>
    <s v="1812 - PSY: lůžkové oddělení 32C + krizové centrum"/>
    <x v="1"/>
    <n v="6"/>
  </r>
  <r>
    <n v="157608"/>
    <x v="331"/>
    <x v="0"/>
    <s v="HVLP"/>
    <s v="M01AE01"/>
    <d v="2019-08-26T11:02:46"/>
    <n v="1"/>
    <n v="100.25"/>
    <n v="100.25"/>
    <n v="18"/>
    <s v="1812 - PSY: lůžkové oddělení 32C + krizové centrum"/>
    <x v="1"/>
    <n v="8"/>
  </r>
  <r>
    <n v="157608"/>
    <x v="331"/>
    <x v="0"/>
    <s v="HVLP"/>
    <s v="M01AE01"/>
    <d v="2019-09-30T10:32:38"/>
    <n v="1"/>
    <n v="100.25"/>
    <n v="100.25"/>
    <n v="18"/>
    <s v="1812 - PSY: lůžkové oddělení 32C + krizové centrum"/>
    <x v="1"/>
    <n v="9"/>
  </r>
  <r>
    <n v="157608"/>
    <x v="331"/>
    <x v="0"/>
    <s v="HVLP"/>
    <s v="M01AE01"/>
    <d v="2019-11-18T09:52:35"/>
    <n v="1"/>
    <n v="100.25"/>
    <n v="100.25"/>
    <n v="18"/>
    <s v="1812 - PSY: lůžkové oddělení 32C + krizové centrum"/>
    <x v="1"/>
    <n v="11"/>
  </r>
  <r>
    <n v="157608"/>
    <x v="331"/>
    <x v="0"/>
    <s v="HVLP"/>
    <s v="M01AE01"/>
    <d v="2019-12-16T10:01:42"/>
    <n v="1"/>
    <n v="100.25"/>
    <n v="100.25"/>
    <n v="18"/>
    <s v="1812 - PSY: lůžkové oddělení 32C + krizové centrum"/>
    <x v="1"/>
    <n v="12"/>
  </r>
  <r>
    <n v="116467"/>
    <x v="828"/>
    <x v="0"/>
    <s v="HVLP-R"/>
    <s v="D07BA01"/>
    <d v="2017-10-12T08:48:55"/>
    <n v="1"/>
    <n v="58.37"/>
    <n v="58.37"/>
    <n v="18"/>
    <s v="1812 - PSY: lůžkové oddělení 32C + krizové centrum"/>
    <x v="2"/>
    <n v="10"/>
  </r>
  <r>
    <n v="213021"/>
    <x v="829"/>
    <x v="0"/>
    <s v="HVLP"/>
    <s v="L04AX01"/>
    <d v="2018-08-27T10:14:49"/>
    <n v="1"/>
    <n v="238.92"/>
    <n v="238.92"/>
    <n v="18"/>
    <s v="1812 - PSY: lůžkové oddělení 32C + krizové centrum"/>
    <x v="0"/>
    <n v="8"/>
  </r>
  <r>
    <n v="196696"/>
    <x v="334"/>
    <x v="0"/>
    <s v="HVLP"/>
    <s v="C03BA11"/>
    <d v="2018-10-15T08:15:30"/>
    <n v="1"/>
    <n v="46.66"/>
    <n v="46.66"/>
    <n v="18"/>
    <s v="1812 - PSY: lůžkové oddělení 32C + krizové centrum"/>
    <x v="0"/>
    <n v="10"/>
  </r>
  <r>
    <n v="193724"/>
    <x v="830"/>
    <x v="0"/>
    <s v="HVLP"/>
    <s v="M01AB01"/>
    <d v="2017-05-15T09:52:55"/>
    <n v="1"/>
    <n v="68.33"/>
    <n v="68.33"/>
    <n v="18"/>
    <s v="1812 - PSY: lůžkové oddělení 32C + krizové centrum"/>
    <x v="2"/>
    <n v="5"/>
  </r>
  <r>
    <n v="193724"/>
    <x v="830"/>
    <x v="0"/>
    <s v="HVLP"/>
    <s v="M01AB01"/>
    <d v="2018-08-27T10:14:49"/>
    <n v="1"/>
    <n v="68.319999999999993"/>
    <n v="68.319999999999993"/>
    <n v="18"/>
    <s v="1812 - PSY: lůžkové oddělení 32C + krizové centrum"/>
    <x v="0"/>
    <n v="8"/>
  </r>
  <r>
    <n v="193724"/>
    <x v="830"/>
    <x v="0"/>
    <s v="HVLP"/>
    <s v="M01AB01"/>
    <d v="2019-08-26T12:45:06"/>
    <n v="1"/>
    <n v="68.27"/>
    <n v="68.27"/>
    <n v="18"/>
    <s v="1812 - PSY: lůžkové oddělení 32C + krizové centrum"/>
    <x v="1"/>
    <n v="8"/>
  </r>
  <r>
    <n v="114929"/>
    <x v="831"/>
    <x v="0"/>
    <s v="HVLP"/>
    <s v="C09AA08"/>
    <d v="2017-04-13T10:36:54"/>
    <n v="1"/>
    <n v="97.85"/>
    <n v="97.85"/>
    <n v="18"/>
    <s v="1812 - PSY: lůžkové oddělení 32C + krizové centrum"/>
    <x v="2"/>
    <n v="4"/>
  </r>
  <r>
    <n v="100802"/>
    <x v="343"/>
    <x v="0"/>
    <s v="IR-IVLP"/>
    <s v="S01AX"/>
    <d v="2017-06-02T14:58:58"/>
    <n v="2"/>
    <n v="78.47"/>
    <n v="156.94"/>
    <n v="18"/>
    <s v="1812 - PSY: lůžkové oddělení 32C + krizové centrum"/>
    <x v="2"/>
    <n v="6"/>
  </r>
  <r>
    <n v="100802"/>
    <x v="343"/>
    <x v="0"/>
    <s v="IR-IVLP"/>
    <s v="S01AX"/>
    <d v="2017-11-27T08:59:03"/>
    <n v="1"/>
    <n v="91.65"/>
    <n v="91.65"/>
    <n v="18"/>
    <s v="1812 - PSY: lůžkové oddělení 32C + krizové centrum"/>
    <x v="2"/>
    <n v="11"/>
  </r>
  <r>
    <n v="145241"/>
    <x v="832"/>
    <x v="0"/>
    <s v="HVLP"/>
    <s v="N04BA02"/>
    <d v="2017-01-16T09:55:26"/>
    <n v="1"/>
    <n v="276.10000000000002"/>
    <n v="276.10000000000002"/>
    <n v="18"/>
    <s v="1812 - PSY: lůžkové oddělení 32C + krizové centrum"/>
    <x v="2"/>
    <n v="1"/>
  </r>
  <r>
    <n v="178675"/>
    <x v="833"/>
    <x v="0"/>
    <s v="HVLP"/>
    <s v="R06AX27"/>
    <d v="2019-02-25T08:39:59"/>
    <n v="1"/>
    <n v="129.99"/>
    <n v="129.99"/>
    <n v="18"/>
    <s v="1812 - PSY: lůžkové oddělení 32C + krizové centrum"/>
    <x v="1"/>
    <n v="2"/>
  </r>
  <r>
    <n v="178675"/>
    <x v="833"/>
    <x v="0"/>
    <s v="HVLP"/>
    <s v="R06AX27"/>
    <d v="2019-05-20T10:06:45"/>
    <n v="1"/>
    <n v="131.26"/>
    <n v="131.26"/>
    <n v="18"/>
    <s v="1812 - PSY: lůžkové oddělení 32C + krizové centrum"/>
    <x v="1"/>
    <n v="5"/>
  </r>
  <r>
    <n v="169623"/>
    <x v="354"/>
    <x v="0"/>
    <s v="HVLP"/>
    <s v="C08CA13"/>
    <d v="2017-10-12T09:06:02"/>
    <n v="1"/>
    <n v="33.11"/>
    <n v="33.11"/>
    <n v="18"/>
    <s v="1812 - PSY: lůžkové oddělení 32C + krizové centrum"/>
    <x v="2"/>
    <n v="10"/>
  </r>
  <r>
    <n v="169654"/>
    <x v="834"/>
    <x v="0"/>
    <s v="HVLP"/>
    <s v="C08CA13"/>
    <d v="2018-06-25T10:18:43"/>
    <n v="1"/>
    <n v="50.53"/>
    <n v="50.53"/>
    <n v="18"/>
    <s v="1812 - PSY: lůžkové oddělení 32C + krizové centrum"/>
    <x v="0"/>
    <n v="6"/>
  </r>
  <r>
    <n v="125829"/>
    <x v="835"/>
    <x v="0"/>
    <s v="HVLP"/>
    <s v="N03AX14"/>
    <d v="2017-10-30T13:01:45"/>
    <n v="1"/>
    <n v="220.95"/>
    <n v="220.95"/>
    <n v="18"/>
    <s v="1812 - PSY: lůžkové oddělení 32C + krizové centrum"/>
    <x v="2"/>
    <n v="10"/>
  </r>
  <r>
    <n v="125835"/>
    <x v="836"/>
    <x v="0"/>
    <s v="HVLP"/>
    <s v="N03AX14"/>
    <d v="2017-10-30T13:01:45"/>
    <n v="1"/>
    <n v="454.84"/>
    <n v="454.84"/>
    <n v="18"/>
    <s v="1812 - PSY: lůžkové oddělení 32C + krizové centrum"/>
    <x v="2"/>
    <n v="10"/>
  </r>
  <r>
    <n v="166760"/>
    <x v="837"/>
    <x v="0"/>
    <s v="HVLP"/>
    <s v="A03FA07"/>
    <d v="2017-01-16T09:55:26"/>
    <n v="1"/>
    <n v="149.13"/>
    <n v="149.13"/>
    <n v="18"/>
    <s v="1812 - PSY: lůžkové oddělení 32C + krizové centrum"/>
    <x v="2"/>
    <n v="1"/>
  </r>
  <r>
    <n v="166760"/>
    <x v="837"/>
    <x v="0"/>
    <s v="HVLP"/>
    <s v="A03FA07"/>
    <d v="2017-01-30T09:37:05"/>
    <n v="1"/>
    <n v="149.13"/>
    <n v="149.13"/>
    <n v="18"/>
    <s v="1812 - PSY: lůžkové oddělení 32C + krizové centrum"/>
    <x v="2"/>
    <n v="1"/>
  </r>
  <r>
    <n v="166760"/>
    <x v="837"/>
    <x v="0"/>
    <s v="HVLP"/>
    <s v="A03FA07"/>
    <d v="2017-02-27T10:06:50"/>
    <n v="1"/>
    <n v="149.13"/>
    <n v="149.13"/>
    <n v="18"/>
    <s v="1812 - PSY: lůžkové oddělení 32C + krizové centrum"/>
    <x v="2"/>
    <n v="2"/>
  </r>
  <r>
    <n v="900881"/>
    <x v="838"/>
    <x v="0"/>
    <s v="IPLP"/>
    <m/>
    <d v="2017-07-04T08:27:29"/>
    <n v="1"/>
    <n v="142.01"/>
    <n v="142.01"/>
    <n v="18"/>
    <s v="1812 - PSY: lůžkové oddělení 32C + krizové centrum"/>
    <x v="2"/>
    <n v="7"/>
  </r>
  <r>
    <n v="395019"/>
    <x v="363"/>
    <x v="0"/>
    <s v="IPLP"/>
    <m/>
    <d v="2017-12-19T09:47:53"/>
    <n v="1"/>
    <n v="111.37"/>
    <n v="111.37"/>
    <n v="18"/>
    <s v="1812 - PSY: lůžkové oddělení 32C + krizové centrum"/>
    <x v="2"/>
    <n v="12"/>
  </r>
  <r>
    <n v="394072"/>
    <x v="365"/>
    <x v="0"/>
    <s v="IPLP"/>
    <m/>
    <d v="2017-03-14T09:58:15"/>
    <n v="1"/>
    <n v="450.66"/>
    <n v="450.66"/>
    <n v="18"/>
    <s v="1812 - PSY: lůžkové oddělení 32C + krizové centrum"/>
    <x v="2"/>
    <n v="3"/>
  </r>
  <r>
    <n v="394072"/>
    <x v="365"/>
    <x v="0"/>
    <s v="IPLP"/>
    <m/>
    <d v="2017-03-21T09:51:42"/>
    <n v="1"/>
    <n v="436.98"/>
    <n v="436.98"/>
    <n v="18"/>
    <s v="1812 - PSY: lůžkové oddělení 32C + krizové centrum"/>
    <x v="2"/>
    <n v="3"/>
  </r>
  <r>
    <n v="921283"/>
    <x v="839"/>
    <x v="0"/>
    <s v="IPLP"/>
    <m/>
    <d v="2017-12-19T09:47:53"/>
    <n v="1"/>
    <n v="126.23"/>
    <n v="126.23"/>
    <n v="18"/>
    <s v="1812 - PSY: lůžkové oddělení 32C + krizové centrum"/>
    <x v="2"/>
    <n v="12"/>
  </r>
  <r>
    <n v="900321"/>
    <x v="368"/>
    <x v="0"/>
    <s v="IPLP"/>
    <m/>
    <d v="2018-11-01T11:13:06"/>
    <n v="1"/>
    <n v="304.94"/>
    <n v="304.94"/>
    <n v="18"/>
    <s v="1812 - PSY: lůžkové oddělení 32C + krizové centrum"/>
    <x v="0"/>
    <n v="11"/>
  </r>
  <r>
    <n v="921393"/>
    <x v="840"/>
    <x v="0"/>
    <s v="IPLP"/>
    <m/>
    <d v="2017-07-04T08:27:29"/>
    <n v="1"/>
    <n v="194.47"/>
    <n v="194.47"/>
    <n v="18"/>
    <s v="1812 - PSY: lůžkové oddělení 32C + krizové centrum"/>
    <x v="2"/>
    <n v="7"/>
  </r>
  <r>
    <n v="900071"/>
    <x v="841"/>
    <x v="0"/>
    <s v="IPLP"/>
    <m/>
    <d v="2017-04-05T07:45:16"/>
    <n v="1"/>
    <n v="166.06"/>
    <n v="166.06"/>
    <n v="18"/>
    <s v="1812 - PSY: lůžkové oddělení 32C + krizové centrum"/>
    <x v="2"/>
    <n v="4"/>
  </r>
  <r>
    <n v="501856"/>
    <x v="842"/>
    <x v="0"/>
    <s v="IPLP"/>
    <m/>
    <d v="2018-11-16T14:11:28"/>
    <n v="1"/>
    <n v="733.15"/>
    <n v="733.15"/>
    <n v="18"/>
    <s v="1812 - PSY: lůžkové oddělení 32C + krizové centrum"/>
    <x v="0"/>
    <n v="11"/>
  </r>
  <r>
    <n v="921339"/>
    <x v="374"/>
    <x v="0"/>
    <s v="IPLP"/>
    <m/>
    <d v="2019-06-26T12:13:36"/>
    <n v="1"/>
    <n v="274.51"/>
    <n v="274.51"/>
    <n v="18"/>
    <s v="1812 - PSY: lůžkové oddělení 32C + krizové centrum"/>
    <x v="1"/>
    <n v="6"/>
  </r>
  <r>
    <n v="216199"/>
    <x v="376"/>
    <x v="1"/>
    <s v="HVLP"/>
    <s v="J01FA09"/>
    <d v="2019-03-19T12:22:33"/>
    <n v="1"/>
    <n v="99.9"/>
    <n v="99.9"/>
    <n v="18"/>
    <s v="1812 - PSY: lůžkové oddělení 32C + krizové centrum"/>
    <x v="1"/>
    <n v="3"/>
  </r>
  <r>
    <n v="111811"/>
    <x v="843"/>
    <x v="0"/>
    <s v="HVLP"/>
    <s v="N05AH04"/>
    <d v="2017-05-15T09:52:55"/>
    <n v="1"/>
    <n v="110.87"/>
    <n v="110.87"/>
    <n v="18"/>
    <s v="1812 - PSY: lůžkové oddělení 32C + krizové centrum"/>
    <x v="2"/>
    <n v="5"/>
  </r>
  <r>
    <n v="111811"/>
    <x v="843"/>
    <x v="0"/>
    <s v="HVLP"/>
    <s v="N05AH04"/>
    <d v="2017-05-15T09:52:55"/>
    <n v="1"/>
    <n v="109.9"/>
    <n v="109.9"/>
    <n v="18"/>
    <s v="1812 - PSY: lůžkové oddělení 32C + krizové centrum"/>
    <x v="2"/>
    <n v="5"/>
  </r>
  <r>
    <n v="119570"/>
    <x v="381"/>
    <x v="0"/>
    <s v="HVLP-R"/>
    <s v="A05BA03"/>
    <d v="2017-10-12T09:06:02"/>
    <n v="1"/>
    <n v="126.73"/>
    <n v="126.73"/>
    <n v="18"/>
    <s v="1812 - PSY: lůžkové oddělení 32C + krizové centrum"/>
    <x v="2"/>
    <n v="10"/>
  </r>
  <r>
    <n v="119570"/>
    <x v="381"/>
    <x v="0"/>
    <s v="HVLP-R"/>
    <s v="A05BA03"/>
    <d v="2017-11-20T10:32:10"/>
    <n v="1"/>
    <n v="126.73"/>
    <n v="126.73"/>
    <n v="18"/>
    <s v="1812 - PSY: lůžkové oddělení 32C + krizové centrum"/>
    <x v="2"/>
    <n v="11"/>
  </r>
  <r>
    <n v="119570"/>
    <x v="381"/>
    <x v="0"/>
    <s v="HVLP-R"/>
    <s v="A05BA03"/>
    <d v="2017-11-27T08:59:03"/>
    <n v="1"/>
    <n v="126.73"/>
    <n v="126.73"/>
    <n v="18"/>
    <s v="1812 - PSY: lůžkové oddělení 32C + krizové centrum"/>
    <x v="2"/>
    <n v="11"/>
  </r>
  <r>
    <n v="119571"/>
    <x v="382"/>
    <x v="0"/>
    <s v="HVLP"/>
    <s v="A05BA03"/>
    <d v="2019-03-04T10:03:05"/>
    <n v="1"/>
    <n v="235.4"/>
    <n v="235.4"/>
    <n v="18"/>
    <s v="1812 - PSY: lůžkové oddělení 32C + krizové centrum"/>
    <x v="1"/>
    <n v="3"/>
  </r>
  <r>
    <n v="119571"/>
    <x v="382"/>
    <x v="0"/>
    <s v="HVLP"/>
    <s v="A05BA03"/>
    <d v="2019-09-02T09:41:32"/>
    <n v="1"/>
    <n v="225.61"/>
    <n v="225.61"/>
    <n v="18"/>
    <s v="1812 - PSY: lůžkové oddělení 32C + krizové centrum"/>
    <x v="1"/>
    <n v="9"/>
  </r>
  <r>
    <n v="848722"/>
    <x v="844"/>
    <x v="0"/>
    <s v="HVLP-R"/>
    <s v="N03AX09"/>
    <d v="2017-02-27T10:06:50"/>
    <n v="1"/>
    <n v="387.43"/>
    <n v="387.43"/>
    <n v="18"/>
    <s v="1812 - PSY: lůžkové oddělení 32C + krizové centrum"/>
    <x v="2"/>
    <n v="2"/>
  </r>
  <r>
    <n v="848722"/>
    <x v="844"/>
    <x v="0"/>
    <s v="HVLP-R"/>
    <s v="N03AX09"/>
    <d v="2017-03-14T09:36:06"/>
    <n v="1"/>
    <n v="387.42"/>
    <n v="387.42"/>
    <n v="18"/>
    <s v="1812 - PSY: lůžkové oddělení 32C + krizové centrum"/>
    <x v="2"/>
    <n v="3"/>
  </r>
  <r>
    <n v="117139"/>
    <x v="383"/>
    <x v="0"/>
    <s v="HVLP"/>
    <s v="N03AX09"/>
    <d v="2017-06-26T09:57:27"/>
    <n v="1"/>
    <n v="80.83"/>
    <n v="80.83"/>
    <n v="18"/>
    <s v="1812 - PSY: lůžkové oddělení 32C + krizové centrum"/>
    <x v="2"/>
    <n v="6"/>
  </r>
  <r>
    <n v="117139"/>
    <x v="383"/>
    <x v="0"/>
    <s v="HVLP"/>
    <s v="N03AX09"/>
    <d v="2017-08-21T07:58:55"/>
    <n v="1"/>
    <n v="104.78"/>
    <n v="104.78"/>
    <n v="18"/>
    <s v="1812 - PSY: lůžkové oddělení 32C + krizové centrum"/>
    <x v="2"/>
    <n v="8"/>
  </r>
  <r>
    <n v="117139"/>
    <x v="383"/>
    <x v="0"/>
    <s v="HVLP"/>
    <s v="N03AX09"/>
    <d v="2017-09-18T08:19:59"/>
    <n v="1"/>
    <n v="104.78"/>
    <n v="104.78"/>
    <n v="18"/>
    <s v="1812 - PSY: lůžkové oddělení 32C + krizové centrum"/>
    <x v="2"/>
    <n v="9"/>
  </r>
  <r>
    <n v="848722"/>
    <x v="844"/>
    <x v="0"/>
    <s v="HVLP-R"/>
    <s v="N03AX09"/>
    <d v="2017-09-18T08:19:59"/>
    <n v="1"/>
    <n v="419.67"/>
    <n v="419.67"/>
    <n v="18"/>
    <s v="1812 - PSY: lůžkové oddělení 32C + krizové centrum"/>
    <x v="2"/>
    <n v="9"/>
  </r>
  <r>
    <n v="848722"/>
    <x v="844"/>
    <x v="0"/>
    <s v="HVLP-R"/>
    <s v="N03AX09"/>
    <d v="2017-10-12T09:06:02"/>
    <n v="1"/>
    <n v="419.67"/>
    <n v="419.67"/>
    <n v="18"/>
    <s v="1812 - PSY: lůžkové oddělení 32C + krizové centrum"/>
    <x v="2"/>
    <n v="10"/>
  </r>
  <r>
    <n v="117139"/>
    <x v="383"/>
    <x v="0"/>
    <s v="HVLP"/>
    <s v="N03AX09"/>
    <d v="2017-10-12T09:06:02"/>
    <n v="1"/>
    <n v="104.78"/>
    <n v="104.78"/>
    <n v="18"/>
    <s v="1812 - PSY: lůžkové oddělení 32C + krizové centrum"/>
    <x v="2"/>
    <n v="10"/>
  </r>
  <r>
    <n v="117139"/>
    <x v="383"/>
    <x v="0"/>
    <s v="HVLP"/>
    <s v="N03AX09"/>
    <d v="2017-10-12T09:06:02"/>
    <n v="1"/>
    <n v="105.7"/>
    <n v="105.7"/>
    <n v="18"/>
    <s v="1812 - PSY: lůžkové oddělení 32C + krizové centrum"/>
    <x v="2"/>
    <n v="10"/>
  </r>
  <r>
    <n v="117139"/>
    <x v="383"/>
    <x v="0"/>
    <s v="HVLP"/>
    <s v="N03AX09"/>
    <d v="2017-10-23T07:52:45"/>
    <n v="1"/>
    <n v="105.7"/>
    <n v="105.7"/>
    <n v="18"/>
    <s v="1812 - PSY: lůžkové oddělení 32C + krizové centrum"/>
    <x v="2"/>
    <n v="10"/>
  </r>
  <r>
    <n v="848722"/>
    <x v="844"/>
    <x v="0"/>
    <s v="HVLP-R"/>
    <s v="N03AX09"/>
    <d v="2017-11-13T09:42:44"/>
    <n v="1"/>
    <n v="418.86"/>
    <n v="418.86"/>
    <n v="18"/>
    <s v="1812 - PSY: lůžkové oddělení 32C + krizové centrum"/>
    <x v="2"/>
    <n v="11"/>
  </r>
  <r>
    <n v="117139"/>
    <x v="383"/>
    <x v="0"/>
    <s v="HVLP"/>
    <s v="N03AX09"/>
    <d v="2017-11-20T10:32:10"/>
    <n v="2"/>
    <n v="104.78"/>
    <n v="209.56"/>
    <n v="18"/>
    <s v="1812 - PSY: lůžkové oddělení 32C + krizové centrum"/>
    <x v="2"/>
    <n v="11"/>
  </r>
  <r>
    <n v="117139"/>
    <x v="383"/>
    <x v="0"/>
    <s v="HVLP"/>
    <s v="N03AX09"/>
    <d v="2017-11-27T08:59:03"/>
    <n v="1"/>
    <n v="105.7"/>
    <n v="105.7"/>
    <n v="18"/>
    <s v="1812 - PSY: lůžkové oddělení 32C + krizové centrum"/>
    <x v="2"/>
    <n v="11"/>
  </r>
  <r>
    <n v="117139"/>
    <x v="383"/>
    <x v="0"/>
    <s v="HVLP"/>
    <s v="N03AX09"/>
    <d v="2017-12-11T08:39:16"/>
    <n v="1"/>
    <n v="104.78"/>
    <n v="104.78"/>
    <n v="18"/>
    <s v="1812 - PSY: lůžkové oddělení 32C + krizové centrum"/>
    <x v="2"/>
    <n v="12"/>
  </r>
  <r>
    <n v="117139"/>
    <x v="383"/>
    <x v="0"/>
    <s v="HVLP"/>
    <s v="N03AX09"/>
    <d v="2017-12-18T08:14:04"/>
    <n v="1"/>
    <n v="104.78"/>
    <n v="104.78"/>
    <n v="18"/>
    <s v="1812 - PSY: lůžkové oddělení 32C + krizové centrum"/>
    <x v="2"/>
    <n v="12"/>
  </r>
  <r>
    <n v="848722"/>
    <x v="844"/>
    <x v="0"/>
    <s v="HVLP-R"/>
    <s v="N03AX09"/>
    <d v="2018-04-09T09:52:57"/>
    <n v="1"/>
    <n v="415.97"/>
    <n v="415.97"/>
    <n v="18"/>
    <s v="1812 - PSY: lůžkové oddělení 32C + krizové centrum"/>
    <x v="0"/>
    <n v="4"/>
  </r>
  <r>
    <n v="848722"/>
    <x v="844"/>
    <x v="0"/>
    <s v="HVLP-R"/>
    <s v="N03AX09"/>
    <d v="2018-04-23T09:55:11"/>
    <n v="1"/>
    <n v="415.97"/>
    <n v="415.97"/>
    <n v="18"/>
    <s v="1812 - PSY: lůžkové oddělení 32C + krizové centrum"/>
    <x v="0"/>
    <n v="4"/>
  </r>
  <r>
    <n v="848722"/>
    <x v="844"/>
    <x v="0"/>
    <s v="HVLP-R"/>
    <s v="N03AX09"/>
    <d v="2018-05-14T08:48:02"/>
    <n v="1"/>
    <n v="415.97"/>
    <n v="415.97"/>
    <n v="18"/>
    <s v="1812 - PSY: lůžkové oddělení 32C + krizové centrum"/>
    <x v="0"/>
    <n v="5"/>
  </r>
  <r>
    <n v="848722"/>
    <x v="844"/>
    <x v="0"/>
    <s v="HVLP-R"/>
    <s v="N03AX09"/>
    <d v="2018-06-25T10:18:43"/>
    <n v="1"/>
    <n v="416.01"/>
    <n v="416.01"/>
    <n v="18"/>
    <s v="1812 - PSY: lůžkové oddělení 32C + krizové centrum"/>
    <x v="0"/>
    <n v="6"/>
  </r>
  <r>
    <n v="117139"/>
    <x v="383"/>
    <x v="0"/>
    <s v="HVLP"/>
    <s v="N03AX09"/>
    <d v="2018-06-25T10:18:43"/>
    <n v="1"/>
    <n v="104.78"/>
    <n v="104.78"/>
    <n v="18"/>
    <s v="1812 - PSY: lůžkové oddělení 32C + krizové centrum"/>
    <x v="0"/>
    <n v="6"/>
  </r>
  <r>
    <n v="848722"/>
    <x v="844"/>
    <x v="0"/>
    <s v="HVLP-R"/>
    <s v="N03AX09"/>
    <d v="2018-07-04T14:37:56"/>
    <n v="1"/>
    <n v="419.67"/>
    <n v="419.67"/>
    <n v="18"/>
    <s v="1812 - PSY: lůžkové oddělení 32C + krizové centrum"/>
    <x v="0"/>
    <n v="7"/>
  </r>
  <r>
    <n v="117139"/>
    <x v="383"/>
    <x v="0"/>
    <s v="HVLP"/>
    <s v="N03AX09"/>
    <d v="2018-07-23T07:56:07"/>
    <n v="1"/>
    <n v="104.78"/>
    <n v="104.78"/>
    <n v="18"/>
    <s v="1812 - PSY: lůžkové oddělení 32C + krizové centrum"/>
    <x v="0"/>
    <n v="7"/>
  </r>
  <r>
    <n v="117139"/>
    <x v="383"/>
    <x v="0"/>
    <s v="HVLP"/>
    <s v="N03AX09"/>
    <d v="2018-09-03T09:59:13"/>
    <n v="1"/>
    <n v="104.76"/>
    <n v="104.76"/>
    <n v="18"/>
    <s v="1812 - PSY: lůžkové oddělení 32C + krizové centrum"/>
    <x v="0"/>
    <n v="9"/>
  </r>
  <r>
    <n v="117139"/>
    <x v="383"/>
    <x v="0"/>
    <s v="HVLP"/>
    <s v="N03AX09"/>
    <d v="2018-10-08T09:47:35"/>
    <n v="1"/>
    <n v="104.76"/>
    <n v="104.76"/>
    <n v="18"/>
    <s v="1812 - PSY: lůžkové oddělení 32C + krizové centrum"/>
    <x v="0"/>
    <n v="10"/>
  </r>
  <r>
    <n v="848722"/>
    <x v="844"/>
    <x v="0"/>
    <s v="HVLP-R"/>
    <s v="N03AX09"/>
    <d v="2018-10-22T09:07:42"/>
    <n v="1"/>
    <n v="415.97"/>
    <n v="415.97"/>
    <n v="18"/>
    <s v="1812 - PSY: lůžkové oddělení 32C + krizové centrum"/>
    <x v="0"/>
    <n v="10"/>
  </r>
  <r>
    <n v="117139"/>
    <x v="383"/>
    <x v="0"/>
    <s v="HVLP"/>
    <s v="N03AX09"/>
    <d v="2018-10-22T09:07:42"/>
    <n v="1"/>
    <n v="104.76"/>
    <n v="104.76"/>
    <n v="18"/>
    <s v="1812 - PSY: lůžkové oddělení 32C + krizové centrum"/>
    <x v="0"/>
    <n v="10"/>
  </r>
  <r>
    <n v="848722"/>
    <x v="844"/>
    <x v="0"/>
    <s v="HVLP-R"/>
    <s v="N03AX09"/>
    <d v="2018-10-29T10:29:15"/>
    <n v="1"/>
    <n v="415.97"/>
    <n v="415.97"/>
    <n v="18"/>
    <s v="1812 - PSY: lůžkové oddělení 32C + krizové centrum"/>
    <x v="0"/>
    <n v="10"/>
  </r>
  <r>
    <n v="848722"/>
    <x v="844"/>
    <x v="0"/>
    <s v="HVLP-R"/>
    <s v="N03AX09"/>
    <d v="2018-11-26T12:11:29"/>
    <n v="1"/>
    <n v="415.97"/>
    <n v="415.97"/>
    <n v="18"/>
    <s v="1812 - PSY: lůžkové oddělení 32C + krizové centrum"/>
    <x v="0"/>
    <n v="11"/>
  </r>
  <r>
    <n v="848722"/>
    <x v="844"/>
    <x v="0"/>
    <s v="HVLP-R"/>
    <s v="N03AX09"/>
    <d v="2019-04-08T11:57:23"/>
    <n v="1"/>
    <n v="415.97"/>
    <n v="415.97"/>
    <n v="18"/>
    <s v="1812 - PSY: lůžkové oddělení 32C + krizové centrum"/>
    <x v="1"/>
    <n v="4"/>
  </r>
  <r>
    <n v="848722"/>
    <x v="844"/>
    <x v="0"/>
    <s v="HVLP-R"/>
    <s v="N03AX09"/>
    <d v="2019-06-24T10:18:10"/>
    <n v="1"/>
    <n v="415.97"/>
    <n v="415.97"/>
    <n v="18"/>
    <s v="1812 - PSY: lůžkové oddělení 32C + krizové centrum"/>
    <x v="1"/>
    <n v="6"/>
  </r>
  <r>
    <n v="237788"/>
    <x v="844"/>
    <x v="0"/>
    <s v="HVLP"/>
    <s v="N03AX09"/>
    <d v="2019-10-07T10:20:01"/>
    <n v="1"/>
    <n v="415.59"/>
    <n v="415.59"/>
    <n v="18"/>
    <s v="1812 - PSY: lůžkové oddělení 32C + krizové centrum"/>
    <x v="1"/>
    <n v="10"/>
  </r>
  <r>
    <n v="237788"/>
    <x v="844"/>
    <x v="0"/>
    <s v="HVLP"/>
    <s v="N03AX09"/>
    <d v="2019-10-21T07:49:21"/>
    <n v="1"/>
    <n v="415.59"/>
    <n v="415.59"/>
    <n v="18"/>
    <s v="1812 - PSY: lůžkové oddělení 32C + krizové centrum"/>
    <x v="1"/>
    <n v="10"/>
  </r>
  <r>
    <n v="237788"/>
    <x v="844"/>
    <x v="0"/>
    <s v="HVLP"/>
    <s v="N03AX09"/>
    <d v="2019-10-29T09:29:32"/>
    <n v="1"/>
    <n v="415.59"/>
    <n v="415.59"/>
    <n v="18"/>
    <s v="1812 - PSY: lůžkové oddělení 32C + krizové centrum"/>
    <x v="1"/>
    <n v="10"/>
  </r>
  <r>
    <n v="237788"/>
    <x v="844"/>
    <x v="0"/>
    <s v="HVLP"/>
    <s v="N03AX09"/>
    <d v="2019-12-16T10:01:42"/>
    <n v="1"/>
    <n v="415.59"/>
    <n v="415.59"/>
    <n v="18"/>
    <s v="1812 - PSY: lůžkové oddělení 32C + krizové centrum"/>
    <x v="1"/>
    <n v="12"/>
  </r>
  <r>
    <n v="848895"/>
    <x v="384"/>
    <x v="0"/>
    <s v="HVLP"/>
    <s v="N03AX09"/>
    <d v="2017-04-13T10:36:54"/>
    <n v="1"/>
    <n v="161.54"/>
    <n v="161.54"/>
    <n v="18"/>
    <s v="1812 - PSY: lůžkové oddělení 32C + krizové centrum"/>
    <x v="2"/>
    <n v="4"/>
  </r>
  <r>
    <n v="848895"/>
    <x v="384"/>
    <x v="0"/>
    <s v="HVLP"/>
    <s v="N03AX09"/>
    <d v="2017-04-13T10:36:54"/>
    <n v="1"/>
    <n v="161.54"/>
    <n v="161.54"/>
    <n v="18"/>
    <s v="1812 - PSY: lůžkové oddělení 32C + krizové centrum"/>
    <x v="2"/>
    <n v="4"/>
  </r>
  <r>
    <n v="848895"/>
    <x v="384"/>
    <x v="0"/>
    <s v="HVLP"/>
    <s v="N03AX09"/>
    <d v="2017-12-18T08:14:04"/>
    <n v="1"/>
    <n v="174.28"/>
    <n v="174.28"/>
    <n v="18"/>
    <s v="1812 - PSY: lůžkové oddělení 32C + krizové centrum"/>
    <x v="2"/>
    <n v="12"/>
  </r>
  <r>
    <n v="117135"/>
    <x v="385"/>
    <x v="0"/>
    <s v="HVLP"/>
    <s v="N03AX09"/>
    <d v="2017-06-26T09:57:27"/>
    <n v="1"/>
    <n v="40.409999999999997"/>
    <n v="40.409999999999997"/>
    <n v="18"/>
    <s v="1812 - PSY: lůžkové oddělení 32C + krizové centrum"/>
    <x v="2"/>
    <n v="6"/>
  </r>
  <r>
    <n v="117135"/>
    <x v="385"/>
    <x v="0"/>
    <s v="HVLP"/>
    <s v="N03AX09"/>
    <d v="2018-07-04T14:37:56"/>
    <n v="1"/>
    <n v="64.86"/>
    <n v="64.86"/>
    <n v="18"/>
    <s v="1812 - PSY: lůžkové oddělení 32C + krizové centrum"/>
    <x v="0"/>
    <n v="7"/>
  </r>
  <r>
    <n v="117135"/>
    <x v="385"/>
    <x v="0"/>
    <s v="HVLP"/>
    <s v="N03AX09"/>
    <d v="2018-07-23T07:56:07"/>
    <n v="1"/>
    <n v="65.44"/>
    <n v="65.44"/>
    <n v="18"/>
    <s v="1812 - PSY: lůžkové oddělení 32C + krizové centrum"/>
    <x v="0"/>
    <n v="7"/>
  </r>
  <r>
    <n v="117135"/>
    <x v="385"/>
    <x v="0"/>
    <s v="HVLP"/>
    <s v="N03AX09"/>
    <d v="2018-09-03T09:59:13"/>
    <n v="1"/>
    <n v="64.86"/>
    <n v="64.86"/>
    <n v="18"/>
    <s v="1812 - PSY: lůžkové oddělení 32C + krizové centrum"/>
    <x v="0"/>
    <n v="9"/>
  </r>
  <r>
    <n v="117135"/>
    <x v="385"/>
    <x v="0"/>
    <s v="HVLP"/>
    <s v="N03AX09"/>
    <d v="2018-09-10T09:58:04"/>
    <n v="1"/>
    <n v="64.86"/>
    <n v="64.86"/>
    <n v="18"/>
    <s v="1812 - PSY: lůžkové oddělení 32C + krizové centrum"/>
    <x v="0"/>
    <n v="9"/>
  </r>
  <r>
    <n v="117135"/>
    <x v="385"/>
    <x v="0"/>
    <s v="HVLP"/>
    <s v="N03AX09"/>
    <d v="2019-06-11T09:06:50"/>
    <n v="1"/>
    <n v="64.86"/>
    <n v="64.86"/>
    <n v="18"/>
    <s v="1812 - PSY: lůžkové oddělení 32C + krizové centrum"/>
    <x v="1"/>
    <n v="6"/>
  </r>
  <r>
    <n v="117121"/>
    <x v="386"/>
    <x v="0"/>
    <s v="HVLP"/>
    <s v="A02BC03"/>
    <d v="2018-02-26T08:37:07"/>
    <n v="1"/>
    <n v="85.99"/>
    <n v="85.99"/>
    <n v="18"/>
    <s v="1812 - PSY: lůžkové oddělení 32C + krizové centrum"/>
    <x v="0"/>
    <n v="2"/>
  </r>
  <r>
    <n v="117122"/>
    <x v="845"/>
    <x v="0"/>
    <s v="HVLP"/>
    <s v="A02BC03"/>
    <d v="2019-08-26T11:02:46"/>
    <n v="1"/>
    <n v="159.32"/>
    <n v="159.32"/>
    <n v="18"/>
    <s v="1812 - PSY: lůžkové oddělení 32C + krizové centrum"/>
    <x v="1"/>
    <n v="8"/>
  </r>
  <r>
    <n v="185809"/>
    <x v="846"/>
    <x v="0"/>
    <s v="HVLP-R"/>
    <s v="N06AX03"/>
    <d v="2017-02-20T09:37:57"/>
    <n v="1"/>
    <n v="53.39"/>
    <n v="53.39"/>
    <n v="18"/>
    <s v="1812 - PSY: lůžkové oddělení 32C + krizové centrum"/>
    <x v="2"/>
    <n v="2"/>
  </r>
  <r>
    <n v="185810"/>
    <x v="847"/>
    <x v="0"/>
    <s v="HVLP"/>
    <s v="N06AX03"/>
    <d v="2017-05-15T09:52:55"/>
    <n v="1"/>
    <n v="111.73"/>
    <n v="111.73"/>
    <n v="18"/>
    <s v="1812 - PSY: lůžkové oddělení 32C + krizové centrum"/>
    <x v="2"/>
    <n v="5"/>
  </r>
  <r>
    <n v="185809"/>
    <x v="846"/>
    <x v="0"/>
    <s v="HVLP-R"/>
    <s v="N06AX03"/>
    <d v="2017-06-26T09:57:27"/>
    <n v="1"/>
    <n v="53.03"/>
    <n v="53.03"/>
    <n v="18"/>
    <s v="1812 - PSY: lůžkové oddělení 32C + krizové centrum"/>
    <x v="2"/>
    <n v="6"/>
  </r>
  <r>
    <n v="225400"/>
    <x v="391"/>
    <x v="0"/>
    <s v="HVLP"/>
    <s v="N06AX03"/>
    <d v="2019-08-27T08:48:02"/>
    <n v="1"/>
    <n v="52.95"/>
    <n v="52.95"/>
    <n v="18"/>
    <s v="1812 - PSY: lůžkové oddělení 32C + krizové centrum"/>
    <x v="1"/>
    <n v="8"/>
  </r>
  <r>
    <n v="225400"/>
    <x v="391"/>
    <x v="0"/>
    <s v="HVLP"/>
    <s v="N06AX03"/>
    <d v="2019-09-02T09:41:32"/>
    <n v="1"/>
    <n v="52.95"/>
    <n v="52.95"/>
    <n v="18"/>
    <s v="1812 - PSY: lůžkové oddělení 32C + krizové centrum"/>
    <x v="1"/>
    <n v="9"/>
  </r>
  <r>
    <n v="225400"/>
    <x v="391"/>
    <x v="0"/>
    <s v="HVLP"/>
    <s v="N06AX03"/>
    <d v="2019-09-16T09:53:41"/>
    <n v="1"/>
    <n v="52.95"/>
    <n v="52.95"/>
    <n v="18"/>
    <s v="1812 - PSY: lůžkové oddělení 32C + krizové centrum"/>
    <x v="1"/>
    <n v="9"/>
  </r>
  <r>
    <n v="187427"/>
    <x v="392"/>
    <x v="0"/>
    <s v="HVLP"/>
    <s v="H03AA01"/>
    <d v="2017-10-12T09:06:02"/>
    <n v="1"/>
    <n v="62.06"/>
    <n v="62.06"/>
    <n v="18"/>
    <s v="1812 - PSY: lůžkové oddělení 32C + krizové centrum"/>
    <x v="2"/>
    <n v="10"/>
  </r>
  <r>
    <n v="187427"/>
    <x v="392"/>
    <x v="0"/>
    <s v="HVLP"/>
    <s v="H03AA01"/>
    <d v="2018-07-23T07:56:07"/>
    <n v="1"/>
    <n v="62.67"/>
    <n v="62.67"/>
    <n v="18"/>
    <s v="1812 - PSY: lůžkové oddělení 32C + krizové centrum"/>
    <x v="0"/>
    <n v="7"/>
  </r>
  <r>
    <n v="187427"/>
    <x v="392"/>
    <x v="0"/>
    <s v="HVLP"/>
    <s v="H03AA01"/>
    <d v="2019-01-07T14:00:36"/>
    <n v="1"/>
    <n v="62.67"/>
    <n v="62.67"/>
    <n v="18"/>
    <s v="1812 - PSY: lůžkové oddělení 32C + krizové centrum"/>
    <x v="1"/>
    <n v="1"/>
  </r>
  <r>
    <n v="187427"/>
    <x v="392"/>
    <x v="0"/>
    <s v="HVLP"/>
    <s v="H03AA01"/>
    <d v="2019-02-18T09:32:14"/>
    <n v="1"/>
    <n v="62.67"/>
    <n v="62.67"/>
    <n v="18"/>
    <s v="1812 - PSY: lůžkové oddělení 32C + krizové centrum"/>
    <x v="1"/>
    <n v="2"/>
  </r>
  <r>
    <n v="147133"/>
    <x v="394"/>
    <x v="0"/>
    <s v="HVLP"/>
    <s v="H03AA01"/>
    <d v="2019-02-18T09:32:14"/>
    <n v="1"/>
    <n v="98.12"/>
    <n v="98.12"/>
    <n v="18"/>
    <s v="1812 - PSY: lůžkové oddělení 32C + krizové centrum"/>
    <x v="1"/>
    <n v="2"/>
  </r>
  <r>
    <n v="187425"/>
    <x v="395"/>
    <x v="0"/>
    <s v="HVLP"/>
    <s v="H03AA01"/>
    <d v="2017-05-15T09:52:55"/>
    <n v="1"/>
    <n v="49.72"/>
    <n v="49.72"/>
    <n v="18"/>
    <s v="1812 - PSY: lůžkové oddělení 32C + krizové centrum"/>
    <x v="2"/>
    <n v="5"/>
  </r>
  <r>
    <n v="187425"/>
    <x v="395"/>
    <x v="0"/>
    <s v="HVLP"/>
    <s v="H03AA01"/>
    <d v="2018-11-19T10:47:30"/>
    <n v="1"/>
    <n v="49.38"/>
    <n v="49.38"/>
    <n v="18"/>
    <s v="1812 - PSY: lůžkové oddělení 32C + krizové centrum"/>
    <x v="0"/>
    <n v="11"/>
  </r>
  <r>
    <n v="187425"/>
    <x v="395"/>
    <x v="0"/>
    <s v="HVLP"/>
    <s v="H03AA01"/>
    <d v="2019-03-11T10:40:25"/>
    <n v="1"/>
    <n v="49.38"/>
    <n v="49.38"/>
    <n v="18"/>
    <s v="1812 - PSY: lůžkové oddělení 32C + krizové centrum"/>
    <x v="1"/>
    <n v="3"/>
  </r>
  <r>
    <n v="188217"/>
    <x v="398"/>
    <x v="0"/>
    <s v="HVLP"/>
    <s v="N05BA08"/>
    <d v="2017-04-13T10:36:54"/>
    <n v="1"/>
    <n v="127.45"/>
    <n v="127.45"/>
    <n v="18"/>
    <s v="1812 - PSY: lůžkové oddělení 32C + krizové centrum"/>
    <x v="2"/>
    <n v="4"/>
  </r>
  <r>
    <n v="188217"/>
    <x v="398"/>
    <x v="0"/>
    <s v="HVLP"/>
    <s v="N05BA08"/>
    <d v="2017-06-19T11:04:26"/>
    <n v="2"/>
    <n v="125.33"/>
    <n v="250.66"/>
    <n v="18"/>
    <s v="1812 - PSY: lůžkové oddělení 32C + krizové centrum"/>
    <x v="2"/>
    <n v="6"/>
  </r>
  <r>
    <n v="188217"/>
    <x v="398"/>
    <x v="0"/>
    <s v="HVLP"/>
    <s v="N05BA08"/>
    <d v="2017-09-25T09:44:23"/>
    <n v="1"/>
    <n v="125.33"/>
    <n v="125.33"/>
    <n v="18"/>
    <s v="1812 - PSY: lůžkové oddělení 32C + krizové centrum"/>
    <x v="2"/>
    <n v="9"/>
  </r>
  <r>
    <n v="188217"/>
    <x v="398"/>
    <x v="0"/>
    <s v="HVLP"/>
    <s v="N05BA08"/>
    <d v="2018-10-01T09:51:17"/>
    <n v="1"/>
    <n v="126.56"/>
    <n v="126.56"/>
    <n v="18"/>
    <s v="1812 - PSY: lůžkové oddělení 32C + krizové centrum"/>
    <x v="0"/>
    <n v="10"/>
  </r>
  <r>
    <n v="188217"/>
    <x v="398"/>
    <x v="0"/>
    <s v="HVLP"/>
    <s v="N05BA08"/>
    <d v="2019-09-23T09:04:24"/>
    <n v="1"/>
    <n v="126.41"/>
    <n v="126.41"/>
    <n v="18"/>
    <s v="1812 - PSY: lůžkové oddělení 32C + krizové centrum"/>
    <x v="1"/>
    <n v="9"/>
  </r>
  <r>
    <n v="188219"/>
    <x v="399"/>
    <x v="0"/>
    <s v="HVLP-R"/>
    <s v="N05BA08"/>
    <d v="2017-04-03T10:09:33"/>
    <n v="1"/>
    <n v="142.43"/>
    <n v="142.43"/>
    <n v="18"/>
    <s v="1812 - PSY: lůžkové oddělení 32C + krizové centrum"/>
    <x v="2"/>
    <n v="4"/>
  </r>
  <r>
    <n v="188219"/>
    <x v="399"/>
    <x v="0"/>
    <s v="HVLP-R"/>
    <s v="N05BA08"/>
    <d v="2018-07-02T07:39:19"/>
    <n v="1"/>
    <n v="144.52000000000001"/>
    <n v="144.52000000000001"/>
    <n v="18"/>
    <s v="1812 - PSY: lůžkové oddělení 32C + krizové centrum"/>
    <x v="0"/>
    <n v="7"/>
  </r>
  <r>
    <n v="188219"/>
    <x v="399"/>
    <x v="0"/>
    <s v="HVLP-R"/>
    <s v="N05BA08"/>
    <d v="2019-09-23T09:04:24"/>
    <n v="1"/>
    <n v="141.28"/>
    <n v="141.28"/>
    <n v="18"/>
    <s v="1812 - PSY: lůžkové oddělení 32C + krizové centrum"/>
    <x v="1"/>
    <n v="9"/>
  </r>
  <r>
    <n v="189997"/>
    <x v="401"/>
    <x v="0"/>
    <s v="HVLP"/>
    <s v="D02AC"/>
    <d v="2018-11-16T14:13:25"/>
    <n v="1"/>
    <n v="173.89"/>
    <n v="173.89"/>
    <n v="18"/>
    <s v="1812 - PSY: lůžkové oddělení 32C + krizové centrum"/>
    <x v="0"/>
    <n v="11"/>
  </r>
  <r>
    <n v="207098"/>
    <x v="402"/>
    <x v="0"/>
    <s v="HVLP-R"/>
    <s v="C10AB05"/>
    <d v="2017-01-16T09:55:26"/>
    <n v="1"/>
    <n v="237.62"/>
    <n v="237.62"/>
    <n v="18"/>
    <s v="1812 - PSY: lůžkové oddělení 32C + krizové centrum"/>
    <x v="2"/>
    <n v="1"/>
  </r>
  <r>
    <n v="207098"/>
    <x v="402"/>
    <x v="0"/>
    <s v="HVLP-R"/>
    <s v="C10AB05"/>
    <d v="2018-01-08T10:19:43"/>
    <n v="1"/>
    <n v="138"/>
    <n v="138"/>
    <n v="18"/>
    <s v="1812 - PSY: lůžkové oddělení 32C + krizové centrum"/>
    <x v="0"/>
    <n v="1"/>
  </r>
  <r>
    <n v="225973"/>
    <x v="848"/>
    <x v="0"/>
    <s v="HVLP"/>
    <s v="C10AB05"/>
    <d v="2018-11-19T10:47:30"/>
    <n v="1"/>
    <n v="558.26"/>
    <n v="558.26"/>
    <n v="18"/>
    <s v="1812 - PSY: lůžkové oddělení 32C + krizové centrum"/>
    <x v="0"/>
    <n v="11"/>
  </r>
  <r>
    <n v="225970"/>
    <x v="849"/>
    <x v="0"/>
    <s v="HVLP"/>
    <s v="C10AB05"/>
    <d v="2019-08-27T08:48:02"/>
    <n v="1"/>
    <n v="376.02"/>
    <n v="376.02"/>
    <n v="18"/>
    <s v="1812 - PSY: lůžkové oddělení 32C + krizové centrum"/>
    <x v="1"/>
    <n v="8"/>
  </r>
  <r>
    <n v="218886"/>
    <x v="850"/>
    <x v="0"/>
    <s v="HVLP"/>
    <s v="D02AC"/>
    <d v="2018-02-21T07:11:06"/>
    <n v="1"/>
    <n v="79.88"/>
    <n v="79.88"/>
    <n v="18"/>
    <s v="1812 - PSY: lůžkové oddělení 32C + krizové centrum"/>
    <x v="0"/>
    <n v="2"/>
  </r>
  <r>
    <n v="218886"/>
    <x v="850"/>
    <x v="0"/>
    <s v="HVLP"/>
    <s v="D02AC"/>
    <d v="2018-11-16T14:13:25"/>
    <n v="1"/>
    <n v="79.88"/>
    <n v="79.88"/>
    <n v="18"/>
    <s v="1812 - PSY: lůžkové oddělení 32C + krizové centrum"/>
    <x v="0"/>
    <n v="11"/>
  </r>
  <r>
    <n v="218886"/>
    <x v="850"/>
    <x v="0"/>
    <s v="HVLP"/>
    <s v="D02AC"/>
    <d v="2018-12-10T14:27:02"/>
    <n v="1"/>
    <n v="79.88"/>
    <n v="79.88"/>
    <n v="18"/>
    <s v="1812 - PSY: lůžkové oddělení 32C + krizové centrum"/>
    <x v="0"/>
    <n v="12"/>
  </r>
  <r>
    <n v="102481"/>
    <x v="405"/>
    <x v="0"/>
    <s v="HVLP"/>
    <s v="N05AN01"/>
    <d v="2017-05-05T10:55:39"/>
    <n v="1"/>
    <n v="124.85"/>
    <n v="124.85"/>
    <n v="18"/>
    <s v="1812 - PSY: lůžkové oddělení 32C + krizové centrum"/>
    <x v="2"/>
    <n v="5"/>
  </r>
  <r>
    <n v="102481"/>
    <x v="405"/>
    <x v="0"/>
    <s v="HVLP"/>
    <s v="N05AN01"/>
    <d v="2017-05-15T09:52:55"/>
    <n v="1"/>
    <n v="124.85"/>
    <n v="124.85"/>
    <n v="18"/>
    <s v="1812 - PSY: lůžkové oddělení 32C + krizové centrum"/>
    <x v="2"/>
    <n v="5"/>
  </r>
  <r>
    <n v="102481"/>
    <x v="405"/>
    <x v="0"/>
    <s v="HVLP"/>
    <s v="N05AN01"/>
    <d v="2018-04-09T09:52:57"/>
    <n v="1"/>
    <n v="123.99"/>
    <n v="123.99"/>
    <n v="18"/>
    <s v="1812 - PSY: lůžkové oddělení 32C + krizové centrum"/>
    <x v="0"/>
    <n v="4"/>
  </r>
  <r>
    <n v="102481"/>
    <x v="405"/>
    <x v="0"/>
    <s v="HVLP"/>
    <s v="N05AN01"/>
    <d v="2018-05-14T08:48:02"/>
    <n v="1"/>
    <n v="123.99"/>
    <n v="123.99"/>
    <n v="18"/>
    <s v="1812 - PSY: lůžkové oddělení 32C + krizové centrum"/>
    <x v="0"/>
    <n v="5"/>
  </r>
  <r>
    <n v="102481"/>
    <x v="405"/>
    <x v="0"/>
    <s v="HVLP"/>
    <s v="N05AN01"/>
    <d v="2018-11-19T10:47:30"/>
    <n v="1"/>
    <n v="123.99"/>
    <n v="123.99"/>
    <n v="18"/>
    <s v="1812 - PSY: lůžkové oddělení 32C + krizové centrum"/>
    <x v="0"/>
    <n v="11"/>
  </r>
  <r>
    <n v="102481"/>
    <x v="405"/>
    <x v="0"/>
    <s v="HVLP"/>
    <s v="N05AN01"/>
    <d v="2018-12-10T14:27:02"/>
    <n v="1"/>
    <n v="123.99"/>
    <n v="123.99"/>
    <n v="18"/>
    <s v="1812 - PSY: lůžkové oddělení 32C + krizové centrum"/>
    <x v="0"/>
    <n v="12"/>
  </r>
  <r>
    <n v="207946"/>
    <x v="405"/>
    <x v="0"/>
    <s v="HVLP"/>
    <s v="N05AN01"/>
    <d v="2019-04-15T09:36:58"/>
    <n v="1"/>
    <n v="124"/>
    <n v="124"/>
    <n v="18"/>
    <s v="1812 - PSY: lůžkové oddělení 32C + krizové centrum"/>
    <x v="1"/>
    <n v="4"/>
  </r>
  <r>
    <n v="207946"/>
    <x v="405"/>
    <x v="0"/>
    <s v="HVLP"/>
    <s v="N05AN01"/>
    <d v="2019-10-07T10:20:01"/>
    <n v="1"/>
    <n v="123.85"/>
    <n v="123.85"/>
    <n v="18"/>
    <s v="1812 - PSY: lůžkové oddělení 32C + krizové centrum"/>
    <x v="1"/>
    <n v="10"/>
  </r>
  <r>
    <n v="218236"/>
    <x v="851"/>
    <x v="0"/>
    <s v="HVLP"/>
    <s v="D07AB02"/>
    <d v="2019-01-16T13:52:09"/>
    <n v="1"/>
    <n v="60.34"/>
    <n v="60.34"/>
    <n v="18"/>
    <s v="1812 - PSY: lůžkové oddělení 32C + krizové centrum"/>
    <x v="1"/>
    <n v="1"/>
  </r>
  <r>
    <n v="109310"/>
    <x v="852"/>
    <x v="0"/>
    <s v="HVLP-R"/>
    <s v="D07AB02"/>
    <d v="2017-06-26T09:57:27"/>
    <n v="1"/>
    <n v="59.91"/>
    <n v="59.91"/>
    <n v="18"/>
    <s v="1812 - PSY: lůžkové oddělení 32C + krizové centrum"/>
    <x v="2"/>
    <n v="6"/>
  </r>
  <r>
    <n v="183212"/>
    <x v="853"/>
    <x v="0"/>
    <s v="HVLP-R"/>
    <s v="D07AB02"/>
    <d v="2017-10-12T08:48:55"/>
    <n v="1"/>
    <n v="60.21"/>
    <n v="60.21"/>
    <n v="18"/>
    <s v="1812 - PSY: lůžkové oddělení 32C + krizové centrum"/>
    <x v="2"/>
    <n v="10"/>
  </r>
  <r>
    <n v="149910"/>
    <x v="854"/>
    <x v="0"/>
    <s v="HVLP"/>
    <s v="C07AB05"/>
    <d v="2017-10-03T13:10:13"/>
    <n v="1"/>
    <n v="147.93"/>
    <n v="147.93"/>
    <n v="18"/>
    <s v="1812 - PSY: lůžkové oddělení 32C + krizové centrum"/>
    <x v="2"/>
    <n v="10"/>
  </r>
  <r>
    <n v="149909"/>
    <x v="406"/>
    <x v="0"/>
    <s v="HVLP"/>
    <s v="C07AB05"/>
    <d v="2018-01-08T10:19:43"/>
    <n v="1"/>
    <n v="27.93"/>
    <n v="27.93"/>
    <n v="18"/>
    <s v="1812 - PSY: lůžkové oddělení 32C + krizové centrum"/>
    <x v="0"/>
    <n v="1"/>
  </r>
  <r>
    <n v="149910"/>
    <x v="854"/>
    <x v="0"/>
    <s v="HVLP"/>
    <s v="C07AB05"/>
    <d v="2019-02-04T09:49:31"/>
    <n v="1"/>
    <n v="98.11"/>
    <n v="98.11"/>
    <n v="18"/>
    <s v="1812 - PSY: lůžkové oddělení 32C + krizové centrum"/>
    <x v="1"/>
    <n v="2"/>
  </r>
  <r>
    <n v="844480"/>
    <x v="855"/>
    <x v="0"/>
    <s v="HVLP"/>
    <s v="C09CA01"/>
    <d v="2017-11-20T10:32:10"/>
    <n v="1"/>
    <n v="14.31"/>
    <n v="14.31"/>
    <n v="18"/>
    <s v="1812 - PSY: lůžkové oddělení 32C + krizové centrum"/>
    <x v="2"/>
    <n v="11"/>
  </r>
  <r>
    <n v="844480"/>
    <x v="855"/>
    <x v="0"/>
    <s v="HVLP"/>
    <s v="C09CA01"/>
    <d v="2017-11-27T08:59:03"/>
    <n v="1"/>
    <n v="12.87"/>
    <n v="12.87"/>
    <n v="18"/>
    <s v="1812 - PSY: lůžkové oddělení 32C + krizové centrum"/>
    <x v="2"/>
    <n v="11"/>
  </r>
  <r>
    <n v="844554"/>
    <x v="856"/>
    <x v="0"/>
    <s v="HVLP"/>
    <s v="C09CA01"/>
    <d v="2017-09-25T09:44:23"/>
    <n v="1"/>
    <n v="18.3"/>
    <n v="18.3"/>
    <n v="18"/>
    <s v="1812 - PSY: lůžkové oddělení 32C + krizové centrum"/>
    <x v="2"/>
    <n v="9"/>
  </r>
  <r>
    <n v="844554"/>
    <x v="856"/>
    <x v="0"/>
    <s v="HVLP"/>
    <s v="C09CA01"/>
    <d v="2017-11-13T09:42:44"/>
    <n v="1"/>
    <n v="18.37"/>
    <n v="18.37"/>
    <n v="18"/>
    <s v="1812 - PSY: lůžkové oddělení 32C + krizové centrum"/>
    <x v="2"/>
    <n v="11"/>
  </r>
  <r>
    <n v="844554"/>
    <x v="856"/>
    <x v="0"/>
    <s v="HVLP"/>
    <s v="C09CA01"/>
    <d v="2017-11-27T08:59:03"/>
    <n v="3"/>
    <n v="18.29"/>
    <n v="54.87"/>
    <n v="18"/>
    <s v="1812 - PSY: lůžkové oddělení 32C + krizové centrum"/>
    <x v="2"/>
    <n v="11"/>
  </r>
  <r>
    <n v="115316"/>
    <x v="412"/>
    <x v="0"/>
    <s v="HVLP"/>
    <s v="C09DA01"/>
    <d v="2018-06-25T10:18:43"/>
    <n v="1"/>
    <n v="19.010000000000002"/>
    <n v="19.010000000000002"/>
    <n v="18"/>
    <s v="1812 - PSY: lůžkové oddělení 32C + krizové centrum"/>
    <x v="0"/>
    <n v="6"/>
  </r>
  <r>
    <n v="128217"/>
    <x v="857"/>
    <x v="0"/>
    <s v="HVLP"/>
    <s v="N03AX16"/>
    <d v="2017-02-20T09:37:57"/>
    <n v="1"/>
    <n v="466.02"/>
    <n v="466.02"/>
    <n v="18"/>
    <s v="1812 - PSY: lůžkové oddělení 32C + krizové centrum"/>
    <x v="2"/>
    <n v="2"/>
  </r>
  <r>
    <n v="846019"/>
    <x v="858"/>
    <x v="1"/>
    <s v="HVLP"/>
    <s v="G01AA51"/>
    <d v="2017-01-25T09:07:55"/>
    <n v="1"/>
    <n v="164.12"/>
    <n v="164.12"/>
    <n v="18"/>
    <s v="1812 - PSY: lůžkové oddělení 32C + krizové centrum"/>
    <x v="2"/>
    <n v="1"/>
  </r>
  <r>
    <n v="192490"/>
    <x v="413"/>
    <x v="1"/>
    <s v="HVLP"/>
    <s v="G01AA51"/>
    <d v="2017-01-24T10:27:44"/>
    <n v="1"/>
    <n v="122.01"/>
    <n v="122.01"/>
    <n v="18"/>
    <s v="1812 - PSY: lůžkové oddělení 32C + krizové centrum"/>
    <x v="2"/>
    <n v="1"/>
  </r>
  <r>
    <n v="186393"/>
    <x v="415"/>
    <x v="0"/>
    <s v="HVLP"/>
    <s v="A12CC06"/>
    <d v="2017-06-26T09:57:27"/>
    <n v="1"/>
    <n v="51.67"/>
    <n v="51.67"/>
    <n v="18"/>
    <s v="1812 - PSY: lůžkové oddělení 32C + krizové centrum"/>
    <x v="2"/>
    <n v="6"/>
  </r>
  <r>
    <n v="100498"/>
    <x v="416"/>
    <x v="0"/>
    <s v="HVLP"/>
    <s v="A12CC02"/>
    <d v="2019-04-01T09:51:21"/>
    <n v="1"/>
    <n v="108.75"/>
    <n v="108.75"/>
    <n v="18"/>
    <s v="1812 - PSY: lůžkové oddělení 32C + krizové centrum"/>
    <x v="1"/>
    <n v="4"/>
  </r>
  <r>
    <n v="54423"/>
    <x v="859"/>
    <x v="0"/>
    <s v="HVLP"/>
    <s v="N06AB03"/>
    <d v="2017-04-03T10:09:33"/>
    <n v="2"/>
    <n v="63.84"/>
    <n v="127.68"/>
    <n v="18"/>
    <s v="1812 - PSY: lůžkové oddělení 32C + krizové centrum"/>
    <x v="2"/>
    <n v="4"/>
  </r>
  <r>
    <n v="54423"/>
    <x v="859"/>
    <x v="0"/>
    <s v="HVLP"/>
    <s v="N06AB03"/>
    <d v="2017-04-13T10:36:54"/>
    <n v="2"/>
    <n v="63.84"/>
    <n v="127.68"/>
    <n v="18"/>
    <s v="1812 - PSY: lůžkové oddělení 32C + krizové centrum"/>
    <x v="2"/>
    <n v="4"/>
  </r>
  <r>
    <n v="54423"/>
    <x v="859"/>
    <x v="0"/>
    <s v="HVLP"/>
    <s v="N06AB03"/>
    <d v="2017-05-05T10:55:39"/>
    <n v="2"/>
    <n v="63.4"/>
    <n v="126.8"/>
    <n v="18"/>
    <s v="1812 - PSY: lůžkové oddělení 32C + krizové centrum"/>
    <x v="2"/>
    <n v="5"/>
  </r>
  <r>
    <n v="54423"/>
    <x v="859"/>
    <x v="0"/>
    <s v="HVLP"/>
    <s v="N06AB03"/>
    <d v="2017-06-02T14:58:58"/>
    <n v="2"/>
    <n v="63.4"/>
    <n v="126.8"/>
    <n v="18"/>
    <s v="1812 - PSY: lůžkové oddělení 32C + krizové centrum"/>
    <x v="2"/>
    <n v="6"/>
  </r>
  <r>
    <n v="225168"/>
    <x v="860"/>
    <x v="0"/>
    <s v="HVLP"/>
    <s v="S01CA01"/>
    <d v="2019-05-20T13:36:44"/>
    <n v="1"/>
    <n v="63.54"/>
    <n v="63.54"/>
    <n v="18"/>
    <s v="1812 - PSY: lůžkové oddělení 32C + krizové centrum"/>
    <x v="1"/>
    <n v="5"/>
  </r>
  <r>
    <n v="225169"/>
    <x v="861"/>
    <x v="0"/>
    <s v="HVLP"/>
    <s v="S01CA01"/>
    <d v="2019-05-20T13:36:44"/>
    <n v="1"/>
    <n v="44.45"/>
    <n v="44.45"/>
    <n v="18"/>
    <s v="1812 - PSY: lůžkové oddělení 32C + krizové centrum"/>
    <x v="1"/>
    <n v="5"/>
  </r>
  <r>
    <n v="167512"/>
    <x v="419"/>
    <x v="0"/>
    <s v="HVLP"/>
    <s v="G02CB01"/>
    <d v="2019-08-26T11:02:46"/>
    <n v="1"/>
    <n v="93.39"/>
    <n v="93.39"/>
    <n v="18"/>
    <s v="1812 - PSY: lůžkové oddělení 32C + krizové centrum"/>
    <x v="1"/>
    <n v="8"/>
  </r>
  <r>
    <n v="141726"/>
    <x v="862"/>
    <x v="0"/>
    <s v="HVLP"/>
    <s v="N04BC05"/>
    <d v="2019-01-07T14:00:36"/>
    <n v="1"/>
    <n v="68.599999999999994"/>
    <n v="68.599999999999994"/>
    <n v="18"/>
    <s v="1812 - PSY: lůžkové oddělení 32C + krizové centrum"/>
    <x v="1"/>
    <n v="1"/>
  </r>
  <r>
    <n v="201290"/>
    <x v="420"/>
    <x v="0"/>
    <s v="HVLP"/>
    <s v="N02AJ13"/>
    <d v="2018-02-15T12:58:01"/>
    <n v="2"/>
    <n v="43.42"/>
    <n v="86.84"/>
    <n v="18"/>
    <s v="1812 - PSY: lůžkové oddělení 32C + krizové centrum"/>
    <x v="0"/>
    <n v="2"/>
  </r>
  <r>
    <n v="201290"/>
    <x v="420"/>
    <x v="0"/>
    <s v="HVLP"/>
    <s v="N02AJ13"/>
    <d v="2018-02-26T08:37:07"/>
    <n v="3"/>
    <n v="43.42"/>
    <n v="130.26"/>
    <n v="18"/>
    <s v="1812 - PSY: lůžkové oddělení 32C + krizové centrum"/>
    <x v="0"/>
    <n v="2"/>
  </r>
  <r>
    <n v="201290"/>
    <x v="420"/>
    <x v="0"/>
    <s v="HVLP"/>
    <s v="N02AJ13"/>
    <d v="2018-02-27T08:13:03"/>
    <n v="1"/>
    <n v="43.42"/>
    <n v="43.42"/>
    <n v="18"/>
    <s v="1812 - PSY: lůžkové oddělení 32C + krizové centrum"/>
    <x v="0"/>
    <n v="2"/>
  </r>
  <r>
    <n v="102684"/>
    <x v="422"/>
    <x v="0"/>
    <s v="HVLP"/>
    <s v="N01BB"/>
    <d v="2017-06-02T14:58:58"/>
    <n v="1"/>
    <n v="73.790000000000006"/>
    <n v="73.790000000000006"/>
    <n v="18"/>
    <s v="1812 - PSY: lůžkové oddělení 32C + krizové centrum"/>
    <x v="2"/>
    <n v="6"/>
  </r>
  <r>
    <n v="132186"/>
    <x v="863"/>
    <x v="0"/>
    <s v="HVLP"/>
    <s v="A10BA02"/>
    <d v="2019-06-24T10:18:10"/>
    <n v="1"/>
    <n v="64.27"/>
    <n v="64.27"/>
    <n v="18"/>
    <s v="1812 - PSY: lůžkové oddělení 32C + krizové centrum"/>
    <x v="1"/>
    <n v="6"/>
  </r>
  <r>
    <n v="127736"/>
    <x v="430"/>
    <x v="0"/>
    <s v="HVLP-R"/>
    <s v="N05CD08"/>
    <d v="2017-10-03T13:10:13"/>
    <n v="1"/>
    <n v="49.37"/>
    <n v="49.37"/>
    <n v="18"/>
    <s v="1812 - PSY: lůžkové oddělení 32C + krizové centrum"/>
    <x v="2"/>
    <n v="10"/>
  </r>
  <r>
    <n v="113814"/>
    <x v="864"/>
    <x v="0"/>
    <s v="HVLP"/>
    <s v="A11DB"/>
    <d v="2017-12-18T08:14:04"/>
    <n v="1"/>
    <n v="112.09"/>
    <n v="112.09"/>
    <n v="18"/>
    <s v="1812 - PSY: lůžkové oddělení 32C + krizové centrum"/>
    <x v="2"/>
    <n v="12"/>
  </r>
  <r>
    <n v="102592"/>
    <x v="434"/>
    <x v="0"/>
    <s v="HVLP"/>
    <s v="M04AA01"/>
    <d v="2017-01-16T09:55:26"/>
    <n v="1"/>
    <n v="63.05"/>
    <n v="63.05"/>
    <n v="18"/>
    <s v="1812 - PSY: lůžkové oddělení 32C + krizové centrum"/>
    <x v="2"/>
    <n v="1"/>
  </r>
  <r>
    <n v="162528"/>
    <x v="865"/>
    <x v="0"/>
    <s v="HVLP"/>
    <s v="N06AX11"/>
    <d v="2019-07-22T10:36:15"/>
    <n v="1"/>
    <n v="119.79"/>
    <n v="119.79"/>
    <n v="18"/>
    <s v="1812 - PSY: lůžkové oddělení 32C + krizové centrum"/>
    <x v="1"/>
    <n v="7"/>
  </r>
  <r>
    <n v="146071"/>
    <x v="437"/>
    <x v="0"/>
    <s v="HVLP"/>
    <s v="N06AX11"/>
    <d v="2017-06-26T09:57:27"/>
    <n v="1"/>
    <n v="139.47"/>
    <n v="139.47"/>
    <n v="18"/>
    <s v="1812 - PSY: lůžkové oddělení 32C + krizové centrum"/>
    <x v="2"/>
    <n v="6"/>
  </r>
  <r>
    <n v="146071"/>
    <x v="437"/>
    <x v="0"/>
    <s v="HVLP"/>
    <s v="N06AX11"/>
    <d v="2017-08-28T09:19:54"/>
    <n v="1"/>
    <n v="138.52000000000001"/>
    <n v="138.52000000000001"/>
    <n v="18"/>
    <s v="1812 - PSY: lůžkové oddělení 32C + krizové centrum"/>
    <x v="2"/>
    <n v="8"/>
  </r>
  <r>
    <n v="146071"/>
    <x v="437"/>
    <x v="0"/>
    <s v="HVLP"/>
    <s v="N06AX11"/>
    <d v="2017-09-25T09:44:23"/>
    <n v="1"/>
    <n v="137.16"/>
    <n v="137.16"/>
    <n v="18"/>
    <s v="1812 - PSY: lůžkové oddělení 32C + krizové centrum"/>
    <x v="2"/>
    <n v="9"/>
  </r>
  <r>
    <n v="146071"/>
    <x v="437"/>
    <x v="0"/>
    <s v="HVLP"/>
    <s v="N06AX11"/>
    <d v="2017-10-12T09:06:02"/>
    <n v="1"/>
    <n v="138.52000000000001"/>
    <n v="138.52000000000001"/>
    <n v="18"/>
    <s v="1812 - PSY: lůžkové oddělení 32C + krizové centrum"/>
    <x v="2"/>
    <n v="10"/>
  </r>
  <r>
    <n v="146071"/>
    <x v="437"/>
    <x v="0"/>
    <s v="HVLP"/>
    <s v="N06AX11"/>
    <d v="2017-12-18T08:14:04"/>
    <n v="1"/>
    <n v="137.16"/>
    <n v="137.16"/>
    <n v="18"/>
    <s v="1812 - PSY: lůžkové oddělení 32C + krizové centrum"/>
    <x v="2"/>
    <n v="12"/>
  </r>
  <r>
    <n v="146071"/>
    <x v="437"/>
    <x v="0"/>
    <s v="HVLP"/>
    <s v="N06AX11"/>
    <d v="2018-08-27T10:14:49"/>
    <n v="1"/>
    <n v="138.51"/>
    <n v="138.51"/>
    <n v="18"/>
    <s v="1812 - PSY: lůžkové oddělení 32C + krizové centrum"/>
    <x v="0"/>
    <n v="8"/>
  </r>
  <r>
    <n v="146071"/>
    <x v="437"/>
    <x v="0"/>
    <s v="HVLP"/>
    <s v="N06AX11"/>
    <d v="2018-10-01T09:51:17"/>
    <n v="1"/>
    <n v="137.16"/>
    <n v="137.16"/>
    <n v="18"/>
    <s v="1812 - PSY: lůžkové oddělení 32C + krizové centrum"/>
    <x v="0"/>
    <n v="10"/>
  </r>
  <r>
    <n v="146071"/>
    <x v="437"/>
    <x v="0"/>
    <s v="HVLP"/>
    <s v="N06AX11"/>
    <d v="2018-10-08T09:47:35"/>
    <n v="1"/>
    <n v="137.16"/>
    <n v="137.16"/>
    <n v="18"/>
    <s v="1812 - PSY: lůžkové oddělení 32C + krizové centrum"/>
    <x v="0"/>
    <n v="10"/>
  </r>
  <r>
    <n v="146071"/>
    <x v="437"/>
    <x v="0"/>
    <s v="HVLP"/>
    <s v="N06AX11"/>
    <d v="2018-10-29T10:29:15"/>
    <n v="1"/>
    <n v="137.16"/>
    <n v="137.16"/>
    <n v="18"/>
    <s v="1812 - PSY: lůžkové oddělení 32C + krizové centrum"/>
    <x v="0"/>
    <n v="10"/>
  </r>
  <r>
    <n v="146071"/>
    <x v="437"/>
    <x v="0"/>
    <s v="HVLP"/>
    <s v="N06AX11"/>
    <d v="2018-11-26T12:11:29"/>
    <n v="1"/>
    <n v="138.51"/>
    <n v="138.51"/>
    <n v="18"/>
    <s v="1812 - PSY: lůžkové oddělení 32C + krizové centrum"/>
    <x v="0"/>
    <n v="11"/>
  </r>
  <r>
    <n v="146071"/>
    <x v="437"/>
    <x v="0"/>
    <s v="HVLP"/>
    <s v="N06AX11"/>
    <d v="2018-12-04T09:03:54"/>
    <n v="1"/>
    <n v="137.16"/>
    <n v="137.16"/>
    <n v="18"/>
    <s v="1812 - PSY: lůžkové oddělení 32C + krizové centrum"/>
    <x v="0"/>
    <n v="12"/>
  </r>
  <r>
    <n v="146071"/>
    <x v="437"/>
    <x v="0"/>
    <s v="HVLP"/>
    <s v="N06AX11"/>
    <d v="2019-01-08T09:17:15"/>
    <n v="1"/>
    <n v="138.51"/>
    <n v="138.51"/>
    <n v="18"/>
    <s v="1812 - PSY: lůžkové oddělení 32C + krizové centrum"/>
    <x v="1"/>
    <n v="1"/>
  </r>
  <r>
    <n v="146071"/>
    <x v="437"/>
    <x v="0"/>
    <s v="HVLP"/>
    <s v="N06AX11"/>
    <d v="2019-02-25T08:39:59"/>
    <n v="1"/>
    <n v="138.51"/>
    <n v="138.51"/>
    <n v="18"/>
    <s v="1812 - PSY: lůžkové oddělení 32C + krizové centrum"/>
    <x v="1"/>
    <n v="2"/>
  </r>
  <r>
    <n v="146071"/>
    <x v="437"/>
    <x v="0"/>
    <s v="HVLP"/>
    <s v="N06AX11"/>
    <d v="2019-03-11T10:40:25"/>
    <n v="1"/>
    <n v="138.51"/>
    <n v="138.51"/>
    <n v="18"/>
    <s v="1812 - PSY: lůžkové oddělení 32C + krizové centrum"/>
    <x v="1"/>
    <n v="3"/>
  </r>
  <r>
    <n v="146071"/>
    <x v="437"/>
    <x v="0"/>
    <s v="HVLP"/>
    <s v="N06AX11"/>
    <d v="2019-09-09T10:43:58"/>
    <n v="1"/>
    <n v="112.74"/>
    <n v="112.74"/>
    <n v="18"/>
    <s v="1812 - PSY: lůžkové oddělení 32C + krizové centrum"/>
    <x v="1"/>
    <n v="9"/>
  </r>
  <r>
    <n v="146071"/>
    <x v="437"/>
    <x v="0"/>
    <s v="HVLP"/>
    <s v="N06AX11"/>
    <d v="2019-09-23T09:04:24"/>
    <n v="1"/>
    <n v="112.74"/>
    <n v="112.74"/>
    <n v="18"/>
    <s v="1812 - PSY: lůžkové oddělení 32C + krizové centrum"/>
    <x v="1"/>
    <n v="9"/>
  </r>
  <r>
    <n v="146071"/>
    <x v="437"/>
    <x v="0"/>
    <s v="HVLP"/>
    <s v="N06AX11"/>
    <d v="2019-09-30T10:32:38"/>
    <n v="1"/>
    <n v="112.74"/>
    <n v="112.74"/>
    <n v="18"/>
    <s v="1812 - PSY: lůžkové oddělení 32C + krizové centrum"/>
    <x v="1"/>
    <n v="9"/>
  </r>
  <r>
    <n v="235822"/>
    <x v="437"/>
    <x v="0"/>
    <s v="HVLP"/>
    <s v="N06AX11"/>
    <d v="2019-11-18T09:52:35"/>
    <n v="1"/>
    <n v="112.74"/>
    <n v="112.74"/>
    <n v="18"/>
    <s v="1812 - PSY: lůžkové oddělení 32C + krizové centrum"/>
    <x v="1"/>
    <n v="11"/>
  </r>
  <r>
    <n v="235822"/>
    <x v="437"/>
    <x v="0"/>
    <s v="HVLP"/>
    <s v="N06AX11"/>
    <d v="2019-11-25T08:25:26"/>
    <n v="1"/>
    <n v="112.74"/>
    <n v="112.74"/>
    <n v="18"/>
    <s v="1812 - PSY: lůžkové oddělení 32C + krizové centrum"/>
    <x v="1"/>
    <n v="11"/>
  </r>
  <r>
    <n v="235822"/>
    <x v="437"/>
    <x v="0"/>
    <s v="HVLP"/>
    <s v="N06AX11"/>
    <d v="2019-12-02T08:45:50"/>
    <n v="1"/>
    <n v="112.74"/>
    <n v="112.74"/>
    <n v="18"/>
    <s v="1812 - PSY: lůžkové oddělení 32C + krizové centrum"/>
    <x v="1"/>
    <n v="12"/>
  </r>
  <r>
    <n v="146079"/>
    <x v="438"/>
    <x v="0"/>
    <s v="HVLP"/>
    <s v="N06AX11"/>
    <d v="2017-10-03T13:10:13"/>
    <n v="1"/>
    <n v="197.44"/>
    <n v="197.44"/>
    <n v="18"/>
    <s v="1812 - PSY: lůžkové oddělení 32C + krizové centrum"/>
    <x v="2"/>
    <n v="10"/>
  </r>
  <r>
    <n v="146079"/>
    <x v="438"/>
    <x v="0"/>
    <s v="HVLP"/>
    <s v="N06AX11"/>
    <d v="2017-10-12T09:06:02"/>
    <n v="1"/>
    <n v="199.39"/>
    <n v="199.39"/>
    <n v="18"/>
    <s v="1812 - PSY: lůžkové oddělení 32C + krizové centrum"/>
    <x v="2"/>
    <n v="10"/>
  </r>
  <r>
    <n v="146079"/>
    <x v="438"/>
    <x v="0"/>
    <s v="HVLP"/>
    <s v="N06AX11"/>
    <d v="2017-11-27T08:59:03"/>
    <n v="1"/>
    <n v="199.39"/>
    <n v="199.39"/>
    <n v="18"/>
    <s v="1812 - PSY: lůžkové oddělení 32C + krizové centrum"/>
    <x v="2"/>
    <n v="11"/>
  </r>
  <r>
    <n v="146079"/>
    <x v="438"/>
    <x v="0"/>
    <s v="HVLP"/>
    <s v="N06AX11"/>
    <d v="2018-07-23T07:56:07"/>
    <n v="1"/>
    <n v="199.38"/>
    <n v="199.38"/>
    <n v="18"/>
    <s v="1812 - PSY: lůžkové oddělení 32C + krizové centrum"/>
    <x v="0"/>
    <n v="7"/>
  </r>
  <r>
    <n v="146079"/>
    <x v="438"/>
    <x v="0"/>
    <s v="HVLP"/>
    <s v="N06AX11"/>
    <d v="2019-02-25T08:39:59"/>
    <n v="1"/>
    <n v="199.39"/>
    <n v="199.39"/>
    <n v="18"/>
    <s v="1812 - PSY: lůžkové oddělení 32C + krizové centrum"/>
    <x v="1"/>
    <n v="2"/>
  </r>
  <r>
    <n v="146079"/>
    <x v="438"/>
    <x v="0"/>
    <s v="HVLP"/>
    <s v="N06AX11"/>
    <d v="2019-04-01T09:51:21"/>
    <n v="1"/>
    <n v="199.39"/>
    <n v="199.39"/>
    <n v="18"/>
    <s v="1812 - PSY: lůžkové oddělení 32C + krizové centrum"/>
    <x v="1"/>
    <n v="4"/>
  </r>
  <r>
    <n v="845493"/>
    <x v="866"/>
    <x v="0"/>
    <s v="HVLP"/>
    <s v="N06AX11"/>
    <d v="2017-01-16T09:55:26"/>
    <n v="1"/>
    <n v="99.98"/>
    <n v="99.98"/>
    <n v="18"/>
    <s v="1812 - PSY: lůžkové oddělení 32C + krizové centrum"/>
    <x v="2"/>
    <n v="1"/>
  </r>
  <r>
    <n v="845493"/>
    <x v="866"/>
    <x v="0"/>
    <s v="HVLP"/>
    <s v="N06AX11"/>
    <d v="2017-01-16T09:55:26"/>
    <n v="1"/>
    <n v="99.98"/>
    <n v="99.98"/>
    <n v="18"/>
    <s v="1812 - PSY: lůžkové oddělení 32C + krizové centrum"/>
    <x v="2"/>
    <n v="1"/>
  </r>
  <r>
    <n v="845493"/>
    <x v="866"/>
    <x v="0"/>
    <s v="HVLP"/>
    <s v="N06AX11"/>
    <d v="2017-01-16T09:55:26"/>
    <n v="1"/>
    <n v="99.98"/>
    <n v="99.98"/>
    <n v="18"/>
    <s v="1812 - PSY: lůžkové oddělení 32C + krizové centrum"/>
    <x v="2"/>
    <n v="1"/>
  </r>
  <r>
    <n v="105848"/>
    <x v="439"/>
    <x v="0"/>
    <s v="HVLP"/>
    <s v="N06AX11"/>
    <d v="2019-04-15T09:36:58"/>
    <n v="1"/>
    <n v="157.08000000000001"/>
    <n v="157.08000000000001"/>
    <n v="18"/>
    <s v="1812 - PSY: lůžkové oddělení 32C + krizové centrum"/>
    <x v="1"/>
    <n v="4"/>
  </r>
  <r>
    <n v="845432"/>
    <x v="867"/>
    <x v="0"/>
    <s v="HVLP"/>
    <s v="N06AX11"/>
    <d v="2019-10-30T08:36:18"/>
    <n v="1"/>
    <n v="52.27"/>
    <n v="52.27"/>
    <n v="18"/>
    <s v="1812 - PSY: lůžkové oddělení 32C + krizové centrum"/>
    <x v="1"/>
    <n v="10"/>
  </r>
  <r>
    <n v="117685"/>
    <x v="440"/>
    <x v="0"/>
    <s v="HVLP"/>
    <s v="N06AX11"/>
    <d v="2017-01-16T09:55:26"/>
    <n v="1"/>
    <n v="120.74"/>
    <n v="120.74"/>
    <n v="18"/>
    <s v="1812 - PSY: lůžkové oddělení 32C + krizové centrum"/>
    <x v="2"/>
    <n v="1"/>
  </r>
  <r>
    <n v="850459"/>
    <x v="441"/>
    <x v="0"/>
    <s v="HVLP"/>
    <s v="N06AX11"/>
    <d v="2017-04-13T10:36:54"/>
    <n v="1"/>
    <n v="60.37"/>
    <n v="60.37"/>
    <n v="18"/>
    <s v="1812 - PSY: lůžkové oddělení 32C + krizové centrum"/>
    <x v="2"/>
    <n v="4"/>
  </r>
  <r>
    <n v="850459"/>
    <x v="441"/>
    <x v="0"/>
    <s v="HVLP"/>
    <s v="N06AX11"/>
    <d v="2017-05-15T09:52:55"/>
    <n v="1"/>
    <n v="60.37"/>
    <n v="60.37"/>
    <n v="18"/>
    <s v="1812 - PSY: lůžkové oddělení 32C + krizové centrum"/>
    <x v="2"/>
    <n v="5"/>
  </r>
  <r>
    <n v="850459"/>
    <x v="441"/>
    <x v="0"/>
    <s v="HVLP"/>
    <s v="N06AX11"/>
    <d v="2017-05-29T10:24:01"/>
    <n v="1"/>
    <n v="60.37"/>
    <n v="60.37"/>
    <n v="18"/>
    <s v="1812 - PSY: lůžkové oddělení 32C + krizové centrum"/>
    <x v="2"/>
    <n v="5"/>
  </r>
  <r>
    <n v="850459"/>
    <x v="441"/>
    <x v="0"/>
    <s v="HVLP"/>
    <s v="N06AX11"/>
    <d v="2017-06-02T14:58:58"/>
    <n v="1"/>
    <n v="59.37"/>
    <n v="59.37"/>
    <n v="18"/>
    <s v="1812 - PSY: lůžkové oddělení 32C + krizové centrum"/>
    <x v="2"/>
    <n v="6"/>
  </r>
  <r>
    <n v="850459"/>
    <x v="441"/>
    <x v="0"/>
    <s v="HVLP"/>
    <s v="N06AX11"/>
    <d v="2017-07-14T14:19:41"/>
    <n v="1"/>
    <n v="59.37"/>
    <n v="59.37"/>
    <n v="18"/>
    <s v="1812 - PSY: lůžkové oddělení 32C + krizové centrum"/>
    <x v="2"/>
    <n v="7"/>
  </r>
  <r>
    <n v="850459"/>
    <x v="441"/>
    <x v="0"/>
    <s v="HVLP"/>
    <s v="N06AX11"/>
    <d v="2018-01-08T10:19:43"/>
    <n v="1"/>
    <n v="59.37"/>
    <n v="59.37"/>
    <n v="18"/>
    <s v="1812 - PSY: lůžkové oddělení 32C + krizové centrum"/>
    <x v="0"/>
    <n v="1"/>
  </r>
  <r>
    <n v="850459"/>
    <x v="441"/>
    <x v="0"/>
    <s v="HVLP"/>
    <s v="N06AX11"/>
    <d v="2018-02-19T09:02:38"/>
    <n v="1"/>
    <n v="59.95"/>
    <n v="59.95"/>
    <n v="18"/>
    <s v="1812 - PSY: lůžkové oddělení 32C + krizové centrum"/>
    <x v="0"/>
    <n v="2"/>
  </r>
  <r>
    <n v="850459"/>
    <x v="441"/>
    <x v="0"/>
    <s v="HVLP"/>
    <s v="N06AX11"/>
    <d v="2018-04-06T13:52:40"/>
    <n v="1"/>
    <n v="59.95"/>
    <n v="59.95"/>
    <n v="18"/>
    <s v="1812 - PSY: lůžkové oddělení 32C + krizové centrum"/>
    <x v="0"/>
    <n v="4"/>
  </r>
  <r>
    <n v="850459"/>
    <x v="441"/>
    <x v="0"/>
    <s v="HVLP"/>
    <s v="N06AX11"/>
    <d v="2018-04-09T09:52:57"/>
    <n v="1"/>
    <n v="59.95"/>
    <n v="59.95"/>
    <n v="18"/>
    <s v="1812 - PSY: lůžkové oddělení 32C + krizové centrum"/>
    <x v="0"/>
    <n v="4"/>
  </r>
  <r>
    <n v="850459"/>
    <x v="441"/>
    <x v="0"/>
    <s v="HVLP"/>
    <s v="N06AX11"/>
    <d v="2018-04-09T09:52:57"/>
    <n v="1"/>
    <n v="59.95"/>
    <n v="59.95"/>
    <n v="18"/>
    <s v="1812 - PSY: lůžkové oddělení 32C + krizové centrum"/>
    <x v="0"/>
    <n v="4"/>
  </r>
  <r>
    <n v="850459"/>
    <x v="441"/>
    <x v="0"/>
    <s v="HVLP"/>
    <s v="N06AX11"/>
    <d v="2018-04-27T08:56:09"/>
    <n v="1"/>
    <n v="59.95"/>
    <n v="59.95"/>
    <n v="18"/>
    <s v="1812 - PSY: lůžkové oddělení 32C + krizové centrum"/>
    <x v="0"/>
    <n v="4"/>
  </r>
  <r>
    <n v="850459"/>
    <x v="441"/>
    <x v="0"/>
    <s v="HVLP"/>
    <s v="N06AX11"/>
    <d v="2018-08-27T10:14:49"/>
    <n v="1"/>
    <n v="59.95"/>
    <n v="59.95"/>
    <n v="18"/>
    <s v="1812 - PSY: lůžkové oddělení 32C + krizové centrum"/>
    <x v="0"/>
    <n v="8"/>
  </r>
  <r>
    <n v="850459"/>
    <x v="441"/>
    <x v="0"/>
    <s v="HVLP"/>
    <s v="N06AX11"/>
    <d v="2018-09-10T09:58:04"/>
    <n v="1"/>
    <n v="59.95"/>
    <n v="59.95"/>
    <n v="18"/>
    <s v="1812 - PSY: lůžkové oddělení 32C + krizové centrum"/>
    <x v="0"/>
    <n v="9"/>
  </r>
  <r>
    <n v="850459"/>
    <x v="441"/>
    <x v="0"/>
    <s v="HVLP"/>
    <s v="N06AX11"/>
    <d v="2018-10-01T09:51:17"/>
    <n v="1"/>
    <n v="59.95"/>
    <n v="59.95"/>
    <n v="18"/>
    <s v="1812 - PSY: lůžkové oddělení 32C + krizové centrum"/>
    <x v="0"/>
    <n v="10"/>
  </r>
  <r>
    <n v="850459"/>
    <x v="441"/>
    <x v="0"/>
    <s v="HVLP"/>
    <s v="N06AX11"/>
    <d v="2018-10-29T10:29:15"/>
    <n v="1"/>
    <n v="59.37"/>
    <n v="59.37"/>
    <n v="18"/>
    <s v="1812 - PSY: lůžkové oddělení 32C + krizové centrum"/>
    <x v="0"/>
    <n v="10"/>
  </r>
  <r>
    <n v="850459"/>
    <x v="441"/>
    <x v="0"/>
    <s v="HVLP"/>
    <s v="N06AX11"/>
    <d v="2019-01-07T14:00:36"/>
    <n v="1"/>
    <n v="59.95"/>
    <n v="59.95"/>
    <n v="18"/>
    <s v="1812 - PSY: lůžkové oddělení 32C + krizové centrum"/>
    <x v="1"/>
    <n v="1"/>
  </r>
  <r>
    <n v="850459"/>
    <x v="441"/>
    <x v="0"/>
    <s v="HVLP"/>
    <s v="N06AX11"/>
    <d v="2019-02-26T08:46:35"/>
    <n v="1"/>
    <n v="59.96"/>
    <n v="59.96"/>
    <n v="18"/>
    <s v="1812 - PSY: lůžkové oddělení 32C + krizové centrum"/>
    <x v="1"/>
    <n v="2"/>
  </r>
  <r>
    <n v="850459"/>
    <x v="441"/>
    <x v="0"/>
    <s v="HVLP"/>
    <s v="N06AX11"/>
    <d v="2019-06-10T10:23:12"/>
    <n v="1"/>
    <n v="59.95"/>
    <n v="59.95"/>
    <n v="18"/>
    <s v="1812 - PSY: lůžkové oddělení 32C + krizové centrum"/>
    <x v="1"/>
    <n v="6"/>
  </r>
  <r>
    <n v="850459"/>
    <x v="441"/>
    <x v="0"/>
    <s v="HVLP"/>
    <s v="N06AX11"/>
    <d v="2019-06-24T10:18:10"/>
    <n v="1"/>
    <n v="59.95"/>
    <n v="59.95"/>
    <n v="18"/>
    <s v="1812 - PSY: lůžkové oddělení 32C + krizové centrum"/>
    <x v="1"/>
    <n v="6"/>
  </r>
  <r>
    <n v="121793"/>
    <x v="446"/>
    <x v="0"/>
    <s v="HVLP"/>
    <s v="C01DA14"/>
    <d v="2017-01-16T09:55:26"/>
    <n v="1"/>
    <n v="102.49"/>
    <n v="102.49"/>
    <n v="18"/>
    <s v="1812 - PSY: lůžkové oddělení 32C + krizové centrum"/>
    <x v="2"/>
    <n v="1"/>
  </r>
  <r>
    <n v="121793"/>
    <x v="446"/>
    <x v="0"/>
    <s v="HVLP"/>
    <s v="C01DA14"/>
    <d v="2017-05-15T09:52:55"/>
    <n v="1"/>
    <n v="107.68"/>
    <n v="107.68"/>
    <n v="18"/>
    <s v="1812 - PSY: lůžkové oddělení 32C + krizové centrum"/>
    <x v="2"/>
    <n v="5"/>
  </r>
  <r>
    <n v="147271"/>
    <x v="868"/>
    <x v="0"/>
    <s v="HVLP"/>
    <s v="A03FA03"/>
    <d v="2018-01-08T10:19:43"/>
    <n v="1"/>
    <n v="92.63"/>
    <n v="92.63"/>
    <n v="18"/>
    <s v="1812 - PSY: lůžkové oddělení 32C + krizové centrum"/>
    <x v="0"/>
    <n v="1"/>
  </r>
  <r>
    <n v="116926"/>
    <x v="869"/>
    <x v="0"/>
    <s v="HVLP"/>
    <s v="C02AC05"/>
    <d v="2018-06-25T10:18:43"/>
    <n v="1"/>
    <n v="0"/>
    <n v="0"/>
    <n v="18"/>
    <s v="1812 - PSY: lůžkové oddělení 32C + krizové centrum"/>
    <x v="0"/>
    <n v="6"/>
  </r>
  <r>
    <n v="157525"/>
    <x v="870"/>
    <x v="0"/>
    <s v="HVLP"/>
    <s v="M03BX04"/>
    <d v="2018-02-26T08:37:07"/>
    <n v="1"/>
    <n v="97.53"/>
    <n v="97.53"/>
    <n v="18"/>
    <s v="1812 - PSY: lůžkové oddělení 32C + krizové centrum"/>
    <x v="0"/>
    <n v="2"/>
  </r>
  <r>
    <n v="157525"/>
    <x v="870"/>
    <x v="0"/>
    <s v="HVLP"/>
    <s v="M03BX04"/>
    <d v="2018-02-27T08:13:03"/>
    <n v="1"/>
    <n v="97.53"/>
    <n v="97.53"/>
    <n v="18"/>
    <s v="1812 - PSY: lůžkové oddělení 32C + krizové centrum"/>
    <x v="0"/>
    <n v="2"/>
  </r>
  <r>
    <n v="157525"/>
    <x v="870"/>
    <x v="0"/>
    <s v="HVLP"/>
    <s v="M03BX04"/>
    <d v="2019-10-25T08:38:46"/>
    <n v="1"/>
    <n v="97.44"/>
    <n v="97.44"/>
    <n v="18"/>
    <s v="1812 - PSY: lůžkové oddělení 32C + krizové centrum"/>
    <x v="1"/>
    <n v="10"/>
  </r>
  <r>
    <n v="112579"/>
    <x v="871"/>
    <x v="0"/>
    <s v="HVLP"/>
    <s v="C07AB12"/>
    <d v="2019-10-07T10:20:01"/>
    <n v="1"/>
    <n v="126.15"/>
    <n v="126.15"/>
    <n v="18"/>
    <s v="1812 - PSY: lůžkové oddělení 32C + krizové centrum"/>
    <x v="1"/>
    <n v="10"/>
  </r>
  <r>
    <n v="112572"/>
    <x v="455"/>
    <x v="0"/>
    <s v="HVLP"/>
    <s v="C07AB12"/>
    <d v="2018-11-19T10:47:30"/>
    <n v="1"/>
    <n v="64.23"/>
    <n v="64.23"/>
    <n v="18"/>
    <s v="1812 - PSY: lůžkové oddělení 32C + krizové centrum"/>
    <x v="0"/>
    <n v="11"/>
  </r>
  <r>
    <n v="112572"/>
    <x v="455"/>
    <x v="0"/>
    <s v="HVLP"/>
    <s v="C07AB12"/>
    <d v="2019-02-04T09:49:31"/>
    <n v="1"/>
    <n v="64.86"/>
    <n v="64.86"/>
    <n v="18"/>
    <s v="1812 - PSY: lůžkové oddělení 32C + krizové centrum"/>
    <x v="1"/>
    <n v="2"/>
  </r>
  <r>
    <n v="112572"/>
    <x v="455"/>
    <x v="0"/>
    <s v="HVLP"/>
    <s v="C07AB12"/>
    <d v="2019-05-13T09:55:45"/>
    <n v="1"/>
    <n v="64.86"/>
    <n v="64.86"/>
    <n v="18"/>
    <s v="1812 - PSY: lůžkové oddělení 32C + krizové centrum"/>
    <x v="1"/>
    <n v="5"/>
  </r>
  <r>
    <n v="191788"/>
    <x v="456"/>
    <x v="0"/>
    <s v="HVLP"/>
    <s v="N05BA12"/>
    <d v="2017-03-13T10:08:16"/>
    <n v="2"/>
    <n v="29.77"/>
    <n v="59.54"/>
    <n v="18"/>
    <s v="1812 - PSY: lůžkové oddělení 32C + krizové centrum"/>
    <x v="2"/>
    <n v="3"/>
  </r>
  <r>
    <n v="191788"/>
    <x v="456"/>
    <x v="0"/>
    <s v="HVLP"/>
    <s v="N05BA12"/>
    <d v="2017-05-05T10:55:39"/>
    <n v="2"/>
    <n v="9.23"/>
    <n v="18.46"/>
    <n v="18"/>
    <s v="1812 - PSY: lůžkové oddělení 32C + krizové centrum"/>
    <x v="2"/>
    <n v="5"/>
  </r>
  <r>
    <n v="191788"/>
    <x v="456"/>
    <x v="0"/>
    <s v="HVLP"/>
    <s v="N05BA12"/>
    <d v="2017-10-12T09:06:02"/>
    <n v="2"/>
    <n v="9.15"/>
    <n v="18.3"/>
    <n v="18"/>
    <s v="1812 - PSY: lůžkové oddělení 32C + krizové centrum"/>
    <x v="2"/>
    <n v="10"/>
  </r>
  <r>
    <n v="191788"/>
    <x v="456"/>
    <x v="0"/>
    <s v="HVLP"/>
    <s v="N05BA12"/>
    <d v="2017-11-20T10:32:10"/>
    <n v="1"/>
    <n v="9.23"/>
    <n v="9.23"/>
    <n v="18"/>
    <s v="1812 - PSY: lůžkové oddělení 32C + krizové centrum"/>
    <x v="2"/>
    <n v="11"/>
  </r>
  <r>
    <n v="191788"/>
    <x v="456"/>
    <x v="0"/>
    <s v="HVLP"/>
    <s v="N05BA12"/>
    <d v="2018-08-06T07:33:29"/>
    <n v="1"/>
    <n v="9.1199999999999992"/>
    <n v="9.1199999999999992"/>
    <n v="18"/>
    <s v="1812 - PSY: lůžkové oddělení 32C + krizové centrum"/>
    <x v="0"/>
    <n v="8"/>
  </r>
  <r>
    <n v="191788"/>
    <x v="456"/>
    <x v="0"/>
    <s v="HVLP"/>
    <s v="N05BA12"/>
    <d v="2018-08-27T10:14:49"/>
    <n v="1"/>
    <n v="9.1199999999999992"/>
    <n v="9.1199999999999992"/>
    <n v="18"/>
    <s v="1812 - PSY: lůžkové oddělení 32C + krizové centrum"/>
    <x v="0"/>
    <n v="8"/>
  </r>
  <r>
    <n v="191788"/>
    <x v="456"/>
    <x v="0"/>
    <s v="HVLP"/>
    <s v="N05BA12"/>
    <d v="2018-09-03T09:59:13"/>
    <n v="1"/>
    <n v="9.1199999999999992"/>
    <n v="9.1199999999999992"/>
    <n v="18"/>
    <s v="1812 - PSY: lůžkové oddělení 32C + krizové centrum"/>
    <x v="0"/>
    <n v="9"/>
  </r>
  <r>
    <n v="191788"/>
    <x v="456"/>
    <x v="0"/>
    <s v="HVLP"/>
    <s v="N05BA12"/>
    <d v="2018-09-10T09:58:04"/>
    <n v="1"/>
    <n v="9.1199999999999992"/>
    <n v="9.1199999999999992"/>
    <n v="18"/>
    <s v="1812 - PSY: lůžkové oddělení 32C + krizové centrum"/>
    <x v="0"/>
    <n v="9"/>
  </r>
  <r>
    <n v="191788"/>
    <x v="456"/>
    <x v="0"/>
    <s v="HVLP"/>
    <s v="N05BA12"/>
    <d v="2018-10-01T09:51:17"/>
    <n v="1"/>
    <n v="9.1199999999999992"/>
    <n v="9.1199999999999992"/>
    <n v="18"/>
    <s v="1812 - PSY: lůžkové oddělení 32C + krizové centrum"/>
    <x v="0"/>
    <n v="10"/>
  </r>
  <r>
    <n v="191788"/>
    <x v="456"/>
    <x v="0"/>
    <s v="HVLP"/>
    <s v="N05BA12"/>
    <d v="2019-04-08T11:57:23"/>
    <n v="1"/>
    <n v="9.16"/>
    <n v="9.16"/>
    <n v="18"/>
    <s v="1812 - PSY: lůžkové oddělení 32C + krizové centrum"/>
    <x v="1"/>
    <n v="4"/>
  </r>
  <r>
    <n v="191788"/>
    <x v="456"/>
    <x v="0"/>
    <s v="HVLP"/>
    <s v="N05BA12"/>
    <d v="2019-09-23T09:04:24"/>
    <n v="2"/>
    <n v="9.1199999999999992"/>
    <n v="18.239999999999998"/>
    <n v="18"/>
    <s v="1812 - PSY: lůžkové oddělení 32C + krizové centrum"/>
    <x v="1"/>
    <n v="9"/>
  </r>
  <r>
    <n v="191788"/>
    <x v="456"/>
    <x v="0"/>
    <s v="HVLP"/>
    <s v="N05BA12"/>
    <d v="2019-12-16T10:01:42"/>
    <n v="1"/>
    <n v="9.1199999999999992"/>
    <n v="9.1199999999999992"/>
    <n v="18"/>
    <s v="1812 - PSY: lůžkové oddělení 32C + krizové centrum"/>
    <x v="1"/>
    <n v="12"/>
  </r>
  <r>
    <n v="191788"/>
    <x v="456"/>
    <x v="0"/>
    <s v="HVLP"/>
    <s v="N05BA12"/>
    <d v="2019-12-16T10:01:42"/>
    <n v="1"/>
    <n v="9.1199999999999992"/>
    <n v="9.1199999999999992"/>
    <n v="18"/>
    <s v="1812 - PSY: lůžkové oddělení 32C + krizové centrum"/>
    <x v="1"/>
    <n v="12"/>
  </r>
  <r>
    <n v="106618"/>
    <x v="457"/>
    <x v="0"/>
    <s v="HVLP"/>
    <s v="N05BA12"/>
    <d v="2017-05-05T10:55:39"/>
    <n v="2"/>
    <n v="19.82"/>
    <n v="39.64"/>
    <n v="18"/>
    <s v="1812 - PSY: lůžkové oddělení 32C + krizové centrum"/>
    <x v="2"/>
    <n v="5"/>
  </r>
  <r>
    <n v="106618"/>
    <x v="457"/>
    <x v="0"/>
    <s v="HVLP"/>
    <s v="N05BA12"/>
    <d v="2017-08-21T07:58:55"/>
    <n v="1"/>
    <n v="19.55"/>
    <n v="19.55"/>
    <n v="18"/>
    <s v="1812 - PSY: lůžkové oddělení 32C + krizové centrum"/>
    <x v="2"/>
    <n v="8"/>
  </r>
  <r>
    <n v="106618"/>
    <x v="457"/>
    <x v="0"/>
    <s v="HVLP"/>
    <s v="N05BA12"/>
    <d v="2017-10-12T09:06:02"/>
    <n v="2"/>
    <n v="19.59"/>
    <n v="39.18"/>
    <n v="18"/>
    <s v="1812 - PSY: lůžkové oddělení 32C + krizové centrum"/>
    <x v="2"/>
    <n v="10"/>
  </r>
  <r>
    <n v="106618"/>
    <x v="457"/>
    <x v="0"/>
    <s v="HVLP"/>
    <s v="N05BA12"/>
    <d v="2018-10-01T09:51:17"/>
    <n v="1"/>
    <n v="19.59"/>
    <n v="19.59"/>
    <n v="18"/>
    <s v="1812 - PSY: lůžkové oddělení 32C + krizové centrum"/>
    <x v="0"/>
    <n v="10"/>
  </r>
  <r>
    <n v="106618"/>
    <x v="457"/>
    <x v="0"/>
    <s v="HVLP"/>
    <s v="N05BA12"/>
    <d v="2018-12-10T14:27:02"/>
    <n v="1"/>
    <n v="19.59"/>
    <n v="19.59"/>
    <n v="18"/>
    <s v="1812 - PSY: lůžkové oddělení 32C + krizové centrum"/>
    <x v="0"/>
    <n v="12"/>
  </r>
  <r>
    <n v="106618"/>
    <x v="457"/>
    <x v="0"/>
    <s v="HVLP"/>
    <s v="N05BA12"/>
    <d v="2019-04-08T11:57:23"/>
    <n v="1"/>
    <n v="19.579999999999998"/>
    <n v="19.579999999999998"/>
    <n v="18"/>
    <s v="1812 - PSY: lůžkové oddělení 32C + krizové centrum"/>
    <x v="1"/>
    <n v="4"/>
  </r>
  <r>
    <n v="106618"/>
    <x v="457"/>
    <x v="0"/>
    <s v="HVLP"/>
    <s v="N05BA12"/>
    <d v="2019-07-22T10:36:15"/>
    <n v="1"/>
    <n v="19.59"/>
    <n v="19.59"/>
    <n v="18"/>
    <s v="1812 - PSY: lůžkové oddělení 32C + krizové centrum"/>
    <x v="1"/>
    <n v="7"/>
  </r>
  <r>
    <n v="106618"/>
    <x v="457"/>
    <x v="0"/>
    <s v="HVLP"/>
    <s v="N05BA12"/>
    <d v="2019-12-16T10:01:42"/>
    <n v="1"/>
    <n v="19.59"/>
    <n v="19.59"/>
    <n v="18"/>
    <s v="1812 - PSY: lůžkové oddělení 32C + krizové centrum"/>
    <x v="1"/>
    <n v="12"/>
  </r>
  <r>
    <n v="186656"/>
    <x v="458"/>
    <x v="0"/>
    <s v="HVLP"/>
    <s v="N05BA12"/>
    <d v="2017-08-28T09:19:54"/>
    <n v="1"/>
    <n v="29.49"/>
    <n v="29.49"/>
    <n v="18"/>
    <s v="1812 - PSY: lůžkové oddělení 32C + krizové centrum"/>
    <x v="2"/>
    <n v="8"/>
  </r>
  <r>
    <n v="186656"/>
    <x v="458"/>
    <x v="0"/>
    <s v="HVLP"/>
    <s v="N05BA12"/>
    <d v="2018-01-08T10:19:43"/>
    <n v="1"/>
    <n v="29.34"/>
    <n v="29.34"/>
    <n v="18"/>
    <s v="1812 - PSY: lůžkové oddělení 32C + krizové centrum"/>
    <x v="0"/>
    <n v="1"/>
  </r>
  <r>
    <n v="186656"/>
    <x v="458"/>
    <x v="0"/>
    <s v="HVLP"/>
    <s v="N05BA12"/>
    <d v="2018-06-11T08:11:28"/>
    <n v="1"/>
    <n v="29.28"/>
    <n v="29.28"/>
    <n v="18"/>
    <s v="1812 - PSY: lůžkové oddělení 32C + krizové centrum"/>
    <x v="0"/>
    <n v="6"/>
  </r>
  <r>
    <n v="186656"/>
    <x v="458"/>
    <x v="0"/>
    <s v="HVLP"/>
    <s v="N05BA12"/>
    <d v="2018-08-06T07:33:29"/>
    <n v="1"/>
    <n v="29.34"/>
    <n v="29.34"/>
    <n v="18"/>
    <s v="1812 - PSY: lůžkové oddělení 32C + krizové centrum"/>
    <x v="0"/>
    <n v="8"/>
  </r>
  <r>
    <n v="184398"/>
    <x v="459"/>
    <x v="0"/>
    <s v="HVLP"/>
    <s v="N03AX12"/>
    <d v="2017-02-27T10:06:50"/>
    <n v="1"/>
    <n v="414.79"/>
    <n v="414.79"/>
    <n v="18"/>
    <s v="1812 - PSY: lůžkové oddělení 32C + krizové centrum"/>
    <x v="2"/>
    <n v="2"/>
  </r>
  <r>
    <n v="184398"/>
    <x v="459"/>
    <x v="0"/>
    <s v="HVLP"/>
    <s v="N03AX12"/>
    <d v="2017-03-13T10:08:16"/>
    <n v="1"/>
    <n v="414.79"/>
    <n v="414.79"/>
    <n v="18"/>
    <s v="1812 - PSY: lůžkové oddělení 32C + krizové centrum"/>
    <x v="2"/>
    <n v="3"/>
  </r>
  <r>
    <n v="184400"/>
    <x v="460"/>
    <x v="0"/>
    <s v="HVLP"/>
    <s v="N03AX12"/>
    <d v="2019-06-24T10:18:10"/>
    <n v="1"/>
    <n v="255.02"/>
    <n v="255.02"/>
    <n v="18"/>
    <s v="1812 - PSY: lůžkové oddělení 32C + krizové centrum"/>
    <x v="1"/>
    <n v="6"/>
  </r>
  <r>
    <n v="184400"/>
    <x v="460"/>
    <x v="0"/>
    <s v="HVLP"/>
    <s v="N03AX12"/>
    <d v="2019-10-07T10:20:01"/>
    <n v="1"/>
    <n v="254.95"/>
    <n v="254.95"/>
    <n v="18"/>
    <s v="1812 - PSY: lůžkové oddělení 32C + krizové centrum"/>
    <x v="1"/>
    <n v="10"/>
  </r>
  <r>
    <n v="84401"/>
    <x v="872"/>
    <x v="0"/>
    <s v="HVLP-R"/>
    <s v="N03AX12"/>
    <d v="2017-12-18T08:14:04"/>
    <n v="1"/>
    <n v="363.74"/>
    <n v="363.74"/>
    <n v="18"/>
    <s v="1812 - PSY: lůžkové oddělení 32C + krizové centrum"/>
    <x v="2"/>
    <n v="12"/>
  </r>
  <r>
    <n v="140777"/>
    <x v="873"/>
    <x v="0"/>
    <s v="HVLP"/>
    <s v="N03AX12"/>
    <d v="2017-12-18T08:14:04"/>
    <n v="1"/>
    <n v="500.41"/>
    <n v="500.41"/>
    <n v="18"/>
    <s v="1812 - PSY: lůžkové oddělení 32C + krizové centrum"/>
    <x v="2"/>
    <n v="12"/>
  </r>
  <r>
    <n v="163754"/>
    <x v="874"/>
    <x v="0"/>
    <s v="HVLP"/>
    <s v="N03AF01"/>
    <d v="2017-01-17T08:51:39"/>
    <n v="1"/>
    <n v="174.94"/>
    <n v="174.94"/>
    <n v="18"/>
    <s v="1812 - PSY: lůžkové oddělení 32C + krizové centrum"/>
    <x v="2"/>
    <n v="1"/>
  </r>
  <r>
    <n v="117187"/>
    <x v="875"/>
    <x v="0"/>
    <s v="HVLP"/>
    <s v="M01AX17"/>
    <d v="2019-09-09T10:43:58"/>
    <n v="1"/>
    <n v="89"/>
    <n v="89"/>
    <n v="18"/>
    <s v="1812 - PSY: lůžkové oddělení 32C + krizové centrum"/>
    <x v="1"/>
    <n v="9"/>
  </r>
  <r>
    <n v="117187"/>
    <x v="875"/>
    <x v="0"/>
    <s v="HVLP"/>
    <s v="M01AX17"/>
    <d v="2019-12-27T10:06:05"/>
    <n v="1"/>
    <n v="89"/>
    <n v="89"/>
    <n v="18"/>
    <s v="1812 - PSY: lůžkové oddělení 32C + krizové centrum"/>
    <x v="1"/>
    <n v="12"/>
  </r>
  <r>
    <n v="12343"/>
    <x v="876"/>
    <x v="0"/>
    <s v="HVLP"/>
    <s v="N06AA10"/>
    <d v="2017-09-25T09:44:23"/>
    <n v="1"/>
    <n v="79.239999999999995"/>
    <n v="79.239999999999995"/>
    <n v="18"/>
    <s v="1812 - PSY: lůžkové oddělení 32C + krizové centrum"/>
    <x v="2"/>
    <n v="9"/>
  </r>
  <r>
    <n v="155823"/>
    <x v="463"/>
    <x v="0"/>
    <s v="HVLP"/>
    <s v="N02BB02"/>
    <d v="2017-01-30T09:37:05"/>
    <n v="2"/>
    <n v="44.59"/>
    <n v="89.18"/>
    <n v="18"/>
    <s v="1812 - PSY: lůžkové oddělení 32C + krizové centrum"/>
    <x v="2"/>
    <n v="1"/>
  </r>
  <r>
    <n v="155823"/>
    <x v="463"/>
    <x v="0"/>
    <s v="HVLP"/>
    <s v="N02BB02"/>
    <d v="2017-06-26T09:57:27"/>
    <n v="2"/>
    <n v="33.47"/>
    <n v="66.94"/>
    <n v="18"/>
    <s v="1812 - PSY: lůžkové oddělení 32C + krizové centrum"/>
    <x v="2"/>
    <n v="6"/>
  </r>
  <r>
    <n v="155823"/>
    <x v="463"/>
    <x v="0"/>
    <s v="HVLP"/>
    <s v="N02BB02"/>
    <d v="2017-10-12T09:06:02"/>
    <n v="2"/>
    <n v="33.47"/>
    <n v="66.94"/>
    <n v="18"/>
    <s v="1812 - PSY: lůžkové oddělení 32C + krizové centrum"/>
    <x v="2"/>
    <n v="10"/>
  </r>
  <r>
    <n v="155823"/>
    <x v="463"/>
    <x v="0"/>
    <s v="HVLP"/>
    <s v="N02BB02"/>
    <d v="2017-11-27T08:59:03"/>
    <n v="2"/>
    <n v="33.47"/>
    <n v="66.94"/>
    <n v="18"/>
    <s v="1812 - PSY: lůžkové oddělení 32C + krizové centrum"/>
    <x v="2"/>
    <n v="11"/>
  </r>
  <r>
    <n v="155823"/>
    <x v="463"/>
    <x v="0"/>
    <s v="HVLP"/>
    <s v="N02BB02"/>
    <d v="2018-01-15T08:19:10"/>
    <n v="1"/>
    <n v="33.47"/>
    <n v="33.47"/>
    <n v="18"/>
    <s v="1812 - PSY: lůžkové oddělení 32C + krizové centrum"/>
    <x v="0"/>
    <n v="1"/>
  </r>
  <r>
    <n v="155823"/>
    <x v="463"/>
    <x v="0"/>
    <s v="HVLP"/>
    <s v="N02BB02"/>
    <d v="2018-04-09T09:52:57"/>
    <n v="2"/>
    <n v="33.47"/>
    <n v="66.94"/>
    <n v="18"/>
    <s v="1812 - PSY: lůžkové oddělení 32C + krizové centrum"/>
    <x v="0"/>
    <n v="4"/>
  </r>
  <r>
    <n v="155823"/>
    <x v="463"/>
    <x v="0"/>
    <s v="HVLP"/>
    <s v="N02BB02"/>
    <d v="2018-06-25T10:18:43"/>
    <n v="2"/>
    <n v="33.47"/>
    <n v="66.94"/>
    <n v="18"/>
    <s v="1812 - PSY: lůžkové oddělení 32C + krizové centrum"/>
    <x v="0"/>
    <n v="6"/>
  </r>
  <r>
    <n v="155823"/>
    <x v="463"/>
    <x v="0"/>
    <s v="HVLP"/>
    <s v="N02BB02"/>
    <d v="2018-10-29T10:29:15"/>
    <n v="2"/>
    <n v="33.47"/>
    <n v="66.94"/>
    <n v="18"/>
    <s v="1812 - PSY: lůžkové oddělení 32C + krizové centrum"/>
    <x v="0"/>
    <n v="10"/>
  </r>
  <r>
    <n v="155823"/>
    <x v="463"/>
    <x v="0"/>
    <s v="HVLP"/>
    <s v="N02BB02"/>
    <d v="2019-06-24T10:18:10"/>
    <n v="1"/>
    <n v="33.47"/>
    <n v="33.47"/>
    <n v="18"/>
    <s v="1812 - PSY: lůžkové oddělení 32C + krizové centrum"/>
    <x v="1"/>
    <n v="6"/>
  </r>
  <r>
    <n v="201247"/>
    <x v="473"/>
    <x v="0"/>
    <s v="HVLP"/>
    <s v="N05AH03"/>
    <d v="2018-12-28T10:26:22"/>
    <n v="2"/>
    <n v="356.22"/>
    <n v="712.44"/>
    <n v="18"/>
    <s v="1812 - PSY: lůžkové oddělení 32C + krizové centrum"/>
    <x v="0"/>
    <n v="12"/>
  </r>
  <r>
    <n v="201247"/>
    <x v="473"/>
    <x v="0"/>
    <s v="HVLP"/>
    <s v="N05AH03"/>
    <d v="2019-07-08T09:34:47"/>
    <n v="1"/>
    <n v="356.22"/>
    <n v="356.22"/>
    <n v="18"/>
    <s v="1812 - PSY: lůžkové oddělení 32C + krizové centrum"/>
    <x v="1"/>
    <n v="7"/>
  </r>
  <r>
    <n v="990180"/>
    <x v="475"/>
    <x v="0"/>
    <s v="HVLP"/>
    <s v="N05AH03"/>
    <d v="2017-08-21T07:58:55"/>
    <n v="1"/>
    <n v="554.16999999999996"/>
    <n v="554.16999999999996"/>
    <n v="18"/>
    <s v="1812 - PSY: lůžkové oddělení 32C + krizové centrum"/>
    <x v="2"/>
    <n v="8"/>
  </r>
  <r>
    <n v="990180"/>
    <x v="475"/>
    <x v="0"/>
    <s v="HVLP"/>
    <s v="N05AH03"/>
    <d v="2018-06-25T10:18:43"/>
    <n v="1"/>
    <n v="548.74"/>
    <n v="548.74"/>
    <n v="18"/>
    <s v="1812 - PSY: lůžkové oddělení 32C + krizové centrum"/>
    <x v="0"/>
    <n v="6"/>
  </r>
  <r>
    <n v="990180"/>
    <x v="475"/>
    <x v="0"/>
    <s v="HVLP"/>
    <s v="N05AH03"/>
    <d v="2018-06-25T10:18:43"/>
    <n v="1"/>
    <n v="554.11"/>
    <n v="554.11"/>
    <n v="18"/>
    <s v="1812 - PSY: lůžkové oddělení 32C + krizové centrum"/>
    <x v="0"/>
    <n v="6"/>
  </r>
  <r>
    <n v="990180"/>
    <x v="475"/>
    <x v="0"/>
    <s v="HVLP"/>
    <s v="N05AH03"/>
    <d v="2018-11-19T10:47:30"/>
    <n v="1"/>
    <n v="554.16999999999996"/>
    <n v="554.16999999999996"/>
    <n v="18"/>
    <s v="1812 - PSY: lůžkové oddělení 32C + krizové centrum"/>
    <x v="0"/>
    <n v="11"/>
  </r>
  <r>
    <n v="990180"/>
    <x v="475"/>
    <x v="0"/>
    <s v="HVLP"/>
    <s v="N05AH03"/>
    <d v="2018-11-26T12:11:29"/>
    <n v="1"/>
    <n v="554.16999999999996"/>
    <n v="554.16999999999996"/>
    <n v="18"/>
    <s v="1812 - PSY: lůžkové oddělení 32C + krizové centrum"/>
    <x v="0"/>
    <n v="11"/>
  </r>
  <r>
    <n v="990180"/>
    <x v="475"/>
    <x v="0"/>
    <s v="HVLP"/>
    <s v="N05AH03"/>
    <d v="2018-11-26T12:11:29"/>
    <n v="1"/>
    <n v="554.16999999999996"/>
    <n v="554.16999999999996"/>
    <n v="18"/>
    <s v="1812 - PSY: lůžkové oddělení 32C + krizové centrum"/>
    <x v="0"/>
    <n v="11"/>
  </r>
  <r>
    <n v="990180"/>
    <x v="475"/>
    <x v="0"/>
    <s v="HVLP"/>
    <s v="N05AH03"/>
    <d v="2019-03-11T10:40:25"/>
    <n v="1"/>
    <n v="554.16999999999996"/>
    <n v="554.16999999999996"/>
    <n v="18"/>
    <s v="1812 - PSY: lůžkové oddělení 32C + krizové centrum"/>
    <x v="1"/>
    <n v="3"/>
  </r>
  <r>
    <n v="201236"/>
    <x v="476"/>
    <x v="0"/>
    <s v="HVLP"/>
    <s v="N05AH03"/>
    <d v="2017-11-28T08:25:30"/>
    <n v="2"/>
    <n v="356.26"/>
    <n v="712.52"/>
    <n v="18"/>
    <s v="1812 - PSY: lůžkové oddělení 32C + krizové centrum"/>
    <x v="2"/>
    <n v="11"/>
  </r>
  <r>
    <n v="989046"/>
    <x v="477"/>
    <x v="0"/>
    <s v="HVLP"/>
    <s v="N05AH03"/>
    <d v="2017-10-23T07:52:45"/>
    <n v="2"/>
    <n v="133.84"/>
    <n v="267.68"/>
    <n v="18"/>
    <s v="1812 - PSY: lůžkové oddělení 32C + krizové centrum"/>
    <x v="2"/>
    <n v="10"/>
  </r>
  <r>
    <n v="989046"/>
    <x v="477"/>
    <x v="0"/>
    <s v="HVLP"/>
    <s v="N05AH03"/>
    <d v="2017-11-27T08:59:03"/>
    <n v="1"/>
    <n v="133.84"/>
    <n v="133.84"/>
    <n v="18"/>
    <s v="1812 - PSY: lůžkové oddělení 32C + krizové centrum"/>
    <x v="2"/>
    <n v="11"/>
  </r>
  <r>
    <n v="989046"/>
    <x v="477"/>
    <x v="0"/>
    <s v="HVLP"/>
    <s v="N05AH03"/>
    <d v="2017-11-27T08:59:03"/>
    <n v="1"/>
    <n v="133.84"/>
    <n v="133.84"/>
    <n v="18"/>
    <s v="1812 - PSY: lůžkové oddělení 32C + krizové centrum"/>
    <x v="2"/>
    <n v="11"/>
  </r>
  <r>
    <n v="989046"/>
    <x v="477"/>
    <x v="0"/>
    <s v="HVLP"/>
    <s v="N05AH03"/>
    <d v="2018-07-23T07:56:07"/>
    <n v="1"/>
    <n v="135.01"/>
    <n v="135.01"/>
    <n v="18"/>
    <s v="1812 - PSY: lůžkové oddělení 32C + krizové centrum"/>
    <x v="0"/>
    <n v="7"/>
  </r>
  <r>
    <n v="989046"/>
    <x v="477"/>
    <x v="0"/>
    <s v="HVLP"/>
    <s v="N05AH03"/>
    <d v="2018-07-23T07:56:07"/>
    <n v="1"/>
    <n v="133.82"/>
    <n v="133.82"/>
    <n v="18"/>
    <s v="1812 - PSY: lůžkové oddělení 32C + krizové centrum"/>
    <x v="0"/>
    <n v="7"/>
  </r>
  <r>
    <n v="989046"/>
    <x v="477"/>
    <x v="0"/>
    <s v="HVLP"/>
    <s v="N05AH03"/>
    <d v="2018-10-29T10:29:15"/>
    <n v="1"/>
    <n v="132.52000000000001"/>
    <n v="132.52000000000001"/>
    <n v="18"/>
    <s v="1812 - PSY: lůžkové oddělení 32C + krizové centrum"/>
    <x v="0"/>
    <n v="10"/>
  </r>
  <r>
    <n v="989046"/>
    <x v="477"/>
    <x v="0"/>
    <s v="HVLP"/>
    <s v="N05AH03"/>
    <d v="2019-12-16T10:01:42"/>
    <n v="1"/>
    <n v="133.66"/>
    <n v="133.66"/>
    <n v="18"/>
    <s v="1812 - PSY: lůžkové oddělení 32C + krizové centrum"/>
    <x v="1"/>
    <n v="12"/>
  </r>
  <r>
    <n v="201204"/>
    <x v="478"/>
    <x v="0"/>
    <s v="HVLP"/>
    <s v="N05AH03"/>
    <d v="2017-08-28T09:19:54"/>
    <n v="1"/>
    <n v="188.44"/>
    <n v="188.44"/>
    <n v="18"/>
    <s v="1812 - PSY: lůžkové oddělení 32C + krizové centrum"/>
    <x v="2"/>
    <n v="8"/>
  </r>
  <r>
    <n v="207696"/>
    <x v="877"/>
    <x v="0"/>
    <s v="HVLP-R"/>
    <s v="N05AH03"/>
    <d v="2017-12-12T07:57:15"/>
    <n v="1"/>
    <n v="661.98"/>
    <n v="661.98"/>
    <n v="18"/>
    <s v="1812 - PSY: lůžkové oddělení 32C + krizové centrum"/>
    <x v="2"/>
    <n v="12"/>
  </r>
  <r>
    <n v="207696"/>
    <x v="877"/>
    <x v="0"/>
    <s v="HVLP-R"/>
    <s v="N05AH03"/>
    <d v="2017-12-18T08:14:04"/>
    <n v="2"/>
    <n v="655.49"/>
    <n v="1310.98"/>
    <n v="18"/>
    <s v="1812 - PSY: lůžkové oddělení 32C + krizové centrum"/>
    <x v="2"/>
    <n v="12"/>
  </r>
  <r>
    <n v="186135"/>
    <x v="878"/>
    <x v="0"/>
    <s v="HVLP"/>
    <s v="M02AA15"/>
    <d v="2017-02-20T09:37:57"/>
    <n v="1"/>
    <n v="127.11"/>
    <n v="127.11"/>
    <n v="18"/>
    <s v="1812 - PSY: lůžkové oddělení 32C + krizové centrum"/>
    <x v="2"/>
    <n v="2"/>
  </r>
  <r>
    <n v="186135"/>
    <x v="878"/>
    <x v="0"/>
    <s v="HVLP"/>
    <s v="M02AA15"/>
    <d v="2017-03-20T09:50:49"/>
    <n v="1"/>
    <n v="121.62"/>
    <n v="121.62"/>
    <n v="18"/>
    <s v="1812 - PSY: lůžkové oddělení 32C + krizové centrum"/>
    <x v="2"/>
    <n v="3"/>
  </r>
  <r>
    <n v="186135"/>
    <x v="878"/>
    <x v="0"/>
    <s v="HVLP"/>
    <s v="M02AA15"/>
    <d v="2017-06-26T09:57:27"/>
    <n v="1"/>
    <n v="127.11"/>
    <n v="127.11"/>
    <n v="18"/>
    <s v="1812 - PSY: lůžkové oddělení 32C + krizové centrum"/>
    <x v="2"/>
    <n v="6"/>
  </r>
  <r>
    <n v="186135"/>
    <x v="878"/>
    <x v="0"/>
    <s v="HVLP"/>
    <s v="M02AA15"/>
    <d v="2017-09-18T08:19:59"/>
    <n v="1"/>
    <n v="127.11"/>
    <n v="127.11"/>
    <n v="18"/>
    <s v="1812 - PSY: lůžkové oddělení 32C + krizové centrum"/>
    <x v="2"/>
    <n v="9"/>
  </r>
  <r>
    <n v="186186"/>
    <x v="879"/>
    <x v="0"/>
    <s v="HVLP"/>
    <s v="M02AA15"/>
    <d v="2017-12-11T08:39:16"/>
    <n v="1"/>
    <n v="74.89"/>
    <n v="74.89"/>
    <n v="18"/>
    <s v="1812 - PSY: lůžkové oddělení 32C + krizové centrum"/>
    <x v="2"/>
    <n v="12"/>
  </r>
  <r>
    <n v="186186"/>
    <x v="879"/>
    <x v="0"/>
    <s v="HVLP"/>
    <s v="M02AA15"/>
    <d v="2017-12-11T08:39:16"/>
    <n v="1"/>
    <n v="74.45"/>
    <n v="74.45"/>
    <n v="18"/>
    <s v="1812 - PSY: lůžkové oddělení 32C + krizové centrum"/>
    <x v="2"/>
    <n v="12"/>
  </r>
  <r>
    <n v="186187"/>
    <x v="880"/>
    <x v="0"/>
    <s v="HVLP"/>
    <s v="M02AA15"/>
    <d v="2019-02-25T08:39:59"/>
    <n v="1"/>
    <n v="133.65"/>
    <n v="133.65"/>
    <n v="18"/>
    <s v="1812 - PSY: lůžkové oddělení 32C + krizové centrum"/>
    <x v="1"/>
    <n v="2"/>
  </r>
  <r>
    <n v="24986"/>
    <x v="881"/>
    <x v="0"/>
    <s v="HVLP"/>
    <s v="N06AX16"/>
    <d v="2017-03-13T10:08:16"/>
    <n v="1"/>
    <n v="124.41"/>
    <n v="124.41"/>
    <n v="18"/>
    <s v="1812 - PSY: lůžkové oddělení 32C + krizové centrum"/>
    <x v="2"/>
    <n v="3"/>
  </r>
  <r>
    <n v="124973"/>
    <x v="882"/>
    <x v="0"/>
    <s v="HVLP"/>
    <s v="N06AX16"/>
    <d v="2017-03-13T10:08:16"/>
    <n v="1"/>
    <n v="56.34"/>
    <n v="56.34"/>
    <n v="18"/>
    <s v="1812 - PSY: lůžkové oddělení 32C + krizové centrum"/>
    <x v="2"/>
    <n v="3"/>
  </r>
  <r>
    <n v="239776"/>
    <x v="883"/>
    <x v="0"/>
    <s v="HVLP"/>
    <s v="R01AA07"/>
    <d v="2019-11-18T09:52:35"/>
    <n v="1"/>
    <n v="70.42"/>
    <n v="70.42"/>
    <n v="18"/>
    <s v="1812 - PSY: lůžkové oddělení 32C + krizové centrum"/>
    <x v="1"/>
    <n v="11"/>
  </r>
  <r>
    <n v="162579"/>
    <x v="884"/>
    <x v="0"/>
    <s v="HVLP"/>
    <s v="A04AA01"/>
    <d v="2019-08-26T12:45:06"/>
    <n v="1"/>
    <n v="44.84"/>
    <n v="44.84"/>
    <n v="18"/>
    <s v="1812 - PSY: lůžkové oddělení 32C + krizové centrum"/>
    <x v="1"/>
    <n v="8"/>
  </r>
  <r>
    <n v="127557"/>
    <x v="479"/>
    <x v="0"/>
    <s v="HVLP"/>
    <s v="S01GX09"/>
    <d v="2019-06-24T09:31:35"/>
    <n v="1"/>
    <n v="133.41999999999999"/>
    <n v="133.41999999999999"/>
    <n v="18"/>
    <s v="1812 - PSY: lůžkové oddělení 32C + krizové centrum"/>
    <x v="1"/>
    <n v="6"/>
  </r>
  <r>
    <n v="101076"/>
    <x v="885"/>
    <x v="1"/>
    <s v="HVLP"/>
    <s v="S01AA30"/>
    <d v="2017-04-24T13:00:27"/>
    <n v="1"/>
    <n v="78.97"/>
    <n v="78.97"/>
    <n v="18"/>
    <s v="1812 - PSY: lůžkové oddělení 32C + krizové centrum"/>
    <x v="2"/>
    <n v="4"/>
  </r>
  <r>
    <n v="101076"/>
    <x v="885"/>
    <x v="1"/>
    <s v="HVLP"/>
    <s v="S01AA30"/>
    <d v="2017-06-02T14:58:58"/>
    <n v="1"/>
    <n v="78.430000000000007"/>
    <n v="78.430000000000007"/>
    <n v="18"/>
    <s v="1812 - PSY: lůžkové oddělení 32C + krizové centrum"/>
    <x v="2"/>
    <n v="6"/>
  </r>
  <r>
    <n v="101076"/>
    <x v="885"/>
    <x v="1"/>
    <s v="HVLP"/>
    <s v="S01AA30"/>
    <d v="2018-07-23T07:56:07"/>
    <n v="2"/>
    <n v="78.42"/>
    <n v="156.84"/>
    <n v="18"/>
    <s v="1812 - PSY: lůžkové oddělení 32C + krizové centrum"/>
    <x v="0"/>
    <n v="7"/>
  </r>
  <r>
    <n v="100876"/>
    <x v="481"/>
    <x v="0"/>
    <s v="HVLP"/>
    <s v="S01AX"/>
    <d v="2017-11-27T08:59:03"/>
    <n v="1"/>
    <n v="66.33"/>
    <n v="66.33"/>
    <n v="18"/>
    <s v="1812 - PSY: lůžkové oddělení 32C + krizové centrum"/>
    <x v="2"/>
    <n v="11"/>
  </r>
  <r>
    <n v="200863"/>
    <x v="482"/>
    <x v="0"/>
    <s v="HVLP"/>
    <s v="S01AX"/>
    <d v="2018-07-02T07:39:19"/>
    <n v="2"/>
    <n v="85.64"/>
    <n v="171.28"/>
    <n v="18"/>
    <s v="1812 - PSY: lůžkové oddělení 32C + krizové centrum"/>
    <x v="0"/>
    <n v="7"/>
  </r>
  <r>
    <n v="200863"/>
    <x v="482"/>
    <x v="0"/>
    <s v="HVLP"/>
    <s v="S01AX"/>
    <d v="2019-02-25T08:39:59"/>
    <n v="1"/>
    <n v="87.4"/>
    <n v="87.4"/>
    <n v="18"/>
    <s v="1812 - PSY: lůžkové oddělení 32C + krizové centrum"/>
    <x v="1"/>
    <n v="2"/>
  </r>
  <r>
    <n v="200863"/>
    <x v="482"/>
    <x v="0"/>
    <s v="HVLP"/>
    <s v="S01AX"/>
    <d v="2019-10-25T08:01:44"/>
    <n v="1"/>
    <n v="85.55"/>
    <n v="85.55"/>
    <n v="18"/>
    <s v="1812 - PSY: lůžkové oddělení 32C + krizové centrum"/>
    <x v="1"/>
    <n v="10"/>
  </r>
  <r>
    <n v="200863"/>
    <x v="482"/>
    <x v="0"/>
    <s v="HVLP"/>
    <s v="S01AX"/>
    <d v="2019-11-18T09:52:35"/>
    <n v="2"/>
    <n v="85.45"/>
    <n v="170.9"/>
    <n v="18"/>
    <s v="1812 - PSY: lůžkové oddělení 32C + krizové centrum"/>
    <x v="1"/>
    <n v="11"/>
  </r>
  <r>
    <n v="101940"/>
    <x v="484"/>
    <x v="0"/>
    <s v="HVLP"/>
    <s v="N05BA04"/>
    <d v="2017-05-15T09:52:55"/>
    <n v="1"/>
    <n v="26.91"/>
    <n v="26.91"/>
    <n v="18"/>
    <s v="1812 - PSY: lůžkové oddělení 32C + krizové centrum"/>
    <x v="2"/>
    <n v="5"/>
  </r>
  <r>
    <n v="101940"/>
    <x v="484"/>
    <x v="0"/>
    <s v="HVLP"/>
    <s v="N05BA04"/>
    <d v="2017-05-29T10:24:01"/>
    <n v="2"/>
    <n v="26.73"/>
    <n v="53.46"/>
    <n v="18"/>
    <s v="1812 - PSY: lůžkové oddělení 32C + krizové centrum"/>
    <x v="2"/>
    <n v="5"/>
  </r>
  <r>
    <n v="101940"/>
    <x v="484"/>
    <x v="0"/>
    <s v="HVLP"/>
    <s v="N05BA04"/>
    <d v="2017-10-12T09:06:02"/>
    <n v="1"/>
    <n v="26.75"/>
    <n v="26.75"/>
    <n v="18"/>
    <s v="1812 - PSY: lůžkové oddělení 32C + krizové centrum"/>
    <x v="2"/>
    <n v="10"/>
  </r>
  <r>
    <n v="101940"/>
    <x v="484"/>
    <x v="0"/>
    <s v="HVLP"/>
    <s v="N05BA04"/>
    <d v="2017-12-18T08:14:04"/>
    <n v="1"/>
    <n v="34.85"/>
    <n v="34.85"/>
    <n v="18"/>
    <s v="1812 - PSY: lůžkové oddělení 32C + krizové centrum"/>
    <x v="2"/>
    <n v="12"/>
  </r>
  <r>
    <n v="101940"/>
    <x v="484"/>
    <x v="0"/>
    <s v="HVLP"/>
    <s v="N05BA04"/>
    <d v="2018-01-08T10:19:43"/>
    <n v="1"/>
    <n v="34.85"/>
    <n v="34.85"/>
    <n v="18"/>
    <s v="1812 - PSY: lůžkové oddělení 32C + krizové centrum"/>
    <x v="0"/>
    <n v="1"/>
  </r>
  <r>
    <n v="101940"/>
    <x v="484"/>
    <x v="0"/>
    <s v="HVLP"/>
    <s v="N05BA04"/>
    <d v="2018-01-08T10:19:43"/>
    <n v="1"/>
    <n v="34.85"/>
    <n v="34.85"/>
    <n v="18"/>
    <s v="1812 - PSY: lůžkové oddělení 32C + krizové centrum"/>
    <x v="0"/>
    <n v="1"/>
  </r>
  <r>
    <n v="101940"/>
    <x v="484"/>
    <x v="0"/>
    <s v="HVLP"/>
    <s v="N05BA04"/>
    <d v="2018-04-09T09:52:57"/>
    <n v="1"/>
    <n v="34.85"/>
    <n v="34.85"/>
    <n v="18"/>
    <s v="1812 - PSY: lůžkové oddělení 32C + krizové centrum"/>
    <x v="0"/>
    <n v="4"/>
  </r>
  <r>
    <n v="101940"/>
    <x v="484"/>
    <x v="0"/>
    <s v="HVLP"/>
    <s v="N05BA04"/>
    <d v="2018-06-11T08:11:28"/>
    <n v="1"/>
    <n v="34.85"/>
    <n v="34.85"/>
    <n v="18"/>
    <s v="1812 - PSY: lůžkové oddělení 32C + krizové centrum"/>
    <x v="0"/>
    <n v="6"/>
  </r>
  <r>
    <n v="101940"/>
    <x v="484"/>
    <x v="0"/>
    <s v="HVLP"/>
    <s v="N05BA04"/>
    <d v="2018-07-02T07:39:19"/>
    <n v="1"/>
    <n v="34.85"/>
    <n v="34.85"/>
    <n v="18"/>
    <s v="1812 - PSY: lůžkové oddělení 32C + krizové centrum"/>
    <x v="0"/>
    <n v="7"/>
  </r>
  <r>
    <n v="101940"/>
    <x v="484"/>
    <x v="0"/>
    <s v="HVLP"/>
    <s v="N05BA04"/>
    <d v="2018-07-23T07:56:07"/>
    <n v="1"/>
    <n v="34.85"/>
    <n v="34.85"/>
    <n v="18"/>
    <s v="1812 - PSY: lůžkové oddělení 32C + krizové centrum"/>
    <x v="0"/>
    <n v="7"/>
  </r>
  <r>
    <n v="101940"/>
    <x v="484"/>
    <x v="0"/>
    <s v="HVLP"/>
    <s v="N05BA04"/>
    <d v="2018-11-19T10:47:30"/>
    <n v="1"/>
    <n v="34.85"/>
    <n v="34.85"/>
    <n v="18"/>
    <s v="1812 - PSY: lůžkové oddělení 32C + krizové centrum"/>
    <x v="0"/>
    <n v="11"/>
  </r>
  <r>
    <n v="101940"/>
    <x v="484"/>
    <x v="0"/>
    <s v="HVLP"/>
    <s v="N05BA04"/>
    <d v="2018-11-19T10:47:30"/>
    <n v="1"/>
    <n v="34.85"/>
    <n v="34.85"/>
    <n v="18"/>
    <s v="1812 - PSY: lůžkové oddělení 32C + krizové centrum"/>
    <x v="0"/>
    <n v="11"/>
  </r>
  <r>
    <n v="101940"/>
    <x v="484"/>
    <x v="0"/>
    <s v="HVLP"/>
    <s v="N05BA04"/>
    <d v="2018-12-10T14:27:02"/>
    <n v="1"/>
    <n v="34.85"/>
    <n v="34.85"/>
    <n v="18"/>
    <s v="1812 - PSY: lůžkové oddělení 32C + krizové centrum"/>
    <x v="0"/>
    <n v="12"/>
  </r>
  <r>
    <n v="101940"/>
    <x v="484"/>
    <x v="0"/>
    <s v="HVLP"/>
    <s v="N05BA04"/>
    <d v="2019-02-04T09:49:31"/>
    <n v="1"/>
    <n v="34.85"/>
    <n v="34.85"/>
    <n v="18"/>
    <s v="1812 - PSY: lůžkové oddělení 32C + krizové centrum"/>
    <x v="1"/>
    <n v="2"/>
  </r>
  <r>
    <n v="101940"/>
    <x v="484"/>
    <x v="0"/>
    <s v="HVLP"/>
    <s v="N05BA04"/>
    <d v="2019-02-11T09:39:38"/>
    <n v="1"/>
    <n v="34.85"/>
    <n v="34.85"/>
    <n v="18"/>
    <s v="1812 - PSY: lůžkové oddělení 32C + krizové centrum"/>
    <x v="1"/>
    <n v="2"/>
  </r>
  <r>
    <n v="101940"/>
    <x v="484"/>
    <x v="0"/>
    <s v="HVLP"/>
    <s v="N05BA04"/>
    <d v="2019-02-18T09:32:14"/>
    <n v="1"/>
    <n v="34.85"/>
    <n v="34.85"/>
    <n v="18"/>
    <s v="1812 - PSY: lůžkové oddělení 32C + krizové centrum"/>
    <x v="1"/>
    <n v="2"/>
  </r>
  <r>
    <n v="101940"/>
    <x v="484"/>
    <x v="0"/>
    <s v="HVLP"/>
    <s v="N05BA04"/>
    <d v="2019-09-16T12:47:01"/>
    <n v="1"/>
    <n v="34.82"/>
    <n v="34.82"/>
    <n v="18"/>
    <s v="1812 - PSY: lůžkové oddělení 32C + krizové centrum"/>
    <x v="1"/>
    <n v="9"/>
  </r>
  <r>
    <n v="198787"/>
    <x v="886"/>
    <x v="0"/>
    <s v="HVLP"/>
    <s v="N02BE51"/>
    <d v="2017-02-20T09:37:57"/>
    <n v="1"/>
    <n v="32.54"/>
    <n v="32.54"/>
    <n v="18"/>
    <s v="1812 - PSY: lůžkové oddělení 32C + krizové centrum"/>
    <x v="2"/>
    <n v="2"/>
  </r>
  <r>
    <n v="850343"/>
    <x v="887"/>
    <x v="0"/>
    <s v="HVLP"/>
    <s v="N02BE01"/>
    <d v="2017-07-14T14:19:41"/>
    <n v="1"/>
    <n v="18.54"/>
    <n v="18.54"/>
    <n v="18"/>
    <s v="1812 - PSY: lůžkové oddělení 32C + krizové centrum"/>
    <x v="2"/>
    <n v="7"/>
  </r>
  <r>
    <n v="500386"/>
    <x v="888"/>
    <x v="0"/>
    <s v="HVLP"/>
    <s v="N02BE01"/>
    <d v="2017-11-27T08:59:03"/>
    <n v="2"/>
    <n v="26.74"/>
    <n v="53.48"/>
    <n v="18"/>
    <s v="1812 - PSY: lůžkové oddělení 32C + krizové centrum"/>
    <x v="2"/>
    <n v="11"/>
  </r>
  <r>
    <n v="102420"/>
    <x v="889"/>
    <x v="0"/>
    <s v="HVLP-R"/>
    <s v="A09AA02"/>
    <d v="2017-09-25T09:44:23"/>
    <n v="1"/>
    <n v="96.8"/>
    <n v="96.8"/>
    <n v="18"/>
    <s v="1812 - PSY: lůžkové oddělení 32C + krizové centrum"/>
    <x v="2"/>
    <n v="9"/>
  </r>
  <r>
    <n v="102420"/>
    <x v="889"/>
    <x v="0"/>
    <s v="HVLP-R"/>
    <s v="A09AA02"/>
    <d v="2018-09-10T09:58:04"/>
    <n v="1"/>
    <n v="105.07"/>
    <n v="105.07"/>
    <n v="18"/>
    <s v="1812 - PSY: lůžkové oddělení 32C + krizové centrum"/>
    <x v="0"/>
    <n v="9"/>
  </r>
  <r>
    <n v="102420"/>
    <x v="889"/>
    <x v="0"/>
    <s v="HVLP-R"/>
    <s v="A09AA02"/>
    <d v="2018-09-10T09:58:04"/>
    <n v="1"/>
    <n v="105.07"/>
    <n v="105.07"/>
    <n v="18"/>
    <s v="1812 - PSY: lůžkové oddělení 32C + krizové centrum"/>
    <x v="0"/>
    <n v="9"/>
  </r>
  <r>
    <n v="230359"/>
    <x v="890"/>
    <x v="3"/>
    <s v="HVLP"/>
    <s v="A09AA02"/>
    <d v="2019-10-25T08:01:44"/>
    <n v="1"/>
    <n v="170.32"/>
    <n v="170.32"/>
    <n v="18"/>
    <s v="1812 - PSY: lůžkové oddělení 32C + krizové centrum"/>
    <x v="1"/>
    <n v="10"/>
  </r>
  <r>
    <n v="849941"/>
    <x v="487"/>
    <x v="0"/>
    <s v="HVLP-R"/>
    <s v="N02BE01"/>
    <d v="2017-01-30T09:37:05"/>
    <n v="1"/>
    <n v="28.41"/>
    <n v="28.41"/>
    <n v="18"/>
    <s v="1812 - PSY: lůžkové oddělení 32C + krizové centrum"/>
    <x v="2"/>
    <n v="1"/>
  </r>
  <r>
    <n v="849941"/>
    <x v="487"/>
    <x v="0"/>
    <s v="HVLP-R"/>
    <s v="N02BE01"/>
    <d v="2017-05-05T10:55:39"/>
    <n v="1"/>
    <n v="28.25"/>
    <n v="28.25"/>
    <n v="18"/>
    <s v="1812 - PSY: lůžkové oddělení 32C + krizové centrum"/>
    <x v="2"/>
    <n v="5"/>
  </r>
  <r>
    <n v="849941"/>
    <x v="487"/>
    <x v="0"/>
    <s v="HVLP-R"/>
    <s v="N02BE01"/>
    <d v="2017-06-02T14:58:58"/>
    <n v="1"/>
    <n v="28.25"/>
    <n v="28.25"/>
    <n v="18"/>
    <s v="1812 - PSY: lůžkové oddělení 32C + krizové centrum"/>
    <x v="2"/>
    <n v="6"/>
  </r>
  <r>
    <n v="849941"/>
    <x v="487"/>
    <x v="0"/>
    <s v="HVLP-R"/>
    <s v="N02BE01"/>
    <d v="2017-10-23T07:52:45"/>
    <n v="1"/>
    <n v="28.25"/>
    <n v="28.25"/>
    <n v="18"/>
    <s v="1812 - PSY: lůžkové oddělení 32C + krizové centrum"/>
    <x v="2"/>
    <n v="10"/>
  </r>
  <r>
    <n v="849941"/>
    <x v="487"/>
    <x v="0"/>
    <s v="HVLP-R"/>
    <s v="N02BE01"/>
    <d v="2017-11-27T08:59:03"/>
    <n v="2"/>
    <n v="29.74"/>
    <n v="59.48"/>
    <n v="18"/>
    <s v="1812 - PSY: lůžkové oddělení 32C + krizové centrum"/>
    <x v="2"/>
    <n v="11"/>
  </r>
  <r>
    <n v="849941"/>
    <x v="487"/>
    <x v="0"/>
    <s v="HVLP-R"/>
    <s v="N02BE01"/>
    <d v="2017-12-11T08:39:16"/>
    <n v="1"/>
    <n v="29.74"/>
    <n v="29.74"/>
    <n v="18"/>
    <s v="1812 - PSY: lůžkové oddělení 32C + krizové centrum"/>
    <x v="2"/>
    <n v="12"/>
  </r>
  <r>
    <n v="849941"/>
    <x v="487"/>
    <x v="0"/>
    <s v="HVLP-R"/>
    <s v="N02BE01"/>
    <d v="2017-12-18T08:14:04"/>
    <n v="2"/>
    <n v="29.74"/>
    <n v="59.48"/>
    <n v="18"/>
    <s v="1812 - PSY: lůžkové oddělení 32C + krizové centrum"/>
    <x v="2"/>
    <n v="12"/>
  </r>
  <r>
    <n v="849941"/>
    <x v="487"/>
    <x v="0"/>
    <s v="HVLP-R"/>
    <s v="N02BE01"/>
    <d v="2018-06-04T09:56:47"/>
    <n v="1"/>
    <n v="29.71"/>
    <n v="29.71"/>
    <n v="18"/>
    <s v="1812 - PSY: lůžkové oddělení 32C + krizové centrum"/>
    <x v="0"/>
    <n v="6"/>
  </r>
  <r>
    <n v="849941"/>
    <x v="487"/>
    <x v="0"/>
    <s v="HVLP-R"/>
    <s v="N02BE01"/>
    <d v="2018-07-23T07:56:07"/>
    <n v="1"/>
    <n v="29.71"/>
    <n v="29.71"/>
    <n v="18"/>
    <s v="1812 - PSY: lůžkové oddělení 32C + krizové centrum"/>
    <x v="0"/>
    <n v="7"/>
  </r>
  <r>
    <n v="207820"/>
    <x v="487"/>
    <x v="0"/>
    <s v="HVLP"/>
    <s v="N02BE01"/>
    <d v="2018-10-22T09:07:42"/>
    <n v="1"/>
    <n v="29.71"/>
    <n v="29.71"/>
    <n v="18"/>
    <s v="1812 - PSY: lůžkové oddělení 32C + krizové centrum"/>
    <x v="0"/>
    <n v="10"/>
  </r>
  <r>
    <n v="207820"/>
    <x v="487"/>
    <x v="0"/>
    <s v="HVLP"/>
    <s v="N02BE01"/>
    <d v="2018-12-10T14:27:02"/>
    <n v="2"/>
    <n v="29.71"/>
    <n v="59.42"/>
    <n v="18"/>
    <s v="1812 - PSY: lůžkové oddělení 32C + krizové centrum"/>
    <x v="0"/>
    <n v="12"/>
  </r>
  <r>
    <n v="207820"/>
    <x v="487"/>
    <x v="0"/>
    <s v="HVLP"/>
    <s v="N02BE01"/>
    <d v="2019-02-04T09:49:31"/>
    <n v="1"/>
    <n v="30.45"/>
    <n v="30.45"/>
    <n v="18"/>
    <s v="1812 - PSY: lůžkové oddělení 32C + krizové centrum"/>
    <x v="1"/>
    <n v="2"/>
  </r>
  <r>
    <n v="207820"/>
    <x v="487"/>
    <x v="0"/>
    <s v="HVLP"/>
    <s v="N02BE01"/>
    <d v="2019-02-25T08:39:59"/>
    <n v="1"/>
    <n v="30.45"/>
    <n v="30.45"/>
    <n v="18"/>
    <s v="1812 - PSY: lůžkové oddělení 32C + krizové centrum"/>
    <x v="1"/>
    <n v="2"/>
  </r>
  <r>
    <n v="207820"/>
    <x v="487"/>
    <x v="0"/>
    <s v="HVLP"/>
    <s v="N02BE01"/>
    <d v="2019-03-04T10:03:05"/>
    <n v="1"/>
    <n v="30.45"/>
    <n v="30.45"/>
    <n v="18"/>
    <s v="1812 - PSY: lůžkové oddělení 32C + krizové centrum"/>
    <x v="1"/>
    <n v="3"/>
  </r>
  <r>
    <n v="207820"/>
    <x v="487"/>
    <x v="0"/>
    <s v="HVLP"/>
    <s v="N02BE01"/>
    <d v="2019-07-22T10:36:15"/>
    <n v="1"/>
    <n v="30.45"/>
    <n v="30.45"/>
    <n v="18"/>
    <s v="1812 - PSY: lůžkové oddělení 32C + krizové centrum"/>
    <x v="1"/>
    <n v="7"/>
  </r>
  <r>
    <n v="207820"/>
    <x v="487"/>
    <x v="0"/>
    <s v="HVLP"/>
    <s v="N02BE01"/>
    <d v="2019-09-30T10:32:38"/>
    <n v="1"/>
    <n v="31.15"/>
    <n v="31.15"/>
    <n v="18"/>
    <s v="1812 - PSY: lůžkové oddělení 32C + krizové centrum"/>
    <x v="1"/>
    <n v="9"/>
  </r>
  <r>
    <n v="848950"/>
    <x v="891"/>
    <x v="0"/>
    <s v="HVLP-R"/>
    <s v="N02BE01"/>
    <d v="2017-11-20T10:32:10"/>
    <n v="1"/>
    <n v="20.04"/>
    <n v="20.04"/>
    <n v="18"/>
    <s v="1812 - PSY: lůžkové oddělení 32C + krizové centrum"/>
    <x v="2"/>
    <n v="11"/>
  </r>
  <r>
    <n v="848950"/>
    <x v="891"/>
    <x v="0"/>
    <s v="HVLP-R"/>
    <s v="N02BE01"/>
    <d v="2018-11-26T12:11:29"/>
    <n v="2"/>
    <n v="20.03"/>
    <n v="40.06"/>
    <n v="18"/>
    <s v="1812 - PSY: lůžkové oddělení 32C + krizové centrum"/>
    <x v="0"/>
    <n v="11"/>
  </r>
  <r>
    <n v="142771"/>
    <x v="892"/>
    <x v="0"/>
    <s v="HVLP-R"/>
    <s v="N02BE51"/>
    <d v="2017-12-11T08:39:16"/>
    <n v="1"/>
    <n v="48.37"/>
    <n v="48.37"/>
    <n v="18"/>
    <s v="1812 - PSY: lůžkové oddělení 32C + krizové centrum"/>
    <x v="2"/>
    <n v="12"/>
  </r>
  <r>
    <n v="157787"/>
    <x v="893"/>
    <x v="0"/>
    <s v="HVLP"/>
    <s v="A07EC02"/>
    <d v="2019-04-16T09:27:53"/>
    <n v="1"/>
    <n v="991.99"/>
    <n v="991.99"/>
    <n v="18"/>
    <s v="1812 - PSY: lůžkové oddělení 32C + krizové centrum"/>
    <x v="1"/>
    <n v="4"/>
  </r>
  <r>
    <n v="177322"/>
    <x v="894"/>
    <x v="0"/>
    <s v="HVLP"/>
    <s v="C09AA04"/>
    <d v="2018-12-10T14:27:02"/>
    <n v="1"/>
    <n v="35.51"/>
    <n v="35.51"/>
    <n v="18"/>
    <s v="1812 - PSY: lůžkové oddělení 32C + krizové centrum"/>
    <x v="0"/>
    <n v="12"/>
  </r>
  <r>
    <n v="155911"/>
    <x v="895"/>
    <x v="0"/>
    <s v="HVLP"/>
    <s v="D08AX01"/>
    <d v="2017-09-18T08:19:59"/>
    <n v="1"/>
    <n v="35.380000000000003"/>
    <n v="35.380000000000003"/>
    <n v="18"/>
    <s v="1812 - PSY: lůžkové oddělení 32C + krizové centrum"/>
    <x v="2"/>
    <n v="9"/>
  </r>
  <r>
    <n v="155911"/>
    <x v="895"/>
    <x v="0"/>
    <s v="HVLP"/>
    <s v="D08AX01"/>
    <d v="2017-11-27T08:59:03"/>
    <n v="1"/>
    <n v="35.380000000000003"/>
    <n v="35.380000000000003"/>
    <n v="18"/>
    <s v="1812 - PSY: lůžkové oddělení 32C + krizové centrum"/>
    <x v="2"/>
    <n v="11"/>
  </r>
  <r>
    <n v="154424"/>
    <x v="495"/>
    <x v="0"/>
    <s v="HVLP"/>
    <s v="P01BA02"/>
    <d v="2018-11-19T10:47:30"/>
    <n v="1"/>
    <n v="177.09"/>
    <n v="177.09"/>
    <n v="18"/>
    <s v="1812 - PSY: lůžkové oddělení 32C + krizové centrum"/>
    <x v="0"/>
    <n v="11"/>
  </r>
  <r>
    <n v="211488"/>
    <x v="896"/>
    <x v="0"/>
    <s v="HVLP"/>
    <s v="N03AX16"/>
    <d v="2018-03-29T09:55:42"/>
    <n v="1"/>
    <n v="218.41"/>
    <n v="218.41"/>
    <n v="18"/>
    <s v="1812 - PSY: lůžkové oddělení 32C + krizové centrum"/>
    <x v="0"/>
    <n v="3"/>
  </r>
  <r>
    <n v="211488"/>
    <x v="896"/>
    <x v="0"/>
    <s v="HVLP"/>
    <s v="N03AX16"/>
    <d v="2018-04-16T14:08:46"/>
    <n v="1"/>
    <n v="220.56"/>
    <n v="220.56"/>
    <n v="18"/>
    <s v="1812 - PSY: lůžkové oddělení 32C + krizové centrum"/>
    <x v="0"/>
    <n v="4"/>
  </r>
  <r>
    <n v="102963"/>
    <x v="499"/>
    <x v="0"/>
    <s v="HVLP"/>
    <s v="H02AB07"/>
    <d v="2017-11-20T10:32:10"/>
    <n v="1"/>
    <n v="97.11"/>
    <n v="97.11"/>
    <n v="18"/>
    <s v="1812 - PSY: lůžkové oddělení 32C + krizové centrum"/>
    <x v="2"/>
    <n v="11"/>
  </r>
  <r>
    <n v="100269"/>
    <x v="500"/>
    <x v="0"/>
    <s v="HVLP"/>
    <s v="H02AB07"/>
    <d v="2017-12-11T08:39:16"/>
    <n v="1"/>
    <n v="40.57"/>
    <n v="40.57"/>
    <n v="18"/>
    <s v="1812 - PSY: lůžkové oddělení 32C + krizové centrum"/>
    <x v="2"/>
    <n v="12"/>
  </r>
  <r>
    <n v="210703"/>
    <x v="897"/>
    <x v="0"/>
    <s v="HVLP"/>
    <s v="N03AX16"/>
    <d v="2019-04-23T08:56:34"/>
    <n v="2"/>
    <n v="241.51"/>
    <n v="483.02"/>
    <n v="18"/>
    <s v="1812 - PSY: lůžkové oddělení 32C + krizové centrum"/>
    <x v="1"/>
    <n v="4"/>
  </r>
  <r>
    <n v="398010"/>
    <x v="501"/>
    <x v="0"/>
    <s v="HVLP"/>
    <s v="N03AX16"/>
    <d v="2017-05-29T10:24:01"/>
    <n v="1"/>
    <n v="1051.24"/>
    <n v="1051.24"/>
    <n v="18"/>
    <s v="1812 - PSY: lůžkové oddělení 32C + krizové centrum"/>
    <x v="2"/>
    <n v="5"/>
  </r>
  <r>
    <n v="398010"/>
    <x v="501"/>
    <x v="0"/>
    <s v="HVLP"/>
    <s v="N03AX16"/>
    <d v="2017-06-02T14:58:58"/>
    <n v="1"/>
    <n v="1045.0999999999999"/>
    <n v="1045.0999999999999"/>
    <n v="18"/>
    <s v="1812 - PSY: lůžkové oddělení 32C + krizové centrum"/>
    <x v="2"/>
    <n v="6"/>
  </r>
  <r>
    <n v="210570"/>
    <x v="502"/>
    <x v="0"/>
    <s v="HVLP"/>
    <s v="N03AX16"/>
    <d v="2017-07-14T14:19:41"/>
    <n v="1"/>
    <n v="2031.71"/>
    <n v="2031.71"/>
    <n v="18"/>
    <s v="1812 - PSY: lůžkové oddělení 32C + krizové centrum"/>
    <x v="2"/>
    <n v="7"/>
  </r>
  <r>
    <n v="210570"/>
    <x v="502"/>
    <x v="0"/>
    <s v="HVLP"/>
    <s v="N03AX16"/>
    <d v="2017-08-21T07:58:55"/>
    <n v="1"/>
    <n v="2031.71"/>
    <n v="2031.71"/>
    <n v="18"/>
    <s v="1812 - PSY: lůžkové oddělení 32C + krizové centrum"/>
    <x v="2"/>
    <n v="8"/>
  </r>
  <r>
    <n v="210570"/>
    <x v="502"/>
    <x v="0"/>
    <s v="HVLP"/>
    <s v="N03AX16"/>
    <d v="2017-08-28T09:19:54"/>
    <n v="1"/>
    <n v="2011.79"/>
    <n v="2011.79"/>
    <n v="18"/>
    <s v="1812 - PSY: lůžkové oddělení 32C + krizové centrum"/>
    <x v="2"/>
    <n v="8"/>
  </r>
  <r>
    <n v="398010"/>
    <x v="501"/>
    <x v="0"/>
    <s v="HVLP"/>
    <s v="N03AX16"/>
    <d v="2017-10-12T09:06:02"/>
    <n v="1"/>
    <n v="1051.24"/>
    <n v="1051.24"/>
    <n v="18"/>
    <s v="1812 - PSY: lůžkové oddělení 32C + krizové centrum"/>
    <x v="2"/>
    <n v="10"/>
  </r>
  <r>
    <n v="398010"/>
    <x v="501"/>
    <x v="0"/>
    <s v="HVLP"/>
    <s v="N03AX16"/>
    <d v="2017-10-12T09:06:02"/>
    <n v="1"/>
    <n v="1045.0999999999999"/>
    <n v="1045.0999999999999"/>
    <n v="18"/>
    <s v="1812 - PSY: lůžkové oddělení 32C + krizové centrum"/>
    <x v="2"/>
    <n v="10"/>
  </r>
  <r>
    <n v="398010"/>
    <x v="501"/>
    <x v="0"/>
    <s v="HVLP"/>
    <s v="N03AX16"/>
    <d v="2018-04-06T10:06:31"/>
    <n v="1"/>
    <n v="1043.98"/>
    <n v="1043.98"/>
    <n v="18"/>
    <s v="1812 - PSY: lůžkové oddělení 32C + krizové centrum"/>
    <x v="0"/>
    <n v="4"/>
  </r>
  <r>
    <n v="210570"/>
    <x v="502"/>
    <x v="0"/>
    <s v="HVLP"/>
    <s v="N03AX16"/>
    <d v="2018-04-09T09:52:57"/>
    <n v="1"/>
    <n v="2031.5"/>
    <n v="2031.5"/>
    <n v="18"/>
    <s v="1812 - PSY: lůžkové oddělení 32C + krizové centrum"/>
    <x v="0"/>
    <n v="4"/>
  </r>
  <r>
    <n v="398010"/>
    <x v="501"/>
    <x v="0"/>
    <s v="HVLP"/>
    <s v="N03AX16"/>
    <d v="2018-04-09T09:52:57"/>
    <n v="1"/>
    <n v="1043.98"/>
    <n v="1043.98"/>
    <n v="18"/>
    <s v="1812 - PSY: lůžkové oddělení 32C + krizové centrum"/>
    <x v="0"/>
    <n v="4"/>
  </r>
  <r>
    <n v="210570"/>
    <x v="502"/>
    <x v="0"/>
    <s v="HVLP"/>
    <s v="N03AX16"/>
    <d v="2018-07-04T14:37:56"/>
    <n v="1"/>
    <n v="2031.71"/>
    <n v="2031.71"/>
    <n v="18"/>
    <s v="1812 - PSY: lůžkové oddělení 32C + krizové centrum"/>
    <x v="0"/>
    <n v="7"/>
  </r>
  <r>
    <n v="210570"/>
    <x v="502"/>
    <x v="0"/>
    <s v="HVLP"/>
    <s v="N03AX16"/>
    <d v="2018-08-27T10:14:49"/>
    <n v="1"/>
    <n v="2011.79"/>
    <n v="2011.79"/>
    <n v="18"/>
    <s v="1812 - PSY: lůžkové oddělení 32C + krizové centrum"/>
    <x v="0"/>
    <n v="8"/>
  </r>
  <r>
    <n v="210570"/>
    <x v="502"/>
    <x v="0"/>
    <s v="HVLP"/>
    <s v="N03AX16"/>
    <d v="2018-09-03T09:59:13"/>
    <n v="1"/>
    <n v="2011.79"/>
    <n v="2011.79"/>
    <n v="18"/>
    <s v="1812 - PSY: lůžkové oddělení 32C + krizové centrum"/>
    <x v="0"/>
    <n v="9"/>
  </r>
  <r>
    <n v="210570"/>
    <x v="502"/>
    <x v="0"/>
    <s v="HVLP"/>
    <s v="N03AX16"/>
    <d v="2018-10-15T08:15:30"/>
    <n v="1"/>
    <n v="2011.79"/>
    <n v="2011.79"/>
    <n v="18"/>
    <s v="1812 - PSY: lůžkové oddělení 32C + krizové centrum"/>
    <x v="0"/>
    <n v="10"/>
  </r>
  <r>
    <n v="210570"/>
    <x v="502"/>
    <x v="0"/>
    <s v="HVLP"/>
    <s v="N03AX16"/>
    <d v="2018-10-29T10:29:15"/>
    <n v="1"/>
    <n v="2011.79"/>
    <n v="2011.79"/>
    <n v="18"/>
    <s v="1812 - PSY: lůžkové oddělení 32C + krizové centrum"/>
    <x v="0"/>
    <n v="10"/>
  </r>
  <r>
    <n v="210570"/>
    <x v="502"/>
    <x v="0"/>
    <s v="HVLP"/>
    <s v="N03AX16"/>
    <d v="2018-12-28T10:26:22"/>
    <n v="1"/>
    <n v="2031.5"/>
    <n v="2031.5"/>
    <n v="18"/>
    <s v="1812 - PSY: lůžkové oddělení 32C + krizové centrum"/>
    <x v="0"/>
    <n v="12"/>
  </r>
  <r>
    <n v="398010"/>
    <x v="501"/>
    <x v="0"/>
    <s v="HVLP"/>
    <s v="N03AX16"/>
    <d v="2018-12-28T10:26:22"/>
    <n v="1"/>
    <n v="1033.8499999999999"/>
    <n v="1033.8499999999999"/>
    <n v="18"/>
    <s v="1812 - PSY: lůžkové oddělení 32C + krizové centrum"/>
    <x v="0"/>
    <n v="12"/>
  </r>
  <r>
    <n v="398010"/>
    <x v="501"/>
    <x v="0"/>
    <s v="HVLP"/>
    <s v="N03AX16"/>
    <d v="2019-01-16T13:52:09"/>
    <n v="1"/>
    <n v="1033.8499999999999"/>
    <n v="1033.8499999999999"/>
    <n v="18"/>
    <s v="1812 - PSY: lůžkové oddělení 32C + krizové centrum"/>
    <x v="1"/>
    <n v="1"/>
  </r>
  <r>
    <n v="210570"/>
    <x v="502"/>
    <x v="0"/>
    <s v="HVLP"/>
    <s v="N03AX16"/>
    <d v="2019-05-14T09:20:18"/>
    <n v="1"/>
    <n v="2165.85"/>
    <n v="2165.85"/>
    <n v="18"/>
    <s v="1812 - PSY: lůžkové oddělení 32C + krizové centrum"/>
    <x v="1"/>
    <n v="5"/>
  </r>
  <r>
    <n v="210570"/>
    <x v="502"/>
    <x v="0"/>
    <s v="HVLP"/>
    <s v="N03AX16"/>
    <d v="2019-06-24T10:18:10"/>
    <n v="1"/>
    <n v="2161.6"/>
    <n v="2161.6"/>
    <n v="18"/>
    <s v="1812 - PSY: lůžkové oddělení 32C + krizové centrum"/>
    <x v="1"/>
    <n v="6"/>
  </r>
  <r>
    <n v="398010"/>
    <x v="501"/>
    <x v="0"/>
    <s v="HVLP"/>
    <s v="N03AX16"/>
    <d v="2019-08-26T11:02:46"/>
    <n v="1"/>
    <n v="1042.75"/>
    <n v="1042.75"/>
    <n v="18"/>
    <s v="1812 - PSY: lůžkové oddělení 32C + krizové centrum"/>
    <x v="1"/>
    <n v="8"/>
  </r>
  <r>
    <n v="210570"/>
    <x v="502"/>
    <x v="0"/>
    <s v="HVLP"/>
    <s v="N03AX16"/>
    <d v="2019-08-27T08:48:02"/>
    <n v="1"/>
    <n v="2160.96"/>
    <n v="2160.96"/>
    <n v="18"/>
    <s v="1812 - PSY: lůžkové oddělení 32C + krizové centrum"/>
    <x v="1"/>
    <n v="8"/>
  </r>
  <r>
    <n v="210570"/>
    <x v="502"/>
    <x v="0"/>
    <s v="HVLP"/>
    <s v="N03AX16"/>
    <d v="2019-09-09T10:43:58"/>
    <n v="1"/>
    <n v="2160.96"/>
    <n v="2160.96"/>
    <n v="18"/>
    <s v="1812 - PSY: lůžkové oddělení 32C + krizové centrum"/>
    <x v="1"/>
    <n v="9"/>
  </r>
  <r>
    <n v="398010"/>
    <x v="501"/>
    <x v="0"/>
    <s v="HVLP"/>
    <s v="N03AX16"/>
    <d v="2019-09-09T10:43:58"/>
    <n v="1"/>
    <n v="1042.75"/>
    <n v="1042.75"/>
    <n v="18"/>
    <s v="1812 - PSY: lůžkové oddělení 32C + krizové centrum"/>
    <x v="1"/>
    <n v="9"/>
  </r>
  <r>
    <n v="210570"/>
    <x v="502"/>
    <x v="0"/>
    <s v="HVLP"/>
    <s v="N03AX16"/>
    <d v="2019-09-30T10:32:38"/>
    <n v="1"/>
    <n v="2160.96"/>
    <n v="2160.96"/>
    <n v="18"/>
    <s v="1812 - PSY: lůžkové oddělení 32C + krizové centrum"/>
    <x v="1"/>
    <n v="9"/>
  </r>
  <r>
    <n v="398010"/>
    <x v="501"/>
    <x v="0"/>
    <s v="HVLP"/>
    <s v="N03AX16"/>
    <d v="2019-10-07T10:20:01"/>
    <n v="1"/>
    <n v="1042.75"/>
    <n v="1042.75"/>
    <n v="18"/>
    <s v="1812 - PSY: lůžkové oddělení 32C + krizové centrum"/>
    <x v="1"/>
    <n v="10"/>
  </r>
  <r>
    <n v="210570"/>
    <x v="502"/>
    <x v="0"/>
    <s v="HVLP"/>
    <s v="N03AX16"/>
    <d v="2019-10-21T07:49:21"/>
    <n v="1"/>
    <n v="2160.96"/>
    <n v="2160.96"/>
    <n v="18"/>
    <s v="1812 - PSY: lůžkové oddělení 32C + krizové centrum"/>
    <x v="1"/>
    <n v="10"/>
  </r>
  <r>
    <n v="398010"/>
    <x v="501"/>
    <x v="0"/>
    <s v="HVLP"/>
    <s v="N03AX16"/>
    <d v="2019-10-21T07:49:21"/>
    <n v="1"/>
    <n v="1042.75"/>
    <n v="1042.75"/>
    <n v="18"/>
    <s v="1812 - PSY: lůžkové oddělení 32C + krizové centrum"/>
    <x v="1"/>
    <n v="10"/>
  </r>
  <r>
    <n v="210570"/>
    <x v="502"/>
    <x v="0"/>
    <s v="HVLP"/>
    <s v="N03AX16"/>
    <d v="2019-12-09T10:04:18"/>
    <n v="1"/>
    <n v="2182.8200000000002"/>
    <n v="2182.8200000000002"/>
    <n v="18"/>
    <s v="1812 - PSY: lůžkové oddělení 32C + krizové centrum"/>
    <x v="1"/>
    <n v="12"/>
  </r>
  <r>
    <n v="210568"/>
    <x v="898"/>
    <x v="0"/>
    <s v="HVLP"/>
    <s v="N03AX16"/>
    <d v="2017-02-20T09:37:57"/>
    <n v="1"/>
    <n v="973.47"/>
    <n v="973.47"/>
    <n v="18"/>
    <s v="1812 - PSY: lůžkové oddělení 32C + krizové centrum"/>
    <x v="2"/>
    <n v="2"/>
  </r>
  <r>
    <n v="210595"/>
    <x v="899"/>
    <x v="0"/>
    <s v="HVLP"/>
    <s v="N03AX16"/>
    <d v="2018-06-25T10:18:43"/>
    <n v="1"/>
    <n v="1843.68"/>
    <n v="1843.68"/>
    <n v="18"/>
    <s v="1812 - PSY: lůžkové oddělení 32C + krizové centrum"/>
    <x v="0"/>
    <n v="6"/>
  </r>
  <r>
    <n v="210595"/>
    <x v="899"/>
    <x v="0"/>
    <s v="HVLP"/>
    <s v="N03AX16"/>
    <d v="2018-08-27T10:14:49"/>
    <n v="1"/>
    <n v="1825.6"/>
    <n v="1825.6"/>
    <n v="18"/>
    <s v="1812 - PSY: lůžkové oddělení 32C + krizové centrum"/>
    <x v="0"/>
    <n v="8"/>
  </r>
  <r>
    <n v="211475"/>
    <x v="900"/>
    <x v="0"/>
    <s v="HVLP"/>
    <s v="N03AX16"/>
    <d v="2019-07-22T10:36:15"/>
    <n v="1"/>
    <n v="254.35"/>
    <n v="254.35"/>
    <n v="18"/>
    <s v="1812 - PSY: lůžkové oddělení 32C + krizové centrum"/>
    <x v="1"/>
    <n v="7"/>
  </r>
  <r>
    <n v="211472"/>
    <x v="901"/>
    <x v="0"/>
    <s v="HVLP"/>
    <s v="N03AX16"/>
    <d v="2018-07-23T07:56:07"/>
    <n v="1"/>
    <n v="224.2"/>
    <n v="224.2"/>
    <n v="18"/>
    <s v="1812 - PSY: lůžkové oddělení 32C + krizové centrum"/>
    <x v="0"/>
    <n v="7"/>
  </r>
  <r>
    <n v="211472"/>
    <x v="901"/>
    <x v="0"/>
    <s v="HVLP"/>
    <s v="N03AX16"/>
    <d v="2018-10-08T09:47:35"/>
    <n v="1"/>
    <n v="224.2"/>
    <n v="224.2"/>
    <n v="18"/>
    <s v="1812 - PSY: lůžkové oddělení 32C + krizové centrum"/>
    <x v="0"/>
    <n v="10"/>
  </r>
  <r>
    <n v="846824"/>
    <x v="507"/>
    <x v="0"/>
    <s v="HVLP"/>
    <s v="C09BB04"/>
    <d v="2017-04-21T15:07:21"/>
    <n v="1"/>
    <n v="158.97999999999999"/>
    <n v="158.97999999999999"/>
    <n v="18"/>
    <s v="1812 - PSY: lůžkové oddělení 32C + krizové centrum"/>
    <x v="2"/>
    <n v="4"/>
  </r>
  <r>
    <n v="849430"/>
    <x v="902"/>
    <x v="0"/>
    <s v="HVLP-R"/>
    <s v="C09BB04"/>
    <d v="2019-01-07T14:00:36"/>
    <n v="1"/>
    <n v="387.13"/>
    <n v="387.13"/>
    <n v="18"/>
    <s v="1812 - PSY: lůžkové oddělení 32C + krizové centrum"/>
    <x v="1"/>
    <n v="1"/>
  </r>
  <r>
    <n v="844651"/>
    <x v="508"/>
    <x v="0"/>
    <s v="HVLP"/>
    <s v="C09AA04"/>
    <d v="2017-02-20T09:37:57"/>
    <n v="1"/>
    <n v="86.68"/>
    <n v="86.68"/>
    <n v="18"/>
    <s v="1812 - PSY: lůžkové oddělení 32C + krizové centrum"/>
    <x v="2"/>
    <n v="2"/>
  </r>
  <r>
    <n v="845220"/>
    <x v="509"/>
    <x v="0"/>
    <s v="HVLP"/>
    <s v="C09AA04"/>
    <d v="2017-10-03T13:10:13"/>
    <n v="1"/>
    <n v="219.59"/>
    <n v="219.59"/>
    <n v="18"/>
    <s v="1812 - PSY: lůžkové oddělení 32C + krizové centrum"/>
    <x v="2"/>
    <n v="10"/>
  </r>
  <r>
    <n v="845220"/>
    <x v="509"/>
    <x v="0"/>
    <s v="HVLP"/>
    <s v="C09AA04"/>
    <d v="2017-10-12T09:06:02"/>
    <n v="1"/>
    <n v="219.59"/>
    <n v="219.59"/>
    <n v="18"/>
    <s v="1812 - PSY: lůžkové oddělení 32C + krizové centrum"/>
    <x v="2"/>
    <n v="10"/>
  </r>
  <r>
    <n v="844651"/>
    <x v="508"/>
    <x v="0"/>
    <s v="HVLP"/>
    <s v="C09AA04"/>
    <d v="2019-02-04T09:49:31"/>
    <n v="1"/>
    <n v="86.08"/>
    <n v="86.08"/>
    <n v="18"/>
    <s v="1812 - PSY: lůžkové oddělení 32C + krizové centrum"/>
    <x v="1"/>
    <n v="2"/>
  </r>
  <r>
    <n v="845220"/>
    <x v="509"/>
    <x v="0"/>
    <s v="HVLP"/>
    <s v="C09AA04"/>
    <d v="2019-04-08T11:57:23"/>
    <n v="1"/>
    <n v="219.59"/>
    <n v="219.59"/>
    <n v="18"/>
    <s v="1812 - PSY: lůžkové oddělení 32C + krizové centrum"/>
    <x v="1"/>
    <n v="4"/>
  </r>
  <r>
    <n v="845220"/>
    <x v="509"/>
    <x v="0"/>
    <s v="HVLP"/>
    <s v="C09AA04"/>
    <d v="2019-08-26T11:02:46"/>
    <n v="1"/>
    <n v="219.31"/>
    <n v="219.31"/>
    <n v="18"/>
    <s v="1812 - PSY: lůžkové oddělení 32C + krizové centrum"/>
    <x v="1"/>
    <n v="8"/>
  </r>
  <r>
    <n v="845220"/>
    <x v="509"/>
    <x v="0"/>
    <s v="HVLP"/>
    <s v="C09AA04"/>
    <d v="2019-10-21T07:49:21"/>
    <n v="1"/>
    <n v="219.37"/>
    <n v="219.37"/>
    <n v="18"/>
    <s v="1812 - PSY: lůžkové oddělení 32C + krizové centrum"/>
    <x v="1"/>
    <n v="10"/>
  </r>
  <r>
    <n v="849831"/>
    <x v="510"/>
    <x v="0"/>
    <s v="HVLP"/>
    <s v="C09BA04"/>
    <d v="2017-01-30T09:37:05"/>
    <n v="1"/>
    <n v="172.02"/>
    <n v="172.02"/>
    <n v="18"/>
    <s v="1812 - PSY: lůžkové oddělení 32C + krizové centrum"/>
    <x v="2"/>
    <n v="1"/>
  </r>
  <r>
    <n v="849831"/>
    <x v="510"/>
    <x v="0"/>
    <s v="HVLP"/>
    <s v="C09BA04"/>
    <d v="2017-03-13T10:08:16"/>
    <n v="1"/>
    <n v="172.02"/>
    <n v="172.02"/>
    <n v="18"/>
    <s v="1812 - PSY: lůžkové oddělení 32C + krizové centrum"/>
    <x v="2"/>
    <n v="3"/>
  </r>
  <r>
    <n v="849831"/>
    <x v="510"/>
    <x v="0"/>
    <s v="HVLP"/>
    <s v="C09BA04"/>
    <d v="2017-10-12T09:06:02"/>
    <n v="1"/>
    <n v="170.85"/>
    <n v="170.85"/>
    <n v="18"/>
    <s v="1812 - PSY: lůžkové oddělení 32C + krizové centrum"/>
    <x v="2"/>
    <n v="10"/>
  </r>
  <r>
    <n v="849831"/>
    <x v="510"/>
    <x v="0"/>
    <s v="HVLP"/>
    <s v="C09BA04"/>
    <d v="2018-01-08T10:19:43"/>
    <n v="1"/>
    <n v="170.85"/>
    <n v="170.85"/>
    <n v="18"/>
    <s v="1812 - PSY: lůžkové oddělení 32C + krizové centrum"/>
    <x v="0"/>
    <n v="1"/>
  </r>
  <r>
    <n v="849831"/>
    <x v="510"/>
    <x v="0"/>
    <s v="HVLP"/>
    <s v="C09BA04"/>
    <d v="2018-10-15T08:15:30"/>
    <n v="1"/>
    <n v="170.84"/>
    <n v="170.84"/>
    <n v="18"/>
    <s v="1812 - PSY: lůžkové oddělení 32C + krizové centrum"/>
    <x v="0"/>
    <n v="10"/>
  </r>
  <r>
    <n v="849767"/>
    <x v="903"/>
    <x v="0"/>
    <s v="HVLP"/>
    <s v="C09BA04"/>
    <d v="2019-06-24T10:18:10"/>
    <n v="1"/>
    <n v="453.64"/>
    <n v="453.64"/>
    <n v="18"/>
    <s v="1812 - PSY: lůžkové oddělení 32C + krizové centrum"/>
    <x v="1"/>
    <n v="6"/>
  </r>
  <r>
    <n v="846338"/>
    <x v="511"/>
    <x v="0"/>
    <s v="HVLP"/>
    <s v="C09BA04"/>
    <d v="2017-05-15T09:52:55"/>
    <n v="1"/>
    <n v="116.05"/>
    <n v="116.05"/>
    <n v="18"/>
    <s v="1812 - PSY: lůžkové oddělení 32C + krizové centrum"/>
    <x v="2"/>
    <n v="5"/>
  </r>
  <r>
    <n v="846338"/>
    <x v="511"/>
    <x v="0"/>
    <s v="HVLP"/>
    <s v="C09BA04"/>
    <d v="2017-05-29T10:24:01"/>
    <n v="1"/>
    <n v="116.05"/>
    <n v="116.05"/>
    <n v="18"/>
    <s v="1812 - PSY: lůžkové oddělení 32C + krizové centrum"/>
    <x v="2"/>
    <n v="5"/>
  </r>
  <r>
    <n v="846340"/>
    <x v="904"/>
    <x v="0"/>
    <s v="HVLP"/>
    <s v="C09BA04"/>
    <d v="2019-02-18T09:32:14"/>
    <n v="1"/>
    <n v="277.66000000000003"/>
    <n v="277.66000000000003"/>
    <n v="18"/>
    <s v="1812 - PSY: lůžkové oddělení 32C + krizové centrum"/>
    <x v="1"/>
    <n v="2"/>
  </r>
  <r>
    <n v="846340"/>
    <x v="904"/>
    <x v="0"/>
    <s v="HVLP"/>
    <s v="C09BA04"/>
    <d v="2019-08-26T11:02:46"/>
    <n v="1"/>
    <n v="277.33"/>
    <n v="277.33"/>
    <n v="18"/>
    <s v="1812 - PSY: lůžkové oddělení 32C + krizové centrum"/>
    <x v="1"/>
    <n v="8"/>
  </r>
  <r>
    <n v="845219"/>
    <x v="905"/>
    <x v="0"/>
    <s v="HVLP"/>
    <s v="C09AA04"/>
    <d v="2019-09-09T10:43:58"/>
    <n v="1"/>
    <n v="368.25"/>
    <n v="368.25"/>
    <n v="18"/>
    <s v="1812 - PSY: lůžkové oddělení 32C + krizové centrum"/>
    <x v="1"/>
    <n v="9"/>
  </r>
  <r>
    <n v="11149"/>
    <x v="906"/>
    <x v="0"/>
    <s v="HVLP"/>
    <s v="N05AL01"/>
    <d v="2018-05-14T08:48:02"/>
    <n v="1"/>
    <n v="168.38"/>
    <n v="168.38"/>
    <n v="18"/>
    <s v="1812 - PSY: lůžkové oddělení 32C + krizové centrum"/>
    <x v="0"/>
    <n v="5"/>
  </r>
  <r>
    <n v="11149"/>
    <x v="906"/>
    <x v="0"/>
    <s v="HVLP"/>
    <s v="N05AL01"/>
    <d v="2018-08-27T10:14:49"/>
    <n v="1"/>
    <n v="168.38"/>
    <n v="168.38"/>
    <n v="18"/>
    <s v="1812 - PSY: lůžkové oddělení 32C + krizové centrum"/>
    <x v="0"/>
    <n v="8"/>
  </r>
  <r>
    <n v="111468"/>
    <x v="907"/>
    <x v="0"/>
    <s v="HVLP"/>
    <s v="N05AL01"/>
    <d v="2017-02-20T09:37:57"/>
    <n v="1"/>
    <n v="109.44"/>
    <n v="109.44"/>
    <n v="18"/>
    <s v="1812 - PSY: lůžkové oddělení 32C + krizové centrum"/>
    <x v="2"/>
    <n v="2"/>
  </r>
  <r>
    <n v="111468"/>
    <x v="907"/>
    <x v="0"/>
    <s v="HVLP"/>
    <s v="N05AL01"/>
    <d v="2017-02-27T10:06:50"/>
    <n v="1"/>
    <n v="98.48"/>
    <n v="98.48"/>
    <n v="18"/>
    <s v="1812 - PSY: lůžkové oddělení 32C + krizové centrum"/>
    <x v="2"/>
    <n v="2"/>
  </r>
  <r>
    <n v="154432"/>
    <x v="515"/>
    <x v="0"/>
    <s v="HVLP"/>
    <s v="N05AL01"/>
    <d v="2017-11-20T10:32:10"/>
    <n v="1"/>
    <n v="62.04"/>
    <n v="62.04"/>
    <n v="18"/>
    <s v="1812 - PSY: lůžkové oddělení 32C + krizové centrum"/>
    <x v="2"/>
    <n v="11"/>
  </r>
  <r>
    <n v="154432"/>
    <x v="515"/>
    <x v="0"/>
    <s v="HVLP"/>
    <s v="N05AL01"/>
    <d v="2017-11-20T10:32:10"/>
    <n v="1"/>
    <n v="62.04"/>
    <n v="62.04"/>
    <n v="18"/>
    <s v="1812 - PSY: lůžkové oddělení 32C + krizové centrum"/>
    <x v="2"/>
    <n v="11"/>
  </r>
  <r>
    <n v="154432"/>
    <x v="515"/>
    <x v="0"/>
    <s v="HVLP"/>
    <s v="N05AL01"/>
    <d v="2017-12-11T08:39:16"/>
    <n v="2"/>
    <n v="62.46"/>
    <n v="124.92"/>
    <n v="18"/>
    <s v="1812 - PSY: lůžkové oddělení 32C + krizové centrum"/>
    <x v="2"/>
    <n v="12"/>
  </r>
  <r>
    <n v="111468"/>
    <x v="907"/>
    <x v="0"/>
    <s v="HVLP"/>
    <s v="N05AL01"/>
    <d v="2017-12-18T08:14:04"/>
    <n v="1"/>
    <n v="98.48"/>
    <n v="98.48"/>
    <n v="18"/>
    <s v="1812 - PSY: lůžkové oddělení 32C + krizové centrum"/>
    <x v="2"/>
    <n v="12"/>
  </r>
  <r>
    <n v="111468"/>
    <x v="907"/>
    <x v="0"/>
    <s v="HVLP"/>
    <s v="N05AL01"/>
    <d v="2017-12-18T08:14:04"/>
    <n v="2"/>
    <n v="97.81"/>
    <n v="195.62"/>
    <n v="18"/>
    <s v="1812 - PSY: lůžkové oddělení 32C + krizové centrum"/>
    <x v="2"/>
    <n v="12"/>
  </r>
  <r>
    <n v="154432"/>
    <x v="515"/>
    <x v="0"/>
    <s v="HVLP"/>
    <s v="N05AL01"/>
    <d v="2018-01-08T10:19:43"/>
    <n v="2"/>
    <n v="62.04"/>
    <n v="124.08"/>
    <n v="18"/>
    <s v="1812 - PSY: lůžkové oddělení 32C + krizové centrum"/>
    <x v="0"/>
    <n v="1"/>
  </r>
  <r>
    <n v="111468"/>
    <x v="907"/>
    <x v="0"/>
    <s v="HVLP"/>
    <s v="N05AL01"/>
    <d v="2018-01-08T10:19:43"/>
    <n v="1"/>
    <n v="97.81"/>
    <n v="97.81"/>
    <n v="18"/>
    <s v="1812 - PSY: lůžkové oddělení 32C + krizové centrum"/>
    <x v="0"/>
    <n v="1"/>
  </r>
  <r>
    <n v="111468"/>
    <x v="907"/>
    <x v="0"/>
    <s v="HVLP"/>
    <s v="N05AL01"/>
    <d v="2018-01-08T10:19:43"/>
    <n v="2"/>
    <n v="97.81"/>
    <n v="195.62"/>
    <n v="18"/>
    <s v="1812 - PSY: lůžkové oddělení 32C + krizové centrum"/>
    <x v="0"/>
    <n v="1"/>
  </r>
  <r>
    <n v="111468"/>
    <x v="907"/>
    <x v="0"/>
    <s v="HVLP"/>
    <s v="N05AL01"/>
    <d v="2018-10-01T09:51:17"/>
    <n v="1"/>
    <n v="97.81"/>
    <n v="97.81"/>
    <n v="18"/>
    <s v="1812 - PSY: lůžkové oddělení 32C + krizové centrum"/>
    <x v="0"/>
    <n v="10"/>
  </r>
  <r>
    <n v="111468"/>
    <x v="907"/>
    <x v="0"/>
    <s v="HVLP"/>
    <s v="N05AL01"/>
    <d v="2018-12-10T14:27:02"/>
    <n v="1"/>
    <n v="97.8"/>
    <n v="97.8"/>
    <n v="18"/>
    <s v="1812 - PSY: lůžkové oddělení 32C + krizové centrum"/>
    <x v="0"/>
    <n v="12"/>
  </r>
  <r>
    <n v="111468"/>
    <x v="907"/>
    <x v="0"/>
    <s v="HVLP"/>
    <s v="N05AL01"/>
    <d v="2019-02-18T09:32:14"/>
    <n v="1"/>
    <n v="97.8"/>
    <n v="97.8"/>
    <n v="18"/>
    <s v="1812 - PSY: lůžkové oddělení 32C + krizové centrum"/>
    <x v="1"/>
    <n v="2"/>
  </r>
  <r>
    <n v="111468"/>
    <x v="907"/>
    <x v="0"/>
    <s v="HVLP"/>
    <s v="N05AL01"/>
    <d v="2019-05-13T09:55:45"/>
    <n v="1"/>
    <n v="97.8"/>
    <n v="97.8"/>
    <n v="18"/>
    <s v="1812 - PSY: lůžkové oddělení 32C + krizové centrum"/>
    <x v="1"/>
    <n v="5"/>
  </r>
  <r>
    <n v="172476"/>
    <x v="517"/>
    <x v="0"/>
    <s v="HVLP-R"/>
    <s v="R06AD02"/>
    <d v="2017-03-13T10:08:16"/>
    <n v="2"/>
    <n v="40.520000000000003"/>
    <n v="81.040000000000006"/>
    <n v="18"/>
    <s v="1812 - PSY: lůžkové oddělení 32C + krizové centrum"/>
    <x v="2"/>
    <n v="3"/>
  </r>
  <r>
    <n v="172476"/>
    <x v="517"/>
    <x v="0"/>
    <s v="HVLP-R"/>
    <s v="R06AD02"/>
    <d v="2017-04-03T10:09:33"/>
    <n v="1"/>
    <n v="40.520000000000003"/>
    <n v="40.520000000000003"/>
    <n v="18"/>
    <s v="1812 - PSY: lůžkové oddělení 32C + krizové centrum"/>
    <x v="2"/>
    <n v="4"/>
  </r>
  <r>
    <n v="172476"/>
    <x v="517"/>
    <x v="0"/>
    <s v="HVLP-R"/>
    <s v="R06AD02"/>
    <d v="2017-05-05T10:55:39"/>
    <n v="2"/>
    <n v="40.520000000000003"/>
    <n v="81.040000000000006"/>
    <n v="18"/>
    <s v="1812 - PSY: lůžkové oddělení 32C + krizové centrum"/>
    <x v="2"/>
    <n v="5"/>
  </r>
  <r>
    <n v="172476"/>
    <x v="517"/>
    <x v="0"/>
    <s v="HVLP-R"/>
    <s v="R06AD02"/>
    <d v="2017-06-19T11:04:26"/>
    <n v="2"/>
    <n v="40.520000000000003"/>
    <n v="81.040000000000006"/>
    <n v="18"/>
    <s v="1812 - PSY: lůžkové oddělení 32C + krizové centrum"/>
    <x v="2"/>
    <n v="6"/>
  </r>
  <r>
    <n v="172476"/>
    <x v="517"/>
    <x v="0"/>
    <s v="HVLP-R"/>
    <s v="R06AD02"/>
    <d v="2017-06-26T09:57:27"/>
    <n v="2"/>
    <n v="40.520000000000003"/>
    <n v="81.040000000000006"/>
    <n v="18"/>
    <s v="1812 - PSY: lůžkové oddělení 32C + krizové centrum"/>
    <x v="2"/>
    <n v="6"/>
  </r>
  <r>
    <n v="172476"/>
    <x v="517"/>
    <x v="0"/>
    <s v="HVLP-R"/>
    <s v="R06AD02"/>
    <d v="2017-08-21T07:58:55"/>
    <n v="1"/>
    <n v="40.25"/>
    <n v="40.25"/>
    <n v="18"/>
    <s v="1812 - PSY: lůžkové oddělení 32C + krizové centrum"/>
    <x v="2"/>
    <n v="8"/>
  </r>
  <r>
    <n v="172476"/>
    <x v="517"/>
    <x v="0"/>
    <s v="HVLP-R"/>
    <s v="R06AD02"/>
    <d v="2017-10-16T09:46:52"/>
    <n v="1"/>
    <n v="40.25"/>
    <n v="40.25"/>
    <n v="18"/>
    <s v="1812 - PSY: lůžkové oddělení 32C + krizové centrum"/>
    <x v="2"/>
    <n v="10"/>
  </r>
  <r>
    <n v="172476"/>
    <x v="517"/>
    <x v="0"/>
    <s v="HVLP-R"/>
    <s v="R06AD02"/>
    <d v="2017-11-20T10:32:10"/>
    <n v="1"/>
    <n v="40.25"/>
    <n v="40.25"/>
    <n v="18"/>
    <s v="1812 - PSY: lůžkové oddělení 32C + krizové centrum"/>
    <x v="2"/>
    <n v="11"/>
  </r>
  <r>
    <n v="172476"/>
    <x v="517"/>
    <x v="0"/>
    <s v="HVLP-R"/>
    <s v="R06AD02"/>
    <d v="2017-11-27T08:59:03"/>
    <n v="2"/>
    <n v="40.25"/>
    <n v="80.5"/>
    <n v="18"/>
    <s v="1812 - PSY: lůžkové oddělení 32C + krizové centrum"/>
    <x v="2"/>
    <n v="11"/>
  </r>
  <r>
    <n v="172476"/>
    <x v="517"/>
    <x v="0"/>
    <s v="HVLP-R"/>
    <s v="R06AD02"/>
    <d v="2017-12-11T08:39:16"/>
    <n v="2"/>
    <n v="40.25"/>
    <n v="80.5"/>
    <n v="18"/>
    <s v="1812 - PSY: lůžkové oddělení 32C + krizové centrum"/>
    <x v="2"/>
    <n v="12"/>
  </r>
  <r>
    <n v="172476"/>
    <x v="517"/>
    <x v="0"/>
    <s v="HVLP-R"/>
    <s v="R06AD02"/>
    <d v="2017-12-18T08:14:04"/>
    <n v="3"/>
    <n v="40.25"/>
    <n v="120.75"/>
    <n v="18"/>
    <s v="1812 - PSY: lůžkové oddělení 32C + krizové centrum"/>
    <x v="2"/>
    <n v="12"/>
  </r>
  <r>
    <n v="172476"/>
    <x v="517"/>
    <x v="0"/>
    <s v="HVLP-R"/>
    <s v="R06AD02"/>
    <d v="2018-04-09T09:52:57"/>
    <n v="2"/>
    <n v="40.24"/>
    <n v="80.48"/>
    <n v="18"/>
    <s v="1812 - PSY: lůžkové oddělení 32C + krizové centrum"/>
    <x v="0"/>
    <n v="4"/>
  </r>
  <r>
    <n v="172476"/>
    <x v="517"/>
    <x v="0"/>
    <s v="HVLP-R"/>
    <s v="R06AD02"/>
    <d v="2018-04-23T09:55:11"/>
    <n v="2"/>
    <n v="40.24"/>
    <n v="80.48"/>
    <n v="18"/>
    <s v="1812 - PSY: lůžkové oddělení 32C + krizové centrum"/>
    <x v="0"/>
    <n v="4"/>
  </r>
  <r>
    <n v="172476"/>
    <x v="517"/>
    <x v="0"/>
    <s v="HVLP-R"/>
    <s v="R06AD02"/>
    <d v="2018-04-27T08:56:09"/>
    <n v="1"/>
    <n v="40.24"/>
    <n v="40.24"/>
    <n v="18"/>
    <s v="1812 - PSY: lůžkové oddělení 32C + krizové centrum"/>
    <x v="0"/>
    <n v="4"/>
  </r>
  <r>
    <n v="172476"/>
    <x v="517"/>
    <x v="0"/>
    <s v="HVLP-R"/>
    <s v="R06AD02"/>
    <d v="2018-05-14T08:48:02"/>
    <n v="1"/>
    <n v="40.24"/>
    <n v="40.24"/>
    <n v="18"/>
    <s v="1812 - PSY: lůžkové oddělení 32C + krizové centrum"/>
    <x v="0"/>
    <n v="5"/>
  </r>
  <r>
    <n v="172476"/>
    <x v="517"/>
    <x v="0"/>
    <s v="HVLP-R"/>
    <s v="R06AD02"/>
    <d v="2018-06-25T10:18:43"/>
    <n v="2"/>
    <n v="40.24"/>
    <n v="80.48"/>
    <n v="18"/>
    <s v="1812 - PSY: lůžkové oddělení 32C + krizové centrum"/>
    <x v="0"/>
    <n v="6"/>
  </r>
  <r>
    <n v="172476"/>
    <x v="517"/>
    <x v="0"/>
    <s v="HVLP-R"/>
    <s v="R06AD02"/>
    <d v="2018-07-02T07:39:19"/>
    <n v="2"/>
    <n v="40.24"/>
    <n v="80.48"/>
    <n v="18"/>
    <s v="1812 - PSY: lůžkové oddělení 32C + krizové centrum"/>
    <x v="0"/>
    <n v="7"/>
  </r>
  <r>
    <n v="172476"/>
    <x v="517"/>
    <x v="0"/>
    <s v="HVLP-R"/>
    <s v="R06AD02"/>
    <d v="2018-07-23T07:56:07"/>
    <n v="1"/>
    <n v="40.24"/>
    <n v="40.24"/>
    <n v="18"/>
    <s v="1812 - PSY: lůžkové oddělení 32C + krizové centrum"/>
    <x v="0"/>
    <n v="7"/>
  </r>
  <r>
    <n v="172476"/>
    <x v="517"/>
    <x v="0"/>
    <s v="HVLP-R"/>
    <s v="R06AD02"/>
    <d v="2018-07-23T07:56:07"/>
    <n v="1"/>
    <n v="40.24"/>
    <n v="40.24"/>
    <n v="18"/>
    <s v="1812 - PSY: lůžkové oddělení 32C + krizové centrum"/>
    <x v="0"/>
    <n v="7"/>
  </r>
  <r>
    <n v="172476"/>
    <x v="517"/>
    <x v="0"/>
    <s v="HVLP-R"/>
    <s v="R06AD02"/>
    <d v="2018-08-06T07:33:29"/>
    <n v="2"/>
    <n v="40.24"/>
    <n v="80.48"/>
    <n v="18"/>
    <s v="1812 - PSY: lůžkové oddělení 32C + krizové centrum"/>
    <x v="0"/>
    <n v="8"/>
  </r>
  <r>
    <n v="172476"/>
    <x v="517"/>
    <x v="0"/>
    <s v="HVLP-R"/>
    <s v="R06AD02"/>
    <d v="2018-09-03T09:59:13"/>
    <n v="1"/>
    <n v="40.24"/>
    <n v="40.24"/>
    <n v="18"/>
    <s v="1812 - PSY: lůžkové oddělení 32C + krizové centrum"/>
    <x v="0"/>
    <n v="9"/>
  </r>
  <r>
    <n v="172476"/>
    <x v="517"/>
    <x v="0"/>
    <s v="HVLP-R"/>
    <s v="R06AD02"/>
    <d v="2018-10-01T09:51:17"/>
    <n v="1"/>
    <n v="40.24"/>
    <n v="40.24"/>
    <n v="18"/>
    <s v="1812 - PSY: lůžkové oddělení 32C + krizové centrum"/>
    <x v="0"/>
    <n v="10"/>
  </r>
  <r>
    <n v="172476"/>
    <x v="517"/>
    <x v="0"/>
    <s v="HVLP-R"/>
    <s v="R06AD02"/>
    <d v="2018-10-15T08:15:30"/>
    <n v="2"/>
    <n v="40.24"/>
    <n v="80.48"/>
    <n v="18"/>
    <s v="1812 - PSY: lůžkové oddělení 32C + krizové centrum"/>
    <x v="0"/>
    <n v="10"/>
  </r>
  <r>
    <n v="172476"/>
    <x v="517"/>
    <x v="0"/>
    <s v="HVLP-R"/>
    <s v="R06AD02"/>
    <d v="2018-10-22T09:07:42"/>
    <n v="1"/>
    <n v="40.24"/>
    <n v="40.24"/>
    <n v="18"/>
    <s v="1812 - PSY: lůžkové oddělení 32C + krizové centrum"/>
    <x v="0"/>
    <n v="10"/>
  </r>
  <r>
    <n v="172476"/>
    <x v="517"/>
    <x v="0"/>
    <s v="HVLP-R"/>
    <s v="R06AD02"/>
    <d v="2018-10-29T10:29:15"/>
    <n v="1"/>
    <n v="40.24"/>
    <n v="40.24"/>
    <n v="18"/>
    <s v="1812 - PSY: lůžkové oddělení 32C + krizové centrum"/>
    <x v="0"/>
    <n v="10"/>
  </r>
  <r>
    <n v="207692"/>
    <x v="517"/>
    <x v="0"/>
    <s v="HVLP"/>
    <s v="R06AD02"/>
    <d v="2018-11-19T10:47:30"/>
    <n v="1"/>
    <n v="40.24"/>
    <n v="40.24"/>
    <n v="18"/>
    <s v="1812 - PSY: lůžkové oddělení 32C + krizové centrum"/>
    <x v="0"/>
    <n v="11"/>
  </r>
  <r>
    <n v="207692"/>
    <x v="517"/>
    <x v="0"/>
    <s v="HVLP"/>
    <s v="R06AD02"/>
    <d v="2018-11-26T12:11:29"/>
    <n v="2"/>
    <n v="40.24"/>
    <n v="80.48"/>
    <n v="18"/>
    <s v="1812 - PSY: lůžkové oddělení 32C + krizové centrum"/>
    <x v="0"/>
    <n v="11"/>
  </r>
  <r>
    <n v="207692"/>
    <x v="517"/>
    <x v="0"/>
    <s v="HVLP"/>
    <s v="R06AD02"/>
    <d v="2018-12-10T14:27:02"/>
    <n v="1"/>
    <n v="40.24"/>
    <n v="40.24"/>
    <n v="18"/>
    <s v="1812 - PSY: lůžkové oddělení 32C + krizové centrum"/>
    <x v="0"/>
    <n v="12"/>
  </r>
  <r>
    <n v="207692"/>
    <x v="517"/>
    <x v="0"/>
    <s v="HVLP"/>
    <s v="R06AD02"/>
    <d v="2018-12-10T14:27:02"/>
    <n v="1"/>
    <n v="40.24"/>
    <n v="40.24"/>
    <n v="18"/>
    <s v="1812 - PSY: lůžkové oddělení 32C + krizové centrum"/>
    <x v="0"/>
    <n v="12"/>
  </r>
  <r>
    <n v="207692"/>
    <x v="517"/>
    <x v="0"/>
    <s v="HVLP"/>
    <s v="R06AD02"/>
    <d v="2019-02-13T13:15:29"/>
    <n v="1"/>
    <n v="40.28"/>
    <n v="40.28"/>
    <n v="18"/>
    <s v="1812 - PSY: lůžkové oddělení 32C + krizové centrum"/>
    <x v="1"/>
    <n v="2"/>
  </r>
  <r>
    <n v="207692"/>
    <x v="517"/>
    <x v="0"/>
    <s v="HVLP"/>
    <s v="R06AD02"/>
    <d v="2019-02-15T11:08:02"/>
    <n v="1"/>
    <n v="40.24"/>
    <n v="40.24"/>
    <n v="18"/>
    <s v="1812 - PSY: lůžkové oddělení 32C + krizové centrum"/>
    <x v="1"/>
    <n v="2"/>
  </r>
  <r>
    <n v="207692"/>
    <x v="517"/>
    <x v="0"/>
    <s v="HVLP"/>
    <s v="R06AD02"/>
    <d v="2019-02-18T14:41:26"/>
    <n v="2"/>
    <n v="40.28"/>
    <n v="80.56"/>
    <n v="18"/>
    <s v="1812 - PSY: lůžkové oddělení 32C + krizové centrum"/>
    <x v="1"/>
    <n v="2"/>
  </r>
  <r>
    <n v="207692"/>
    <x v="517"/>
    <x v="0"/>
    <s v="HVLP"/>
    <s v="R06AD02"/>
    <d v="2019-02-25T08:39:59"/>
    <n v="1"/>
    <n v="40.25"/>
    <n v="40.25"/>
    <n v="18"/>
    <s v="1812 - PSY: lůžkové oddělení 32C + krizové centrum"/>
    <x v="1"/>
    <n v="2"/>
  </r>
  <r>
    <n v="207692"/>
    <x v="517"/>
    <x v="0"/>
    <s v="HVLP"/>
    <s v="R06AD02"/>
    <d v="2019-03-04T10:03:05"/>
    <n v="2"/>
    <n v="40.25"/>
    <n v="80.5"/>
    <n v="18"/>
    <s v="1812 - PSY: lůžkové oddělení 32C + krizové centrum"/>
    <x v="1"/>
    <n v="3"/>
  </r>
  <r>
    <n v="207692"/>
    <x v="517"/>
    <x v="0"/>
    <s v="HVLP"/>
    <s v="R06AD02"/>
    <d v="2019-04-01T09:51:21"/>
    <n v="1"/>
    <n v="40.6"/>
    <n v="40.6"/>
    <n v="18"/>
    <s v="1812 - PSY: lůžkové oddělení 32C + krizové centrum"/>
    <x v="1"/>
    <n v="4"/>
  </r>
  <r>
    <n v="207692"/>
    <x v="517"/>
    <x v="0"/>
    <s v="HVLP"/>
    <s v="R06AD02"/>
    <d v="2019-04-02T09:41:16"/>
    <n v="1"/>
    <n v="40.24"/>
    <n v="40.24"/>
    <n v="18"/>
    <s v="1812 - PSY: lůžkové oddělení 32C + krizové centrum"/>
    <x v="1"/>
    <n v="4"/>
  </r>
  <r>
    <n v="207692"/>
    <x v="517"/>
    <x v="0"/>
    <s v="HVLP"/>
    <s v="R06AD02"/>
    <d v="2019-04-23T08:56:34"/>
    <n v="2"/>
    <n v="40.24"/>
    <n v="80.48"/>
    <n v="18"/>
    <s v="1812 - PSY: lůžkové oddělení 32C + krizové centrum"/>
    <x v="1"/>
    <n v="4"/>
  </r>
  <r>
    <n v="207692"/>
    <x v="517"/>
    <x v="0"/>
    <s v="HVLP"/>
    <s v="R06AD02"/>
    <d v="2019-05-13T09:55:45"/>
    <n v="1"/>
    <n v="40.24"/>
    <n v="40.24"/>
    <n v="18"/>
    <s v="1812 - PSY: lůžkové oddělení 32C + krizové centrum"/>
    <x v="1"/>
    <n v="5"/>
  </r>
  <r>
    <n v="207692"/>
    <x v="517"/>
    <x v="0"/>
    <s v="HVLP"/>
    <s v="R06AD02"/>
    <d v="2019-05-20T10:06:45"/>
    <n v="1"/>
    <n v="40.24"/>
    <n v="40.24"/>
    <n v="18"/>
    <s v="1812 - PSY: lůžkové oddělení 32C + krizové centrum"/>
    <x v="1"/>
    <n v="5"/>
  </r>
  <r>
    <n v="207692"/>
    <x v="517"/>
    <x v="0"/>
    <s v="HVLP"/>
    <s v="R06AD02"/>
    <d v="2019-06-11T09:06:50"/>
    <n v="1"/>
    <n v="40.24"/>
    <n v="40.24"/>
    <n v="18"/>
    <s v="1812 - PSY: lůžkové oddělení 32C + krizové centrum"/>
    <x v="1"/>
    <n v="6"/>
  </r>
  <r>
    <n v="207692"/>
    <x v="517"/>
    <x v="0"/>
    <s v="HVLP"/>
    <s v="R06AD02"/>
    <d v="2019-06-24T10:18:10"/>
    <n v="1"/>
    <n v="40.21"/>
    <n v="40.21"/>
    <n v="18"/>
    <s v="1812 - PSY: lůžkové oddělení 32C + krizové centrum"/>
    <x v="1"/>
    <n v="6"/>
  </r>
  <r>
    <n v="207692"/>
    <x v="517"/>
    <x v="0"/>
    <s v="HVLP"/>
    <s v="R06AD02"/>
    <d v="2019-06-25T08:22:05"/>
    <n v="1"/>
    <n v="40.21"/>
    <n v="40.21"/>
    <n v="18"/>
    <s v="1812 - PSY: lůžkové oddělení 32C + krizové centrum"/>
    <x v="1"/>
    <n v="6"/>
  </r>
  <r>
    <n v="207692"/>
    <x v="517"/>
    <x v="0"/>
    <s v="HVLP"/>
    <s v="R06AD02"/>
    <d v="2019-07-22T10:36:15"/>
    <n v="1"/>
    <n v="40.21"/>
    <n v="40.21"/>
    <n v="18"/>
    <s v="1812 - PSY: lůžkové oddělení 32C + krizové centrum"/>
    <x v="1"/>
    <n v="7"/>
  </r>
  <r>
    <n v="207692"/>
    <x v="517"/>
    <x v="0"/>
    <s v="HVLP"/>
    <s v="R06AD02"/>
    <d v="2019-09-02T09:41:32"/>
    <n v="1"/>
    <n v="40.21"/>
    <n v="40.21"/>
    <n v="18"/>
    <s v="1812 - PSY: lůžkové oddělení 32C + krizové centrum"/>
    <x v="1"/>
    <n v="9"/>
  </r>
  <r>
    <n v="207692"/>
    <x v="517"/>
    <x v="0"/>
    <s v="HVLP"/>
    <s v="R06AD02"/>
    <d v="2019-09-30T10:32:38"/>
    <n v="1"/>
    <n v="40.19"/>
    <n v="40.19"/>
    <n v="18"/>
    <s v="1812 - PSY: lůžkové oddělení 32C + krizové centrum"/>
    <x v="1"/>
    <n v="9"/>
  </r>
  <r>
    <n v="207692"/>
    <x v="517"/>
    <x v="0"/>
    <s v="HVLP"/>
    <s v="R06AD02"/>
    <d v="2019-11-18T09:52:35"/>
    <n v="2"/>
    <n v="40.19"/>
    <n v="80.38"/>
    <n v="18"/>
    <s v="1812 - PSY: lůžkové oddělení 32C + krizové centrum"/>
    <x v="1"/>
    <n v="11"/>
  </r>
  <r>
    <n v="207692"/>
    <x v="517"/>
    <x v="0"/>
    <s v="HVLP"/>
    <s v="R06AD02"/>
    <d v="2019-11-25T08:25:26"/>
    <n v="2"/>
    <n v="40.19"/>
    <n v="80.38"/>
    <n v="18"/>
    <s v="1812 - PSY: lůžkové oddělení 32C + krizové centrum"/>
    <x v="1"/>
    <n v="11"/>
  </r>
  <r>
    <n v="207692"/>
    <x v="517"/>
    <x v="0"/>
    <s v="HVLP"/>
    <s v="R06AD02"/>
    <d v="2019-12-02T08:45:50"/>
    <n v="1"/>
    <n v="40.19"/>
    <n v="40.19"/>
    <n v="18"/>
    <s v="1812 - PSY: lůžkové oddělení 32C + krizové centrum"/>
    <x v="1"/>
    <n v="12"/>
  </r>
  <r>
    <n v="207692"/>
    <x v="517"/>
    <x v="0"/>
    <s v="HVLP"/>
    <s v="R06AD02"/>
    <d v="2019-12-09T10:04:18"/>
    <n v="1"/>
    <n v="40.19"/>
    <n v="40.19"/>
    <n v="18"/>
    <s v="1812 - PSY: lůžkové oddělení 32C + krizové centrum"/>
    <x v="1"/>
    <n v="12"/>
  </r>
  <r>
    <n v="207692"/>
    <x v="517"/>
    <x v="0"/>
    <s v="HVLP"/>
    <s v="R06AD02"/>
    <d v="2019-12-09T10:04:18"/>
    <n v="2"/>
    <n v="40.19"/>
    <n v="80.38"/>
    <n v="18"/>
    <s v="1812 - PSY: lůžkové oddělení 32C + krizové centrum"/>
    <x v="1"/>
    <n v="12"/>
  </r>
  <r>
    <n v="104207"/>
    <x v="518"/>
    <x v="0"/>
    <s v="HVLP"/>
    <s v="N06AA16"/>
    <d v="2017-11-13T09:42:44"/>
    <n v="1"/>
    <n v="39.799999999999997"/>
    <n v="39.799999999999997"/>
    <n v="18"/>
    <s v="1812 - PSY: lůžkové oddělení 32C + krizové centrum"/>
    <x v="2"/>
    <n v="11"/>
  </r>
  <r>
    <n v="104207"/>
    <x v="518"/>
    <x v="0"/>
    <s v="HVLP"/>
    <s v="N06AA16"/>
    <d v="2017-11-20T10:32:10"/>
    <n v="2"/>
    <n v="39.799999999999997"/>
    <n v="79.599999999999994"/>
    <n v="18"/>
    <s v="1812 - PSY: lůžkové oddělení 32C + krizové centrum"/>
    <x v="2"/>
    <n v="11"/>
  </r>
  <r>
    <n v="104207"/>
    <x v="518"/>
    <x v="0"/>
    <s v="HVLP"/>
    <s v="N06AA16"/>
    <d v="2018-04-09T09:52:57"/>
    <n v="2"/>
    <n v="39.799999999999997"/>
    <n v="79.599999999999994"/>
    <n v="18"/>
    <s v="1812 - PSY: lůžkové oddělení 32C + krizové centrum"/>
    <x v="0"/>
    <n v="4"/>
  </r>
  <r>
    <n v="104207"/>
    <x v="518"/>
    <x v="0"/>
    <s v="HVLP"/>
    <s v="N06AA16"/>
    <d v="2019-02-18T09:32:14"/>
    <n v="1"/>
    <n v="39.799999999999997"/>
    <n v="39.799999999999997"/>
    <n v="18"/>
    <s v="1812 - PSY: lůžkové oddělení 32C + krizové centrum"/>
    <x v="1"/>
    <n v="2"/>
  </r>
  <r>
    <n v="177047"/>
    <x v="519"/>
    <x v="0"/>
    <s v="HVLP"/>
    <s v="N06AA16"/>
    <d v="2017-10-23T07:52:45"/>
    <n v="1"/>
    <n v="117.98"/>
    <n v="117.98"/>
    <n v="18"/>
    <s v="1812 - PSY: lůžkové oddělení 32C + krizové centrum"/>
    <x v="2"/>
    <n v="10"/>
  </r>
  <r>
    <n v="177047"/>
    <x v="519"/>
    <x v="0"/>
    <s v="HVLP"/>
    <s v="N06AA16"/>
    <d v="2018-01-08T10:19:43"/>
    <n v="1"/>
    <n v="117.98"/>
    <n v="117.98"/>
    <n v="18"/>
    <s v="1812 - PSY: lůžkové oddělení 32C + krizové centrum"/>
    <x v="0"/>
    <n v="1"/>
  </r>
  <r>
    <n v="177047"/>
    <x v="519"/>
    <x v="0"/>
    <s v="HVLP"/>
    <s v="N06AA16"/>
    <d v="2018-01-15T08:19:10"/>
    <n v="1"/>
    <n v="117.98"/>
    <n v="117.98"/>
    <n v="18"/>
    <s v="1812 - PSY: lůžkové oddělení 32C + krizové centrum"/>
    <x v="0"/>
    <n v="1"/>
  </r>
  <r>
    <n v="177047"/>
    <x v="519"/>
    <x v="0"/>
    <s v="HVLP"/>
    <s v="N06AA16"/>
    <d v="2018-01-15T08:19:10"/>
    <n v="1"/>
    <n v="117.98"/>
    <n v="117.98"/>
    <n v="18"/>
    <s v="1812 - PSY: lůžkové oddělení 32C + krizové centrum"/>
    <x v="0"/>
    <n v="1"/>
  </r>
  <r>
    <n v="177047"/>
    <x v="519"/>
    <x v="0"/>
    <s v="HVLP"/>
    <s v="N06AA16"/>
    <d v="2018-04-06T10:06:31"/>
    <n v="1"/>
    <n v="117.96"/>
    <n v="117.96"/>
    <n v="18"/>
    <s v="1812 - PSY: lůžkové oddělení 32C + krizové centrum"/>
    <x v="0"/>
    <n v="4"/>
  </r>
  <r>
    <n v="177047"/>
    <x v="519"/>
    <x v="0"/>
    <s v="HVLP"/>
    <s v="N06AA16"/>
    <d v="2018-04-09T09:52:57"/>
    <n v="1"/>
    <n v="117.96"/>
    <n v="117.96"/>
    <n v="18"/>
    <s v="1812 - PSY: lůžkové oddělení 32C + krizové centrum"/>
    <x v="0"/>
    <n v="4"/>
  </r>
  <r>
    <n v="177047"/>
    <x v="519"/>
    <x v="0"/>
    <s v="HVLP"/>
    <s v="N06AA16"/>
    <d v="2018-04-09T09:52:57"/>
    <n v="1"/>
    <n v="117.96"/>
    <n v="117.96"/>
    <n v="18"/>
    <s v="1812 - PSY: lůžkové oddělení 32C + krizové centrum"/>
    <x v="0"/>
    <n v="4"/>
  </r>
  <r>
    <n v="177047"/>
    <x v="519"/>
    <x v="0"/>
    <s v="HVLP"/>
    <s v="N06AA16"/>
    <d v="2018-04-09T09:52:57"/>
    <n v="1"/>
    <n v="117.96"/>
    <n v="117.96"/>
    <n v="18"/>
    <s v="1812 - PSY: lůžkové oddělení 32C + krizové centrum"/>
    <x v="0"/>
    <n v="4"/>
  </r>
  <r>
    <n v="177047"/>
    <x v="519"/>
    <x v="0"/>
    <s v="HVLP"/>
    <s v="N06AA16"/>
    <d v="2019-03-11T10:40:25"/>
    <n v="1"/>
    <n v="117.96"/>
    <n v="117.96"/>
    <n v="18"/>
    <s v="1812 - PSY: lůžkové oddělení 32C + krizové centrum"/>
    <x v="1"/>
    <n v="3"/>
  </r>
  <r>
    <n v="121890"/>
    <x v="908"/>
    <x v="0"/>
    <s v="HVLP"/>
    <s v="N06AB03"/>
    <d v="2017-03-13T10:08:16"/>
    <n v="1"/>
    <n v="144.66"/>
    <n v="144.66"/>
    <n v="18"/>
    <s v="1812 - PSY: lůžkové oddělení 32C + krizové centrum"/>
    <x v="2"/>
    <n v="3"/>
  </r>
  <r>
    <n v="204363"/>
    <x v="523"/>
    <x v="0"/>
    <s v="HVLP"/>
    <s v="N05AH04"/>
    <d v="2019-04-09T08:55:45"/>
    <n v="1"/>
    <n v="1405.03"/>
    <n v="1405.03"/>
    <n v="18"/>
    <s v="1812 - PSY: lůžkové oddělení 32C + krizové centrum"/>
    <x v="1"/>
    <n v="4"/>
  </r>
  <r>
    <n v="988793"/>
    <x v="527"/>
    <x v="0"/>
    <s v="HVLP"/>
    <s v="N05AH04"/>
    <d v="2017-09-25T09:44:23"/>
    <n v="1"/>
    <n v="354.52"/>
    <n v="354.52"/>
    <n v="18"/>
    <s v="1812 - PSY: lůžkové oddělení 32C + krizové centrum"/>
    <x v="2"/>
    <n v="9"/>
  </r>
  <r>
    <n v="988793"/>
    <x v="527"/>
    <x v="0"/>
    <s v="HVLP"/>
    <s v="N05AH04"/>
    <d v="2017-12-11T08:39:16"/>
    <n v="2"/>
    <n v="354.52"/>
    <n v="709.04"/>
    <n v="18"/>
    <s v="1812 - PSY: lůžkové oddělení 32C + krizové centrum"/>
    <x v="2"/>
    <n v="12"/>
  </r>
  <r>
    <n v="988793"/>
    <x v="527"/>
    <x v="0"/>
    <s v="HVLP"/>
    <s v="N05AH04"/>
    <d v="2018-06-11T08:11:28"/>
    <n v="1"/>
    <n v="354.49"/>
    <n v="354.49"/>
    <n v="18"/>
    <s v="1812 - PSY: lůžkové oddělení 32C + krizové centrum"/>
    <x v="0"/>
    <n v="6"/>
  </r>
  <r>
    <n v="988793"/>
    <x v="527"/>
    <x v="0"/>
    <s v="HVLP"/>
    <s v="N05AH04"/>
    <d v="2018-09-17T08:22:49"/>
    <n v="1"/>
    <n v="354.49"/>
    <n v="354.49"/>
    <n v="18"/>
    <s v="1812 - PSY: lůžkové oddělení 32C + krizové centrum"/>
    <x v="0"/>
    <n v="9"/>
  </r>
  <r>
    <n v="988793"/>
    <x v="527"/>
    <x v="0"/>
    <s v="HVLP"/>
    <s v="N05AH04"/>
    <d v="2019-01-16T13:52:09"/>
    <n v="1"/>
    <n v="354.49"/>
    <n v="354.49"/>
    <n v="18"/>
    <s v="1812 - PSY: lůžkové oddělení 32C + krizové centrum"/>
    <x v="1"/>
    <n v="1"/>
  </r>
  <r>
    <n v="988793"/>
    <x v="527"/>
    <x v="0"/>
    <s v="HVLP"/>
    <s v="N05AH04"/>
    <d v="2019-04-08T11:57:23"/>
    <n v="1"/>
    <n v="354.49"/>
    <n v="354.49"/>
    <n v="18"/>
    <s v="1812 - PSY: lůžkové oddělení 32C + krizové centrum"/>
    <x v="1"/>
    <n v="4"/>
  </r>
  <r>
    <n v="988793"/>
    <x v="527"/>
    <x v="0"/>
    <s v="HVLP"/>
    <s v="N05AH04"/>
    <d v="2019-09-02T09:41:32"/>
    <n v="1"/>
    <n v="354.49"/>
    <n v="354.49"/>
    <n v="18"/>
    <s v="1812 - PSY: lůžkové oddělení 32C + krizové centrum"/>
    <x v="1"/>
    <n v="9"/>
  </r>
  <r>
    <n v="988793"/>
    <x v="527"/>
    <x v="0"/>
    <s v="HVLP"/>
    <s v="N05AH04"/>
    <d v="2019-09-16T09:53:41"/>
    <n v="1"/>
    <n v="354.07"/>
    <n v="354.07"/>
    <n v="18"/>
    <s v="1812 - PSY: lůžkové oddělení 32C + krizové centrum"/>
    <x v="1"/>
    <n v="9"/>
  </r>
  <r>
    <n v="142870"/>
    <x v="528"/>
    <x v="0"/>
    <s v="HVLP"/>
    <s v="N05AH04"/>
    <d v="2017-05-15T09:52:55"/>
    <n v="1"/>
    <n v="727.32"/>
    <n v="727.32"/>
    <n v="18"/>
    <s v="1812 - PSY: lůžkové oddělení 32C + krizové centrum"/>
    <x v="2"/>
    <n v="5"/>
  </r>
  <r>
    <n v="142870"/>
    <x v="528"/>
    <x v="0"/>
    <s v="HVLP"/>
    <s v="N05AH04"/>
    <d v="2018-06-11T08:11:28"/>
    <n v="1"/>
    <n v="727.25"/>
    <n v="727.25"/>
    <n v="18"/>
    <s v="1812 - PSY: lůžkové oddělení 32C + krizové centrum"/>
    <x v="0"/>
    <n v="6"/>
  </r>
  <r>
    <n v="142870"/>
    <x v="528"/>
    <x v="0"/>
    <s v="HVLP"/>
    <s v="N05AH04"/>
    <d v="2018-06-25T10:18:43"/>
    <n v="1"/>
    <n v="727.25"/>
    <n v="727.25"/>
    <n v="18"/>
    <s v="1812 - PSY: lůžkové oddělení 32C + krizové centrum"/>
    <x v="0"/>
    <n v="6"/>
  </r>
  <r>
    <n v="142870"/>
    <x v="528"/>
    <x v="0"/>
    <s v="HVLP"/>
    <s v="N05AH04"/>
    <d v="2018-07-04T14:37:56"/>
    <n v="1"/>
    <n v="727.25"/>
    <n v="727.25"/>
    <n v="18"/>
    <s v="1812 - PSY: lůžkové oddělení 32C + krizové centrum"/>
    <x v="0"/>
    <n v="7"/>
  </r>
  <r>
    <n v="142870"/>
    <x v="528"/>
    <x v="0"/>
    <s v="HVLP"/>
    <s v="N05AH04"/>
    <d v="2019-11-18T09:52:35"/>
    <n v="1"/>
    <n v="726.4"/>
    <n v="726.4"/>
    <n v="18"/>
    <s v="1812 - PSY: lůžkové oddělení 32C + krizové centrum"/>
    <x v="1"/>
    <n v="11"/>
  </r>
  <r>
    <n v="142865"/>
    <x v="529"/>
    <x v="0"/>
    <s v="HVLP"/>
    <s v="N05AH04"/>
    <d v="2017-04-03T10:09:33"/>
    <n v="2"/>
    <n v="47.52"/>
    <n v="95.04"/>
    <n v="18"/>
    <s v="1812 - PSY: lůžkové oddělení 32C + krizové centrum"/>
    <x v="2"/>
    <n v="4"/>
  </r>
  <r>
    <n v="142865"/>
    <x v="529"/>
    <x v="0"/>
    <s v="HVLP"/>
    <s v="N05AH04"/>
    <d v="2017-04-13T10:36:54"/>
    <n v="2"/>
    <n v="47.52"/>
    <n v="95.04"/>
    <n v="18"/>
    <s v="1812 - PSY: lůžkové oddělení 32C + krizové centrum"/>
    <x v="2"/>
    <n v="4"/>
  </r>
  <r>
    <n v="142865"/>
    <x v="529"/>
    <x v="0"/>
    <s v="HVLP"/>
    <s v="N05AH04"/>
    <d v="2017-04-13T10:36:54"/>
    <n v="1"/>
    <n v="47.52"/>
    <n v="47.52"/>
    <n v="18"/>
    <s v="1812 - PSY: lůžkové oddělení 32C + krizové centrum"/>
    <x v="2"/>
    <n v="4"/>
  </r>
  <r>
    <n v="142865"/>
    <x v="529"/>
    <x v="0"/>
    <s v="HVLP"/>
    <s v="N05AH04"/>
    <d v="2017-04-21T15:07:21"/>
    <n v="1"/>
    <n v="47.52"/>
    <n v="47.52"/>
    <n v="18"/>
    <s v="1812 - PSY: lůžkové oddělení 32C + krizové centrum"/>
    <x v="2"/>
    <n v="4"/>
  </r>
  <r>
    <n v="142865"/>
    <x v="529"/>
    <x v="0"/>
    <s v="HVLP"/>
    <s v="N05AH04"/>
    <d v="2017-04-21T15:07:21"/>
    <n v="1"/>
    <n v="47.52"/>
    <n v="47.52"/>
    <n v="18"/>
    <s v="1812 - PSY: lůžkové oddělení 32C + krizové centrum"/>
    <x v="2"/>
    <n v="4"/>
  </r>
  <r>
    <n v="142865"/>
    <x v="529"/>
    <x v="0"/>
    <s v="HVLP"/>
    <s v="N05AH04"/>
    <d v="2017-05-15T09:52:55"/>
    <n v="2"/>
    <n v="47.19"/>
    <n v="94.38"/>
    <n v="18"/>
    <s v="1812 - PSY: lůžkové oddělení 32C + krizové centrum"/>
    <x v="2"/>
    <n v="5"/>
  </r>
  <r>
    <n v="142865"/>
    <x v="529"/>
    <x v="0"/>
    <s v="HVLP"/>
    <s v="N05AH04"/>
    <d v="2017-05-15T09:52:55"/>
    <n v="2"/>
    <n v="47.52"/>
    <n v="95.04"/>
    <n v="18"/>
    <s v="1812 - PSY: lůžkové oddělení 32C + krizové centrum"/>
    <x v="2"/>
    <n v="5"/>
  </r>
  <r>
    <n v="142865"/>
    <x v="529"/>
    <x v="0"/>
    <s v="HVLP"/>
    <s v="N05AH04"/>
    <d v="2017-05-29T10:24:01"/>
    <n v="2"/>
    <n v="47.19"/>
    <n v="94.38"/>
    <n v="18"/>
    <s v="1812 - PSY: lůžkové oddělení 32C + krizové centrum"/>
    <x v="2"/>
    <n v="5"/>
  </r>
  <r>
    <n v="142865"/>
    <x v="529"/>
    <x v="0"/>
    <s v="HVLP"/>
    <s v="N05AH04"/>
    <d v="2017-06-02T14:58:58"/>
    <n v="1"/>
    <n v="47.19"/>
    <n v="47.19"/>
    <n v="18"/>
    <s v="1812 - PSY: lůžkové oddělení 32C + krizové centrum"/>
    <x v="2"/>
    <n v="6"/>
  </r>
  <r>
    <n v="142865"/>
    <x v="529"/>
    <x v="0"/>
    <s v="HVLP"/>
    <s v="N05AH04"/>
    <d v="2017-06-02T14:58:58"/>
    <n v="1"/>
    <n v="47.19"/>
    <n v="47.19"/>
    <n v="18"/>
    <s v="1812 - PSY: lůžkové oddělení 32C + krizové centrum"/>
    <x v="2"/>
    <n v="6"/>
  </r>
  <r>
    <n v="142865"/>
    <x v="529"/>
    <x v="0"/>
    <s v="HVLP"/>
    <s v="N05AH04"/>
    <d v="2017-06-06T08:52:59"/>
    <n v="1"/>
    <n v="47.19"/>
    <n v="47.19"/>
    <n v="18"/>
    <s v="1812 - PSY: lůžkové oddělení 32C + krizové centrum"/>
    <x v="2"/>
    <n v="6"/>
  </r>
  <r>
    <n v="142865"/>
    <x v="529"/>
    <x v="0"/>
    <s v="HVLP"/>
    <s v="N05AH04"/>
    <d v="2017-06-19T11:04:26"/>
    <n v="2"/>
    <n v="47.19"/>
    <n v="94.38"/>
    <n v="18"/>
    <s v="1812 - PSY: lůžkové oddělení 32C + krizové centrum"/>
    <x v="2"/>
    <n v="6"/>
  </r>
  <r>
    <n v="142865"/>
    <x v="529"/>
    <x v="0"/>
    <s v="HVLP"/>
    <s v="N05AH04"/>
    <d v="2017-06-26T09:57:27"/>
    <n v="1"/>
    <n v="47.19"/>
    <n v="47.19"/>
    <n v="18"/>
    <s v="1812 - PSY: lůžkové oddělení 32C + krizové centrum"/>
    <x v="2"/>
    <n v="6"/>
  </r>
  <r>
    <n v="142865"/>
    <x v="529"/>
    <x v="0"/>
    <s v="HVLP"/>
    <s v="N05AH04"/>
    <d v="2017-06-26T09:57:27"/>
    <n v="2"/>
    <n v="47.19"/>
    <n v="94.38"/>
    <n v="18"/>
    <s v="1812 - PSY: lůžkové oddělení 32C + krizové centrum"/>
    <x v="2"/>
    <n v="6"/>
  </r>
  <r>
    <n v="142865"/>
    <x v="529"/>
    <x v="0"/>
    <s v="HVLP"/>
    <s v="N05AH04"/>
    <d v="2017-07-14T14:19:41"/>
    <n v="1"/>
    <n v="47.19"/>
    <n v="47.19"/>
    <n v="18"/>
    <s v="1812 - PSY: lůžkové oddělení 32C + krizové centrum"/>
    <x v="2"/>
    <n v="7"/>
  </r>
  <r>
    <n v="142865"/>
    <x v="529"/>
    <x v="0"/>
    <s v="HVLP"/>
    <s v="N05AH04"/>
    <d v="2017-08-21T07:58:55"/>
    <n v="1"/>
    <n v="47.19"/>
    <n v="47.19"/>
    <n v="18"/>
    <s v="1812 - PSY: lůžkové oddělení 32C + krizové centrum"/>
    <x v="2"/>
    <n v="8"/>
  </r>
  <r>
    <n v="142865"/>
    <x v="529"/>
    <x v="0"/>
    <s v="HVLP"/>
    <s v="N05AH04"/>
    <d v="2017-08-28T09:19:54"/>
    <n v="2"/>
    <n v="47.19"/>
    <n v="94.38"/>
    <n v="18"/>
    <s v="1812 - PSY: lůžkové oddělení 32C + krizové centrum"/>
    <x v="2"/>
    <n v="8"/>
  </r>
  <r>
    <n v="142865"/>
    <x v="529"/>
    <x v="0"/>
    <s v="HVLP"/>
    <s v="N05AH04"/>
    <d v="2017-09-11T07:37:57"/>
    <n v="1"/>
    <n v="47.19"/>
    <n v="47.19"/>
    <n v="18"/>
    <s v="1812 - PSY: lůžkové oddělení 32C + krizové centrum"/>
    <x v="2"/>
    <n v="9"/>
  </r>
  <r>
    <n v="142865"/>
    <x v="529"/>
    <x v="0"/>
    <s v="HVLP"/>
    <s v="N05AH04"/>
    <d v="2017-09-11T07:37:57"/>
    <n v="2"/>
    <n v="47.19"/>
    <n v="94.38"/>
    <n v="18"/>
    <s v="1812 - PSY: lůžkové oddělení 32C + krizové centrum"/>
    <x v="2"/>
    <n v="9"/>
  </r>
  <r>
    <n v="142865"/>
    <x v="529"/>
    <x v="0"/>
    <s v="HVLP"/>
    <s v="N05AH04"/>
    <d v="2017-09-18T08:19:59"/>
    <n v="2"/>
    <n v="47.19"/>
    <n v="94.38"/>
    <n v="18"/>
    <s v="1812 - PSY: lůžkové oddělení 32C + krizové centrum"/>
    <x v="2"/>
    <n v="9"/>
  </r>
  <r>
    <n v="142865"/>
    <x v="529"/>
    <x v="0"/>
    <s v="HVLP"/>
    <s v="N05AH04"/>
    <d v="2017-09-19T08:38:04"/>
    <n v="1"/>
    <n v="47.19"/>
    <n v="47.19"/>
    <n v="18"/>
    <s v="1812 - PSY: lůžkové oddělení 32C + krizové centrum"/>
    <x v="2"/>
    <n v="9"/>
  </r>
  <r>
    <n v="142865"/>
    <x v="529"/>
    <x v="0"/>
    <s v="HVLP"/>
    <s v="N05AH04"/>
    <d v="2017-11-13T09:42:44"/>
    <n v="1"/>
    <n v="47.52"/>
    <n v="47.52"/>
    <n v="18"/>
    <s v="1812 - PSY: lůžkové oddělení 32C + krizové centrum"/>
    <x v="2"/>
    <n v="11"/>
  </r>
  <r>
    <n v="142865"/>
    <x v="529"/>
    <x v="0"/>
    <s v="HVLP"/>
    <s v="N05AH04"/>
    <d v="2017-11-20T10:32:10"/>
    <n v="1"/>
    <n v="47.19"/>
    <n v="47.19"/>
    <n v="18"/>
    <s v="1812 - PSY: lůžkové oddělení 32C + krizové centrum"/>
    <x v="2"/>
    <n v="11"/>
  </r>
  <r>
    <n v="142865"/>
    <x v="529"/>
    <x v="0"/>
    <s v="HVLP"/>
    <s v="N05AH04"/>
    <d v="2017-11-20T10:32:10"/>
    <n v="1"/>
    <n v="47.19"/>
    <n v="47.19"/>
    <n v="18"/>
    <s v="1812 - PSY: lůžkové oddělení 32C + krizové centrum"/>
    <x v="2"/>
    <n v="11"/>
  </r>
  <r>
    <n v="142865"/>
    <x v="529"/>
    <x v="0"/>
    <s v="HVLP"/>
    <s v="N05AH04"/>
    <d v="2018-01-08T10:19:43"/>
    <n v="1"/>
    <n v="47.19"/>
    <n v="47.19"/>
    <n v="18"/>
    <s v="1812 - PSY: lůžkové oddělení 32C + krizové centrum"/>
    <x v="0"/>
    <n v="1"/>
  </r>
  <r>
    <n v="142865"/>
    <x v="529"/>
    <x v="0"/>
    <s v="HVLP"/>
    <s v="N05AH04"/>
    <d v="2018-01-08T10:19:43"/>
    <n v="1"/>
    <n v="47.52"/>
    <n v="47.52"/>
    <n v="18"/>
    <s v="1812 - PSY: lůžkové oddělení 32C + krizové centrum"/>
    <x v="0"/>
    <n v="1"/>
  </r>
  <r>
    <n v="142865"/>
    <x v="529"/>
    <x v="0"/>
    <s v="HVLP"/>
    <s v="N05AH04"/>
    <d v="2018-01-08T10:19:43"/>
    <n v="1"/>
    <n v="47.19"/>
    <n v="47.19"/>
    <n v="18"/>
    <s v="1812 - PSY: lůžkové oddělení 32C + krizové centrum"/>
    <x v="0"/>
    <n v="1"/>
  </r>
  <r>
    <n v="142865"/>
    <x v="529"/>
    <x v="0"/>
    <s v="HVLP"/>
    <s v="N05AH04"/>
    <d v="2018-02-16T13:25:26"/>
    <n v="1"/>
    <n v="47.19"/>
    <n v="47.19"/>
    <n v="18"/>
    <s v="1812 - PSY: lůžkové oddělení 32C + krizové centrum"/>
    <x v="0"/>
    <n v="2"/>
  </r>
  <r>
    <n v="142865"/>
    <x v="529"/>
    <x v="0"/>
    <s v="HVLP"/>
    <s v="N05AH04"/>
    <d v="2018-02-16T13:25:26"/>
    <n v="1"/>
    <n v="47.19"/>
    <n v="47.19"/>
    <n v="18"/>
    <s v="1812 - PSY: lůžkové oddělení 32C + krizové centrum"/>
    <x v="0"/>
    <n v="2"/>
  </r>
  <r>
    <n v="142865"/>
    <x v="529"/>
    <x v="0"/>
    <s v="HVLP"/>
    <s v="N05AH04"/>
    <d v="2018-02-19T09:02:38"/>
    <n v="1"/>
    <n v="47.19"/>
    <n v="47.19"/>
    <n v="18"/>
    <s v="1812 - PSY: lůžkové oddělení 32C + krizové centrum"/>
    <x v="0"/>
    <n v="2"/>
  </r>
  <r>
    <n v="142865"/>
    <x v="529"/>
    <x v="0"/>
    <s v="HVLP"/>
    <s v="N05AH04"/>
    <d v="2018-02-19T09:02:38"/>
    <n v="3"/>
    <n v="47.19"/>
    <n v="141.57"/>
    <n v="18"/>
    <s v="1812 - PSY: lůžkové oddělení 32C + krizové centrum"/>
    <x v="0"/>
    <n v="2"/>
  </r>
  <r>
    <n v="142865"/>
    <x v="529"/>
    <x v="0"/>
    <s v="HVLP"/>
    <s v="N05AH04"/>
    <d v="2018-02-26T08:37:07"/>
    <n v="2"/>
    <n v="47.19"/>
    <n v="94.38"/>
    <n v="18"/>
    <s v="1812 - PSY: lůžkové oddělení 32C + krizové centrum"/>
    <x v="0"/>
    <n v="2"/>
  </r>
  <r>
    <n v="142865"/>
    <x v="529"/>
    <x v="0"/>
    <s v="HVLP"/>
    <s v="N05AH04"/>
    <d v="2018-02-26T08:37:07"/>
    <n v="2"/>
    <n v="47.19"/>
    <n v="94.38"/>
    <n v="18"/>
    <s v="1812 - PSY: lůžkové oddělení 32C + krizové centrum"/>
    <x v="0"/>
    <n v="2"/>
  </r>
  <r>
    <n v="142865"/>
    <x v="529"/>
    <x v="0"/>
    <s v="HVLP"/>
    <s v="N05AH04"/>
    <d v="2018-04-09T09:52:57"/>
    <n v="2"/>
    <n v="47.19"/>
    <n v="94.38"/>
    <n v="18"/>
    <s v="1812 - PSY: lůžkové oddělení 32C + krizové centrum"/>
    <x v="0"/>
    <n v="4"/>
  </r>
  <r>
    <n v="142865"/>
    <x v="529"/>
    <x v="0"/>
    <s v="HVLP"/>
    <s v="N05AH04"/>
    <d v="2018-06-04T09:56:47"/>
    <n v="1"/>
    <n v="47.19"/>
    <n v="47.19"/>
    <n v="18"/>
    <s v="1812 - PSY: lůžkové oddělení 32C + krizové centrum"/>
    <x v="0"/>
    <n v="6"/>
  </r>
  <r>
    <n v="142865"/>
    <x v="529"/>
    <x v="0"/>
    <s v="HVLP"/>
    <s v="N05AH04"/>
    <d v="2018-06-11T08:11:28"/>
    <n v="1"/>
    <n v="47.19"/>
    <n v="47.19"/>
    <n v="18"/>
    <s v="1812 - PSY: lůžkové oddělení 32C + krizové centrum"/>
    <x v="0"/>
    <n v="6"/>
  </r>
  <r>
    <n v="142865"/>
    <x v="529"/>
    <x v="0"/>
    <s v="HVLP"/>
    <s v="N05AH04"/>
    <d v="2018-07-23T07:56:07"/>
    <n v="2"/>
    <n v="47.19"/>
    <n v="94.38"/>
    <n v="18"/>
    <s v="1812 - PSY: lůžkové oddělení 32C + krizové centrum"/>
    <x v="0"/>
    <n v="7"/>
  </r>
  <r>
    <n v="142865"/>
    <x v="529"/>
    <x v="0"/>
    <s v="HVLP"/>
    <s v="N05AH04"/>
    <d v="2018-09-17T08:22:49"/>
    <n v="2"/>
    <n v="47.19"/>
    <n v="94.38"/>
    <n v="18"/>
    <s v="1812 - PSY: lůžkové oddělení 32C + krizové centrum"/>
    <x v="0"/>
    <n v="9"/>
  </r>
  <r>
    <n v="142865"/>
    <x v="529"/>
    <x v="0"/>
    <s v="HVLP"/>
    <s v="N05AH04"/>
    <d v="2018-11-19T10:47:30"/>
    <n v="1"/>
    <n v="47.19"/>
    <n v="47.19"/>
    <n v="18"/>
    <s v="1812 - PSY: lůžkové oddělení 32C + krizové centrum"/>
    <x v="0"/>
    <n v="11"/>
  </r>
  <r>
    <n v="142865"/>
    <x v="529"/>
    <x v="0"/>
    <s v="HVLP"/>
    <s v="N05AH04"/>
    <d v="2018-11-26T12:11:29"/>
    <n v="1"/>
    <n v="47.19"/>
    <n v="47.19"/>
    <n v="18"/>
    <s v="1812 - PSY: lůžkové oddělení 32C + krizové centrum"/>
    <x v="0"/>
    <n v="11"/>
  </r>
  <r>
    <n v="142865"/>
    <x v="529"/>
    <x v="0"/>
    <s v="HVLP"/>
    <s v="N05AH04"/>
    <d v="2018-12-10T14:27:02"/>
    <n v="2"/>
    <n v="47.19"/>
    <n v="94.38"/>
    <n v="18"/>
    <s v="1812 - PSY: lůžkové oddělení 32C + krizové centrum"/>
    <x v="0"/>
    <n v="12"/>
  </r>
  <r>
    <n v="142865"/>
    <x v="529"/>
    <x v="0"/>
    <s v="HVLP"/>
    <s v="N05AH04"/>
    <d v="2019-01-07T14:00:36"/>
    <n v="3"/>
    <n v="47.19"/>
    <n v="141.57"/>
    <n v="18"/>
    <s v="1812 - PSY: lůžkové oddělení 32C + krizové centrum"/>
    <x v="1"/>
    <n v="1"/>
  </r>
  <r>
    <n v="142865"/>
    <x v="529"/>
    <x v="0"/>
    <s v="HVLP"/>
    <s v="N05AH04"/>
    <d v="2019-02-18T09:32:14"/>
    <n v="3"/>
    <n v="47.19"/>
    <n v="141.57"/>
    <n v="18"/>
    <s v="1812 - PSY: lůžkové oddělení 32C + krizové centrum"/>
    <x v="1"/>
    <n v="2"/>
  </r>
  <r>
    <n v="142865"/>
    <x v="529"/>
    <x v="0"/>
    <s v="HVLP"/>
    <s v="N05AH04"/>
    <d v="2019-02-18T09:32:14"/>
    <n v="1"/>
    <n v="47.19"/>
    <n v="47.19"/>
    <n v="18"/>
    <s v="1812 - PSY: lůžkové oddělení 32C + krizové centrum"/>
    <x v="1"/>
    <n v="2"/>
  </r>
  <r>
    <n v="142865"/>
    <x v="529"/>
    <x v="0"/>
    <s v="HVLP"/>
    <s v="N05AH04"/>
    <d v="2019-03-04T10:03:05"/>
    <n v="1"/>
    <n v="47.19"/>
    <n v="47.19"/>
    <n v="18"/>
    <s v="1812 - PSY: lůžkové oddělení 32C + krizové centrum"/>
    <x v="1"/>
    <n v="3"/>
  </r>
  <r>
    <n v="142865"/>
    <x v="529"/>
    <x v="0"/>
    <s v="HVLP"/>
    <s v="N05AH04"/>
    <d v="2019-03-11T10:40:25"/>
    <n v="1"/>
    <n v="47.19"/>
    <n v="47.19"/>
    <n v="18"/>
    <s v="1812 - PSY: lůžkové oddělení 32C + krizové centrum"/>
    <x v="1"/>
    <n v="3"/>
  </r>
  <r>
    <n v="142865"/>
    <x v="529"/>
    <x v="0"/>
    <s v="HVLP"/>
    <s v="N05AH04"/>
    <d v="2019-04-01T09:51:21"/>
    <n v="4"/>
    <n v="47.19"/>
    <n v="188.76"/>
    <n v="18"/>
    <s v="1812 - PSY: lůžkové oddělení 32C + krizové centrum"/>
    <x v="1"/>
    <n v="4"/>
  </r>
  <r>
    <n v="142865"/>
    <x v="529"/>
    <x v="0"/>
    <s v="HVLP"/>
    <s v="N05AH04"/>
    <d v="2019-04-01T09:51:21"/>
    <n v="1"/>
    <n v="47.19"/>
    <n v="47.19"/>
    <n v="18"/>
    <s v="1812 - PSY: lůžkové oddělení 32C + krizové centrum"/>
    <x v="1"/>
    <n v="4"/>
  </r>
  <r>
    <n v="142865"/>
    <x v="529"/>
    <x v="0"/>
    <s v="HVLP"/>
    <s v="N05AH04"/>
    <d v="2019-04-15T09:36:58"/>
    <n v="2"/>
    <n v="47.19"/>
    <n v="94.38"/>
    <n v="18"/>
    <s v="1812 - PSY: lůžkové oddělení 32C + krizové centrum"/>
    <x v="1"/>
    <n v="4"/>
  </r>
  <r>
    <n v="142865"/>
    <x v="529"/>
    <x v="0"/>
    <s v="HVLP"/>
    <s v="N05AH04"/>
    <d v="2019-05-13T09:55:45"/>
    <n v="1"/>
    <n v="47.19"/>
    <n v="47.19"/>
    <n v="18"/>
    <s v="1812 - PSY: lůžkové oddělení 32C + krizové centrum"/>
    <x v="1"/>
    <n v="5"/>
  </r>
  <r>
    <n v="142865"/>
    <x v="529"/>
    <x v="0"/>
    <s v="HVLP"/>
    <s v="N05AH04"/>
    <d v="2019-06-24T10:18:10"/>
    <n v="1"/>
    <n v="47.19"/>
    <n v="47.19"/>
    <n v="18"/>
    <s v="1812 - PSY: lůžkové oddělení 32C + krizové centrum"/>
    <x v="1"/>
    <n v="6"/>
  </r>
  <r>
    <n v="142865"/>
    <x v="529"/>
    <x v="0"/>
    <s v="HVLP"/>
    <s v="N05AH04"/>
    <d v="2019-06-24T10:18:10"/>
    <n v="1"/>
    <n v="47.15"/>
    <n v="47.15"/>
    <n v="18"/>
    <s v="1812 - PSY: lůžkové oddělení 32C + krizové centrum"/>
    <x v="1"/>
    <n v="6"/>
  </r>
  <r>
    <n v="142865"/>
    <x v="529"/>
    <x v="0"/>
    <s v="HVLP"/>
    <s v="N05AH04"/>
    <d v="2019-07-22T10:36:15"/>
    <n v="1"/>
    <n v="47.15"/>
    <n v="47.15"/>
    <n v="18"/>
    <s v="1812 - PSY: lůžkové oddělení 32C + krizové centrum"/>
    <x v="1"/>
    <n v="7"/>
  </r>
  <r>
    <n v="142865"/>
    <x v="529"/>
    <x v="0"/>
    <s v="HVLP"/>
    <s v="N05AH04"/>
    <d v="2019-08-26T11:02:46"/>
    <n v="2"/>
    <n v="47.14"/>
    <n v="94.28"/>
    <n v="18"/>
    <s v="1812 - PSY: lůžkové oddělení 32C + krizové centrum"/>
    <x v="1"/>
    <n v="8"/>
  </r>
  <r>
    <n v="142865"/>
    <x v="529"/>
    <x v="0"/>
    <s v="HVLP"/>
    <s v="N05AH04"/>
    <d v="2019-09-23T09:04:24"/>
    <n v="1"/>
    <n v="47.14"/>
    <n v="47.14"/>
    <n v="18"/>
    <s v="1812 - PSY: lůžkové oddělení 32C + krizové centrum"/>
    <x v="1"/>
    <n v="9"/>
  </r>
  <r>
    <n v="142865"/>
    <x v="529"/>
    <x v="0"/>
    <s v="HVLP"/>
    <s v="N05AH04"/>
    <d v="2019-09-30T10:32:38"/>
    <n v="1"/>
    <n v="47.14"/>
    <n v="47.14"/>
    <n v="18"/>
    <s v="1812 - PSY: lůžkové oddělení 32C + krizové centrum"/>
    <x v="1"/>
    <n v="9"/>
  </r>
  <r>
    <n v="142865"/>
    <x v="529"/>
    <x v="0"/>
    <s v="HVLP"/>
    <s v="N05AH04"/>
    <d v="2019-10-21T07:49:21"/>
    <n v="1"/>
    <n v="47.14"/>
    <n v="47.14"/>
    <n v="18"/>
    <s v="1812 - PSY: lůžkové oddělení 32C + krizové centrum"/>
    <x v="1"/>
    <n v="10"/>
  </r>
  <r>
    <n v="142865"/>
    <x v="529"/>
    <x v="0"/>
    <s v="HVLP"/>
    <s v="N05AH04"/>
    <d v="2019-11-18T09:52:35"/>
    <n v="1"/>
    <n v="47.14"/>
    <n v="47.14"/>
    <n v="18"/>
    <s v="1812 - PSY: lůžkové oddělení 32C + krizové centrum"/>
    <x v="1"/>
    <n v="11"/>
  </r>
  <r>
    <n v="142865"/>
    <x v="529"/>
    <x v="0"/>
    <s v="HVLP"/>
    <s v="N05AH04"/>
    <d v="2019-11-25T08:25:26"/>
    <n v="1"/>
    <n v="47.14"/>
    <n v="47.14"/>
    <n v="18"/>
    <s v="1812 - PSY: lůžkové oddělení 32C + krizové centrum"/>
    <x v="1"/>
    <n v="11"/>
  </r>
  <r>
    <n v="142865"/>
    <x v="529"/>
    <x v="0"/>
    <s v="HVLP"/>
    <s v="N05AH04"/>
    <d v="2019-12-02T08:45:50"/>
    <n v="1"/>
    <n v="47.14"/>
    <n v="47.14"/>
    <n v="18"/>
    <s v="1812 - PSY: lůžkové oddělení 32C + krizové centrum"/>
    <x v="1"/>
    <n v="12"/>
  </r>
  <r>
    <n v="142865"/>
    <x v="529"/>
    <x v="0"/>
    <s v="HVLP"/>
    <s v="N05AH04"/>
    <d v="2019-12-09T10:04:18"/>
    <n v="1"/>
    <n v="47.14"/>
    <n v="47.14"/>
    <n v="18"/>
    <s v="1812 - PSY: lůžkové oddělení 32C + krizové centrum"/>
    <x v="1"/>
    <n v="12"/>
  </r>
  <r>
    <n v="142865"/>
    <x v="529"/>
    <x v="0"/>
    <s v="HVLP"/>
    <s v="N05AH04"/>
    <d v="2019-12-16T10:01:42"/>
    <n v="2"/>
    <n v="47.14"/>
    <n v="94.28"/>
    <n v="18"/>
    <s v="1812 - PSY: lůžkové oddělení 32C + krizové centrum"/>
    <x v="1"/>
    <n v="12"/>
  </r>
  <r>
    <n v="844243"/>
    <x v="909"/>
    <x v="0"/>
    <s v="HVLP"/>
    <s v="M01AC06"/>
    <d v="2017-04-13T10:36:54"/>
    <n v="1"/>
    <n v="72.599999999999994"/>
    <n v="72.599999999999994"/>
    <n v="18"/>
    <s v="1812 - PSY: lůžkové oddělení 32C + krizové centrum"/>
    <x v="2"/>
    <n v="4"/>
  </r>
  <r>
    <n v="113281"/>
    <x v="533"/>
    <x v="0"/>
    <s v="HVLP"/>
    <s v="M01AC06"/>
    <d v="2017-11-27T08:59:03"/>
    <n v="1"/>
    <n v="48.07"/>
    <n v="48.07"/>
    <n v="18"/>
    <s v="1812 - PSY: lůžkové oddělení 32C + krizové centrum"/>
    <x v="2"/>
    <n v="11"/>
  </r>
  <r>
    <n v="194567"/>
    <x v="910"/>
    <x v="0"/>
    <s v="HVLP"/>
    <s v="R03AK10"/>
    <d v="2019-05-10T10:26:55"/>
    <n v="1"/>
    <n v="915.1"/>
    <n v="915.1"/>
    <n v="18"/>
    <s v="1812 - PSY: lůžkové oddělení 32C + krizové centrum"/>
    <x v="1"/>
    <n v="5"/>
  </r>
  <r>
    <n v="211172"/>
    <x v="536"/>
    <x v="0"/>
    <s v="HVLP"/>
    <s v="N05AX12"/>
    <d v="2019-10-07T10:20:01"/>
    <n v="1"/>
    <n v="1051.29"/>
    <n v="1051.29"/>
    <n v="18"/>
    <s v="1812 - PSY: lůžkové oddělení 32C + krizové centrum"/>
    <x v="1"/>
    <n v="10"/>
  </r>
  <r>
    <n v="197231"/>
    <x v="545"/>
    <x v="0"/>
    <s v="HVLP"/>
    <s v="N05AX08"/>
    <d v="2018-04-09T09:52:57"/>
    <n v="1"/>
    <n v="254.13"/>
    <n v="254.13"/>
    <n v="18"/>
    <s v="1812 - PSY: lůžkové oddělení 32C + krizové centrum"/>
    <x v="0"/>
    <n v="4"/>
  </r>
  <r>
    <n v="197231"/>
    <x v="545"/>
    <x v="0"/>
    <s v="HVLP"/>
    <s v="N05AX08"/>
    <d v="2019-10-14T09:50:32"/>
    <n v="1"/>
    <n v="253.84"/>
    <n v="253.84"/>
    <n v="18"/>
    <s v="1812 - PSY: lůžkové oddělení 32C + krizové centrum"/>
    <x v="1"/>
    <n v="10"/>
  </r>
  <r>
    <n v="147740"/>
    <x v="547"/>
    <x v="0"/>
    <s v="HVLP"/>
    <s v="C07AB07"/>
    <d v="2017-02-27T10:06:50"/>
    <n v="1"/>
    <n v="36.619999999999997"/>
    <n v="36.619999999999997"/>
    <n v="18"/>
    <s v="1812 - PSY: lůžkové oddělení 32C + krizové centrum"/>
    <x v="2"/>
    <n v="2"/>
  </r>
  <r>
    <n v="114957"/>
    <x v="549"/>
    <x v="0"/>
    <s v="HVLP"/>
    <s v="N03AE01"/>
    <d v="2017-01-16T09:55:26"/>
    <n v="2"/>
    <n v="40.35"/>
    <n v="80.7"/>
    <n v="18"/>
    <s v="1812 - PSY: lůžkové oddělení 32C + krizové centrum"/>
    <x v="2"/>
    <n v="1"/>
  </r>
  <r>
    <n v="114957"/>
    <x v="549"/>
    <x v="0"/>
    <s v="HVLP"/>
    <s v="N03AE01"/>
    <d v="2017-02-27T10:06:50"/>
    <n v="1"/>
    <n v="40.35"/>
    <n v="40.35"/>
    <n v="18"/>
    <s v="1812 - PSY: lůžkové oddělení 32C + krizové centrum"/>
    <x v="2"/>
    <n v="2"/>
  </r>
  <r>
    <n v="114957"/>
    <x v="549"/>
    <x v="0"/>
    <s v="HVLP"/>
    <s v="N03AE01"/>
    <d v="2017-05-05T10:55:39"/>
    <n v="1"/>
    <n v="39.69"/>
    <n v="39.69"/>
    <n v="18"/>
    <s v="1812 - PSY: lůžkové oddělení 32C + krizové centrum"/>
    <x v="2"/>
    <n v="5"/>
  </r>
  <r>
    <n v="114957"/>
    <x v="549"/>
    <x v="0"/>
    <s v="HVLP"/>
    <s v="N03AE01"/>
    <d v="2017-08-21T07:58:55"/>
    <n v="1"/>
    <n v="40.07"/>
    <n v="40.07"/>
    <n v="18"/>
    <s v="1812 - PSY: lůžkové oddělení 32C + krizové centrum"/>
    <x v="2"/>
    <n v="8"/>
  </r>
  <r>
    <n v="114957"/>
    <x v="549"/>
    <x v="0"/>
    <s v="HVLP"/>
    <s v="N03AE01"/>
    <d v="2017-10-23T07:52:45"/>
    <n v="1"/>
    <n v="40.07"/>
    <n v="40.07"/>
    <n v="18"/>
    <s v="1812 - PSY: lůžkové oddělení 32C + krizové centrum"/>
    <x v="2"/>
    <n v="10"/>
  </r>
  <r>
    <n v="114957"/>
    <x v="549"/>
    <x v="0"/>
    <s v="HVLP"/>
    <s v="N03AE01"/>
    <d v="2018-01-15T08:19:10"/>
    <n v="1"/>
    <n v="40.07"/>
    <n v="40.07"/>
    <n v="18"/>
    <s v="1812 - PSY: lůžkové oddělení 32C + krizové centrum"/>
    <x v="0"/>
    <n v="1"/>
  </r>
  <r>
    <n v="114957"/>
    <x v="549"/>
    <x v="0"/>
    <s v="HVLP"/>
    <s v="N03AE01"/>
    <d v="2018-02-16T13:25:26"/>
    <n v="1"/>
    <n v="40.07"/>
    <n v="40.07"/>
    <n v="18"/>
    <s v="1812 - PSY: lůžkové oddělení 32C + krizové centrum"/>
    <x v="0"/>
    <n v="2"/>
  </r>
  <r>
    <n v="114957"/>
    <x v="549"/>
    <x v="0"/>
    <s v="HVLP"/>
    <s v="N03AE01"/>
    <d v="2018-02-19T09:02:38"/>
    <n v="1"/>
    <n v="40.07"/>
    <n v="40.07"/>
    <n v="18"/>
    <s v="1812 - PSY: lůžkové oddělení 32C + krizové centrum"/>
    <x v="0"/>
    <n v="2"/>
  </r>
  <r>
    <n v="114957"/>
    <x v="549"/>
    <x v="0"/>
    <s v="HVLP"/>
    <s v="N03AE01"/>
    <d v="2018-05-21T09:07:08"/>
    <n v="1"/>
    <n v="40.07"/>
    <n v="40.07"/>
    <n v="18"/>
    <s v="1812 - PSY: lůžkové oddělení 32C + krizové centrum"/>
    <x v="0"/>
    <n v="5"/>
  </r>
  <r>
    <n v="114957"/>
    <x v="549"/>
    <x v="0"/>
    <s v="HVLP"/>
    <s v="N03AE01"/>
    <d v="2018-07-02T07:39:19"/>
    <n v="1"/>
    <n v="40.07"/>
    <n v="40.07"/>
    <n v="18"/>
    <s v="1812 - PSY: lůžkové oddělení 32C + krizové centrum"/>
    <x v="0"/>
    <n v="7"/>
  </r>
  <r>
    <n v="114957"/>
    <x v="549"/>
    <x v="0"/>
    <s v="HVLP"/>
    <s v="N03AE01"/>
    <d v="2018-08-27T10:14:49"/>
    <n v="1"/>
    <n v="40.07"/>
    <n v="40.07"/>
    <n v="18"/>
    <s v="1812 - PSY: lůžkové oddělení 32C + krizové centrum"/>
    <x v="0"/>
    <n v="8"/>
  </r>
  <r>
    <n v="114957"/>
    <x v="549"/>
    <x v="0"/>
    <s v="HVLP"/>
    <s v="N03AE01"/>
    <d v="2018-09-17T08:22:49"/>
    <n v="1"/>
    <n v="40.07"/>
    <n v="40.07"/>
    <n v="18"/>
    <s v="1812 - PSY: lůžkové oddělení 32C + krizové centrum"/>
    <x v="0"/>
    <n v="9"/>
  </r>
  <r>
    <n v="114957"/>
    <x v="549"/>
    <x v="0"/>
    <s v="HVLP"/>
    <s v="N03AE01"/>
    <d v="2018-10-08T09:47:35"/>
    <n v="1"/>
    <n v="40.07"/>
    <n v="40.07"/>
    <n v="18"/>
    <s v="1812 - PSY: lůžkové oddělení 32C + krizové centrum"/>
    <x v="0"/>
    <n v="10"/>
  </r>
  <r>
    <n v="114957"/>
    <x v="549"/>
    <x v="0"/>
    <s v="HVLP"/>
    <s v="N03AE01"/>
    <d v="2019-01-16T13:52:09"/>
    <n v="1"/>
    <n v="40.07"/>
    <n v="40.07"/>
    <n v="18"/>
    <s v="1812 - PSY: lůžkové oddělení 32C + krizové centrum"/>
    <x v="1"/>
    <n v="1"/>
  </r>
  <r>
    <n v="114957"/>
    <x v="549"/>
    <x v="0"/>
    <s v="HVLP"/>
    <s v="N03AE01"/>
    <d v="2019-02-11T09:39:38"/>
    <n v="1"/>
    <n v="40.07"/>
    <n v="40.07"/>
    <n v="18"/>
    <s v="1812 - PSY: lůžkové oddělení 32C + krizové centrum"/>
    <x v="1"/>
    <n v="2"/>
  </r>
  <r>
    <n v="114957"/>
    <x v="549"/>
    <x v="0"/>
    <s v="HVLP"/>
    <s v="N03AE01"/>
    <d v="2019-02-18T09:32:14"/>
    <n v="1"/>
    <n v="40.07"/>
    <n v="40.07"/>
    <n v="18"/>
    <s v="1812 - PSY: lůžkové oddělení 32C + krizové centrum"/>
    <x v="1"/>
    <n v="2"/>
  </r>
  <r>
    <n v="114957"/>
    <x v="549"/>
    <x v="0"/>
    <s v="HVLP"/>
    <s v="N03AE01"/>
    <d v="2019-04-01T09:51:21"/>
    <n v="1"/>
    <n v="40.07"/>
    <n v="40.07"/>
    <n v="18"/>
    <s v="1812 - PSY: lůžkové oddělení 32C + krizové centrum"/>
    <x v="1"/>
    <n v="4"/>
  </r>
  <r>
    <n v="114957"/>
    <x v="549"/>
    <x v="0"/>
    <s v="HVLP"/>
    <s v="N03AE01"/>
    <d v="2019-04-08T11:57:23"/>
    <n v="1"/>
    <n v="40.44"/>
    <n v="40.44"/>
    <n v="18"/>
    <s v="1812 - PSY: lůžkové oddělení 32C + krizové centrum"/>
    <x v="1"/>
    <n v="4"/>
  </r>
  <r>
    <n v="114957"/>
    <x v="549"/>
    <x v="0"/>
    <s v="HVLP"/>
    <s v="N03AE01"/>
    <d v="2019-04-15T09:36:58"/>
    <n v="1"/>
    <n v="40.44"/>
    <n v="40.44"/>
    <n v="18"/>
    <s v="1812 - PSY: lůžkové oddělení 32C + krizové centrum"/>
    <x v="1"/>
    <n v="4"/>
  </r>
  <r>
    <n v="114957"/>
    <x v="549"/>
    <x v="0"/>
    <s v="HVLP"/>
    <s v="N03AE01"/>
    <d v="2019-04-18T13:53:56"/>
    <n v="1"/>
    <n v="40.44"/>
    <n v="40.44"/>
    <n v="18"/>
    <s v="1812 - PSY: lůžkové oddělení 32C + krizové centrum"/>
    <x v="1"/>
    <n v="4"/>
  </r>
  <r>
    <n v="114957"/>
    <x v="549"/>
    <x v="0"/>
    <s v="HVLP"/>
    <s v="N03AE01"/>
    <d v="2019-05-13T09:55:45"/>
    <n v="1"/>
    <n v="40.07"/>
    <n v="40.07"/>
    <n v="18"/>
    <s v="1812 - PSY: lůžkové oddělení 32C + krizové centrum"/>
    <x v="1"/>
    <n v="5"/>
  </r>
  <r>
    <n v="114957"/>
    <x v="549"/>
    <x v="0"/>
    <s v="HVLP"/>
    <s v="N03AE01"/>
    <d v="2019-05-20T10:06:45"/>
    <n v="2"/>
    <n v="40.07"/>
    <n v="80.14"/>
    <n v="18"/>
    <s v="1812 - PSY: lůžkové oddělení 32C + krizové centrum"/>
    <x v="1"/>
    <n v="5"/>
  </r>
  <r>
    <n v="114957"/>
    <x v="549"/>
    <x v="0"/>
    <s v="HVLP"/>
    <s v="N03AE01"/>
    <d v="2019-06-24T10:18:10"/>
    <n v="1"/>
    <n v="40.07"/>
    <n v="40.07"/>
    <n v="18"/>
    <s v="1812 - PSY: lůžkové oddělení 32C + krizové centrum"/>
    <x v="1"/>
    <n v="6"/>
  </r>
  <r>
    <n v="114957"/>
    <x v="549"/>
    <x v="0"/>
    <s v="HVLP"/>
    <s v="N03AE01"/>
    <d v="2019-07-01T09:40:17"/>
    <n v="1"/>
    <n v="40.07"/>
    <n v="40.07"/>
    <n v="18"/>
    <s v="1812 - PSY: lůžkové oddělení 32C + krizové centrum"/>
    <x v="1"/>
    <n v="7"/>
  </r>
  <r>
    <n v="114957"/>
    <x v="549"/>
    <x v="0"/>
    <s v="HVLP"/>
    <s v="N03AE01"/>
    <d v="2019-07-08T09:34:47"/>
    <n v="1"/>
    <n v="40.04"/>
    <n v="40.04"/>
    <n v="18"/>
    <s v="1812 - PSY: lůžkové oddělení 32C + krizové centrum"/>
    <x v="1"/>
    <n v="7"/>
  </r>
  <r>
    <n v="114957"/>
    <x v="549"/>
    <x v="0"/>
    <s v="HVLP"/>
    <s v="N03AE01"/>
    <d v="2019-07-15T09:50:40"/>
    <n v="1"/>
    <n v="40.04"/>
    <n v="40.04"/>
    <n v="18"/>
    <s v="1812 - PSY: lůžkové oddělení 32C + krizové centrum"/>
    <x v="1"/>
    <n v="7"/>
  </r>
  <r>
    <n v="114957"/>
    <x v="549"/>
    <x v="0"/>
    <s v="HVLP"/>
    <s v="N03AE01"/>
    <d v="2019-08-26T11:02:46"/>
    <n v="1"/>
    <n v="40.04"/>
    <n v="40.04"/>
    <n v="18"/>
    <s v="1812 - PSY: lůžkové oddělení 32C + krizové centrum"/>
    <x v="1"/>
    <n v="8"/>
  </r>
  <r>
    <n v="114957"/>
    <x v="549"/>
    <x v="0"/>
    <s v="HVLP"/>
    <s v="N03AE01"/>
    <d v="2019-10-21T07:49:21"/>
    <n v="1"/>
    <n v="40.03"/>
    <n v="40.03"/>
    <n v="18"/>
    <s v="1812 - PSY: lůžkové oddělení 32C + krizové centrum"/>
    <x v="1"/>
    <n v="10"/>
  </r>
  <r>
    <n v="114957"/>
    <x v="549"/>
    <x v="0"/>
    <s v="HVLP"/>
    <s v="N03AE01"/>
    <d v="2019-11-18T09:52:35"/>
    <n v="1"/>
    <n v="40.03"/>
    <n v="40.03"/>
    <n v="18"/>
    <s v="1812 - PSY: lůžkové oddělení 32C + krizové centrum"/>
    <x v="1"/>
    <n v="11"/>
  </r>
  <r>
    <n v="114957"/>
    <x v="549"/>
    <x v="0"/>
    <s v="HVLP"/>
    <s v="N03AE01"/>
    <d v="2019-12-16T10:01:42"/>
    <n v="2"/>
    <n v="40.03"/>
    <n v="80.06"/>
    <n v="18"/>
    <s v="1812 - PSY: lůžkové oddělení 32C + krizové centrum"/>
    <x v="1"/>
    <n v="12"/>
  </r>
  <r>
    <n v="114958"/>
    <x v="550"/>
    <x v="0"/>
    <s v="HVLP"/>
    <s v="N03AE01"/>
    <d v="2017-01-16T09:55:26"/>
    <n v="1"/>
    <n v="32.92"/>
    <n v="32.92"/>
    <n v="18"/>
    <s v="1812 - PSY: lůžkové oddělení 32C + krizové centrum"/>
    <x v="2"/>
    <n v="1"/>
  </r>
  <r>
    <n v="114958"/>
    <x v="550"/>
    <x v="0"/>
    <s v="HVLP"/>
    <s v="N03AE01"/>
    <d v="2017-02-27T10:06:50"/>
    <n v="1"/>
    <n v="33.11"/>
    <n v="33.11"/>
    <n v="18"/>
    <s v="1812 - PSY: lůžkové oddělení 32C + krizové centrum"/>
    <x v="2"/>
    <n v="2"/>
  </r>
  <r>
    <n v="114958"/>
    <x v="550"/>
    <x v="0"/>
    <s v="HVLP"/>
    <s v="N03AE01"/>
    <d v="2017-05-05T10:55:39"/>
    <n v="1"/>
    <n v="33.11"/>
    <n v="33.11"/>
    <n v="18"/>
    <s v="1812 - PSY: lůžkové oddělení 32C + krizové centrum"/>
    <x v="2"/>
    <n v="5"/>
  </r>
  <r>
    <n v="114958"/>
    <x v="550"/>
    <x v="0"/>
    <s v="HVLP"/>
    <s v="N03AE01"/>
    <d v="2017-05-29T10:24:01"/>
    <n v="2"/>
    <n v="33.11"/>
    <n v="66.22"/>
    <n v="18"/>
    <s v="1812 - PSY: lůžkové oddělení 32C + krizové centrum"/>
    <x v="2"/>
    <n v="5"/>
  </r>
  <r>
    <n v="114958"/>
    <x v="550"/>
    <x v="0"/>
    <s v="HVLP"/>
    <s v="N03AE01"/>
    <d v="2017-06-02T14:58:58"/>
    <n v="2"/>
    <n v="32.89"/>
    <n v="65.78"/>
    <n v="18"/>
    <s v="1812 - PSY: lůžkové oddělení 32C + krizové centrum"/>
    <x v="2"/>
    <n v="6"/>
  </r>
  <r>
    <n v="114958"/>
    <x v="550"/>
    <x v="0"/>
    <s v="HVLP"/>
    <s v="N03AE01"/>
    <d v="2018-07-23T07:56:07"/>
    <n v="1"/>
    <n v="32.880000000000003"/>
    <n v="32.880000000000003"/>
    <n v="18"/>
    <s v="1812 - PSY: lůžkové oddělení 32C + krizové centrum"/>
    <x v="0"/>
    <n v="7"/>
  </r>
  <r>
    <n v="114958"/>
    <x v="550"/>
    <x v="0"/>
    <s v="HVLP"/>
    <s v="N03AE01"/>
    <d v="2019-10-14T09:50:32"/>
    <n v="2"/>
    <n v="32.85"/>
    <n v="65.7"/>
    <n v="18"/>
    <s v="1812 - PSY: lůžkové oddělení 32C + krizové centrum"/>
    <x v="1"/>
    <n v="10"/>
  </r>
  <r>
    <n v="185256"/>
    <x v="551"/>
    <x v="0"/>
    <s v="HVLP"/>
    <s v="N03AE01"/>
    <d v="2017-11-13T09:42:44"/>
    <n v="2"/>
    <n v="29.49"/>
    <n v="58.98"/>
    <n v="18"/>
    <s v="1812 - PSY: lůžkové oddělení 32C + krizové centrum"/>
    <x v="2"/>
    <n v="11"/>
  </r>
  <r>
    <n v="185256"/>
    <x v="551"/>
    <x v="0"/>
    <s v="HVLP"/>
    <s v="N03AE01"/>
    <d v="2017-11-27T08:59:03"/>
    <n v="1"/>
    <n v="29.49"/>
    <n v="29.49"/>
    <n v="18"/>
    <s v="1812 - PSY: lůžkové oddělení 32C + krizové centrum"/>
    <x v="2"/>
    <n v="11"/>
  </r>
  <r>
    <n v="185256"/>
    <x v="551"/>
    <x v="0"/>
    <s v="HVLP"/>
    <s v="N03AE01"/>
    <d v="2017-11-27T08:59:03"/>
    <n v="1"/>
    <n v="29.49"/>
    <n v="29.49"/>
    <n v="18"/>
    <s v="1812 - PSY: lůžkové oddělení 32C + krizové centrum"/>
    <x v="2"/>
    <n v="11"/>
  </r>
  <r>
    <n v="185256"/>
    <x v="551"/>
    <x v="0"/>
    <s v="HVLP"/>
    <s v="N03AE01"/>
    <d v="2018-02-16T13:25:26"/>
    <n v="1"/>
    <n v="29.51"/>
    <n v="29.51"/>
    <n v="18"/>
    <s v="1812 - PSY: lůžkové oddělení 32C + krizové centrum"/>
    <x v="0"/>
    <n v="2"/>
  </r>
  <r>
    <n v="185256"/>
    <x v="551"/>
    <x v="0"/>
    <s v="HVLP"/>
    <s v="N03AE01"/>
    <d v="2019-04-15T09:36:58"/>
    <n v="1"/>
    <n v="29.48"/>
    <n v="29.48"/>
    <n v="18"/>
    <s v="1812 - PSY: lůžkové oddělení 32C + krizové centrum"/>
    <x v="1"/>
    <n v="4"/>
  </r>
  <r>
    <n v="845433"/>
    <x v="553"/>
    <x v="0"/>
    <s v="HVLP"/>
    <s v="N05AX08"/>
    <d v="2017-02-20T09:37:57"/>
    <n v="1"/>
    <n v="44.5"/>
    <n v="44.5"/>
    <n v="18"/>
    <s v="1812 - PSY: lůžkové oddělení 32C + krizové centrum"/>
    <x v="2"/>
    <n v="2"/>
  </r>
  <r>
    <n v="845433"/>
    <x v="553"/>
    <x v="0"/>
    <s v="HVLP"/>
    <s v="N05AX08"/>
    <d v="2017-03-13T10:08:16"/>
    <n v="1"/>
    <n v="44.5"/>
    <n v="44.5"/>
    <n v="18"/>
    <s v="1812 - PSY: lůžkové oddělení 32C + krizové centrum"/>
    <x v="2"/>
    <n v="3"/>
  </r>
  <r>
    <n v="845433"/>
    <x v="553"/>
    <x v="0"/>
    <s v="HVLP"/>
    <s v="N05AX08"/>
    <d v="2017-03-14T09:36:06"/>
    <n v="1"/>
    <n v="44.5"/>
    <n v="44.5"/>
    <n v="18"/>
    <s v="1812 - PSY: lůžkové oddělení 32C + krizové centrum"/>
    <x v="2"/>
    <n v="3"/>
  </r>
  <r>
    <n v="845433"/>
    <x v="553"/>
    <x v="0"/>
    <s v="HVLP"/>
    <s v="N05AX08"/>
    <d v="2018-10-08T09:47:35"/>
    <n v="1"/>
    <n v="44.19"/>
    <n v="44.19"/>
    <n v="18"/>
    <s v="1812 - PSY: lůžkové oddělení 32C + krizové centrum"/>
    <x v="0"/>
    <n v="10"/>
  </r>
  <r>
    <n v="845467"/>
    <x v="554"/>
    <x v="0"/>
    <s v="HVLP"/>
    <s v="N05AX08"/>
    <d v="2017-04-13T10:36:54"/>
    <n v="1"/>
    <n v="68.790000000000006"/>
    <n v="68.790000000000006"/>
    <n v="18"/>
    <s v="1812 - PSY: lůžkové oddělení 32C + krizové centrum"/>
    <x v="2"/>
    <n v="4"/>
  </r>
  <r>
    <n v="845467"/>
    <x v="554"/>
    <x v="0"/>
    <s v="HVLP"/>
    <s v="N05AX08"/>
    <d v="2017-05-29T10:24:01"/>
    <n v="1"/>
    <n v="68.790000000000006"/>
    <n v="68.790000000000006"/>
    <n v="18"/>
    <s v="1812 - PSY: lůžkové oddělení 32C + krizové centrum"/>
    <x v="2"/>
    <n v="5"/>
  </r>
  <r>
    <n v="845467"/>
    <x v="554"/>
    <x v="0"/>
    <s v="HVLP"/>
    <s v="N05AX08"/>
    <d v="2017-06-02T14:58:58"/>
    <n v="1"/>
    <n v="67.66"/>
    <n v="67.66"/>
    <n v="18"/>
    <s v="1812 - PSY: lůžkové oddělení 32C + krizové centrum"/>
    <x v="2"/>
    <n v="6"/>
  </r>
  <r>
    <n v="845467"/>
    <x v="554"/>
    <x v="0"/>
    <s v="HVLP"/>
    <s v="N05AX08"/>
    <d v="2017-10-23T07:52:45"/>
    <n v="1"/>
    <n v="68.400000000000006"/>
    <n v="68.400000000000006"/>
    <n v="18"/>
    <s v="1812 - PSY: lůžkové oddělení 32C + krizové centrum"/>
    <x v="2"/>
    <n v="10"/>
  </r>
  <r>
    <n v="845467"/>
    <x v="554"/>
    <x v="0"/>
    <s v="HVLP"/>
    <s v="N05AX08"/>
    <d v="2018-05-14T08:48:02"/>
    <n v="1"/>
    <n v="68.319999999999993"/>
    <n v="68.319999999999993"/>
    <n v="18"/>
    <s v="1812 - PSY: lůžkové oddělení 32C + krizové centrum"/>
    <x v="0"/>
    <n v="5"/>
  </r>
  <r>
    <n v="845467"/>
    <x v="554"/>
    <x v="0"/>
    <s v="HVLP"/>
    <s v="N05AX08"/>
    <d v="2018-08-27T10:14:49"/>
    <n v="1"/>
    <n v="68.319999999999993"/>
    <n v="68.319999999999993"/>
    <n v="18"/>
    <s v="1812 - PSY: lůžkové oddělení 32C + krizové centrum"/>
    <x v="0"/>
    <n v="8"/>
  </r>
  <r>
    <n v="845467"/>
    <x v="554"/>
    <x v="0"/>
    <s v="HVLP"/>
    <s v="N05AX08"/>
    <d v="2018-10-08T09:47:35"/>
    <n v="1"/>
    <n v="68.319999999999993"/>
    <n v="68.319999999999993"/>
    <n v="18"/>
    <s v="1812 - PSY: lůžkové oddělení 32C + krizové centrum"/>
    <x v="0"/>
    <n v="10"/>
  </r>
  <r>
    <n v="845467"/>
    <x v="554"/>
    <x v="0"/>
    <s v="HVLP"/>
    <s v="N05AX08"/>
    <d v="2018-10-15T08:15:30"/>
    <n v="1"/>
    <n v="67.66"/>
    <n v="67.66"/>
    <n v="18"/>
    <s v="1812 - PSY: lůžkové oddělení 32C + krizové centrum"/>
    <x v="0"/>
    <n v="10"/>
  </r>
  <r>
    <n v="845467"/>
    <x v="554"/>
    <x v="0"/>
    <s v="HVLP"/>
    <s v="N05AX08"/>
    <d v="2018-10-22T09:07:42"/>
    <n v="1"/>
    <n v="67.66"/>
    <n v="67.66"/>
    <n v="18"/>
    <s v="1812 - PSY: lůžkové oddělení 32C + krizové centrum"/>
    <x v="0"/>
    <n v="10"/>
  </r>
  <r>
    <n v="845467"/>
    <x v="554"/>
    <x v="0"/>
    <s v="HVLP"/>
    <s v="N05AX08"/>
    <d v="2018-10-29T10:29:15"/>
    <n v="2"/>
    <n v="68.319999999999993"/>
    <n v="136.63999999999999"/>
    <n v="18"/>
    <s v="1812 - PSY: lůžkové oddělení 32C + krizové centrum"/>
    <x v="0"/>
    <n v="10"/>
  </r>
  <r>
    <n v="845467"/>
    <x v="554"/>
    <x v="0"/>
    <s v="HVLP"/>
    <s v="N05AX08"/>
    <d v="2018-12-10T14:27:02"/>
    <n v="1"/>
    <n v="68.319999999999993"/>
    <n v="68.319999999999993"/>
    <n v="18"/>
    <s v="1812 - PSY: lůžkové oddělení 32C + krizové centrum"/>
    <x v="0"/>
    <n v="12"/>
  </r>
  <r>
    <n v="845467"/>
    <x v="554"/>
    <x v="0"/>
    <s v="HVLP"/>
    <s v="N05AX08"/>
    <d v="2019-02-18T09:32:14"/>
    <n v="1"/>
    <n v="68.319999999999993"/>
    <n v="68.319999999999993"/>
    <n v="18"/>
    <s v="1812 - PSY: lůžkové oddělení 32C + krizové centrum"/>
    <x v="1"/>
    <n v="2"/>
  </r>
  <r>
    <n v="845467"/>
    <x v="554"/>
    <x v="0"/>
    <s v="HVLP"/>
    <s v="N05AX08"/>
    <d v="2019-04-08T11:57:23"/>
    <n v="1"/>
    <n v="67.66"/>
    <n v="67.66"/>
    <n v="18"/>
    <s v="1812 - PSY: lůžkové oddělení 32C + krizové centrum"/>
    <x v="1"/>
    <n v="4"/>
  </r>
  <r>
    <n v="845286"/>
    <x v="555"/>
    <x v="0"/>
    <s v="HVLP"/>
    <s v="N05AX08"/>
    <d v="2017-04-03T10:09:33"/>
    <n v="1"/>
    <n v="126.69"/>
    <n v="126.69"/>
    <n v="18"/>
    <s v="1812 - PSY: lůžkové oddělení 32C + krizové centrum"/>
    <x v="2"/>
    <n v="4"/>
  </r>
  <r>
    <n v="845286"/>
    <x v="555"/>
    <x v="0"/>
    <s v="HVLP"/>
    <s v="N05AX08"/>
    <d v="2017-04-13T10:36:54"/>
    <n v="1"/>
    <n v="126.69"/>
    <n v="126.69"/>
    <n v="18"/>
    <s v="1812 - PSY: lůžkové oddělení 32C + krizové centrum"/>
    <x v="2"/>
    <n v="4"/>
  </r>
  <r>
    <n v="845286"/>
    <x v="555"/>
    <x v="0"/>
    <s v="HVLP"/>
    <s v="N05AX08"/>
    <d v="2017-09-25T09:44:23"/>
    <n v="1"/>
    <n v="125.82"/>
    <n v="125.82"/>
    <n v="18"/>
    <s v="1812 - PSY: lůžkové oddělení 32C + krizové centrum"/>
    <x v="2"/>
    <n v="9"/>
  </r>
  <r>
    <n v="845286"/>
    <x v="555"/>
    <x v="0"/>
    <s v="HVLP"/>
    <s v="N05AX08"/>
    <d v="2018-11-19T10:47:30"/>
    <n v="1"/>
    <n v="125.81"/>
    <n v="125.81"/>
    <n v="18"/>
    <s v="1812 - PSY: lůžkové oddělení 32C + krizové centrum"/>
    <x v="0"/>
    <n v="11"/>
  </r>
  <r>
    <n v="845286"/>
    <x v="555"/>
    <x v="0"/>
    <s v="HVLP"/>
    <s v="N05AX08"/>
    <d v="2018-12-03T10:19:56"/>
    <n v="1"/>
    <n v="124.59"/>
    <n v="124.59"/>
    <n v="18"/>
    <s v="1812 - PSY: lůžkové oddělení 32C + krizové centrum"/>
    <x v="0"/>
    <n v="12"/>
  </r>
  <r>
    <n v="845286"/>
    <x v="555"/>
    <x v="0"/>
    <s v="HVLP"/>
    <s v="N05AX08"/>
    <d v="2019-02-25T08:39:59"/>
    <n v="1"/>
    <n v="125.82"/>
    <n v="125.82"/>
    <n v="18"/>
    <s v="1812 - PSY: lůžkové oddělení 32C + krizové centrum"/>
    <x v="1"/>
    <n v="2"/>
  </r>
  <r>
    <n v="845286"/>
    <x v="555"/>
    <x v="0"/>
    <s v="HVLP"/>
    <s v="N05AX08"/>
    <d v="2019-03-11T10:40:25"/>
    <n v="1"/>
    <n v="125.82"/>
    <n v="125.82"/>
    <n v="18"/>
    <s v="1812 - PSY: lůžkové oddělení 32C + krizové centrum"/>
    <x v="1"/>
    <n v="3"/>
  </r>
  <r>
    <n v="207050"/>
    <x v="911"/>
    <x v="0"/>
    <s v="HVLP"/>
    <s v="N02CC01"/>
    <d v="2018-01-09T09:40:31"/>
    <n v="1"/>
    <n v="213.39"/>
    <n v="213.39"/>
    <n v="18"/>
    <s v="1812 - PSY: lůžkové oddělení 32C + krizové centrum"/>
    <x v="0"/>
    <n v="1"/>
  </r>
  <r>
    <n v="990595"/>
    <x v="912"/>
    <x v="0"/>
    <s v="HVLP"/>
    <s v="C10AA07"/>
    <d v="2017-11-21T09:21:46"/>
    <n v="1"/>
    <n v="233.12"/>
    <n v="233.12"/>
    <n v="18"/>
    <s v="1812 - PSY: lůžkové oddělení 32C + krizové centrum"/>
    <x v="2"/>
    <n v="11"/>
  </r>
  <r>
    <n v="145551"/>
    <x v="558"/>
    <x v="0"/>
    <s v="HVLP"/>
    <s v="C10AA07"/>
    <d v="2018-04-09T09:52:57"/>
    <n v="1"/>
    <n v="68.7"/>
    <n v="68.7"/>
    <n v="18"/>
    <s v="1812 - PSY: lůžkové oddělení 32C + krizové centrum"/>
    <x v="0"/>
    <n v="4"/>
  </r>
  <r>
    <n v="850155"/>
    <x v="913"/>
    <x v="0"/>
    <s v="HVLP"/>
    <s v="C10AA07"/>
    <d v="2019-08-27T08:48:02"/>
    <n v="1"/>
    <n v="362.73"/>
    <n v="362.73"/>
    <n v="18"/>
    <s v="1812 - PSY: lůžkové oddělení 32C + krizové centrum"/>
    <x v="1"/>
    <n v="8"/>
  </r>
  <r>
    <n v="140082"/>
    <x v="914"/>
    <x v="0"/>
    <s v="HVLP"/>
    <s v="A07EC02"/>
    <d v="2018-10-03T09:33:42"/>
    <n v="1"/>
    <n v="922.23"/>
    <n v="922.23"/>
    <n v="18"/>
    <s v="1812 - PSY: lůžkové oddělení 32C + krizové centrum"/>
    <x v="0"/>
    <n v="10"/>
  </r>
  <r>
    <n v="100810"/>
    <x v="564"/>
    <x v="0"/>
    <s v="HVLP-R"/>
    <s v="R01AA08"/>
    <d v="2018-09-17T08:22:49"/>
    <n v="1"/>
    <n v="70.680000000000007"/>
    <n v="70.680000000000007"/>
    <n v="18"/>
    <s v="1812 - PSY: lůžkové oddělení 32C + krizové centrum"/>
    <x v="0"/>
    <n v="9"/>
  </r>
  <r>
    <n v="100810"/>
    <x v="564"/>
    <x v="0"/>
    <s v="HVLP-R"/>
    <s v="R01AA08"/>
    <d v="2018-10-29T10:29:15"/>
    <n v="1"/>
    <n v="70.680000000000007"/>
    <n v="70.680000000000007"/>
    <n v="18"/>
    <s v="1812 - PSY: lůžkové oddělení 32C + krizové centrum"/>
    <x v="0"/>
    <n v="10"/>
  </r>
  <r>
    <n v="185799"/>
    <x v="915"/>
    <x v="0"/>
    <s v="HVLP"/>
    <s v="R02AA20"/>
    <d v="2018-12-10T14:27:02"/>
    <n v="1"/>
    <n v="68.2"/>
    <n v="68.2"/>
    <n v="18"/>
    <s v="1812 - PSY: lůžkové oddělení 32C + krizové centrum"/>
    <x v="0"/>
    <n v="12"/>
  </r>
  <r>
    <n v="195942"/>
    <x v="916"/>
    <x v="0"/>
    <s v="HVLP"/>
    <s v="N06AB06"/>
    <d v="2017-06-06T09:47:31"/>
    <n v="1"/>
    <n v="126.8"/>
    <n v="126.8"/>
    <n v="18"/>
    <s v="1812 - PSY: lůžkové oddělení 32C + krizové centrum"/>
    <x v="2"/>
    <n v="6"/>
  </r>
  <r>
    <n v="195944"/>
    <x v="917"/>
    <x v="0"/>
    <s v="HVLP"/>
    <s v="N06AB06"/>
    <d v="2017-06-19T11:04:26"/>
    <n v="1"/>
    <n v="440.13"/>
    <n v="440.13"/>
    <n v="18"/>
    <s v="1812 - PSY: lůžkové oddělení 32C + krizové centrum"/>
    <x v="2"/>
    <n v="6"/>
  </r>
  <r>
    <n v="195942"/>
    <x v="916"/>
    <x v="0"/>
    <s v="HVLP"/>
    <s v="N06AB06"/>
    <d v="2017-09-11T07:37:57"/>
    <n v="1"/>
    <n v="126.8"/>
    <n v="126.8"/>
    <n v="18"/>
    <s v="1812 - PSY: lůžkové oddělení 32C + krizové centrum"/>
    <x v="2"/>
    <n v="9"/>
  </r>
  <r>
    <n v="195942"/>
    <x v="916"/>
    <x v="0"/>
    <s v="HVLP"/>
    <s v="N06AB06"/>
    <d v="2018-06-04T09:56:47"/>
    <n v="1"/>
    <n v="503.8"/>
    <n v="503.8"/>
    <n v="18"/>
    <s v="1812 - PSY: lůžkové oddělení 32C + krizové centrum"/>
    <x v="0"/>
    <n v="6"/>
  </r>
  <r>
    <n v="195942"/>
    <x v="916"/>
    <x v="0"/>
    <s v="HVLP"/>
    <s v="N06AB06"/>
    <d v="2018-06-04T09:56:47"/>
    <n v="1"/>
    <n v="493.92"/>
    <n v="493.92"/>
    <n v="18"/>
    <s v="1812 - PSY: lůžkové oddělení 32C + krizové centrum"/>
    <x v="0"/>
    <n v="6"/>
  </r>
  <r>
    <n v="195944"/>
    <x v="917"/>
    <x v="0"/>
    <s v="HVLP"/>
    <s v="N06AB06"/>
    <d v="2018-11-12T08:30:35"/>
    <n v="1"/>
    <n v="698.42"/>
    <n v="698.42"/>
    <n v="18"/>
    <s v="1812 - PSY: lůžkové oddělení 32C + krizové centrum"/>
    <x v="0"/>
    <n v="11"/>
  </r>
  <r>
    <n v="195944"/>
    <x v="917"/>
    <x v="0"/>
    <s v="HVLP"/>
    <s v="N06AB06"/>
    <d v="2018-11-19T10:47:30"/>
    <n v="1"/>
    <n v="698.42"/>
    <n v="698.42"/>
    <n v="18"/>
    <s v="1812 - PSY: lůžkové oddělení 32C + krizové centrum"/>
    <x v="0"/>
    <n v="11"/>
  </r>
  <r>
    <n v="195944"/>
    <x v="917"/>
    <x v="0"/>
    <s v="HVLP"/>
    <s v="N06AB06"/>
    <d v="2018-12-10T14:27:02"/>
    <n v="1"/>
    <n v="698.42"/>
    <n v="698.42"/>
    <n v="18"/>
    <s v="1812 - PSY: lůžkové oddělení 32C + krizové centrum"/>
    <x v="0"/>
    <n v="12"/>
  </r>
  <r>
    <n v="195944"/>
    <x v="917"/>
    <x v="0"/>
    <s v="HVLP"/>
    <s v="N06AB06"/>
    <d v="2019-02-18T09:32:14"/>
    <n v="1"/>
    <n v="698.42"/>
    <n v="698.42"/>
    <n v="18"/>
    <s v="1812 - PSY: lůžkové oddělení 32C + krizové centrum"/>
    <x v="1"/>
    <n v="2"/>
  </r>
  <r>
    <n v="195944"/>
    <x v="917"/>
    <x v="0"/>
    <s v="HVLP"/>
    <s v="N06AB06"/>
    <d v="2019-03-04T10:03:05"/>
    <n v="1"/>
    <n v="698.42"/>
    <n v="698.42"/>
    <n v="18"/>
    <s v="1812 - PSY: lůžkové oddělení 32C + krizové centrum"/>
    <x v="1"/>
    <n v="3"/>
  </r>
  <r>
    <n v="195944"/>
    <x v="917"/>
    <x v="0"/>
    <s v="HVLP"/>
    <s v="N06AB06"/>
    <d v="2019-04-08T11:57:23"/>
    <n v="1"/>
    <n v="698.42"/>
    <n v="698.42"/>
    <n v="18"/>
    <s v="1812 - PSY: lůžkové oddělení 32C + krizové centrum"/>
    <x v="1"/>
    <n v="4"/>
  </r>
  <r>
    <n v="195944"/>
    <x v="917"/>
    <x v="0"/>
    <s v="HVLP"/>
    <s v="N06AB06"/>
    <d v="2019-05-13T09:55:45"/>
    <n v="1"/>
    <n v="698.42"/>
    <n v="698.42"/>
    <n v="18"/>
    <s v="1812 - PSY: lůžkové oddělení 32C + krizové centrum"/>
    <x v="1"/>
    <n v="5"/>
  </r>
  <r>
    <n v="195944"/>
    <x v="917"/>
    <x v="0"/>
    <s v="HVLP"/>
    <s v="N06AB06"/>
    <d v="2019-08-26T11:02:46"/>
    <n v="1"/>
    <n v="698.36"/>
    <n v="698.36"/>
    <n v="18"/>
    <s v="1812 - PSY: lůžkové oddělení 32C + krizové centrum"/>
    <x v="1"/>
    <n v="8"/>
  </r>
  <r>
    <n v="195944"/>
    <x v="917"/>
    <x v="0"/>
    <s v="HVLP"/>
    <s v="N06AB06"/>
    <d v="2019-09-02T09:41:32"/>
    <n v="1"/>
    <n v="697.53"/>
    <n v="697.53"/>
    <n v="18"/>
    <s v="1812 - PSY: lůžkové oddělení 32C + krizové centrum"/>
    <x v="1"/>
    <n v="9"/>
  </r>
  <r>
    <n v="990810"/>
    <x v="918"/>
    <x v="0"/>
    <s v="HVLP"/>
    <s v="N06AB06"/>
    <d v="2017-06-19T11:04:26"/>
    <n v="1"/>
    <n v="63.84"/>
    <n v="63.84"/>
    <n v="18"/>
    <s v="1812 - PSY: lůžkové oddělení 32C + krizové centrum"/>
    <x v="2"/>
    <n v="6"/>
  </r>
  <r>
    <n v="195941"/>
    <x v="919"/>
    <x v="0"/>
    <s v="HVLP"/>
    <s v="N06AB06"/>
    <d v="2018-07-04T14:37:56"/>
    <n v="1"/>
    <n v="852.49"/>
    <n v="852.49"/>
    <n v="18"/>
    <s v="1812 - PSY: lůžkové oddělení 32C + krizové centrum"/>
    <x v="0"/>
    <n v="7"/>
  </r>
  <r>
    <n v="990810"/>
    <x v="918"/>
    <x v="0"/>
    <s v="HVLP"/>
    <s v="N06AB06"/>
    <d v="2018-07-23T07:56:07"/>
    <n v="1"/>
    <n v="243.68"/>
    <n v="243.68"/>
    <n v="18"/>
    <s v="1812 - PSY: lůžkové oddělení 32C + krizové centrum"/>
    <x v="0"/>
    <n v="7"/>
  </r>
  <r>
    <n v="195941"/>
    <x v="919"/>
    <x v="0"/>
    <s v="HVLP"/>
    <s v="N06AB06"/>
    <d v="2018-11-19T10:47:30"/>
    <n v="1"/>
    <n v="332.37"/>
    <n v="332.37"/>
    <n v="18"/>
    <s v="1812 - PSY: lůžkové oddělení 32C + krizové centrum"/>
    <x v="0"/>
    <n v="11"/>
  </r>
  <r>
    <n v="195941"/>
    <x v="919"/>
    <x v="0"/>
    <s v="HVLP"/>
    <s v="N06AB06"/>
    <d v="2018-12-10T14:27:02"/>
    <n v="1"/>
    <n v="332.37"/>
    <n v="332.37"/>
    <n v="18"/>
    <s v="1812 - PSY: lůžkové oddělení 32C + krizové centrum"/>
    <x v="0"/>
    <n v="12"/>
  </r>
  <r>
    <n v="195941"/>
    <x v="919"/>
    <x v="0"/>
    <s v="HVLP"/>
    <s v="N06AB06"/>
    <d v="2019-05-13T09:55:45"/>
    <n v="1"/>
    <n v="332.34"/>
    <n v="332.34"/>
    <n v="18"/>
    <s v="1812 - PSY: lůžkové oddělení 32C + krizové centrum"/>
    <x v="1"/>
    <n v="5"/>
  </r>
  <r>
    <n v="195941"/>
    <x v="919"/>
    <x v="0"/>
    <s v="HVLP"/>
    <s v="N06AB06"/>
    <d v="2019-08-26T11:02:46"/>
    <n v="1"/>
    <n v="332.05"/>
    <n v="332.05"/>
    <n v="18"/>
    <s v="1812 - PSY: lůžkové oddělení 32C + krizové centrum"/>
    <x v="1"/>
    <n v="8"/>
  </r>
  <r>
    <n v="195941"/>
    <x v="919"/>
    <x v="0"/>
    <s v="HVLP"/>
    <s v="N06AB06"/>
    <d v="2019-08-27T08:48:02"/>
    <n v="1"/>
    <n v="331.95"/>
    <n v="331.95"/>
    <n v="18"/>
    <s v="1812 - PSY: lůžkové oddělení 32C + krizové centrum"/>
    <x v="1"/>
    <n v="8"/>
  </r>
  <r>
    <n v="144166"/>
    <x v="575"/>
    <x v="0"/>
    <s v="HVLP"/>
    <s v="C10AA01"/>
    <d v="2018-10-15T08:15:30"/>
    <n v="1"/>
    <n v="230.85"/>
    <n v="230.85"/>
    <n v="18"/>
    <s v="1812 - PSY: lůžkové oddělení 32C + krizové centrum"/>
    <x v="0"/>
    <n v="10"/>
  </r>
  <r>
    <n v="191922"/>
    <x v="577"/>
    <x v="0"/>
    <s v="HVLP"/>
    <s v="A10BA02"/>
    <d v="2019-09-02T09:41:32"/>
    <n v="1"/>
    <n v="70.39"/>
    <n v="70.39"/>
    <n v="18"/>
    <s v="1812 - PSY: lůžkové oddělení 32C + krizové centrum"/>
    <x v="1"/>
    <n v="9"/>
  </r>
  <r>
    <n v="208206"/>
    <x v="580"/>
    <x v="0"/>
    <s v="HVLP"/>
    <s v="A10BA02"/>
    <d v="2018-12-10T14:27:02"/>
    <n v="1"/>
    <n v="162.15"/>
    <n v="162.15"/>
    <n v="18"/>
    <s v="1812 - PSY: lůžkové oddělení 32C + krizové centrum"/>
    <x v="0"/>
    <n v="12"/>
  </r>
  <r>
    <n v="208207"/>
    <x v="581"/>
    <x v="0"/>
    <s v="HVLP"/>
    <s v="A10BA02"/>
    <d v="2019-09-09T10:43:58"/>
    <n v="1"/>
    <n v="81.180000000000007"/>
    <n v="81.180000000000007"/>
    <n v="18"/>
    <s v="1812 - PSY: lůžkové oddělení 32C + krizové centrum"/>
    <x v="1"/>
    <n v="9"/>
  </r>
  <r>
    <n v="116051"/>
    <x v="582"/>
    <x v="0"/>
    <s v="HVLP"/>
    <s v="M03BX02"/>
    <d v="2018-12-03T10:19:56"/>
    <n v="1"/>
    <n v="56.78"/>
    <n v="56.78"/>
    <n v="18"/>
    <s v="1812 - PSY: lůžkové oddělení 32C + krizové centrum"/>
    <x v="0"/>
    <n v="12"/>
  </r>
  <r>
    <n v="193016"/>
    <x v="586"/>
    <x v="0"/>
    <s v="HVLP"/>
    <s v="C10AA05"/>
    <d v="2017-05-15T09:52:55"/>
    <n v="1"/>
    <n v="88.25"/>
    <n v="88.25"/>
    <n v="18"/>
    <s v="1812 - PSY: lůžkové oddělení 32C + krizové centrum"/>
    <x v="2"/>
    <n v="5"/>
  </r>
  <r>
    <n v="184397"/>
    <x v="920"/>
    <x v="0"/>
    <s v="HVLP"/>
    <s v="C10AA07"/>
    <d v="2017-11-27T09:27:32"/>
    <n v="1"/>
    <n v="83.31"/>
    <n v="83.31"/>
    <n v="18"/>
    <s v="1812 - PSY: lůžkové oddělení 32C + krizové centrum"/>
    <x v="2"/>
    <n v="11"/>
  </r>
  <r>
    <n v="844145"/>
    <x v="590"/>
    <x v="0"/>
    <s v="HVLP"/>
    <s v="V11"/>
    <d v="2017-11-27T08:59:03"/>
    <n v="1"/>
    <n v="36.950000000000003"/>
    <n v="36.950000000000003"/>
    <n v="18"/>
    <s v="1812 - PSY: lůžkové oddělení 32C + krizové centrum"/>
    <x v="2"/>
    <n v="11"/>
  </r>
  <r>
    <n v="844145"/>
    <x v="590"/>
    <x v="0"/>
    <s v="HVLP"/>
    <s v="V11"/>
    <d v="2017-11-27T08:59:03"/>
    <n v="1"/>
    <n v="36.950000000000003"/>
    <n v="36.950000000000003"/>
    <n v="18"/>
    <s v="1812 - PSY: lůžkové oddělení 32C + krizové centrum"/>
    <x v="2"/>
    <n v="11"/>
  </r>
  <r>
    <n v="844145"/>
    <x v="590"/>
    <x v="0"/>
    <s v="HVLP"/>
    <s v="V11"/>
    <d v="2017-12-18T08:14:04"/>
    <n v="1"/>
    <n v="37.17"/>
    <n v="37.17"/>
    <n v="18"/>
    <s v="1812 - PSY: lůžkové oddělení 32C + krizové centrum"/>
    <x v="2"/>
    <n v="12"/>
  </r>
  <r>
    <n v="844145"/>
    <x v="590"/>
    <x v="0"/>
    <s v="HVLP"/>
    <s v="V11"/>
    <d v="2017-12-18T08:14:04"/>
    <n v="1"/>
    <n v="36.950000000000003"/>
    <n v="36.950000000000003"/>
    <n v="18"/>
    <s v="1812 - PSY: lůžkové oddělení 32C + krizové centrum"/>
    <x v="2"/>
    <n v="12"/>
  </r>
  <r>
    <n v="850445"/>
    <x v="591"/>
    <x v="0"/>
    <s v="HVLP"/>
    <s v="R03BB04"/>
    <d v="2019-05-09T14:31:33"/>
    <n v="1"/>
    <n v="828.63"/>
    <n v="828.63"/>
    <n v="18"/>
    <s v="1812 - PSY: lůžkové oddělení 32C + krizové centrum"/>
    <x v="1"/>
    <n v="5"/>
  </r>
  <r>
    <n v="188848"/>
    <x v="593"/>
    <x v="0"/>
    <s v="HVLP"/>
    <s v="B01AC06"/>
    <d v="2018-08-27T10:14:49"/>
    <n v="1"/>
    <n v="23.56"/>
    <n v="23.56"/>
    <n v="18"/>
    <s v="1812 - PSY: lůžkové oddělení 32C + krizové centrum"/>
    <x v="0"/>
    <n v="8"/>
  </r>
  <r>
    <n v="188850"/>
    <x v="921"/>
    <x v="0"/>
    <s v="HVLP"/>
    <s v="B01AC06"/>
    <d v="2019-08-26T11:02:46"/>
    <n v="1"/>
    <n v="39.24"/>
    <n v="39.24"/>
    <n v="18"/>
    <s v="1812 - PSY: lůžkové oddělení 32C + krizové centrum"/>
    <x v="1"/>
    <n v="8"/>
  </r>
  <r>
    <n v="188900"/>
    <x v="922"/>
    <x v="0"/>
    <s v="HVLP"/>
    <s v="R05FB02"/>
    <d v="2018-10-29T10:29:15"/>
    <n v="1"/>
    <n v="81.03"/>
    <n v="81.03"/>
    <n v="18"/>
    <s v="1812 - PSY: lůžkové oddělení 32C + krizové centrum"/>
    <x v="0"/>
    <n v="10"/>
  </r>
  <r>
    <n v="188900"/>
    <x v="922"/>
    <x v="0"/>
    <s v="HVLP"/>
    <s v="R05FB02"/>
    <d v="2018-10-29T10:29:15"/>
    <n v="1"/>
    <n v="81.03"/>
    <n v="81.03"/>
    <n v="18"/>
    <s v="1812 - PSY: lůžkové oddělení 32C + krizové centrum"/>
    <x v="0"/>
    <n v="10"/>
  </r>
  <r>
    <n v="123870"/>
    <x v="923"/>
    <x v="0"/>
    <s v="HVLP"/>
    <s v="N06BA09"/>
    <d v="2017-05-15T09:52:55"/>
    <n v="1"/>
    <n v="1900.75"/>
    <n v="1900.75"/>
    <n v="18"/>
    <s v="1812 - PSY: lůžkové oddělení 32C + krizové centrum"/>
    <x v="2"/>
    <n v="5"/>
  </r>
  <r>
    <n v="123870"/>
    <x v="923"/>
    <x v="0"/>
    <s v="HVLP"/>
    <s v="N06BA09"/>
    <d v="2018-07-20T08:52:23"/>
    <n v="1"/>
    <n v="1889.64"/>
    <n v="1889.64"/>
    <n v="18"/>
    <s v="1812 - PSY: lůžkové oddělení 32C + krizové centrum"/>
    <x v="0"/>
    <n v="7"/>
  </r>
  <r>
    <n v="123876"/>
    <x v="596"/>
    <x v="0"/>
    <s v="HVLP"/>
    <s v="N06BA09"/>
    <d v="2018-02-19T09:02:38"/>
    <n v="1"/>
    <n v="1887.6"/>
    <n v="1887.6"/>
    <n v="18"/>
    <s v="1812 - PSY: lůžkové oddělení 32C + krizové centrum"/>
    <x v="0"/>
    <n v="2"/>
  </r>
  <r>
    <n v="123876"/>
    <x v="596"/>
    <x v="0"/>
    <s v="HVLP"/>
    <s v="N06BA09"/>
    <d v="2018-05-23T09:08:31"/>
    <n v="1"/>
    <n v="1887.79"/>
    <n v="1887.79"/>
    <n v="18"/>
    <s v="1812 - PSY: lůžkové oddělení 32C + krizové centrum"/>
    <x v="0"/>
    <n v="5"/>
  </r>
  <r>
    <n v="123876"/>
    <x v="596"/>
    <x v="0"/>
    <s v="HVLP"/>
    <s v="N06BA09"/>
    <d v="2019-04-01T09:51:21"/>
    <n v="1"/>
    <n v="1887.6"/>
    <n v="1887.6"/>
    <n v="18"/>
    <s v="1812 - PSY: lůžkové oddělení 32C + krizové centrum"/>
    <x v="1"/>
    <n v="4"/>
  </r>
  <r>
    <n v="123876"/>
    <x v="596"/>
    <x v="0"/>
    <s v="HVLP"/>
    <s v="N06BA09"/>
    <d v="2019-04-09T08:55:45"/>
    <n v="1"/>
    <n v="1852.81"/>
    <n v="1852.81"/>
    <n v="18"/>
    <s v="1812 - PSY: lůžkové oddělení 32C + krizové centrum"/>
    <x v="1"/>
    <n v="4"/>
  </r>
  <r>
    <n v="123876"/>
    <x v="596"/>
    <x v="0"/>
    <s v="HVLP"/>
    <s v="N06BA09"/>
    <d v="2019-05-20T14:45:24"/>
    <n v="1"/>
    <n v="1887.6"/>
    <n v="1887.6"/>
    <n v="18"/>
    <s v="1812 - PSY: lůžkové oddělení 32C + krizové centrum"/>
    <x v="1"/>
    <n v="5"/>
  </r>
  <r>
    <n v="123876"/>
    <x v="596"/>
    <x v="0"/>
    <s v="HVLP"/>
    <s v="N06BA09"/>
    <d v="2019-05-21T09:02:14"/>
    <n v="-1"/>
    <n v="1887.6"/>
    <n v="-1887.6"/>
    <n v="18"/>
    <s v="1812 - PSY: lůžkové oddělení 32C + krizové centrum"/>
    <x v="1"/>
    <n v="5"/>
  </r>
  <r>
    <n v="197973"/>
    <x v="597"/>
    <x v="0"/>
    <s v="HVLP"/>
    <s v="N06BA09"/>
    <d v="2018-01-15T08:19:10"/>
    <n v="1"/>
    <n v="2471.58"/>
    <n v="2471.58"/>
    <n v="18"/>
    <s v="1812 - PSY: lůžkové oddělení 32C + krizové centrum"/>
    <x v="0"/>
    <n v="1"/>
  </r>
  <r>
    <n v="197973"/>
    <x v="597"/>
    <x v="0"/>
    <s v="HVLP"/>
    <s v="N06BA09"/>
    <d v="2019-05-21T13:30:59"/>
    <n v="1"/>
    <n v="2471.34"/>
    <n v="2471.34"/>
    <n v="18"/>
    <s v="1812 - PSY: lůžkové oddělení 32C + krizové centrum"/>
    <x v="1"/>
    <n v="5"/>
  </r>
  <r>
    <n v="844636"/>
    <x v="599"/>
    <x v="0"/>
    <s v="OP"/>
    <s v="N07BC51"/>
    <d v="2017-10-03T13:40:05"/>
    <n v="2"/>
    <n v="347.75"/>
    <n v="695.5"/>
    <n v="18"/>
    <s v="1812 - PSY: lůžkové oddělení 32C + krizové centrum"/>
    <x v="2"/>
    <n v="10"/>
  </r>
  <r>
    <n v="226695"/>
    <x v="924"/>
    <x v="0"/>
    <s v="HVLP"/>
    <s v="M01AE11"/>
    <d v="2019-04-01T09:51:21"/>
    <n v="1"/>
    <n v="79.92"/>
    <n v="79.92"/>
    <n v="18"/>
    <s v="1812 - PSY: lůžkové oddělení 32C + krizové centrum"/>
    <x v="1"/>
    <n v="4"/>
  </r>
  <r>
    <n v="158701"/>
    <x v="925"/>
    <x v="0"/>
    <s v="HVLP"/>
    <s v="L02BA01"/>
    <d v="2019-08-27T08:48:02"/>
    <n v="1"/>
    <n v="187.32"/>
    <n v="187.32"/>
    <n v="18"/>
    <s v="1812 - PSY: lůžkové oddělení 32C + krizové centrum"/>
    <x v="1"/>
    <n v="8"/>
  </r>
  <r>
    <n v="395294"/>
    <x v="926"/>
    <x v="0"/>
    <s v="HVLP"/>
    <s v="A01AD02"/>
    <d v="2017-06-02T14:58:58"/>
    <n v="1"/>
    <n v="175.84"/>
    <n v="175.84"/>
    <n v="18"/>
    <s v="1812 - PSY: lůžkové oddělení 32C + krizové centrum"/>
    <x v="2"/>
    <n v="6"/>
  </r>
  <r>
    <n v="395294"/>
    <x v="926"/>
    <x v="0"/>
    <s v="HVLP"/>
    <s v="A01AD02"/>
    <d v="2017-12-11T08:39:16"/>
    <n v="1"/>
    <n v="175.84"/>
    <n v="175.84"/>
    <n v="18"/>
    <s v="1812 - PSY: lůžkové oddělení 32C + krizové centrum"/>
    <x v="2"/>
    <n v="12"/>
  </r>
  <r>
    <n v="395294"/>
    <x v="926"/>
    <x v="0"/>
    <s v="HVLP"/>
    <s v="A01AD02"/>
    <d v="2018-08-06T07:33:29"/>
    <n v="2"/>
    <n v="175.65"/>
    <n v="351.3"/>
    <n v="18"/>
    <s v="1812 - PSY: lůžkové oddělení 32C + krizové centrum"/>
    <x v="0"/>
    <n v="8"/>
  </r>
  <r>
    <n v="170761"/>
    <x v="927"/>
    <x v="0"/>
    <s v="HVLP"/>
    <s v="R02AX03"/>
    <d v="2017-12-18T08:14:04"/>
    <n v="1"/>
    <n v="112.21"/>
    <n v="112.21"/>
    <n v="18"/>
    <s v="1812 - PSY: lůžkové oddělení 32C + krizové centrum"/>
    <x v="2"/>
    <n v="12"/>
  </r>
  <r>
    <n v="180172"/>
    <x v="928"/>
    <x v="0"/>
    <s v="HVLP"/>
    <s v="R02AX03"/>
    <d v="2017-12-18T08:14:04"/>
    <n v="1"/>
    <n v="114.93"/>
    <n v="114.93"/>
    <n v="18"/>
    <s v="1812 - PSY: lůžkové oddělení 32C + krizové centrum"/>
    <x v="2"/>
    <n v="12"/>
  </r>
  <r>
    <n v="191275"/>
    <x v="929"/>
    <x v="0"/>
    <s v="HVLP"/>
    <s v="R02AX03"/>
    <d v="2017-01-30T09:37:05"/>
    <n v="1"/>
    <n v="201.99"/>
    <n v="201.99"/>
    <n v="18"/>
    <s v="1812 - PSY: lůžkové oddělení 32C + krizové centrum"/>
    <x v="2"/>
    <n v="1"/>
  </r>
  <r>
    <n v="191275"/>
    <x v="929"/>
    <x v="0"/>
    <s v="HVLP"/>
    <s v="R02AX03"/>
    <d v="2017-12-11T08:39:16"/>
    <n v="1"/>
    <n v="201.99"/>
    <n v="201.99"/>
    <n v="18"/>
    <s v="1812 - PSY: lůžkové oddělení 32C + krizové centrum"/>
    <x v="2"/>
    <n v="12"/>
  </r>
  <r>
    <n v="110602"/>
    <x v="930"/>
    <x v="0"/>
    <s v="HVLP"/>
    <s v="A01AD02"/>
    <d v="2017-12-18T08:14:04"/>
    <n v="1"/>
    <n v="122.85"/>
    <n v="122.85"/>
    <n v="18"/>
    <s v="1812 - PSY: lůžkové oddělení 32C + krizové centrum"/>
    <x v="2"/>
    <n v="12"/>
  </r>
  <r>
    <n v="114711"/>
    <x v="608"/>
    <x v="0"/>
    <s v="HVLP"/>
    <s v="B03AA07"/>
    <d v="2018-08-27T10:14:49"/>
    <n v="1"/>
    <n v="54.42"/>
    <n v="54.42"/>
    <n v="18"/>
    <s v="1812 - PSY: lůžkové oddělení 32C + krizové centrum"/>
    <x v="0"/>
    <n v="8"/>
  </r>
  <r>
    <n v="114711"/>
    <x v="608"/>
    <x v="0"/>
    <s v="HVLP"/>
    <s v="B03AA07"/>
    <d v="2018-09-10T09:58:04"/>
    <n v="1"/>
    <n v="54.42"/>
    <n v="54.42"/>
    <n v="18"/>
    <s v="1812 - PSY: lůžkové oddělení 32C + krizové centrum"/>
    <x v="0"/>
    <n v="9"/>
  </r>
  <r>
    <n v="192160"/>
    <x v="931"/>
    <x v="0"/>
    <s v="HVLP"/>
    <s v="B03AD03"/>
    <d v="2018-10-15T08:15:30"/>
    <n v="1"/>
    <n v="66.150000000000006"/>
    <n v="66.150000000000006"/>
    <n v="18"/>
    <s v="1812 - PSY: lůžkové oddělení 32C + krizové centrum"/>
    <x v="0"/>
    <n v="10"/>
  </r>
  <r>
    <n v="185636"/>
    <x v="932"/>
    <x v="0"/>
    <s v="HVLP"/>
    <s v="C09BB10"/>
    <d v="2018-10-15T08:15:30"/>
    <n v="1"/>
    <n v="155.38"/>
    <n v="155.38"/>
    <n v="18"/>
    <s v="1812 - PSY: lůžkové oddělení 32C + krizové centrum"/>
    <x v="0"/>
    <n v="10"/>
  </r>
  <r>
    <n v="183073"/>
    <x v="933"/>
    <x v="0"/>
    <s v="HVLP"/>
    <s v="C09CA07"/>
    <d v="2019-04-16T09:27:53"/>
    <n v="1"/>
    <n v="58.91"/>
    <n v="58.91"/>
    <n v="18"/>
    <s v="1812 - PSY: lůžkové oddělení 32C + krizové centrum"/>
    <x v="1"/>
    <n v="4"/>
  </r>
  <r>
    <n v="158191"/>
    <x v="616"/>
    <x v="0"/>
    <s v="HVLP"/>
    <s v="C09CA07"/>
    <d v="2018-08-27T10:14:49"/>
    <n v="1"/>
    <n v="58.31"/>
    <n v="58.31"/>
    <n v="18"/>
    <s v="1812 - PSY: lůžkové oddělení 32C + krizové centrum"/>
    <x v="0"/>
    <n v="8"/>
  </r>
  <r>
    <n v="189664"/>
    <x v="619"/>
    <x v="0"/>
    <s v="HVLP"/>
    <s v="C09DA07"/>
    <d v="2019-01-07T14:00:36"/>
    <n v="1"/>
    <n v="257.51"/>
    <n v="257.51"/>
    <n v="18"/>
    <s v="1812 - PSY: lůžkové oddělení 32C + krizové centrum"/>
    <x v="1"/>
    <n v="1"/>
  </r>
  <r>
    <n v="845075"/>
    <x v="934"/>
    <x v="0"/>
    <s v="HVLP"/>
    <s v="C02AC06"/>
    <d v="2018-11-19T10:47:30"/>
    <n v="1"/>
    <n v="353.94"/>
    <n v="353.94"/>
    <n v="18"/>
    <s v="1812 - PSY: lůžkové oddělení 32C + krizové centrum"/>
    <x v="0"/>
    <n v="11"/>
  </r>
  <r>
    <n v="845075"/>
    <x v="934"/>
    <x v="0"/>
    <s v="HVLP"/>
    <s v="C02AC06"/>
    <d v="2019-01-07T14:00:36"/>
    <n v="1"/>
    <n v="353.94"/>
    <n v="353.94"/>
    <n v="18"/>
    <s v="1812 - PSY: lůžkové oddělení 32C + krizové centrum"/>
    <x v="1"/>
    <n v="1"/>
  </r>
  <r>
    <n v="188415"/>
    <x v="625"/>
    <x v="0"/>
    <s v="HVLP"/>
    <s v="C10AX09"/>
    <d v="2019-08-26T11:02:46"/>
    <n v="1"/>
    <n v="516.07000000000005"/>
    <n v="516.07000000000005"/>
    <n v="18"/>
    <s v="1812 - PSY: lůžkové oddělení 32C + krizové centrum"/>
    <x v="1"/>
    <n v="8"/>
  </r>
  <r>
    <n v="188415"/>
    <x v="625"/>
    <x v="0"/>
    <s v="HVLP"/>
    <s v="C10AX09"/>
    <d v="2019-09-16T09:53:41"/>
    <n v="1"/>
    <n v="516.07000000000005"/>
    <n v="516.07000000000005"/>
    <n v="18"/>
    <s v="1812 - PSY: lůžkové oddělení 32C + krizové centrum"/>
    <x v="1"/>
    <n v="9"/>
  </r>
  <r>
    <n v="148578"/>
    <x v="630"/>
    <x v="0"/>
    <s v="HVLP"/>
    <s v="N05AL03"/>
    <d v="2017-10-12T09:06:02"/>
    <n v="1"/>
    <n v="54.98"/>
    <n v="54.98"/>
    <n v="18"/>
    <s v="1812 - PSY: lůžkové oddělení 32C + krizové centrum"/>
    <x v="2"/>
    <n v="10"/>
  </r>
  <r>
    <n v="148578"/>
    <x v="630"/>
    <x v="0"/>
    <s v="HVLP"/>
    <s v="N05AL03"/>
    <d v="2017-11-13T09:42:44"/>
    <n v="2"/>
    <n v="54.98"/>
    <n v="109.96"/>
    <n v="18"/>
    <s v="1812 - PSY: lůžkové oddělení 32C + krizové centrum"/>
    <x v="2"/>
    <n v="11"/>
  </r>
  <r>
    <n v="148578"/>
    <x v="630"/>
    <x v="0"/>
    <s v="HVLP"/>
    <s v="N05AL03"/>
    <d v="2017-11-27T08:59:03"/>
    <n v="1"/>
    <n v="54.98"/>
    <n v="54.98"/>
    <n v="18"/>
    <s v="1812 - PSY: lůžkové oddělení 32C + krizové centrum"/>
    <x v="2"/>
    <n v="11"/>
  </r>
  <r>
    <n v="148578"/>
    <x v="630"/>
    <x v="0"/>
    <s v="HVLP"/>
    <s v="N05AL03"/>
    <d v="2017-12-11T08:39:16"/>
    <n v="1"/>
    <n v="54.98"/>
    <n v="54.98"/>
    <n v="18"/>
    <s v="1812 - PSY: lůžkové oddělení 32C + krizové centrum"/>
    <x v="2"/>
    <n v="12"/>
  </r>
  <r>
    <n v="148578"/>
    <x v="630"/>
    <x v="0"/>
    <s v="HVLP"/>
    <s v="N05AL03"/>
    <d v="2017-12-18T08:14:04"/>
    <n v="1"/>
    <n v="54.98"/>
    <n v="54.98"/>
    <n v="18"/>
    <s v="1812 - PSY: lůžkové oddělení 32C + krizové centrum"/>
    <x v="2"/>
    <n v="12"/>
  </r>
  <r>
    <n v="148578"/>
    <x v="630"/>
    <x v="0"/>
    <s v="HVLP"/>
    <s v="N05AL03"/>
    <d v="2018-01-08T10:19:43"/>
    <n v="1"/>
    <n v="54.98"/>
    <n v="54.98"/>
    <n v="18"/>
    <s v="1812 - PSY: lůžkové oddělení 32C + krizové centrum"/>
    <x v="0"/>
    <n v="1"/>
  </r>
  <r>
    <n v="148578"/>
    <x v="630"/>
    <x v="0"/>
    <s v="HVLP"/>
    <s v="N05AL03"/>
    <d v="2018-03-26T12:44:55"/>
    <n v="1"/>
    <n v="54.98"/>
    <n v="54.98"/>
    <n v="18"/>
    <s v="1812 - PSY: lůžkové oddělení 32C + krizové centrum"/>
    <x v="0"/>
    <n v="3"/>
  </r>
  <r>
    <n v="148578"/>
    <x v="630"/>
    <x v="0"/>
    <s v="HVLP"/>
    <s v="N05AL03"/>
    <d v="2018-10-15T08:15:30"/>
    <n v="1"/>
    <n v="54.98"/>
    <n v="54.98"/>
    <n v="18"/>
    <s v="1812 - PSY: lůžkové oddělení 32C + krizové centrum"/>
    <x v="0"/>
    <n v="10"/>
  </r>
  <r>
    <n v="148578"/>
    <x v="630"/>
    <x v="0"/>
    <s v="HVLP"/>
    <s v="N05AL03"/>
    <d v="2018-11-12T08:30:35"/>
    <n v="1"/>
    <n v="54.98"/>
    <n v="54.98"/>
    <n v="18"/>
    <s v="1812 - PSY: lůžkové oddělení 32C + krizové centrum"/>
    <x v="0"/>
    <n v="11"/>
  </r>
  <r>
    <n v="148578"/>
    <x v="630"/>
    <x v="0"/>
    <s v="HVLP"/>
    <s v="N05AL03"/>
    <d v="2018-11-19T10:47:30"/>
    <n v="1"/>
    <n v="54.98"/>
    <n v="54.98"/>
    <n v="18"/>
    <s v="1812 - PSY: lůžkové oddělení 32C + krizové centrum"/>
    <x v="0"/>
    <n v="11"/>
  </r>
  <r>
    <n v="148578"/>
    <x v="630"/>
    <x v="0"/>
    <s v="HVLP"/>
    <s v="N05AL03"/>
    <d v="2018-11-26T12:11:29"/>
    <n v="1"/>
    <n v="54.98"/>
    <n v="54.98"/>
    <n v="18"/>
    <s v="1812 - PSY: lůžkové oddělení 32C + krizové centrum"/>
    <x v="0"/>
    <n v="11"/>
  </r>
  <r>
    <n v="148578"/>
    <x v="630"/>
    <x v="0"/>
    <s v="HVLP"/>
    <s v="N05AL03"/>
    <d v="2019-05-13T09:55:45"/>
    <n v="1"/>
    <n v="54.98"/>
    <n v="54.98"/>
    <n v="18"/>
    <s v="1812 - PSY: lůžkové oddělení 32C + krizové centrum"/>
    <x v="1"/>
    <n v="5"/>
  </r>
  <r>
    <n v="148578"/>
    <x v="630"/>
    <x v="0"/>
    <s v="HVLP"/>
    <s v="N05AL03"/>
    <d v="2019-07-08T09:34:47"/>
    <n v="1"/>
    <n v="54.92"/>
    <n v="54.92"/>
    <n v="18"/>
    <s v="1812 - PSY: lůžkové oddělení 32C + krizové centrum"/>
    <x v="1"/>
    <n v="7"/>
  </r>
  <r>
    <n v="148578"/>
    <x v="630"/>
    <x v="0"/>
    <s v="HVLP"/>
    <s v="N05AL03"/>
    <d v="2019-07-15T09:50:40"/>
    <n v="1"/>
    <n v="54.92"/>
    <n v="54.92"/>
    <n v="18"/>
    <s v="1812 - PSY: lůžkové oddělení 32C + krizové centrum"/>
    <x v="1"/>
    <n v="7"/>
  </r>
  <r>
    <n v="171954"/>
    <x v="632"/>
    <x v="0"/>
    <s v="HVLP"/>
    <s v="N03AF01"/>
    <d v="2017-04-03T10:09:33"/>
    <n v="1"/>
    <n v="90.67"/>
    <n v="90.67"/>
    <n v="18"/>
    <s v="1812 - PSY: lůžkové oddělení 32C + krizové centrum"/>
    <x v="2"/>
    <n v="4"/>
  </r>
  <r>
    <n v="160164"/>
    <x v="935"/>
    <x v="0"/>
    <s v="HVLP"/>
    <s v="N03AF01"/>
    <d v="2019-11-18T09:52:35"/>
    <n v="1"/>
    <n v="138.55000000000001"/>
    <n v="138.55000000000001"/>
    <n v="18"/>
    <s v="1812 - PSY: lůžkové oddělení 32C + krizové centrum"/>
    <x v="1"/>
    <n v="11"/>
  </r>
  <r>
    <n v="171954"/>
    <x v="632"/>
    <x v="0"/>
    <s v="HVLP"/>
    <s v="N03AF01"/>
    <d v="2019-11-18T09:52:35"/>
    <n v="1"/>
    <n v="89.94"/>
    <n v="89.94"/>
    <n v="18"/>
    <s v="1812 - PSY: lůžkové oddělení 32C + krizové centrum"/>
    <x v="1"/>
    <n v="11"/>
  </r>
  <r>
    <n v="102429"/>
    <x v="634"/>
    <x v="0"/>
    <s v="HVLP"/>
    <s v="N05AA02"/>
    <d v="2018-03-26T12:44:55"/>
    <n v="1"/>
    <n v="50.58"/>
    <n v="50.58"/>
    <n v="18"/>
    <s v="1812 - PSY: lůžkové oddělení 32C + krizové centrum"/>
    <x v="0"/>
    <n v="3"/>
  </r>
  <r>
    <n v="102429"/>
    <x v="634"/>
    <x v="0"/>
    <s v="HVLP"/>
    <s v="N05AA02"/>
    <d v="2018-04-09T09:52:57"/>
    <n v="1"/>
    <n v="50.58"/>
    <n v="50.58"/>
    <n v="18"/>
    <s v="1812 - PSY: lůžkové oddělení 32C + krizové centrum"/>
    <x v="0"/>
    <n v="4"/>
  </r>
  <r>
    <n v="102429"/>
    <x v="634"/>
    <x v="0"/>
    <s v="HVLP"/>
    <s v="N05AA02"/>
    <d v="2018-04-09T09:52:57"/>
    <n v="1"/>
    <n v="50.58"/>
    <n v="50.58"/>
    <n v="18"/>
    <s v="1812 - PSY: lůžkové oddělení 32C + krizové centrum"/>
    <x v="0"/>
    <n v="4"/>
  </r>
  <r>
    <n v="102429"/>
    <x v="634"/>
    <x v="0"/>
    <s v="HVLP"/>
    <s v="N05AA02"/>
    <d v="2018-04-09T09:52:57"/>
    <n v="1"/>
    <n v="50.08"/>
    <n v="50.08"/>
    <n v="18"/>
    <s v="1812 - PSY: lůžkové oddělení 32C + krizové centrum"/>
    <x v="0"/>
    <n v="4"/>
  </r>
  <r>
    <n v="204678"/>
    <x v="936"/>
    <x v="0"/>
    <s v="HVLP"/>
    <s v="C10AA05"/>
    <d v="2017-01-16T09:55:26"/>
    <n v="1"/>
    <n v="35.549999999999997"/>
    <n v="35.549999999999997"/>
    <n v="18"/>
    <s v="1812 - PSY: lůžkové oddělení 32C + krizové centrum"/>
    <x v="2"/>
    <n v="1"/>
  </r>
  <r>
    <n v="204702"/>
    <x v="937"/>
    <x v="0"/>
    <s v="HVLP"/>
    <s v="C10AA05"/>
    <d v="2018-06-25T10:18:43"/>
    <n v="1"/>
    <n v="164.2"/>
    <n v="164.2"/>
    <n v="18"/>
    <s v="1812 - PSY: lůžkové oddělení 32C + krizové centrum"/>
    <x v="0"/>
    <n v="6"/>
  </r>
  <r>
    <n v="214619"/>
    <x v="651"/>
    <x v="0"/>
    <s v="HVLP"/>
    <s v="C04AD03"/>
    <d v="2017-12-18T08:14:04"/>
    <n v="1"/>
    <n v="224.4"/>
    <n v="224.4"/>
    <n v="18"/>
    <s v="1812 - PSY: lůžkové oddělení 32C + krizové centrum"/>
    <x v="2"/>
    <n v="12"/>
  </r>
  <r>
    <n v="104178"/>
    <x v="938"/>
    <x v="0"/>
    <s v="HVLP"/>
    <s v="D07BB03"/>
    <d v="2017-11-27T08:59:03"/>
    <n v="1"/>
    <n v="43.32"/>
    <n v="43.32"/>
    <n v="18"/>
    <s v="1812 - PSY: lůžkové oddělení 32C + krizové centrum"/>
    <x v="2"/>
    <n v="11"/>
  </r>
  <r>
    <n v="850072"/>
    <x v="939"/>
    <x v="0"/>
    <s v="HVLP-R"/>
    <s v="D07AB09"/>
    <d v="2017-11-27T08:59:03"/>
    <n v="1"/>
    <n v="55"/>
    <n v="55"/>
    <n v="18"/>
    <s v="1812 - PSY: lůžkové oddělení 32C + krizové centrum"/>
    <x v="2"/>
    <n v="11"/>
  </r>
  <r>
    <n v="190973"/>
    <x v="653"/>
    <x v="0"/>
    <s v="HVLP"/>
    <s v="C09BX01"/>
    <d v="2018-04-09T09:52:57"/>
    <n v="1"/>
    <n v="224.37"/>
    <n v="224.37"/>
    <n v="18"/>
    <s v="1812 - PSY: lůžkové oddělení 32C + krizové centrum"/>
    <x v="0"/>
    <n v="4"/>
  </r>
  <r>
    <n v="190963"/>
    <x v="655"/>
    <x v="0"/>
    <s v="HVLP"/>
    <s v="C09BX01"/>
    <d v="2019-11-18T09:52:35"/>
    <n v="1"/>
    <n v="168.44"/>
    <n v="168.44"/>
    <n v="18"/>
    <s v="1812 - PSY: lůžkové oddělení 32C + krizové centrum"/>
    <x v="1"/>
    <n v="11"/>
  </r>
  <r>
    <n v="190963"/>
    <x v="655"/>
    <x v="0"/>
    <s v="HVLP"/>
    <s v="C09BX01"/>
    <d v="2019-12-09T10:04:18"/>
    <n v="1"/>
    <n v="168.44"/>
    <n v="168.44"/>
    <n v="18"/>
    <s v="1812 - PSY: lůžkové oddělení 32C + krizové centrum"/>
    <x v="1"/>
    <n v="12"/>
  </r>
  <r>
    <n v="190963"/>
    <x v="655"/>
    <x v="0"/>
    <s v="HVLP"/>
    <s v="C09BX01"/>
    <d v="2019-12-09T10:04:18"/>
    <n v="1"/>
    <n v="168.44"/>
    <n v="168.44"/>
    <n v="18"/>
    <s v="1812 - PSY: lůžkové oddělení 32C + krizové centrum"/>
    <x v="1"/>
    <n v="12"/>
  </r>
  <r>
    <n v="156981"/>
    <x v="660"/>
    <x v="0"/>
    <s v="HVLP"/>
    <s v="C09AA05"/>
    <d v="2018-01-08T10:19:43"/>
    <n v="1"/>
    <n v="30.18"/>
    <n v="30.18"/>
    <n v="18"/>
    <s v="1812 - PSY: lůžkové oddělení 32C + krizové centrum"/>
    <x v="0"/>
    <n v="1"/>
  </r>
  <r>
    <n v="56983"/>
    <x v="940"/>
    <x v="0"/>
    <s v="HVLP"/>
    <s v="C09AA05"/>
    <d v="2019-10-07T10:20:01"/>
    <n v="1"/>
    <n v="100.49"/>
    <n v="100.49"/>
    <n v="18"/>
    <s v="1812 - PSY: lůžkové oddělení 32C + krizové centrum"/>
    <x v="1"/>
    <n v="10"/>
  </r>
  <r>
    <n v="146444"/>
    <x v="662"/>
    <x v="0"/>
    <s v="HVLP"/>
    <s v="N06AX05"/>
    <d v="2017-01-16T09:55:26"/>
    <n v="1"/>
    <n v="330.53"/>
    <n v="330.53"/>
    <n v="18"/>
    <s v="1812 - PSY: lůžkové oddělení 32C + krizové centrum"/>
    <x v="2"/>
    <n v="1"/>
  </r>
  <r>
    <n v="146444"/>
    <x v="662"/>
    <x v="0"/>
    <s v="HVLP"/>
    <s v="N06AX05"/>
    <d v="2017-04-13T10:36:54"/>
    <n v="1"/>
    <n v="330.53"/>
    <n v="330.53"/>
    <n v="18"/>
    <s v="1812 - PSY: lůžkové oddělení 32C + krizové centrum"/>
    <x v="2"/>
    <n v="4"/>
  </r>
  <r>
    <n v="146444"/>
    <x v="662"/>
    <x v="0"/>
    <s v="HVLP"/>
    <s v="N06AX05"/>
    <d v="2017-05-05T10:55:39"/>
    <n v="2"/>
    <n v="330.53"/>
    <n v="661.06"/>
    <n v="18"/>
    <s v="1812 - PSY: lůžkové oddělení 32C + krizové centrum"/>
    <x v="2"/>
    <n v="5"/>
  </r>
  <r>
    <n v="146444"/>
    <x v="662"/>
    <x v="0"/>
    <s v="HVLP"/>
    <s v="N06AX05"/>
    <d v="2017-06-02T14:58:58"/>
    <n v="1"/>
    <n v="328.27"/>
    <n v="328.27"/>
    <n v="18"/>
    <s v="1812 - PSY: lůžkové oddělení 32C + krizové centrum"/>
    <x v="2"/>
    <n v="6"/>
  </r>
  <r>
    <n v="146444"/>
    <x v="662"/>
    <x v="0"/>
    <s v="HVLP"/>
    <s v="N06AX05"/>
    <d v="2017-09-25T09:44:23"/>
    <n v="1"/>
    <n v="349.9"/>
    <n v="349.9"/>
    <n v="18"/>
    <s v="1812 - PSY: lůžkové oddělení 32C + krizové centrum"/>
    <x v="2"/>
    <n v="9"/>
  </r>
  <r>
    <n v="146444"/>
    <x v="662"/>
    <x v="0"/>
    <s v="HVLP"/>
    <s v="N06AX05"/>
    <d v="2017-11-13T09:42:44"/>
    <n v="1"/>
    <n v="349.9"/>
    <n v="349.9"/>
    <n v="18"/>
    <s v="1812 - PSY: lůžkové oddělení 32C + krizové centrum"/>
    <x v="2"/>
    <n v="11"/>
  </r>
  <r>
    <n v="146444"/>
    <x v="662"/>
    <x v="0"/>
    <s v="HVLP"/>
    <s v="N06AX05"/>
    <d v="2017-12-11T08:39:16"/>
    <n v="1"/>
    <n v="352.3"/>
    <n v="352.3"/>
    <n v="18"/>
    <s v="1812 - PSY: lůžkové oddělení 32C + krizové centrum"/>
    <x v="2"/>
    <n v="12"/>
  </r>
  <r>
    <n v="146444"/>
    <x v="662"/>
    <x v="0"/>
    <s v="HVLP"/>
    <s v="N06AX05"/>
    <d v="2017-12-11T08:39:16"/>
    <n v="1"/>
    <n v="349.9"/>
    <n v="349.9"/>
    <n v="18"/>
    <s v="1812 - PSY: lůžkové oddělení 32C + krizové centrum"/>
    <x v="2"/>
    <n v="12"/>
  </r>
  <r>
    <n v="146444"/>
    <x v="662"/>
    <x v="0"/>
    <s v="HVLP"/>
    <s v="N06AX05"/>
    <d v="2017-12-18T08:14:04"/>
    <n v="1"/>
    <n v="352.3"/>
    <n v="352.3"/>
    <n v="18"/>
    <s v="1812 - PSY: lůžkové oddělení 32C + krizové centrum"/>
    <x v="2"/>
    <n v="12"/>
  </r>
  <r>
    <n v="146444"/>
    <x v="662"/>
    <x v="0"/>
    <s v="HVLP"/>
    <s v="N06AX05"/>
    <d v="2018-04-09T09:52:57"/>
    <n v="1"/>
    <n v="349.87"/>
    <n v="349.87"/>
    <n v="18"/>
    <s v="1812 - PSY: lůžkové oddělení 32C + krizové centrum"/>
    <x v="0"/>
    <n v="4"/>
  </r>
  <r>
    <n v="146444"/>
    <x v="662"/>
    <x v="0"/>
    <s v="HVLP"/>
    <s v="N06AX05"/>
    <d v="2018-10-22T09:07:42"/>
    <n v="1"/>
    <n v="349.87"/>
    <n v="349.87"/>
    <n v="18"/>
    <s v="1812 - PSY: lůžkové oddělení 32C + krizové centrum"/>
    <x v="0"/>
    <n v="10"/>
  </r>
  <r>
    <n v="146444"/>
    <x v="662"/>
    <x v="0"/>
    <s v="HVLP"/>
    <s v="N06AX05"/>
    <d v="2018-12-03T10:19:56"/>
    <n v="1"/>
    <n v="349.87"/>
    <n v="349.87"/>
    <n v="18"/>
    <s v="1812 - PSY: lůžkové oddělení 32C + krizové centrum"/>
    <x v="0"/>
    <n v="12"/>
  </r>
  <r>
    <n v="146444"/>
    <x v="662"/>
    <x v="0"/>
    <s v="HVLP"/>
    <s v="N06AX05"/>
    <d v="2019-01-07T14:00:36"/>
    <n v="2"/>
    <n v="349.87"/>
    <n v="699.74"/>
    <n v="18"/>
    <s v="1812 - PSY: lůžkové oddělení 32C + krizové centrum"/>
    <x v="1"/>
    <n v="1"/>
  </r>
  <r>
    <n v="146444"/>
    <x v="662"/>
    <x v="0"/>
    <s v="HVLP"/>
    <s v="N06AX05"/>
    <d v="2019-05-13T09:55:45"/>
    <n v="1"/>
    <n v="349.87"/>
    <n v="349.87"/>
    <n v="18"/>
    <s v="1812 - PSY: lůžkové oddělení 32C + krizové centrum"/>
    <x v="1"/>
    <n v="5"/>
  </r>
  <r>
    <n v="146444"/>
    <x v="662"/>
    <x v="0"/>
    <s v="HVLP"/>
    <s v="N06AX05"/>
    <d v="2019-06-24T10:18:10"/>
    <n v="1"/>
    <n v="349.56"/>
    <n v="349.56"/>
    <n v="18"/>
    <s v="1812 - PSY: lůžkové oddělení 32C + krizové centrum"/>
    <x v="1"/>
    <n v="6"/>
  </r>
  <r>
    <n v="146444"/>
    <x v="662"/>
    <x v="0"/>
    <s v="HVLP"/>
    <s v="N06AX05"/>
    <d v="2019-07-08T09:34:47"/>
    <n v="1"/>
    <n v="349.56"/>
    <n v="349.56"/>
    <n v="18"/>
    <s v="1812 - PSY: lůžkové oddělení 32C + krizové centrum"/>
    <x v="1"/>
    <n v="7"/>
  </r>
  <r>
    <n v="146444"/>
    <x v="662"/>
    <x v="0"/>
    <s v="HVLP"/>
    <s v="N06AX05"/>
    <d v="2019-11-11T09:04:03"/>
    <n v="1"/>
    <n v="346.47"/>
    <n v="346.47"/>
    <n v="18"/>
    <s v="1812 - PSY: lůžkové oddělení 32C + krizové centrum"/>
    <x v="1"/>
    <n v="11"/>
  </r>
  <r>
    <n v="146444"/>
    <x v="662"/>
    <x v="0"/>
    <s v="HVLP"/>
    <s v="N06AX05"/>
    <d v="2019-11-25T08:25:26"/>
    <n v="1"/>
    <n v="346.47"/>
    <n v="346.47"/>
    <n v="18"/>
    <s v="1812 - PSY: lůžkové oddělení 32C + krizové centrum"/>
    <x v="1"/>
    <n v="11"/>
  </r>
  <r>
    <n v="154094"/>
    <x v="663"/>
    <x v="0"/>
    <s v="HVLP"/>
    <s v="N06AX05"/>
    <d v="2017-05-05T10:55:39"/>
    <n v="1"/>
    <n v="112.15"/>
    <n v="112.15"/>
    <n v="18"/>
    <s v="1812 - PSY: lůžkové oddělení 32C + krizové centrum"/>
    <x v="2"/>
    <n v="5"/>
  </r>
  <r>
    <n v="154094"/>
    <x v="663"/>
    <x v="0"/>
    <s v="HVLP"/>
    <s v="N06AX05"/>
    <d v="2017-06-19T11:04:26"/>
    <n v="1"/>
    <n v="111.39"/>
    <n v="111.39"/>
    <n v="18"/>
    <s v="1812 - PSY: lůžkové oddělení 32C + krizové centrum"/>
    <x v="2"/>
    <n v="6"/>
  </r>
  <r>
    <n v="154094"/>
    <x v="663"/>
    <x v="0"/>
    <s v="HVLP"/>
    <s v="N06AX05"/>
    <d v="2017-10-20T10:54:40"/>
    <n v="1"/>
    <n v="111.39"/>
    <n v="111.39"/>
    <n v="18"/>
    <s v="1812 - PSY: lůžkové oddělení 32C + krizové centrum"/>
    <x v="2"/>
    <n v="10"/>
  </r>
  <r>
    <n v="154094"/>
    <x v="663"/>
    <x v="0"/>
    <s v="HVLP"/>
    <s v="N06AX05"/>
    <d v="2017-10-23T07:52:45"/>
    <n v="2"/>
    <n v="111.39"/>
    <n v="222.78"/>
    <n v="18"/>
    <s v="1812 - PSY: lůžkové oddělení 32C + krizové centrum"/>
    <x v="2"/>
    <n v="10"/>
  </r>
  <r>
    <n v="154094"/>
    <x v="663"/>
    <x v="0"/>
    <s v="HVLP"/>
    <s v="N06AX05"/>
    <d v="2017-11-13T09:42:44"/>
    <n v="1"/>
    <n v="111.39"/>
    <n v="111.39"/>
    <n v="18"/>
    <s v="1812 - PSY: lůžkové oddělení 32C + krizové centrum"/>
    <x v="2"/>
    <n v="11"/>
  </r>
  <r>
    <n v="154094"/>
    <x v="663"/>
    <x v="0"/>
    <s v="HVLP"/>
    <s v="N06AX05"/>
    <d v="2017-11-20T10:32:10"/>
    <n v="1"/>
    <n v="111.39"/>
    <n v="111.39"/>
    <n v="18"/>
    <s v="1812 - PSY: lůžkové oddělení 32C + krizové centrum"/>
    <x v="2"/>
    <n v="11"/>
  </r>
  <r>
    <n v="154094"/>
    <x v="663"/>
    <x v="0"/>
    <s v="HVLP"/>
    <s v="N06AX05"/>
    <d v="2017-12-18T08:14:04"/>
    <n v="1"/>
    <n v="111.39"/>
    <n v="111.39"/>
    <n v="18"/>
    <s v="1812 - PSY: lůžkové oddělení 32C + krizové centrum"/>
    <x v="2"/>
    <n v="12"/>
  </r>
  <r>
    <n v="154094"/>
    <x v="663"/>
    <x v="0"/>
    <s v="HVLP"/>
    <s v="N06AX05"/>
    <d v="2018-02-16T13:25:26"/>
    <n v="1"/>
    <n v="111.39"/>
    <n v="111.39"/>
    <n v="18"/>
    <s v="1812 - PSY: lůžkové oddělení 32C + krizové centrum"/>
    <x v="0"/>
    <n v="2"/>
  </r>
  <r>
    <n v="154094"/>
    <x v="663"/>
    <x v="0"/>
    <s v="HVLP"/>
    <s v="N06AX05"/>
    <d v="2018-06-25T10:18:43"/>
    <n v="1"/>
    <n v="111.38"/>
    <n v="111.38"/>
    <n v="18"/>
    <s v="1812 - PSY: lůžkové oddělení 32C + krizové centrum"/>
    <x v="0"/>
    <n v="6"/>
  </r>
  <r>
    <n v="154094"/>
    <x v="663"/>
    <x v="0"/>
    <s v="HVLP"/>
    <s v="N06AX05"/>
    <d v="2018-07-23T07:56:07"/>
    <n v="1"/>
    <n v="111.38"/>
    <n v="111.38"/>
    <n v="18"/>
    <s v="1812 - PSY: lůžkové oddělení 32C + krizové centrum"/>
    <x v="0"/>
    <n v="7"/>
  </r>
  <r>
    <n v="154094"/>
    <x v="663"/>
    <x v="0"/>
    <s v="HVLP"/>
    <s v="N06AX05"/>
    <d v="2018-11-19T10:47:30"/>
    <n v="1"/>
    <n v="111.38"/>
    <n v="111.38"/>
    <n v="18"/>
    <s v="1812 - PSY: lůžkové oddělení 32C + krizové centrum"/>
    <x v="0"/>
    <n v="11"/>
  </r>
  <r>
    <n v="154094"/>
    <x v="663"/>
    <x v="0"/>
    <s v="HVLP"/>
    <s v="N06AX05"/>
    <d v="2019-04-08T11:57:23"/>
    <n v="1"/>
    <n v="111.39"/>
    <n v="111.39"/>
    <n v="18"/>
    <s v="1812 - PSY: lůžkové oddělení 32C + krizové centrum"/>
    <x v="1"/>
    <n v="4"/>
  </r>
  <r>
    <n v="154094"/>
    <x v="663"/>
    <x v="0"/>
    <s v="HVLP"/>
    <s v="N06AX05"/>
    <d v="2019-07-08T09:34:47"/>
    <n v="1"/>
    <n v="110.29"/>
    <n v="110.29"/>
    <n v="18"/>
    <s v="1812 - PSY: lůžkové oddělení 32C + krizové centrum"/>
    <x v="1"/>
    <n v="7"/>
  </r>
  <r>
    <n v="154094"/>
    <x v="663"/>
    <x v="0"/>
    <s v="HVLP"/>
    <s v="N06AX05"/>
    <d v="2019-09-30T10:32:38"/>
    <n v="1"/>
    <n v="111.24"/>
    <n v="111.24"/>
    <n v="18"/>
    <s v="1812 - PSY: lůžkové oddělení 32C + krizové centrum"/>
    <x v="1"/>
    <n v="9"/>
  </r>
  <r>
    <n v="154094"/>
    <x v="663"/>
    <x v="0"/>
    <s v="HVLP"/>
    <s v="N06AX05"/>
    <d v="2019-11-18T09:52:35"/>
    <n v="1"/>
    <n v="111.24"/>
    <n v="111.24"/>
    <n v="18"/>
    <s v="1812 - PSY: lůžkové oddělení 32C + krizové centrum"/>
    <x v="1"/>
    <n v="11"/>
  </r>
  <r>
    <n v="154094"/>
    <x v="663"/>
    <x v="0"/>
    <s v="HVLP"/>
    <s v="N06AX05"/>
    <d v="2019-11-18T09:52:35"/>
    <n v="1"/>
    <n v="111.24"/>
    <n v="111.24"/>
    <n v="18"/>
    <s v="1812 - PSY: lůžkové oddělení 32C + krizové centrum"/>
    <x v="1"/>
    <n v="11"/>
  </r>
  <r>
    <n v="154094"/>
    <x v="663"/>
    <x v="0"/>
    <s v="HVLP"/>
    <s v="N06AX05"/>
    <d v="2019-11-25T08:25:26"/>
    <n v="1"/>
    <n v="111.24"/>
    <n v="111.24"/>
    <n v="18"/>
    <s v="1812 - PSY: lůžkové oddělení 32C + krizové centrum"/>
    <x v="1"/>
    <n v="11"/>
  </r>
  <r>
    <n v="154094"/>
    <x v="663"/>
    <x v="0"/>
    <s v="HVLP"/>
    <s v="N06AX05"/>
    <d v="2019-12-02T08:45:50"/>
    <n v="1"/>
    <n v="111.24"/>
    <n v="111.24"/>
    <n v="18"/>
    <s v="1812 - PSY: lůžkové oddělení 32C + krizové centrum"/>
    <x v="1"/>
    <n v="12"/>
  </r>
  <r>
    <n v="154094"/>
    <x v="663"/>
    <x v="0"/>
    <s v="HVLP"/>
    <s v="N06AX05"/>
    <d v="2019-12-09T10:04:18"/>
    <n v="2"/>
    <n v="111.24"/>
    <n v="222.48"/>
    <n v="18"/>
    <s v="1812 - PSY: lůžkové oddělení 32C + krizové centrum"/>
    <x v="1"/>
    <n v="12"/>
  </r>
  <r>
    <n v="154094"/>
    <x v="663"/>
    <x v="0"/>
    <s v="HVLP"/>
    <s v="N06AX05"/>
    <d v="2019-12-16T10:01:42"/>
    <n v="2"/>
    <n v="111.24"/>
    <n v="222.48"/>
    <n v="18"/>
    <s v="1812 - PSY: lůžkové oddělení 32C + krizové centrum"/>
    <x v="1"/>
    <n v="12"/>
  </r>
  <r>
    <n v="188157"/>
    <x v="664"/>
    <x v="0"/>
    <s v="HVLP"/>
    <s v="N06AX05"/>
    <d v="2017-05-05T10:55:39"/>
    <n v="1"/>
    <n v="99.67"/>
    <n v="99.67"/>
    <n v="18"/>
    <s v="1812 - PSY: lůžkové oddělení 32C + krizové centrum"/>
    <x v="2"/>
    <n v="5"/>
  </r>
  <r>
    <n v="188157"/>
    <x v="664"/>
    <x v="0"/>
    <s v="HVLP"/>
    <s v="N06AX05"/>
    <d v="2017-05-05T10:55:39"/>
    <n v="1"/>
    <n v="98.99"/>
    <n v="98.99"/>
    <n v="18"/>
    <s v="1812 - PSY: lůžkové oddělení 32C + krizové centrum"/>
    <x v="2"/>
    <n v="5"/>
  </r>
  <r>
    <n v="188157"/>
    <x v="664"/>
    <x v="0"/>
    <s v="HVLP"/>
    <s v="N06AX05"/>
    <d v="2017-11-13T09:42:44"/>
    <n v="1"/>
    <n v="108.83"/>
    <n v="108.83"/>
    <n v="18"/>
    <s v="1812 - PSY: lůžkové oddělení 32C + krizové centrum"/>
    <x v="2"/>
    <n v="11"/>
  </r>
  <r>
    <n v="188157"/>
    <x v="664"/>
    <x v="0"/>
    <s v="HVLP"/>
    <s v="N06AX05"/>
    <d v="2017-11-13T09:42:44"/>
    <n v="1"/>
    <n v="108.83"/>
    <n v="108.83"/>
    <n v="18"/>
    <s v="1812 - PSY: lůžkové oddělení 32C + krizové centrum"/>
    <x v="2"/>
    <n v="11"/>
  </r>
  <r>
    <n v="188157"/>
    <x v="664"/>
    <x v="0"/>
    <s v="HVLP"/>
    <s v="N06AX05"/>
    <d v="2017-12-18T08:14:04"/>
    <n v="1"/>
    <n v="109.58"/>
    <n v="109.58"/>
    <n v="18"/>
    <s v="1812 - PSY: lůžkové oddělení 32C + krizové centrum"/>
    <x v="2"/>
    <n v="12"/>
  </r>
  <r>
    <n v="188157"/>
    <x v="664"/>
    <x v="0"/>
    <s v="HVLP"/>
    <s v="N06AX05"/>
    <d v="2018-01-15T08:19:10"/>
    <n v="1"/>
    <n v="109.58"/>
    <n v="109.58"/>
    <n v="18"/>
    <s v="1812 - PSY: lůžkové oddělení 32C + krizové centrum"/>
    <x v="0"/>
    <n v="1"/>
  </r>
  <r>
    <n v="188157"/>
    <x v="664"/>
    <x v="0"/>
    <s v="HVLP"/>
    <s v="N06AX05"/>
    <d v="2018-01-15T08:19:10"/>
    <n v="1"/>
    <n v="108.83"/>
    <n v="108.83"/>
    <n v="18"/>
    <s v="1812 - PSY: lůžkové oddělení 32C + krizové centrum"/>
    <x v="0"/>
    <n v="1"/>
  </r>
  <r>
    <n v="188157"/>
    <x v="664"/>
    <x v="0"/>
    <s v="HVLP"/>
    <s v="N06AX05"/>
    <d v="2018-07-02T07:39:19"/>
    <n v="1"/>
    <n v="108.83"/>
    <n v="108.83"/>
    <n v="18"/>
    <s v="1812 - PSY: lůžkové oddělení 32C + krizové centrum"/>
    <x v="0"/>
    <n v="7"/>
  </r>
  <r>
    <n v="188157"/>
    <x v="664"/>
    <x v="0"/>
    <s v="HVLP"/>
    <s v="N06AX05"/>
    <d v="2018-08-27T10:14:49"/>
    <n v="1"/>
    <n v="108.82"/>
    <n v="108.82"/>
    <n v="18"/>
    <s v="1812 - PSY: lůžkové oddělení 32C + krizové centrum"/>
    <x v="0"/>
    <n v="8"/>
  </r>
  <r>
    <n v="188157"/>
    <x v="664"/>
    <x v="0"/>
    <s v="HVLP"/>
    <s v="N06AX05"/>
    <d v="2018-08-27T10:14:49"/>
    <n v="1"/>
    <n v="108.82"/>
    <n v="108.82"/>
    <n v="18"/>
    <s v="1812 - PSY: lůžkové oddělení 32C + krizové centrum"/>
    <x v="0"/>
    <n v="8"/>
  </r>
  <r>
    <n v="188157"/>
    <x v="664"/>
    <x v="0"/>
    <s v="HVLP"/>
    <s v="N06AX05"/>
    <d v="2018-09-17T08:22:49"/>
    <n v="1"/>
    <n v="108.82"/>
    <n v="108.82"/>
    <n v="18"/>
    <s v="1812 - PSY: lůžkové oddělení 32C + krizové centrum"/>
    <x v="0"/>
    <n v="9"/>
  </r>
  <r>
    <n v="188157"/>
    <x v="664"/>
    <x v="0"/>
    <s v="HVLP"/>
    <s v="N06AX05"/>
    <d v="2019-02-18T09:32:14"/>
    <n v="1"/>
    <n v="108.82"/>
    <n v="108.82"/>
    <n v="18"/>
    <s v="1812 - PSY: lůžkové oddělení 32C + krizové centrum"/>
    <x v="1"/>
    <n v="2"/>
  </r>
  <r>
    <n v="188157"/>
    <x v="664"/>
    <x v="0"/>
    <s v="HVLP"/>
    <s v="N06AX05"/>
    <d v="2019-03-04T10:03:05"/>
    <n v="2"/>
    <n v="108.82"/>
    <n v="217.64"/>
    <n v="18"/>
    <s v="1812 - PSY: lůžkové oddělení 32C + krizové centrum"/>
    <x v="1"/>
    <n v="3"/>
  </r>
  <r>
    <n v="188157"/>
    <x v="664"/>
    <x v="0"/>
    <s v="HVLP"/>
    <s v="N06AX05"/>
    <d v="2019-05-13T09:55:45"/>
    <n v="1"/>
    <n v="108.82"/>
    <n v="108.82"/>
    <n v="18"/>
    <s v="1812 - PSY: lůžkové oddělení 32C + krizové centrum"/>
    <x v="1"/>
    <n v="5"/>
  </r>
  <r>
    <n v="188157"/>
    <x v="664"/>
    <x v="0"/>
    <s v="HVLP"/>
    <s v="N06AX05"/>
    <d v="2019-06-03T08:44:41"/>
    <n v="1"/>
    <n v="108.82"/>
    <n v="108.82"/>
    <n v="18"/>
    <s v="1812 - PSY: lůžkové oddělení 32C + krizové centrum"/>
    <x v="1"/>
    <n v="6"/>
  </r>
  <r>
    <n v="188157"/>
    <x v="664"/>
    <x v="0"/>
    <s v="HVLP"/>
    <s v="N06AX05"/>
    <d v="2019-08-26T11:02:46"/>
    <n v="1"/>
    <n v="108.72"/>
    <n v="108.72"/>
    <n v="18"/>
    <s v="1812 - PSY: lůžkové oddělení 32C + krizové centrum"/>
    <x v="1"/>
    <n v="8"/>
  </r>
  <r>
    <n v="188157"/>
    <x v="664"/>
    <x v="0"/>
    <s v="HVLP"/>
    <s v="N06AX05"/>
    <d v="2019-09-16T09:53:41"/>
    <n v="1"/>
    <n v="108.69"/>
    <n v="108.69"/>
    <n v="18"/>
    <s v="1812 - PSY: lůžkové oddělení 32C + krizové centrum"/>
    <x v="1"/>
    <n v="9"/>
  </r>
  <r>
    <n v="188157"/>
    <x v="664"/>
    <x v="0"/>
    <s v="HVLP"/>
    <s v="N06AX05"/>
    <d v="2019-12-16T10:01:42"/>
    <n v="1"/>
    <n v="108.69"/>
    <n v="108.69"/>
    <n v="18"/>
    <s v="1812 - PSY: lůžkové oddělení 32C + krizové centrum"/>
    <x v="1"/>
    <n v="12"/>
  </r>
  <r>
    <n v="188165"/>
    <x v="665"/>
    <x v="0"/>
    <s v="HVLP"/>
    <s v="N06AX05"/>
    <d v="2017-10-12T09:06:02"/>
    <n v="1"/>
    <n v="278.44"/>
    <n v="278.44"/>
    <n v="18"/>
    <s v="1812 - PSY: lůžkové oddělení 32C + krizové centrum"/>
    <x v="2"/>
    <n v="10"/>
  </r>
  <r>
    <n v="188165"/>
    <x v="665"/>
    <x v="0"/>
    <s v="HVLP"/>
    <s v="N06AX05"/>
    <d v="2017-10-12T09:06:02"/>
    <n v="1"/>
    <n v="370.1"/>
    <n v="370.1"/>
    <n v="18"/>
    <s v="1812 - PSY: lůžkové oddělení 32C + krizové centrum"/>
    <x v="2"/>
    <n v="10"/>
  </r>
  <r>
    <n v="188165"/>
    <x v="665"/>
    <x v="0"/>
    <s v="HVLP"/>
    <s v="N06AX05"/>
    <d v="2018-02-19T10:26:18"/>
    <n v="1"/>
    <n v="367.53"/>
    <n v="367.53"/>
    <n v="18"/>
    <s v="1812 - PSY: lůžkové oddělení 32C + krizové centrum"/>
    <x v="0"/>
    <n v="2"/>
  </r>
  <r>
    <n v="188165"/>
    <x v="665"/>
    <x v="0"/>
    <s v="HVLP"/>
    <s v="N06AX05"/>
    <d v="2018-04-09T09:52:57"/>
    <n v="1"/>
    <n v="367.53"/>
    <n v="367.53"/>
    <n v="18"/>
    <s v="1812 - PSY: lůžkové oddělení 32C + krizové centrum"/>
    <x v="0"/>
    <n v="4"/>
  </r>
  <r>
    <n v="188165"/>
    <x v="665"/>
    <x v="0"/>
    <s v="HVLP"/>
    <s v="N06AX05"/>
    <d v="2018-04-27T08:56:09"/>
    <n v="1"/>
    <n v="367.53"/>
    <n v="367.53"/>
    <n v="18"/>
    <s v="1812 - PSY: lůžkové oddělení 32C + krizové centrum"/>
    <x v="0"/>
    <n v="4"/>
  </r>
  <r>
    <n v="188165"/>
    <x v="665"/>
    <x v="0"/>
    <s v="HVLP"/>
    <s v="N06AX05"/>
    <d v="2019-03-04T10:03:05"/>
    <n v="1"/>
    <n v="367.57"/>
    <n v="367.57"/>
    <n v="18"/>
    <s v="1812 - PSY: lůžkové oddělení 32C + krizové centrum"/>
    <x v="1"/>
    <n v="3"/>
  </r>
  <r>
    <n v="188165"/>
    <x v="665"/>
    <x v="0"/>
    <s v="HVLP"/>
    <s v="N06AX05"/>
    <d v="2019-05-20T10:06:45"/>
    <n v="1"/>
    <n v="367.53"/>
    <n v="367.53"/>
    <n v="18"/>
    <s v="1812 - PSY: lůžkové oddělení 32C + krizové centrum"/>
    <x v="1"/>
    <n v="5"/>
  </r>
  <r>
    <n v="188165"/>
    <x v="665"/>
    <x v="0"/>
    <s v="HVLP"/>
    <s v="N06AX05"/>
    <d v="2019-08-26T11:02:46"/>
    <n v="1"/>
    <n v="367.2"/>
    <n v="367.2"/>
    <n v="18"/>
    <s v="1812 - PSY: lůžkové oddělení 32C + krizové centrum"/>
    <x v="1"/>
    <n v="8"/>
  </r>
  <r>
    <n v="188165"/>
    <x v="665"/>
    <x v="0"/>
    <s v="HVLP"/>
    <s v="N06AX05"/>
    <d v="2019-09-02T09:41:32"/>
    <n v="1"/>
    <n v="367.1"/>
    <n v="367.1"/>
    <n v="18"/>
    <s v="1812 - PSY: lůžkové oddělení 32C + krizové centrum"/>
    <x v="1"/>
    <n v="9"/>
  </r>
  <r>
    <n v="188165"/>
    <x v="665"/>
    <x v="0"/>
    <s v="HVLP"/>
    <s v="N06AX05"/>
    <d v="2019-09-16T09:53:41"/>
    <n v="1"/>
    <n v="363.97"/>
    <n v="363.97"/>
    <n v="18"/>
    <s v="1812 - PSY: lůžkové oddělení 32C + krizové centrum"/>
    <x v="1"/>
    <n v="9"/>
  </r>
  <r>
    <n v="188165"/>
    <x v="665"/>
    <x v="0"/>
    <s v="HVLP"/>
    <s v="N06AX05"/>
    <d v="2019-11-18T09:52:35"/>
    <n v="1"/>
    <n v="367.1"/>
    <n v="367.1"/>
    <n v="18"/>
    <s v="1812 - PSY: lůžkové oddělení 32C + krizové centrum"/>
    <x v="1"/>
    <n v="11"/>
  </r>
  <r>
    <n v="188165"/>
    <x v="665"/>
    <x v="0"/>
    <s v="HVLP"/>
    <s v="N06AX05"/>
    <d v="2019-12-16T10:01:42"/>
    <n v="1"/>
    <n v="367.1"/>
    <n v="367.1"/>
    <n v="18"/>
    <s v="1812 - PSY: lůžkové oddělení 32C + krizové centrum"/>
    <x v="1"/>
    <n v="12"/>
  </r>
  <r>
    <n v="174730"/>
    <x v="941"/>
    <x v="0"/>
    <s v="HVLP"/>
    <s v="N03AX14"/>
    <d v="2018-01-09T09:41:02"/>
    <n v="1"/>
    <n v="1962.02"/>
    <n v="1962.02"/>
    <n v="18"/>
    <s v="1812 - PSY: lůžkové oddělení 32C + krizové centrum"/>
    <x v="0"/>
    <n v="1"/>
  </r>
  <r>
    <n v="174730"/>
    <x v="941"/>
    <x v="0"/>
    <s v="HVLP"/>
    <s v="N03AX14"/>
    <d v="2018-11-26T12:11:29"/>
    <n v="1"/>
    <n v="1520.72"/>
    <n v="1520.72"/>
    <n v="18"/>
    <s v="1812 - PSY: lůžkové oddělení 32C + krizové centrum"/>
    <x v="0"/>
    <n v="11"/>
  </r>
  <r>
    <n v="174681"/>
    <x v="666"/>
    <x v="0"/>
    <s v="HVLP"/>
    <s v="N03AX14"/>
    <d v="2018-01-09T09:41:02"/>
    <n v="2"/>
    <n v="219.44"/>
    <n v="438.88"/>
    <n v="18"/>
    <s v="1812 - PSY: lůžkové oddělení 32C + krizové centrum"/>
    <x v="0"/>
    <n v="1"/>
  </r>
  <r>
    <n v="174681"/>
    <x v="666"/>
    <x v="0"/>
    <s v="HVLP"/>
    <s v="N03AX14"/>
    <d v="2019-06-24T10:18:10"/>
    <n v="1"/>
    <n v="169.44"/>
    <n v="169.44"/>
    <n v="18"/>
    <s v="1812 - PSY: lůžkové oddělení 32C + krizové centrum"/>
    <x v="1"/>
    <n v="6"/>
  </r>
  <r>
    <n v="174700"/>
    <x v="667"/>
    <x v="0"/>
    <s v="HVLP"/>
    <s v="N03AX14"/>
    <d v="2018-01-09T09:41:02"/>
    <n v="1"/>
    <n v="945.73"/>
    <n v="945.73"/>
    <n v="18"/>
    <s v="1812 - PSY: lůžkové oddělení 32C + krizové centrum"/>
    <x v="0"/>
    <n v="1"/>
  </r>
  <r>
    <n v="174700"/>
    <x v="667"/>
    <x v="0"/>
    <s v="HVLP"/>
    <s v="N03AX14"/>
    <d v="2019-01-07T14:00:36"/>
    <n v="1"/>
    <n v="724.03"/>
    <n v="724.03"/>
    <n v="18"/>
    <s v="1812 - PSY: lůžkové oddělení 32C + krizové centrum"/>
    <x v="1"/>
    <n v="1"/>
  </r>
  <r>
    <n v="150309"/>
    <x v="668"/>
    <x v="0"/>
    <s v="HVLP"/>
    <s v="C10AA05"/>
    <d v="2017-10-23T07:52:45"/>
    <n v="1"/>
    <n v="34.69"/>
    <n v="34.69"/>
    <n v="18"/>
    <s v="1812 - PSY: lůžkové oddělení 32C + krizové centrum"/>
    <x v="2"/>
    <n v="10"/>
  </r>
  <r>
    <n v="150309"/>
    <x v="668"/>
    <x v="0"/>
    <s v="HVLP"/>
    <s v="C10AA05"/>
    <d v="2018-01-08T10:19:43"/>
    <n v="1"/>
    <n v="34.69"/>
    <n v="34.69"/>
    <n v="18"/>
    <s v="1812 - PSY: lůžkové oddělení 32C + krizové centrum"/>
    <x v="0"/>
    <n v="1"/>
  </r>
  <r>
    <n v="150311"/>
    <x v="942"/>
    <x v="0"/>
    <s v="HVLP"/>
    <s v="C10AA05"/>
    <d v="2018-02-16T13:25:26"/>
    <n v="1"/>
    <n v="104.06"/>
    <n v="104.06"/>
    <n v="18"/>
    <s v="1812 - PSY: lůžkové oddělení 32C + krizové centrum"/>
    <x v="0"/>
    <n v="2"/>
  </r>
  <r>
    <n v="150311"/>
    <x v="942"/>
    <x v="0"/>
    <s v="HVLP"/>
    <s v="C10AA05"/>
    <d v="2018-02-19T09:02:38"/>
    <n v="1"/>
    <n v="104.06"/>
    <n v="104.06"/>
    <n v="18"/>
    <s v="1812 - PSY: lůžkové oddělení 32C + krizové centrum"/>
    <x v="0"/>
    <n v="2"/>
  </r>
  <r>
    <n v="150311"/>
    <x v="942"/>
    <x v="0"/>
    <s v="HVLP"/>
    <s v="C10AA05"/>
    <d v="2018-07-23T07:56:07"/>
    <n v="1"/>
    <n v="103.05"/>
    <n v="103.05"/>
    <n v="18"/>
    <s v="1812 - PSY: lůžkové oddělení 32C + krizové centrum"/>
    <x v="0"/>
    <n v="7"/>
  </r>
  <r>
    <n v="150311"/>
    <x v="942"/>
    <x v="0"/>
    <s v="HVLP"/>
    <s v="C10AA05"/>
    <d v="2018-08-27T10:14:49"/>
    <n v="1"/>
    <n v="104.06"/>
    <n v="104.06"/>
    <n v="18"/>
    <s v="1812 - PSY: lůžkové oddělení 32C + krizové centrum"/>
    <x v="0"/>
    <n v="8"/>
  </r>
  <r>
    <n v="150311"/>
    <x v="942"/>
    <x v="0"/>
    <s v="HVLP"/>
    <s v="C10AA05"/>
    <d v="2018-09-03T09:59:13"/>
    <n v="1"/>
    <n v="104.06"/>
    <n v="104.06"/>
    <n v="18"/>
    <s v="1812 - PSY: lůžkové oddělení 32C + krizové centrum"/>
    <x v="0"/>
    <n v="9"/>
  </r>
  <r>
    <n v="150311"/>
    <x v="942"/>
    <x v="0"/>
    <s v="HVLP"/>
    <s v="C10AA05"/>
    <d v="2019-08-26T11:02:46"/>
    <n v="1"/>
    <n v="103.93"/>
    <n v="103.93"/>
    <n v="18"/>
    <s v="1812 - PSY: lůžkové oddělení 32C + krizové centrum"/>
    <x v="1"/>
    <n v="8"/>
  </r>
  <r>
    <n v="150311"/>
    <x v="942"/>
    <x v="0"/>
    <s v="HVLP"/>
    <s v="C10AA05"/>
    <d v="2019-09-09T10:43:58"/>
    <n v="1"/>
    <n v="103.93"/>
    <n v="103.93"/>
    <n v="18"/>
    <s v="1812 - PSY: lůžkové oddělení 32C + krizové centrum"/>
    <x v="1"/>
    <n v="9"/>
  </r>
  <r>
    <n v="850592"/>
    <x v="943"/>
    <x v="0"/>
    <s v="HVLP"/>
    <s v="C10AA05"/>
    <d v="2019-01-07T14:00:36"/>
    <n v="1"/>
    <n v="324.72000000000003"/>
    <n v="324.72000000000003"/>
    <n v="18"/>
    <s v="1812 - PSY: lůžkové oddělení 32C + krizové centrum"/>
    <x v="1"/>
    <n v="1"/>
  </r>
  <r>
    <n v="850592"/>
    <x v="943"/>
    <x v="0"/>
    <s v="HVLP"/>
    <s v="C10AA05"/>
    <d v="2019-05-13T09:55:45"/>
    <n v="1"/>
    <n v="324.72000000000003"/>
    <n v="324.72000000000003"/>
    <n v="18"/>
    <s v="1812 - PSY: lůžkové oddělení 32C + krizové centrum"/>
    <x v="1"/>
    <n v="5"/>
  </r>
  <r>
    <n v="850592"/>
    <x v="943"/>
    <x v="0"/>
    <s v="HVLP"/>
    <s v="C10AA05"/>
    <d v="2019-09-16T09:53:41"/>
    <n v="1"/>
    <n v="324.33999999999997"/>
    <n v="324.33999999999997"/>
    <n v="18"/>
    <s v="1812 - PSY: lůžkové oddělení 32C + krizové centrum"/>
    <x v="1"/>
    <n v="9"/>
  </r>
  <r>
    <n v="850552"/>
    <x v="671"/>
    <x v="0"/>
    <s v="HVLP"/>
    <s v="C09DB04"/>
    <d v="2018-09-10T09:58:04"/>
    <n v="1"/>
    <n v="148.97999999999999"/>
    <n v="148.97999999999999"/>
    <n v="18"/>
    <s v="1812 - PSY: lůžkové oddělení 32C + krizové centrum"/>
    <x v="0"/>
    <n v="9"/>
  </r>
  <r>
    <n v="850552"/>
    <x v="671"/>
    <x v="0"/>
    <s v="HVLP"/>
    <s v="C09DB04"/>
    <d v="2019-09-09T10:43:58"/>
    <n v="1"/>
    <n v="148.97999999999999"/>
    <n v="148.97999999999999"/>
    <n v="18"/>
    <s v="1812 - PSY: lůžkové oddělení 32C + krizové centrum"/>
    <x v="1"/>
    <n v="9"/>
  </r>
  <r>
    <n v="845240"/>
    <x v="944"/>
    <x v="0"/>
    <s v="HVLP"/>
    <s v="N02AJ06"/>
    <d v="2019-10-07T10:20:01"/>
    <n v="1"/>
    <n v="81.06"/>
    <n v="81.06"/>
    <n v="18"/>
    <s v="1812 - PSY: lůžkové oddělení 32C + krizové centrum"/>
    <x v="1"/>
    <n v="10"/>
  </r>
  <r>
    <n v="113808"/>
    <x v="945"/>
    <x v="0"/>
    <s v="HVLP"/>
    <s v="A05AA02"/>
    <d v="2017-11-20T10:32:10"/>
    <n v="1"/>
    <n v="600.91"/>
    <n v="600.91"/>
    <n v="18"/>
    <s v="1812 - PSY: lůžkové oddělení 32C + krizové centrum"/>
    <x v="2"/>
    <n v="11"/>
  </r>
  <r>
    <n v="849695"/>
    <x v="680"/>
    <x v="0"/>
    <s v="HVLP"/>
    <s v="N06AX22"/>
    <d v="2017-01-16T09:55:26"/>
    <n v="2"/>
    <n v="929.75"/>
    <n v="1859.5"/>
    <n v="18"/>
    <s v="1812 - PSY: lůžkové oddělení 32C + krizové centrum"/>
    <x v="2"/>
    <n v="1"/>
  </r>
  <r>
    <n v="849695"/>
    <x v="680"/>
    <x v="0"/>
    <s v="HVLP"/>
    <s v="N06AX22"/>
    <d v="2017-02-20T09:37:57"/>
    <n v="1"/>
    <n v="929.75"/>
    <n v="929.75"/>
    <n v="18"/>
    <s v="1812 - PSY: lůžkové oddělení 32C + krizové centrum"/>
    <x v="2"/>
    <n v="2"/>
  </r>
  <r>
    <n v="849695"/>
    <x v="680"/>
    <x v="0"/>
    <s v="HVLP"/>
    <s v="N06AX22"/>
    <d v="2017-02-27T10:06:50"/>
    <n v="1"/>
    <n v="929.75"/>
    <n v="929.75"/>
    <n v="18"/>
    <s v="1812 - PSY: lůžkové oddělení 32C + krizové centrum"/>
    <x v="2"/>
    <n v="2"/>
  </r>
  <r>
    <n v="849695"/>
    <x v="680"/>
    <x v="0"/>
    <s v="HVLP"/>
    <s v="N06AX22"/>
    <d v="2017-03-13T10:08:16"/>
    <n v="1"/>
    <n v="929.75"/>
    <n v="929.75"/>
    <n v="18"/>
    <s v="1812 - PSY: lůžkové oddělení 32C + krizové centrum"/>
    <x v="2"/>
    <n v="3"/>
  </r>
  <r>
    <n v="849695"/>
    <x v="680"/>
    <x v="0"/>
    <s v="HVLP"/>
    <s v="N06AX22"/>
    <d v="2017-03-13T10:08:16"/>
    <n v="1"/>
    <n v="929.75"/>
    <n v="929.75"/>
    <n v="18"/>
    <s v="1812 - PSY: lůžkové oddělení 32C + krizové centrum"/>
    <x v="2"/>
    <n v="3"/>
  </r>
  <r>
    <n v="849695"/>
    <x v="680"/>
    <x v="0"/>
    <s v="HVLP"/>
    <s v="N06AX22"/>
    <d v="2017-10-23T07:52:45"/>
    <n v="1"/>
    <n v="929.75"/>
    <n v="929.75"/>
    <n v="18"/>
    <s v="1812 - PSY: lůžkové oddělení 32C + krizové centrum"/>
    <x v="2"/>
    <n v="10"/>
  </r>
  <r>
    <n v="849695"/>
    <x v="680"/>
    <x v="0"/>
    <s v="HVLP"/>
    <s v="N06AX22"/>
    <d v="2018-01-09T13:20:27"/>
    <n v="1"/>
    <n v="929.75"/>
    <n v="929.75"/>
    <n v="18"/>
    <s v="1812 - PSY: lůžkové oddělení 32C + krizové centrum"/>
    <x v="0"/>
    <n v="1"/>
  </r>
  <r>
    <n v="849695"/>
    <x v="680"/>
    <x v="0"/>
    <s v="HVLP"/>
    <s v="N06AX22"/>
    <d v="2018-01-15T08:19:10"/>
    <n v="1"/>
    <n v="929.75"/>
    <n v="929.75"/>
    <n v="18"/>
    <s v="1812 - PSY: lůžkové oddělení 32C + krizové centrum"/>
    <x v="0"/>
    <n v="1"/>
  </r>
  <r>
    <n v="849695"/>
    <x v="680"/>
    <x v="0"/>
    <s v="HVLP"/>
    <s v="N06AX22"/>
    <d v="2018-01-15T08:19:10"/>
    <n v="1"/>
    <n v="929.75"/>
    <n v="929.75"/>
    <n v="18"/>
    <s v="1812 - PSY: lůžkové oddělení 32C + krizové centrum"/>
    <x v="0"/>
    <n v="1"/>
  </r>
  <r>
    <n v="849695"/>
    <x v="680"/>
    <x v="0"/>
    <s v="HVLP"/>
    <s v="N06AX22"/>
    <d v="2018-11-12T08:30:35"/>
    <n v="1"/>
    <n v="929.75"/>
    <n v="929.75"/>
    <n v="18"/>
    <s v="1812 - PSY: lůžkové oddělení 32C + krizové centrum"/>
    <x v="0"/>
    <n v="11"/>
  </r>
  <r>
    <n v="849695"/>
    <x v="680"/>
    <x v="0"/>
    <s v="HVLP"/>
    <s v="N06AX22"/>
    <d v="2018-12-10T14:27:02"/>
    <n v="1"/>
    <n v="929.75"/>
    <n v="929.75"/>
    <n v="18"/>
    <s v="1812 - PSY: lůžkové oddělení 32C + krizové centrum"/>
    <x v="0"/>
    <n v="12"/>
  </r>
  <r>
    <n v="849695"/>
    <x v="680"/>
    <x v="0"/>
    <s v="HVLP"/>
    <s v="N06AX22"/>
    <d v="2019-01-16T13:52:09"/>
    <n v="1"/>
    <n v="929.75"/>
    <n v="929.75"/>
    <n v="18"/>
    <s v="1812 - PSY: lůžkové oddělení 32C + krizové centrum"/>
    <x v="1"/>
    <n v="1"/>
  </r>
  <r>
    <n v="849695"/>
    <x v="680"/>
    <x v="0"/>
    <s v="HVLP"/>
    <s v="N06AX22"/>
    <d v="2019-11-18T09:52:35"/>
    <n v="1"/>
    <n v="929.75"/>
    <n v="929.75"/>
    <n v="18"/>
    <s v="1812 - PSY: lůžkové oddělení 32C + krizové centrum"/>
    <x v="1"/>
    <n v="11"/>
  </r>
  <r>
    <n v="849695"/>
    <x v="680"/>
    <x v="0"/>
    <s v="HVLP"/>
    <s v="N06AX22"/>
    <d v="2019-11-25T08:25:26"/>
    <n v="1"/>
    <n v="929.75"/>
    <n v="929.75"/>
    <n v="18"/>
    <s v="1812 - PSY: lůžkové oddělení 32C + krizové centrum"/>
    <x v="1"/>
    <n v="11"/>
  </r>
  <r>
    <n v="849695"/>
    <x v="680"/>
    <x v="0"/>
    <s v="HVLP"/>
    <s v="N06AX22"/>
    <d v="2019-12-09T10:04:18"/>
    <n v="1"/>
    <n v="929.75"/>
    <n v="929.75"/>
    <n v="18"/>
    <s v="1812 - PSY: lůžkové oddělení 32C + krizové centrum"/>
    <x v="1"/>
    <n v="12"/>
  </r>
  <r>
    <n v="186198"/>
    <x v="681"/>
    <x v="0"/>
    <s v="HVLP"/>
    <s v="N02BE51"/>
    <d v="2019-01-07T14:00:36"/>
    <n v="1"/>
    <n v="43.37"/>
    <n v="43.37"/>
    <n v="18"/>
    <s v="1812 - PSY: lůžkové oddělení 32C + krizové centrum"/>
    <x v="1"/>
    <n v="1"/>
  </r>
  <r>
    <n v="186198"/>
    <x v="681"/>
    <x v="0"/>
    <s v="HVLP"/>
    <s v="N02BE51"/>
    <d v="2019-10-07T10:20:01"/>
    <n v="1"/>
    <n v="44.19"/>
    <n v="44.19"/>
    <n v="18"/>
    <s v="1812 - PSY: lůžkové oddělení 32C + krizové centrum"/>
    <x v="1"/>
    <n v="10"/>
  </r>
  <r>
    <n v="186198"/>
    <x v="681"/>
    <x v="0"/>
    <s v="HVLP"/>
    <s v="N02BE51"/>
    <d v="2019-10-25T08:01:44"/>
    <n v="1"/>
    <n v="44.19"/>
    <n v="44.19"/>
    <n v="18"/>
    <s v="1812 - PSY: lůžkové oddělení 32C + krizové centrum"/>
    <x v="1"/>
    <n v="10"/>
  </r>
  <r>
    <n v="845237"/>
    <x v="946"/>
    <x v="0"/>
    <s v="HVLP"/>
    <s v="C09CA03"/>
    <d v="2019-10-07T10:20:01"/>
    <n v="1"/>
    <n v="93.56"/>
    <n v="93.56"/>
    <n v="18"/>
    <s v="1812 - PSY: lůžkové oddělení 32C + krizové centrum"/>
    <x v="1"/>
    <n v="10"/>
  </r>
  <r>
    <n v="214628"/>
    <x v="684"/>
    <x v="0"/>
    <s v="HVLP"/>
    <s v="C07AB02"/>
    <d v="2019-10-07T10:20:01"/>
    <n v="1"/>
    <n v="78.44"/>
    <n v="78.44"/>
    <n v="18"/>
    <s v="1812 - PSY: lůžkové oddělení 32C + krizové centrum"/>
    <x v="1"/>
    <n v="10"/>
  </r>
  <r>
    <n v="214628"/>
    <x v="684"/>
    <x v="0"/>
    <s v="HVLP"/>
    <s v="C07AB02"/>
    <d v="2019-12-02T08:45:50"/>
    <n v="1"/>
    <n v="78.44"/>
    <n v="78.44"/>
    <n v="18"/>
    <s v="1812 - PSY: lůžkové oddělení 32C + krizové centrum"/>
    <x v="1"/>
    <n v="12"/>
  </r>
  <r>
    <n v="845731"/>
    <x v="947"/>
    <x v="0"/>
    <s v="HVLP"/>
    <s v="N06AX16"/>
    <d v="2017-02-20T09:37:57"/>
    <n v="1"/>
    <n v="124.41"/>
    <n v="124.41"/>
    <n v="18"/>
    <s v="1812 - PSY: lůžkové oddělení 32C + krizové centrum"/>
    <x v="2"/>
    <n v="2"/>
  </r>
  <r>
    <n v="123815"/>
    <x v="948"/>
    <x v="0"/>
    <s v="HVLP"/>
    <s v="N06AX16"/>
    <d v="2019-04-18T14:41:06"/>
    <n v="1"/>
    <n v="111.86"/>
    <n v="111.86"/>
    <n v="18"/>
    <s v="1812 - PSY: lůžkové oddělení 32C + krizové centrum"/>
    <x v="1"/>
    <n v="4"/>
  </r>
  <r>
    <n v="115562"/>
    <x v="685"/>
    <x v="0"/>
    <s v="HVLP"/>
    <s v="N06AX16"/>
    <d v="2017-03-13T10:08:16"/>
    <n v="2"/>
    <n v="131.97"/>
    <n v="263.94"/>
    <n v="18"/>
    <s v="1812 - PSY: lůžkové oddělení 32C + krizové centrum"/>
    <x v="2"/>
    <n v="3"/>
  </r>
  <r>
    <n v="142080"/>
    <x v="686"/>
    <x v="0"/>
    <s v="HVLP"/>
    <s v="N06AX16"/>
    <d v="2017-05-05T10:55:39"/>
    <n v="1"/>
    <n v="404.91"/>
    <n v="404.91"/>
    <n v="18"/>
    <s v="1812 - PSY: lůžkové oddělení 32C + krizové centrum"/>
    <x v="2"/>
    <n v="5"/>
  </r>
  <r>
    <n v="142080"/>
    <x v="686"/>
    <x v="0"/>
    <s v="HVLP"/>
    <s v="N06AX16"/>
    <d v="2017-06-26T09:57:27"/>
    <n v="1"/>
    <n v="408.93"/>
    <n v="408.93"/>
    <n v="18"/>
    <s v="1812 - PSY: lůžkové oddělení 32C + krizové centrum"/>
    <x v="2"/>
    <n v="6"/>
  </r>
  <r>
    <n v="142080"/>
    <x v="686"/>
    <x v="0"/>
    <s v="HVLP"/>
    <s v="N06AX16"/>
    <d v="2017-06-26T09:57:27"/>
    <n v="1"/>
    <n v="408.93"/>
    <n v="408.93"/>
    <n v="18"/>
    <s v="1812 - PSY: lůžkové oddělení 32C + krizové centrum"/>
    <x v="2"/>
    <n v="6"/>
  </r>
  <r>
    <n v="142080"/>
    <x v="686"/>
    <x v="0"/>
    <s v="HVLP"/>
    <s v="N06AX16"/>
    <d v="2017-08-21T07:58:55"/>
    <n v="1"/>
    <n v="408.93"/>
    <n v="408.93"/>
    <n v="18"/>
    <s v="1812 - PSY: lůžkové oddělení 32C + krizové centrum"/>
    <x v="2"/>
    <n v="8"/>
  </r>
  <r>
    <n v="142080"/>
    <x v="686"/>
    <x v="0"/>
    <s v="HVLP"/>
    <s v="N06AX16"/>
    <d v="2017-10-23T07:52:45"/>
    <n v="2"/>
    <n v="408.93"/>
    <n v="817.86"/>
    <n v="18"/>
    <s v="1812 - PSY: lůžkové oddělení 32C + krizové centrum"/>
    <x v="2"/>
    <n v="10"/>
  </r>
  <r>
    <n v="142080"/>
    <x v="686"/>
    <x v="0"/>
    <s v="HVLP"/>
    <s v="N06AX16"/>
    <d v="2017-11-13T09:42:44"/>
    <n v="1"/>
    <n v="408.93"/>
    <n v="408.93"/>
    <n v="18"/>
    <s v="1812 - PSY: lůžkové oddělení 32C + krizové centrum"/>
    <x v="2"/>
    <n v="11"/>
  </r>
  <r>
    <n v="142080"/>
    <x v="686"/>
    <x v="0"/>
    <s v="HVLP"/>
    <s v="N06AX16"/>
    <d v="2017-12-11T08:39:16"/>
    <n v="1"/>
    <n v="409.32"/>
    <n v="409.32"/>
    <n v="18"/>
    <s v="1812 - PSY: lůžkové oddělení 32C + krizové centrum"/>
    <x v="2"/>
    <n v="12"/>
  </r>
  <r>
    <n v="142080"/>
    <x v="686"/>
    <x v="0"/>
    <s v="HVLP"/>
    <s v="N06AX16"/>
    <d v="2017-12-18T08:14:04"/>
    <n v="1"/>
    <n v="409.32"/>
    <n v="409.32"/>
    <n v="18"/>
    <s v="1812 - PSY: lůžkové oddělení 32C + krizové centrum"/>
    <x v="2"/>
    <n v="12"/>
  </r>
  <r>
    <n v="142080"/>
    <x v="686"/>
    <x v="0"/>
    <s v="HVLP"/>
    <s v="N06AX16"/>
    <d v="2018-04-09T09:52:57"/>
    <n v="1"/>
    <n v="408.93"/>
    <n v="408.93"/>
    <n v="18"/>
    <s v="1812 - PSY: lůžkové oddělení 32C + krizové centrum"/>
    <x v="0"/>
    <n v="4"/>
  </r>
  <r>
    <n v="142080"/>
    <x v="686"/>
    <x v="0"/>
    <s v="HVLP"/>
    <s v="N06AX16"/>
    <d v="2018-07-23T07:56:07"/>
    <n v="1"/>
    <n v="408.88"/>
    <n v="408.88"/>
    <n v="18"/>
    <s v="1812 - PSY: lůžkové oddělení 32C + krizové centrum"/>
    <x v="0"/>
    <n v="7"/>
  </r>
  <r>
    <n v="142080"/>
    <x v="686"/>
    <x v="0"/>
    <s v="HVLP"/>
    <s v="N06AX16"/>
    <d v="2018-09-17T08:22:49"/>
    <n v="1"/>
    <n v="408.88"/>
    <n v="408.88"/>
    <n v="18"/>
    <s v="1812 - PSY: lůžkové oddělení 32C + krizové centrum"/>
    <x v="0"/>
    <n v="9"/>
  </r>
  <r>
    <n v="142080"/>
    <x v="686"/>
    <x v="0"/>
    <s v="HVLP"/>
    <s v="N06AX16"/>
    <d v="2018-10-29T10:29:15"/>
    <n v="1"/>
    <n v="404.91"/>
    <n v="404.91"/>
    <n v="18"/>
    <s v="1812 - PSY: lůžkové oddělení 32C + krizové centrum"/>
    <x v="0"/>
    <n v="10"/>
  </r>
  <r>
    <n v="142080"/>
    <x v="686"/>
    <x v="0"/>
    <s v="HVLP"/>
    <s v="N06AX16"/>
    <d v="2018-11-26T12:11:29"/>
    <n v="1"/>
    <n v="408.93"/>
    <n v="408.93"/>
    <n v="18"/>
    <s v="1812 - PSY: lůžkové oddělení 32C + krizové centrum"/>
    <x v="0"/>
    <n v="11"/>
  </r>
  <r>
    <n v="115562"/>
    <x v="685"/>
    <x v="0"/>
    <s v="HVLP"/>
    <s v="N06AX16"/>
    <d v="2019-04-08T11:57:23"/>
    <n v="3"/>
    <n v="131.05000000000001"/>
    <n v="393.15"/>
    <n v="18"/>
    <s v="1812 - PSY: lůžkové oddělení 32C + krizové centrum"/>
    <x v="1"/>
    <n v="4"/>
  </r>
  <r>
    <n v="115562"/>
    <x v="685"/>
    <x v="0"/>
    <s v="HVLP"/>
    <s v="N06AX16"/>
    <d v="2019-05-20T10:06:45"/>
    <n v="1"/>
    <n v="131.05000000000001"/>
    <n v="131.05000000000001"/>
    <n v="18"/>
    <s v="1812 - PSY: lůžkové oddělení 32C + krizové centrum"/>
    <x v="1"/>
    <n v="5"/>
  </r>
  <r>
    <n v="142080"/>
    <x v="686"/>
    <x v="0"/>
    <s v="HVLP"/>
    <s v="N06AX16"/>
    <d v="2019-06-25T08:22:05"/>
    <n v="1"/>
    <n v="408.52"/>
    <n v="408.52"/>
    <n v="18"/>
    <s v="1812 - PSY: lůžkové oddělení 32C + krizové centrum"/>
    <x v="1"/>
    <n v="6"/>
  </r>
  <r>
    <n v="142080"/>
    <x v="686"/>
    <x v="0"/>
    <s v="HVLP"/>
    <s v="N06AX16"/>
    <d v="2019-07-15T09:50:40"/>
    <n v="1"/>
    <n v="408.88"/>
    <n v="408.88"/>
    <n v="18"/>
    <s v="1812 - PSY: lůžkové oddělení 32C + krizové centrum"/>
    <x v="1"/>
    <n v="7"/>
  </r>
  <r>
    <n v="142080"/>
    <x v="686"/>
    <x v="0"/>
    <s v="HVLP"/>
    <s v="N06AX16"/>
    <d v="2019-08-26T11:02:46"/>
    <n v="1"/>
    <n v="408.88"/>
    <n v="408.88"/>
    <n v="18"/>
    <s v="1812 - PSY: lůžkové oddělení 32C + krizové centrum"/>
    <x v="1"/>
    <n v="8"/>
  </r>
  <r>
    <n v="142080"/>
    <x v="686"/>
    <x v="0"/>
    <s v="HVLP"/>
    <s v="N06AX16"/>
    <d v="2019-09-02T09:41:32"/>
    <n v="1"/>
    <n v="408.88"/>
    <n v="408.88"/>
    <n v="18"/>
    <s v="1812 - PSY: lůžkové oddělení 32C + krizové centrum"/>
    <x v="1"/>
    <n v="9"/>
  </r>
  <r>
    <n v="142080"/>
    <x v="686"/>
    <x v="0"/>
    <s v="HVLP"/>
    <s v="N06AX16"/>
    <d v="2019-10-14T09:50:32"/>
    <n v="1"/>
    <n v="408.88"/>
    <n v="408.88"/>
    <n v="18"/>
    <s v="1812 - PSY: lůžkové oddělení 32C + krizové centrum"/>
    <x v="1"/>
    <n v="10"/>
  </r>
  <r>
    <n v="115551"/>
    <x v="687"/>
    <x v="0"/>
    <s v="HVLP"/>
    <s v="N06AX16"/>
    <d v="2017-03-13T10:08:16"/>
    <n v="1"/>
    <n v="71.61"/>
    <n v="71.61"/>
    <n v="18"/>
    <s v="1812 - PSY: lůžkové oddělení 32C + krizové centrum"/>
    <x v="2"/>
    <n v="3"/>
  </r>
  <r>
    <n v="142083"/>
    <x v="688"/>
    <x v="0"/>
    <s v="HVLP"/>
    <s v="N06AX16"/>
    <d v="2017-04-13T10:36:54"/>
    <n v="1"/>
    <n v="301.83"/>
    <n v="301.83"/>
    <n v="18"/>
    <s v="1812 - PSY: lůžkové oddělení 32C + krizové centrum"/>
    <x v="2"/>
    <n v="4"/>
  </r>
  <r>
    <n v="142083"/>
    <x v="688"/>
    <x v="0"/>
    <s v="HVLP"/>
    <s v="N06AX16"/>
    <d v="2017-05-05T10:55:39"/>
    <n v="1"/>
    <n v="298.87"/>
    <n v="298.87"/>
    <n v="18"/>
    <s v="1812 - PSY: lůžkové oddělení 32C + krizové centrum"/>
    <x v="2"/>
    <n v="5"/>
  </r>
  <r>
    <n v="142083"/>
    <x v="688"/>
    <x v="0"/>
    <s v="HVLP"/>
    <s v="N06AX16"/>
    <d v="2017-08-21T07:58:55"/>
    <n v="1"/>
    <n v="301.83"/>
    <n v="301.83"/>
    <n v="18"/>
    <s v="1812 - PSY: lůžkové oddělení 32C + krizové centrum"/>
    <x v="2"/>
    <n v="8"/>
  </r>
  <r>
    <n v="142083"/>
    <x v="688"/>
    <x v="0"/>
    <s v="HVLP"/>
    <s v="N06AX16"/>
    <d v="2017-11-27T08:59:03"/>
    <n v="1"/>
    <n v="301.83"/>
    <n v="301.83"/>
    <n v="18"/>
    <s v="1812 - PSY: lůžkové oddělení 32C + krizové centrum"/>
    <x v="2"/>
    <n v="11"/>
  </r>
  <r>
    <n v="142083"/>
    <x v="688"/>
    <x v="0"/>
    <s v="HVLP"/>
    <s v="N06AX16"/>
    <d v="2017-12-11T08:39:16"/>
    <n v="1"/>
    <n v="301.83"/>
    <n v="301.83"/>
    <n v="18"/>
    <s v="1812 - PSY: lůžkové oddělení 32C + krizové centrum"/>
    <x v="2"/>
    <n v="12"/>
  </r>
  <r>
    <n v="142083"/>
    <x v="688"/>
    <x v="0"/>
    <s v="HVLP"/>
    <s v="N06AX16"/>
    <d v="2017-12-18T08:14:04"/>
    <n v="1"/>
    <n v="301.83"/>
    <n v="301.83"/>
    <n v="18"/>
    <s v="1812 - PSY: lůžkové oddělení 32C + krizové centrum"/>
    <x v="2"/>
    <n v="12"/>
  </r>
  <r>
    <n v="142083"/>
    <x v="688"/>
    <x v="0"/>
    <s v="HVLP"/>
    <s v="N06AX16"/>
    <d v="2019-03-11T10:40:25"/>
    <n v="1"/>
    <n v="298.87"/>
    <n v="298.87"/>
    <n v="18"/>
    <s v="1812 - PSY: lůžkové oddělení 32C + krizové centrum"/>
    <x v="1"/>
    <n v="3"/>
  </r>
  <r>
    <n v="233735"/>
    <x v="688"/>
    <x v="0"/>
    <s v="HVLP"/>
    <s v="N06AX16"/>
    <d v="2019-09-23T09:04:24"/>
    <n v="1"/>
    <n v="301.52999999999997"/>
    <n v="301.52999999999997"/>
    <n v="18"/>
    <s v="1812 - PSY: lůžkové oddělení 32C + krizové centrum"/>
    <x v="1"/>
    <n v="9"/>
  </r>
  <r>
    <n v="233735"/>
    <x v="688"/>
    <x v="0"/>
    <s v="HVLP"/>
    <s v="N06AX16"/>
    <d v="2019-12-16T10:01:42"/>
    <n v="1"/>
    <n v="301.44"/>
    <n v="301.44"/>
    <n v="18"/>
    <s v="1812 - PSY: lůžkové oddělení 32C + krizové centrum"/>
    <x v="1"/>
    <n v="12"/>
  </r>
  <r>
    <n v="131934"/>
    <x v="690"/>
    <x v="0"/>
    <s v="HVLP"/>
    <s v="R03AC02"/>
    <d v="2017-03-20T09:50:49"/>
    <n v="1"/>
    <n v="50.17"/>
    <n v="50.17"/>
    <n v="18"/>
    <s v="1812 - PSY: lůžkové oddělení 32C + krizové centrum"/>
    <x v="2"/>
    <n v="3"/>
  </r>
  <r>
    <n v="131934"/>
    <x v="690"/>
    <x v="0"/>
    <s v="HVLP"/>
    <s v="R03AC02"/>
    <d v="2017-09-11T07:37:57"/>
    <n v="1"/>
    <n v="49.83"/>
    <n v="49.83"/>
    <n v="18"/>
    <s v="1812 - PSY: lůžkové oddělení 32C + krizové centrum"/>
    <x v="2"/>
    <n v="9"/>
  </r>
  <r>
    <n v="131934"/>
    <x v="690"/>
    <x v="0"/>
    <s v="HVLP"/>
    <s v="R03AC02"/>
    <d v="2019-06-24T10:18:10"/>
    <n v="1"/>
    <n v="49.82"/>
    <n v="49.82"/>
    <n v="18"/>
    <s v="1812 - PSY: lůžkové oddělení 32C + krizové centrum"/>
    <x v="1"/>
    <n v="6"/>
  </r>
  <r>
    <n v="202789"/>
    <x v="949"/>
    <x v="0"/>
    <s v="HVLP"/>
    <s v="M02AA15"/>
    <d v="2019-04-08T11:57:23"/>
    <n v="1"/>
    <n v="73.3"/>
    <n v="73.3"/>
    <n v="18"/>
    <s v="1812 - PSY: lůžkové oddělení 32C + krizové centrum"/>
    <x v="1"/>
    <n v="4"/>
  </r>
  <r>
    <n v="202789"/>
    <x v="949"/>
    <x v="0"/>
    <s v="HVLP"/>
    <s v="M02AA15"/>
    <d v="2019-04-08T11:57:23"/>
    <n v="1"/>
    <n v="73.3"/>
    <n v="73.3"/>
    <n v="18"/>
    <s v="1812 - PSY: lůžkové oddělení 32C + krizové centrum"/>
    <x v="1"/>
    <n v="4"/>
  </r>
  <r>
    <n v="146755"/>
    <x v="950"/>
    <x v="0"/>
    <s v="HVLP"/>
    <s v="C03DA01"/>
    <d v="2019-04-08T11:57:23"/>
    <n v="1"/>
    <n v="83.66"/>
    <n v="83.66"/>
    <n v="18"/>
    <s v="1812 - PSY: lůžkové oddělení 32C + krizové centrum"/>
    <x v="1"/>
    <n v="4"/>
  </r>
  <r>
    <n v="118279"/>
    <x v="695"/>
    <x v="0"/>
    <s v="HVLP"/>
    <s v="G04BD08"/>
    <d v="2017-10-03T13:10:13"/>
    <n v="1"/>
    <n v="1241"/>
    <n v="1241"/>
    <n v="18"/>
    <s v="1812 - PSY: lůžkové oddělení 32C + krizové centrum"/>
    <x v="2"/>
    <n v="10"/>
  </r>
  <r>
    <n v="196118"/>
    <x v="951"/>
    <x v="0"/>
    <s v="HVLP-R"/>
    <s v="B01AB11"/>
    <d v="2017-10-12T09:06:02"/>
    <n v="1"/>
    <n v="511.13"/>
    <n v="511.13"/>
    <n v="18"/>
    <s v="1812 - PSY: lůžkové oddělení 32C + krizové centrum"/>
    <x v="2"/>
    <n v="10"/>
  </r>
  <r>
    <n v="196118"/>
    <x v="951"/>
    <x v="0"/>
    <s v="HVLP-R"/>
    <s v="B01AB11"/>
    <d v="2017-10-23T07:52:45"/>
    <n v="1"/>
    <n v="515.64"/>
    <n v="515.64"/>
    <n v="18"/>
    <s v="1812 - PSY: lůžkové oddělení 32C + krizové centrum"/>
    <x v="2"/>
    <n v="10"/>
  </r>
  <r>
    <n v="178620"/>
    <x v="952"/>
    <x v="0"/>
    <s v="HVLP"/>
    <s v="C09BB04"/>
    <d v="2018-01-09T09:40:31"/>
    <n v="1"/>
    <n v="87.82"/>
    <n v="87.82"/>
    <n v="18"/>
    <s v="1812 - PSY: lůžkové oddělení 32C + krizové centrum"/>
    <x v="0"/>
    <n v="1"/>
  </r>
  <r>
    <n v="84570"/>
    <x v="953"/>
    <x v="0"/>
    <s v="HVLP"/>
    <s v="S01GA02"/>
    <d v="2017-11-27T08:59:03"/>
    <n v="1"/>
    <n v="102.66"/>
    <n v="102.66"/>
    <n v="18"/>
    <s v="1812 - PSY: lůžkové oddělení 32C + krizové centrum"/>
    <x v="2"/>
    <n v="11"/>
  </r>
  <r>
    <n v="84570"/>
    <x v="953"/>
    <x v="0"/>
    <s v="HVLP"/>
    <s v="S01GA02"/>
    <d v="2017-12-18T08:14:04"/>
    <n v="1"/>
    <n v="102.66"/>
    <n v="102.66"/>
    <n v="18"/>
    <s v="1812 - PSY: lůžkové oddělení 32C + krizové centrum"/>
    <x v="2"/>
    <n v="12"/>
  </r>
  <r>
    <n v="847641"/>
    <x v="954"/>
    <x v="3"/>
    <s v="OST-Z"/>
    <m/>
    <d v="2017-12-18T08:14:04"/>
    <n v="2"/>
    <n v="120.36"/>
    <n v="240.72"/>
    <n v="18"/>
    <s v="1812 - PSY: lůžkové oddělení 32C + krizové centrum"/>
    <x v="2"/>
    <n v="12"/>
  </r>
  <r>
    <n v="846306"/>
    <x v="955"/>
    <x v="0"/>
    <s v="HVLP-R"/>
    <s v="M02AA15"/>
    <d v="2017-06-26T09:57:27"/>
    <n v="1"/>
    <n v="90.52"/>
    <n v="90.52"/>
    <n v="18"/>
    <s v="1812 - PSY: lůžkové oddělení 32C + krizové centrum"/>
    <x v="2"/>
    <n v="6"/>
  </r>
  <r>
    <n v="173209"/>
    <x v="956"/>
    <x v="0"/>
    <s v="HVLP-R"/>
    <s v="M02AA15"/>
    <d v="2019-01-16T13:52:09"/>
    <n v="1"/>
    <n v="156.18"/>
    <n v="156.18"/>
    <n v="18"/>
    <s v="1812 - PSY: lůžkové oddělení 32C + krizové centrum"/>
    <x v="1"/>
    <n v="1"/>
  </r>
  <r>
    <n v="173208"/>
    <x v="955"/>
    <x v="0"/>
    <s v="HVLP"/>
    <s v="M02AA15"/>
    <d v="2019-01-16T13:52:09"/>
    <n v="1"/>
    <n v="92.59"/>
    <n v="92.59"/>
    <n v="18"/>
    <s v="1812 - PSY: lůžkové oddělení 32C + krizové centrum"/>
    <x v="1"/>
    <n v="1"/>
  </r>
  <r>
    <n v="173304"/>
    <x v="957"/>
    <x v="0"/>
    <s v="HVLP"/>
    <s v="M02AA15"/>
    <d v="2019-12-16T10:01:42"/>
    <n v="2"/>
    <n v="347.78"/>
    <n v="695.56"/>
    <n v="18"/>
    <s v="1812 - PSY: lůžkové oddělení 32C + krizové centrum"/>
    <x v="1"/>
    <n v="12"/>
  </r>
  <r>
    <n v="194114"/>
    <x v="958"/>
    <x v="0"/>
    <s v="HVLP"/>
    <s v="B01AA03"/>
    <d v="2017-06-26T09:57:27"/>
    <n v="1"/>
    <n v="137.53"/>
    <n v="137.53"/>
    <n v="18"/>
    <s v="1812 - PSY: lůžkové oddělení 32C + krizové centrum"/>
    <x v="2"/>
    <n v="6"/>
  </r>
  <r>
    <n v="147544"/>
    <x v="710"/>
    <x v="0"/>
    <s v="HVLP-R"/>
    <s v="N06AX12"/>
    <d v="2017-04-13T10:36:54"/>
    <n v="1"/>
    <n v="214.48"/>
    <n v="214.48"/>
    <n v="18"/>
    <s v="1812 - PSY: lůžkové oddělení 32C + krizové centrum"/>
    <x v="2"/>
    <n v="4"/>
  </r>
  <r>
    <n v="147544"/>
    <x v="710"/>
    <x v="0"/>
    <s v="HVLP-R"/>
    <s v="N06AX12"/>
    <d v="2017-11-13T09:42:44"/>
    <n v="2"/>
    <n v="213.02"/>
    <n v="426.04"/>
    <n v="18"/>
    <s v="1812 - PSY: lůžkové oddělení 32C + krizové centrum"/>
    <x v="2"/>
    <n v="11"/>
  </r>
  <r>
    <n v="147544"/>
    <x v="710"/>
    <x v="0"/>
    <s v="HVLP-R"/>
    <s v="N06AX12"/>
    <d v="2017-12-11T08:39:16"/>
    <n v="1"/>
    <n v="213.22"/>
    <n v="213.22"/>
    <n v="18"/>
    <s v="1812 - PSY: lůžkové oddělení 32C + krizové centrum"/>
    <x v="2"/>
    <n v="12"/>
  </r>
  <r>
    <n v="147544"/>
    <x v="710"/>
    <x v="0"/>
    <s v="HVLP-R"/>
    <s v="N06AX12"/>
    <d v="2017-12-11T08:39:16"/>
    <n v="1"/>
    <n v="213.22"/>
    <n v="213.22"/>
    <n v="18"/>
    <s v="1812 - PSY: lůžkové oddělení 32C + krizové centrum"/>
    <x v="2"/>
    <n v="12"/>
  </r>
  <r>
    <n v="148673"/>
    <x v="711"/>
    <x v="0"/>
    <s v="HVLP"/>
    <s v="R06AX29"/>
    <d v="2017-04-03T10:09:33"/>
    <n v="1"/>
    <n v="133.94"/>
    <n v="133.94"/>
    <n v="18"/>
    <s v="1812 - PSY: lůžkové oddělení 32C + krizové centrum"/>
    <x v="2"/>
    <n v="4"/>
  </r>
  <r>
    <n v="148673"/>
    <x v="711"/>
    <x v="0"/>
    <s v="HVLP"/>
    <s v="R06AX29"/>
    <d v="2017-11-27T08:59:03"/>
    <n v="1"/>
    <n v="133.02000000000001"/>
    <n v="133.02000000000001"/>
    <n v="18"/>
    <s v="1812 - PSY: lůžkové oddělení 32C + krizové centrum"/>
    <x v="2"/>
    <n v="11"/>
  </r>
  <r>
    <n v="148675"/>
    <x v="959"/>
    <x v="0"/>
    <s v="HVLP"/>
    <s v="R06AX29"/>
    <d v="2019-01-16T13:52:09"/>
    <n v="1"/>
    <n v="244.01"/>
    <n v="244.01"/>
    <n v="18"/>
    <s v="1812 - PSY: lůžkové oddělení 32C + krizové centrum"/>
    <x v="1"/>
    <n v="1"/>
  </r>
  <r>
    <n v="148675"/>
    <x v="959"/>
    <x v="0"/>
    <s v="HVLP"/>
    <s v="R06AX29"/>
    <d v="2019-02-04T09:49:31"/>
    <n v="1"/>
    <n v="244.01"/>
    <n v="244.01"/>
    <n v="18"/>
    <s v="1812 - PSY: lůžkové oddělení 32C + krizové centrum"/>
    <x v="1"/>
    <n v="2"/>
  </r>
  <r>
    <n v="148675"/>
    <x v="959"/>
    <x v="0"/>
    <s v="HVLP"/>
    <s v="R06AX29"/>
    <d v="2019-08-26T11:02:46"/>
    <n v="1"/>
    <n v="243.73"/>
    <n v="243.73"/>
    <n v="18"/>
    <s v="1812 - PSY: lůžkové oddělení 32C + krizové centrum"/>
    <x v="1"/>
    <n v="8"/>
  </r>
  <r>
    <n v="148675"/>
    <x v="959"/>
    <x v="0"/>
    <s v="HVLP"/>
    <s v="R06AX29"/>
    <d v="2019-10-25T08:01:44"/>
    <n v="1"/>
    <n v="243.73"/>
    <n v="243.73"/>
    <n v="18"/>
    <s v="1812 - PSY: lůžkové oddělení 32C + krizové centrum"/>
    <x v="1"/>
    <n v="10"/>
  </r>
  <r>
    <n v="190957"/>
    <x v="960"/>
    <x v="0"/>
    <s v="HVLP"/>
    <s v="N05BA12"/>
    <d v="2017-01-16T09:55:26"/>
    <n v="2"/>
    <n v="46.99"/>
    <n v="93.98"/>
    <n v="18"/>
    <s v="1812 - PSY: lůžkové oddělení 32C + krizové centrum"/>
    <x v="2"/>
    <n v="1"/>
  </r>
  <r>
    <n v="190959"/>
    <x v="961"/>
    <x v="0"/>
    <s v="HVLP"/>
    <s v="N05BA12"/>
    <d v="2017-01-16T09:55:26"/>
    <n v="1"/>
    <n v="61.66"/>
    <n v="61.66"/>
    <n v="18"/>
    <s v="1812 - PSY: lůžkové oddělení 32C + krizové centrum"/>
    <x v="2"/>
    <n v="1"/>
  </r>
  <r>
    <n v="190959"/>
    <x v="961"/>
    <x v="0"/>
    <s v="HVLP"/>
    <s v="N05BA12"/>
    <d v="2017-06-26T09:57:27"/>
    <n v="1"/>
    <n v="61.66"/>
    <n v="61.66"/>
    <n v="18"/>
    <s v="1812 - PSY: lůžkové oddělení 32C + krizové centrum"/>
    <x v="2"/>
    <n v="6"/>
  </r>
  <r>
    <n v="118547"/>
    <x v="962"/>
    <x v="1"/>
    <s v="HVLP"/>
    <s v="J01DC02"/>
    <d v="2019-04-02T12:12:45"/>
    <n v="1"/>
    <n v="126.94"/>
    <n v="126.94"/>
    <n v="18"/>
    <s v="1812 - PSY: lůžkové oddělení 32C + krizové centrum"/>
    <x v="1"/>
    <n v="4"/>
  </r>
  <r>
    <n v="117926"/>
    <x v="725"/>
    <x v="0"/>
    <s v="HVLP"/>
    <s v="N02AJ13"/>
    <d v="2019-11-25T08:25:26"/>
    <n v="1"/>
    <n v="41.15"/>
    <n v="41.15"/>
    <n v="18"/>
    <s v="1812 - PSY: lůžkové oddělení 32C + krizové centrum"/>
    <x v="1"/>
    <n v="11"/>
  </r>
  <r>
    <n v="201613"/>
    <x v="963"/>
    <x v="0"/>
    <s v="HVLP"/>
    <s v="N02AJ13"/>
    <d v="2017-12-18T08:14:04"/>
    <n v="1"/>
    <n v="88.88"/>
    <n v="88.88"/>
    <n v="18"/>
    <s v="1812 - PSY: lůžkové oddělení 32C + krizové centrum"/>
    <x v="2"/>
    <n v="12"/>
  </r>
  <r>
    <n v="149145"/>
    <x v="964"/>
    <x v="0"/>
    <s v="HVLP"/>
    <s v="N03AF04"/>
    <d v="2018-01-15T08:19:10"/>
    <n v="1"/>
    <n v="2393.02"/>
    <n v="2393.02"/>
    <n v="18"/>
    <s v="1812 - PSY: lůžkové oddělení 32C + krizové centrum"/>
    <x v="0"/>
    <n v="1"/>
  </r>
  <r>
    <n v="144641"/>
    <x v="727"/>
    <x v="0"/>
    <s v="HVLP"/>
    <s v="N05AE04"/>
    <d v="2017-09-01T13:29:11"/>
    <n v="1"/>
    <n v="969.84"/>
    <n v="969.84"/>
    <n v="18"/>
    <s v="1812 - PSY: lůžkové oddělení 32C + krizové centrum"/>
    <x v="2"/>
    <n v="9"/>
  </r>
  <r>
    <n v="144641"/>
    <x v="727"/>
    <x v="0"/>
    <s v="HVLP"/>
    <s v="N05AE04"/>
    <d v="2017-09-18T08:19:59"/>
    <n v="1"/>
    <n v="969.84"/>
    <n v="969.84"/>
    <n v="18"/>
    <s v="1812 - PSY: lůžkové oddělení 32C + krizové centrum"/>
    <x v="2"/>
    <n v="9"/>
  </r>
  <r>
    <n v="216531"/>
    <x v="965"/>
    <x v="0"/>
    <s v="HVLP"/>
    <s v="R06AE09"/>
    <d v="2017-12-11T08:39:16"/>
    <n v="1"/>
    <n v="51.36"/>
    <n v="51.36"/>
    <n v="18"/>
    <s v="1812 - PSY: lůžkové oddělení 32C + krizové centrum"/>
    <x v="2"/>
    <n v="12"/>
  </r>
  <r>
    <n v="216531"/>
    <x v="965"/>
    <x v="0"/>
    <s v="HVLP"/>
    <s v="R06AE09"/>
    <d v="2017-12-18T08:14:04"/>
    <n v="1"/>
    <n v="50.56"/>
    <n v="50.56"/>
    <n v="18"/>
    <s v="1812 - PSY: lůžkové oddělení 32C + krizové centrum"/>
    <x v="2"/>
    <n v="12"/>
  </r>
  <r>
    <n v="173198"/>
    <x v="966"/>
    <x v="0"/>
    <s v="HVLP"/>
    <s v="D10AF52"/>
    <d v="2019-05-24T09:42:16"/>
    <n v="1"/>
    <n v="359.01"/>
    <n v="359.01"/>
    <n v="18"/>
    <s v="1812 - PSY: lůžkové oddělení 32C + krizové centrum"/>
    <x v="1"/>
    <n v="5"/>
  </r>
  <r>
    <n v="147725"/>
    <x v="967"/>
    <x v="1"/>
    <s v="HVLP"/>
    <s v="J01DC02"/>
    <d v="2017-02-27T13:08:05"/>
    <n v="2"/>
    <n v="63.48"/>
    <n v="126.96"/>
    <n v="18"/>
    <s v="1812 - PSY: lůžkové oddělení 32C + krizové centrum"/>
    <x v="2"/>
    <n v="2"/>
  </r>
  <r>
    <n v="105496"/>
    <x v="730"/>
    <x v="0"/>
    <s v="HVLP"/>
    <s v="R06AE07"/>
    <d v="2017-07-04T08:27:39"/>
    <n v="1"/>
    <n v="75.41"/>
    <n v="75.41"/>
    <n v="18"/>
    <s v="1812 - PSY: lůžkové oddělení 32C + krizové centrum"/>
    <x v="2"/>
    <n v="7"/>
  </r>
  <r>
    <n v="105496"/>
    <x v="730"/>
    <x v="0"/>
    <s v="HVLP"/>
    <s v="R06AE07"/>
    <d v="2017-07-14T14:19:41"/>
    <n v="1"/>
    <n v="75.41"/>
    <n v="75.41"/>
    <n v="18"/>
    <s v="1812 - PSY: lůžkové oddělení 32C + krizové centrum"/>
    <x v="2"/>
    <n v="7"/>
  </r>
  <r>
    <n v="105496"/>
    <x v="730"/>
    <x v="0"/>
    <s v="HVLP"/>
    <s v="R06AE07"/>
    <d v="2017-10-23T07:52:45"/>
    <n v="2"/>
    <n v="75.040000000000006"/>
    <n v="150.08000000000001"/>
    <n v="18"/>
    <s v="1812 - PSY: lůžkové oddělení 32C + krizové centrum"/>
    <x v="2"/>
    <n v="10"/>
  </r>
  <r>
    <n v="105496"/>
    <x v="730"/>
    <x v="0"/>
    <s v="HVLP"/>
    <s v="R06AE07"/>
    <d v="2017-11-13T09:42:44"/>
    <n v="1"/>
    <n v="75.41"/>
    <n v="75.41"/>
    <n v="18"/>
    <s v="1812 - PSY: lůžkové oddělení 32C + krizové centrum"/>
    <x v="2"/>
    <n v="11"/>
  </r>
  <r>
    <n v="199600"/>
    <x v="968"/>
    <x v="0"/>
    <s v="HVLP"/>
    <s v="R06AE07"/>
    <d v="2018-04-27T08:56:09"/>
    <n v="1"/>
    <n v="99.89"/>
    <n v="99.89"/>
    <n v="18"/>
    <s v="1812 - PSY: lůžkové oddělení 32C + krizové centrum"/>
    <x v="0"/>
    <n v="4"/>
  </r>
  <r>
    <n v="199600"/>
    <x v="968"/>
    <x v="0"/>
    <s v="HVLP"/>
    <s v="R06AE07"/>
    <d v="2018-10-29T10:29:15"/>
    <n v="1"/>
    <n v="99.89"/>
    <n v="99.89"/>
    <n v="18"/>
    <s v="1812 - PSY: lůžkové oddělení 32C + krizové centrum"/>
    <x v="0"/>
    <n v="10"/>
  </r>
  <r>
    <n v="105496"/>
    <x v="730"/>
    <x v="0"/>
    <s v="HVLP"/>
    <s v="R06AE07"/>
    <d v="2019-01-07T14:00:36"/>
    <n v="1"/>
    <n v="75.03"/>
    <n v="75.03"/>
    <n v="18"/>
    <s v="1812 - PSY: lůžkové oddělení 32C + krizové centrum"/>
    <x v="1"/>
    <n v="1"/>
  </r>
  <r>
    <n v="105496"/>
    <x v="730"/>
    <x v="0"/>
    <s v="HVLP"/>
    <s v="R06AE07"/>
    <d v="2019-05-20T10:06:45"/>
    <n v="1"/>
    <n v="75"/>
    <n v="75"/>
    <n v="18"/>
    <s v="1812 - PSY: lůžkové oddělení 32C + krizové centrum"/>
    <x v="1"/>
    <n v="5"/>
  </r>
  <r>
    <n v="166030"/>
    <x v="731"/>
    <x v="0"/>
    <s v="HVLP"/>
    <s v="R06AE07"/>
    <d v="2019-05-20T10:06:45"/>
    <n v="1"/>
    <n v="29.85"/>
    <n v="29.85"/>
    <n v="18"/>
    <s v="1812 - PSY: lůžkové oddělení 32C + krizové centrum"/>
    <x v="1"/>
    <n v="5"/>
  </r>
  <r>
    <n v="199600"/>
    <x v="968"/>
    <x v="0"/>
    <s v="HVLP"/>
    <s v="R06AE07"/>
    <d v="2019-10-25T08:01:44"/>
    <n v="1"/>
    <n v="99.89"/>
    <n v="99.89"/>
    <n v="18"/>
    <s v="1812 - PSY: lůžkové oddělení 32C + krizové centrum"/>
    <x v="1"/>
    <n v="10"/>
  </r>
  <r>
    <n v="199600"/>
    <x v="968"/>
    <x v="0"/>
    <s v="HVLP"/>
    <s v="R06AE07"/>
    <d v="2019-12-09T10:04:18"/>
    <n v="1"/>
    <n v="99.89"/>
    <n v="99.89"/>
    <n v="18"/>
    <s v="1812 - PSY: lůžkové oddělení 32C + krizové centrum"/>
    <x v="1"/>
    <n v="12"/>
  </r>
  <r>
    <n v="171678"/>
    <x v="969"/>
    <x v="0"/>
    <s v="HVLP"/>
    <s v="N05AH03"/>
    <d v="2017-12-12T07:57:15"/>
    <n v="2"/>
    <n v="157.81"/>
    <n v="315.62"/>
    <n v="18"/>
    <s v="1812 - PSY: lůžkové oddělení 32C + krizové centrum"/>
    <x v="2"/>
    <n v="12"/>
  </r>
  <r>
    <n v="171678"/>
    <x v="969"/>
    <x v="0"/>
    <s v="HVLP"/>
    <s v="N05AH03"/>
    <d v="2017-12-18T08:14:04"/>
    <n v="2"/>
    <n v="157.81"/>
    <n v="315.62"/>
    <n v="18"/>
    <s v="1812 - PSY: lůžkové oddělení 32C + krizové centrum"/>
    <x v="2"/>
    <n v="12"/>
  </r>
  <r>
    <n v="171678"/>
    <x v="969"/>
    <x v="0"/>
    <s v="HVLP"/>
    <s v="N05AH03"/>
    <d v="2018-06-04T09:56:47"/>
    <n v="1"/>
    <n v="157.81"/>
    <n v="157.81"/>
    <n v="18"/>
    <s v="1812 - PSY: lůžkové oddělení 32C + krizové centrum"/>
    <x v="0"/>
    <n v="6"/>
  </r>
  <r>
    <n v="171678"/>
    <x v="969"/>
    <x v="0"/>
    <s v="HVLP"/>
    <s v="N05AH03"/>
    <d v="2018-06-25T10:18:43"/>
    <n v="2"/>
    <n v="157.81"/>
    <n v="315.62"/>
    <n v="18"/>
    <s v="1812 - PSY: lůžkové oddělení 32C + krizové centrum"/>
    <x v="0"/>
    <n v="6"/>
  </r>
  <r>
    <n v="153951"/>
    <x v="732"/>
    <x v="0"/>
    <s v="HVLP"/>
    <s v="N06AB06"/>
    <d v="2017-02-27T10:06:50"/>
    <n v="1"/>
    <n v="184.79"/>
    <n v="184.79"/>
    <n v="18"/>
    <s v="1812 - PSY: lůžkové oddělení 32C + krizové centrum"/>
    <x v="2"/>
    <n v="2"/>
  </r>
  <r>
    <n v="153951"/>
    <x v="732"/>
    <x v="0"/>
    <s v="HVLP"/>
    <s v="N06AB06"/>
    <d v="2017-03-13T10:08:16"/>
    <n v="1"/>
    <n v="184.79"/>
    <n v="184.79"/>
    <n v="18"/>
    <s v="1812 - PSY: lůžkové oddělení 32C + krizové centrum"/>
    <x v="2"/>
    <n v="3"/>
  </r>
  <r>
    <n v="153951"/>
    <x v="732"/>
    <x v="0"/>
    <s v="HVLP"/>
    <s v="N06AB06"/>
    <d v="2017-03-14T09:36:06"/>
    <n v="3"/>
    <n v="184.79"/>
    <n v="554.37"/>
    <n v="18"/>
    <s v="1812 - PSY: lůžkové oddělení 32C + krizové centrum"/>
    <x v="2"/>
    <n v="3"/>
  </r>
  <r>
    <n v="153951"/>
    <x v="732"/>
    <x v="0"/>
    <s v="HVLP"/>
    <s v="N06AB06"/>
    <d v="2017-03-20T09:50:49"/>
    <n v="1"/>
    <n v="184.79"/>
    <n v="184.79"/>
    <n v="18"/>
    <s v="1812 - PSY: lůžkové oddělení 32C + krizové centrum"/>
    <x v="2"/>
    <n v="3"/>
  </r>
  <r>
    <n v="153951"/>
    <x v="732"/>
    <x v="0"/>
    <s v="HVLP"/>
    <s v="N06AB06"/>
    <d v="2017-04-13T10:36:54"/>
    <n v="2"/>
    <n v="184.79"/>
    <n v="369.58"/>
    <n v="18"/>
    <s v="1812 - PSY: lůžkové oddělení 32C + krizové centrum"/>
    <x v="2"/>
    <n v="4"/>
  </r>
  <r>
    <n v="153951"/>
    <x v="732"/>
    <x v="0"/>
    <s v="HVLP"/>
    <s v="N06AB06"/>
    <d v="2017-05-05T10:55:39"/>
    <n v="1"/>
    <n v="184.79"/>
    <n v="184.79"/>
    <n v="18"/>
    <s v="1812 - PSY: lůžkové oddělení 32C + krizové centrum"/>
    <x v="2"/>
    <n v="5"/>
  </r>
  <r>
    <n v="153951"/>
    <x v="732"/>
    <x v="0"/>
    <s v="HVLP"/>
    <s v="N06AB06"/>
    <d v="2017-05-05T10:55:39"/>
    <n v="1"/>
    <n v="184.79"/>
    <n v="184.79"/>
    <n v="18"/>
    <s v="1812 - PSY: lůžkové oddělení 32C + krizové centrum"/>
    <x v="2"/>
    <n v="5"/>
  </r>
  <r>
    <n v="153951"/>
    <x v="732"/>
    <x v="0"/>
    <s v="HVLP"/>
    <s v="N06AB06"/>
    <d v="2017-05-15T09:52:55"/>
    <n v="1"/>
    <n v="184.79"/>
    <n v="184.79"/>
    <n v="18"/>
    <s v="1812 - PSY: lůžkové oddělení 32C + krizové centrum"/>
    <x v="2"/>
    <n v="5"/>
  </r>
  <r>
    <n v="153951"/>
    <x v="732"/>
    <x v="0"/>
    <s v="HVLP"/>
    <s v="N06AB06"/>
    <d v="2017-05-15T09:52:55"/>
    <n v="1"/>
    <n v="184.79"/>
    <n v="184.79"/>
    <n v="18"/>
    <s v="1812 - PSY: lůžkové oddělení 32C + krizové centrum"/>
    <x v="2"/>
    <n v="5"/>
  </r>
  <r>
    <n v="153951"/>
    <x v="732"/>
    <x v="0"/>
    <s v="HVLP"/>
    <s v="N06AB06"/>
    <d v="2017-06-02T14:58:58"/>
    <n v="2"/>
    <n v="183.52"/>
    <n v="367.04"/>
    <n v="18"/>
    <s v="1812 - PSY: lůžkové oddělení 32C + krizové centrum"/>
    <x v="2"/>
    <n v="6"/>
  </r>
  <r>
    <n v="153951"/>
    <x v="732"/>
    <x v="0"/>
    <s v="HVLP"/>
    <s v="N06AB06"/>
    <d v="2017-06-02T14:58:58"/>
    <n v="1"/>
    <n v="183.52"/>
    <n v="183.52"/>
    <n v="18"/>
    <s v="1812 - PSY: lůžkové oddělení 32C + krizové centrum"/>
    <x v="2"/>
    <n v="6"/>
  </r>
  <r>
    <n v="153951"/>
    <x v="732"/>
    <x v="0"/>
    <s v="HVLP"/>
    <s v="N06AB06"/>
    <d v="2017-09-25T09:44:23"/>
    <n v="1"/>
    <n v="183.52"/>
    <n v="183.52"/>
    <n v="18"/>
    <s v="1812 - PSY: lůžkové oddělení 32C + krizové centrum"/>
    <x v="2"/>
    <n v="9"/>
  </r>
  <r>
    <n v="153951"/>
    <x v="732"/>
    <x v="0"/>
    <s v="HVLP"/>
    <s v="N06AB06"/>
    <d v="2017-09-25T09:44:23"/>
    <n v="1"/>
    <n v="183.52"/>
    <n v="183.52"/>
    <n v="18"/>
    <s v="1812 - PSY: lůžkové oddělení 32C + krizové centrum"/>
    <x v="2"/>
    <n v="9"/>
  </r>
  <r>
    <n v="153951"/>
    <x v="732"/>
    <x v="0"/>
    <s v="HVLP"/>
    <s v="N06AB06"/>
    <d v="2017-10-23T07:52:45"/>
    <n v="2"/>
    <n v="183.52"/>
    <n v="367.04"/>
    <n v="18"/>
    <s v="1812 - PSY: lůžkové oddělení 32C + krizové centrum"/>
    <x v="2"/>
    <n v="10"/>
  </r>
  <r>
    <n v="153951"/>
    <x v="732"/>
    <x v="0"/>
    <s v="HVLP"/>
    <s v="N06AB06"/>
    <d v="2017-12-11T08:39:16"/>
    <n v="1"/>
    <n v="183.52"/>
    <n v="183.52"/>
    <n v="18"/>
    <s v="1812 - PSY: lůžkové oddělení 32C + krizové centrum"/>
    <x v="2"/>
    <n v="12"/>
  </r>
  <r>
    <n v="153951"/>
    <x v="732"/>
    <x v="0"/>
    <s v="HVLP"/>
    <s v="N06AB06"/>
    <d v="2017-12-11T08:39:16"/>
    <n v="1"/>
    <n v="183.52"/>
    <n v="183.52"/>
    <n v="18"/>
    <s v="1812 - PSY: lůžkové oddělení 32C + krizové centrum"/>
    <x v="2"/>
    <n v="12"/>
  </r>
  <r>
    <n v="153951"/>
    <x v="732"/>
    <x v="0"/>
    <s v="HVLP"/>
    <s v="N06AB06"/>
    <d v="2017-12-18T08:14:04"/>
    <n v="2"/>
    <n v="184.79"/>
    <n v="369.58"/>
    <n v="18"/>
    <s v="1812 - PSY: lůžkové oddělení 32C + krizové centrum"/>
    <x v="2"/>
    <n v="12"/>
  </r>
  <r>
    <n v="153951"/>
    <x v="732"/>
    <x v="0"/>
    <s v="HVLP"/>
    <s v="N06AB06"/>
    <d v="2018-04-06T10:06:31"/>
    <n v="1"/>
    <n v="183.51"/>
    <n v="183.51"/>
    <n v="18"/>
    <s v="1812 - PSY: lůžkové oddělení 32C + krizové centrum"/>
    <x v="0"/>
    <n v="4"/>
  </r>
  <r>
    <n v="153951"/>
    <x v="732"/>
    <x v="0"/>
    <s v="HVLP"/>
    <s v="N06AB06"/>
    <d v="2018-04-09T09:52:57"/>
    <n v="4"/>
    <n v="183.52"/>
    <n v="734.08"/>
    <n v="18"/>
    <s v="1812 - PSY: lůžkové oddělení 32C + krizové centrum"/>
    <x v="0"/>
    <n v="4"/>
  </r>
  <r>
    <n v="153951"/>
    <x v="732"/>
    <x v="0"/>
    <s v="HVLP"/>
    <s v="N06AB06"/>
    <d v="2018-04-27T08:56:09"/>
    <n v="1"/>
    <n v="183.52"/>
    <n v="183.52"/>
    <n v="18"/>
    <s v="1812 - PSY: lůžkové oddělení 32C + krizové centrum"/>
    <x v="0"/>
    <n v="4"/>
  </r>
  <r>
    <n v="153951"/>
    <x v="732"/>
    <x v="0"/>
    <s v="HVLP"/>
    <s v="N06AB06"/>
    <d v="2018-05-14T08:48:02"/>
    <n v="1"/>
    <n v="183.52"/>
    <n v="183.52"/>
    <n v="18"/>
    <s v="1812 - PSY: lůžkové oddělení 32C + krizové centrum"/>
    <x v="0"/>
    <n v="5"/>
  </r>
  <r>
    <n v="153951"/>
    <x v="732"/>
    <x v="0"/>
    <s v="HVLP"/>
    <s v="N06AB06"/>
    <d v="2018-05-21T09:07:08"/>
    <n v="1"/>
    <n v="183.51"/>
    <n v="183.51"/>
    <n v="18"/>
    <s v="1812 - PSY: lůžkové oddělení 32C + krizové centrum"/>
    <x v="0"/>
    <n v="5"/>
  </r>
  <r>
    <n v="153951"/>
    <x v="732"/>
    <x v="0"/>
    <s v="HVLP"/>
    <s v="N06AB06"/>
    <d v="2018-06-25T10:18:43"/>
    <n v="1"/>
    <n v="183.51"/>
    <n v="183.51"/>
    <n v="18"/>
    <s v="1812 - PSY: lůžkové oddělení 32C + krizové centrum"/>
    <x v="0"/>
    <n v="6"/>
  </r>
  <r>
    <n v="153951"/>
    <x v="732"/>
    <x v="0"/>
    <s v="HVLP"/>
    <s v="N06AB06"/>
    <d v="2018-07-02T07:39:19"/>
    <n v="1"/>
    <n v="183.51"/>
    <n v="183.51"/>
    <n v="18"/>
    <s v="1812 - PSY: lůžkové oddělení 32C + krizové centrum"/>
    <x v="0"/>
    <n v="7"/>
  </r>
  <r>
    <n v="153951"/>
    <x v="732"/>
    <x v="0"/>
    <s v="HVLP"/>
    <s v="N06AB06"/>
    <d v="2018-07-02T07:39:19"/>
    <n v="1"/>
    <n v="183.52"/>
    <n v="183.52"/>
    <n v="18"/>
    <s v="1812 - PSY: lůžkové oddělení 32C + krizové centrum"/>
    <x v="0"/>
    <n v="7"/>
  </r>
  <r>
    <n v="153951"/>
    <x v="732"/>
    <x v="0"/>
    <s v="HVLP"/>
    <s v="N06AB06"/>
    <d v="2018-07-04T14:37:56"/>
    <n v="2"/>
    <n v="183.51"/>
    <n v="367.02"/>
    <n v="18"/>
    <s v="1812 - PSY: lůžkové oddělení 32C + krizové centrum"/>
    <x v="0"/>
    <n v="7"/>
  </r>
  <r>
    <n v="153951"/>
    <x v="732"/>
    <x v="0"/>
    <s v="HVLP"/>
    <s v="N06AB06"/>
    <d v="2018-07-04T14:37:56"/>
    <n v="1"/>
    <n v="183.51"/>
    <n v="183.51"/>
    <n v="18"/>
    <s v="1812 - PSY: lůžkové oddělení 32C + krizové centrum"/>
    <x v="0"/>
    <n v="7"/>
  </r>
  <r>
    <n v="153951"/>
    <x v="732"/>
    <x v="0"/>
    <s v="HVLP"/>
    <s v="N06AB06"/>
    <d v="2018-10-01T09:51:17"/>
    <n v="1"/>
    <n v="183.51"/>
    <n v="183.51"/>
    <n v="18"/>
    <s v="1812 - PSY: lůžkové oddělení 32C + krizové centrum"/>
    <x v="0"/>
    <n v="10"/>
  </r>
  <r>
    <n v="153951"/>
    <x v="732"/>
    <x v="0"/>
    <s v="HVLP"/>
    <s v="N06AB06"/>
    <d v="2018-10-08T09:47:35"/>
    <n v="1"/>
    <n v="183.51"/>
    <n v="183.51"/>
    <n v="18"/>
    <s v="1812 - PSY: lůžkové oddělení 32C + krizové centrum"/>
    <x v="0"/>
    <n v="10"/>
  </r>
  <r>
    <n v="153951"/>
    <x v="732"/>
    <x v="0"/>
    <s v="HVLP"/>
    <s v="N06AB06"/>
    <d v="2018-10-15T08:15:30"/>
    <n v="1"/>
    <n v="183.51"/>
    <n v="183.51"/>
    <n v="18"/>
    <s v="1812 - PSY: lůžkové oddělení 32C + krizové centrum"/>
    <x v="0"/>
    <n v="10"/>
  </r>
  <r>
    <n v="153951"/>
    <x v="732"/>
    <x v="0"/>
    <s v="HVLP"/>
    <s v="N06AB06"/>
    <d v="2018-10-29T10:29:15"/>
    <n v="1"/>
    <n v="183.51"/>
    <n v="183.51"/>
    <n v="18"/>
    <s v="1812 - PSY: lůžkové oddělení 32C + krizové centrum"/>
    <x v="0"/>
    <n v="10"/>
  </r>
  <r>
    <n v="153951"/>
    <x v="732"/>
    <x v="0"/>
    <s v="HVLP"/>
    <s v="N06AB06"/>
    <d v="2018-10-29T10:29:15"/>
    <n v="1"/>
    <n v="183.51"/>
    <n v="183.51"/>
    <n v="18"/>
    <s v="1812 - PSY: lůžkové oddělení 32C + krizové centrum"/>
    <x v="0"/>
    <n v="10"/>
  </r>
  <r>
    <n v="153951"/>
    <x v="732"/>
    <x v="0"/>
    <s v="HVLP"/>
    <s v="N06AB06"/>
    <d v="2018-11-19T10:47:30"/>
    <n v="1"/>
    <n v="183.51"/>
    <n v="183.51"/>
    <n v="18"/>
    <s v="1812 - PSY: lůžkové oddělení 32C + krizové centrum"/>
    <x v="0"/>
    <n v="11"/>
  </r>
  <r>
    <n v="153951"/>
    <x v="732"/>
    <x v="0"/>
    <s v="HVLP"/>
    <s v="N06AB06"/>
    <d v="2018-11-19T10:47:30"/>
    <n v="1"/>
    <n v="183.51"/>
    <n v="183.51"/>
    <n v="18"/>
    <s v="1812 - PSY: lůžkové oddělení 32C + krizové centrum"/>
    <x v="0"/>
    <n v="11"/>
  </r>
  <r>
    <n v="153951"/>
    <x v="732"/>
    <x v="0"/>
    <s v="HVLP"/>
    <s v="N06AB06"/>
    <d v="2018-11-26T12:11:29"/>
    <n v="1"/>
    <n v="183.51"/>
    <n v="183.51"/>
    <n v="18"/>
    <s v="1812 - PSY: lůžkové oddělení 32C + krizové centrum"/>
    <x v="0"/>
    <n v="11"/>
  </r>
  <r>
    <n v="153951"/>
    <x v="732"/>
    <x v="0"/>
    <s v="HVLP"/>
    <s v="N06AB06"/>
    <d v="2018-12-03T10:19:56"/>
    <n v="2"/>
    <n v="183.51"/>
    <n v="367.02"/>
    <n v="18"/>
    <s v="1812 - PSY: lůžkové oddělení 32C + krizové centrum"/>
    <x v="0"/>
    <n v="12"/>
  </r>
  <r>
    <n v="153951"/>
    <x v="732"/>
    <x v="0"/>
    <s v="HVLP"/>
    <s v="N06AB06"/>
    <d v="2018-12-10T14:27:02"/>
    <n v="1"/>
    <n v="183.51"/>
    <n v="183.51"/>
    <n v="18"/>
    <s v="1812 - PSY: lůžkové oddělení 32C + krizové centrum"/>
    <x v="0"/>
    <n v="12"/>
  </r>
  <r>
    <n v="153951"/>
    <x v="732"/>
    <x v="0"/>
    <s v="HVLP"/>
    <s v="N06AB06"/>
    <d v="2018-12-11T09:52:56"/>
    <n v="6"/>
    <n v="185.14"/>
    <n v="1110.8399999999999"/>
    <n v="18"/>
    <s v="1812 - PSY: lůžkové oddělení 32C + krizové centrum"/>
    <x v="0"/>
    <n v="12"/>
  </r>
  <r>
    <n v="153951"/>
    <x v="732"/>
    <x v="0"/>
    <s v="HVLP"/>
    <s v="N06AB06"/>
    <d v="2018-12-31T08:02:11"/>
    <n v="4"/>
    <n v="183.51"/>
    <n v="734.04"/>
    <n v="18"/>
    <s v="1812 - PSY: lůžkové oddělení 32C + krizové centrum"/>
    <x v="0"/>
    <n v="12"/>
  </r>
  <r>
    <n v="153951"/>
    <x v="732"/>
    <x v="0"/>
    <s v="HVLP"/>
    <s v="N06AB06"/>
    <d v="2019-04-08T11:57:23"/>
    <n v="1"/>
    <n v="183.52"/>
    <n v="183.52"/>
    <n v="18"/>
    <s v="1812 - PSY: lůžkové oddělení 32C + krizové centrum"/>
    <x v="1"/>
    <n v="4"/>
  </r>
  <r>
    <n v="153951"/>
    <x v="732"/>
    <x v="0"/>
    <s v="HVLP"/>
    <s v="N06AB06"/>
    <d v="2019-04-15T09:36:58"/>
    <n v="2"/>
    <n v="183.51"/>
    <n v="367.02"/>
    <n v="18"/>
    <s v="1812 - PSY: lůžkové oddělení 32C + krizové centrum"/>
    <x v="1"/>
    <n v="4"/>
  </r>
  <r>
    <n v="153951"/>
    <x v="732"/>
    <x v="0"/>
    <s v="HVLP"/>
    <s v="N06AB06"/>
    <d v="2019-06-10T10:23:12"/>
    <n v="1"/>
    <n v="183.51"/>
    <n v="183.51"/>
    <n v="18"/>
    <s v="1812 - PSY: lůžkové oddělení 32C + krizové centrum"/>
    <x v="1"/>
    <n v="6"/>
  </r>
  <r>
    <n v="153951"/>
    <x v="732"/>
    <x v="0"/>
    <s v="HVLP"/>
    <s v="N06AB06"/>
    <d v="2019-06-24T10:18:10"/>
    <n v="1"/>
    <n v="183.51"/>
    <n v="183.51"/>
    <n v="18"/>
    <s v="1812 - PSY: lůžkové oddělení 32C + krizové centrum"/>
    <x v="1"/>
    <n v="6"/>
  </r>
  <r>
    <n v="153951"/>
    <x v="732"/>
    <x v="0"/>
    <s v="HVLP"/>
    <s v="N06AB06"/>
    <d v="2019-07-08T09:34:47"/>
    <n v="1"/>
    <n v="183.35"/>
    <n v="183.35"/>
    <n v="18"/>
    <s v="1812 - PSY: lůžkové oddělení 32C + krizové centrum"/>
    <x v="1"/>
    <n v="7"/>
  </r>
  <r>
    <n v="153951"/>
    <x v="732"/>
    <x v="0"/>
    <s v="HVLP"/>
    <s v="N06AB06"/>
    <d v="2019-08-26T11:02:46"/>
    <n v="1"/>
    <n v="183.35"/>
    <n v="183.35"/>
    <n v="18"/>
    <s v="1812 - PSY: lůžkové oddělení 32C + krizové centrum"/>
    <x v="1"/>
    <n v="8"/>
  </r>
  <r>
    <n v="153951"/>
    <x v="732"/>
    <x v="0"/>
    <s v="HVLP"/>
    <s v="N06AB06"/>
    <d v="2019-09-02T09:41:32"/>
    <n v="1"/>
    <n v="183.35"/>
    <n v="183.35"/>
    <n v="18"/>
    <s v="1812 - PSY: lůžkové oddělení 32C + krizové centrum"/>
    <x v="1"/>
    <n v="9"/>
  </r>
  <r>
    <n v="153951"/>
    <x v="732"/>
    <x v="0"/>
    <s v="HVLP"/>
    <s v="N06AB06"/>
    <d v="2019-09-09T10:43:58"/>
    <n v="1"/>
    <n v="183.29"/>
    <n v="183.29"/>
    <n v="18"/>
    <s v="1812 - PSY: lůžkové oddělení 32C + krizové centrum"/>
    <x v="1"/>
    <n v="9"/>
  </r>
  <r>
    <n v="153951"/>
    <x v="732"/>
    <x v="0"/>
    <s v="HVLP"/>
    <s v="N06AB06"/>
    <d v="2019-09-23T09:04:24"/>
    <n v="1"/>
    <n v="183.29"/>
    <n v="183.29"/>
    <n v="18"/>
    <s v="1812 - PSY: lůžkové oddělení 32C + krizové centrum"/>
    <x v="1"/>
    <n v="9"/>
  </r>
  <r>
    <n v="153951"/>
    <x v="732"/>
    <x v="0"/>
    <s v="HVLP"/>
    <s v="N06AB06"/>
    <d v="2019-09-30T10:32:38"/>
    <n v="2"/>
    <n v="183.29"/>
    <n v="366.58"/>
    <n v="18"/>
    <s v="1812 - PSY: lůžkové oddělení 32C + krizové centrum"/>
    <x v="1"/>
    <n v="9"/>
  </r>
  <r>
    <n v="153951"/>
    <x v="732"/>
    <x v="0"/>
    <s v="HVLP"/>
    <s v="N06AB06"/>
    <d v="2019-10-21T07:49:21"/>
    <n v="1"/>
    <n v="183.29"/>
    <n v="183.29"/>
    <n v="18"/>
    <s v="1812 - PSY: lůžkové oddělení 32C + krizové centrum"/>
    <x v="1"/>
    <n v="10"/>
  </r>
  <r>
    <n v="153951"/>
    <x v="732"/>
    <x v="0"/>
    <s v="HVLP"/>
    <s v="N06AB06"/>
    <d v="2019-10-25T08:01:44"/>
    <n v="1"/>
    <n v="183.29"/>
    <n v="183.29"/>
    <n v="18"/>
    <s v="1812 - PSY: lůžkové oddělení 32C + krizové centrum"/>
    <x v="1"/>
    <n v="10"/>
  </r>
  <r>
    <n v="153951"/>
    <x v="732"/>
    <x v="0"/>
    <s v="HVLP"/>
    <s v="N06AB06"/>
    <d v="2019-11-11T09:04:03"/>
    <n v="1"/>
    <n v="183.29"/>
    <n v="183.29"/>
    <n v="18"/>
    <s v="1812 - PSY: lůžkové oddělení 32C + krizové centrum"/>
    <x v="1"/>
    <n v="11"/>
  </r>
  <r>
    <n v="153951"/>
    <x v="732"/>
    <x v="0"/>
    <s v="HVLP"/>
    <s v="N06AB06"/>
    <d v="2019-11-18T09:52:35"/>
    <n v="1"/>
    <n v="183.29"/>
    <n v="183.29"/>
    <n v="18"/>
    <s v="1812 - PSY: lůžkové oddělení 32C + krizové centrum"/>
    <x v="1"/>
    <n v="11"/>
  </r>
  <r>
    <n v="153951"/>
    <x v="732"/>
    <x v="0"/>
    <s v="HVLP"/>
    <s v="N06AB06"/>
    <d v="2019-11-25T08:25:26"/>
    <n v="1"/>
    <n v="183.29"/>
    <n v="183.29"/>
    <n v="18"/>
    <s v="1812 - PSY: lůžkové oddělení 32C + krizové centrum"/>
    <x v="1"/>
    <n v="11"/>
  </r>
  <r>
    <n v="153951"/>
    <x v="732"/>
    <x v="0"/>
    <s v="HVLP"/>
    <s v="N06AB06"/>
    <d v="2019-12-02T08:45:50"/>
    <n v="2"/>
    <n v="183.29"/>
    <n v="366.58"/>
    <n v="18"/>
    <s v="1812 - PSY: lůžkové oddělení 32C + krizové centrum"/>
    <x v="1"/>
    <n v="12"/>
  </r>
  <r>
    <n v="153951"/>
    <x v="732"/>
    <x v="0"/>
    <s v="HVLP"/>
    <s v="N06AB06"/>
    <d v="2019-12-16T10:01:42"/>
    <n v="2"/>
    <n v="183.29"/>
    <n v="366.58"/>
    <n v="18"/>
    <s v="1812 - PSY: lůžkové oddělení 32C + krizové centrum"/>
    <x v="1"/>
    <n v="12"/>
  </r>
  <r>
    <n v="146917"/>
    <x v="970"/>
    <x v="0"/>
    <s v="HVLP"/>
    <s v="N06AB06"/>
    <d v="2017-03-13T10:08:16"/>
    <n v="1"/>
    <n v="333.99"/>
    <n v="333.99"/>
    <n v="18"/>
    <s v="1812 - PSY: lůžkové oddělení 32C + krizové centrum"/>
    <x v="2"/>
    <n v="3"/>
  </r>
  <r>
    <n v="153950"/>
    <x v="733"/>
    <x v="0"/>
    <s v="HVLP"/>
    <s v="N06AB06"/>
    <d v="2017-03-20T09:50:49"/>
    <n v="1"/>
    <n v="92.17"/>
    <n v="92.17"/>
    <n v="18"/>
    <s v="1812 - PSY: lůžkové oddělení 32C + krizové centrum"/>
    <x v="2"/>
    <n v="3"/>
  </r>
  <r>
    <n v="153950"/>
    <x v="733"/>
    <x v="0"/>
    <s v="HVLP"/>
    <s v="N06AB06"/>
    <d v="2017-05-05T10:55:39"/>
    <n v="1"/>
    <n v="92.17"/>
    <n v="92.17"/>
    <n v="18"/>
    <s v="1812 - PSY: lůžkové oddělení 32C + krizové centrum"/>
    <x v="2"/>
    <n v="5"/>
  </r>
  <r>
    <n v="153950"/>
    <x v="733"/>
    <x v="0"/>
    <s v="HVLP"/>
    <s v="N06AB06"/>
    <d v="2017-05-05T10:55:39"/>
    <n v="1"/>
    <n v="91.54"/>
    <n v="91.54"/>
    <n v="18"/>
    <s v="1812 - PSY: lůžkové oddělení 32C + krizové centrum"/>
    <x v="2"/>
    <n v="5"/>
  </r>
  <r>
    <n v="153950"/>
    <x v="733"/>
    <x v="0"/>
    <s v="HVLP"/>
    <s v="N06AB06"/>
    <d v="2017-12-11T08:39:16"/>
    <n v="1"/>
    <n v="91.54"/>
    <n v="91.54"/>
    <n v="18"/>
    <s v="1812 - PSY: lůžkové oddělení 32C + krizové centrum"/>
    <x v="2"/>
    <n v="12"/>
  </r>
  <r>
    <n v="153950"/>
    <x v="733"/>
    <x v="0"/>
    <s v="HVLP"/>
    <s v="N06AB06"/>
    <d v="2017-12-18T08:14:04"/>
    <n v="1"/>
    <n v="91.54"/>
    <n v="91.54"/>
    <n v="18"/>
    <s v="1812 - PSY: lůžkové oddělení 32C + krizové centrum"/>
    <x v="2"/>
    <n v="12"/>
  </r>
  <r>
    <n v="153950"/>
    <x v="733"/>
    <x v="0"/>
    <s v="HVLP"/>
    <s v="N06AB06"/>
    <d v="2017-12-18T08:14:04"/>
    <n v="1"/>
    <n v="91.54"/>
    <n v="91.54"/>
    <n v="18"/>
    <s v="1812 - PSY: lůžkové oddělení 32C + krizové centrum"/>
    <x v="2"/>
    <n v="12"/>
  </r>
  <r>
    <n v="153950"/>
    <x v="733"/>
    <x v="0"/>
    <s v="HVLP"/>
    <s v="N06AB06"/>
    <d v="2018-04-09T09:52:57"/>
    <n v="1"/>
    <n v="91.53"/>
    <n v="91.53"/>
    <n v="18"/>
    <s v="1812 - PSY: lůžkové oddělení 32C + krizové centrum"/>
    <x v="0"/>
    <n v="4"/>
  </r>
  <r>
    <n v="153950"/>
    <x v="733"/>
    <x v="0"/>
    <s v="HVLP"/>
    <s v="N06AB06"/>
    <d v="2018-05-14T08:48:02"/>
    <n v="1"/>
    <n v="91.54"/>
    <n v="91.54"/>
    <n v="18"/>
    <s v="1812 - PSY: lůžkové oddělení 32C + krizové centrum"/>
    <x v="0"/>
    <n v="5"/>
  </r>
  <r>
    <n v="153950"/>
    <x v="733"/>
    <x v="0"/>
    <s v="HVLP"/>
    <s v="N06AB06"/>
    <d v="2018-06-04T09:56:47"/>
    <n v="2"/>
    <n v="91.53"/>
    <n v="183.06"/>
    <n v="18"/>
    <s v="1812 - PSY: lůžkové oddělení 32C + krizové centrum"/>
    <x v="0"/>
    <n v="6"/>
  </r>
  <r>
    <n v="153950"/>
    <x v="733"/>
    <x v="0"/>
    <s v="HVLP"/>
    <s v="N06AB06"/>
    <d v="2018-06-25T10:18:43"/>
    <n v="1"/>
    <n v="91.53"/>
    <n v="91.53"/>
    <n v="18"/>
    <s v="1812 - PSY: lůžkové oddělení 32C + krizové centrum"/>
    <x v="0"/>
    <n v="6"/>
  </r>
  <r>
    <n v="153950"/>
    <x v="733"/>
    <x v="0"/>
    <s v="HVLP"/>
    <s v="N06AB06"/>
    <d v="2018-07-02T07:39:19"/>
    <n v="2"/>
    <n v="91.53"/>
    <n v="183.06"/>
    <n v="18"/>
    <s v="1812 - PSY: lůžkové oddělení 32C + krizové centrum"/>
    <x v="0"/>
    <n v="7"/>
  </r>
  <r>
    <n v="153950"/>
    <x v="733"/>
    <x v="0"/>
    <s v="HVLP"/>
    <s v="N06AB06"/>
    <d v="2018-07-23T07:56:07"/>
    <n v="1"/>
    <n v="91.53"/>
    <n v="91.53"/>
    <n v="18"/>
    <s v="1812 - PSY: lůžkové oddělení 32C + krizové centrum"/>
    <x v="0"/>
    <n v="7"/>
  </r>
  <r>
    <n v="153950"/>
    <x v="733"/>
    <x v="0"/>
    <s v="HVLP"/>
    <s v="N06AB06"/>
    <d v="2018-08-06T07:33:29"/>
    <n v="1"/>
    <n v="91.53"/>
    <n v="91.53"/>
    <n v="18"/>
    <s v="1812 - PSY: lůžkové oddělení 32C + krizové centrum"/>
    <x v="0"/>
    <n v="8"/>
  </r>
  <r>
    <n v="153950"/>
    <x v="733"/>
    <x v="0"/>
    <s v="HVLP"/>
    <s v="N06AB06"/>
    <d v="2018-08-06T07:33:29"/>
    <n v="1"/>
    <n v="91.53"/>
    <n v="91.53"/>
    <n v="18"/>
    <s v="1812 - PSY: lůžkové oddělení 32C + krizové centrum"/>
    <x v="0"/>
    <n v="8"/>
  </r>
  <r>
    <n v="153950"/>
    <x v="733"/>
    <x v="0"/>
    <s v="HVLP"/>
    <s v="N06AB06"/>
    <d v="2018-09-10T09:58:04"/>
    <n v="1"/>
    <n v="91.53"/>
    <n v="91.53"/>
    <n v="18"/>
    <s v="1812 - PSY: lůžkové oddělení 32C + krizové centrum"/>
    <x v="0"/>
    <n v="9"/>
  </r>
  <r>
    <n v="153950"/>
    <x v="733"/>
    <x v="0"/>
    <s v="HVLP"/>
    <s v="N06AB06"/>
    <d v="2018-10-01T09:51:17"/>
    <n v="1"/>
    <n v="91.53"/>
    <n v="91.53"/>
    <n v="18"/>
    <s v="1812 - PSY: lůžkové oddělení 32C + krizové centrum"/>
    <x v="0"/>
    <n v="10"/>
  </r>
  <r>
    <n v="153950"/>
    <x v="733"/>
    <x v="0"/>
    <s v="HVLP"/>
    <s v="N06AB06"/>
    <d v="2018-10-08T09:47:35"/>
    <n v="1"/>
    <n v="91.53"/>
    <n v="91.53"/>
    <n v="18"/>
    <s v="1812 - PSY: lůžkové oddělení 32C + krizové centrum"/>
    <x v="0"/>
    <n v="10"/>
  </r>
  <r>
    <n v="153950"/>
    <x v="733"/>
    <x v="0"/>
    <s v="HVLP"/>
    <s v="N06AB06"/>
    <d v="2018-10-15T08:15:30"/>
    <n v="1"/>
    <n v="91.53"/>
    <n v="91.53"/>
    <n v="18"/>
    <s v="1812 - PSY: lůžkové oddělení 32C + krizové centrum"/>
    <x v="0"/>
    <n v="10"/>
  </r>
  <r>
    <n v="153950"/>
    <x v="733"/>
    <x v="0"/>
    <s v="HVLP"/>
    <s v="N06AB06"/>
    <d v="2018-10-29T10:29:15"/>
    <n v="2"/>
    <n v="91.53"/>
    <n v="183.06"/>
    <n v="18"/>
    <s v="1812 - PSY: lůžkové oddělení 32C + krizové centrum"/>
    <x v="0"/>
    <n v="10"/>
  </r>
  <r>
    <n v="153950"/>
    <x v="733"/>
    <x v="0"/>
    <s v="HVLP"/>
    <s v="N06AB06"/>
    <d v="2018-11-26T12:11:29"/>
    <n v="1"/>
    <n v="91.53"/>
    <n v="91.53"/>
    <n v="18"/>
    <s v="1812 - PSY: lůžkové oddělení 32C + krizové centrum"/>
    <x v="0"/>
    <n v="11"/>
  </r>
  <r>
    <n v="153950"/>
    <x v="733"/>
    <x v="0"/>
    <s v="HVLP"/>
    <s v="N06AB06"/>
    <d v="2018-12-03T10:19:56"/>
    <n v="1"/>
    <n v="91.53"/>
    <n v="91.53"/>
    <n v="18"/>
    <s v="1812 - PSY: lůžkové oddělení 32C + krizové centrum"/>
    <x v="0"/>
    <n v="12"/>
  </r>
  <r>
    <n v="153950"/>
    <x v="733"/>
    <x v="0"/>
    <s v="HVLP"/>
    <s v="N06AB06"/>
    <d v="2018-12-10T14:27:02"/>
    <n v="2"/>
    <n v="91.53"/>
    <n v="183.06"/>
    <n v="18"/>
    <s v="1812 - PSY: lůžkové oddělení 32C + krizové centrum"/>
    <x v="0"/>
    <n v="12"/>
  </r>
  <r>
    <n v="153950"/>
    <x v="733"/>
    <x v="0"/>
    <s v="HVLP"/>
    <s v="N06AB06"/>
    <d v="2018-12-11T09:52:56"/>
    <n v="1"/>
    <n v="91.54"/>
    <n v="91.54"/>
    <n v="18"/>
    <s v="1812 - PSY: lůžkové oddělení 32C + krizové centrum"/>
    <x v="0"/>
    <n v="12"/>
  </r>
  <r>
    <n v="153950"/>
    <x v="733"/>
    <x v="0"/>
    <s v="HVLP"/>
    <s v="N06AB06"/>
    <d v="2018-12-28T10:26:22"/>
    <n v="2"/>
    <n v="91.53"/>
    <n v="183.06"/>
    <n v="18"/>
    <s v="1812 - PSY: lůžkové oddělení 32C + krizové centrum"/>
    <x v="0"/>
    <n v="12"/>
  </r>
  <r>
    <n v="153950"/>
    <x v="733"/>
    <x v="0"/>
    <s v="HVLP"/>
    <s v="N06AB06"/>
    <d v="2019-04-08T11:57:23"/>
    <n v="1"/>
    <n v="91.53"/>
    <n v="91.53"/>
    <n v="18"/>
    <s v="1812 - PSY: lůžkové oddělení 32C + krizové centrum"/>
    <x v="1"/>
    <n v="4"/>
  </r>
  <r>
    <n v="153950"/>
    <x v="733"/>
    <x v="0"/>
    <s v="HVLP"/>
    <s v="N06AB06"/>
    <d v="2019-04-15T09:36:58"/>
    <n v="1"/>
    <n v="91.53"/>
    <n v="91.53"/>
    <n v="18"/>
    <s v="1812 - PSY: lůžkové oddělení 32C + krizové centrum"/>
    <x v="1"/>
    <n v="4"/>
  </r>
  <r>
    <n v="153950"/>
    <x v="733"/>
    <x v="0"/>
    <s v="HVLP"/>
    <s v="N06AB06"/>
    <d v="2019-05-20T10:06:45"/>
    <n v="1"/>
    <n v="91.53"/>
    <n v="91.53"/>
    <n v="18"/>
    <s v="1812 - PSY: lůžkové oddělení 32C + krizové centrum"/>
    <x v="1"/>
    <n v="5"/>
  </r>
  <r>
    <n v="153950"/>
    <x v="733"/>
    <x v="0"/>
    <s v="HVLP"/>
    <s v="N06AB06"/>
    <d v="2019-06-10T10:23:12"/>
    <n v="1"/>
    <n v="91.53"/>
    <n v="91.53"/>
    <n v="18"/>
    <s v="1812 - PSY: lůžkové oddělení 32C + krizové centrum"/>
    <x v="1"/>
    <n v="6"/>
  </r>
  <r>
    <n v="153950"/>
    <x v="733"/>
    <x v="0"/>
    <s v="HVLP"/>
    <s v="N06AB06"/>
    <d v="2019-07-01T09:40:17"/>
    <n v="1"/>
    <n v="91.45"/>
    <n v="91.45"/>
    <n v="18"/>
    <s v="1812 - PSY: lůžkové oddělení 32C + krizové centrum"/>
    <x v="1"/>
    <n v="7"/>
  </r>
  <r>
    <n v="153950"/>
    <x v="733"/>
    <x v="0"/>
    <s v="HVLP"/>
    <s v="N06AB06"/>
    <d v="2019-07-08T09:34:47"/>
    <n v="1"/>
    <n v="91.45"/>
    <n v="91.45"/>
    <n v="18"/>
    <s v="1812 - PSY: lůžkové oddělení 32C + krizové centrum"/>
    <x v="1"/>
    <n v="7"/>
  </r>
  <r>
    <n v="153950"/>
    <x v="733"/>
    <x v="0"/>
    <s v="HVLP"/>
    <s v="N06AB06"/>
    <d v="2019-07-22T10:36:15"/>
    <n v="1"/>
    <n v="91.53"/>
    <n v="91.53"/>
    <n v="18"/>
    <s v="1812 - PSY: lůžkové oddělení 32C + krizové centrum"/>
    <x v="1"/>
    <n v="7"/>
  </r>
  <r>
    <n v="153950"/>
    <x v="733"/>
    <x v="0"/>
    <s v="HVLP"/>
    <s v="N06AB06"/>
    <d v="2019-09-23T09:04:24"/>
    <n v="1"/>
    <n v="91.43"/>
    <n v="91.43"/>
    <n v="18"/>
    <s v="1812 - PSY: lůžkové oddělení 32C + krizové centrum"/>
    <x v="1"/>
    <n v="9"/>
  </r>
  <r>
    <n v="153950"/>
    <x v="733"/>
    <x v="0"/>
    <s v="HVLP"/>
    <s v="N06AB06"/>
    <d v="2019-09-30T10:32:38"/>
    <n v="2"/>
    <n v="91.43"/>
    <n v="182.86"/>
    <n v="18"/>
    <s v="1812 - PSY: lůžkové oddělení 32C + krizové centrum"/>
    <x v="1"/>
    <n v="9"/>
  </r>
  <r>
    <n v="153950"/>
    <x v="733"/>
    <x v="0"/>
    <s v="HVLP"/>
    <s v="N06AB06"/>
    <d v="2019-10-21T07:49:21"/>
    <n v="1"/>
    <n v="91.43"/>
    <n v="91.43"/>
    <n v="18"/>
    <s v="1812 - PSY: lůžkové oddělení 32C + krizové centrum"/>
    <x v="1"/>
    <n v="10"/>
  </r>
  <r>
    <n v="153950"/>
    <x v="733"/>
    <x v="0"/>
    <s v="HVLP"/>
    <s v="N06AB06"/>
    <d v="2019-10-25T08:01:44"/>
    <n v="2"/>
    <n v="91.43"/>
    <n v="182.86"/>
    <n v="18"/>
    <s v="1812 - PSY: lůžkové oddělení 32C + krizové centrum"/>
    <x v="1"/>
    <n v="10"/>
  </r>
  <r>
    <n v="153950"/>
    <x v="733"/>
    <x v="0"/>
    <s v="HVLP"/>
    <s v="N06AB06"/>
    <d v="2019-11-11T09:04:03"/>
    <n v="1"/>
    <n v="91.43"/>
    <n v="91.43"/>
    <n v="18"/>
    <s v="1812 - PSY: lůžkové oddělení 32C + krizové centrum"/>
    <x v="1"/>
    <n v="11"/>
  </r>
  <r>
    <n v="153950"/>
    <x v="733"/>
    <x v="0"/>
    <s v="HVLP"/>
    <s v="N06AB06"/>
    <d v="2019-11-18T09:52:35"/>
    <n v="1"/>
    <n v="91.43"/>
    <n v="91.43"/>
    <n v="18"/>
    <s v="1812 - PSY: lůžkové oddělení 32C + krizové centrum"/>
    <x v="1"/>
    <n v="11"/>
  </r>
  <r>
    <n v="153950"/>
    <x v="733"/>
    <x v="0"/>
    <s v="HVLP"/>
    <s v="N06AB06"/>
    <d v="2019-11-25T08:25:26"/>
    <n v="1"/>
    <n v="91.43"/>
    <n v="91.43"/>
    <n v="18"/>
    <s v="1812 - PSY: lůžkové oddělení 32C + krizové centrum"/>
    <x v="1"/>
    <n v="11"/>
  </r>
  <r>
    <n v="153950"/>
    <x v="733"/>
    <x v="0"/>
    <s v="HVLP"/>
    <s v="N06AB06"/>
    <d v="2019-12-02T08:45:50"/>
    <n v="1"/>
    <n v="91.43"/>
    <n v="91.43"/>
    <n v="18"/>
    <s v="1812 - PSY: lůžkové oddělení 32C + krizové centrum"/>
    <x v="1"/>
    <n v="12"/>
  </r>
  <r>
    <n v="153950"/>
    <x v="733"/>
    <x v="0"/>
    <s v="HVLP"/>
    <s v="N06AB06"/>
    <d v="2019-12-16T10:01:42"/>
    <n v="2"/>
    <n v="91.43"/>
    <n v="182.86"/>
    <n v="18"/>
    <s v="1812 - PSY: lůžkové oddělení 32C + krizové centrum"/>
    <x v="1"/>
    <n v="12"/>
  </r>
  <r>
    <n v="989453"/>
    <x v="734"/>
    <x v="0"/>
    <s v="HVLP-R"/>
    <s v="N05CF02"/>
    <d v="2017-05-05T10:55:39"/>
    <n v="1"/>
    <n v="45.75"/>
    <n v="45.75"/>
    <n v="18"/>
    <s v="1812 - PSY: lůžkové oddělení 32C + krizové centrum"/>
    <x v="2"/>
    <n v="5"/>
  </r>
  <r>
    <n v="989453"/>
    <x v="734"/>
    <x v="0"/>
    <s v="HVLP-R"/>
    <s v="N05CF02"/>
    <d v="2017-06-26T09:57:27"/>
    <n v="1"/>
    <n v="45.49"/>
    <n v="45.49"/>
    <n v="18"/>
    <s v="1812 - PSY: lůžkové oddělení 32C + krizové centrum"/>
    <x v="2"/>
    <n v="6"/>
  </r>
  <r>
    <n v="989453"/>
    <x v="734"/>
    <x v="0"/>
    <s v="HVLP-R"/>
    <s v="N05CF02"/>
    <d v="2017-10-12T09:06:02"/>
    <n v="1"/>
    <n v="45.49"/>
    <n v="45.49"/>
    <n v="18"/>
    <s v="1812 - PSY: lůžkové oddělení 32C + krizové centrum"/>
    <x v="2"/>
    <n v="10"/>
  </r>
  <r>
    <n v="989453"/>
    <x v="734"/>
    <x v="0"/>
    <s v="HVLP-R"/>
    <s v="N05CF02"/>
    <d v="2017-11-20T10:32:10"/>
    <n v="1"/>
    <n v="45.49"/>
    <n v="45.49"/>
    <n v="18"/>
    <s v="1812 - PSY: lůžkové oddělení 32C + krizové centrum"/>
    <x v="2"/>
    <n v="11"/>
  </r>
  <r>
    <n v="989453"/>
    <x v="734"/>
    <x v="0"/>
    <s v="HVLP-R"/>
    <s v="N05CF02"/>
    <d v="2017-12-18T08:14:04"/>
    <n v="1"/>
    <n v="45.75"/>
    <n v="45.75"/>
    <n v="18"/>
    <s v="1812 - PSY: lůžkové oddělení 32C + krizové centrum"/>
    <x v="2"/>
    <n v="12"/>
  </r>
  <r>
    <n v="989453"/>
    <x v="734"/>
    <x v="0"/>
    <s v="HVLP-R"/>
    <s v="N05CF02"/>
    <d v="2018-03-26T12:44:55"/>
    <n v="1"/>
    <n v="45.49"/>
    <n v="45.49"/>
    <n v="18"/>
    <s v="1812 - PSY: lůžkové oddělení 32C + krizové centrum"/>
    <x v="0"/>
    <n v="3"/>
  </r>
  <r>
    <n v="989453"/>
    <x v="734"/>
    <x v="0"/>
    <s v="HVLP-R"/>
    <s v="N05CF02"/>
    <d v="2018-06-11T08:11:28"/>
    <n v="1"/>
    <n v="45.49"/>
    <n v="45.49"/>
    <n v="18"/>
    <s v="1812 - PSY: lůžkové oddělení 32C + krizové centrum"/>
    <x v="0"/>
    <n v="6"/>
  </r>
  <r>
    <n v="989453"/>
    <x v="734"/>
    <x v="0"/>
    <s v="HVLP-R"/>
    <s v="N05CF02"/>
    <d v="2018-07-04T14:37:56"/>
    <n v="1"/>
    <n v="45.49"/>
    <n v="45.49"/>
    <n v="18"/>
    <s v="1812 - PSY: lůžkové oddělení 32C + krizové centrum"/>
    <x v="0"/>
    <n v="7"/>
  </r>
  <r>
    <n v="989453"/>
    <x v="734"/>
    <x v="0"/>
    <s v="HVLP-R"/>
    <s v="N05CF02"/>
    <d v="2018-07-23T07:56:07"/>
    <n v="1"/>
    <n v="45.49"/>
    <n v="45.49"/>
    <n v="18"/>
    <s v="1812 - PSY: lůžkové oddělení 32C + krizové centrum"/>
    <x v="0"/>
    <n v="7"/>
  </r>
  <r>
    <n v="989453"/>
    <x v="734"/>
    <x v="0"/>
    <s v="HVLP-R"/>
    <s v="N05CF02"/>
    <d v="2018-08-06T07:33:29"/>
    <n v="2"/>
    <n v="45.49"/>
    <n v="90.98"/>
    <n v="18"/>
    <s v="1812 - PSY: lůžkové oddělení 32C + krizové centrum"/>
    <x v="0"/>
    <n v="8"/>
  </r>
  <r>
    <n v="989453"/>
    <x v="734"/>
    <x v="0"/>
    <s v="HVLP-R"/>
    <s v="N05CF02"/>
    <d v="2018-09-17T08:22:49"/>
    <n v="1"/>
    <n v="45.75"/>
    <n v="45.75"/>
    <n v="18"/>
    <s v="1812 - PSY: lůžkové oddělení 32C + krizové centrum"/>
    <x v="0"/>
    <n v="9"/>
  </r>
  <r>
    <n v="989453"/>
    <x v="734"/>
    <x v="0"/>
    <s v="HVLP-R"/>
    <s v="N05CF02"/>
    <d v="2018-10-01T09:51:17"/>
    <n v="1"/>
    <n v="45.75"/>
    <n v="45.75"/>
    <n v="18"/>
    <s v="1812 - PSY: lůžkové oddělení 32C + krizové centrum"/>
    <x v="0"/>
    <n v="10"/>
  </r>
  <r>
    <n v="989453"/>
    <x v="734"/>
    <x v="0"/>
    <s v="HVLP-R"/>
    <s v="N05CF02"/>
    <d v="2018-10-15T08:15:30"/>
    <n v="1"/>
    <n v="45.49"/>
    <n v="45.49"/>
    <n v="18"/>
    <s v="1812 - PSY: lůžkové oddělení 32C + krizové centrum"/>
    <x v="0"/>
    <n v="10"/>
  </r>
  <r>
    <n v="989453"/>
    <x v="734"/>
    <x v="0"/>
    <s v="HVLP-R"/>
    <s v="N05CF02"/>
    <d v="2018-11-26T12:11:29"/>
    <n v="1"/>
    <n v="45.49"/>
    <n v="45.49"/>
    <n v="18"/>
    <s v="1812 - PSY: lůžkové oddělení 32C + krizové centrum"/>
    <x v="0"/>
    <n v="11"/>
  </r>
  <r>
    <n v="989453"/>
    <x v="734"/>
    <x v="0"/>
    <s v="HVLP-R"/>
    <s v="N05CF02"/>
    <d v="2018-12-28T10:26:22"/>
    <n v="1"/>
    <n v="45.49"/>
    <n v="45.49"/>
    <n v="18"/>
    <s v="1812 - PSY: lůžkové oddělení 32C + krizové centrum"/>
    <x v="0"/>
    <n v="12"/>
  </r>
  <r>
    <n v="989453"/>
    <x v="734"/>
    <x v="0"/>
    <s v="HVLP-R"/>
    <s v="N05CF02"/>
    <d v="2019-02-11T09:39:38"/>
    <n v="1"/>
    <n v="45.75"/>
    <n v="45.75"/>
    <n v="18"/>
    <s v="1812 - PSY: lůžkové oddělení 32C + krizové centrum"/>
    <x v="1"/>
    <n v="2"/>
  </r>
  <r>
    <n v="989453"/>
    <x v="734"/>
    <x v="0"/>
    <s v="HVLP-R"/>
    <s v="N05CF02"/>
    <d v="2019-03-04T10:03:05"/>
    <n v="1"/>
    <n v="45.49"/>
    <n v="45.49"/>
    <n v="18"/>
    <s v="1812 - PSY: lůžkové oddělení 32C + krizové centrum"/>
    <x v="1"/>
    <n v="3"/>
  </r>
  <r>
    <n v="989453"/>
    <x v="734"/>
    <x v="0"/>
    <s v="HVLP-R"/>
    <s v="N05CF02"/>
    <d v="2019-04-15T09:36:58"/>
    <n v="1"/>
    <n v="45.49"/>
    <n v="45.49"/>
    <n v="18"/>
    <s v="1812 - PSY: lůžkové oddělení 32C + krizové centrum"/>
    <x v="1"/>
    <n v="4"/>
  </r>
  <r>
    <n v="989453"/>
    <x v="734"/>
    <x v="0"/>
    <s v="HVLP-R"/>
    <s v="N05CF02"/>
    <d v="2019-04-18T13:53:56"/>
    <n v="1"/>
    <n v="45.49"/>
    <n v="45.49"/>
    <n v="18"/>
    <s v="1812 - PSY: lůžkové oddělení 32C + krizové centrum"/>
    <x v="1"/>
    <n v="4"/>
  </r>
  <r>
    <n v="989453"/>
    <x v="734"/>
    <x v="0"/>
    <s v="HVLP-R"/>
    <s v="N05CF02"/>
    <d v="2019-05-13T09:55:45"/>
    <n v="1"/>
    <n v="46.38"/>
    <n v="46.38"/>
    <n v="18"/>
    <s v="1812 - PSY: lůžkové oddělení 32C + krizové centrum"/>
    <x v="1"/>
    <n v="5"/>
  </r>
  <r>
    <n v="989453"/>
    <x v="734"/>
    <x v="0"/>
    <s v="HVLP-R"/>
    <s v="N05CF02"/>
    <d v="2019-05-20T10:06:45"/>
    <n v="1"/>
    <n v="46.38"/>
    <n v="46.38"/>
    <n v="18"/>
    <s v="1812 - PSY: lůžkové oddělení 32C + krizové centrum"/>
    <x v="1"/>
    <n v="5"/>
  </r>
  <r>
    <n v="989453"/>
    <x v="734"/>
    <x v="0"/>
    <s v="HVLP-R"/>
    <s v="N05CF02"/>
    <d v="2019-06-03T13:00:03"/>
    <n v="1"/>
    <n v="46.38"/>
    <n v="46.38"/>
    <n v="18"/>
    <s v="1812 - PSY: lůžkové oddělení 32C + krizové centrum"/>
    <x v="1"/>
    <n v="6"/>
  </r>
  <r>
    <n v="233366"/>
    <x v="734"/>
    <x v="0"/>
    <s v="HVLP"/>
    <s v="N05CF02"/>
    <d v="2019-07-01T09:40:17"/>
    <n v="1"/>
    <n v="45.75"/>
    <n v="45.75"/>
    <n v="18"/>
    <s v="1812 - PSY: lůžkové oddělení 32C + krizové centrum"/>
    <x v="1"/>
    <n v="7"/>
  </r>
  <r>
    <n v="233366"/>
    <x v="734"/>
    <x v="0"/>
    <s v="HVLP"/>
    <s v="N05CF02"/>
    <d v="2019-08-26T11:02:46"/>
    <n v="1"/>
    <n v="45.75"/>
    <n v="45.75"/>
    <n v="18"/>
    <s v="1812 - PSY: lůžkové oddělení 32C + krizové centrum"/>
    <x v="1"/>
    <n v="8"/>
  </r>
  <r>
    <n v="233366"/>
    <x v="734"/>
    <x v="0"/>
    <s v="HVLP"/>
    <s v="N05CF02"/>
    <d v="2019-10-25T08:01:44"/>
    <n v="1"/>
    <n v="45.49"/>
    <n v="45.49"/>
    <n v="18"/>
    <s v="1812 - PSY: lůžkové oddělení 32C + krizové centrum"/>
    <x v="1"/>
    <n v="10"/>
  </r>
  <r>
    <n v="233366"/>
    <x v="734"/>
    <x v="0"/>
    <s v="HVLP"/>
    <s v="N05CF02"/>
    <d v="2019-12-16T10:01:42"/>
    <n v="1"/>
    <n v="45.49"/>
    <n v="45.49"/>
    <n v="18"/>
    <s v="1812 - PSY: lůžkové oddělení 32C + krizové centrum"/>
    <x v="1"/>
    <n v="12"/>
  </r>
  <r>
    <n v="846141"/>
    <x v="738"/>
    <x v="0"/>
    <s v="HVLP"/>
    <s v="C02CA04"/>
    <d v="2019-04-23T11:38:12"/>
    <n v="1"/>
    <n v="288.82"/>
    <n v="288.82"/>
    <n v="18"/>
    <s v="1812 - PSY: lůžkové oddělení 32C + krizové centrum"/>
    <x v="1"/>
    <n v="4"/>
  </r>
  <r>
    <n v="846141"/>
    <x v="738"/>
    <x v="0"/>
    <s v="HVLP"/>
    <s v="C02CA04"/>
    <d v="2019-09-02T09:41:32"/>
    <n v="1"/>
    <n v="288.94"/>
    <n v="288.94"/>
    <n v="18"/>
    <s v="1812 - PSY: lůžkové oddělení 32C + krizové centrum"/>
    <x v="1"/>
    <n v="9"/>
  </r>
  <r>
    <n v="846141"/>
    <x v="738"/>
    <x v="0"/>
    <s v="HVLP"/>
    <s v="C02CA04"/>
    <d v="2019-11-13T09:06:53"/>
    <n v="2"/>
    <n v="288.94"/>
    <n v="577.88"/>
    <n v="18"/>
    <s v="1812 - PSY: lůžkové oddělení 32C + krizové centrum"/>
    <x v="1"/>
    <n v="11"/>
  </r>
  <r>
    <n v="157129"/>
    <x v="971"/>
    <x v="0"/>
    <s v="HVLP"/>
    <s v="A02BC04"/>
    <d v="2019-01-18T10:23:34"/>
    <n v="1"/>
    <n v="43.78"/>
    <n v="43.78"/>
    <n v="18"/>
    <s v="1812 - PSY: lůžkové oddělení 32C + krizové centrum"/>
    <x v="1"/>
    <n v="1"/>
  </r>
  <r>
    <n v="157139"/>
    <x v="739"/>
    <x v="0"/>
    <s v="HVLP"/>
    <s v="A02BC04"/>
    <d v="2017-01-16T09:55:26"/>
    <n v="2"/>
    <n v="65.7"/>
    <n v="131.4"/>
    <n v="18"/>
    <s v="1812 - PSY: lůžkové oddělení 32C + krizové centrum"/>
    <x v="2"/>
    <n v="1"/>
  </r>
  <r>
    <n v="149483"/>
    <x v="972"/>
    <x v="0"/>
    <s v="HVLP"/>
    <s v="B01AC04"/>
    <d v="2019-09-09T10:43:58"/>
    <n v="1"/>
    <n v="139"/>
    <n v="139"/>
    <n v="18"/>
    <s v="1812 - PSY: lůžkové oddělení 32C + krizové centrum"/>
    <x v="1"/>
    <n v="9"/>
  </r>
  <r>
    <n v="125930"/>
    <x v="973"/>
    <x v="0"/>
    <s v="HVLP"/>
    <s v="N05AH03"/>
    <d v="2017-04-21T15:07:21"/>
    <n v="1"/>
    <n v="404.29"/>
    <n v="404.29"/>
    <n v="18"/>
    <s v="1812 - PSY: lůžkové oddělení 32C + krizové centrum"/>
    <x v="2"/>
    <n v="4"/>
  </r>
  <r>
    <n v="125930"/>
    <x v="973"/>
    <x v="0"/>
    <s v="HVLP"/>
    <s v="N05AH03"/>
    <d v="2017-05-05T10:55:39"/>
    <n v="1"/>
    <n v="405.48"/>
    <n v="405.48"/>
    <n v="18"/>
    <s v="1812 - PSY: lůžkové oddělení 32C + krizové centrum"/>
    <x v="2"/>
    <n v="5"/>
  </r>
  <r>
    <n v="125937"/>
    <x v="744"/>
    <x v="0"/>
    <s v="HVLP"/>
    <s v="N05AH03"/>
    <d v="2019-12-16T10:01:42"/>
    <n v="1"/>
    <n v="462.23"/>
    <n v="462.23"/>
    <n v="18"/>
    <s v="1812 - PSY: lůžkové oddělení 32C + krizové centrum"/>
    <x v="1"/>
    <n v="12"/>
  </r>
  <r>
    <n v="125925"/>
    <x v="974"/>
    <x v="0"/>
    <s v="HVLP"/>
    <s v="N05AH03"/>
    <d v="2017-05-05T10:55:39"/>
    <n v="1"/>
    <n v="195.84"/>
    <n v="195.84"/>
    <n v="18"/>
    <s v="1812 - PSY: lůžkové oddělení 32C + krizové centrum"/>
    <x v="2"/>
    <n v="5"/>
  </r>
  <r>
    <n v="125925"/>
    <x v="974"/>
    <x v="0"/>
    <s v="HVLP"/>
    <s v="N05AH03"/>
    <d v="2017-05-15T09:52:55"/>
    <n v="1"/>
    <n v="195.84"/>
    <n v="195.84"/>
    <n v="18"/>
    <s v="1812 - PSY: lůžkové oddělení 32C + krizové centrum"/>
    <x v="2"/>
    <n v="5"/>
  </r>
  <r>
    <n v="199411"/>
    <x v="975"/>
    <x v="0"/>
    <s v="HVLP"/>
    <s v="N05AE04"/>
    <d v="2019-05-13T09:55:45"/>
    <n v="1"/>
    <n v="339.02"/>
    <n v="339.02"/>
    <n v="18"/>
    <s v="1812 - PSY: lůžkové oddělení 32C + krizové centrum"/>
    <x v="1"/>
    <n v="5"/>
  </r>
  <r>
    <n v="196886"/>
    <x v="976"/>
    <x v="0"/>
    <s v="HVLP"/>
    <s v="V07AB"/>
    <d v="2019-09-16T09:17:26"/>
    <n v="1"/>
    <n v="50.16"/>
    <n v="50.16"/>
    <n v="18"/>
    <s v="1813 - PSY: lůžkové oddělení 32B"/>
    <x v="1"/>
    <n v="9"/>
  </r>
  <r>
    <n v="128162"/>
    <x v="0"/>
    <x v="0"/>
    <s v="HVLP"/>
    <s v="N05AX12"/>
    <d v="2017-08-28T09:57:11"/>
    <n v="1"/>
    <n v="1059.8599999999999"/>
    <n v="1059.8599999999999"/>
    <n v="18"/>
    <s v="1813 - PSY: lůžkové oddělení 32B"/>
    <x v="2"/>
    <n v="8"/>
  </r>
  <r>
    <n v="128162"/>
    <x v="0"/>
    <x v="0"/>
    <s v="HVLP"/>
    <s v="N05AX12"/>
    <d v="2018-10-01T09:56:06"/>
    <n v="1"/>
    <n v="1052.54"/>
    <n v="1052.54"/>
    <n v="18"/>
    <s v="1813 - PSY: lůžkové oddělení 32B"/>
    <x v="0"/>
    <n v="10"/>
  </r>
  <r>
    <n v="128162"/>
    <x v="0"/>
    <x v="0"/>
    <s v="HVLP"/>
    <s v="N05AX12"/>
    <d v="2019-02-11T09:45:11"/>
    <n v="1"/>
    <n v="1052.6300000000001"/>
    <n v="1052.6300000000001"/>
    <n v="18"/>
    <s v="1813 - PSY: lůžkové oddělení 32B"/>
    <x v="1"/>
    <n v="2"/>
  </r>
  <r>
    <n v="128162"/>
    <x v="0"/>
    <x v="0"/>
    <s v="HVLP"/>
    <s v="N05AX12"/>
    <d v="2019-03-11T08:32:48"/>
    <n v="1"/>
    <n v="1052.6300000000001"/>
    <n v="1052.6300000000001"/>
    <n v="18"/>
    <s v="1813 - PSY: lůžkové oddělení 32B"/>
    <x v="1"/>
    <n v="3"/>
  </r>
  <r>
    <n v="128162"/>
    <x v="0"/>
    <x v="0"/>
    <s v="HVLP"/>
    <s v="N05AX12"/>
    <d v="2019-03-25T10:26:50"/>
    <n v="3"/>
    <n v="1052.6300000000001"/>
    <n v="3157.89"/>
    <n v="18"/>
    <s v="1813 - PSY: lůžkové oddělení 32B"/>
    <x v="1"/>
    <n v="3"/>
  </r>
  <r>
    <n v="128162"/>
    <x v="0"/>
    <x v="0"/>
    <s v="HVLP"/>
    <s v="N05AX12"/>
    <d v="2019-08-27T08:49:45"/>
    <n v="1"/>
    <n v="1051.29"/>
    <n v="1051.29"/>
    <n v="18"/>
    <s v="1813 - PSY: lůžkové oddělení 32B"/>
    <x v="1"/>
    <n v="8"/>
  </r>
  <r>
    <n v="128167"/>
    <x v="1"/>
    <x v="0"/>
    <s v="HVLP"/>
    <s v="N05AX12"/>
    <d v="2019-02-18T14:44:07"/>
    <n v="1"/>
    <n v="1567.02"/>
    <n v="1567.02"/>
    <n v="18"/>
    <s v="1813 - PSY: lůžkové oddělení 32B"/>
    <x v="1"/>
    <n v="2"/>
  </r>
  <r>
    <n v="128167"/>
    <x v="1"/>
    <x v="0"/>
    <s v="HVLP"/>
    <s v="N05AX12"/>
    <d v="2019-04-23T08:47:30"/>
    <n v="1"/>
    <n v="1567.02"/>
    <n v="1567.02"/>
    <n v="18"/>
    <s v="1813 - PSY: lůžkové oddělení 32B"/>
    <x v="1"/>
    <n v="4"/>
  </r>
  <r>
    <n v="128167"/>
    <x v="1"/>
    <x v="0"/>
    <s v="HVLP"/>
    <s v="N05AX12"/>
    <d v="2019-07-22T09:33:50"/>
    <n v="1"/>
    <n v="1565.63"/>
    <n v="1565.63"/>
    <n v="18"/>
    <s v="1813 - PSY: lůžkové oddělení 32B"/>
    <x v="1"/>
    <n v="7"/>
  </r>
  <r>
    <n v="194643"/>
    <x v="977"/>
    <x v="0"/>
    <s v="HVLP"/>
    <s v="N05AX12"/>
    <d v="2017-09-18T08:23:33"/>
    <n v="1"/>
    <n v="7197.12"/>
    <n v="7197.12"/>
    <n v="18"/>
    <s v="1813 - PSY: lůžkové oddělení 32B"/>
    <x v="2"/>
    <n v="9"/>
  </r>
  <r>
    <n v="194643"/>
    <x v="977"/>
    <x v="0"/>
    <s v="HVLP"/>
    <s v="N05AX12"/>
    <d v="2018-04-16T10:00:02"/>
    <n v="1"/>
    <n v="7196.42"/>
    <n v="7196.42"/>
    <n v="18"/>
    <s v="1813 - PSY: lůžkové oddělení 32B"/>
    <x v="0"/>
    <n v="4"/>
  </r>
  <r>
    <n v="194643"/>
    <x v="977"/>
    <x v="0"/>
    <s v="HVLP"/>
    <s v="N05AX12"/>
    <d v="2018-09-13T09:23:48"/>
    <n v="1"/>
    <n v="7196.42"/>
    <n v="7196.42"/>
    <n v="18"/>
    <s v="1813 - PSY: lůžkové oddělení 32B"/>
    <x v="0"/>
    <n v="9"/>
  </r>
  <r>
    <n v="194643"/>
    <x v="977"/>
    <x v="0"/>
    <s v="HVLP"/>
    <s v="N05AX12"/>
    <d v="2019-07-23T08:19:29"/>
    <n v="1"/>
    <n v="7190.07"/>
    <n v="7190.07"/>
    <n v="18"/>
    <s v="1813 - PSY: lůžkové oddělení 32B"/>
    <x v="1"/>
    <n v="7"/>
  </r>
  <r>
    <n v="194643"/>
    <x v="977"/>
    <x v="0"/>
    <s v="HVLP"/>
    <s v="N05AX12"/>
    <d v="2019-07-31T08:42:29"/>
    <n v="1"/>
    <n v="7190.07"/>
    <n v="7190.07"/>
    <n v="18"/>
    <s v="1813 - PSY: lůžkové oddělení 32B"/>
    <x v="1"/>
    <n v="7"/>
  </r>
  <r>
    <n v="194643"/>
    <x v="977"/>
    <x v="0"/>
    <s v="HVLP"/>
    <s v="N05AX12"/>
    <d v="2019-09-02T10:04:43"/>
    <n v="1"/>
    <n v="7187.95"/>
    <n v="7187.95"/>
    <n v="18"/>
    <s v="1813 - PSY: lůžkové oddělení 32B"/>
    <x v="1"/>
    <n v="9"/>
  </r>
  <r>
    <n v="176064"/>
    <x v="4"/>
    <x v="0"/>
    <s v="HVLP"/>
    <s v="B03BB01"/>
    <d v="2017-01-09T10:47:36"/>
    <n v="1"/>
    <n v="71.14"/>
    <n v="71.14"/>
    <n v="18"/>
    <s v="1813 - PSY: lůžkové oddělení 32B"/>
    <x v="2"/>
    <n v="1"/>
  </r>
  <r>
    <n v="176064"/>
    <x v="4"/>
    <x v="0"/>
    <s v="HVLP"/>
    <s v="B03BB01"/>
    <d v="2017-07-10T10:04:44"/>
    <n v="1"/>
    <n v="83.96"/>
    <n v="83.96"/>
    <n v="18"/>
    <s v="1813 - PSY: lůžkové oddělení 32B"/>
    <x v="2"/>
    <n v="7"/>
  </r>
  <r>
    <n v="176064"/>
    <x v="4"/>
    <x v="0"/>
    <s v="HVLP"/>
    <s v="B03BB01"/>
    <d v="2018-05-14T08:34:37"/>
    <n v="1"/>
    <n v="83.95"/>
    <n v="83.95"/>
    <n v="18"/>
    <s v="1813 - PSY: lůžkové oddělení 32B"/>
    <x v="0"/>
    <n v="5"/>
  </r>
  <r>
    <n v="176064"/>
    <x v="4"/>
    <x v="0"/>
    <s v="HVLP"/>
    <s v="B03BB01"/>
    <d v="2018-05-21T09:35:22"/>
    <n v="1"/>
    <n v="83.95"/>
    <n v="83.95"/>
    <n v="18"/>
    <s v="1813 - PSY: lůžkové oddělení 32B"/>
    <x v="0"/>
    <n v="5"/>
  </r>
  <r>
    <n v="176064"/>
    <x v="4"/>
    <x v="0"/>
    <s v="HVLP"/>
    <s v="B03BB01"/>
    <d v="2018-06-04T10:05:52"/>
    <n v="1"/>
    <n v="83.95"/>
    <n v="83.95"/>
    <n v="18"/>
    <s v="1813 - PSY: lůžkové oddělení 32B"/>
    <x v="0"/>
    <n v="6"/>
  </r>
  <r>
    <n v="176064"/>
    <x v="4"/>
    <x v="0"/>
    <s v="HVLP"/>
    <s v="B03BB01"/>
    <d v="2018-10-05T07:55:53"/>
    <n v="1"/>
    <n v="83.95"/>
    <n v="83.95"/>
    <n v="18"/>
    <s v="1813 - PSY: lůžkové oddělení 32B"/>
    <x v="0"/>
    <n v="10"/>
  </r>
  <r>
    <n v="176064"/>
    <x v="4"/>
    <x v="0"/>
    <s v="HVLP"/>
    <s v="B03BB01"/>
    <d v="2018-10-08T10:34:05"/>
    <n v="1"/>
    <n v="83.95"/>
    <n v="83.95"/>
    <n v="18"/>
    <s v="1813 - PSY: lůžkové oddělení 32B"/>
    <x v="0"/>
    <n v="10"/>
  </r>
  <r>
    <n v="176064"/>
    <x v="4"/>
    <x v="0"/>
    <s v="HVLP"/>
    <s v="B03BB01"/>
    <d v="2018-10-08T10:34:05"/>
    <n v="2"/>
    <n v="83.95"/>
    <n v="167.9"/>
    <n v="18"/>
    <s v="1813 - PSY: lůžkové oddělení 32B"/>
    <x v="0"/>
    <n v="10"/>
  </r>
  <r>
    <n v="176064"/>
    <x v="4"/>
    <x v="0"/>
    <s v="HVLP"/>
    <s v="B03BB01"/>
    <d v="2019-07-29T11:50:19"/>
    <n v="2"/>
    <n v="83.88"/>
    <n v="167.76"/>
    <n v="18"/>
    <s v="1813 - PSY: lůžkové oddělení 32B"/>
    <x v="1"/>
    <n v="7"/>
  </r>
  <r>
    <n v="176064"/>
    <x v="4"/>
    <x v="0"/>
    <s v="HVLP"/>
    <s v="B03BB01"/>
    <d v="2019-10-07T11:03:35"/>
    <n v="1"/>
    <n v="83.85"/>
    <n v="83.85"/>
    <n v="18"/>
    <s v="1813 - PSY: lůžkové oddělení 32B"/>
    <x v="1"/>
    <n v="10"/>
  </r>
  <r>
    <n v="176064"/>
    <x v="4"/>
    <x v="0"/>
    <s v="HVLP"/>
    <s v="B03BB01"/>
    <d v="2019-10-14T11:20:08"/>
    <n v="1"/>
    <n v="83.85"/>
    <n v="83.85"/>
    <n v="18"/>
    <s v="1813 - PSY: lůžkové oddělení 32B"/>
    <x v="1"/>
    <n v="10"/>
  </r>
  <r>
    <n v="176064"/>
    <x v="4"/>
    <x v="0"/>
    <s v="HVLP"/>
    <s v="B03BB01"/>
    <d v="2019-12-02T10:39:08"/>
    <n v="1"/>
    <n v="83.85"/>
    <n v="83.85"/>
    <n v="18"/>
    <s v="1813 - PSY: lůžkové oddělení 32B"/>
    <x v="1"/>
    <n v="12"/>
  </r>
  <r>
    <n v="176064"/>
    <x v="4"/>
    <x v="0"/>
    <s v="HVLP"/>
    <s v="B03BB01"/>
    <d v="2019-12-19T08:01:45"/>
    <n v="2"/>
    <n v="83.85"/>
    <n v="167.7"/>
    <n v="18"/>
    <s v="1813 - PSY: lůžkové oddělení 32B"/>
    <x v="1"/>
    <n v="12"/>
  </r>
  <r>
    <n v="126486"/>
    <x v="5"/>
    <x v="0"/>
    <s v="HVLP"/>
    <s v="A10AB01"/>
    <d v="2019-01-07T10:26:27"/>
    <n v="1"/>
    <n v="624.86"/>
    <n v="624.86"/>
    <n v="18"/>
    <s v="1813 - PSY: lůžkové oddělení 32B"/>
    <x v="1"/>
    <n v="1"/>
  </r>
  <r>
    <n v="100362"/>
    <x v="6"/>
    <x v="0"/>
    <s v="HVLP"/>
    <s v="C01CA24"/>
    <d v="2017-02-06T11:05:58"/>
    <n v="2"/>
    <n v="87.2"/>
    <n v="174.4"/>
    <n v="18"/>
    <s v="1813 - PSY: lůžkové oddělení 32B"/>
    <x v="2"/>
    <n v="2"/>
  </r>
  <r>
    <n v="100362"/>
    <x v="6"/>
    <x v="0"/>
    <s v="HVLP"/>
    <s v="C01CA24"/>
    <d v="2017-09-11T09:44:07"/>
    <n v="2"/>
    <n v="86.44"/>
    <n v="172.88"/>
    <n v="18"/>
    <s v="1813 - PSY: lůžkové oddělení 32B"/>
    <x v="2"/>
    <n v="9"/>
  </r>
  <r>
    <n v="100362"/>
    <x v="6"/>
    <x v="0"/>
    <s v="HVLP"/>
    <s v="C01CA24"/>
    <d v="2018-01-02T09:22:03"/>
    <n v="2"/>
    <n v="86.44"/>
    <n v="172.88"/>
    <n v="18"/>
    <s v="1813 - PSY: lůžkové oddělení 32B"/>
    <x v="0"/>
    <n v="1"/>
  </r>
  <r>
    <n v="100362"/>
    <x v="6"/>
    <x v="0"/>
    <s v="HVLP"/>
    <s v="C01CA24"/>
    <d v="2018-06-05T10:29:22"/>
    <n v="1"/>
    <n v="86.43"/>
    <n v="86.43"/>
    <n v="18"/>
    <s v="1813 - PSY: lůžkové oddělení 32B"/>
    <x v="0"/>
    <n v="6"/>
  </r>
  <r>
    <n v="100362"/>
    <x v="6"/>
    <x v="0"/>
    <s v="HVLP"/>
    <s v="C01CA24"/>
    <d v="2018-07-23T10:29:36"/>
    <n v="1"/>
    <n v="86.43"/>
    <n v="86.43"/>
    <n v="18"/>
    <s v="1813 - PSY: lůžkové oddělení 32B"/>
    <x v="0"/>
    <n v="7"/>
  </r>
  <r>
    <n v="100362"/>
    <x v="6"/>
    <x v="0"/>
    <s v="HVLP"/>
    <s v="C01CA24"/>
    <d v="2018-09-10T09:47:25"/>
    <n v="2"/>
    <n v="86.43"/>
    <n v="172.86"/>
    <n v="18"/>
    <s v="1813 - PSY: lůžkové oddělení 32B"/>
    <x v="0"/>
    <n v="9"/>
  </r>
  <r>
    <n v="100362"/>
    <x v="6"/>
    <x v="0"/>
    <s v="HVLP"/>
    <s v="C01CA24"/>
    <d v="2018-12-10T14:29:35"/>
    <n v="2"/>
    <n v="86.43"/>
    <n v="172.86"/>
    <n v="18"/>
    <s v="1813 - PSY: lůžkové oddělení 32B"/>
    <x v="0"/>
    <n v="12"/>
  </r>
  <r>
    <n v="100362"/>
    <x v="6"/>
    <x v="0"/>
    <s v="HVLP"/>
    <s v="C01CA24"/>
    <d v="2019-06-17T10:18:00"/>
    <n v="1"/>
    <n v="72.599999999999994"/>
    <n v="72.599999999999994"/>
    <n v="18"/>
    <s v="1813 - PSY: lůžkové oddělení 32B"/>
    <x v="1"/>
    <n v="6"/>
  </r>
  <r>
    <n v="100362"/>
    <x v="6"/>
    <x v="0"/>
    <s v="HVLP"/>
    <s v="C01CA24"/>
    <d v="2019-08-05T10:42:20"/>
    <n v="1"/>
    <n v="86.53"/>
    <n v="86.53"/>
    <n v="18"/>
    <s v="1813 - PSY: lůžkové oddělení 32B"/>
    <x v="1"/>
    <n v="8"/>
  </r>
  <r>
    <n v="203002"/>
    <x v="978"/>
    <x v="0"/>
    <s v="HVLP-R"/>
    <s v="D07AC14"/>
    <d v="2017-10-17T13:53:10"/>
    <n v="2"/>
    <n v="58.23"/>
    <n v="116.46"/>
    <n v="18"/>
    <s v="1813 - PSY: lůžkové oddělení 32B"/>
    <x v="2"/>
    <n v="10"/>
  </r>
  <r>
    <n v="126329"/>
    <x v="979"/>
    <x v="0"/>
    <s v="HVLP"/>
    <s v="R06AX27"/>
    <d v="2019-10-14T11:20:08"/>
    <n v="2"/>
    <n v="119.37"/>
    <n v="238.74"/>
    <n v="18"/>
    <s v="1813 - PSY: lůžkové oddělení 32B"/>
    <x v="1"/>
    <n v="10"/>
  </r>
  <r>
    <n v="128831"/>
    <x v="7"/>
    <x v="0"/>
    <s v="HVLP"/>
    <s v="R06AX27"/>
    <d v="2017-04-21T08:19:54"/>
    <n v="2"/>
    <n v="164.03"/>
    <n v="328.06"/>
    <n v="18"/>
    <s v="1813 - PSY: lůžkové oddělení 32B"/>
    <x v="2"/>
    <n v="4"/>
  </r>
  <r>
    <n v="128831"/>
    <x v="7"/>
    <x v="0"/>
    <s v="HVLP"/>
    <s v="R06AX27"/>
    <d v="2017-05-22T09:46:52"/>
    <n v="1"/>
    <n v="162.91"/>
    <n v="162.91"/>
    <n v="18"/>
    <s v="1813 - PSY: lůžkové oddělení 32B"/>
    <x v="2"/>
    <n v="5"/>
  </r>
  <r>
    <n v="128831"/>
    <x v="7"/>
    <x v="0"/>
    <s v="HVLP"/>
    <s v="R06AX27"/>
    <d v="2018-08-20T08:44:34"/>
    <n v="1"/>
    <n v="162.91"/>
    <n v="162.91"/>
    <n v="18"/>
    <s v="1813 - PSY: lůžkové oddělení 32B"/>
    <x v="0"/>
    <n v="8"/>
  </r>
  <r>
    <n v="128831"/>
    <x v="7"/>
    <x v="0"/>
    <s v="HVLP"/>
    <s v="R06AX27"/>
    <d v="2019-03-25T10:26:50"/>
    <n v="2"/>
    <n v="162.9"/>
    <n v="325.8"/>
    <n v="18"/>
    <s v="1813 - PSY: lůžkové oddělení 32B"/>
    <x v="1"/>
    <n v="3"/>
  </r>
  <r>
    <n v="128831"/>
    <x v="7"/>
    <x v="0"/>
    <s v="HVLP"/>
    <s v="R06AX27"/>
    <d v="2019-08-05T10:02:42"/>
    <n v="1"/>
    <n v="162.9"/>
    <n v="162.9"/>
    <n v="18"/>
    <s v="1813 - PSY: lůžkové oddělení 32B"/>
    <x v="1"/>
    <n v="8"/>
  </r>
  <r>
    <n v="847962"/>
    <x v="980"/>
    <x v="3"/>
    <s v="OST-Z"/>
    <m/>
    <d v="2018-10-26T12:43:15"/>
    <n v="1"/>
    <n v="128.09"/>
    <n v="128.09"/>
    <n v="18"/>
    <s v="1813 - PSY: lůžkové oddělení 32B"/>
    <x v="0"/>
    <n v="10"/>
  </r>
  <r>
    <n v="202701"/>
    <x v="8"/>
    <x v="0"/>
    <s v="HVLP"/>
    <s v="C05CX"/>
    <d v="2017-10-04T11:41:42"/>
    <n v="1"/>
    <n v="110.85"/>
    <n v="110.85"/>
    <n v="18"/>
    <s v="1813 - PSY: lůžkové oddělení 32B"/>
    <x v="2"/>
    <n v="10"/>
  </r>
  <r>
    <n v="202701"/>
    <x v="8"/>
    <x v="0"/>
    <s v="HVLP"/>
    <s v="C05CX"/>
    <d v="2017-10-09T09:21:30"/>
    <n v="1"/>
    <n v="110.85"/>
    <n v="110.85"/>
    <n v="18"/>
    <s v="1813 - PSY: lůžkové oddělení 32B"/>
    <x v="2"/>
    <n v="10"/>
  </r>
  <r>
    <n v="202701"/>
    <x v="8"/>
    <x v="0"/>
    <s v="HVLP"/>
    <s v="C05CX"/>
    <d v="2018-01-15T09:59:36"/>
    <n v="1"/>
    <n v="130.35"/>
    <n v="130.35"/>
    <n v="18"/>
    <s v="1813 - PSY: lůžkové oddělení 32B"/>
    <x v="0"/>
    <n v="1"/>
  </r>
  <r>
    <n v="202701"/>
    <x v="8"/>
    <x v="0"/>
    <s v="HVLP"/>
    <s v="C05CX"/>
    <d v="2018-04-23T10:03:49"/>
    <n v="1"/>
    <n v="116.52"/>
    <n v="116.52"/>
    <n v="18"/>
    <s v="1813 - PSY: lůžkové oddělení 32B"/>
    <x v="0"/>
    <n v="4"/>
  </r>
  <r>
    <n v="845008"/>
    <x v="9"/>
    <x v="0"/>
    <s v="HVLP"/>
    <s v="C05CX"/>
    <d v="2018-10-02T11:34:21"/>
    <n v="1"/>
    <n v="66.28"/>
    <n v="66.28"/>
    <n v="18"/>
    <s v="1813 - PSY: lůžkové oddělení 32B"/>
    <x v="0"/>
    <n v="10"/>
  </r>
  <r>
    <n v="845008"/>
    <x v="9"/>
    <x v="0"/>
    <s v="HVLP"/>
    <s v="C05CX"/>
    <d v="2018-10-02T11:34:21"/>
    <n v="1"/>
    <n v="66.92"/>
    <n v="66.92"/>
    <n v="18"/>
    <s v="1813 - PSY: lůžkové oddělení 32B"/>
    <x v="0"/>
    <n v="10"/>
  </r>
  <r>
    <n v="845008"/>
    <x v="9"/>
    <x v="0"/>
    <s v="HVLP"/>
    <s v="C05CX"/>
    <d v="2018-11-05T10:43:27"/>
    <n v="1"/>
    <n v="66.28"/>
    <n v="66.28"/>
    <n v="18"/>
    <s v="1813 - PSY: lůžkové oddělení 32B"/>
    <x v="0"/>
    <n v="11"/>
  </r>
  <r>
    <n v="202701"/>
    <x v="8"/>
    <x v="0"/>
    <s v="HVLP"/>
    <s v="C05CX"/>
    <d v="2019-08-13T10:53:31"/>
    <n v="1"/>
    <n v="136.87"/>
    <n v="136.87"/>
    <n v="18"/>
    <s v="1813 - PSY: lůžkové oddělení 32B"/>
    <x v="1"/>
    <n v="8"/>
  </r>
  <r>
    <n v="202701"/>
    <x v="8"/>
    <x v="0"/>
    <s v="HVLP"/>
    <s v="C05CX"/>
    <d v="2019-08-19T09:39:28"/>
    <n v="1"/>
    <n v="136.87"/>
    <n v="136.87"/>
    <n v="18"/>
    <s v="1813 - PSY: lůžkové oddělení 32B"/>
    <x v="1"/>
    <n v="8"/>
  </r>
  <r>
    <n v="185369"/>
    <x v="10"/>
    <x v="0"/>
    <s v="HVLP"/>
    <s v="N05AB02"/>
    <d v="2017-04-03T10:04:37"/>
    <n v="1"/>
    <n v="360.89"/>
    <n v="360.89"/>
    <n v="18"/>
    <s v="1813 - PSY: lůžkové oddělení 32B"/>
    <x v="2"/>
    <n v="4"/>
  </r>
  <r>
    <n v="185369"/>
    <x v="10"/>
    <x v="0"/>
    <s v="HVLP"/>
    <s v="N05AB02"/>
    <d v="2017-07-03T08:50:09"/>
    <n v="1"/>
    <n v="360.89"/>
    <n v="360.89"/>
    <n v="18"/>
    <s v="1813 - PSY: lůžkové oddělení 32B"/>
    <x v="2"/>
    <n v="7"/>
  </r>
  <r>
    <n v="185369"/>
    <x v="10"/>
    <x v="0"/>
    <s v="HVLP"/>
    <s v="N05AB02"/>
    <d v="2017-07-03T09:34:06"/>
    <n v="1"/>
    <n v="360.89"/>
    <n v="360.89"/>
    <n v="18"/>
    <s v="1813 - PSY: lůžkové oddělení 32B"/>
    <x v="2"/>
    <n v="7"/>
  </r>
  <r>
    <n v="185369"/>
    <x v="10"/>
    <x v="0"/>
    <s v="HVLP"/>
    <s v="N05AB02"/>
    <d v="2019-10-07T11:03:35"/>
    <n v="1"/>
    <n v="360.18"/>
    <n v="360.18"/>
    <n v="18"/>
    <s v="1813 - PSY: lůžkové oddělení 32B"/>
    <x v="1"/>
    <n v="10"/>
  </r>
  <r>
    <n v="185369"/>
    <x v="10"/>
    <x v="0"/>
    <s v="HVLP"/>
    <s v="N05AB02"/>
    <d v="2019-12-03T09:09:27"/>
    <n v="1"/>
    <n v="360.18"/>
    <n v="360.18"/>
    <n v="18"/>
    <s v="1813 - PSY: lůžkové oddělení 32B"/>
    <x v="1"/>
    <n v="12"/>
  </r>
  <r>
    <n v="185728"/>
    <x v="981"/>
    <x v="0"/>
    <s v="HVLP"/>
    <s v="R03DA04"/>
    <d v="2018-01-08T10:30:19"/>
    <n v="1"/>
    <n v="68.95"/>
    <n v="68.95"/>
    <n v="18"/>
    <s v="1813 - PSY: lůžkové oddělení 32B"/>
    <x v="0"/>
    <n v="1"/>
  </r>
  <r>
    <n v="185728"/>
    <x v="981"/>
    <x v="0"/>
    <s v="HVLP"/>
    <s v="R03DA04"/>
    <d v="2018-06-29T09:42:53"/>
    <n v="1"/>
    <n v="69.55"/>
    <n v="69.55"/>
    <n v="18"/>
    <s v="1813 - PSY: lůžkové oddělení 32B"/>
    <x v="0"/>
    <n v="6"/>
  </r>
  <r>
    <n v="102954"/>
    <x v="11"/>
    <x v="0"/>
    <s v="HVLP"/>
    <s v="C08CA01"/>
    <d v="2017-10-02T08:14:30"/>
    <n v="1"/>
    <n v="15"/>
    <n v="15"/>
    <n v="18"/>
    <s v="1813 - PSY: lůžkové oddělení 32B"/>
    <x v="2"/>
    <n v="10"/>
  </r>
  <r>
    <n v="102954"/>
    <x v="11"/>
    <x v="0"/>
    <s v="HVLP"/>
    <s v="C08CA01"/>
    <d v="2017-11-20T10:01:12"/>
    <n v="1"/>
    <n v="15"/>
    <n v="15"/>
    <n v="18"/>
    <s v="1813 - PSY: lůžkové oddělení 32B"/>
    <x v="2"/>
    <n v="11"/>
  </r>
  <r>
    <n v="102954"/>
    <x v="11"/>
    <x v="0"/>
    <s v="HVLP"/>
    <s v="C08CA01"/>
    <d v="2018-08-20T08:44:34"/>
    <n v="1"/>
    <n v="15"/>
    <n v="15"/>
    <n v="18"/>
    <s v="1813 - PSY: lůžkové oddělení 32B"/>
    <x v="0"/>
    <n v="8"/>
  </r>
  <r>
    <n v="102954"/>
    <x v="11"/>
    <x v="0"/>
    <s v="HVLP"/>
    <s v="C08CA01"/>
    <d v="2018-08-27T10:07:44"/>
    <n v="1"/>
    <n v="15"/>
    <n v="15"/>
    <n v="18"/>
    <s v="1813 - PSY: lůžkové oddělení 32B"/>
    <x v="0"/>
    <n v="8"/>
  </r>
  <r>
    <n v="102954"/>
    <x v="11"/>
    <x v="0"/>
    <s v="HVLP"/>
    <s v="C08CA01"/>
    <d v="2018-12-03T12:12:45"/>
    <n v="1"/>
    <n v="15"/>
    <n v="15"/>
    <n v="18"/>
    <s v="1813 - PSY: lůžkové oddělení 32B"/>
    <x v="0"/>
    <n v="12"/>
  </r>
  <r>
    <n v="115379"/>
    <x v="982"/>
    <x v="0"/>
    <s v="HVLP"/>
    <s v="C08CA01"/>
    <d v="2019-02-11T09:45:11"/>
    <n v="1"/>
    <n v="53.94"/>
    <n v="53.94"/>
    <n v="18"/>
    <s v="1813 - PSY: lůžkové oddělení 32B"/>
    <x v="1"/>
    <n v="2"/>
  </r>
  <r>
    <n v="115379"/>
    <x v="982"/>
    <x v="0"/>
    <s v="HVLP"/>
    <s v="C08CA01"/>
    <d v="2019-08-05T10:02:42"/>
    <n v="1"/>
    <n v="53.97"/>
    <n v="53.97"/>
    <n v="18"/>
    <s v="1813 - PSY: lůžkové oddělení 32B"/>
    <x v="1"/>
    <n v="8"/>
  </r>
  <r>
    <n v="102945"/>
    <x v="12"/>
    <x v="0"/>
    <s v="HVLP"/>
    <s v="C08CA01"/>
    <d v="2017-02-06T13:08:34"/>
    <n v="1"/>
    <n v="18.77"/>
    <n v="18.77"/>
    <n v="18"/>
    <s v="1813 - PSY: lůžkové oddělení 32B"/>
    <x v="2"/>
    <n v="2"/>
  </r>
  <r>
    <n v="102945"/>
    <x v="12"/>
    <x v="0"/>
    <s v="HVLP"/>
    <s v="C08CA01"/>
    <d v="2017-08-14T09:30:26"/>
    <n v="1"/>
    <n v="8.65"/>
    <n v="8.65"/>
    <n v="18"/>
    <s v="1813 - PSY: lůžkové oddělení 32B"/>
    <x v="2"/>
    <n v="8"/>
  </r>
  <r>
    <n v="102945"/>
    <x v="12"/>
    <x v="0"/>
    <s v="HVLP"/>
    <s v="C08CA01"/>
    <d v="2017-08-14T09:30:26"/>
    <n v="1"/>
    <n v="8.65"/>
    <n v="8.65"/>
    <n v="18"/>
    <s v="1813 - PSY: lůžkové oddělení 32B"/>
    <x v="2"/>
    <n v="8"/>
  </r>
  <r>
    <n v="102945"/>
    <x v="12"/>
    <x v="0"/>
    <s v="HVLP"/>
    <s v="C08CA01"/>
    <d v="2017-10-02T08:14:30"/>
    <n v="1"/>
    <n v="8.67"/>
    <n v="8.67"/>
    <n v="18"/>
    <s v="1813 - PSY: lůžkové oddělení 32B"/>
    <x v="2"/>
    <n v="10"/>
  </r>
  <r>
    <n v="102945"/>
    <x v="12"/>
    <x v="0"/>
    <s v="HVLP"/>
    <s v="C08CA01"/>
    <d v="2017-11-20T10:01:12"/>
    <n v="1"/>
    <n v="8.67"/>
    <n v="8.67"/>
    <n v="18"/>
    <s v="1813 - PSY: lůžkové oddělení 32B"/>
    <x v="2"/>
    <n v="11"/>
  </r>
  <r>
    <n v="102945"/>
    <x v="12"/>
    <x v="0"/>
    <s v="HVLP"/>
    <s v="C08CA01"/>
    <d v="2017-11-20T10:04:05"/>
    <n v="1"/>
    <n v="8.67"/>
    <n v="8.67"/>
    <n v="18"/>
    <s v="1813 - PSY: lůžkové oddělení 32B"/>
    <x v="2"/>
    <n v="11"/>
  </r>
  <r>
    <n v="102945"/>
    <x v="12"/>
    <x v="0"/>
    <s v="HVLP"/>
    <s v="C08CA01"/>
    <d v="2017-12-04T10:53:37"/>
    <n v="1"/>
    <n v="8.67"/>
    <n v="8.67"/>
    <n v="18"/>
    <s v="1813 - PSY: lůžkové oddělení 32B"/>
    <x v="2"/>
    <n v="12"/>
  </r>
  <r>
    <n v="102945"/>
    <x v="12"/>
    <x v="0"/>
    <s v="HVLP"/>
    <s v="C08CA01"/>
    <d v="2017-12-11T08:37:11"/>
    <n v="1"/>
    <n v="8.65"/>
    <n v="8.65"/>
    <n v="18"/>
    <s v="1813 - PSY: lůžkové oddělení 32B"/>
    <x v="2"/>
    <n v="12"/>
  </r>
  <r>
    <n v="102945"/>
    <x v="12"/>
    <x v="0"/>
    <s v="HVLP"/>
    <s v="C08CA01"/>
    <d v="2018-02-05T09:37:56"/>
    <n v="1"/>
    <n v="8.7899999999999991"/>
    <n v="8.7899999999999991"/>
    <n v="18"/>
    <s v="1813 - PSY: lůžkové oddělení 32B"/>
    <x v="0"/>
    <n v="2"/>
  </r>
  <r>
    <n v="102945"/>
    <x v="12"/>
    <x v="0"/>
    <s v="HVLP"/>
    <s v="C08CA01"/>
    <d v="2018-02-12T09:59:54"/>
    <n v="1"/>
    <n v="8.6999999999999993"/>
    <n v="8.6999999999999993"/>
    <n v="18"/>
    <s v="1813 - PSY: lůžkové oddělení 32B"/>
    <x v="0"/>
    <n v="2"/>
  </r>
  <r>
    <n v="102945"/>
    <x v="12"/>
    <x v="0"/>
    <s v="HVLP"/>
    <s v="C08CA01"/>
    <d v="2018-02-12T09:59:54"/>
    <n v="3"/>
    <n v="8.6999999999999993"/>
    <n v="26.1"/>
    <n v="18"/>
    <s v="1813 - PSY: lůžkové oddělení 32B"/>
    <x v="0"/>
    <n v="2"/>
  </r>
  <r>
    <n v="102945"/>
    <x v="12"/>
    <x v="0"/>
    <s v="HVLP"/>
    <s v="C08CA01"/>
    <d v="2018-02-12T09:59:54"/>
    <n v="2"/>
    <n v="8.7899999999999991"/>
    <n v="17.579999999999998"/>
    <n v="18"/>
    <s v="1813 - PSY: lůžkové oddělení 32B"/>
    <x v="0"/>
    <n v="2"/>
  </r>
  <r>
    <n v="102945"/>
    <x v="12"/>
    <x v="0"/>
    <s v="HVLP"/>
    <s v="C08CA01"/>
    <d v="2018-10-15T08:16:00"/>
    <n v="1"/>
    <n v="8.67"/>
    <n v="8.67"/>
    <n v="18"/>
    <s v="1813 - PSY: lůžkové oddělení 32B"/>
    <x v="0"/>
    <n v="10"/>
  </r>
  <r>
    <n v="102945"/>
    <x v="12"/>
    <x v="0"/>
    <s v="HVLP"/>
    <s v="C08CA01"/>
    <d v="2018-10-29T10:25:05"/>
    <n v="1"/>
    <n v="8.67"/>
    <n v="8.67"/>
    <n v="18"/>
    <s v="1813 - PSY: lůžkové oddělení 32B"/>
    <x v="0"/>
    <n v="10"/>
  </r>
  <r>
    <n v="102945"/>
    <x v="12"/>
    <x v="0"/>
    <s v="HVLP"/>
    <s v="C08CA01"/>
    <d v="2019-01-14T09:49:13"/>
    <n v="1"/>
    <n v="8.66"/>
    <n v="8.66"/>
    <n v="18"/>
    <s v="1813 - PSY: lůžkové oddělení 32B"/>
    <x v="1"/>
    <n v="1"/>
  </r>
  <r>
    <n v="102945"/>
    <x v="12"/>
    <x v="0"/>
    <s v="HVLP"/>
    <s v="C08CA01"/>
    <d v="2019-01-21T09:45:23"/>
    <n v="1"/>
    <n v="8.66"/>
    <n v="8.66"/>
    <n v="18"/>
    <s v="1813 - PSY: lůžkové oddělení 32B"/>
    <x v="1"/>
    <n v="1"/>
  </r>
  <r>
    <n v="115378"/>
    <x v="13"/>
    <x v="0"/>
    <s v="HVLP"/>
    <s v="C08CA01"/>
    <d v="2019-02-11T09:45:11"/>
    <n v="1"/>
    <n v="21.21"/>
    <n v="21.21"/>
    <n v="18"/>
    <s v="1813 - PSY: lůžkové oddělení 32B"/>
    <x v="1"/>
    <n v="2"/>
  </r>
  <r>
    <n v="102945"/>
    <x v="12"/>
    <x v="0"/>
    <s v="HVLP"/>
    <s v="C08CA01"/>
    <d v="2019-03-18T09:42:57"/>
    <n v="1"/>
    <n v="8.66"/>
    <n v="8.66"/>
    <n v="18"/>
    <s v="1813 - PSY: lůžkové oddělení 32B"/>
    <x v="1"/>
    <n v="3"/>
  </r>
  <r>
    <n v="115378"/>
    <x v="13"/>
    <x v="0"/>
    <s v="HVLP"/>
    <s v="C08CA01"/>
    <d v="2019-08-05T10:02:42"/>
    <n v="1"/>
    <n v="21.21"/>
    <n v="21.21"/>
    <n v="18"/>
    <s v="1813 - PSY: lůžkové oddělení 32B"/>
    <x v="1"/>
    <n v="8"/>
  </r>
  <r>
    <n v="102945"/>
    <x v="12"/>
    <x v="0"/>
    <s v="HVLP"/>
    <s v="C08CA01"/>
    <d v="2019-09-30T09:59:15"/>
    <n v="1"/>
    <n v="8.67"/>
    <n v="8.67"/>
    <n v="18"/>
    <s v="1813 - PSY: lůžkové oddělení 32B"/>
    <x v="1"/>
    <n v="9"/>
  </r>
  <r>
    <n v="121887"/>
    <x v="15"/>
    <x v="0"/>
    <s v="HVLP"/>
    <s v="N04AA02"/>
    <d v="2017-09-18T08:23:33"/>
    <n v="1"/>
    <n v="45.31"/>
    <n v="45.31"/>
    <n v="18"/>
    <s v="1813 - PSY: lůžkové oddělení 32B"/>
    <x v="2"/>
    <n v="9"/>
  </r>
  <r>
    <n v="121887"/>
    <x v="15"/>
    <x v="0"/>
    <s v="HVLP"/>
    <s v="N04AA02"/>
    <d v="2018-02-12T09:59:54"/>
    <n v="2"/>
    <n v="45.27"/>
    <n v="90.54"/>
    <n v="18"/>
    <s v="1813 - PSY: lůžkové oddělení 32B"/>
    <x v="0"/>
    <n v="2"/>
  </r>
  <r>
    <n v="121887"/>
    <x v="15"/>
    <x v="0"/>
    <s v="HVLP"/>
    <s v="N04AA02"/>
    <d v="2018-06-25T07:53:32"/>
    <n v="1"/>
    <n v="45.25"/>
    <n v="45.25"/>
    <n v="18"/>
    <s v="1813 - PSY: lůžkové oddělení 32B"/>
    <x v="0"/>
    <n v="6"/>
  </r>
  <r>
    <n v="121887"/>
    <x v="15"/>
    <x v="0"/>
    <s v="HVLP"/>
    <s v="N04AA02"/>
    <d v="2018-10-01T09:56:06"/>
    <n v="2"/>
    <n v="45.25"/>
    <n v="90.5"/>
    <n v="18"/>
    <s v="1813 - PSY: lůžkové oddělení 32B"/>
    <x v="0"/>
    <n v="10"/>
  </r>
  <r>
    <n v="216280"/>
    <x v="983"/>
    <x v="0"/>
    <s v="HVLP-R"/>
    <s v="N05AL05"/>
    <d v="2017-08-28T09:57:11"/>
    <n v="2"/>
    <n v="151.63999999999999"/>
    <n v="303.27999999999997"/>
    <n v="18"/>
    <s v="1813 - PSY: lůžkové oddělení 32B"/>
    <x v="2"/>
    <n v="8"/>
  </r>
  <r>
    <n v="216280"/>
    <x v="983"/>
    <x v="0"/>
    <s v="HVLP-R"/>
    <s v="N05AL05"/>
    <d v="2017-11-06T09:50:56"/>
    <n v="2"/>
    <n v="151.63999999999999"/>
    <n v="303.27999999999997"/>
    <n v="18"/>
    <s v="1813 - PSY: lůžkové oddělení 32B"/>
    <x v="2"/>
    <n v="11"/>
  </r>
  <r>
    <n v="138234"/>
    <x v="984"/>
    <x v="0"/>
    <s v="HVLP"/>
    <s v="M05BA04"/>
    <d v="2019-07-22T09:33:50"/>
    <n v="1"/>
    <n v="242.02"/>
    <n v="242.02"/>
    <n v="18"/>
    <s v="1813 - PSY: lůžkové oddělení 32B"/>
    <x v="1"/>
    <n v="7"/>
  </r>
  <r>
    <n v="176954"/>
    <x v="17"/>
    <x v="0"/>
    <s v="HVLP"/>
    <s v="A03DA02"/>
    <d v="2017-02-27T10:00:04"/>
    <n v="1"/>
    <n v="95.89"/>
    <n v="95.89"/>
    <n v="18"/>
    <s v="1813 - PSY: lůžkové oddělení 32B"/>
    <x v="2"/>
    <n v="2"/>
  </r>
  <r>
    <n v="176954"/>
    <x v="17"/>
    <x v="0"/>
    <s v="HVLP"/>
    <s v="A03DA02"/>
    <d v="2017-06-26T09:51:35"/>
    <n v="2"/>
    <n v="95.24"/>
    <n v="190.48"/>
    <n v="18"/>
    <s v="1813 - PSY: lůžkové oddělení 32B"/>
    <x v="2"/>
    <n v="6"/>
  </r>
  <r>
    <n v="176954"/>
    <x v="17"/>
    <x v="0"/>
    <s v="HVLP"/>
    <s v="A03DA02"/>
    <d v="2017-12-04T10:53:37"/>
    <n v="2"/>
    <n v="95.24"/>
    <n v="190.48"/>
    <n v="18"/>
    <s v="1813 - PSY: lůžkové oddělení 32B"/>
    <x v="2"/>
    <n v="12"/>
  </r>
  <r>
    <n v="176954"/>
    <x v="17"/>
    <x v="0"/>
    <s v="HVLP"/>
    <s v="A03DA02"/>
    <d v="2017-12-22T10:07:13"/>
    <n v="2"/>
    <n v="94.3"/>
    <n v="188.6"/>
    <n v="18"/>
    <s v="1813 - PSY: lůžkové oddělení 32B"/>
    <x v="2"/>
    <n v="12"/>
  </r>
  <r>
    <n v="176954"/>
    <x v="17"/>
    <x v="0"/>
    <s v="HVLP"/>
    <s v="A03DA02"/>
    <d v="2018-08-20T08:44:34"/>
    <n v="3"/>
    <n v="95.23"/>
    <n v="285.69"/>
    <n v="18"/>
    <s v="1813 - PSY: lůžkové oddělení 32B"/>
    <x v="0"/>
    <n v="8"/>
  </r>
  <r>
    <n v="176954"/>
    <x v="17"/>
    <x v="0"/>
    <s v="HVLP"/>
    <s v="A03DA02"/>
    <d v="2018-10-15T08:16:00"/>
    <n v="1"/>
    <n v="95.23"/>
    <n v="95.23"/>
    <n v="18"/>
    <s v="1813 - PSY: lůžkové oddělení 32B"/>
    <x v="0"/>
    <n v="10"/>
  </r>
  <r>
    <n v="176954"/>
    <x v="17"/>
    <x v="0"/>
    <s v="HVLP"/>
    <s v="A03DA02"/>
    <d v="2019-06-03T08:56:27"/>
    <n v="2"/>
    <n v="94.3"/>
    <n v="188.6"/>
    <n v="18"/>
    <s v="1813 - PSY: lůžkové oddělení 32B"/>
    <x v="1"/>
    <n v="6"/>
  </r>
  <r>
    <n v="176954"/>
    <x v="17"/>
    <x v="0"/>
    <s v="HVLP"/>
    <s v="A03DA02"/>
    <d v="2019-06-10T09:33:28"/>
    <n v="1"/>
    <n v="94.3"/>
    <n v="94.3"/>
    <n v="18"/>
    <s v="1813 - PSY: lůžkové oddělení 32B"/>
    <x v="1"/>
    <n v="6"/>
  </r>
  <r>
    <n v="176954"/>
    <x v="17"/>
    <x v="0"/>
    <s v="HVLP"/>
    <s v="A03DA02"/>
    <d v="2019-06-10T09:38:05"/>
    <n v="1"/>
    <n v="94.3"/>
    <n v="94.3"/>
    <n v="18"/>
    <s v="1813 - PSY: lůžkové oddělení 32B"/>
    <x v="1"/>
    <n v="6"/>
  </r>
  <r>
    <n v="176954"/>
    <x v="17"/>
    <x v="0"/>
    <s v="HVLP"/>
    <s v="A03DA02"/>
    <d v="2019-07-08T08:47:48"/>
    <n v="2"/>
    <n v="94.3"/>
    <n v="188.6"/>
    <n v="18"/>
    <s v="1813 - PSY: lůžkové oddělení 32B"/>
    <x v="1"/>
    <n v="7"/>
  </r>
  <r>
    <n v="136505"/>
    <x v="750"/>
    <x v="0"/>
    <s v="HVLP"/>
    <s v="M04AA01"/>
    <d v="2018-12-28T10:16:51"/>
    <n v="1"/>
    <n v="51.67"/>
    <n v="51.67"/>
    <n v="18"/>
    <s v="1813 - PSY: lůžkové oddělení 32B"/>
    <x v="0"/>
    <n v="12"/>
  </r>
  <r>
    <n v="167547"/>
    <x v="19"/>
    <x v="0"/>
    <s v="HVLP"/>
    <s v="M01AB05"/>
    <d v="2017-04-21T08:19:54"/>
    <n v="1"/>
    <n v="47.44"/>
    <n v="47.44"/>
    <n v="18"/>
    <s v="1813 - PSY: lůžkové oddělení 32B"/>
    <x v="2"/>
    <n v="4"/>
  </r>
  <r>
    <n v="167547"/>
    <x v="19"/>
    <x v="0"/>
    <s v="HVLP"/>
    <s v="M01AB05"/>
    <d v="2018-09-10T09:47:25"/>
    <n v="1"/>
    <n v="46.2"/>
    <n v="46.2"/>
    <n v="18"/>
    <s v="1813 - PSY: lůžkové oddělení 32B"/>
    <x v="0"/>
    <n v="9"/>
  </r>
  <r>
    <n v="167550"/>
    <x v="985"/>
    <x v="0"/>
    <s v="HVLP"/>
    <s v="M02AA15"/>
    <d v="2018-09-10T09:47:25"/>
    <n v="1"/>
    <n v="215.85"/>
    <n v="215.85"/>
    <n v="18"/>
    <s v="1813 - PSY: lůžkové oddělení 32B"/>
    <x v="0"/>
    <n v="9"/>
  </r>
  <r>
    <n v="167550"/>
    <x v="985"/>
    <x v="0"/>
    <s v="HVLP"/>
    <s v="M02AA15"/>
    <d v="2019-07-30T08:42:11"/>
    <n v="2"/>
    <n v="219.22"/>
    <n v="438.44"/>
    <n v="18"/>
    <s v="1813 - PSY: lůžkové oddělení 32B"/>
    <x v="1"/>
    <n v="7"/>
  </r>
  <r>
    <n v="127260"/>
    <x v="20"/>
    <x v="0"/>
    <s v="HVLP"/>
    <s v="M04AA01"/>
    <d v="2017-07-10T10:04:44"/>
    <n v="1"/>
    <n v="19.14"/>
    <n v="19.14"/>
    <n v="18"/>
    <s v="1813 - PSY: lůžkové oddělení 32B"/>
    <x v="2"/>
    <n v="7"/>
  </r>
  <r>
    <n v="127272"/>
    <x v="21"/>
    <x v="0"/>
    <s v="HVLP"/>
    <s v="M04AA01"/>
    <d v="2017-12-22T10:07:13"/>
    <n v="1"/>
    <n v="30.22"/>
    <n v="30.22"/>
    <n v="18"/>
    <s v="1813 - PSY: lůžkové oddělení 32B"/>
    <x v="2"/>
    <n v="12"/>
  </r>
  <r>
    <n v="127263"/>
    <x v="751"/>
    <x v="0"/>
    <s v="HVLP"/>
    <s v="M04AA01"/>
    <d v="2017-12-22T10:07:13"/>
    <n v="1"/>
    <n v="54.01"/>
    <n v="54.01"/>
    <n v="18"/>
    <s v="1813 - PSY: lůžkové oddělení 32B"/>
    <x v="2"/>
    <n v="12"/>
  </r>
  <r>
    <n v="127263"/>
    <x v="751"/>
    <x v="0"/>
    <s v="HVLP"/>
    <s v="M04AA01"/>
    <d v="2018-01-08T10:30:19"/>
    <n v="1"/>
    <n v="54.01"/>
    <n v="54.01"/>
    <n v="18"/>
    <s v="1813 - PSY: lůžkové oddělení 32B"/>
    <x v="0"/>
    <n v="1"/>
  </r>
  <r>
    <n v="127272"/>
    <x v="21"/>
    <x v="0"/>
    <s v="HVLP"/>
    <s v="M04AA01"/>
    <d v="2018-03-26T08:21:05"/>
    <n v="1"/>
    <n v="48.13"/>
    <n v="48.13"/>
    <n v="18"/>
    <s v="1813 - PSY: lůžkové oddělení 32B"/>
    <x v="0"/>
    <n v="3"/>
  </r>
  <r>
    <n v="127260"/>
    <x v="20"/>
    <x v="0"/>
    <s v="HVLP"/>
    <s v="M04AA01"/>
    <d v="2018-08-27T10:07:44"/>
    <n v="1"/>
    <n v="16.04"/>
    <n v="16.04"/>
    <n v="18"/>
    <s v="1813 - PSY: lůžkové oddělení 32B"/>
    <x v="0"/>
    <n v="8"/>
  </r>
  <r>
    <n v="127272"/>
    <x v="21"/>
    <x v="0"/>
    <s v="HVLP"/>
    <s v="M04AA01"/>
    <d v="2018-10-05T07:55:53"/>
    <n v="1"/>
    <n v="48.13"/>
    <n v="48.13"/>
    <n v="18"/>
    <s v="1813 - PSY: lůžkové oddělení 32B"/>
    <x v="0"/>
    <n v="10"/>
  </r>
  <r>
    <n v="127272"/>
    <x v="21"/>
    <x v="0"/>
    <s v="HVLP"/>
    <s v="M04AA01"/>
    <d v="2018-10-08T10:34:05"/>
    <n v="1"/>
    <n v="48.13"/>
    <n v="48.13"/>
    <n v="18"/>
    <s v="1813 - PSY: lůžkové oddělení 32B"/>
    <x v="0"/>
    <n v="10"/>
  </r>
  <r>
    <n v="127263"/>
    <x v="751"/>
    <x v="0"/>
    <s v="HVLP"/>
    <s v="M04AA01"/>
    <d v="2018-10-08T10:34:05"/>
    <n v="1"/>
    <n v="54.49"/>
    <n v="54.49"/>
    <n v="18"/>
    <s v="1813 - PSY: lůžkové oddělení 32B"/>
    <x v="0"/>
    <n v="10"/>
  </r>
  <r>
    <n v="127272"/>
    <x v="21"/>
    <x v="0"/>
    <s v="HVLP"/>
    <s v="M04AA01"/>
    <d v="2018-12-28T10:16:51"/>
    <n v="1"/>
    <n v="48.6"/>
    <n v="48.6"/>
    <n v="18"/>
    <s v="1813 - PSY: lůžkové oddělení 32B"/>
    <x v="0"/>
    <n v="12"/>
  </r>
  <r>
    <n v="127263"/>
    <x v="751"/>
    <x v="0"/>
    <s v="HVLP"/>
    <s v="M04AA01"/>
    <d v="2019-04-15T08:09:18"/>
    <n v="1"/>
    <n v="54.01"/>
    <n v="54.01"/>
    <n v="18"/>
    <s v="1813 - PSY: lůžkové oddělení 32B"/>
    <x v="1"/>
    <n v="4"/>
  </r>
  <r>
    <n v="127263"/>
    <x v="751"/>
    <x v="0"/>
    <s v="HVLP"/>
    <s v="M04AA01"/>
    <d v="2019-05-13T08:42:03"/>
    <n v="1"/>
    <n v="54.01"/>
    <n v="54.01"/>
    <n v="18"/>
    <s v="1813 - PSY: lůžkové oddělení 32B"/>
    <x v="1"/>
    <n v="5"/>
  </r>
  <r>
    <n v="127272"/>
    <x v="21"/>
    <x v="0"/>
    <s v="HVLP"/>
    <s v="M04AA01"/>
    <d v="2019-05-20T09:56:41"/>
    <n v="1"/>
    <n v="48.6"/>
    <n v="48.6"/>
    <n v="18"/>
    <s v="1813 - PSY: lůžkové oddělení 32B"/>
    <x v="1"/>
    <n v="5"/>
  </r>
  <r>
    <n v="127272"/>
    <x v="21"/>
    <x v="0"/>
    <s v="HVLP"/>
    <s v="M04AA01"/>
    <d v="2019-05-20T09:56:41"/>
    <n v="1"/>
    <n v="49.04"/>
    <n v="49.04"/>
    <n v="18"/>
    <s v="1813 - PSY: lůžkové oddělení 32B"/>
    <x v="1"/>
    <n v="5"/>
  </r>
  <r>
    <n v="127263"/>
    <x v="751"/>
    <x v="0"/>
    <s v="HVLP"/>
    <s v="M04AA01"/>
    <d v="2019-07-29T11:50:19"/>
    <n v="1"/>
    <n v="53.96"/>
    <n v="53.96"/>
    <n v="18"/>
    <s v="1813 - PSY: lůžkové oddělení 32B"/>
    <x v="1"/>
    <n v="7"/>
  </r>
  <r>
    <n v="849453"/>
    <x v="24"/>
    <x v="0"/>
    <s v="HVLP"/>
    <s v="A10BB12"/>
    <d v="2017-05-29T10:26:59"/>
    <n v="1"/>
    <n v="13.79"/>
    <n v="13.79"/>
    <n v="18"/>
    <s v="1813 - PSY: lůžkové oddělení 32B"/>
    <x v="2"/>
    <n v="5"/>
  </r>
  <r>
    <n v="849453"/>
    <x v="24"/>
    <x v="0"/>
    <s v="HVLP"/>
    <s v="A10BB12"/>
    <d v="2018-01-29T07:36:44"/>
    <n v="1"/>
    <n v="22.73"/>
    <n v="22.73"/>
    <n v="18"/>
    <s v="1813 - PSY: lůžkové oddělení 32B"/>
    <x v="0"/>
    <n v="1"/>
  </r>
  <r>
    <n v="849453"/>
    <x v="24"/>
    <x v="0"/>
    <s v="HVLP"/>
    <s v="A10BB12"/>
    <d v="2019-09-30T09:59:15"/>
    <n v="1"/>
    <n v="15.49"/>
    <n v="15.49"/>
    <n v="18"/>
    <s v="1813 - PSY: lůžkové oddělení 32B"/>
    <x v="1"/>
    <n v="9"/>
  </r>
  <r>
    <n v="194920"/>
    <x v="26"/>
    <x v="0"/>
    <s v="HVLP"/>
    <s v="R05CB06"/>
    <d v="2017-01-16T09:46:02"/>
    <n v="1"/>
    <n v="62.52"/>
    <n v="62.52"/>
    <n v="18"/>
    <s v="1813 - PSY: lůžkové oddělení 32B"/>
    <x v="2"/>
    <n v="1"/>
  </r>
  <r>
    <n v="194920"/>
    <x v="26"/>
    <x v="0"/>
    <s v="HVLP"/>
    <s v="R05CB06"/>
    <d v="2017-02-06T11:05:58"/>
    <n v="1"/>
    <n v="62.4"/>
    <n v="62.4"/>
    <n v="18"/>
    <s v="1813 - PSY: lůžkové oddělení 32B"/>
    <x v="2"/>
    <n v="2"/>
  </r>
  <r>
    <n v="194920"/>
    <x v="26"/>
    <x v="0"/>
    <s v="HVLP"/>
    <s v="R05CB06"/>
    <d v="2019-01-14T09:49:13"/>
    <n v="2"/>
    <n v="74.37"/>
    <n v="148.74"/>
    <n v="18"/>
    <s v="1813 - PSY: lůžkové oddělení 32B"/>
    <x v="1"/>
    <n v="1"/>
  </r>
  <r>
    <n v="194919"/>
    <x v="986"/>
    <x v="0"/>
    <s v="HVLP"/>
    <s v="R05CB06"/>
    <d v="2019-04-08T10:06:11"/>
    <n v="1"/>
    <n v="53.16"/>
    <n v="53.16"/>
    <n v="18"/>
    <s v="1813 - PSY: lůžkové oddělení 32B"/>
    <x v="1"/>
    <n v="4"/>
  </r>
  <r>
    <n v="194920"/>
    <x v="26"/>
    <x v="0"/>
    <s v="HVLP"/>
    <s v="R05CB06"/>
    <d v="2019-08-19T09:39:28"/>
    <n v="1"/>
    <n v="74.37"/>
    <n v="74.37"/>
    <n v="18"/>
    <s v="1813 - PSY: lůžkové oddělení 32B"/>
    <x v="1"/>
    <n v="8"/>
  </r>
  <r>
    <n v="194920"/>
    <x v="26"/>
    <x v="0"/>
    <s v="HVLP"/>
    <s v="R05CB06"/>
    <d v="2019-08-19T09:39:28"/>
    <n v="2"/>
    <n v="74.37"/>
    <n v="148.74"/>
    <n v="18"/>
    <s v="1813 - PSY: lůžkové oddělení 32B"/>
    <x v="1"/>
    <n v="8"/>
  </r>
  <r>
    <n v="194920"/>
    <x v="26"/>
    <x v="0"/>
    <s v="HVLP"/>
    <s v="R05CB06"/>
    <d v="2019-10-14T11:20:08"/>
    <n v="1"/>
    <n v="61.38"/>
    <n v="61.38"/>
    <n v="18"/>
    <s v="1813 - PSY: lůžkové oddělení 32B"/>
    <x v="1"/>
    <n v="10"/>
  </r>
  <r>
    <n v="202900"/>
    <x v="987"/>
    <x v="0"/>
    <s v="HVLP"/>
    <s v="R05CB06"/>
    <d v="2019-10-14T11:20:08"/>
    <n v="1"/>
    <n v="33.799999999999997"/>
    <n v="33.799999999999997"/>
    <n v="18"/>
    <s v="1813 - PSY: lůžkové oddělení 32B"/>
    <x v="1"/>
    <n v="10"/>
  </r>
  <r>
    <n v="850169"/>
    <x v="27"/>
    <x v="0"/>
    <s v="HVLP-R"/>
    <s v="R05CB06"/>
    <d v="2018-03-15T09:50:34"/>
    <n v="1"/>
    <n v="39.31"/>
    <n v="39.31"/>
    <n v="18"/>
    <s v="1813 - PSY: lůžkové oddělení 32B"/>
    <x v="0"/>
    <n v="3"/>
  </r>
  <r>
    <n v="850169"/>
    <x v="27"/>
    <x v="0"/>
    <s v="HVLP-R"/>
    <s v="R05CB06"/>
    <d v="2018-03-15T09:50:34"/>
    <n v="1"/>
    <n v="39.31"/>
    <n v="39.31"/>
    <n v="18"/>
    <s v="1813 - PSY: lůžkové oddělení 32B"/>
    <x v="0"/>
    <n v="3"/>
  </r>
  <r>
    <n v="200156"/>
    <x v="988"/>
    <x v="0"/>
    <s v="HVLP"/>
    <s v="R05CB06"/>
    <d v="2018-03-12T14:12:33"/>
    <n v="1"/>
    <n v="57.64"/>
    <n v="57.64"/>
    <n v="18"/>
    <s v="1813 - PSY: lůžkové oddělení 32B"/>
    <x v="0"/>
    <n v="3"/>
  </r>
  <r>
    <n v="848545"/>
    <x v="989"/>
    <x v="0"/>
    <s v="HVLP"/>
    <s v="C09BB03"/>
    <d v="2019-08-06T13:34:35"/>
    <n v="1"/>
    <n v="40.869999999999997"/>
    <n v="40.869999999999997"/>
    <n v="18"/>
    <s v="1813 - PSY: lůžkové oddělení 32B"/>
    <x v="1"/>
    <n v="8"/>
  </r>
  <r>
    <n v="849028"/>
    <x v="990"/>
    <x v="0"/>
    <s v="HVLP"/>
    <s v="N05AL05"/>
    <d v="2019-06-24T10:45:07"/>
    <n v="3"/>
    <n v="204.8"/>
    <n v="614.4"/>
    <n v="18"/>
    <s v="1813 - PSY: lůžkové oddělení 32B"/>
    <x v="1"/>
    <n v="6"/>
  </r>
  <r>
    <n v="197885"/>
    <x v="31"/>
    <x v="0"/>
    <s v="HVLP"/>
    <s v="N05AL05"/>
    <d v="2018-05-21T09:35:22"/>
    <n v="1"/>
    <n v="229.46"/>
    <n v="229.46"/>
    <n v="18"/>
    <s v="1813 - PSY: lůžkové oddělení 32B"/>
    <x v="0"/>
    <n v="5"/>
  </r>
  <r>
    <n v="197885"/>
    <x v="31"/>
    <x v="0"/>
    <s v="HVLP"/>
    <s v="N05AL05"/>
    <d v="2018-06-19T09:01:13"/>
    <n v="1"/>
    <n v="229.46"/>
    <n v="229.46"/>
    <n v="18"/>
    <s v="1813 - PSY: lůžkové oddělení 32B"/>
    <x v="0"/>
    <n v="6"/>
  </r>
  <r>
    <n v="197885"/>
    <x v="31"/>
    <x v="0"/>
    <s v="HVLP"/>
    <s v="N05AL05"/>
    <d v="2018-12-18T10:48:37"/>
    <n v="2"/>
    <n v="229.24"/>
    <n v="458.48"/>
    <n v="18"/>
    <s v="1813 - PSY: lůžkové oddělení 32B"/>
    <x v="0"/>
    <n v="12"/>
  </r>
  <r>
    <n v="197885"/>
    <x v="31"/>
    <x v="0"/>
    <s v="HVLP"/>
    <s v="N05AL05"/>
    <d v="2019-05-13T08:42:03"/>
    <n v="1"/>
    <n v="229.46"/>
    <n v="229.46"/>
    <n v="18"/>
    <s v="1813 - PSY: lůžkové oddělení 32B"/>
    <x v="1"/>
    <n v="5"/>
  </r>
  <r>
    <n v="141121"/>
    <x v="753"/>
    <x v="0"/>
    <s v="HVLP"/>
    <s v="N05AL05"/>
    <d v="2017-05-02T08:07:24"/>
    <n v="1"/>
    <n v="76.34"/>
    <n v="76.34"/>
    <n v="18"/>
    <s v="1813 - PSY: lůžkové oddělení 32B"/>
    <x v="2"/>
    <n v="5"/>
  </r>
  <r>
    <n v="141121"/>
    <x v="753"/>
    <x v="0"/>
    <s v="HVLP"/>
    <s v="N05AL05"/>
    <d v="2017-05-09T08:39:38"/>
    <n v="1"/>
    <n v="76.34"/>
    <n v="76.34"/>
    <n v="18"/>
    <s v="1813 - PSY: lůžkové oddělení 32B"/>
    <x v="2"/>
    <n v="5"/>
  </r>
  <r>
    <n v="141121"/>
    <x v="753"/>
    <x v="0"/>
    <s v="HVLP"/>
    <s v="N05AL05"/>
    <d v="2017-06-12T10:35:01"/>
    <n v="1"/>
    <n v="75.819999999999993"/>
    <n v="75.819999999999993"/>
    <n v="18"/>
    <s v="1813 - PSY: lůžkové oddělení 32B"/>
    <x v="2"/>
    <n v="6"/>
  </r>
  <r>
    <n v="187167"/>
    <x v="32"/>
    <x v="0"/>
    <s v="HVLP"/>
    <s v="N06AA09"/>
    <d v="2017-05-22T09:46:52"/>
    <n v="1"/>
    <n v="41.53"/>
    <n v="41.53"/>
    <n v="18"/>
    <s v="1813 - PSY: lůžkové oddělení 32B"/>
    <x v="2"/>
    <n v="5"/>
  </r>
  <r>
    <n v="187167"/>
    <x v="32"/>
    <x v="0"/>
    <s v="HVLP"/>
    <s v="N06AA09"/>
    <d v="2017-06-12T10:35:01"/>
    <n v="1"/>
    <n v="41.53"/>
    <n v="41.53"/>
    <n v="18"/>
    <s v="1813 - PSY: lůžkové oddělení 32B"/>
    <x v="2"/>
    <n v="6"/>
  </r>
  <r>
    <n v="187167"/>
    <x v="32"/>
    <x v="0"/>
    <s v="HVLP"/>
    <s v="N06AA09"/>
    <d v="2017-06-12T10:35:01"/>
    <n v="1"/>
    <n v="41.81"/>
    <n v="41.81"/>
    <n v="18"/>
    <s v="1813 - PSY: lůžkové oddělení 32B"/>
    <x v="2"/>
    <n v="6"/>
  </r>
  <r>
    <n v="187167"/>
    <x v="32"/>
    <x v="0"/>
    <s v="HVLP"/>
    <s v="N06AA09"/>
    <d v="2019-01-21T09:45:23"/>
    <n v="1"/>
    <n v="41.53"/>
    <n v="41.53"/>
    <n v="18"/>
    <s v="1813 - PSY: lůžkové oddělení 32B"/>
    <x v="1"/>
    <n v="1"/>
  </r>
  <r>
    <n v="230399"/>
    <x v="32"/>
    <x v="0"/>
    <s v="HVLP"/>
    <s v="N06AA09"/>
    <d v="2019-02-11T09:45:11"/>
    <n v="1"/>
    <n v="41.53"/>
    <n v="41.53"/>
    <n v="18"/>
    <s v="1813 - PSY: lůžkové oddělení 32B"/>
    <x v="1"/>
    <n v="2"/>
  </r>
  <r>
    <n v="230399"/>
    <x v="32"/>
    <x v="0"/>
    <s v="HVLP"/>
    <s v="N06AA09"/>
    <d v="2019-04-26T10:51:34"/>
    <n v="1"/>
    <n v="41.53"/>
    <n v="41.53"/>
    <n v="18"/>
    <s v="1813 - PSY: lůžkové oddělení 32B"/>
    <x v="1"/>
    <n v="4"/>
  </r>
  <r>
    <n v="230399"/>
    <x v="32"/>
    <x v="0"/>
    <s v="HVLP"/>
    <s v="N06AA09"/>
    <d v="2019-07-08T08:47:48"/>
    <n v="1"/>
    <n v="41.53"/>
    <n v="41.53"/>
    <n v="18"/>
    <s v="1813 - PSY: lůžkové oddělení 32B"/>
    <x v="1"/>
    <n v="7"/>
  </r>
  <r>
    <n v="185525"/>
    <x v="34"/>
    <x v="1"/>
    <s v="HVLP"/>
    <s v="J01CR02"/>
    <d v="2017-07-03T08:50:09"/>
    <n v="1"/>
    <n v="111.32"/>
    <n v="111.32"/>
    <n v="18"/>
    <s v="1813 - PSY: lůžkové oddělení 32B"/>
    <x v="2"/>
    <n v="7"/>
  </r>
  <r>
    <n v="185525"/>
    <x v="34"/>
    <x v="1"/>
    <s v="HVLP"/>
    <s v="J01CR02"/>
    <d v="2017-07-03T09:34:06"/>
    <n v="1"/>
    <n v="111.32"/>
    <n v="111.32"/>
    <n v="18"/>
    <s v="1813 - PSY: lůžkové oddělení 32B"/>
    <x v="2"/>
    <n v="7"/>
  </r>
  <r>
    <n v="185525"/>
    <x v="34"/>
    <x v="1"/>
    <s v="HVLP"/>
    <s v="J01CR02"/>
    <d v="2017-11-06T09:50:56"/>
    <n v="2"/>
    <n v="111.32"/>
    <n v="222.64"/>
    <n v="18"/>
    <s v="1813 - PSY: lůžkové oddělení 32B"/>
    <x v="2"/>
    <n v="11"/>
  </r>
  <r>
    <n v="185525"/>
    <x v="34"/>
    <x v="1"/>
    <s v="HVLP"/>
    <s v="J01CR02"/>
    <d v="2018-10-01T09:56:06"/>
    <n v="1"/>
    <n v="110.23"/>
    <n v="110.23"/>
    <n v="18"/>
    <s v="1813 - PSY: lůžkové oddělení 32B"/>
    <x v="0"/>
    <n v="10"/>
  </r>
  <r>
    <n v="185525"/>
    <x v="34"/>
    <x v="1"/>
    <s v="HVLP"/>
    <s v="J01CR02"/>
    <d v="2019-02-25T10:02:26"/>
    <n v="1"/>
    <n v="110.23"/>
    <n v="110.23"/>
    <n v="18"/>
    <s v="1813 - PSY: lůžkové oddělení 32B"/>
    <x v="1"/>
    <n v="2"/>
  </r>
  <r>
    <n v="203097"/>
    <x v="35"/>
    <x v="1"/>
    <s v="HVLP"/>
    <s v="J01CR02"/>
    <d v="2017-08-03T09:58:42"/>
    <n v="2"/>
    <n v="167.56"/>
    <n v="335.12"/>
    <n v="18"/>
    <s v="1813 - PSY: lůžkové oddělení 32B"/>
    <x v="2"/>
    <n v="8"/>
  </r>
  <r>
    <n v="203097"/>
    <x v="35"/>
    <x v="1"/>
    <s v="HVLP"/>
    <s v="J01CR02"/>
    <d v="2017-09-11T09:44:07"/>
    <n v="1"/>
    <n v="167.56"/>
    <n v="167.56"/>
    <n v="18"/>
    <s v="1813 - PSY: lůžkové oddělení 32B"/>
    <x v="2"/>
    <n v="9"/>
  </r>
  <r>
    <n v="203097"/>
    <x v="35"/>
    <x v="1"/>
    <s v="HVLP"/>
    <s v="J01CR02"/>
    <d v="2017-11-06T09:50:56"/>
    <n v="1"/>
    <n v="167.56"/>
    <n v="167.56"/>
    <n v="18"/>
    <s v="1813 - PSY: lůžkové oddělení 32B"/>
    <x v="2"/>
    <n v="11"/>
  </r>
  <r>
    <n v="203097"/>
    <x v="35"/>
    <x v="1"/>
    <s v="HVLP"/>
    <s v="J01CR02"/>
    <d v="2017-11-20T10:01:12"/>
    <n v="2"/>
    <n v="165.91"/>
    <n v="331.82"/>
    <n v="18"/>
    <s v="1813 - PSY: lůžkové oddělení 32B"/>
    <x v="2"/>
    <n v="11"/>
  </r>
  <r>
    <n v="203097"/>
    <x v="35"/>
    <x v="1"/>
    <s v="HVLP"/>
    <s v="J01CR02"/>
    <d v="2017-11-20T10:04:05"/>
    <n v="1"/>
    <n v="165.91"/>
    <n v="165.91"/>
    <n v="18"/>
    <s v="1813 - PSY: lůžkové oddělení 32B"/>
    <x v="2"/>
    <n v="11"/>
  </r>
  <r>
    <n v="203097"/>
    <x v="35"/>
    <x v="1"/>
    <s v="HVLP"/>
    <s v="J01CR02"/>
    <d v="2017-11-20T10:04:05"/>
    <n v="1"/>
    <n v="165.91"/>
    <n v="165.91"/>
    <n v="18"/>
    <s v="1813 - PSY: lůžkové oddělení 32B"/>
    <x v="2"/>
    <n v="11"/>
  </r>
  <r>
    <n v="203097"/>
    <x v="35"/>
    <x v="1"/>
    <s v="HVLP"/>
    <s v="J01CR02"/>
    <d v="2018-08-20T08:44:34"/>
    <n v="1"/>
    <n v="165.91"/>
    <n v="165.91"/>
    <n v="18"/>
    <s v="1813 - PSY: lůžkové oddělení 32B"/>
    <x v="0"/>
    <n v="8"/>
  </r>
  <r>
    <n v="203097"/>
    <x v="35"/>
    <x v="1"/>
    <s v="HVLP"/>
    <s v="J01CR02"/>
    <d v="2018-09-26T09:19:02"/>
    <n v="1"/>
    <n v="165.91"/>
    <n v="165.91"/>
    <n v="18"/>
    <s v="1813 - PSY: lůžkové oddělení 32B"/>
    <x v="0"/>
    <n v="9"/>
  </r>
  <r>
    <n v="203097"/>
    <x v="35"/>
    <x v="1"/>
    <s v="HVLP"/>
    <s v="J01CR02"/>
    <d v="2018-09-26T09:19:02"/>
    <n v="1"/>
    <n v="165.91"/>
    <n v="165.91"/>
    <n v="18"/>
    <s v="1813 - PSY: lůžkové oddělení 32B"/>
    <x v="0"/>
    <n v="9"/>
  </r>
  <r>
    <n v="203097"/>
    <x v="35"/>
    <x v="1"/>
    <s v="HVLP"/>
    <s v="J01CR02"/>
    <d v="2018-10-01T09:56:06"/>
    <n v="1"/>
    <n v="165.91"/>
    <n v="165.91"/>
    <n v="18"/>
    <s v="1813 - PSY: lůžkové oddělení 32B"/>
    <x v="0"/>
    <n v="10"/>
  </r>
  <r>
    <n v="203097"/>
    <x v="35"/>
    <x v="1"/>
    <s v="HVLP"/>
    <s v="J01CR02"/>
    <d v="2018-11-19T10:20:49"/>
    <n v="2"/>
    <n v="167.54"/>
    <n v="335.08"/>
    <n v="18"/>
    <s v="1813 - PSY: lůžkové oddělení 32B"/>
    <x v="0"/>
    <n v="11"/>
  </r>
  <r>
    <n v="203097"/>
    <x v="35"/>
    <x v="1"/>
    <s v="HVLP"/>
    <s v="J01CR02"/>
    <d v="2019-02-11T09:45:11"/>
    <n v="2"/>
    <n v="167.54"/>
    <n v="335.08"/>
    <n v="18"/>
    <s v="1813 - PSY: lůžkové oddělení 32B"/>
    <x v="1"/>
    <n v="2"/>
  </r>
  <r>
    <n v="203097"/>
    <x v="35"/>
    <x v="1"/>
    <s v="HVLP"/>
    <s v="J01CR02"/>
    <d v="2019-07-29T11:50:19"/>
    <n v="2"/>
    <n v="167.4"/>
    <n v="334.8"/>
    <n v="18"/>
    <s v="1813 - PSY: lůžkové oddělení 32B"/>
    <x v="1"/>
    <n v="7"/>
  </r>
  <r>
    <n v="203097"/>
    <x v="35"/>
    <x v="1"/>
    <s v="HVLP"/>
    <s v="J01CR02"/>
    <d v="2019-12-05T12:34:52"/>
    <n v="3"/>
    <n v="167.34"/>
    <n v="502.02"/>
    <n v="18"/>
    <s v="1813 - PSY: lůžkové oddělení 32B"/>
    <x v="1"/>
    <n v="12"/>
  </r>
  <r>
    <n v="203097"/>
    <x v="35"/>
    <x v="1"/>
    <s v="HVLP"/>
    <s v="J01CR02"/>
    <d v="2019-12-16T10:26:06"/>
    <n v="1"/>
    <n v="167.34"/>
    <n v="167.34"/>
    <n v="18"/>
    <s v="1813 - PSY: lůžkové oddělení 32B"/>
    <x v="1"/>
    <n v="12"/>
  </r>
  <r>
    <n v="105951"/>
    <x v="37"/>
    <x v="1"/>
    <s v="HVLP"/>
    <s v="J01CR02"/>
    <d v="2017-01-05T13:26:01"/>
    <n v="1"/>
    <n v="114.93"/>
    <n v="114.93"/>
    <n v="18"/>
    <s v="1813 - PSY: lůžkové oddělení 32B"/>
    <x v="2"/>
    <n v="1"/>
  </r>
  <r>
    <n v="105951"/>
    <x v="37"/>
    <x v="1"/>
    <s v="HVLP"/>
    <s v="J01CR02"/>
    <d v="2017-01-05T14:44:32"/>
    <n v="1"/>
    <n v="114.93"/>
    <n v="114.93"/>
    <n v="18"/>
    <s v="1813 - PSY: lůžkové oddělení 32B"/>
    <x v="2"/>
    <n v="1"/>
  </r>
  <r>
    <n v="105951"/>
    <x v="37"/>
    <x v="1"/>
    <s v="HVLP"/>
    <s v="J01CR02"/>
    <d v="2017-01-09T10:47:36"/>
    <n v="1"/>
    <n v="114.93"/>
    <n v="114.93"/>
    <n v="18"/>
    <s v="1813 - PSY: lůžkové oddělení 32B"/>
    <x v="2"/>
    <n v="1"/>
  </r>
  <r>
    <n v="105951"/>
    <x v="37"/>
    <x v="1"/>
    <s v="HVLP"/>
    <s v="J01CR02"/>
    <d v="2017-01-16T09:46:02"/>
    <n v="1"/>
    <n v="114.93"/>
    <n v="114.93"/>
    <n v="18"/>
    <s v="1813 - PSY: lůžkové oddělení 32B"/>
    <x v="2"/>
    <n v="1"/>
  </r>
  <r>
    <n v="105951"/>
    <x v="37"/>
    <x v="1"/>
    <s v="HVLP"/>
    <s v="J01CR02"/>
    <d v="2017-06-30T12:36:24"/>
    <n v="1"/>
    <n v="114.93"/>
    <n v="114.93"/>
    <n v="18"/>
    <s v="1813 - PSY: lůžkové oddělení 32B"/>
    <x v="2"/>
    <n v="6"/>
  </r>
  <r>
    <n v="105951"/>
    <x v="37"/>
    <x v="1"/>
    <s v="HVLP"/>
    <s v="J01CR02"/>
    <d v="2018-05-10T14:11:36"/>
    <n v="1"/>
    <n v="114.92"/>
    <n v="114.92"/>
    <n v="18"/>
    <s v="1813 - PSY: lůžkové oddělení 32B"/>
    <x v="0"/>
    <n v="5"/>
  </r>
  <r>
    <n v="105951"/>
    <x v="37"/>
    <x v="1"/>
    <s v="HVLP"/>
    <s v="J01CR02"/>
    <d v="2019-02-25T10:02:26"/>
    <n v="1"/>
    <n v="113.8"/>
    <n v="113.8"/>
    <n v="18"/>
    <s v="1813 - PSY: lůžkové oddělení 32B"/>
    <x v="1"/>
    <n v="2"/>
  </r>
  <r>
    <n v="105951"/>
    <x v="37"/>
    <x v="1"/>
    <s v="HVLP"/>
    <s v="J01CR02"/>
    <d v="2019-04-01T09:47:28"/>
    <n v="2"/>
    <n v="114.93"/>
    <n v="229.86"/>
    <n v="18"/>
    <s v="1813 - PSY: lůžkové oddělení 32B"/>
    <x v="1"/>
    <n v="4"/>
  </r>
  <r>
    <n v="145310"/>
    <x v="39"/>
    <x v="0"/>
    <s v="HVLP-R"/>
    <s v="A02AD"/>
    <d v="2017-08-21T08:05:20"/>
    <n v="1"/>
    <n v="44.64"/>
    <n v="44.64"/>
    <n v="18"/>
    <s v="1813 - PSY: lůžkové oddělení 32B"/>
    <x v="2"/>
    <n v="8"/>
  </r>
  <r>
    <n v="145310"/>
    <x v="39"/>
    <x v="0"/>
    <s v="HVLP-R"/>
    <s v="A02AD"/>
    <d v="2017-10-02T08:14:30"/>
    <n v="1"/>
    <n v="44.64"/>
    <n v="44.64"/>
    <n v="18"/>
    <s v="1813 - PSY: lůžkové oddělení 32B"/>
    <x v="2"/>
    <n v="10"/>
  </r>
  <r>
    <n v="193582"/>
    <x v="40"/>
    <x v="0"/>
    <s v="HVLP-R"/>
    <s v="A02AD"/>
    <d v="2017-07-24T09:44:16"/>
    <n v="1"/>
    <n v="74.45"/>
    <n v="74.45"/>
    <n v="18"/>
    <s v="1813 - PSY: lůžkové oddělení 32B"/>
    <x v="2"/>
    <n v="7"/>
  </r>
  <r>
    <n v="116029"/>
    <x v="41"/>
    <x v="0"/>
    <s v="HVLP"/>
    <s v="N06AA04"/>
    <d v="2018-05-04T12:46:42"/>
    <n v="1"/>
    <n v="40.549999999999997"/>
    <n v="40.549999999999997"/>
    <n v="18"/>
    <s v="1813 - PSY: lůžkové oddělení 32B"/>
    <x v="0"/>
    <n v="5"/>
  </r>
  <r>
    <n v="116029"/>
    <x v="41"/>
    <x v="0"/>
    <s v="HVLP"/>
    <s v="N06AA04"/>
    <d v="2018-10-01T09:56:06"/>
    <n v="1"/>
    <n v="39.75"/>
    <n v="39.75"/>
    <n v="18"/>
    <s v="1813 - PSY: lůžkové oddělení 32B"/>
    <x v="0"/>
    <n v="10"/>
  </r>
  <r>
    <n v="116029"/>
    <x v="41"/>
    <x v="0"/>
    <s v="HVLP"/>
    <s v="N06AA04"/>
    <d v="2019-06-12T09:27:24"/>
    <n v="1"/>
    <n v="39.75"/>
    <n v="39.75"/>
    <n v="18"/>
    <s v="1813 - PSY: lůžkové oddělení 32B"/>
    <x v="1"/>
    <n v="6"/>
  </r>
  <r>
    <n v="116029"/>
    <x v="41"/>
    <x v="0"/>
    <s v="HVLP"/>
    <s v="N06AA04"/>
    <d v="2019-06-17T10:18:00"/>
    <n v="1"/>
    <n v="39.75"/>
    <n v="39.75"/>
    <n v="18"/>
    <s v="1813 - PSY: lůžkové oddělení 32B"/>
    <x v="1"/>
    <n v="6"/>
  </r>
  <r>
    <n v="116028"/>
    <x v="42"/>
    <x v="0"/>
    <s v="HVLP"/>
    <s v="N06AA04"/>
    <d v="2017-02-27T10:00:04"/>
    <n v="2"/>
    <n v="64.2"/>
    <n v="128.4"/>
    <n v="18"/>
    <s v="1813 - PSY: lůžkové oddělení 32B"/>
    <x v="2"/>
    <n v="2"/>
  </r>
  <r>
    <n v="116028"/>
    <x v="42"/>
    <x v="0"/>
    <s v="HVLP"/>
    <s v="N06AA04"/>
    <d v="2017-03-27T09:59:13"/>
    <n v="2"/>
    <n v="64.2"/>
    <n v="128.4"/>
    <n v="18"/>
    <s v="1813 - PSY: lůžkové oddělení 32B"/>
    <x v="2"/>
    <n v="3"/>
  </r>
  <r>
    <n v="116028"/>
    <x v="42"/>
    <x v="0"/>
    <s v="HVLP"/>
    <s v="N06AA04"/>
    <d v="2017-08-21T08:05:20"/>
    <n v="1"/>
    <n v="63.77"/>
    <n v="63.77"/>
    <n v="18"/>
    <s v="1813 - PSY: lůžkové oddělení 32B"/>
    <x v="2"/>
    <n v="8"/>
  </r>
  <r>
    <n v="116028"/>
    <x v="42"/>
    <x v="0"/>
    <s v="HVLP"/>
    <s v="N06AA04"/>
    <d v="2017-08-21T08:05:20"/>
    <n v="1"/>
    <n v="63.77"/>
    <n v="63.77"/>
    <n v="18"/>
    <s v="1813 - PSY: lůžkové oddělení 32B"/>
    <x v="2"/>
    <n v="8"/>
  </r>
  <r>
    <n v="116028"/>
    <x v="42"/>
    <x v="0"/>
    <s v="HVLP"/>
    <s v="N06AA04"/>
    <d v="2018-01-15T09:59:36"/>
    <n v="1"/>
    <n v="63.77"/>
    <n v="63.77"/>
    <n v="18"/>
    <s v="1813 - PSY: lůžkové oddělení 32B"/>
    <x v="0"/>
    <n v="1"/>
  </r>
  <r>
    <n v="116028"/>
    <x v="42"/>
    <x v="0"/>
    <s v="HVLP"/>
    <s v="N06AA04"/>
    <d v="2018-01-15T09:59:36"/>
    <n v="1"/>
    <n v="63.77"/>
    <n v="63.77"/>
    <n v="18"/>
    <s v="1813 - PSY: lůžkové oddělení 32B"/>
    <x v="0"/>
    <n v="1"/>
  </r>
  <r>
    <n v="116028"/>
    <x v="42"/>
    <x v="0"/>
    <s v="HVLP"/>
    <s v="N06AA04"/>
    <d v="2018-02-05T09:37:56"/>
    <n v="1"/>
    <n v="62.51"/>
    <n v="62.51"/>
    <n v="18"/>
    <s v="1813 - PSY: lůžkové oddělení 32B"/>
    <x v="0"/>
    <n v="2"/>
  </r>
  <r>
    <n v="116028"/>
    <x v="42"/>
    <x v="0"/>
    <s v="HVLP"/>
    <s v="N06AA04"/>
    <d v="2018-02-12T09:59:54"/>
    <n v="2"/>
    <n v="62.51"/>
    <n v="125.02"/>
    <n v="18"/>
    <s v="1813 - PSY: lůžkové oddělení 32B"/>
    <x v="0"/>
    <n v="2"/>
  </r>
  <r>
    <n v="116028"/>
    <x v="42"/>
    <x v="0"/>
    <s v="HVLP"/>
    <s v="N06AA04"/>
    <d v="2018-05-04T12:46:42"/>
    <n v="1"/>
    <n v="62.51"/>
    <n v="62.51"/>
    <n v="18"/>
    <s v="1813 - PSY: lůžkové oddělení 32B"/>
    <x v="0"/>
    <n v="5"/>
  </r>
  <r>
    <n v="116028"/>
    <x v="42"/>
    <x v="0"/>
    <s v="HVLP"/>
    <s v="N06AA04"/>
    <d v="2018-05-21T09:35:22"/>
    <n v="1"/>
    <n v="62.51"/>
    <n v="62.51"/>
    <n v="18"/>
    <s v="1813 - PSY: lůžkové oddělení 32B"/>
    <x v="0"/>
    <n v="5"/>
  </r>
  <r>
    <n v="116028"/>
    <x v="42"/>
    <x v="0"/>
    <s v="HVLP"/>
    <s v="N06AA04"/>
    <d v="2018-09-24T10:12:33"/>
    <n v="2"/>
    <n v="62.51"/>
    <n v="125.02"/>
    <n v="18"/>
    <s v="1813 - PSY: lůžkové oddělení 32B"/>
    <x v="0"/>
    <n v="9"/>
  </r>
  <r>
    <n v="116028"/>
    <x v="42"/>
    <x v="0"/>
    <s v="HVLP"/>
    <s v="N06AA04"/>
    <d v="2018-10-01T09:56:06"/>
    <n v="1"/>
    <n v="62.51"/>
    <n v="62.51"/>
    <n v="18"/>
    <s v="1813 - PSY: lůžkové oddělení 32B"/>
    <x v="0"/>
    <n v="10"/>
  </r>
  <r>
    <n v="116028"/>
    <x v="42"/>
    <x v="0"/>
    <s v="HVLP"/>
    <s v="N06AA04"/>
    <d v="2019-02-04T10:25:05"/>
    <n v="1"/>
    <n v="62.51"/>
    <n v="62.51"/>
    <n v="18"/>
    <s v="1813 - PSY: lůžkové oddělení 32B"/>
    <x v="1"/>
    <n v="2"/>
  </r>
  <r>
    <n v="116028"/>
    <x v="42"/>
    <x v="0"/>
    <s v="HVLP"/>
    <s v="N06AA04"/>
    <d v="2019-03-18T09:42:57"/>
    <n v="2"/>
    <n v="62.51"/>
    <n v="125.02"/>
    <n v="18"/>
    <s v="1813 - PSY: lůžkové oddělení 32B"/>
    <x v="1"/>
    <n v="3"/>
  </r>
  <r>
    <n v="116028"/>
    <x v="42"/>
    <x v="0"/>
    <s v="HVLP"/>
    <s v="N06AA04"/>
    <d v="2019-06-24T10:45:07"/>
    <n v="1"/>
    <n v="62.51"/>
    <n v="62.51"/>
    <n v="18"/>
    <s v="1813 - PSY: lůžkové oddělení 32B"/>
    <x v="1"/>
    <n v="6"/>
  </r>
  <r>
    <n v="116028"/>
    <x v="42"/>
    <x v="0"/>
    <s v="HVLP"/>
    <s v="N06AA04"/>
    <d v="2019-10-14T11:20:08"/>
    <n v="2"/>
    <n v="62.51"/>
    <n v="125.02"/>
    <n v="18"/>
    <s v="1813 - PSY: lůžkové oddělení 32B"/>
    <x v="1"/>
    <n v="10"/>
  </r>
  <r>
    <n v="116028"/>
    <x v="42"/>
    <x v="0"/>
    <s v="HVLP"/>
    <s v="N06AA04"/>
    <d v="2019-12-16T10:26:06"/>
    <n v="3"/>
    <n v="62.51"/>
    <n v="187.53"/>
    <n v="18"/>
    <s v="1813 - PSY: lůžkové oddělení 32B"/>
    <x v="1"/>
    <n v="12"/>
  </r>
  <r>
    <n v="154537"/>
    <x v="991"/>
    <x v="0"/>
    <s v="HVLP-R"/>
    <s v="G03HA01"/>
    <d v="2017-11-06T09:50:56"/>
    <n v="1"/>
    <n v="541.29"/>
    <n v="541.29"/>
    <n v="18"/>
    <s v="1813 - PSY: lůžkové oddělení 32B"/>
    <x v="2"/>
    <n v="11"/>
  </r>
  <r>
    <n v="844960"/>
    <x v="43"/>
    <x v="0"/>
    <s v="HVLP-R"/>
    <s v="B01AC06"/>
    <d v="2017-01-16T09:46:02"/>
    <n v="1"/>
    <n v="58.25"/>
    <n v="58.25"/>
    <n v="18"/>
    <s v="1813 - PSY: lůžkové oddělení 32B"/>
    <x v="2"/>
    <n v="1"/>
  </r>
  <r>
    <n v="844960"/>
    <x v="43"/>
    <x v="0"/>
    <s v="HVLP-R"/>
    <s v="B01AC06"/>
    <d v="2017-07-10T10:04:44"/>
    <n v="1"/>
    <n v="57.85"/>
    <n v="57.85"/>
    <n v="18"/>
    <s v="1813 - PSY: lůžkové oddělení 32B"/>
    <x v="2"/>
    <n v="7"/>
  </r>
  <r>
    <n v="187680"/>
    <x v="992"/>
    <x v="0"/>
    <s v="HVLP"/>
    <s v="N02BA01"/>
    <d v="2017-08-03T09:58:42"/>
    <n v="1"/>
    <n v="15.27"/>
    <n v="15.27"/>
    <n v="18"/>
    <s v="1813 - PSY: lůžkové oddělení 32B"/>
    <x v="2"/>
    <n v="8"/>
  </r>
  <r>
    <n v="844960"/>
    <x v="43"/>
    <x v="0"/>
    <s v="HVLP-R"/>
    <s v="B01AC06"/>
    <d v="2017-08-14T09:30:26"/>
    <n v="2"/>
    <n v="57.85"/>
    <n v="115.7"/>
    <n v="18"/>
    <s v="1813 - PSY: lůžkové oddělení 32B"/>
    <x v="2"/>
    <n v="8"/>
  </r>
  <r>
    <n v="844960"/>
    <x v="43"/>
    <x v="0"/>
    <s v="HVLP-R"/>
    <s v="B01AC06"/>
    <d v="2017-08-28T09:57:11"/>
    <n v="1"/>
    <n v="57.85"/>
    <n v="57.85"/>
    <n v="18"/>
    <s v="1813 - PSY: lůžkové oddělení 32B"/>
    <x v="2"/>
    <n v="8"/>
  </r>
  <r>
    <n v="844960"/>
    <x v="43"/>
    <x v="0"/>
    <s v="HVLP-R"/>
    <s v="B01AC06"/>
    <d v="2017-09-18T08:23:33"/>
    <n v="1"/>
    <n v="57.85"/>
    <n v="57.85"/>
    <n v="18"/>
    <s v="1813 - PSY: lůžkové oddělení 32B"/>
    <x v="2"/>
    <n v="9"/>
  </r>
  <r>
    <n v="844960"/>
    <x v="43"/>
    <x v="0"/>
    <s v="HVLP-R"/>
    <s v="B01AC06"/>
    <d v="2017-11-20T10:01:12"/>
    <n v="1"/>
    <n v="57.85"/>
    <n v="57.85"/>
    <n v="18"/>
    <s v="1813 - PSY: lůžkové oddělení 32B"/>
    <x v="2"/>
    <n v="11"/>
  </r>
  <r>
    <n v="844960"/>
    <x v="43"/>
    <x v="0"/>
    <s v="HVLP-R"/>
    <s v="B01AC06"/>
    <d v="2017-11-20T10:04:05"/>
    <n v="1"/>
    <n v="57.85"/>
    <n v="57.85"/>
    <n v="18"/>
    <s v="1813 - PSY: lůžkové oddělení 32B"/>
    <x v="2"/>
    <n v="11"/>
  </r>
  <r>
    <n v="844960"/>
    <x v="43"/>
    <x v="0"/>
    <s v="HVLP-R"/>
    <s v="B01AC06"/>
    <d v="2017-11-27T08:44:03"/>
    <n v="2"/>
    <n v="57.85"/>
    <n v="115.7"/>
    <n v="18"/>
    <s v="1813 - PSY: lůžkové oddělení 32B"/>
    <x v="2"/>
    <n v="11"/>
  </r>
  <r>
    <n v="844960"/>
    <x v="43"/>
    <x v="0"/>
    <s v="HVLP-R"/>
    <s v="B01AC06"/>
    <d v="2018-06-25T07:53:32"/>
    <n v="1"/>
    <n v="57.85"/>
    <n v="57.85"/>
    <n v="18"/>
    <s v="1813 - PSY: lůžkové oddělení 32B"/>
    <x v="0"/>
    <n v="6"/>
  </r>
  <r>
    <n v="844960"/>
    <x v="43"/>
    <x v="0"/>
    <s v="HVLP-R"/>
    <s v="B01AC06"/>
    <d v="2018-08-13T07:58:59"/>
    <n v="1"/>
    <n v="57.85"/>
    <n v="57.85"/>
    <n v="18"/>
    <s v="1813 - PSY: lůžkové oddělení 32B"/>
    <x v="0"/>
    <n v="8"/>
  </r>
  <r>
    <n v="235897"/>
    <x v="43"/>
    <x v="0"/>
    <s v="HVLP"/>
    <s v="B01AC06"/>
    <d v="2018-11-26T09:22:27"/>
    <n v="1"/>
    <n v="58.37"/>
    <n v="58.37"/>
    <n v="18"/>
    <s v="1813 - PSY: lůžkové oddělení 32B"/>
    <x v="0"/>
    <n v="11"/>
  </r>
  <r>
    <n v="235897"/>
    <x v="43"/>
    <x v="0"/>
    <s v="HVLP"/>
    <s v="B01AC06"/>
    <d v="2018-12-10T14:29:35"/>
    <n v="1"/>
    <n v="58.37"/>
    <n v="58.37"/>
    <n v="18"/>
    <s v="1813 - PSY: lůžkové oddělení 32B"/>
    <x v="0"/>
    <n v="12"/>
  </r>
  <r>
    <n v="235897"/>
    <x v="43"/>
    <x v="0"/>
    <s v="HVLP"/>
    <s v="B01AC06"/>
    <d v="2019-01-28T09:40:31"/>
    <n v="1"/>
    <n v="59.91"/>
    <n v="59.91"/>
    <n v="18"/>
    <s v="1813 - PSY: lůžkové oddělení 32B"/>
    <x v="1"/>
    <n v="1"/>
  </r>
  <r>
    <n v="235897"/>
    <x v="43"/>
    <x v="0"/>
    <s v="HVLP"/>
    <s v="B01AC06"/>
    <d v="2019-06-17T10:18:00"/>
    <n v="1"/>
    <n v="61.69"/>
    <n v="61.69"/>
    <n v="18"/>
    <s v="1813 - PSY: lůžkové oddělení 32B"/>
    <x v="1"/>
    <n v="6"/>
  </r>
  <r>
    <n v="235897"/>
    <x v="43"/>
    <x v="0"/>
    <s v="HVLP"/>
    <s v="B01AC06"/>
    <d v="2019-07-08T08:47:48"/>
    <n v="1"/>
    <n v="61.69"/>
    <n v="61.69"/>
    <n v="18"/>
    <s v="1813 - PSY: lůžkové oddělení 32B"/>
    <x v="1"/>
    <n v="7"/>
  </r>
  <r>
    <n v="235897"/>
    <x v="43"/>
    <x v="0"/>
    <s v="HVLP"/>
    <s v="B01AC06"/>
    <d v="2019-07-29T11:50:19"/>
    <n v="2"/>
    <n v="61.69"/>
    <n v="123.38"/>
    <n v="18"/>
    <s v="1813 - PSY: lůžkové oddělení 32B"/>
    <x v="1"/>
    <n v="7"/>
  </r>
  <r>
    <n v="235897"/>
    <x v="43"/>
    <x v="0"/>
    <s v="HVLP"/>
    <s v="B01AC06"/>
    <d v="2019-12-19T08:01:45"/>
    <n v="1"/>
    <n v="61.62"/>
    <n v="61.62"/>
    <n v="18"/>
    <s v="1813 - PSY: lůžkové oddělení 32B"/>
    <x v="1"/>
    <n v="12"/>
  </r>
  <r>
    <n v="199295"/>
    <x v="44"/>
    <x v="0"/>
    <s v="HVLP-R"/>
    <s v="B01AC06"/>
    <d v="2017-01-23T10:22:30"/>
    <n v="1"/>
    <n v="26.28"/>
    <n v="26.28"/>
    <n v="18"/>
    <s v="1813 - PSY: lůžkové oddělení 32B"/>
    <x v="2"/>
    <n v="1"/>
  </r>
  <r>
    <n v="207931"/>
    <x v="44"/>
    <x v="0"/>
    <s v="HVLP"/>
    <s v="B01AC06"/>
    <d v="2018-10-29T10:25:05"/>
    <n v="1"/>
    <n v="26.09"/>
    <n v="26.09"/>
    <n v="18"/>
    <s v="1813 - PSY: lůžkové oddělení 32B"/>
    <x v="0"/>
    <n v="10"/>
  </r>
  <r>
    <n v="207931"/>
    <x v="44"/>
    <x v="0"/>
    <s v="HVLP"/>
    <s v="B01AC06"/>
    <d v="2018-11-19T10:20:49"/>
    <n v="1"/>
    <n v="26.09"/>
    <n v="26.09"/>
    <n v="18"/>
    <s v="1813 - PSY: lůžkové oddělení 32B"/>
    <x v="0"/>
    <n v="11"/>
  </r>
  <r>
    <n v="207931"/>
    <x v="44"/>
    <x v="0"/>
    <s v="HVLP"/>
    <s v="B01AC06"/>
    <d v="2019-02-04T10:25:05"/>
    <n v="1"/>
    <n v="26.09"/>
    <n v="26.09"/>
    <n v="18"/>
    <s v="1813 - PSY: lůžkové oddělení 32B"/>
    <x v="1"/>
    <n v="2"/>
  </r>
  <r>
    <n v="196610"/>
    <x v="45"/>
    <x v="0"/>
    <s v="HVLP"/>
    <s v="N05BA01"/>
    <d v="2017-01-23T10:22:30"/>
    <n v="2"/>
    <n v="46.71"/>
    <n v="93.42"/>
    <n v="18"/>
    <s v="1813 - PSY: lůžkové oddělení 32B"/>
    <x v="2"/>
    <n v="1"/>
  </r>
  <r>
    <n v="196610"/>
    <x v="45"/>
    <x v="0"/>
    <s v="HVLP"/>
    <s v="N05BA01"/>
    <d v="2017-11-20T10:01:12"/>
    <n v="2"/>
    <n v="46.39"/>
    <n v="92.78"/>
    <n v="18"/>
    <s v="1813 - PSY: lůžkové oddělení 32B"/>
    <x v="2"/>
    <n v="11"/>
  </r>
  <r>
    <n v="196610"/>
    <x v="45"/>
    <x v="0"/>
    <s v="HVLP"/>
    <s v="N05BA01"/>
    <d v="2017-11-20T10:04:05"/>
    <n v="2"/>
    <n v="46.39"/>
    <n v="92.78"/>
    <n v="18"/>
    <s v="1813 - PSY: lůžkové oddělení 32B"/>
    <x v="2"/>
    <n v="11"/>
  </r>
  <r>
    <n v="196610"/>
    <x v="45"/>
    <x v="0"/>
    <s v="HVLP"/>
    <s v="N05BA01"/>
    <d v="2018-09-17T08:06:14"/>
    <n v="3"/>
    <n v="45.93"/>
    <n v="137.79"/>
    <n v="18"/>
    <s v="1813 - PSY: lůžkové oddělení 32B"/>
    <x v="0"/>
    <n v="9"/>
  </r>
  <r>
    <n v="196610"/>
    <x v="45"/>
    <x v="0"/>
    <s v="HVLP"/>
    <s v="N05BA01"/>
    <d v="2019-09-02T10:04:43"/>
    <n v="1"/>
    <n v="51.74"/>
    <n v="51.74"/>
    <n v="18"/>
    <s v="1813 - PSY: lůžkové oddělení 32B"/>
    <x v="1"/>
    <n v="9"/>
  </r>
  <r>
    <n v="196610"/>
    <x v="45"/>
    <x v="0"/>
    <s v="HVLP"/>
    <s v="N05BA01"/>
    <d v="2019-12-19T08:01:45"/>
    <n v="3"/>
    <n v="51.74"/>
    <n v="155.22"/>
    <n v="18"/>
    <s v="1813 - PSY: lůžkové oddělení 32B"/>
    <x v="1"/>
    <n v="12"/>
  </r>
  <r>
    <n v="27960"/>
    <x v="46"/>
    <x v="0"/>
    <s v="HVLP"/>
    <s v="A10AB06"/>
    <d v="2017-03-06T09:55:33"/>
    <n v="1"/>
    <n v="697.61"/>
    <n v="697.61"/>
    <n v="18"/>
    <s v="1813 - PSY: lůžkové oddělení 32B"/>
    <x v="2"/>
    <n v="3"/>
  </r>
  <r>
    <n v="27960"/>
    <x v="46"/>
    <x v="0"/>
    <s v="HVLP"/>
    <s v="A10AB06"/>
    <d v="2017-08-28T09:57:11"/>
    <n v="1"/>
    <n v="692.86"/>
    <n v="692.86"/>
    <n v="18"/>
    <s v="1813 - PSY: lůžkové oddělení 32B"/>
    <x v="2"/>
    <n v="8"/>
  </r>
  <r>
    <n v="847488"/>
    <x v="993"/>
    <x v="0"/>
    <s v="HVLP-R"/>
    <s v="M04AA01"/>
    <d v="2017-01-09T10:47:36"/>
    <n v="1"/>
    <n v="68.55"/>
    <n v="68.55"/>
    <n v="18"/>
    <s v="1813 - PSY: lůžkové oddělení 32B"/>
    <x v="2"/>
    <n v="1"/>
  </r>
  <r>
    <n v="849559"/>
    <x v="994"/>
    <x v="0"/>
    <s v="HVLP"/>
    <s v="C08CA01"/>
    <d v="2017-03-13T10:31:12"/>
    <n v="1"/>
    <n v="100.18"/>
    <n v="100.18"/>
    <n v="18"/>
    <s v="1813 - PSY: lůžkové oddělení 32B"/>
    <x v="2"/>
    <n v="3"/>
  </r>
  <r>
    <n v="849561"/>
    <x v="47"/>
    <x v="0"/>
    <s v="HVLP"/>
    <s v="C08CA01"/>
    <d v="2017-03-27T09:59:13"/>
    <n v="1"/>
    <n v="34.67"/>
    <n v="34.67"/>
    <n v="18"/>
    <s v="1813 - PSY: lůžkové oddělení 32B"/>
    <x v="2"/>
    <n v="3"/>
  </r>
  <r>
    <n v="849559"/>
    <x v="994"/>
    <x v="0"/>
    <s v="HVLP"/>
    <s v="C08CA01"/>
    <d v="2017-04-03T10:04:37"/>
    <n v="1"/>
    <n v="100.18"/>
    <n v="100.18"/>
    <n v="18"/>
    <s v="1813 - PSY: lůžkové oddělení 32B"/>
    <x v="2"/>
    <n v="4"/>
  </r>
  <r>
    <n v="849559"/>
    <x v="994"/>
    <x v="0"/>
    <s v="HVLP"/>
    <s v="C08CA01"/>
    <d v="2017-04-28T12:58:57"/>
    <n v="1"/>
    <n v="100.18"/>
    <n v="100.18"/>
    <n v="18"/>
    <s v="1813 - PSY: lůžkové oddělení 32B"/>
    <x v="2"/>
    <n v="4"/>
  </r>
  <r>
    <n v="849559"/>
    <x v="994"/>
    <x v="0"/>
    <s v="HVLP"/>
    <s v="C08CA01"/>
    <d v="2017-06-12T10:35:01"/>
    <n v="1"/>
    <n v="99.5"/>
    <n v="99.5"/>
    <n v="18"/>
    <s v="1813 - PSY: lůžkové oddělení 32B"/>
    <x v="2"/>
    <n v="6"/>
  </r>
  <r>
    <n v="849559"/>
    <x v="994"/>
    <x v="0"/>
    <s v="HVLP"/>
    <s v="C08CA01"/>
    <d v="2017-06-19T10:58:00"/>
    <n v="1"/>
    <n v="99.5"/>
    <n v="99.5"/>
    <n v="18"/>
    <s v="1813 - PSY: lůžkové oddělení 32B"/>
    <x v="2"/>
    <n v="6"/>
  </r>
  <r>
    <n v="845592"/>
    <x v="756"/>
    <x v="0"/>
    <s v="HVLP"/>
    <s v="N06AB04"/>
    <d v="2017-10-09T09:21:30"/>
    <n v="2"/>
    <n v="98.27"/>
    <n v="196.54"/>
    <n v="18"/>
    <s v="1813 - PSY: lůžkové oddělení 32B"/>
    <x v="2"/>
    <n v="10"/>
  </r>
  <r>
    <n v="847713"/>
    <x v="49"/>
    <x v="0"/>
    <s v="HVLP"/>
    <s v="M01AE01"/>
    <d v="2017-01-09T10:47:36"/>
    <n v="1"/>
    <n v="87.57"/>
    <n v="87.57"/>
    <n v="18"/>
    <s v="1813 - PSY: lůžkové oddělení 32B"/>
    <x v="2"/>
    <n v="1"/>
  </r>
  <r>
    <n v="847713"/>
    <x v="49"/>
    <x v="0"/>
    <s v="HVLP"/>
    <s v="M01AE01"/>
    <d v="2017-01-30T09:50:45"/>
    <n v="2"/>
    <n v="87.57"/>
    <n v="175.14"/>
    <n v="18"/>
    <s v="1813 - PSY: lůžkové oddělení 32B"/>
    <x v="2"/>
    <n v="1"/>
  </r>
  <r>
    <n v="847713"/>
    <x v="49"/>
    <x v="0"/>
    <s v="HVLP"/>
    <s v="M01AE01"/>
    <d v="2017-04-07T13:32:13"/>
    <n v="2"/>
    <n v="87.57"/>
    <n v="175.14"/>
    <n v="18"/>
    <s v="1813 - PSY: lůžkové oddělení 32B"/>
    <x v="2"/>
    <n v="4"/>
  </r>
  <r>
    <n v="847713"/>
    <x v="49"/>
    <x v="0"/>
    <s v="HVLP"/>
    <s v="M01AE01"/>
    <d v="2017-05-29T10:26:59"/>
    <n v="1"/>
    <n v="87.57"/>
    <n v="87.57"/>
    <n v="18"/>
    <s v="1813 - PSY: lůžkové oddělení 32B"/>
    <x v="2"/>
    <n v="5"/>
  </r>
  <r>
    <n v="847713"/>
    <x v="49"/>
    <x v="0"/>
    <s v="HVLP"/>
    <s v="M01AE01"/>
    <d v="2017-06-12T10:35:01"/>
    <n v="1"/>
    <n v="87.57"/>
    <n v="87.57"/>
    <n v="18"/>
    <s v="1813 - PSY: lůžkové oddělení 32B"/>
    <x v="2"/>
    <n v="6"/>
  </r>
  <r>
    <n v="847713"/>
    <x v="49"/>
    <x v="0"/>
    <s v="HVLP"/>
    <s v="M01AE01"/>
    <d v="2017-09-18T08:23:33"/>
    <n v="2"/>
    <n v="107.89"/>
    <n v="215.78"/>
    <n v="18"/>
    <s v="1813 - PSY: lůžkové oddělení 32B"/>
    <x v="2"/>
    <n v="9"/>
  </r>
  <r>
    <n v="847713"/>
    <x v="49"/>
    <x v="0"/>
    <s v="HVLP"/>
    <s v="M01AE01"/>
    <d v="2017-10-02T08:14:30"/>
    <n v="2"/>
    <n v="107.26"/>
    <n v="214.52"/>
    <n v="18"/>
    <s v="1813 - PSY: lůžkové oddělení 32B"/>
    <x v="2"/>
    <n v="10"/>
  </r>
  <r>
    <n v="847713"/>
    <x v="49"/>
    <x v="0"/>
    <s v="HVLP"/>
    <s v="M01AE01"/>
    <d v="2017-10-09T09:21:30"/>
    <n v="2"/>
    <n v="107.26"/>
    <n v="214.52"/>
    <n v="18"/>
    <s v="1813 - PSY: lůžkové oddělení 32B"/>
    <x v="2"/>
    <n v="10"/>
  </r>
  <r>
    <n v="847713"/>
    <x v="49"/>
    <x v="0"/>
    <s v="HVLP"/>
    <s v="M01AE01"/>
    <d v="2017-11-06T09:50:56"/>
    <n v="2"/>
    <n v="107.26"/>
    <n v="214.52"/>
    <n v="18"/>
    <s v="1813 - PSY: lůžkové oddělení 32B"/>
    <x v="2"/>
    <n v="11"/>
  </r>
  <r>
    <n v="847713"/>
    <x v="49"/>
    <x v="0"/>
    <s v="HVLP"/>
    <s v="M01AE01"/>
    <d v="2017-12-11T08:37:11"/>
    <n v="2"/>
    <n v="84.25"/>
    <n v="168.5"/>
    <n v="18"/>
    <s v="1813 - PSY: lůžkové oddělení 32B"/>
    <x v="2"/>
    <n v="12"/>
  </r>
  <r>
    <n v="847713"/>
    <x v="49"/>
    <x v="0"/>
    <s v="HVLP"/>
    <s v="M01AE01"/>
    <d v="2017-12-22T10:07:13"/>
    <n v="2"/>
    <n v="84.25"/>
    <n v="168.5"/>
    <n v="18"/>
    <s v="1813 - PSY: lůžkové oddělení 32B"/>
    <x v="2"/>
    <n v="12"/>
  </r>
  <r>
    <n v="847713"/>
    <x v="49"/>
    <x v="0"/>
    <s v="HVLP"/>
    <s v="M01AE01"/>
    <d v="2018-03-05T09:50:32"/>
    <n v="1"/>
    <n v="84.29"/>
    <n v="84.29"/>
    <n v="18"/>
    <s v="1813 - PSY: lůžkové oddělení 32B"/>
    <x v="0"/>
    <n v="3"/>
  </r>
  <r>
    <n v="847713"/>
    <x v="49"/>
    <x v="0"/>
    <s v="HVLP"/>
    <s v="M01AE01"/>
    <d v="2018-04-09T09:59:27"/>
    <n v="2"/>
    <n v="84.29"/>
    <n v="168.58"/>
    <n v="18"/>
    <s v="1813 - PSY: lůžkové oddělení 32B"/>
    <x v="0"/>
    <n v="4"/>
  </r>
  <r>
    <n v="847713"/>
    <x v="49"/>
    <x v="0"/>
    <s v="HVLP"/>
    <s v="M01AE01"/>
    <d v="2018-04-16T10:00:02"/>
    <n v="1"/>
    <n v="84.29"/>
    <n v="84.29"/>
    <n v="18"/>
    <s v="1813 - PSY: lůžkové oddělení 32B"/>
    <x v="0"/>
    <n v="4"/>
  </r>
  <r>
    <n v="847713"/>
    <x v="49"/>
    <x v="0"/>
    <s v="HVLP"/>
    <s v="M01AE01"/>
    <d v="2018-05-04T12:46:42"/>
    <n v="1"/>
    <n v="84.29"/>
    <n v="84.29"/>
    <n v="18"/>
    <s v="1813 - PSY: lůžkové oddělení 32B"/>
    <x v="0"/>
    <n v="5"/>
  </r>
  <r>
    <n v="847713"/>
    <x v="49"/>
    <x v="0"/>
    <s v="HVLP"/>
    <s v="M01AE01"/>
    <d v="2018-05-04T12:46:42"/>
    <n v="1"/>
    <n v="84.29"/>
    <n v="84.29"/>
    <n v="18"/>
    <s v="1813 - PSY: lůžkové oddělení 32B"/>
    <x v="0"/>
    <n v="5"/>
  </r>
  <r>
    <n v="847713"/>
    <x v="49"/>
    <x v="0"/>
    <s v="HVLP"/>
    <s v="M01AE01"/>
    <d v="2018-06-25T07:53:32"/>
    <n v="1"/>
    <n v="84.29"/>
    <n v="84.29"/>
    <n v="18"/>
    <s v="1813 - PSY: lůžkové oddělení 32B"/>
    <x v="0"/>
    <n v="6"/>
  </r>
  <r>
    <n v="847713"/>
    <x v="49"/>
    <x v="0"/>
    <s v="HVLP"/>
    <s v="M01AE01"/>
    <d v="2018-07-09T07:31:43"/>
    <n v="2"/>
    <n v="84.29"/>
    <n v="168.58"/>
    <n v="18"/>
    <s v="1813 - PSY: lůžkové oddělení 32B"/>
    <x v="0"/>
    <n v="7"/>
  </r>
  <r>
    <n v="847713"/>
    <x v="49"/>
    <x v="0"/>
    <s v="HVLP"/>
    <s v="M01AE01"/>
    <d v="2018-08-27T10:07:44"/>
    <n v="2"/>
    <n v="109.38"/>
    <n v="218.76"/>
    <n v="18"/>
    <s v="1813 - PSY: lůžkové oddělení 32B"/>
    <x v="0"/>
    <n v="8"/>
  </r>
  <r>
    <n v="847713"/>
    <x v="49"/>
    <x v="0"/>
    <s v="HVLP"/>
    <s v="M01AE01"/>
    <d v="2018-09-03T09:53:24"/>
    <n v="2"/>
    <n v="109.38"/>
    <n v="218.76"/>
    <n v="18"/>
    <s v="1813 - PSY: lůžkové oddělení 32B"/>
    <x v="0"/>
    <n v="9"/>
  </r>
  <r>
    <n v="847713"/>
    <x v="49"/>
    <x v="0"/>
    <s v="HVLP"/>
    <s v="M01AE01"/>
    <d v="2018-10-22T08:19:26"/>
    <n v="2"/>
    <n v="109.38"/>
    <n v="218.76"/>
    <n v="18"/>
    <s v="1813 - PSY: lůžkové oddělení 32B"/>
    <x v="0"/>
    <n v="10"/>
  </r>
  <r>
    <n v="847713"/>
    <x v="49"/>
    <x v="0"/>
    <s v="HVLP"/>
    <s v="M01AE01"/>
    <d v="2018-12-03T12:12:45"/>
    <n v="1"/>
    <n v="109.38"/>
    <n v="109.38"/>
    <n v="18"/>
    <s v="1813 - PSY: lůžkové oddělení 32B"/>
    <x v="0"/>
    <n v="12"/>
  </r>
  <r>
    <n v="847713"/>
    <x v="49"/>
    <x v="0"/>
    <s v="HVLP"/>
    <s v="M01AE01"/>
    <d v="2018-12-28T10:16:51"/>
    <n v="1"/>
    <n v="111.63"/>
    <n v="111.63"/>
    <n v="18"/>
    <s v="1813 - PSY: lůžkové oddělení 32B"/>
    <x v="0"/>
    <n v="12"/>
  </r>
  <r>
    <n v="847713"/>
    <x v="49"/>
    <x v="0"/>
    <s v="HVLP"/>
    <s v="M01AE01"/>
    <d v="2019-01-07T10:26:27"/>
    <n v="2"/>
    <n v="111.63"/>
    <n v="223.26"/>
    <n v="18"/>
    <s v="1813 - PSY: lůžkové oddělení 32B"/>
    <x v="1"/>
    <n v="1"/>
  </r>
  <r>
    <n v="847713"/>
    <x v="49"/>
    <x v="0"/>
    <s v="HVLP"/>
    <s v="M01AE01"/>
    <d v="2019-01-28T09:40:31"/>
    <n v="2"/>
    <n v="111.63"/>
    <n v="223.26"/>
    <n v="18"/>
    <s v="1813 - PSY: lůžkové oddělení 32B"/>
    <x v="1"/>
    <n v="1"/>
  </r>
  <r>
    <n v="847713"/>
    <x v="49"/>
    <x v="0"/>
    <s v="HVLP"/>
    <s v="M01AE01"/>
    <d v="2019-04-08T10:06:11"/>
    <n v="2"/>
    <n v="114.05"/>
    <n v="228.1"/>
    <n v="18"/>
    <s v="1813 - PSY: lůžkové oddělení 32B"/>
    <x v="1"/>
    <n v="4"/>
  </r>
  <r>
    <n v="847713"/>
    <x v="49"/>
    <x v="0"/>
    <s v="HVLP"/>
    <s v="M01AE01"/>
    <d v="2019-04-26T10:51:34"/>
    <n v="1"/>
    <n v="111.63"/>
    <n v="111.63"/>
    <n v="18"/>
    <s v="1813 - PSY: lůžkové oddělení 32B"/>
    <x v="1"/>
    <n v="4"/>
  </r>
  <r>
    <n v="848439"/>
    <x v="995"/>
    <x v="0"/>
    <s v="HVLP"/>
    <s v="A02BC01"/>
    <d v="2019-09-30T09:59:15"/>
    <n v="1"/>
    <n v="46.21"/>
    <n v="46.21"/>
    <n v="18"/>
    <s v="1813 - PSY: lůžkové oddělení 32B"/>
    <x v="1"/>
    <n v="9"/>
  </r>
  <r>
    <n v="849054"/>
    <x v="50"/>
    <x v="0"/>
    <s v="HVLP"/>
    <s v="N06AB05"/>
    <d v="2017-05-05T12:16:27"/>
    <n v="1"/>
    <n v="78.819999999999993"/>
    <n v="78.819999999999993"/>
    <n v="18"/>
    <s v="1813 - PSY: lůžkové oddělení 32B"/>
    <x v="2"/>
    <n v="5"/>
  </r>
  <r>
    <n v="849054"/>
    <x v="50"/>
    <x v="0"/>
    <s v="HVLP"/>
    <s v="N06AB05"/>
    <d v="2017-07-10T10:04:44"/>
    <n v="1"/>
    <n v="78.290000000000006"/>
    <n v="78.290000000000006"/>
    <n v="18"/>
    <s v="1813 - PSY: lůžkové oddělení 32B"/>
    <x v="2"/>
    <n v="7"/>
  </r>
  <r>
    <n v="849054"/>
    <x v="50"/>
    <x v="0"/>
    <s v="HVLP"/>
    <s v="N06AB05"/>
    <d v="2017-07-10T10:04:44"/>
    <n v="1"/>
    <n v="78.290000000000006"/>
    <n v="78.290000000000006"/>
    <n v="18"/>
    <s v="1813 - PSY: lůžkové oddělení 32B"/>
    <x v="2"/>
    <n v="7"/>
  </r>
  <r>
    <n v="849054"/>
    <x v="50"/>
    <x v="0"/>
    <s v="HVLP"/>
    <s v="N06AB05"/>
    <d v="2018-01-08T10:30:19"/>
    <n v="1"/>
    <n v="98.27"/>
    <n v="98.27"/>
    <n v="18"/>
    <s v="1813 - PSY: lůžkové oddělení 32B"/>
    <x v="0"/>
    <n v="1"/>
  </r>
  <r>
    <n v="849054"/>
    <x v="50"/>
    <x v="0"/>
    <s v="HVLP"/>
    <s v="N06AB05"/>
    <d v="2018-02-26T09:35:02"/>
    <n v="1"/>
    <n v="96.35"/>
    <n v="96.35"/>
    <n v="18"/>
    <s v="1813 - PSY: lůžkové oddělení 32B"/>
    <x v="0"/>
    <n v="2"/>
  </r>
  <r>
    <n v="849054"/>
    <x v="50"/>
    <x v="0"/>
    <s v="HVLP"/>
    <s v="N06AB05"/>
    <d v="2018-03-05T09:50:32"/>
    <n v="1"/>
    <n v="98.26"/>
    <n v="98.26"/>
    <n v="18"/>
    <s v="1813 - PSY: lůžkové oddělení 32B"/>
    <x v="0"/>
    <n v="3"/>
  </r>
  <r>
    <n v="849054"/>
    <x v="50"/>
    <x v="0"/>
    <s v="HVLP"/>
    <s v="N06AB05"/>
    <d v="2018-06-04T10:05:52"/>
    <n v="1"/>
    <n v="98.26"/>
    <n v="98.26"/>
    <n v="18"/>
    <s v="1813 - PSY: lůžkové oddělení 32B"/>
    <x v="0"/>
    <n v="6"/>
  </r>
  <r>
    <n v="849054"/>
    <x v="50"/>
    <x v="0"/>
    <s v="HVLP"/>
    <s v="N06AB05"/>
    <d v="2018-09-03T09:53:24"/>
    <n v="1"/>
    <n v="98.26"/>
    <n v="98.26"/>
    <n v="18"/>
    <s v="1813 - PSY: lůžkové oddělení 32B"/>
    <x v="0"/>
    <n v="9"/>
  </r>
  <r>
    <n v="849054"/>
    <x v="50"/>
    <x v="0"/>
    <s v="HVLP"/>
    <s v="N06AB05"/>
    <d v="2018-09-03T09:53:24"/>
    <n v="1"/>
    <n v="98.26"/>
    <n v="98.26"/>
    <n v="18"/>
    <s v="1813 - PSY: lůžkové oddělení 32B"/>
    <x v="0"/>
    <n v="9"/>
  </r>
  <r>
    <n v="849054"/>
    <x v="50"/>
    <x v="0"/>
    <s v="HVLP"/>
    <s v="N06AB05"/>
    <d v="2019-01-14T09:49:13"/>
    <n v="1"/>
    <n v="98.26"/>
    <n v="98.26"/>
    <n v="18"/>
    <s v="1813 - PSY: lůžkové oddělení 32B"/>
    <x v="1"/>
    <n v="1"/>
  </r>
  <r>
    <n v="849054"/>
    <x v="50"/>
    <x v="0"/>
    <s v="HVLP"/>
    <s v="N06AB05"/>
    <d v="2019-06-17T10:18:00"/>
    <n v="1"/>
    <n v="98.18"/>
    <n v="98.18"/>
    <n v="18"/>
    <s v="1813 - PSY: lůžkové oddělení 32B"/>
    <x v="1"/>
    <n v="6"/>
  </r>
  <r>
    <n v="849290"/>
    <x v="51"/>
    <x v="0"/>
    <s v="HVLP"/>
    <s v="N06AB05"/>
    <d v="2019-09-09T11:45:37"/>
    <n v="1"/>
    <n v="332.05"/>
    <n v="332.05"/>
    <n v="18"/>
    <s v="1813 - PSY: lůžkové oddělení 32B"/>
    <x v="1"/>
    <n v="9"/>
  </r>
  <r>
    <n v="849290"/>
    <x v="51"/>
    <x v="0"/>
    <s v="HVLP"/>
    <s v="N06AB05"/>
    <d v="2019-10-07T11:03:35"/>
    <n v="1"/>
    <n v="325.85000000000002"/>
    <n v="325.85000000000002"/>
    <n v="18"/>
    <s v="1813 - PSY: lůžkové oddělení 32B"/>
    <x v="1"/>
    <n v="10"/>
  </r>
  <r>
    <n v="849290"/>
    <x v="51"/>
    <x v="0"/>
    <s v="HVLP"/>
    <s v="N06AB05"/>
    <d v="2019-10-14T11:20:08"/>
    <n v="1"/>
    <n v="331.95"/>
    <n v="331.95"/>
    <n v="18"/>
    <s v="1813 - PSY: lůžkové oddělení 32B"/>
    <x v="1"/>
    <n v="10"/>
  </r>
  <r>
    <n v="850087"/>
    <x v="996"/>
    <x v="0"/>
    <s v="HVLP"/>
    <s v="C09AA04"/>
    <d v="2017-02-27T10:00:04"/>
    <n v="1"/>
    <n v="50.56"/>
    <n v="50.56"/>
    <n v="18"/>
    <s v="1813 - PSY: lůžkové oddělení 32B"/>
    <x v="2"/>
    <n v="2"/>
  </r>
  <r>
    <n v="848751"/>
    <x v="52"/>
    <x v="0"/>
    <s v="HVLP"/>
    <s v="C10AA01"/>
    <d v="2018-06-04T08:02:53"/>
    <n v="1"/>
    <n v="31.54"/>
    <n v="31.54"/>
    <n v="18"/>
    <s v="1813 - PSY: lůžkové oddělení 32B"/>
    <x v="0"/>
    <n v="6"/>
  </r>
  <r>
    <n v="208456"/>
    <x v="997"/>
    <x v="0"/>
    <s v="IR"/>
    <s v="B05BA03"/>
    <d v="2017-08-22T10:56:58"/>
    <n v="0.05"/>
    <n v="738.54"/>
    <n v="36.93"/>
    <n v="18"/>
    <s v="1813 - PSY: lůžkové oddělení 32B"/>
    <x v="2"/>
    <n v="8"/>
  </r>
  <r>
    <n v="130508"/>
    <x v="54"/>
    <x v="0"/>
    <s v="HVLP"/>
    <s v="N06AX16"/>
    <d v="2017-01-23T10:22:30"/>
    <n v="2"/>
    <n v="74.61"/>
    <n v="149.22"/>
    <n v="18"/>
    <s v="1813 - PSY: lůžkové oddělení 32B"/>
    <x v="2"/>
    <n v="1"/>
  </r>
  <r>
    <n v="140454"/>
    <x v="55"/>
    <x v="0"/>
    <s v="HVLP"/>
    <s v="N06AX16"/>
    <d v="2017-01-23T10:22:30"/>
    <n v="2"/>
    <n v="120.74"/>
    <n v="241.48"/>
    <n v="18"/>
    <s v="1813 - PSY: lůžkové oddělení 32B"/>
    <x v="2"/>
    <n v="1"/>
  </r>
  <r>
    <n v="130508"/>
    <x v="54"/>
    <x v="0"/>
    <s v="HVLP"/>
    <s v="N06AX16"/>
    <d v="2017-02-06T13:08:34"/>
    <n v="2"/>
    <n v="74.61"/>
    <n v="149.22"/>
    <n v="18"/>
    <s v="1813 - PSY: lůžkové oddělení 32B"/>
    <x v="2"/>
    <n v="2"/>
  </r>
  <r>
    <n v="130508"/>
    <x v="54"/>
    <x v="0"/>
    <s v="HVLP"/>
    <s v="N06AX16"/>
    <d v="2017-02-13T11:03:20"/>
    <n v="1"/>
    <n v="74.61"/>
    <n v="74.61"/>
    <n v="18"/>
    <s v="1813 - PSY: lůžkové oddělení 32B"/>
    <x v="2"/>
    <n v="2"/>
  </r>
  <r>
    <n v="130508"/>
    <x v="54"/>
    <x v="0"/>
    <s v="HVLP"/>
    <s v="N06AX16"/>
    <d v="2017-02-13T11:03:20"/>
    <n v="1"/>
    <n v="74.61"/>
    <n v="74.61"/>
    <n v="18"/>
    <s v="1813 - PSY: lůžkové oddělení 32B"/>
    <x v="2"/>
    <n v="2"/>
  </r>
  <r>
    <n v="140454"/>
    <x v="55"/>
    <x v="0"/>
    <s v="HVLP"/>
    <s v="N06AX16"/>
    <d v="2017-02-13T11:03:20"/>
    <n v="1"/>
    <n v="120.74"/>
    <n v="120.74"/>
    <n v="18"/>
    <s v="1813 - PSY: lůžkové oddělení 32B"/>
    <x v="2"/>
    <n v="2"/>
  </r>
  <r>
    <n v="140454"/>
    <x v="55"/>
    <x v="0"/>
    <s v="HVLP"/>
    <s v="N06AX16"/>
    <d v="2017-02-13T11:03:20"/>
    <n v="1"/>
    <n v="120.74"/>
    <n v="120.74"/>
    <n v="18"/>
    <s v="1813 - PSY: lůžkové oddělení 32B"/>
    <x v="2"/>
    <n v="2"/>
  </r>
  <r>
    <n v="140454"/>
    <x v="55"/>
    <x v="0"/>
    <s v="HVLP"/>
    <s v="N06AX16"/>
    <d v="2017-03-06T09:55:33"/>
    <n v="1"/>
    <n v="120.74"/>
    <n v="120.74"/>
    <n v="18"/>
    <s v="1813 - PSY: lůžkové oddělení 32B"/>
    <x v="2"/>
    <n v="3"/>
  </r>
  <r>
    <n v="140454"/>
    <x v="55"/>
    <x v="0"/>
    <s v="HVLP"/>
    <s v="N06AX16"/>
    <d v="2017-03-06T09:55:33"/>
    <n v="1"/>
    <n v="120.74"/>
    <n v="120.74"/>
    <n v="18"/>
    <s v="1813 - PSY: lůžkové oddělení 32B"/>
    <x v="2"/>
    <n v="3"/>
  </r>
  <r>
    <n v="230402"/>
    <x v="55"/>
    <x v="0"/>
    <s v="HVLP"/>
    <s v="N06AX16"/>
    <d v="2019-10-25T09:57:19"/>
    <n v="1"/>
    <n v="119.76"/>
    <n v="119.76"/>
    <n v="18"/>
    <s v="1813 - PSY: lůžkové oddělení 32B"/>
    <x v="1"/>
    <n v="10"/>
  </r>
  <r>
    <n v="230402"/>
    <x v="55"/>
    <x v="0"/>
    <s v="HVLP"/>
    <s v="N06AX16"/>
    <d v="2019-11-11T09:52:31"/>
    <n v="1"/>
    <n v="119.76"/>
    <n v="119.76"/>
    <n v="18"/>
    <s v="1813 - PSY: lůžkové oddělení 32B"/>
    <x v="1"/>
    <n v="11"/>
  </r>
  <r>
    <n v="183817"/>
    <x v="998"/>
    <x v="1"/>
    <s v="ATB-V"/>
    <s v="J01DH02"/>
    <d v="2019-08-16T13:38:02"/>
    <n v="1"/>
    <n v="952.77"/>
    <n v="952.77"/>
    <n v="18"/>
    <s v="1813 - PSY: lůžkové oddělení 32B"/>
    <x v="1"/>
    <n v="8"/>
  </r>
  <r>
    <n v="116458"/>
    <x v="999"/>
    <x v="0"/>
    <s v="HVLP"/>
    <s v="N06DA02"/>
    <d v="2017-01-16T09:46:02"/>
    <n v="1"/>
    <n v="198.92"/>
    <n v="198.92"/>
    <n v="18"/>
    <s v="1813 - PSY: lůžkové oddělení 32B"/>
    <x v="2"/>
    <n v="1"/>
  </r>
  <r>
    <n v="211156"/>
    <x v="1000"/>
    <x v="0"/>
    <s v="HVLP"/>
    <s v="N05AX12"/>
    <d v="2019-07-29T11:50:19"/>
    <n v="1"/>
    <n v="1654.69"/>
    <n v="1654.69"/>
    <n v="18"/>
    <s v="1813 - PSY: lůžkové oddělení 32B"/>
    <x v="1"/>
    <n v="7"/>
  </r>
  <r>
    <n v="210789"/>
    <x v="56"/>
    <x v="0"/>
    <s v="HVLP"/>
    <s v="N05AX12"/>
    <d v="2017-08-28T09:57:11"/>
    <n v="1"/>
    <n v="1052.6300000000001"/>
    <n v="1052.6300000000001"/>
    <n v="18"/>
    <s v="1813 - PSY: lůžkové oddělení 32B"/>
    <x v="2"/>
    <n v="8"/>
  </r>
  <r>
    <n v="210789"/>
    <x v="56"/>
    <x v="0"/>
    <s v="HVLP"/>
    <s v="N05AX12"/>
    <d v="2017-09-01T13:46:44"/>
    <n v="1"/>
    <n v="1052.6300000000001"/>
    <n v="1052.6300000000001"/>
    <n v="18"/>
    <s v="1813 - PSY: lůžkové oddělení 32B"/>
    <x v="2"/>
    <n v="9"/>
  </r>
  <r>
    <n v="210789"/>
    <x v="56"/>
    <x v="0"/>
    <s v="HVLP"/>
    <s v="N05AX12"/>
    <d v="2017-10-09T09:21:30"/>
    <n v="1"/>
    <n v="1052.6300000000001"/>
    <n v="1052.6300000000001"/>
    <n v="18"/>
    <s v="1813 - PSY: lůžkové oddělení 32B"/>
    <x v="2"/>
    <n v="10"/>
  </r>
  <r>
    <n v="210789"/>
    <x v="56"/>
    <x v="0"/>
    <s v="HVLP"/>
    <s v="N05AX12"/>
    <d v="2017-10-16T09:48:36"/>
    <n v="1"/>
    <n v="1042.32"/>
    <n v="1042.32"/>
    <n v="18"/>
    <s v="1813 - PSY: lůžkové oddělení 32B"/>
    <x v="2"/>
    <n v="10"/>
  </r>
  <r>
    <n v="210789"/>
    <x v="56"/>
    <x v="0"/>
    <s v="HVLP"/>
    <s v="N05AX12"/>
    <d v="2017-10-17T08:49:14"/>
    <n v="1"/>
    <n v="1052.6300000000001"/>
    <n v="1052.6300000000001"/>
    <n v="18"/>
    <s v="1813 - PSY: lůžkové oddělení 32B"/>
    <x v="2"/>
    <n v="10"/>
  </r>
  <r>
    <n v="210789"/>
    <x v="56"/>
    <x v="0"/>
    <s v="HVLP"/>
    <s v="N05AX12"/>
    <d v="2019-02-11T09:45:11"/>
    <n v="1"/>
    <n v="1042.32"/>
    <n v="1042.32"/>
    <n v="18"/>
    <s v="1813 - PSY: lůžkové oddělení 32B"/>
    <x v="1"/>
    <n v="2"/>
  </r>
  <r>
    <n v="210792"/>
    <x v="57"/>
    <x v="0"/>
    <s v="HVLP"/>
    <s v="N05AX12"/>
    <d v="2017-04-20T09:15:23"/>
    <n v="1"/>
    <n v="1627.18"/>
    <n v="1627.18"/>
    <n v="18"/>
    <s v="1813 - PSY: lůžkové oddělení 32B"/>
    <x v="2"/>
    <n v="4"/>
  </r>
  <r>
    <n v="210792"/>
    <x v="57"/>
    <x v="0"/>
    <s v="HVLP"/>
    <s v="N05AX12"/>
    <d v="2017-06-19T10:58:00"/>
    <n v="1"/>
    <n v="1617.67"/>
    <n v="1617.67"/>
    <n v="18"/>
    <s v="1813 - PSY: lůžkové oddělení 32B"/>
    <x v="2"/>
    <n v="6"/>
  </r>
  <r>
    <n v="210792"/>
    <x v="57"/>
    <x v="0"/>
    <s v="HVLP"/>
    <s v="N05AX12"/>
    <d v="2017-08-14T09:30:26"/>
    <n v="1"/>
    <n v="1617.67"/>
    <n v="1617.67"/>
    <n v="18"/>
    <s v="1813 - PSY: lůžkové oddělení 32B"/>
    <x v="2"/>
    <n v="8"/>
  </r>
  <r>
    <n v="210792"/>
    <x v="57"/>
    <x v="0"/>
    <s v="HVLP"/>
    <s v="N05AX12"/>
    <d v="2017-10-30T10:13:51"/>
    <n v="1"/>
    <n v="1617.67"/>
    <n v="1617.67"/>
    <n v="18"/>
    <s v="1813 - PSY: lůžkové oddělení 32B"/>
    <x v="2"/>
    <n v="10"/>
  </r>
  <r>
    <n v="210792"/>
    <x v="57"/>
    <x v="0"/>
    <s v="HVLP"/>
    <s v="N05AX12"/>
    <d v="2017-10-31T09:14:39"/>
    <n v="1"/>
    <n v="1617.67"/>
    <n v="1617.67"/>
    <n v="18"/>
    <s v="1813 - PSY: lůžkové oddělení 32B"/>
    <x v="2"/>
    <n v="10"/>
  </r>
  <r>
    <n v="210792"/>
    <x v="57"/>
    <x v="0"/>
    <s v="HVLP"/>
    <s v="N05AX12"/>
    <d v="2017-11-06T09:50:56"/>
    <n v="1"/>
    <n v="1617.67"/>
    <n v="1617.67"/>
    <n v="18"/>
    <s v="1813 - PSY: lůžkové oddělení 32B"/>
    <x v="2"/>
    <n v="11"/>
  </r>
  <r>
    <n v="210792"/>
    <x v="57"/>
    <x v="0"/>
    <s v="HVLP"/>
    <s v="N05AX12"/>
    <d v="2019-12-19T08:01:45"/>
    <n v="1"/>
    <n v="1614.02"/>
    <n v="1614.02"/>
    <n v="18"/>
    <s v="1813 - PSY: lůžkové oddělení 32B"/>
    <x v="1"/>
    <n v="12"/>
  </r>
  <r>
    <n v="211068"/>
    <x v="1001"/>
    <x v="0"/>
    <s v="HVLP"/>
    <s v="N05AX12"/>
    <d v="2017-03-13T10:51:06"/>
    <n v="1"/>
    <n v="1141.5899999999999"/>
    <n v="1141.5899999999999"/>
    <n v="18"/>
    <s v="1813 - PSY: lůžkové oddělení 32B"/>
    <x v="2"/>
    <n v="3"/>
  </r>
  <r>
    <n v="203805"/>
    <x v="1002"/>
    <x v="0"/>
    <s v="HVLP"/>
    <s v="A07EC02"/>
    <d v="2018-11-26T12:48:38"/>
    <n v="1"/>
    <n v="602.76"/>
    <n v="602.76"/>
    <n v="18"/>
    <s v="1813 - PSY: lůžkové oddělení 32B"/>
    <x v="0"/>
    <n v="11"/>
  </r>
  <r>
    <n v="196303"/>
    <x v="58"/>
    <x v="0"/>
    <s v="HVLP"/>
    <s v="C05CA51"/>
    <d v="2018-12-10T14:29:35"/>
    <n v="1"/>
    <n v="55.09"/>
    <n v="55.09"/>
    <n v="18"/>
    <s v="1813 - PSY: lůžkové oddělení 32B"/>
    <x v="0"/>
    <n v="12"/>
  </r>
  <r>
    <n v="196303"/>
    <x v="58"/>
    <x v="0"/>
    <s v="HVLP"/>
    <s v="C05CA51"/>
    <d v="2019-03-08T12:31:35"/>
    <n v="1"/>
    <n v="55.09"/>
    <n v="55.09"/>
    <n v="18"/>
    <s v="1813 - PSY: lůžkové oddělení 32B"/>
    <x v="1"/>
    <n v="3"/>
  </r>
  <r>
    <n v="196303"/>
    <x v="58"/>
    <x v="0"/>
    <s v="HVLP"/>
    <s v="C05CA51"/>
    <d v="2019-03-11T08:32:48"/>
    <n v="1"/>
    <n v="55.09"/>
    <n v="55.09"/>
    <n v="18"/>
    <s v="1813 - PSY: lůžkové oddělení 32B"/>
    <x v="1"/>
    <n v="3"/>
  </r>
  <r>
    <n v="196303"/>
    <x v="58"/>
    <x v="0"/>
    <s v="HVLP"/>
    <s v="C05CA51"/>
    <d v="2019-06-03T08:56:27"/>
    <n v="1"/>
    <n v="55.09"/>
    <n v="55.09"/>
    <n v="18"/>
    <s v="1813 - PSY: lůžkové oddělení 32B"/>
    <x v="1"/>
    <n v="6"/>
  </r>
  <r>
    <n v="162859"/>
    <x v="1003"/>
    <x v="0"/>
    <s v="HVLP-R"/>
    <s v="B01AC06"/>
    <d v="2017-06-30T12:36:24"/>
    <n v="1"/>
    <n v="121.86"/>
    <n v="121.86"/>
    <n v="18"/>
    <s v="1813 - PSY: lůžkové oddělení 32B"/>
    <x v="2"/>
    <n v="6"/>
  </r>
  <r>
    <n v="223519"/>
    <x v="1003"/>
    <x v="0"/>
    <s v="HVLP"/>
    <s v="B01AC06"/>
    <d v="2018-06-25T07:53:32"/>
    <n v="1"/>
    <n v="121.73"/>
    <n v="121.73"/>
    <n v="18"/>
    <s v="1813 - PSY: lůžkové oddělení 32B"/>
    <x v="0"/>
    <n v="6"/>
  </r>
  <r>
    <n v="223519"/>
    <x v="1003"/>
    <x v="0"/>
    <s v="HVLP"/>
    <s v="B01AC06"/>
    <d v="2018-07-02T07:43:55"/>
    <n v="1"/>
    <n v="121.73"/>
    <n v="121.73"/>
    <n v="18"/>
    <s v="1813 - PSY: lůžkové oddělení 32B"/>
    <x v="0"/>
    <n v="7"/>
  </r>
  <r>
    <n v="162858"/>
    <x v="1004"/>
    <x v="0"/>
    <s v="HVLP-R"/>
    <s v="B01AC06"/>
    <d v="2017-06-26T09:51:35"/>
    <n v="1"/>
    <n v="39.6"/>
    <n v="39.6"/>
    <n v="18"/>
    <s v="1813 - PSY: lůžkové oddělení 32B"/>
    <x v="2"/>
    <n v="6"/>
  </r>
  <r>
    <n v="185060"/>
    <x v="59"/>
    <x v="0"/>
    <s v="HVLP"/>
    <s v="N05BB01"/>
    <d v="2017-02-27T10:00:04"/>
    <n v="1"/>
    <n v="66.650000000000006"/>
    <n v="66.650000000000006"/>
    <n v="18"/>
    <s v="1813 - PSY: lůžkové oddělení 32B"/>
    <x v="2"/>
    <n v="2"/>
  </r>
  <r>
    <n v="185060"/>
    <x v="59"/>
    <x v="0"/>
    <s v="HVLP"/>
    <s v="N05BB01"/>
    <d v="2017-03-13T10:51:06"/>
    <n v="1"/>
    <n v="66.650000000000006"/>
    <n v="66.650000000000006"/>
    <n v="18"/>
    <s v="1813 - PSY: lůžkové oddělení 32B"/>
    <x v="2"/>
    <n v="3"/>
  </r>
  <r>
    <n v="185060"/>
    <x v="59"/>
    <x v="0"/>
    <s v="HVLP"/>
    <s v="N05BB01"/>
    <d v="2017-10-02T08:14:30"/>
    <n v="2"/>
    <n v="66.260000000000005"/>
    <n v="132.52000000000001"/>
    <n v="18"/>
    <s v="1813 - PSY: lůžkové oddělení 32B"/>
    <x v="2"/>
    <n v="10"/>
  </r>
  <r>
    <n v="185060"/>
    <x v="59"/>
    <x v="0"/>
    <s v="HVLP"/>
    <s v="N05BB01"/>
    <d v="2017-10-02T08:14:30"/>
    <n v="5"/>
    <n v="66.260000000000005"/>
    <n v="331.3"/>
    <n v="18"/>
    <s v="1813 - PSY: lůžkové oddělení 32B"/>
    <x v="2"/>
    <n v="10"/>
  </r>
  <r>
    <n v="185060"/>
    <x v="59"/>
    <x v="0"/>
    <s v="HVLP"/>
    <s v="N05BB01"/>
    <d v="2018-02-12T09:59:54"/>
    <n v="1"/>
    <n v="66.260000000000005"/>
    <n v="66.260000000000005"/>
    <n v="18"/>
    <s v="1813 - PSY: lůžkové oddělení 32B"/>
    <x v="0"/>
    <n v="2"/>
  </r>
  <r>
    <n v="185060"/>
    <x v="59"/>
    <x v="0"/>
    <s v="HVLP"/>
    <s v="N05BB01"/>
    <d v="2018-02-12T09:59:54"/>
    <n v="1"/>
    <n v="66.260000000000005"/>
    <n v="66.260000000000005"/>
    <n v="18"/>
    <s v="1813 - PSY: lůžkové oddělení 32B"/>
    <x v="0"/>
    <n v="2"/>
  </r>
  <r>
    <n v="185060"/>
    <x v="59"/>
    <x v="0"/>
    <s v="HVLP"/>
    <s v="N05BB01"/>
    <d v="2018-02-26T09:35:02"/>
    <n v="1"/>
    <n v="66.19"/>
    <n v="66.19"/>
    <n v="18"/>
    <s v="1813 - PSY: lůžkové oddělení 32B"/>
    <x v="0"/>
    <n v="2"/>
  </r>
  <r>
    <n v="185060"/>
    <x v="59"/>
    <x v="0"/>
    <s v="HVLP"/>
    <s v="N05BB01"/>
    <d v="2018-02-26T09:35:02"/>
    <n v="1"/>
    <n v="66.19"/>
    <n v="66.19"/>
    <n v="18"/>
    <s v="1813 - PSY: lůžkové oddělení 32B"/>
    <x v="0"/>
    <n v="2"/>
  </r>
  <r>
    <n v="185060"/>
    <x v="59"/>
    <x v="0"/>
    <s v="HVLP"/>
    <s v="N05BB01"/>
    <d v="2018-03-05T09:50:32"/>
    <n v="1"/>
    <n v="66.19"/>
    <n v="66.19"/>
    <n v="18"/>
    <s v="1813 - PSY: lůžkové oddělení 32B"/>
    <x v="0"/>
    <n v="3"/>
  </r>
  <r>
    <n v="185060"/>
    <x v="59"/>
    <x v="0"/>
    <s v="HVLP"/>
    <s v="N05BB01"/>
    <d v="2018-03-05T09:50:32"/>
    <n v="4"/>
    <n v="66.19"/>
    <n v="264.76"/>
    <n v="18"/>
    <s v="1813 - PSY: lůžkové oddělení 32B"/>
    <x v="0"/>
    <n v="3"/>
  </r>
  <r>
    <n v="185060"/>
    <x v="59"/>
    <x v="0"/>
    <s v="HVLP"/>
    <s v="N05BB01"/>
    <d v="2018-03-12T07:56:35"/>
    <n v="2"/>
    <n v="66.19"/>
    <n v="132.38"/>
    <n v="18"/>
    <s v="1813 - PSY: lůžkové oddělení 32B"/>
    <x v="0"/>
    <n v="3"/>
  </r>
  <r>
    <n v="185060"/>
    <x v="59"/>
    <x v="0"/>
    <s v="HVLP"/>
    <s v="N05BB01"/>
    <d v="2018-05-21T09:35:22"/>
    <n v="2"/>
    <n v="66.19"/>
    <n v="132.38"/>
    <n v="18"/>
    <s v="1813 - PSY: lůžkové oddělení 32B"/>
    <x v="0"/>
    <n v="5"/>
  </r>
  <r>
    <n v="185060"/>
    <x v="59"/>
    <x v="0"/>
    <s v="HVLP"/>
    <s v="N05BB01"/>
    <d v="2018-06-04T10:05:52"/>
    <n v="1"/>
    <n v="66.19"/>
    <n v="66.19"/>
    <n v="18"/>
    <s v="1813 - PSY: lůžkové oddělení 32B"/>
    <x v="0"/>
    <n v="6"/>
  </r>
  <r>
    <n v="185060"/>
    <x v="59"/>
    <x v="0"/>
    <s v="HVLP"/>
    <s v="N05BB01"/>
    <d v="2018-06-04T10:05:52"/>
    <n v="2"/>
    <n v="66.19"/>
    <n v="132.38"/>
    <n v="18"/>
    <s v="1813 - PSY: lůžkové oddělení 32B"/>
    <x v="0"/>
    <n v="6"/>
  </r>
  <r>
    <n v="185060"/>
    <x v="59"/>
    <x v="0"/>
    <s v="HVLP"/>
    <s v="N05BB01"/>
    <d v="2019-01-28T09:40:31"/>
    <n v="1"/>
    <n v="66.19"/>
    <n v="66.19"/>
    <n v="18"/>
    <s v="1813 - PSY: lůžkové oddělení 32B"/>
    <x v="1"/>
    <n v="1"/>
  </r>
  <r>
    <n v="185060"/>
    <x v="59"/>
    <x v="0"/>
    <s v="HVLP"/>
    <s v="N05BB01"/>
    <d v="2019-01-28T09:40:31"/>
    <n v="1"/>
    <n v="66.19"/>
    <n v="66.19"/>
    <n v="18"/>
    <s v="1813 - PSY: lůžkové oddělení 32B"/>
    <x v="1"/>
    <n v="1"/>
  </r>
  <r>
    <n v="185060"/>
    <x v="59"/>
    <x v="0"/>
    <s v="HVLP"/>
    <s v="N05BB01"/>
    <d v="2019-03-04T09:59:37"/>
    <n v="1"/>
    <n v="66.19"/>
    <n v="66.19"/>
    <n v="18"/>
    <s v="1813 - PSY: lůžkové oddělení 32B"/>
    <x v="1"/>
    <n v="3"/>
  </r>
  <r>
    <n v="185060"/>
    <x v="59"/>
    <x v="0"/>
    <s v="HVLP"/>
    <s v="N05BB01"/>
    <d v="2019-07-15T09:53:50"/>
    <n v="2"/>
    <n v="66.19"/>
    <n v="132.38"/>
    <n v="18"/>
    <s v="1813 - PSY: lůžkové oddělení 32B"/>
    <x v="1"/>
    <n v="7"/>
  </r>
  <r>
    <n v="185060"/>
    <x v="59"/>
    <x v="0"/>
    <s v="HVLP"/>
    <s v="N05BB01"/>
    <d v="2019-10-25T09:57:19"/>
    <n v="2"/>
    <n v="66.11"/>
    <n v="132.22"/>
    <n v="18"/>
    <s v="1813 - PSY: lůžkové oddělení 32B"/>
    <x v="1"/>
    <n v="10"/>
  </r>
  <r>
    <n v="185060"/>
    <x v="59"/>
    <x v="0"/>
    <s v="HVLP"/>
    <s v="N05BB01"/>
    <d v="2019-10-25T09:57:19"/>
    <n v="1"/>
    <n v="66.11"/>
    <n v="66.11"/>
    <n v="18"/>
    <s v="1813 - PSY: lůžkové oddělení 32B"/>
    <x v="1"/>
    <n v="10"/>
  </r>
  <r>
    <n v="158659"/>
    <x v="60"/>
    <x v="0"/>
    <s v="HVLP"/>
    <s v="C07AB03"/>
    <d v="2019-01-14T09:49:13"/>
    <n v="1"/>
    <n v="48.29"/>
    <n v="48.29"/>
    <n v="18"/>
    <s v="1813 - PSY: lůžkové oddělení 32B"/>
    <x v="1"/>
    <n v="1"/>
  </r>
  <r>
    <n v="100392"/>
    <x v="61"/>
    <x v="0"/>
    <s v="HVLP"/>
    <s v="A03BA01"/>
    <d v="2017-02-06T11:05:58"/>
    <n v="1"/>
    <n v="57.94"/>
    <n v="57.94"/>
    <n v="18"/>
    <s v="1813 - PSY: lůžkové oddělení 32B"/>
    <x v="2"/>
    <n v="2"/>
  </r>
  <r>
    <n v="100392"/>
    <x v="61"/>
    <x v="0"/>
    <s v="HVLP"/>
    <s v="A03BA01"/>
    <d v="2019-09-16T09:17:26"/>
    <n v="1"/>
    <n v="57.53"/>
    <n v="57.53"/>
    <n v="18"/>
    <s v="1813 - PSY: lůžkové oddělení 32B"/>
    <x v="1"/>
    <n v="9"/>
  </r>
  <r>
    <n v="132992"/>
    <x v="65"/>
    <x v="0"/>
    <s v="HVLP"/>
    <s v="R03BB01"/>
    <d v="2019-06-03T08:56:27"/>
    <n v="1"/>
    <n v="108.39"/>
    <n v="108.39"/>
    <n v="18"/>
    <s v="1813 - PSY: lůžkové oddělení 32B"/>
    <x v="1"/>
    <n v="6"/>
  </r>
  <r>
    <n v="112891"/>
    <x v="66"/>
    <x v="0"/>
    <s v="HVLP"/>
    <s v="M01AX17"/>
    <d v="2017-01-09T10:47:36"/>
    <n v="3"/>
    <n v="58.74"/>
    <n v="176.22"/>
    <n v="18"/>
    <s v="1813 - PSY: lůžkové oddělení 32B"/>
    <x v="2"/>
    <n v="1"/>
  </r>
  <r>
    <n v="112891"/>
    <x v="66"/>
    <x v="0"/>
    <s v="HVLP"/>
    <s v="M01AX17"/>
    <d v="2017-01-30T09:50:45"/>
    <n v="2"/>
    <n v="58.74"/>
    <n v="117.48"/>
    <n v="18"/>
    <s v="1813 - PSY: lůžkové oddělení 32B"/>
    <x v="2"/>
    <n v="1"/>
  </r>
  <r>
    <n v="112891"/>
    <x v="66"/>
    <x v="0"/>
    <s v="HVLP"/>
    <s v="M01AX17"/>
    <d v="2017-02-27T10:00:04"/>
    <n v="2"/>
    <n v="58.74"/>
    <n v="117.48"/>
    <n v="18"/>
    <s v="1813 - PSY: lůžkové oddělení 32B"/>
    <x v="2"/>
    <n v="2"/>
  </r>
  <r>
    <n v="112892"/>
    <x v="67"/>
    <x v="0"/>
    <s v="HVLP"/>
    <s v="M01AX17"/>
    <d v="2017-03-13T10:51:06"/>
    <n v="2"/>
    <n v="105.06"/>
    <n v="210.12"/>
    <n v="18"/>
    <s v="1813 - PSY: lůžkové oddělení 32B"/>
    <x v="2"/>
    <n v="3"/>
  </r>
  <r>
    <n v="112892"/>
    <x v="67"/>
    <x v="0"/>
    <s v="HVLP"/>
    <s v="M01AX17"/>
    <d v="2017-04-13T10:29:53"/>
    <n v="2"/>
    <n v="103.32"/>
    <n v="206.64"/>
    <n v="18"/>
    <s v="1813 - PSY: lůžkové oddělení 32B"/>
    <x v="2"/>
    <n v="4"/>
  </r>
  <r>
    <n v="112892"/>
    <x v="67"/>
    <x v="0"/>
    <s v="HVLP"/>
    <s v="M01AX17"/>
    <d v="2017-08-28T09:57:11"/>
    <n v="1"/>
    <n v="104.35"/>
    <n v="104.35"/>
    <n v="18"/>
    <s v="1813 - PSY: lůžkové oddělení 32B"/>
    <x v="2"/>
    <n v="8"/>
  </r>
  <r>
    <n v="112892"/>
    <x v="67"/>
    <x v="0"/>
    <s v="HVLP"/>
    <s v="M01AX17"/>
    <d v="2017-09-01T13:46:44"/>
    <n v="3"/>
    <n v="104.35"/>
    <n v="313.05"/>
    <n v="18"/>
    <s v="1813 - PSY: lůžkové oddělení 32B"/>
    <x v="2"/>
    <n v="9"/>
  </r>
  <r>
    <n v="112892"/>
    <x v="67"/>
    <x v="0"/>
    <s v="HVLP"/>
    <s v="M01AX17"/>
    <d v="2017-09-18T08:23:33"/>
    <n v="2"/>
    <n v="104.35"/>
    <n v="208.7"/>
    <n v="18"/>
    <s v="1813 - PSY: lůžkové oddělení 32B"/>
    <x v="2"/>
    <n v="9"/>
  </r>
  <r>
    <n v="112892"/>
    <x v="67"/>
    <x v="0"/>
    <s v="HVLP"/>
    <s v="M01AX17"/>
    <d v="2017-11-06T09:50:56"/>
    <n v="2"/>
    <n v="102.3"/>
    <n v="204.6"/>
    <n v="18"/>
    <s v="1813 - PSY: lůžkové oddělení 32B"/>
    <x v="2"/>
    <n v="11"/>
  </r>
  <r>
    <n v="112892"/>
    <x v="67"/>
    <x v="0"/>
    <s v="HVLP"/>
    <s v="M01AX17"/>
    <d v="2017-12-22T10:07:13"/>
    <n v="1"/>
    <n v="102.3"/>
    <n v="102.3"/>
    <n v="18"/>
    <s v="1813 - PSY: lůžkové oddělení 32B"/>
    <x v="2"/>
    <n v="12"/>
  </r>
  <r>
    <n v="112892"/>
    <x v="67"/>
    <x v="0"/>
    <s v="HVLP"/>
    <s v="M01AX17"/>
    <d v="2017-12-22T10:07:13"/>
    <n v="2"/>
    <n v="102.3"/>
    <n v="204.6"/>
    <n v="18"/>
    <s v="1813 - PSY: lůžkové oddělení 32B"/>
    <x v="2"/>
    <n v="12"/>
  </r>
  <r>
    <n v="112892"/>
    <x v="67"/>
    <x v="0"/>
    <s v="HVLP"/>
    <s v="M01AX17"/>
    <d v="2018-01-15T09:59:36"/>
    <n v="1"/>
    <n v="102.3"/>
    <n v="102.3"/>
    <n v="18"/>
    <s v="1813 - PSY: lůžkové oddělení 32B"/>
    <x v="0"/>
    <n v="1"/>
  </r>
  <r>
    <n v="112892"/>
    <x v="67"/>
    <x v="0"/>
    <s v="HVLP"/>
    <s v="M01AX17"/>
    <d v="2018-01-15T09:59:36"/>
    <n v="2"/>
    <n v="104.35"/>
    <n v="208.7"/>
    <n v="18"/>
    <s v="1813 - PSY: lůžkové oddělení 32B"/>
    <x v="0"/>
    <n v="1"/>
  </r>
  <r>
    <n v="112891"/>
    <x v="66"/>
    <x v="0"/>
    <s v="HVLP"/>
    <s v="M01AX17"/>
    <d v="2018-03-26T08:21:05"/>
    <n v="3"/>
    <n v="58.33"/>
    <n v="174.99"/>
    <n v="18"/>
    <s v="1813 - PSY: lůžkové oddělení 32B"/>
    <x v="0"/>
    <n v="3"/>
  </r>
  <r>
    <n v="112892"/>
    <x v="67"/>
    <x v="0"/>
    <s v="HVLP"/>
    <s v="M01AX17"/>
    <d v="2018-06-11T08:08:01"/>
    <n v="2"/>
    <n v="104.34"/>
    <n v="208.68"/>
    <n v="18"/>
    <s v="1813 - PSY: lůžkové oddělení 32B"/>
    <x v="0"/>
    <n v="6"/>
  </r>
  <r>
    <n v="112892"/>
    <x v="67"/>
    <x v="0"/>
    <s v="HVLP"/>
    <s v="M01AX17"/>
    <d v="2018-10-26T12:43:15"/>
    <n v="1"/>
    <n v="104.34"/>
    <n v="104.34"/>
    <n v="18"/>
    <s v="1813 - PSY: lůžkové oddělení 32B"/>
    <x v="0"/>
    <n v="10"/>
  </r>
  <r>
    <n v="112892"/>
    <x v="67"/>
    <x v="0"/>
    <s v="HVLP"/>
    <s v="M01AX17"/>
    <d v="2018-10-29T10:25:05"/>
    <n v="3"/>
    <n v="104.34"/>
    <n v="313.02"/>
    <n v="18"/>
    <s v="1813 - PSY: lůžkové oddělení 32B"/>
    <x v="0"/>
    <n v="10"/>
  </r>
  <r>
    <n v="112891"/>
    <x v="66"/>
    <x v="0"/>
    <s v="HVLP"/>
    <s v="M01AX17"/>
    <d v="2019-01-07T10:26:27"/>
    <n v="1"/>
    <n v="58.33"/>
    <n v="58.33"/>
    <n v="18"/>
    <s v="1813 - PSY: lůžkové oddělení 32B"/>
    <x v="1"/>
    <n v="1"/>
  </r>
  <r>
    <n v="112891"/>
    <x v="66"/>
    <x v="0"/>
    <s v="HVLP"/>
    <s v="M01AX17"/>
    <d v="2019-01-07T10:26:27"/>
    <n v="1"/>
    <n v="58.33"/>
    <n v="58.33"/>
    <n v="18"/>
    <s v="1813 - PSY: lůžkové oddělení 32B"/>
    <x v="1"/>
    <n v="1"/>
  </r>
  <r>
    <n v="112892"/>
    <x v="67"/>
    <x v="0"/>
    <s v="HVLP"/>
    <s v="M01AX17"/>
    <d v="2019-01-28T09:40:31"/>
    <n v="2"/>
    <n v="104.34"/>
    <n v="208.68"/>
    <n v="18"/>
    <s v="1813 - PSY: lůžkové oddělení 32B"/>
    <x v="1"/>
    <n v="1"/>
  </r>
  <r>
    <n v="112892"/>
    <x v="67"/>
    <x v="0"/>
    <s v="HVLP"/>
    <s v="M01AX17"/>
    <d v="2019-01-28T09:40:31"/>
    <n v="1"/>
    <n v="103.32"/>
    <n v="103.32"/>
    <n v="18"/>
    <s v="1813 - PSY: lůžkové oddělení 32B"/>
    <x v="1"/>
    <n v="1"/>
  </r>
  <r>
    <n v="112892"/>
    <x v="67"/>
    <x v="0"/>
    <s v="HVLP"/>
    <s v="M01AX17"/>
    <d v="2019-02-25T10:02:26"/>
    <n v="3"/>
    <n v="104.35"/>
    <n v="313.05"/>
    <n v="18"/>
    <s v="1813 - PSY: lůžkové oddělení 32B"/>
    <x v="1"/>
    <n v="2"/>
  </r>
  <r>
    <n v="112894"/>
    <x v="760"/>
    <x v="0"/>
    <s v="HVLP"/>
    <s v="M01AX17"/>
    <d v="2019-02-25T10:02:26"/>
    <n v="1"/>
    <n v="59.99"/>
    <n v="59.99"/>
    <n v="18"/>
    <s v="1813 - PSY: lůžkové oddělení 32B"/>
    <x v="1"/>
    <n v="2"/>
  </r>
  <r>
    <n v="112892"/>
    <x v="67"/>
    <x v="0"/>
    <s v="HVLP"/>
    <s v="M01AX17"/>
    <d v="2019-03-11T08:32:48"/>
    <n v="2"/>
    <n v="104.34"/>
    <n v="208.68"/>
    <n v="18"/>
    <s v="1813 - PSY: lůžkové oddělení 32B"/>
    <x v="1"/>
    <n v="3"/>
  </r>
  <r>
    <n v="112892"/>
    <x v="67"/>
    <x v="0"/>
    <s v="HVLP"/>
    <s v="M01AX17"/>
    <d v="2019-04-08T10:06:11"/>
    <n v="2"/>
    <n v="104.35"/>
    <n v="208.7"/>
    <n v="18"/>
    <s v="1813 - PSY: lůžkové oddělení 32B"/>
    <x v="1"/>
    <n v="4"/>
  </r>
  <r>
    <n v="112892"/>
    <x v="67"/>
    <x v="0"/>
    <s v="HVLP"/>
    <s v="M01AX17"/>
    <d v="2019-04-15T08:09:18"/>
    <n v="2"/>
    <n v="104.35"/>
    <n v="208.7"/>
    <n v="18"/>
    <s v="1813 - PSY: lůžkové oddělení 32B"/>
    <x v="1"/>
    <n v="4"/>
  </r>
  <r>
    <n v="112892"/>
    <x v="67"/>
    <x v="0"/>
    <s v="HVLP"/>
    <s v="M01AX17"/>
    <d v="2019-05-20T09:56:41"/>
    <n v="1"/>
    <n v="104.34"/>
    <n v="104.34"/>
    <n v="18"/>
    <s v="1813 - PSY: lůžkové oddělení 32B"/>
    <x v="1"/>
    <n v="5"/>
  </r>
  <r>
    <n v="112891"/>
    <x v="66"/>
    <x v="0"/>
    <s v="HVLP"/>
    <s v="M01AX17"/>
    <d v="2019-09-09T11:45:37"/>
    <n v="1"/>
    <n v="58.27"/>
    <n v="58.27"/>
    <n v="18"/>
    <s v="1813 - PSY: lůžkové oddělení 32B"/>
    <x v="1"/>
    <n v="9"/>
  </r>
  <r>
    <n v="112891"/>
    <x v="66"/>
    <x v="0"/>
    <s v="HVLP"/>
    <s v="M01AX17"/>
    <d v="2019-09-16T09:17:26"/>
    <n v="3"/>
    <n v="57.77"/>
    <n v="173.31"/>
    <n v="18"/>
    <s v="1813 - PSY: lůžkové oddělení 32B"/>
    <x v="1"/>
    <n v="9"/>
  </r>
  <r>
    <n v="112892"/>
    <x v="67"/>
    <x v="0"/>
    <s v="HVLP"/>
    <s v="M01AX17"/>
    <d v="2019-10-07T11:03:35"/>
    <n v="1"/>
    <n v="104.21"/>
    <n v="104.21"/>
    <n v="18"/>
    <s v="1813 - PSY: lůžkové oddělení 32B"/>
    <x v="1"/>
    <n v="10"/>
  </r>
  <r>
    <n v="112892"/>
    <x v="67"/>
    <x v="0"/>
    <s v="HVLP"/>
    <s v="M01AX17"/>
    <d v="2019-10-07T11:03:35"/>
    <n v="1"/>
    <n v="104.21"/>
    <n v="104.21"/>
    <n v="18"/>
    <s v="1813 - PSY: lůžkové oddělení 32B"/>
    <x v="1"/>
    <n v="10"/>
  </r>
  <r>
    <n v="132853"/>
    <x v="67"/>
    <x v="0"/>
    <s v="HVLP-R"/>
    <s v="M01AX17"/>
    <d v="2019-11-18T10:14:37"/>
    <n v="2"/>
    <n v="103.32"/>
    <n v="206.64"/>
    <n v="18"/>
    <s v="1813 - PSY: lůžkové oddělení 32B"/>
    <x v="1"/>
    <n v="11"/>
  </r>
  <r>
    <n v="136150"/>
    <x v="68"/>
    <x v="0"/>
    <s v="HVLP"/>
    <s v="N06AG02"/>
    <d v="2017-02-13T11:03:20"/>
    <n v="2"/>
    <n v="114.33"/>
    <n v="228.66"/>
    <n v="18"/>
    <s v="1813 - PSY: lůžkové oddělení 32B"/>
    <x v="2"/>
    <n v="2"/>
  </r>
  <r>
    <n v="136150"/>
    <x v="68"/>
    <x v="0"/>
    <s v="HVLP"/>
    <s v="N06AG02"/>
    <d v="2017-03-06T09:55:33"/>
    <n v="2"/>
    <n v="114.33"/>
    <n v="228.66"/>
    <n v="18"/>
    <s v="1813 - PSY: lůžkové oddělení 32B"/>
    <x v="2"/>
    <n v="3"/>
  </r>
  <r>
    <n v="136149"/>
    <x v="69"/>
    <x v="0"/>
    <s v="HVLP"/>
    <s v="N06AG02"/>
    <d v="2017-02-13T11:03:20"/>
    <n v="1"/>
    <n v="210.36"/>
    <n v="210.36"/>
    <n v="18"/>
    <s v="1813 - PSY: lůžkové oddělení 32B"/>
    <x v="2"/>
    <n v="2"/>
  </r>
  <r>
    <n v="136149"/>
    <x v="69"/>
    <x v="0"/>
    <s v="HVLP"/>
    <s v="N06AG02"/>
    <d v="2017-03-06T09:55:33"/>
    <n v="2"/>
    <n v="210.36"/>
    <n v="420.72"/>
    <n v="18"/>
    <s v="1813 - PSY: lůžkové oddělení 32B"/>
    <x v="2"/>
    <n v="3"/>
  </r>
  <r>
    <n v="136149"/>
    <x v="69"/>
    <x v="0"/>
    <s v="HVLP"/>
    <s v="N06AG02"/>
    <d v="2017-10-30T10:13:51"/>
    <n v="1"/>
    <n v="208.92"/>
    <n v="208.92"/>
    <n v="18"/>
    <s v="1813 - PSY: lůžkové oddělení 32B"/>
    <x v="2"/>
    <n v="10"/>
  </r>
  <r>
    <n v="136149"/>
    <x v="69"/>
    <x v="0"/>
    <s v="HVLP"/>
    <s v="N06AG02"/>
    <d v="2017-10-31T09:14:39"/>
    <n v="1"/>
    <n v="208.92"/>
    <n v="208.92"/>
    <n v="18"/>
    <s v="1813 - PSY: lůžkové oddělení 32B"/>
    <x v="2"/>
    <n v="10"/>
  </r>
  <r>
    <n v="153913"/>
    <x v="70"/>
    <x v="1"/>
    <s v="HVLP"/>
    <s v="J01FA10"/>
    <d v="2018-09-24T10:12:33"/>
    <n v="2"/>
    <n v="77.040000000000006"/>
    <n v="154.08000000000001"/>
    <n v="18"/>
    <s v="1813 - PSY: lůžkové oddělení 32B"/>
    <x v="0"/>
    <n v="9"/>
  </r>
  <r>
    <n v="145010"/>
    <x v="71"/>
    <x v="1"/>
    <s v="HVLP"/>
    <s v="J01FA10"/>
    <d v="2017-07-10T08:42:10"/>
    <n v="1"/>
    <n v="41.33"/>
    <n v="41.33"/>
    <n v="18"/>
    <s v="1813 - PSY: lůžkové oddělení 32B"/>
    <x v="2"/>
    <n v="7"/>
  </r>
  <r>
    <n v="145010"/>
    <x v="71"/>
    <x v="1"/>
    <s v="HVLP"/>
    <s v="J01FA10"/>
    <d v="2019-10-21T08:27:27"/>
    <n v="3"/>
    <n v="41.69"/>
    <n v="125.07"/>
    <n v="18"/>
    <s v="1813 - PSY: lůžkové oddělení 32B"/>
    <x v="1"/>
    <n v="10"/>
  </r>
  <r>
    <n v="145010"/>
    <x v="71"/>
    <x v="1"/>
    <s v="HVLP"/>
    <s v="J01FA10"/>
    <d v="2019-12-05T12:34:52"/>
    <n v="3"/>
    <n v="41.69"/>
    <n v="125.07"/>
    <n v="18"/>
    <s v="1813 - PSY: lůžkové oddělení 32B"/>
    <x v="1"/>
    <n v="12"/>
  </r>
  <r>
    <n v="126247"/>
    <x v="72"/>
    <x v="0"/>
    <s v="HVLP"/>
    <s v="S01EC04"/>
    <d v="2019-09-23T10:08:07"/>
    <n v="1"/>
    <n v="205.04"/>
    <n v="205.04"/>
    <n v="18"/>
    <s v="1813 - PSY: lůžkové oddělení 32B"/>
    <x v="1"/>
    <n v="9"/>
  </r>
  <r>
    <n v="140274"/>
    <x v="73"/>
    <x v="0"/>
    <s v="HVLP"/>
    <s v="M03BX01"/>
    <d v="2017-05-15T09:48:32"/>
    <n v="1"/>
    <n v="52.13"/>
    <n v="52.13"/>
    <n v="18"/>
    <s v="1813 - PSY: lůžkové oddělení 32B"/>
    <x v="2"/>
    <n v="5"/>
  </r>
  <r>
    <n v="140274"/>
    <x v="73"/>
    <x v="0"/>
    <s v="HVLP"/>
    <s v="M03BX01"/>
    <d v="2017-10-30T10:13:51"/>
    <n v="1"/>
    <n v="51.77"/>
    <n v="51.77"/>
    <n v="18"/>
    <s v="1813 - PSY: lůžkové oddělení 32B"/>
    <x v="2"/>
    <n v="10"/>
  </r>
  <r>
    <n v="190778"/>
    <x v="1005"/>
    <x v="1"/>
    <s v="HVLP"/>
    <s v="D06AX09"/>
    <d v="2017-06-30T12:25:30"/>
    <n v="1"/>
    <n v="82.97"/>
    <n v="82.97"/>
    <n v="18"/>
    <s v="1813 - PSY: lůžkové oddělení 32B"/>
    <x v="2"/>
    <n v="6"/>
  </r>
  <r>
    <n v="190778"/>
    <x v="1005"/>
    <x v="1"/>
    <s v="HVLP"/>
    <s v="D06AX09"/>
    <d v="2017-06-30T12:36:24"/>
    <n v="1"/>
    <n v="82.32"/>
    <n v="82.32"/>
    <n v="18"/>
    <s v="1813 - PSY: lůžkové oddělení 32B"/>
    <x v="2"/>
    <n v="6"/>
  </r>
  <r>
    <n v="160404"/>
    <x v="1006"/>
    <x v="0"/>
    <s v="HVLP"/>
    <s v="D02AC"/>
    <d v="2017-04-04T13:46:22"/>
    <n v="1"/>
    <n v="113.39"/>
    <n v="113.39"/>
    <n v="18"/>
    <s v="1813 - PSY: lůžkové oddělení 32B"/>
    <x v="2"/>
    <n v="4"/>
  </r>
  <r>
    <n v="176152"/>
    <x v="1007"/>
    <x v="2"/>
    <s v="HVLP"/>
    <s v="D01AE14"/>
    <d v="2017-07-11T14:21:21"/>
    <n v="1"/>
    <n v="134.5"/>
    <n v="134.5"/>
    <n v="18"/>
    <s v="1813 - PSY: lůžkové oddělení 32B"/>
    <x v="2"/>
    <n v="7"/>
  </r>
  <r>
    <n v="148011"/>
    <x v="765"/>
    <x v="0"/>
    <s v="HVLP"/>
    <s v="D10AD03"/>
    <d v="2018-01-31T10:15:40"/>
    <n v="1"/>
    <n v="146.61000000000001"/>
    <n v="146.61000000000001"/>
    <n v="18"/>
    <s v="1813 - PSY: lůžkové oddělení 32B"/>
    <x v="0"/>
    <n v="1"/>
  </r>
  <r>
    <n v="119759"/>
    <x v="75"/>
    <x v="0"/>
    <s v="HVLP"/>
    <s v="D07AC01"/>
    <d v="2017-02-22T13:17:51"/>
    <n v="1"/>
    <n v="72.3"/>
    <n v="72.3"/>
    <n v="18"/>
    <s v="1813 - PSY: lůžkové oddělení 32B"/>
    <x v="2"/>
    <n v="2"/>
  </r>
  <r>
    <n v="117170"/>
    <x v="76"/>
    <x v="1"/>
    <s v="HVLP"/>
    <s v="D07CC01"/>
    <d v="2017-01-30T09:50:45"/>
    <n v="1"/>
    <n v="73.44"/>
    <n v="73.44"/>
    <n v="18"/>
    <s v="1813 - PSY: lůžkové oddělení 32B"/>
    <x v="2"/>
    <n v="1"/>
  </r>
  <r>
    <n v="117170"/>
    <x v="76"/>
    <x v="1"/>
    <s v="HVLP"/>
    <s v="D07CC01"/>
    <d v="2017-05-09T08:57:46"/>
    <n v="1"/>
    <n v="73.44"/>
    <n v="73.44"/>
    <n v="18"/>
    <s v="1813 - PSY: lůžkové oddělení 32B"/>
    <x v="2"/>
    <n v="5"/>
  </r>
  <r>
    <n v="117170"/>
    <x v="76"/>
    <x v="1"/>
    <s v="HVLP"/>
    <s v="D07CC01"/>
    <d v="2017-08-21T08:05:20"/>
    <n v="2"/>
    <n v="72.930000000000007"/>
    <n v="145.86000000000001"/>
    <n v="18"/>
    <s v="1813 - PSY: lůžkové oddělení 32B"/>
    <x v="2"/>
    <n v="8"/>
  </r>
  <r>
    <n v="117170"/>
    <x v="76"/>
    <x v="1"/>
    <s v="HVLP"/>
    <s v="D07CC01"/>
    <d v="2018-01-30T10:12:17"/>
    <n v="3"/>
    <n v="72.930000000000007"/>
    <n v="218.79"/>
    <n v="18"/>
    <s v="1813 - PSY: lůžkové oddělení 32B"/>
    <x v="0"/>
    <n v="1"/>
  </r>
  <r>
    <n v="117170"/>
    <x v="76"/>
    <x v="1"/>
    <s v="HVLP"/>
    <s v="D07CC01"/>
    <d v="2019-10-25T09:57:19"/>
    <n v="1"/>
    <n v="72.84"/>
    <n v="72.84"/>
    <n v="18"/>
    <s v="1813 - PSY: lůžkové oddělení 32B"/>
    <x v="1"/>
    <n v="10"/>
  </r>
  <r>
    <n v="396517"/>
    <x v="1008"/>
    <x v="0"/>
    <s v="HVLP"/>
    <s v="J01CE30"/>
    <d v="2018-06-28T15:16:33"/>
    <n v="1"/>
    <n v="291.7"/>
    <n v="291.7"/>
    <n v="18"/>
    <s v="1813 - PSY: lůžkové oddělení 32B"/>
    <x v="0"/>
    <n v="6"/>
  </r>
  <r>
    <n v="197580"/>
    <x v="1009"/>
    <x v="0"/>
    <s v="HVLP"/>
    <s v="D03AX03"/>
    <d v="2019-01-25T09:11:17"/>
    <n v="1"/>
    <n v="118.66"/>
    <n v="118.66"/>
    <n v="18"/>
    <s v="1813 - PSY: lůžkové oddělení 32B"/>
    <x v="1"/>
    <n v="1"/>
  </r>
  <r>
    <n v="102679"/>
    <x v="78"/>
    <x v="0"/>
    <s v="HVLP"/>
    <s v="R03AL01"/>
    <d v="2017-09-11T09:44:07"/>
    <n v="1"/>
    <n v="164.48"/>
    <n v="164.48"/>
    <n v="18"/>
    <s v="1813 - PSY: lůžkové oddělení 32B"/>
    <x v="2"/>
    <n v="9"/>
  </r>
  <r>
    <n v="102679"/>
    <x v="78"/>
    <x v="0"/>
    <s v="HVLP"/>
    <s v="R03AL01"/>
    <d v="2017-10-02T08:14:30"/>
    <n v="1"/>
    <n v="164.48"/>
    <n v="164.48"/>
    <n v="18"/>
    <s v="1813 - PSY: lůžkové oddělení 32B"/>
    <x v="2"/>
    <n v="10"/>
  </r>
  <r>
    <n v="102679"/>
    <x v="78"/>
    <x v="0"/>
    <s v="HVLP"/>
    <s v="R03AL01"/>
    <d v="2017-10-03T09:57:55"/>
    <n v="1"/>
    <n v="164.48"/>
    <n v="164.48"/>
    <n v="18"/>
    <s v="1813 - PSY: lůžkové oddělení 32B"/>
    <x v="2"/>
    <n v="10"/>
  </r>
  <r>
    <n v="102679"/>
    <x v="78"/>
    <x v="0"/>
    <s v="HVLP"/>
    <s v="R03AL01"/>
    <d v="2018-07-02T07:43:55"/>
    <n v="1"/>
    <n v="164.48"/>
    <n v="164.48"/>
    <n v="18"/>
    <s v="1813 - PSY: lůžkové oddělení 32B"/>
    <x v="0"/>
    <n v="7"/>
  </r>
  <r>
    <n v="162320"/>
    <x v="80"/>
    <x v="0"/>
    <s v="HVLP"/>
    <s v="D08AG02"/>
    <d v="2017-07-10T10:04:44"/>
    <n v="1"/>
    <n v="75.959999999999994"/>
    <n v="75.959999999999994"/>
    <n v="18"/>
    <s v="1813 - PSY: lůžkové oddělení 32B"/>
    <x v="2"/>
    <n v="7"/>
  </r>
  <r>
    <n v="162320"/>
    <x v="80"/>
    <x v="0"/>
    <s v="HVLP"/>
    <s v="D08AG02"/>
    <d v="2017-11-20T10:01:12"/>
    <n v="3"/>
    <n v="74.430000000000007"/>
    <n v="223.29"/>
    <n v="18"/>
    <s v="1813 - PSY: lůžkové oddělení 32B"/>
    <x v="2"/>
    <n v="11"/>
  </r>
  <r>
    <n v="203323"/>
    <x v="79"/>
    <x v="0"/>
    <s v="HVLP"/>
    <s v="D08AG02"/>
    <d v="2017-11-20T10:01:12"/>
    <n v="1"/>
    <n v="248.25"/>
    <n v="248.25"/>
    <n v="18"/>
    <s v="1813 - PSY: lůžkové oddělení 32B"/>
    <x v="2"/>
    <n v="11"/>
  </r>
  <r>
    <n v="203323"/>
    <x v="79"/>
    <x v="0"/>
    <s v="HVLP"/>
    <s v="D08AG02"/>
    <d v="2017-11-20T10:04:05"/>
    <n v="1"/>
    <n v="248.25"/>
    <n v="248.25"/>
    <n v="18"/>
    <s v="1813 - PSY: lůžkové oddělení 32B"/>
    <x v="2"/>
    <n v="11"/>
  </r>
  <r>
    <n v="162320"/>
    <x v="80"/>
    <x v="0"/>
    <s v="HVLP"/>
    <s v="D08AG02"/>
    <d v="2017-11-20T10:04:05"/>
    <n v="3"/>
    <n v="74.430000000000007"/>
    <n v="223.29"/>
    <n v="18"/>
    <s v="1813 - PSY: lůžkové oddělení 32B"/>
    <x v="2"/>
    <n v="11"/>
  </r>
  <r>
    <n v="162320"/>
    <x v="80"/>
    <x v="0"/>
    <s v="HVLP"/>
    <s v="D08AG02"/>
    <d v="2018-06-25T07:53:32"/>
    <n v="1"/>
    <n v="74.349999999999994"/>
    <n v="74.349999999999994"/>
    <n v="18"/>
    <s v="1813 - PSY: lůžkové oddělení 32B"/>
    <x v="0"/>
    <n v="6"/>
  </r>
  <r>
    <n v="162320"/>
    <x v="80"/>
    <x v="0"/>
    <s v="HVLP"/>
    <s v="D08AG02"/>
    <d v="2018-11-12T08:30:49"/>
    <n v="2"/>
    <n v="75.010000000000005"/>
    <n v="150.02000000000001"/>
    <n v="18"/>
    <s v="1813 - PSY: lůžkové oddělení 32B"/>
    <x v="0"/>
    <n v="11"/>
  </r>
  <r>
    <n v="162320"/>
    <x v="80"/>
    <x v="0"/>
    <s v="HVLP"/>
    <s v="D08AG02"/>
    <d v="2019-12-02T10:39:08"/>
    <n v="1"/>
    <n v="75.89"/>
    <n v="75.89"/>
    <n v="18"/>
    <s v="1813 - PSY: lůžkové oddělení 32B"/>
    <x v="1"/>
    <n v="12"/>
  </r>
  <r>
    <n v="225589"/>
    <x v="82"/>
    <x v="0"/>
    <s v="HVLP"/>
    <s v="N07CA01"/>
    <d v="2018-10-01T09:56:06"/>
    <n v="1"/>
    <n v="77.28"/>
    <n v="77.28"/>
    <n v="18"/>
    <s v="1813 - PSY: lůžkové oddělení 32B"/>
    <x v="0"/>
    <n v="10"/>
  </r>
  <r>
    <n v="176690"/>
    <x v="1010"/>
    <x v="0"/>
    <s v="HVLP"/>
    <s v="N07CA01"/>
    <d v="2019-01-14T09:49:13"/>
    <n v="1"/>
    <n v="114.79"/>
    <n v="114.79"/>
    <n v="18"/>
    <s v="1813 - PSY: lůžkové oddělení 32B"/>
    <x v="1"/>
    <n v="1"/>
  </r>
  <r>
    <n v="146981"/>
    <x v="83"/>
    <x v="0"/>
    <s v="HVLP"/>
    <s v="C07AB02"/>
    <d v="2018-08-27T10:07:44"/>
    <n v="1"/>
    <n v="97.48"/>
    <n v="97.48"/>
    <n v="18"/>
    <s v="1813 - PSY: lůžkové oddělení 32B"/>
    <x v="0"/>
    <n v="8"/>
  </r>
  <r>
    <n v="131536"/>
    <x v="87"/>
    <x v="0"/>
    <s v="HVLP"/>
    <s v="C07AB02"/>
    <d v="2017-02-27T10:00:04"/>
    <n v="1"/>
    <n v="211.61"/>
    <n v="211.61"/>
    <n v="18"/>
    <s v="1813 - PSY: lůžkové oddělení 32B"/>
    <x v="2"/>
    <n v="2"/>
  </r>
  <r>
    <n v="58038"/>
    <x v="1011"/>
    <x v="0"/>
    <s v="HVLP-R"/>
    <s v="C07AB02"/>
    <d v="2017-03-27T09:59:13"/>
    <n v="1"/>
    <n v="254.86"/>
    <n v="254.86"/>
    <n v="18"/>
    <s v="1813 - PSY: lůžkové oddělení 32B"/>
    <x v="2"/>
    <n v="3"/>
  </r>
  <r>
    <n v="132225"/>
    <x v="85"/>
    <x v="0"/>
    <s v="HVLP-R"/>
    <s v="C07AB02"/>
    <d v="2017-03-27T09:59:13"/>
    <n v="1"/>
    <n v="73.790000000000006"/>
    <n v="73.790000000000006"/>
    <n v="18"/>
    <s v="1813 - PSY: lůžkové oddělení 32B"/>
    <x v="2"/>
    <n v="3"/>
  </r>
  <r>
    <n v="132225"/>
    <x v="85"/>
    <x v="0"/>
    <s v="HVLP-R"/>
    <s v="C07AB02"/>
    <d v="2017-07-10T10:04:44"/>
    <n v="1"/>
    <n v="76.959999999999994"/>
    <n v="76.959999999999994"/>
    <n v="18"/>
    <s v="1813 - PSY: lůžkové oddělení 32B"/>
    <x v="2"/>
    <n v="7"/>
  </r>
  <r>
    <n v="49941"/>
    <x v="1012"/>
    <x v="0"/>
    <s v="HVLP"/>
    <s v="C07AB02"/>
    <d v="2017-08-21T08:05:20"/>
    <n v="1"/>
    <n v="310.61"/>
    <n v="310.61"/>
    <n v="18"/>
    <s v="1813 - PSY: lůžkové oddělení 32B"/>
    <x v="2"/>
    <n v="8"/>
  </r>
  <r>
    <n v="158037"/>
    <x v="86"/>
    <x v="0"/>
    <s v="HVLP-R"/>
    <s v="C07AB02"/>
    <d v="2017-12-11T08:37:11"/>
    <n v="1"/>
    <n v="93.86"/>
    <n v="93.86"/>
    <n v="18"/>
    <s v="1813 - PSY: lůžkové oddělení 32B"/>
    <x v="2"/>
    <n v="12"/>
  </r>
  <r>
    <n v="132225"/>
    <x v="85"/>
    <x v="0"/>
    <s v="HVLP-R"/>
    <s v="C07AB02"/>
    <d v="2018-05-14T08:34:37"/>
    <n v="1"/>
    <n v="72.33"/>
    <n v="72.33"/>
    <n v="18"/>
    <s v="1813 - PSY: lůžkové oddělení 32B"/>
    <x v="0"/>
    <n v="5"/>
  </r>
  <r>
    <n v="132225"/>
    <x v="85"/>
    <x v="0"/>
    <s v="HVLP-R"/>
    <s v="C07AB02"/>
    <d v="2018-06-11T08:08:01"/>
    <n v="1"/>
    <n v="72.33"/>
    <n v="72.33"/>
    <n v="18"/>
    <s v="1813 - PSY: lůžkové oddělení 32B"/>
    <x v="0"/>
    <n v="6"/>
  </r>
  <r>
    <n v="158041"/>
    <x v="88"/>
    <x v="0"/>
    <s v="HVLP"/>
    <s v="C07AB02"/>
    <d v="2018-09-10T09:47:25"/>
    <n v="1"/>
    <n v="125.84"/>
    <n v="125.84"/>
    <n v="18"/>
    <s v="1813 - PSY: lůžkové oddělení 32B"/>
    <x v="0"/>
    <n v="9"/>
  </r>
  <r>
    <n v="132225"/>
    <x v="85"/>
    <x v="0"/>
    <s v="HVLP-R"/>
    <s v="C07AB02"/>
    <d v="2018-09-10T09:47:25"/>
    <n v="1"/>
    <n v="72.33"/>
    <n v="72.33"/>
    <n v="18"/>
    <s v="1813 - PSY: lůžkové oddělení 32B"/>
    <x v="0"/>
    <n v="9"/>
  </r>
  <r>
    <n v="131536"/>
    <x v="87"/>
    <x v="0"/>
    <s v="HVLP"/>
    <s v="C07AB02"/>
    <d v="2018-09-10T09:47:25"/>
    <n v="1"/>
    <n v="207.42"/>
    <n v="207.42"/>
    <n v="18"/>
    <s v="1813 - PSY: lůžkové oddělení 32B"/>
    <x v="0"/>
    <n v="9"/>
  </r>
  <r>
    <n v="58038"/>
    <x v="1011"/>
    <x v="0"/>
    <s v="HVLP-R"/>
    <s v="C07AB02"/>
    <d v="2018-09-10T09:47:25"/>
    <n v="1"/>
    <n v="249.81"/>
    <n v="249.81"/>
    <n v="18"/>
    <s v="1813 - PSY: lůžkové oddělení 32B"/>
    <x v="0"/>
    <n v="9"/>
  </r>
  <r>
    <n v="231701"/>
    <x v="86"/>
    <x v="0"/>
    <s v="HVLP"/>
    <s v="C07AB02"/>
    <d v="2019-02-25T10:02:26"/>
    <n v="1"/>
    <n v="93.86"/>
    <n v="93.86"/>
    <n v="18"/>
    <s v="1813 - PSY: lůžkové oddělení 32B"/>
    <x v="1"/>
    <n v="2"/>
  </r>
  <r>
    <n v="49941"/>
    <x v="1012"/>
    <x v="0"/>
    <s v="HVLP"/>
    <s v="C07AB02"/>
    <d v="2019-03-04T09:59:37"/>
    <n v="1"/>
    <n v="291.64999999999998"/>
    <n v="291.64999999999998"/>
    <n v="18"/>
    <s v="1813 - PSY: lůžkové oddělení 32B"/>
    <x v="1"/>
    <n v="3"/>
  </r>
  <r>
    <n v="231696"/>
    <x v="87"/>
    <x v="0"/>
    <s v="HVLP-R"/>
    <s v="C07AB02"/>
    <d v="2019-03-04T09:59:37"/>
    <n v="1"/>
    <n v="207.44"/>
    <n v="207.44"/>
    <n v="18"/>
    <s v="1813 - PSY: lůžkové oddělení 32B"/>
    <x v="1"/>
    <n v="3"/>
  </r>
  <r>
    <n v="231692"/>
    <x v="84"/>
    <x v="0"/>
    <s v="HVLP-R"/>
    <s v="C07AB02"/>
    <d v="2019-03-05T08:35:29"/>
    <n v="1"/>
    <n v="346.82"/>
    <n v="346.82"/>
    <n v="18"/>
    <s v="1813 - PSY: lůžkové oddělení 32B"/>
    <x v="1"/>
    <n v="3"/>
  </r>
  <r>
    <n v="158041"/>
    <x v="88"/>
    <x v="0"/>
    <s v="HVLP"/>
    <s v="C07AB02"/>
    <d v="2019-04-08T10:06:11"/>
    <n v="1"/>
    <n v="125.85"/>
    <n v="125.85"/>
    <n v="18"/>
    <s v="1813 - PSY: lůžkové oddělení 32B"/>
    <x v="1"/>
    <n v="4"/>
  </r>
  <r>
    <n v="231696"/>
    <x v="87"/>
    <x v="0"/>
    <s v="HVLP-R"/>
    <s v="C07AB02"/>
    <d v="2019-05-27T09:56:23"/>
    <n v="1"/>
    <n v="207.42"/>
    <n v="207.42"/>
    <n v="18"/>
    <s v="1813 - PSY: lůžkové oddělení 32B"/>
    <x v="1"/>
    <n v="5"/>
  </r>
  <r>
    <n v="231689"/>
    <x v="1012"/>
    <x v="0"/>
    <s v="HVLP"/>
    <s v="C07AB02"/>
    <d v="2019-06-24T10:45:07"/>
    <n v="1"/>
    <n v="291.39999999999998"/>
    <n v="291.39999999999998"/>
    <n v="18"/>
    <s v="1813 - PSY: lůžkové oddělení 32B"/>
    <x v="1"/>
    <n v="6"/>
  </r>
  <r>
    <n v="231702"/>
    <x v="1011"/>
    <x v="0"/>
    <s v="HVLP"/>
    <s v="C07AB02"/>
    <d v="2019-09-09T11:45:37"/>
    <n v="1"/>
    <n v="249.59"/>
    <n v="249.59"/>
    <n v="18"/>
    <s v="1813 - PSY: lůžkové oddělení 32B"/>
    <x v="1"/>
    <n v="9"/>
  </r>
  <r>
    <n v="231696"/>
    <x v="87"/>
    <x v="0"/>
    <s v="HVLP-R"/>
    <s v="C07AB02"/>
    <d v="2019-10-25T09:57:19"/>
    <n v="1"/>
    <n v="207.23"/>
    <n v="207.23"/>
    <n v="18"/>
    <s v="1813 - PSY: lůžkové oddělení 32B"/>
    <x v="1"/>
    <n v="10"/>
  </r>
  <r>
    <n v="231702"/>
    <x v="1011"/>
    <x v="0"/>
    <s v="HVLP"/>
    <s v="C07AB02"/>
    <d v="2019-10-25T09:57:19"/>
    <n v="1"/>
    <n v="249.59"/>
    <n v="249.59"/>
    <n v="18"/>
    <s v="1813 - PSY: lůžkové oddělení 32B"/>
    <x v="1"/>
    <n v="10"/>
  </r>
  <r>
    <n v="145499"/>
    <x v="89"/>
    <x v="0"/>
    <s v="HVLP"/>
    <s v="C07AB02"/>
    <d v="2017-08-28T09:57:11"/>
    <n v="1"/>
    <n v="108.98"/>
    <n v="108.98"/>
    <n v="18"/>
    <s v="1813 - PSY: lůžkové oddělení 32B"/>
    <x v="2"/>
    <n v="8"/>
  </r>
  <r>
    <n v="229646"/>
    <x v="90"/>
    <x v="0"/>
    <s v="HVLP"/>
    <s v="N07CA01"/>
    <d v="2019-03-11T08:32:48"/>
    <n v="1"/>
    <n v="77.88"/>
    <n v="77.88"/>
    <n v="18"/>
    <s v="1813 - PSY: lůžkové oddělení 32B"/>
    <x v="1"/>
    <n v="3"/>
  </r>
  <r>
    <n v="215708"/>
    <x v="1013"/>
    <x v="0"/>
    <s v="HVLP-R"/>
    <s v="N07CA01"/>
    <d v="2019-03-07T10:43:44"/>
    <n v="1"/>
    <n v="134.72999999999999"/>
    <n v="134.72999999999999"/>
    <n v="18"/>
    <s v="1813 - PSY: lůžkové oddělení 32B"/>
    <x v="1"/>
    <n v="3"/>
  </r>
  <r>
    <n v="229648"/>
    <x v="1013"/>
    <x v="0"/>
    <s v="HVLP"/>
    <s v="N07CA01"/>
    <d v="2019-05-20T09:56:41"/>
    <n v="1"/>
    <n v="95.24"/>
    <n v="95.24"/>
    <n v="18"/>
    <s v="1813 - PSY: lůžkové oddělení 32B"/>
    <x v="1"/>
    <n v="5"/>
  </r>
  <r>
    <n v="229648"/>
    <x v="1013"/>
    <x v="0"/>
    <s v="HVLP"/>
    <s v="N07CA01"/>
    <d v="2019-07-29T11:50:19"/>
    <n v="1"/>
    <n v="95.15"/>
    <n v="95.15"/>
    <n v="18"/>
    <s v="1813 - PSY: lůžkové oddělení 32B"/>
    <x v="1"/>
    <n v="7"/>
  </r>
  <r>
    <n v="215559"/>
    <x v="1014"/>
    <x v="0"/>
    <s v="HVLP"/>
    <s v="N07CA01"/>
    <d v="2019-07-01T10:07:37"/>
    <n v="1"/>
    <n v="69.78"/>
    <n v="69.78"/>
    <n v="18"/>
    <s v="1813 - PSY: lůžkové oddělení 32B"/>
    <x v="1"/>
    <n v="7"/>
  </r>
  <r>
    <n v="215559"/>
    <x v="1014"/>
    <x v="0"/>
    <s v="HVLP"/>
    <s v="N07CA01"/>
    <d v="2019-07-29T11:50:19"/>
    <n v="1"/>
    <n v="69.78"/>
    <n v="69.78"/>
    <n v="18"/>
    <s v="1813 - PSY: lůžkové oddělení 32B"/>
    <x v="1"/>
    <n v="7"/>
  </r>
  <r>
    <n v="144982"/>
    <x v="1015"/>
    <x v="0"/>
    <s v="HVLP-R"/>
    <s v="S01ED02"/>
    <d v="2017-12-29T08:23:36"/>
    <n v="1"/>
    <n v="70.099999999999994"/>
    <n v="70.099999999999994"/>
    <n v="18"/>
    <s v="1813 - PSY: lůžkové oddělení 32B"/>
    <x v="2"/>
    <n v="12"/>
  </r>
  <r>
    <n v="191729"/>
    <x v="1016"/>
    <x v="0"/>
    <s v="HVLP"/>
    <s v="M01AB16"/>
    <d v="2017-01-30T09:50:45"/>
    <n v="1"/>
    <n v="104.8"/>
    <n v="104.8"/>
    <n v="18"/>
    <s v="1813 - PSY: lůžkové oddělení 32B"/>
    <x v="2"/>
    <n v="1"/>
  </r>
  <r>
    <n v="191729"/>
    <x v="1016"/>
    <x v="0"/>
    <s v="HVLP"/>
    <s v="M01AB16"/>
    <d v="2017-01-30T09:50:45"/>
    <n v="1"/>
    <n v="104.8"/>
    <n v="104.8"/>
    <n v="18"/>
    <s v="1813 - PSY: lůžkové oddělení 32B"/>
    <x v="2"/>
    <n v="1"/>
  </r>
  <r>
    <n v="191729"/>
    <x v="1016"/>
    <x v="0"/>
    <s v="HVLP"/>
    <s v="M01AB16"/>
    <d v="2017-05-05T12:16:27"/>
    <n v="1"/>
    <n v="104.8"/>
    <n v="104.8"/>
    <n v="18"/>
    <s v="1813 - PSY: lůžkové oddělení 32B"/>
    <x v="2"/>
    <n v="5"/>
  </r>
  <r>
    <n v="191729"/>
    <x v="1016"/>
    <x v="0"/>
    <s v="HVLP"/>
    <s v="M01AB16"/>
    <d v="2017-05-05T12:16:27"/>
    <n v="1"/>
    <n v="104.8"/>
    <n v="104.8"/>
    <n v="18"/>
    <s v="1813 - PSY: lůžkové oddělení 32B"/>
    <x v="2"/>
    <n v="5"/>
  </r>
  <r>
    <n v="191729"/>
    <x v="1016"/>
    <x v="0"/>
    <s v="HVLP"/>
    <s v="M01AB16"/>
    <d v="2017-06-12T10:35:01"/>
    <n v="2"/>
    <n v="104.8"/>
    <n v="209.6"/>
    <n v="18"/>
    <s v="1813 - PSY: lůžkové oddělení 32B"/>
    <x v="2"/>
    <n v="6"/>
  </r>
  <r>
    <n v="191729"/>
    <x v="1016"/>
    <x v="0"/>
    <s v="HVLP"/>
    <s v="M01AB16"/>
    <d v="2017-07-17T12:40:41"/>
    <n v="2"/>
    <n v="104.09"/>
    <n v="208.18"/>
    <n v="18"/>
    <s v="1813 - PSY: lůžkové oddělení 32B"/>
    <x v="2"/>
    <n v="7"/>
  </r>
  <r>
    <n v="191729"/>
    <x v="1016"/>
    <x v="0"/>
    <s v="HVLP"/>
    <s v="M01AB16"/>
    <d v="2017-07-17T12:40:41"/>
    <n v="1"/>
    <n v="104.09"/>
    <n v="104.09"/>
    <n v="18"/>
    <s v="1813 - PSY: lůžkové oddělení 32B"/>
    <x v="2"/>
    <n v="7"/>
  </r>
  <r>
    <n v="191730"/>
    <x v="1017"/>
    <x v="0"/>
    <s v="HVLP"/>
    <s v="M01AB16"/>
    <d v="2017-11-27T08:44:03"/>
    <n v="3"/>
    <n v="258.06"/>
    <n v="774.18"/>
    <n v="18"/>
    <s v="1813 - PSY: lůžkové oddělení 32B"/>
    <x v="2"/>
    <n v="11"/>
  </r>
  <r>
    <n v="191729"/>
    <x v="1016"/>
    <x v="0"/>
    <s v="HVLP"/>
    <s v="M01AB16"/>
    <d v="2018-06-25T07:53:32"/>
    <n v="1"/>
    <n v="91.84"/>
    <n v="91.84"/>
    <n v="18"/>
    <s v="1813 - PSY: lůžkové oddělení 32B"/>
    <x v="0"/>
    <n v="6"/>
  </r>
  <r>
    <n v="191729"/>
    <x v="1016"/>
    <x v="0"/>
    <s v="HVLP"/>
    <s v="M01AB16"/>
    <d v="2018-06-25T07:53:32"/>
    <n v="2"/>
    <n v="91.84"/>
    <n v="183.68"/>
    <n v="18"/>
    <s v="1813 - PSY: lůžkové oddělení 32B"/>
    <x v="0"/>
    <n v="6"/>
  </r>
  <r>
    <n v="191729"/>
    <x v="1016"/>
    <x v="0"/>
    <s v="HVLP"/>
    <s v="M01AB16"/>
    <d v="2018-06-25T07:53:32"/>
    <n v="3"/>
    <n v="91.84"/>
    <n v="275.52"/>
    <n v="18"/>
    <s v="1813 - PSY: lůžkové oddělení 32B"/>
    <x v="0"/>
    <n v="6"/>
  </r>
  <r>
    <n v="191730"/>
    <x v="1017"/>
    <x v="0"/>
    <s v="HVLP"/>
    <s v="M01AB16"/>
    <d v="2019-12-03T09:38:30"/>
    <n v="1"/>
    <n v="227.7"/>
    <n v="227.7"/>
    <n v="18"/>
    <s v="1813 - PSY: lůžkové oddělení 32B"/>
    <x v="1"/>
    <n v="12"/>
  </r>
  <r>
    <n v="993603"/>
    <x v="1018"/>
    <x v="3"/>
    <s v="OST-Z"/>
    <n v="2018060"/>
    <d v="2019-08-28T10:30:07"/>
    <n v="1"/>
    <n v="178.24"/>
    <n v="178.24"/>
    <n v="18"/>
    <s v="1813 - PSY: lůžkové oddělení 32B"/>
    <x v="1"/>
    <n v="8"/>
  </r>
  <r>
    <n v="203954"/>
    <x v="94"/>
    <x v="0"/>
    <s v="HVLP"/>
    <s v="J01EE01"/>
    <d v="2017-06-26T09:51:35"/>
    <n v="1"/>
    <n v="93.04"/>
    <n v="93.04"/>
    <n v="18"/>
    <s v="1813 - PSY: lůžkové oddělení 32B"/>
    <x v="2"/>
    <n v="6"/>
  </r>
  <r>
    <n v="203954"/>
    <x v="94"/>
    <x v="0"/>
    <s v="HVLP"/>
    <s v="J01EE01"/>
    <d v="2017-06-26T09:51:35"/>
    <n v="2"/>
    <n v="93.04"/>
    <n v="186.08"/>
    <n v="18"/>
    <s v="1813 - PSY: lůžkové oddělení 32B"/>
    <x v="2"/>
    <n v="6"/>
  </r>
  <r>
    <n v="203954"/>
    <x v="94"/>
    <x v="0"/>
    <s v="HVLP"/>
    <s v="J01EE01"/>
    <d v="2017-08-21T08:05:20"/>
    <n v="2"/>
    <n v="93.04"/>
    <n v="186.08"/>
    <n v="18"/>
    <s v="1813 - PSY: lůžkové oddělení 32B"/>
    <x v="2"/>
    <n v="8"/>
  </r>
  <r>
    <n v="203954"/>
    <x v="94"/>
    <x v="0"/>
    <s v="HVLP"/>
    <s v="J01EE01"/>
    <d v="2017-11-20T10:01:12"/>
    <n v="2"/>
    <n v="93.04"/>
    <n v="186.08"/>
    <n v="18"/>
    <s v="1813 - PSY: lůžkové oddělení 32B"/>
    <x v="2"/>
    <n v="11"/>
  </r>
  <r>
    <n v="203954"/>
    <x v="94"/>
    <x v="0"/>
    <s v="HVLP"/>
    <s v="J01EE01"/>
    <d v="2017-11-20T10:04:05"/>
    <n v="2"/>
    <n v="93.04"/>
    <n v="186.08"/>
    <n v="18"/>
    <s v="1813 - PSY: lůžkové oddělení 32B"/>
    <x v="2"/>
    <n v="11"/>
  </r>
  <r>
    <n v="203954"/>
    <x v="94"/>
    <x v="0"/>
    <s v="HVLP"/>
    <s v="J01EE01"/>
    <d v="2017-12-22T10:07:13"/>
    <n v="2"/>
    <n v="91.5"/>
    <n v="183"/>
    <n v="18"/>
    <s v="1813 - PSY: lůžkové oddělení 32B"/>
    <x v="2"/>
    <n v="12"/>
  </r>
  <r>
    <n v="203954"/>
    <x v="94"/>
    <x v="0"/>
    <s v="HVLP"/>
    <s v="J01EE01"/>
    <d v="2018-01-15T09:59:36"/>
    <n v="3"/>
    <n v="92.41"/>
    <n v="277.23"/>
    <n v="18"/>
    <s v="1813 - PSY: lůžkové oddělení 32B"/>
    <x v="0"/>
    <n v="1"/>
  </r>
  <r>
    <n v="203954"/>
    <x v="94"/>
    <x v="0"/>
    <s v="HVLP"/>
    <s v="J01EE01"/>
    <d v="2018-06-04T10:05:52"/>
    <n v="1"/>
    <n v="92.4"/>
    <n v="92.4"/>
    <n v="18"/>
    <s v="1813 - PSY: lůžkové oddělení 32B"/>
    <x v="0"/>
    <n v="6"/>
  </r>
  <r>
    <n v="203954"/>
    <x v="94"/>
    <x v="0"/>
    <s v="HVLP"/>
    <s v="J01EE01"/>
    <d v="2018-08-06T09:21:36"/>
    <n v="3"/>
    <n v="92.4"/>
    <n v="277.2"/>
    <n v="18"/>
    <s v="1813 - PSY: lůžkové oddělení 32B"/>
    <x v="0"/>
    <n v="8"/>
  </r>
  <r>
    <n v="203954"/>
    <x v="94"/>
    <x v="0"/>
    <s v="HVLP"/>
    <s v="J01EE01"/>
    <d v="2018-10-29T10:25:05"/>
    <n v="3"/>
    <n v="92.4"/>
    <n v="277.2"/>
    <n v="18"/>
    <s v="1813 - PSY: lůžkové oddělení 32B"/>
    <x v="0"/>
    <n v="10"/>
  </r>
  <r>
    <n v="203954"/>
    <x v="94"/>
    <x v="0"/>
    <s v="HVLP"/>
    <s v="J01EE01"/>
    <d v="2019-02-04T10:25:05"/>
    <n v="2"/>
    <n v="92.4"/>
    <n v="184.8"/>
    <n v="18"/>
    <s v="1813 - PSY: lůžkové oddělení 32B"/>
    <x v="1"/>
    <n v="2"/>
  </r>
  <r>
    <n v="203954"/>
    <x v="94"/>
    <x v="0"/>
    <s v="HVLP"/>
    <s v="J01EE01"/>
    <d v="2019-08-05T10:02:42"/>
    <n v="1"/>
    <n v="92.31"/>
    <n v="92.31"/>
    <n v="18"/>
    <s v="1813 - PSY: lůžkové oddělení 32B"/>
    <x v="1"/>
    <n v="8"/>
  </r>
  <r>
    <n v="241307"/>
    <x v="94"/>
    <x v="0"/>
    <s v="HVLP"/>
    <s v="J01EE01"/>
    <d v="2019-09-30T09:59:15"/>
    <n v="1"/>
    <n v="92.4"/>
    <n v="92.4"/>
    <n v="18"/>
    <s v="1813 - PSY: lůžkové oddělení 32B"/>
    <x v="1"/>
    <n v="9"/>
  </r>
  <r>
    <n v="241307"/>
    <x v="94"/>
    <x v="0"/>
    <s v="HVLP"/>
    <s v="J01EE01"/>
    <d v="2019-11-25T08:52:53"/>
    <n v="1"/>
    <n v="92.4"/>
    <n v="92.4"/>
    <n v="18"/>
    <s v="1813 - PSY: lůžkové oddělení 32B"/>
    <x v="1"/>
    <n v="11"/>
  </r>
  <r>
    <n v="241307"/>
    <x v="94"/>
    <x v="0"/>
    <s v="HVLP"/>
    <s v="J01EE01"/>
    <d v="2019-12-02T10:39:08"/>
    <n v="1"/>
    <n v="92.4"/>
    <n v="92.4"/>
    <n v="18"/>
    <s v="1813 - PSY: lůžkové oddělení 32B"/>
    <x v="1"/>
    <n v="12"/>
  </r>
  <r>
    <n v="992572"/>
    <x v="95"/>
    <x v="0"/>
    <s v="HVLP"/>
    <s v="C07AB07"/>
    <d v="2018-02-26T09:35:02"/>
    <n v="1"/>
    <n v="52.28"/>
    <n v="52.28"/>
    <n v="18"/>
    <s v="1813 - PSY: lůžkové oddělení 32B"/>
    <x v="0"/>
    <n v="2"/>
  </r>
  <r>
    <n v="992572"/>
    <x v="95"/>
    <x v="0"/>
    <s v="HVLP"/>
    <s v="C07AB07"/>
    <d v="2018-03-05T09:50:32"/>
    <n v="1"/>
    <n v="52.28"/>
    <n v="52.28"/>
    <n v="18"/>
    <s v="1813 - PSY: lůžkové oddělení 32B"/>
    <x v="0"/>
    <n v="3"/>
  </r>
  <r>
    <n v="992572"/>
    <x v="95"/>
    <x v="0"/>
    <s v="HVLP"/>
    <s v="C07AB07"/>
    <d v="2018-05-14T08:34:37"/>
    <n v="1"/>
    <n v="52.28"/>
    <n v="52.28"/>
    <n v="18"/>
    <s v="1813 - PSY: lůžkové oddělení 32B"/>
    <x v="0"/>
    <n v="5"/>
  </r>
  <r>
    <n v="158716"/>
    <x v="1019"/>
    <x v="0"/>
    <s v="HVLP"/>
    <s v="C07AB07"/>
    <d v="2018-10-01T09:56:06"/>
    <n v="1"/>
    <n v="172.73"/>
    <n v="172.73"/>
    <n v="18"/>
    <s v="1813 - PSY: lůžkové oddělení 32B"/>
    <x v="0"/>
    <n v="10"/>
  </r>
  <r>
    <n v="158673"/>
    <x v="96"/>
    <x v="0"/>
    <s v="HVLP-R"/>
    <s v="C07AB07"/>
    <d v="2017-11-27T08:44:03"/>
    <n v="1"/>
    <n v="26.47"/>
    <n v="26.47"/>
    <n v="18"/>
    <s v="1813 - PSY: lůžkové oddělení 32B"/>
    <x v="2"/>
    <n v="11"/>
  </r>
  <r>
    <n v="158673"/>
    <x v="96"/>
    <x v="0"/>
    <s v="HVLP-R"/>
    <s v="C07AB07"/>
    <d v="2018-07-02T07:43:55"/>
    <n v="1"/>
    <n v="26.47"/>
    <n v="26.47"/>
    <n v="18"/>
    <s v="1813 - PSY: lůžkové oddělení 32B"/>
    <x v="0"/>
    <n v="7"/>
  </r>
  <r>
    <n v="158673"/>
    <x v="96"/>
    <x v="0"/>
    <s v="HVLP-R"/>
    <s v="C07AB07"/>
    <d v="2018-08-20T08:44:34"/>
    <n v="1"/>
    <n v="26.47"/>
    <n v="26.47"/>
    <n v="18"/>
    <s v="1813 - PSY: lůžkové oddělení 32B"/>
    <x v="0"/>
    <n v="8"/>
  </r>
  <r>
    <n v="158673"/>
    <x v="96"/>
    <x v="0"/>
    <s v="HVLP-R"/>
    <s v="C07AB07"/>
    <d v="2018-11-19T10:20:49"/>
    <n v="1"/>
    <n v="26.47"/>
    <n v="26.47"/>
    <n v="18"/>
    <s v="1813 - PSY: lůžkové oddělení 32B"/>
    <x v="0"/>
    <n v="11"/>
  </r>
  <r>
    <n v="158673"/>
    <x v="96"/>
    <x v="0"/>
    <s v="HVLP-R"/>
    <s v="C07AB07"/>
    <d v="2018-12-17T10:58:11"/>
    <n v="1"/>
    <n v="26.47"/>
    <n v="26.47"/>
    <n v="18"/>
    <s v="1813 - PSY: lůžkové oddělení 32B"/>
    <x v="0"/>
    <n v="12"/>
  </r>
  <r>
    <n v="158673"/>
    <x v="96"/>
    <x v="0"/>
    <s v="HVLP-R"/>
    <s v="C07AB07"/>
    <d v="2019-01-21T09:45:23"/>
    <n v="1"/>
    <n v="26.21"/>
    <n v="26.21"/>
    <n v="18"/>
    <s v="1813 - PSY: lůžkové oddělení 32B"/>
    <x v="1"/>
    <n v="1"/>
  </r>
  <r>
    <n v="158673"/>
    <x v="96"/>
    <x v="0"/>
    <s v="HVLP-R"/>
    <s v="C07AB07"/>
    <d v="2019-05-13T08:42:03"/>
    <n v="1"/>
    <n v="26.47"/>
    <n v="26.47"/>
    <n v="18"/>
    <s v="1813 - PSY: lůžkové oddělení 32B"/>
    <x v="1"/>
    <n v="5"/>
  </r>
  <r>
    <n v="233559"/>
    <x v="96"/>
    <x v="0"/>
    <s v="HVLP"/>
    <s v="C07AB07"/>
    <d v="2019-07-08T08:47:48"/>
    <n v="2"/>
    <n v="26.7"/>
    <n v="53.4"/>
    <n v="18"/>
    <s v="1813 - PSY: lůžkové oddělení 32B"/>
    <x v="1"/>
    <n v="7"/>
  </r>
  <r>
    <n v="233559"/>
    <x v="96"/>
    <x v="0"/>
    <s v="HVLP"/>
    <s v="C07AB07"/>
    <d v="2019-08-05T10:02:42"/>
    <n v="2"/>
    <n v="26.47"/>
    <n v="52.94"/>
    <n v="18"/>
    <s v="1813 - PSY: lůžkové oddělení 32B"/>
    <x v="1"/>
    <n v="8"/>
  </r>
  <r>
    <n v="158692"/>
    <x v="97"/>
    <x v="0"/>
    <s v="HVLP-R"/>
    <s v="C07AB07"/>
    <d v="2017-08-14T09:30:26"/>
    <n v="1"/>
    <n v="26.15"/>
    <n v="26.15"/>
    <n v="18"/>
    <s v="1813 - PSY: lůžkové oddělení 32B"/>
    <x v="2"/>
    <n v="8"/>
  </r>
  <r>
    <n v="158692"/>
    <x v="97"/>
    <x v="0"/>
    <s v="HVLP-R"/>
    <s v="C07AB07"/>
    <d v="2017-09-01T13:46:44"/>
    <n v="1"/>
    <n v="26.15"/>
    <n v="26.15"/>
    <n v="18"/>
    <s v="1813 - PSY: lůžkové oddělení 32B"/>
    <x v="2"/>
    <n v="9"/>
  </r>
  <r>
    <n v="158692"/>
    <x v="97"/>
    <x v="0"/>
    <s v="HVLP-R"/>
    <s v="C07AB07"/>
    <d v="2018-03-19T08:37:41"/>
    <n v="1"/>
    <n v="26.14"/>
    <n v="26.14"/>
    <n v="18"/>
    <s v="1813 - PSY: lůžkové oddělení 32B"/>
    <x v="0"/>
    <n v="3"/>
  </r>
  <r>
    <n v="158692"/>
    <x v="97"/>
    <x v="0"/>
    <s v="HVLP-R"/>
    <s v="C07AB07"/>
    <d v="2018-04-09T09:59:27"/>
    <n v="1"/>
    <n v="26.14"/>
    <n v="26.14"/>
    <n v="18"/>
    <s v="1813 - PSY: lůžkové oddělení 32B"/>
    <x v="0"/>
    <n v="4"/>
  </r>
  <r>
    <n v="158692"/>
    <x v="97"/>
    <x v="0"/>
    <s v="HVLP-R"/>
    <s v="C07AB07"/>
    <d v="2018-06-04T10:05:52"/>
    <n v="1"/>
    <n v="25.88"/>
    <n v="25.88"/>
    <n v="18"/>
    <s v="1813 - PSY: lůžkové oddělení 32B"/>
    <x v="0"/>
    <n v="6"/>
  </r>
  <r>
    <n v="158692"/>
    <x v="97"/>
    <x v="0"/>
    <s v="HVLP-R"/>
    <s v="C07AB07"/>
    <d v="2018-09-24T10:12:33"/>
    <n v="1"/>
    <n v="25.88"/>
    <n v="25.88"/>
    <n v="18"/>
    <s v="1813 - PSY: lůžkové oddělení 32B"/>
    <x v="0"/>
    <n v="9"/>
  </r>
  <r>
    <n v="158697"/>
    <x v="98"/>
    <x v="0"/>
    <s v="HVLP"/>
    <s v="C07AB07"/>
    <d v="2018-10-01T09:56:06"/>
    <n v="1"/>
    <n v="86.28"/>
    <n v="86.28"/>
    <n v="18"/>
    <s v="1813 - PSY: lůžkové oddělení 32B"/>
    <x v="0"/>
    <n v="10"/>
  </r>
  <r>
    <n v="158697"/>
    <x v="98"/>
    <x v="0"/>
    <s v="HVLP"/>
    <s v="C07AB07"/>
    <d v="2018-10-01T09:56:06"/>
    <n v="1"/>
    <n v="86.28"/>
    <n v="86.28"/>
    <n v="18"/>
    <s v="1813 - PSY: lůžkové oddělení 32B"/>
    <x v="0"/>
    <n v="10"/>
  </r>
  <r>
    <n v="158697"/>
    <x v="98"/>
    <x v="0"/>
    <s v="HVLP"/>
    <s v="C07AB07"/>
    <d v="2019-06-03T08:56:27"/>
    <n v="1"/>
    <n v="86.28"/>
    <n v="86.28"/>
    <n v="18"/>
    <s v="1813 - PSY: lůžkové oddělení 32B"/>
    <x v="1"/>
    <n v="6"/>
  </r>
  <r>
    <n v="158692"/>
    <x v="97"/>
    <x v="0"/>
    <s v="HVLP-R"/>
    <s v="C07AB07"/>
    <d v="2019-08-05T10:02:42"/>
    <n v="1"/>
    <n v="26.11"/>
    <n v="26.11"/>
    <n v="18"/>
    <s v="1813 - PSY: lůžkové oddělení 32B"/>
    <x v="1"/>
    <n v="8"/>
  </r>
  <r>
    <n v="233584"/>
    <x v="98"/>
    <x v="0"/>
    <s v="HVLP-R"/>
    <s v="C07AB07"/>
    <d v="2019-09-30T09:59:15"/>
    <n v="1"/>
    <n v="87.05"/>
    <n v="87.05"/>
    <n v="18"/>
    <s v="1813 - PSY: lůžkové oddělení 32B"/>
    <x v="1"/>
    <n v="9"/>
  </r>
  <r>
    <n v="199671"/>
    <x v="99"/>
    <x v="0"/>
    <s v="HVLP"/>
    <s v="C07AB07"/>
    <d v="2018-06-04T10:05:52"/>
    <n v="1"/>
    <n v="35.4"/>
    <n v="35.4"/>
    <n v="18"/>
    <s v="1813 - PSY: lůžkové oddělení 32B"/>
    <x v="0"/>
    <n v="6"/>
  </r>
  <r>
    <n v="994558"/>
    <x v="1020"/>
    <x v="3"/>
    <s v="OST-VP"/>
    <m/>
    <d v="2019-10-29T09:32:09"/>
    <n v="1"/>
    <n v="44.3"/>
    <n v="44.3"/>
    <n v="18"/>
    <s v="1813 - PSY: lůžkové oddělení 32B"/>
    <x v="1"/>
    <n v="10"/>
  </r>
  <r>
    <n v="500458"/>
    <x v="100"/>
    <x v="3"/>
    <s v="OST-Z"/>
    <m/>
    <d v="2017-01-09T10:47:36"/>
    <n v="1"/>
    <n v="123.72"/>
    <n v="123.72"/>
    <n v="18"/>
    <s v="1813 - PSY: lůžkové oddělení 32B"/>
    <x v="2"/>
    <n v="1"/>
  </r>
  <r>
    <n v="500458"/>
    <x v="100"/>
    <x v="3"/>
    <s v="OST-Z"/>
    <m/>
    <d v="2019-10-25T09:57:19"/>
    <n v="1"/>
    <n v="136.69"/>
    <n v="136.69"/>
    <n v="18"/>
    <s v="1813 - PSY: lůžkové oddělení 32B"/>
    <x v="1"/>
    <n v="10"/>
  </r>
  <r>
    <n v="394130"/>
    <x v="102"/>
    <x v="3"/>
    <s v="OST-VP"/>
    <m/>
    <d v="2018-10-29T10:25:05"/>
    <n v="1"/>
    <n v="37.67"/>
    <n v="37.67"/>
    <n v="18"/>
    <s v="1813 - PSY: lůžkové oddělení 32B"/>
    <x v="0"/>
    <n v="10"/>
  </r>
  <r>
    <n v="394130"/>
    <x v="102"/>
    <x v="3"/>
    <s v="OST-VP"/>
    <m/>
    <d v="2019-08-05T10:02:42"/>
    <n v="1"/>
    <n v="37.71"/>
    <n v="37.71"/>
    <n v="18"/>
    <s v="1813 - PSY: lůžkové oddělení 32B"/>
    <x v="1"/>
    <n v="8"/>
  </r>
  <r>
    <n v="394130"/>
    <x v="102"/>
    <x v="3"/>
    <s v="OST-VP"/>
    <m/>
    <d v="2019-08-26T09:41:44"/>
    <n v="1"/>
    <n v="37.71"/>
    <n v="37.71"/>
    <n v="18"/>
    <s v="1813 - PSY: lůžkové oddělení 32B"/>
    <x v="1"/>
    <n v="8"/>
  </r>
  <r>
    <n v="394130"/>
    <x v="102"/>
    <x v="3"/>
    <s v="OST-VP"/>
    <m/>
    <d v="2019-09-30T09:59:15"/>
    <n v="1"/>
    <n v="37.67"/>
    <n v="37.67"/>
    <n v="18"/>
    <s v="1813 - PSY: lůžkové oddělení 32B"/>
    <x v="1"/>
    <n v="9"/>
  </r>
  <r>
    <n v="394130"/>
    <x v="102"/>
    <x v="3"/>
    <s v="OST-VP"/>
    <m/>
    <d v="2019-10-14T11:20:08"/>
    <n v="1"/>
    <n v="37.71"/>
    <n v="37.71"/>
    <n v="18"/>
    <s v="1813 - PSY: lůžkové oddělení 32B"/>
    <x v="1"/>
    <n v="10"/>
  </r>
  <r>
    <n v="850607"/>
    <x v="1021"/>
    <x v="3"/>
    <s v="OST-Z"/>
    <m/>
    <d v="2019-10-25T09:57:19"/>
    <n v="1"/>
    <n v="75.89"/>
    <n v="75.89"/>
    <n v="18"/>
    <s v="1813 - PSY: lůžkové oddělení 32B"/>
    <x v="1"/>
    <n v="10"/>
  </r>
  <r>
    <n v="194726"/>
    <x v="103"/>
    <x v="0"/>
    <s v="HVLP"/>
    <s v="N06AX26"/>
    <d v="2017-01-09T10:47:36"/>
    <n v="1"/>
    <n v="846.71"/>
    <n v="846.71"/>
    <n v="18"/>
    <s v="1813 - PSY: lůžkové oddělení 32B"/>
    <x v="2"/>
    <n v="1"/>
  </r>
  <r>
    <n v="194726"/>
    <x v="103"/>
    <x v="0"/>
    <s v="HVLP"/>
    <s v="N06AX26"/>
    <d v="2017-05-22T09:46:52"/>
    <n v="2"/>
    <n v="840.94"/>
    <n v="1681.88"/>
    <n v="18"/>
    <s v="1813 - PSY: lůžkové oddělení 32B"/>
    <x v="2"/>
    <n v="5"/>
  </r>
  <r>
    <n v="194726"/>
    <x v="103"/>
    <x v="0"/>
    <s v="HVLP"/>
    <s v="N06AX26"/>
    <d v="2017-06-19T10:58:00"/>
    <n v="2"/>
    <n v="840.94"/>
    <n v="1681.88"/>
    <n v="18"/>
    <s v="1813 - PSY: lůžkové oddělení 32B"/>
    <x v="2"/>
    <n v="6"/>
  </r>
  <r>
    <n v="194726"/>
    <x v="103"/>
    <x v="0"/>
    <s v="HVLP"/>
    <s v="N06AX26"/>
    <d v="2017-08-28T09:57:11"/>
    <n v="1"/>
    <n v="840.94"/>
    <n v="840.94"/>
    <n v="18"/>
    <s v="1813 - PSY: lůžkové oddělení 32B"/>
    <x v="2"/>
    <n v="8"/>
  </r>
  <r>
    <n v="194726"/>
    <x v="103"/>
    <x v="0"/>
    <s v="HVLP"/>
    <s v="N06AX26"/>
    <d v="2017-09-18T08:23:33"/>
    <n v="2"/>
    <n v="840.94"/>
    <n v="1681.88"/>
    <n v="18"/>
    <s v="1813 - PSY: lůžkové oddělení 32B"/>
    <x v="2"/>
    <n v="9"/>
  </r>
  <r>
    <n v="194726"/>
    <x v="103"/>
    <x v="0"/>
    <s v="HVLP"/>
    <s v="N06AX26"/>
    <d v="2017-10-31T09:14:39"/>
    <n v="3"/>
    <n v="840.94"/>
    <n v="2522.8200000000002"/>
    <n v="18"/>
    <s v="1813 - PSY: lůžkové oddělení 32B"/>
    <x v="2"/>
    <n v="10"/>
  </r>
  <r>
    <n v="194726"/>
    <x v="103"/>
    <x v="0"/>
    <s v="HVLP"/>
    <s v="N06AX26"/>
    <d v="2017-11-13T09:49:36"/>
    <n v="2"/>
    <n v="840.94"/>
    <n v="1681.88"/>
    <n v="18"/>
    <s v="1813 - PSY: lůžkové oddělení 32B"/>
    <x v="2"/>
    <n v="11"/>
  </r>
  <r>
    <n v="194726"/>
    <x v="103"/>
    <x v="0"/>
    <s v="HVLP"/>
    <s v="N06AX26"/>
    <d v="2018-01-08T10:30:19"/>
    <n v="1"/>
    <n v="840.94"/>
    <n v="840.94"/>
    <n v="18"/>
    <s v="1813 - PSY: lůžkové oddělení 32B"/>
    <x v="0"/>
    <n v="1"/>
  </r>
  <r>
    <n v="194726"/>
    <x v="103"/>
    <x v="0"/>
    <s v="HVLP"/>
    <s v="N06AX26"/>
    <d v="2018-01-08T10:30:19"/>
    <n v="1"/>
    <n v="840.94"/>
    <n v="840.94"/>
    <n v="18"/>
    <s v="1813 - PSY: lůžkové oddělení 32B"/>
    <x v="0"/>
    <n v="1"/>
  </r>
  <r>
    <n v="194726"/>
    <x v="103"/>
    <x v="0"/>
    <s v="HVLP"/>
    <s v="N06AX26"/>
    <d v="2018-02-05T09:37:56"/>
    <n v="1"/>
    <n v="840.94"/>
    <n v="840.94"/>
    <n v="18"/>
    <s v="1813 - PSY: lůžkové oddělení 32B"/>
    <x v="0"/>
    <n v="2"/>
  </r>
  <r>
    <n v="194726"/>
    <x v="103"/>
    <x v="0"/>
    <s v="HVLP"/>
    <s v="N06AX26"/>
    <d v="2018-02-12T09:59:54"/>
    <n v="2"/>
    <n v="840.86"/>
    <n v="1681.72"/>
    <n v="18"/>
    <s v="1813 - PSY: lůžkové oddělení 32B"/>
    <x v="0"/>
    <n v="2"/>
  </r>
  <r>
    <n v="194726"/>
    <x v="103"/>
    <x v="0"/>
    <s v="HVLP"/>
    <s v="N06AX26"/>
    <d v="2018-05-04T12:46:42"/>
    <n v="1"/>
    <n v="840.94"/>
    <n v="840.94"/>
    <n v="18"/>
    <s v="1813 - PSY: lůžkové oddělení 32B"/>
    <x v="0"/>
    <n v="5"/>
  </r>
  <r>
    <n v="194726"/>
    <x v="103"/>
    <x v="0"/>
    <s v="HVLP"/>
    <s v="N06AX26"/>
    <d v="2018-10-22T08:19:26"/>
    <n v="2"/>
    <n v="840.86"/>
    <n v="1681.72"/>
    <n v="18"/>
    <s v="1813 - PSY: lůžkové oddělení 32B"/>
    <x v="0"/>
    <n v="10"/>
  </r>
  <r>
    <n v="194726"/>
    <x v="103"/>
    <x v="0"/>
    <s v="HVLP"/>
    <s v="N06AX26"/>
    <d v="2018-10-29T10:25:05"/>
    <n v="1"/>
    <n v="840.86"/>
    <n v="840.86"/>
    <n v="18"/>
    <s v="1813 - PSY: lůžkové oddělení 32B"/>
    <x v="0"/>
    <n v="10"/>
  </r>
  <r>
    <n v="194726"/>
    <x v="103"/>
    <x v="0"/>
    <s v="HVLP"/>
    <s v="N06AX26"/>
    <d v="2018-11-26T09:22:27"/>
    <n v="1"/>
    <n v="840.86"/>
    <n v="840.86"/>
    <n v="18"/>
    <s v="1813 - PSY: lůžkové oddělení 32B"/>
    <x v="0"/>
    <n v="11"/>
  </r>
  <r>
    <n v="194726"/>
    <x v="103"/>
    <x v="0"/>
    <s v="HVLP"/>
    <s v="N06AX26"/>
    <d v="2018-12-03T12:12:45"/>
    <n v="1"/>
    <n v="840.86"/>
    <n v="840.86"/>
    <n v="18"/>
    <s v="1813 - PSY: lůžkové oddělení 32B"/>
    <x v="0"/>
    <n v="12"/>
  </r>
  <r>
    <n v="194726"/>
    <x v="103"/>
    <x v="0"/>
    <s v="HVLP"/>
    <s v="N06AX26"/>
    <d v="2018-12-10T14:29:35"/>
    <n v="1"/>
    <n v="840.86"/>
    <n v="840.86"/>
    <n v="18"/>
    <s v="1813 - PSY: lůžkové oddělení 32B"/>
    <x v="0"/>
    <n v="12"/>
  </r>
  <r>
    <n v="194726"/>
    <x v="103"/>
    <x v="0"/>
    <s v="HVLP"/>
    <s v="N06AX26"/>
    <d v="2018-12-17T10:58:11"/>
    <n v="1"/>
    <n v="840.86"/>
    <n v="840.86"/>
    <n v="18"/>
    <s v="1813 - PSY: lůžkové oddělení 32B"/>
    <x v="0"/>
    <n v="12"/>
  </r>
  <r>
    <n v="194726"/>
    <x v="103"/>
    <x v="0"/>
    <s v="HVLP"/>
    <s v="N06AX26"/>
    <d v="2018-12-17T10:58:11"/>
    <n v="1"/>
    <n v="840.86"/>
    <n v="840.86"/>
    <n v="18"/>
    <s v="1813 - PSY: lůžkové oddělení 32B"/>
    <x v="0"/>
    <n v="12"/>
  </r>
  <r>
    <n v="194726"/>
    <x v="103"/>
    <x v="0"/>
    <s v="HVLP"/>
    <s v="N06AX26"/>
    <d v="2019-02-25T10:02:26"/>
    <n v="1"/>
    <n v="840.86"/>
    <n v="840.86"/>
    <n v="18"/>
    <s v="1813 - PSY: lůžkové oddělení 32B"/>
    <x v="1"/>
    <n v="2"/>
  </r>
  <r>
    <n v="194726"/>
    <x v="103"/>
    <x v="0"/>
    <s v="HVLP"/>
    <s v="N06AX26"/>
    <d v="2019-07-08T08:47:48"/>
    <n v="1"/>
    <n v="840.86"/>
    <n v="840.86"/>
    <n v="18"/>
    <s v="1813 - PSY: lůžkové oddělení 32B"/>
    <x v="1"/>
    <n v="7"/>
  </r>
  <r>
    <n v="194726"/>
    <x v="103"/>
    <x v="0"/>
    <s v="HVLP"/>
    <s v="N06AX26"/>
    <d v="2019-07-22T09:33:50"/>
    <n v="1"/>
    <n v="848.36"/>
    <n v="848.36"/>
    <n v="18"/>
    <s v="1813 - PSY: lůžkové oddělení 32B"/>
    <x v="1"/>
    <n v="7"/>
  </r>
  <r>
    <n v="194726"/>
    <x v="103"/>
    <x v="0"/>
    <s v="HVLP"/>
    <s v="N06AX26"/>
    <d v="2019-09-16T09:17:26"/>
    <n v="1"/>
    <n v="840.11"/>
    <n v="840.11"/>
    <n v="18"/>
    <s v="1813 - PSY: lůžkové oddělení 32B"/>
    <x v="1"/>
    <n v="9"/>
  </r>
  <r>
    <n v="194726"/>
    <x v="103"/>
    <x v="0"/>
    <s v="HVLP"/>
    <s v="N06AX26"/>
    <d v="2019-09-23T10:08:07"/>
    <n v="1"/>
    <n v="839.87"/>
    <n v="839.87"/>
    <n v="18"/>
    <s v="1813 - PSY: lůžkové oddělení 32B"/>
    <x v="1"/>
    <n v="9"/>
  </r>
  <r>
    <n v="194726"/>
    <x v="103"/>
    <x v="0"/>
    <s v="HVLP"/>
    <s v="N06AX26"/>
    <d v="2019-10-21T07:41:21"/>
    <n v="1"/>
    <n v="839.87"/>
    <n v="839.87"/>
    <n v="18"/>
    <s v="1813 - PSY: lůžkové oddělení 32B"/>
    <x v="1"/>
    <n v="10"/>
  </r>
  <r>
    <n v="194726"/>
    <x v="103"/>
    <x v="0"/>
    <s v="HVLP"/>
    <s v="N06AX26"/>
    <d v="2019-11-04T10:02:12"/>
    <n v="2"/>
    <n v="839.87"/>
    <n v="1679.74"/>
    <n v="18"/>
    <s v="1813 - PSY: lůžkové oddělení 32B"/>
    <x v="1"/>
    <n v="11"/>
  </r>
  <r>
    <n v="194726"/>
    <x v="103"/>
    <x v="0"/>
    <s v="HVLP"/>
    <s v="N06AX26"/>
    <d v="2019-11-07T11:26:19"/>
    <n v="1"/>
    <n v="839.87"/>
    <n v="839.87"/>
    <n v="18"/>
    <s v="1813 - PSY: lůžkové oddělení 32B"/>
    <x v="1"/>
    <n v="11"/>
  </r>
  <r>
    <n v="194726"/>
    <x v="103"/>
    <x v="0"/>
    <s v="HVLP"/>
    <s v="N06AX26"/>
    <d v="2019-11-11T09:05:07"/>
    <n v="3"/>
    <n v="839.87"/>
    <n v="2519.61"/>
    <n v="18"/>
    <s v="1813 - PSY: lůžkové oddělení 32B"/>
    <x v="1"/>
    <n v="11"/>
  </r>
  <r>
    <n v="194726"/>
    <x v="103"/>
    <x v="0"/>
    <s v="HVLP"/>
    <s v="N06AX26"/>
    <d v="2019-11-11T09:52:31"/>
    <n v="3"/>
    <n v="839.87"/>
    <n v="2519.61"/>
    <n v="18"/>
    <s v="1813 - PSY: lůžkové oddělení 32B"/>
    <x v="1"/>
    <n v="11"/>
  </r>
  <r>
    <n v="194726"/>
    <x v="103"/>
    <x v="0"/>
    <s v="HVLP"/>
    <s v="N06AX26"/>
    <d v="2019-12-09T10:05:46"/>
    <n v="1"/>
    <n v="839.87"/>
    <n v="839.87"/>
    <n v="18"/>
    <s v="1813 - PSY: lůžkové oddělení 32B"/>
    <x v="1"/>
    <n v="12"/>
  </r>
  <r>
    <n v="194726"/>
    <x v="103"/>
    <x v="0"/>
    <s v="HVLP"/>
    <s v="N06AX26"/>
    <d v="2019-12-09T10:05:46"/>
    <n v="1"/>
    <n v="568.67999999999995"/>
    <n v="568.67999999999995"/>
    <n v="18"/>
    <s v="1813 - PSY: lůžkové oddělení 32B"/>
    <x v="1"/>
    <n v="12"/>
  </r>
  <r>
    <n v="194718"/>
    <x v="104"/>
    <x v="0"/>
    <s v="HVLP"/>
    <s v="N06AX26"/>
    <d v="2017-01-10T09:08:37"/>
    <n v="1"/>
    <n v="422.31"/>
    <n v="422.31"/>
    <n v="18"/>
    <s v="1813 - PSY: lůžkové oddělení 32B"/>
    <x v="2"/>
    <n v="1"/>
  </r>
  <r>
    <n v="194718"/>
    <x v="104"/>
    <x v="0"/>
    <s v="HVLP"/>
    <s v="N06AX26"/>
    <d v="2017-02-13T11:03:20"/>
    <n v="1"/>
    <n v="422.31"/>
    <n v="422.31"/>
    <n v="18"/>
    <s v="1813 - PSY: lůžkové oddělení 32B"/>
    <x v="2"/>
    <n v="2"/>
  </r>
  <r>
    <n v="194718"/>
    <x v="104"/>
    <x v="0"/>
    <s v="HVLP"/>
    <s v="N06AX26"/>
    <d v="2017-09-18T08:23:33"/>
    <n v="2"/>
    <n v="419.44"/>
    <n v="838.88"/>
    <n v="18"/>
    <s v="1813 - PSY: lůžkové oddělení 32B"/>
    <x v="2"/>
    <n v="9"/>
  </r>
  <r>
    <n v="194718"/>
    <x v="104"/>
    <x v="0"/>
    <s v="HVLP"/>
    <s v="N06AX26"/>
    <d v="2018-02-12T09:59:54"/>
    <n v="1"/>
    <n v="419.44"/>
    <n v="419.44"/>
    <n v="18"/>
    <s v="1813 - PSY: lůžkové oddělení 32B"/>
    <x v="0"/>
    <n v="2"/>
  </r>
  <r>
    <n v="194718"/>
    <x v="104"/>
    <x v="0"/>
    <s v="HVLP"/>
    <s v="N06AX26"/>
    <d v="2018-02-12T09:59:54"/>
    <n v="1"/>
    <n v="419.4"/>
    <n v="419.4"/>
    <n v="18"/>
    <s v="1813 - PSY: lůžkové oddělení 32B"/>
    <x v="0"/>
    <n v="2"/>
  </r>
  <r>
    <n v="194718"/>
    <x v="104"/>
    <x v="0"/>
    <s v="HVLP"/>
    <s v="N06AX26"/>
    <d v="2018-10-29T10:25:05"/>
    <n v="1"/>
    <n v="419.4"/>
    <n v="419.4"/>
    <n v="18"/>
    <s v="1813 - PSY: lůžkové oddělení 32B"/>
    <x v="0"/>
    <n v="10"/>
  </r>
  <r>
    <n v="194718"/>
    <x v="104"/>
    <x v="0"/>
    <s v="HVLP"/>
    <s v="N06AX26"/>
    <d v="2018-12-03T12:12:45"/>
    <n v="1"/>
    <n v="419.44"/>
    <n v="419.44"/>
    <n v="18"/>
    <s v="1813 - PSY: lůžkové oddělení 32B"/>
    <x v="0"/>
    <n v="12"/>
  </r>
  <r>
    <n v="194718"/>
    <x v="104"/>
    <x v="0"/>
    <s v="HVLP"/>
    <s v="N06AX26"/>
    <d v="2018-12-10T14:29:35"/>
    <n v="1"/>
    <n v="419.44"/>
    <n v="419.44"/>
    <n v="18"/>
    <s v="1813 - PSY: lůžkové oddělení 32B"/>
    <x v="0"/>
    <n v="12"/>
  </r>
  <r>
    <n v="194718"/>
    <x v="104"/>
    <x v="0"/>
    <s v="HVLP"/>
    <s v="N06AX26"/>
    <d v="2019-01-21T09:45:23"/>
    <n v="1"/>
    <n v="419.4"/>
    <n v="419.4"/>
    <n v="18"/>
    <s v="1813 - PSY: lůžkové oddělení 32B"/>
    <x v="1"/>
    <n v="1"/>
  </r>
  <r>
    <n v="194718"/>
    <x v="104"/>
    <x v="0"/>
    <s v="HVLP"/>
    <s v="N06AX26"/>
    <d v="2019-02-11T09:45:11"/>
    <n v="1"/>
    <n v="419.4"/>
    <n v="419.4"/>
    <n v="18"/>
    <s v="1813 - PSY: lůžkové oddělení 32B"/>
    <x v="1"/>
    <n v="2"/>
  </r>
  <r>
    <n v="194718"/>
    <x v="104"/>
    <x v="0"/>
    <s v="HVLP"/>
    <s v="N06AX26"/>
    <d v="2019-02-11T09:45:11"/>
    <n v="1"/>
    <n v="419.44"/>
    <n v="419.44"/>
    <n v="18"/>
    <s v="1813 - PSY: lůžkové oddělení 32B"/>
    <x v="1"/>
    <n v="2"/>
  </r>
  <r>
    <n v="194718"/>
    <x v="104"/>
    <x v="0"/>
    <s v="HVLP"/>
    <s v="N06AX26"/>
    <d v="2019-07-15T09:53:50"/>
    <n v="2"/>
    <n v="419.44"/>
    <n v="838.88"/>
    <n v="18"/>
    <s v="1813 - PSY: lůžkové oddělení 32B"/>
    <x v="1"/>
    <n v="7"/>
  </r>
  <r>
    <n v="194718"/>
    <x v="104"/>
    <x v="0"/>
    <s v="HVLP"/>
    <s v="N06AX26"/>
    <d v="2019-11-07T11:26:19"/>
    <n v="1"/>
    <n v="419.02"/>
    <n v="419.02"/>
    <n v="18"/>
    <s v="1813 - PSY: lůžkové oddělení 32B"/>
    <x v="1"/>
    <n v="11"/>
  </r>
  <r>
    <n v="194718"/>
    <x v="104"/>
    <x v="0"/>
    <s v="HVLP"/>
    <s v="N06AX26"/>
    <d v="2019-11-11T09:05:07"/>
    <n v="2"/>
    <n v="419.02"/>
    <n v="838.04"/>
    <n v="18"/>
    <s v="1813 - PSY: lůžkové oddělení 32B"/>
    <x v="1"/>
    <n v="11"/>
  </r>
  <r>
    <n v="194718"/>
    <x v="104"/>
    <x v="0"/>
    <s v="HVLP"/>
    <s v="N06AX26"/>
    <d v="2019-11-11T09:05:07"/>
    <n v="1"/>
    <n v="418.9"/>
    <n v="418.9"/>
    <n v="18"/>
    <s v="1813 - PSY: lůžkové oddělení 32B"/>
    <x v="1"/>
    <n v="11"/>
  </r>
  <r>
    <n v="194718"/>
    <x v="104"/>
    <x v="0"/>
    <s v="HVLP"/>
    <s v="N06AX26"/>
    <d v="2019-11-11T09:52:31"/>
    <n v="1"/>
    <n v="418.9"/>
    <n v="418.9"/>
    <n v="18"/>
    <s v="1813 - PSY: lůžkové oddělení 32B"/>
    <x v="1"/>
    <n v="11"/>
  </r>
  <r>
    <n v="143996"/>
    <x v="1022"/>
    <x v="0"/>
    <s v="HVLP"/>
    <s v="R05CB02"/>
    <d v="2017-07-10T10:04:44"/>
    <n v="1"/>
    <n v="78.06"/>
    <n v="78.06"/>
    <n v="18"/>
    <s v="1813 - PSY: lůžkové oddělení 32B"/>
    <x v="2"/>
    <n v="7"/>
  </r>
  <r>
    <n v="143997"/>
    <x v="770"/>
    <x v="0"/>
    <s v="HVLP"/>
    <s v="R05CB02"/>
    <d v="2018-11-12T08:30:49"/>
    <n v="1"/>
    <n v="140.80000000000001"/>
    <n v="140.80000000000001"/>
    <n v="18"/>
    <s v="1813 - PSY: lůžkové oddělení 32B"/>
    <x v="0"/>
    <n v="11"/>
  </r>
  <r>
    <n v="185625"/>
    <x v="1023"/>
    <x v="0"/>
    <s v="HVLP-R"/>
    <s v="M01AE01"/>
    <d v="2019-03-25T10:26:50"/>
    <n v="2"/>
    <n v="51.43"/>
    <n v="102.86"/>
    <n v="18"/>
    <s v="1813 - PSY: lůžkové oddělení 32B"/>
    <x v="1"/>
    <n v="3"/>
  </r>
  <r>
    <n v="185625"/>
    <x v="1023"/>
    <x v="0"/>
    <s v="HVLP-R"/>
    <s v="M01AE01"/>
    <d v="2019-09-09T11:45:37"/>
    <n v="1"/>
    <n v="55.02"/>
    <n v="55.02"/>
    <n v="18"/>
    <s v="1813 - PSY: lůžkové oddělení 32B"/>
    <x v="1"/>
    <n v="9"/>
  </r>
  <r>
    <n v="234194"/>
    <x v="1024"/>
    <x v="0"/>
    <s v="HVLP-R"/>
    <s v="M01AE01"/>
    <d v="2019-10-07T11:03:35"/>
    <n v="2"/>
    <n v="114.77"/>
    <n v="229.54"/>
    <n v="18"/>
    <s v="1813 - PSY: lůžkové oddělení 32B"/>
    <x v="1"/>
    <n v="10"/>
  </r>
  <r>
    <n v="185625"/>
    <x v="1023"/>
    <x v="0"/>
    <s v="HVLP-R"/>
    <s v="M01AE01"/>
    <d v="2019-11-25T08:52:53"/>
    <n v="1"/>
    <n v="55.02"/>
    <n v="55.02"/>
    <n v="18"/>
    <s v="1813 - PSY: lůžkové oddělení 32B"/>
    <x v="1"/>
    <n v="11"/>
  </r>
  <r>
    <n v="234194"/>
    <x v="1024"/>
    <x v="0"/>
    <s v="HVLP-R"/>
    <s v="M01AE01"/>
    <d v="2019-12-02T10:39:08"/>
    <n v="1"/>
    <n v="121.94"/>
    <n v="121.94"/>
    <n v="18"/>
    <s v="1813 - PSY: lůžkové oddělení 32B"/>
    <x v="1"/>
    <n v="12"/>
  </r>
  <r>
    <n v="199466"/>
    <x v="106"/>
    <x v="0"/>
    <s v="HVLP"/>
    <s v="N05AD03"/>
    <d v="2017-01-23T10:22:30"/>
    <n v="2"/>
    <n v="92"/>
    <n v="183.99"/>
    <n v="18"/>
    <s v="1813 - PSY: lůžkové oddělení 32B"/>
    <x v="2"/>
    <n v="1"/>
  </r>
  <r>
    <n v="199466"/>
    <x v="106"/>
    <x v="0"/>
    <s v="HVLP"/>
    <s v="N05AD03"/>
    <d v="2017-01-23T10:22:30"/>
    <n v="1"/>
    <n v="92"/>
    <n v="92"/>
    <n v="18"/>
    <s v="1813 - PSY: lůžkové oddělení 32B"/>
    <x v="2"/>
    <n v="1"/>
  </r>
  <r>
    <n v="199466"/>
    <x v="106"/>
    <x v="0"/>
    <s v="HVLP"/>
    <s v="N05AD03"/>
    <d v="2017-02-06T11:05:58"/>
    <n v="1"/>
    <n v="92"/>
    <n v="92"/>
    <n v="18"/>
    <s v="1813 - PSY: lůžkové oddělení 32B"/>
    <x v="2"/>
    <n v="2"/>
  </r>
  <r>
    <n v="199466"/>
    <x v="106"/>
    <x v="0"/>
    <s v="HVLP"/>
    <s v="N05AD03"/>
    <d v="2017-03-13T10:51:06"/>
    <n v="1"/>
    <n v="92"/>
    <n v="92"/>
    <n v="18"/>
    <s v="1813 - PSY: lůžkové oddělení 32B"/>
    <x v="2"/>
    <n v="3"/>
  </r>
  <r>
    <n v="199466"/>
    <x v="106"/>
    <x v="0"/>
    <s v="HVLP"/>
    <s v="N05AD03"/>
    <d v="2017-05-29T10:26:59"/>
    <n v="1"/>
    <n v="91.38"/>
    <n v="91.38"/>
    <n v="18"/>
    <s v="1813 - PSY: lůžkové oddělení 32B"/>
    <x v="2"/>
    <n v="5"/>
  </r>
  <r>
    <n v="199466"/>
    <x v="106"/>
    <x v="0"/>
    <s v="HVLP"/>
    <s v="N05AD03"/>
    <d v="2017-07-10T10:04:44"/>
    <n v="3"/>
    <n v="91.38"/>
    <n v="274.14"/>
    <n v="18"/>
    <s v="1813 - PSY: lůžkové oddělení 32B"/>
    <x v="2"/>
    <n v="7"/>
  </r>
  <r>
    <n v="199466"/>
    <x v="106"/>
    <x v="0"/>
    <s v="HVLP"/>
    <s v="N05AD03"/>
    <d v="2017-07-17T12:40:41"/>
    <n v="2"/>
    <n v="91.38"/>
    <n v="182.76"/>
    <n v="18"/>
    <s v="1813 - PSY: lůžkové oddělení 32B"/>
    <x v="2"/>
    <n v="7"/>
  </r>
  <r>
    <n v="199466"/>
    <x v="106"/>
    <x v="0"/>
    <s v="HVLP"/>
    <s v="N05AD03"/>
    <d v="2017-11-20T10:01:12"/>
    <n v="2"/>
    <n v="112.52"/>
    <n v="225.04"/>
    <n v="18"/>
    <s v="1813 - PSY: lůžkové oddělení 32B"/>
    <x v="2"/>
    <n v="11"/>
  </r>
  <r>
    <n v="199466"/>
    <x v="106"/>
    <x v="0"/>
    <s v="HVLP"/>
    <s v="N05AD03"/>
    <d v="2017-11-20T10:04:05"/>
    <n v="2"/>
    <n v="112.52"/>
    <n v="225.04"/>
    <n v="18"/>
    <s v="1813 - PSY: lůžkové oddělení 32B"/>
    <x v="2"/>
    <n v="11"/>
  </r>
  <r>
    <n v="199466"/>
    <x v="106"/>
    <x v="0"/>
    <s v="HVLP"/>
    <s v="N05AD03"/>
    <d v="2017-12-11T08:37:11"/>
    <n v="2"/>
    <n v="112.52"/>
    <n v="225.04"/>
    <n v="18"/>
    <s v="1813 - PSY: lůžkové oddělení 32B"/>
    <x v="2"/>
    <n v="12"/>
  </r>
  <r>
    <n v="199466"/>
    <x v="106"/>
    <x v="0"/>
    <s v="HVLP"/>
    <s v="N05AD03"/>
    <d v="2018-02-12T09:59:54"/>
    <n v="2"/>
    <n v="112.52"/>
    <n v="225.04"/>
    <n v="18"/>
    <s v="1813 - PSY: lůžkové oddělení 32B"/>
    <x v="0"/>
    <n v="2"/>
  </r>
  <r>
    <n v="199466"/>
    <x v="106"/>
    <x v="0"/>
    <s v="HVLP"/>
    <s v="N05AD03"/>
    <d v="2018-04-09T09:59:27"/>
    <n v="1"/>
    <n v="112.51"/>
    <n v="112.51"/>
    <n v="18"/>
    <s v="1813 - PSY: lůžkové oddělení 32B"/>
    <x v="0"/>
    <n v="4"/>
  </r>
  <r>
    <n v="199466"/>
    <x v="106"/>
    <x v="0"/>
    <s v="HVLP"/>
    <s v="N05AD03"/>
    <d v="2018-06-11T08:08:01"/>
    <n v="1"/>
    <n v="112.51"/>
    <n v="112.51"/>
    <n v="18"/>
    <s v="1813 - PSY: lůžkové oddělení 32B"/>
    <x v="0"/>
    <n v="6"/>
  </r>
  <r>
    <n v="199466"/>
    <x v="106"/>
    <x v="0"/>
    <s v="HVLP"/>
    <s v="N05AD03"/>
    <d v="2018-06-11T08:08:01"/>
    <n v="1"/>
    <n v="112.51"/>
    <n v="112.51"/>
    <n v="18"/>
    <s v="1813 - PSY: lůžkové oddělení 32B"/>
    <x v="0"/>
    <n v="6"/>
  </r>
  <r>
    <n v="199466"/>
    <x v="106"/>
    <x v="0"/>
    <s v="HVLP"/>
    <s v="N05AD03"/>
    <d v="2018-06-18T08:23:56"/>
    <n v="1"/>
    <n v="112.51"/>
    <n v="112.51"/>
    <n v="18"/>
    <s v="1813 - PSY: lůžkové oddělení 32B"/>
    <x v="0"/>
    <n v="6"/>
  </r>
  <r>
    <n v="199466"/>
    <x v="106"/>
    <x v="0"/>
    <s v="HVLP"/>
    <s v="N05AD03"/>
    <d v="2018-07-02T07:43:55"/>
    <n v="1"/>
    <n v="112.51"/>
    <n v="112.51"/>
    <n v="18"/>
    <s v="1813 - PSY: lůžkové oddělení 32B"/>
    <x v="0"/>
    <n v="7"/>
  </r>
  <r>
    <n v="199466"/>
    <x v="106"/>
    <x v="0"/>
    <s v="HVLP"/>
    <s v="N05AD03"/>
    <d v="2018-08-20T08:44:34"/>
    <n v="1"/>
    <n v="112.51"/>
    <n v="112.51"/>
    <n v="18"/>
    <s v="1813 - PSY: lůžkové oddělení 32B"/>
    <x v="0"/>
    <n v="8"/>
  </r>
  <r>
    <n v="199466"/>
    <x v="106"/>
    <x v="0"/>
    <s v="HVLP"/>
    <s v="N05AD03"/>
    <d v="2018-09-10T09:47:25"/>
    <n v="2"/>
    <n v="112.51"/>
    <n v="225.02"/>
    <n v="18"/>
    <s v="1813 - PSY: lůžkové oddělení 32B"/>
    <x v="0"/>
    <n v="9"/>
  </r>
  <r>
    <n v="199466"/>
    <x v="106"/>
    <x v="0"/>
    <s v="HVLP"/>
    <s v="N05AD03"/>
    <d v="2018-09-10T09:47:25"/>
    <n v="1"/>
    <n v="112.51"/>
    <n v="112.51"/>
    <n v="18"/>
    <s v="1813 - PSY: lůžkové oddělení 32B"/>
    <x v="0"/>
    <n v="9"/>
  </r>
  <r>
    <n v="199466"/>
    <x v="106"/>
    <x v="0"/>
    <s v="HVLP"/>
    <s v="N05AD03"/>
    <d v="2019-01-14T09:49:13"/>
    <n v="1"/>
    <n v="112.52"/>
    <n v="112.52"/>
    <n v="18"/>
    <s v="1813 - PSY: lůžkové oddělení 32B"/>
    <x v="1"/>
    <n v="1"/>
  </r>
  <r>
    <n v="199466"/>
    <x v="106"/>
    <x v="0"/>
    <s v="HVLP"/>
    <s v="N05AD03"/>
    <d v="2019-02-04T10:25:05"/>
    <n v="2"/>
    <n v="112.52"/>
    <n v="225.04"/>
    <n v="18"/>
    <s v="1813 - PSY: lůžkové oddělení 32B"/>
    <x v="1"/>
    <n v="2"/>
  </r>
  <r>
    <n v="199466"/>
    <x v="106"/>
    <x v="0"/>
    <s v="HVLP"/>
    <s v="N05AD03"/>
    <d v="2019-03-04T09:59:37"/>
    <n v="1"/>
    <n v="112.51"/>
    <n v="112.51"/>
    <n v="18"/>
    <s v="1813 - PSY: lůžkové oddělení 32B"/>
    <x v="1"/>
    <n v="3"/>
  </r>
  <r>
    <n v="199466"/>
    <x v="106"/>
    <x v="0"/>
    <s v="HVLP"/>
    <s v="N05AD03"/>
    <d v="2019-03-25T10:26:50"/>
    <n v="1"/>
    <n v="112.52"/>
    <n v="112.52"/>
    <n v="18"/>
    <s v="1813 - PSY: lůžkové oddělení 32B"/>
    <x v="1"/>
    <n v="3"/>
  </r>
  <r>
    <n v="199466"/>
    <x v="106"/>
    <x v="0"/>
    <s v="HVLP"/>
    <s v="N05AD03"/>
    <d v="2019-04-08T10:06:11"/>
    <n v="1"/>
    <n v="112.51"/>
    <n v="112.51"/>
    <n v="18"/>
    <s v="1813 - PSY: lůžkové oddělení 32B"/>
    <x v="1"/>
    <n v="4"/>
  </r>
  <r>
    <n v="199466"/>
    <x v="106"/>
    <x v="0"/>
    <s v="HVLP"/>
    <s v="N05AD03"/>
    <d v="2019-04-26T10:51:34"/>
    <n v="1"/>
    <n v="112.51"/>
    <n v="112.51"/>
    <n v="18"/>
    <s v="1813 - PSY: lůžkové oddělení 32B"/>
    <x v="1"/>
    <n v="4"/>
  </r>
  <r>
    <n v="199466"/>
    <x v="106"/>
    <x v="0"/>
    <s v="HVLP"/>
    <s v="N05AD03"/>
    <d v="2019-06-17T10:18:00"/>
    <n v="1"/>
    <n v="112.51"/>
    <n v="112.51"/>
    <n v="18"/>
    <s v="1813 - PSY: lůžkové oddělení 32B"/>
    <x v="1"/>
    <n v="6"/>
  </r>
  <r>
    <n v="199466"/>
    <x v="106"/>
    <x v="0"/>
    <s v="HVLP"/>
    <s v="N05AD03"/>
    <d v="2019-07-01T10:07:37"/>
    <n v="1"/>
    <n v="112.41"/>
    <n v="112.41"/>
    <n v="18"/>
    <s v="1813 - PSY: lůžkové oddělení 32B"/>
    <x v="1"/>
    <n v="7"/>
  </r>
  <r>
    <n v="199466"/>
    <x v="106"/>
    <x v="0"/>
    <s v="HVLP"/>
    <s v="N05AD03"/>
    <d v="2019-07-29T11:50:19"/>
    <n v="1"/>
    <n v="112.41"/>
    <n v="112.41"/>
    <n v="18"/>
    <s v="1813 - PSY: lůžkové oddělení 32B"/>
    <x v="1"/>
    <n v="7"/>
  </r>
  <r>
    <n v="199466"/>
    <x v="106"/>
    <x v="0"/>
    <s v="HVLP"/>
    <s v="N05AD03"/>
    <d v="2019-07-29T11:50:19"/>
    <n v="2"/>
    <n v="112.41"/>
    <n v="224.82"/>
    <n v="18"/>
    <s v="1813 - PSY: lůžkové oddělení 32B"/>
    <x v="1"/>
    <n v="7"/>
  </r>
  <r>
    <n v="199466"/>
    <x v="106"/>
    <x v="0"/>
    <s v="HVLP"/>
    <s v="N05AD03"/>
    <d v="2019-10-14T11:20:08"/>
    <n v="1"/>
    <n v="112.38"/>
    <n v="112.38"/>
    <n v="18"/>
    <s v="1813 - PSY: lůžkové oddělení 32B"/>
    <x v="1"/>
    <n v="10"/>
  </r>
  <r>
    <n v="199466"/>
    <x v="106"/>
    <x v="0"/>
    <s v="HVLP"/>
    <s v="N05AD03"/>
    <d v="2019-10-25T09:57:19"/>
    <n v="1"/>
    <n v="112.38"/>
    <n v="112.38"/>
    <n v="18"/>
    <s v="1813 - PSY: lůžkové oddělení 32B"/>
    <x v="1"/>
    <n v="10"/>
  </r>
  <r>
    <n v="199466"/>
    <x v="106"/>
    <x v="0"/>
    <s v="HVLP"/>
    <s v="N05AD03"/>
    <d v="2019-11-11T09:52:31"/>
    <n v="1"/>
    <n v="112.38"/>
    <n v="112.38"/>
    <n v="18"/>
    <s v="1813 - PSY: lůžkové oddělení 32B"/>
    <x v="1"/>
    <n v="11"/>
  </r>
  <r>
    <n v="199466"/>
    <x v="106"/>
    <x v="0"/>
    <s v="HVLP"/>
    <s v="N05AD03"/>
    <d v="2019-11-18T10:14:37"/>
    <n v="1"/>
    <n v="112.38"/>
    <n v="112.38"/>
    <n v="18"/>
    <s v="1813 - PSY: lůžkové oddělení 32B"/>
    <x v="1"/>
    <n v="11"/>
  </r>
  <r>
    <n v="199466"/>
    <x v="106"/>
    <x v="0"/>
    <s v="HVLP"/>
    <s v="N05AD03"/>
    <d v="2019-12-16T10:26:06"/>
    <n v="2"/>
    <n v="112.41"/>
    <n v="224.82"/>
    <n v="18"/>
    <s v="1813 - PSY: lůžkové oddělení 32B"/>
    <x v="1"/>
    <n v="12"/>
  </r>
  <r>
    <n v="66132"/>
    <x v="107"/>
    <x v="0"/>
    <s v="HVLP"/>
    <s v="N05BE01"/>
    <d v="2017-02-27T10:00:04"/>
    <n v="1"/>
    <n v="78.2"/>
    <n v="78.2"/>
    <n v="18"/>
    <s v="1813 - PSY: lůžkové oddělení 32B"/>
    <x v="2"/>
    <n v="2"/>
  </r>
  <r>
    <n v="66132"/>
    <x v="107"/>
    <x v="0"/>
    <s v="HVLP"/>
    <s v="N05BE01"/>
    <d v="2019-04-08T10:06:11"/>
    <n v="1"/>
    <n v="77.66"/>
    <n v="77.66"/>
    <n v="18"/>
    <s v="1813 - PSY: lůžkové oddělení 32B"/>
    <x v="1"/>
    <n v="4"/>
  </r>
  <r>
    <n v="66132"/>
    <x v="107"/>
    <x v="0"/>
    <s v="HVLP"/>
    <s v="N05BE01"/>
    <d v="2019-04-15T08:09:18"/>
    <n v="1"/>
    <n v="77.66"/>
    <n v="77.66"/>
    <n v="18"/>
    <s v="1813 - PSY: lůžkové oddělení 32B"/>
    <x v="1"/>
    <n v="4"/>
  </r>
  <r>
    <n v="66132"/>
    <x v="107"/>
    <x v="0"/>
    <s v="HVLP"/>
    <s v="N05BE01"/>
    <d v="2019-07-15T09:53:50"/>
    <n v="1"/>
    <n v="77.66"/>
    <n v="77.66"/>
    <n v="18"/>
    <s v="1813 - PSY: lůžkové oddělení 32B"/>
    <x v="1"/>
    <n v="7"/>
  </r>
  <r>
    <n v="166131"/>
    <x v="773"/>
    <x v="0"/>
    <s v="HVLP"/>
    <s v="N05BE01"/>
    <d v="2017-04-03T10:04:37"/>
    <n v="1"/>
    <n v="47.76"/>
    <n v="47.76"/>
    <n v="18"/>
    <s v="1813 - PSY: lůžkové oddělení 32B"/>
    <x v="2"/>
    <n v="4"/>
  </r>
  <r>
    <n v="166131"/>
    <x v="773"/>
    <x v="0"/>
    <s v="HVLP"/>
    <s v="N05BE01"/>
    <d v="2019-04-01T09:47:28"/>
    <n v="1"/>
    <n v="47.44"/>
    <n v="47.44"/>
    <n v="18"/>
    <s v="1813 - PSY: lůžkové oddělení 32B"/>
    <x v="1"/>
    <n v="4"/>
  </r>
  <r>
    <n v="166131"/>
    <x v="773"/>
    <x v="0"/>
    <s v="HVLP"/>
    <s v="N05BE01"/>
    <d v="2019-07-15T09:53:50"/>
    <n v="1"/>
    <n v="47.39"/>
    <n v="47.39"/>
    <n v="18"/>
    <s v="1813 - PSY: lůžkové oddělení 32B"/>
    <x v="1"/>
    <n v="7"/>
  </r>
  <r>
    <n v="147515"/>
    <x v="1025"/>
    <x v="0"/>
    <s v="HVLP"/>
    <s v="A12AX"/>
    <d v="2017-07-10T10:04:44"/>
    <n v="1"/>
    <n v="138.13999999999999"/>
    <n v="138.13999999999999"/>
    <n v="18"/>
    <s v="1813 - PSY: lůžkové oddělení 32B"/>
    <x v="2"/>
    <n v="7"/>
  </r>
  <r>
    <n v="147515"/>
    <x v="1025"/>
    <x v="0"/>
    <s v="HVLP"/>
    <s v="A12AX"/>
    <d v="2018-04-16T10:00:02"/>
    <n v="1"/>
    <n v="140.69"/>
    <n v="140.69"/>
    <n v="18"/>
    <s v="1813 - PSY: lůžkové oddělení 32B"/>
    <x v="0"/>
    <n v="4"/>
  </r>
  <r>
    <n v="147515"/>
    <x v="1025"/>
    <x v="0"/>
    <s v="HVLP"/>
    <s v="A12AX"/>
    <d v="2018-06-25T07:53:32"/>
    <n v="1"/>
    <n v="140.69"/>
    <n v="140.69"/>
    <n v="18"/>
    <s v="1813 - PSY: lůžkové oddělení 32B"/>
    <x v="0"/>
    <n v="6"/>
  </r>
  <r>
    <n v="147515"/>
    <x v="1025"/>
    <x v="0"/>
    <s v="HVLP"/>
    <s v="A12AX"/>
    <d v="2018-09-17T08:06:14"/>
    <n v="1"/>
    <n v="143.5"/>
    <n v="143.5"/>
    <n v="18"/>
    <s v="1813 - PSY: lůžkové oddělení 32B"/>
    <x v="0"/>
    <n v="9"/>
  </r>
  <r>
    <n v="147515"/>
    <x v="1025"/>
    <x v="0"/>
    <s v="HVLP"/>
    <s v="A12AX"/>
    <d v="2018-09-24T10:12:33"/>
    <n v="1"/>
    <n v="143.5"/>
    <n v="143.5"/>
    <n v="18"/>
    <s v="1813 - PSY: lůžkové oddělení 32B"/>
    <x v="0"/>
    <n v="9"/>
  </r>
  <r>
    <n v="206529"/>
    <x v="1026"/>
    <x v="0"/>
    <s v="HVLP"/>
    <s v="A12AX"/>
    <d v="2019-06-18T09:06:35"/>
    <n v="1"/>
    <n v="132.26"/>
    <n v="132.26"/>
    <n v="18"/>
    <s v="1813 - PSY: lůžkové oddělení 32B"/>
    <x v="1"/>
    <n v="6"/>
  </r>
  <r>
    <n v="188663"/>
    <x v="774"/>
    <x v="0"/>
    <s v="HVLP"/>
    <s v="A12AA04"/>
    <d v="2017-01-13T13:13:38"/>
    <n v="1"/>
    <n v="112.97"/>
    <n v="112.97"/>
    <n v="18"/>
    <s v="1813 - PSY: lůžkové oddělení 32B"/>
    <x v="2"/>
    <n v="1"/>
  </r>
  <r>
    <n v="164888"/>
    <x v="112"/>
    <x v="0"/>
    <s v="HVLP"/>
    <s v="A12AX"/>
    <d v="2017-08-14T09:30:26"/>
    <n v="1"/>
    <n v="215.31"/>
    <n v="215.31"/>
    <n v="18"/>
    <s v="1813 - PSY: lůžkové oddělení 32B"/>
    <x v="2"/>
    <n v="8"/>
  </r>
  <r>
    <n v="164888"/>
    <x v="112"/>
    <x v="0"/>
    <s v="HVLP"/>
    <s v="A12AX"/>
    <d v="2017-12-22T10:07:13"/>
    <n v="1"/>
    <n v="215.31"/>
    <n v="215.31"/>
    <n v="18"/>
    <s v="1813 - PSY: lůžkové oddělení 32B"/>
    <x v="2"/>
    <n v="12"/>
  </r>
  <r>
    <n v="164888"/>
    <x v="112"/>
    <x v="0"/>
    <s v="HVLP"/>
    <s v="A12AX"/>
    <d v="2018-05-21T09:35:22"/>
    <n v="1"/>
    <n v="233.45"/>
    <n v="233.45"/>
    <n v="18"/>
    <s v="1813 - PSY: lůžkové oddělení 32B"/>
    <x v="0"/>
    <n v="5"/>
  </r>
  <r>
    <n v="164888"/>
    <x v="112"/>
    <x v="0"/>
    <s v="HVLP"/>
    <s v="A12AX"/>
    <d v="2018-06-11T08:08:01"/>
    <n v="1"/>
    <n v="233.45"/>
    <n v="233.45"/>
    <n v="18"/>
    <s v="1813 - PSY: lůžkové oddělení 32B"/>
    <x v="0"/>
    <n v="6"/>
  </r>
  <r>
    <n v="164888"/>
    <x v="112"/>
    <x v="0"/>
    <s v="HVLP"/>
    <s v="A12AX"/>
    <d v="2018-10-08T10:34:05"/>
    <n v="1"/>
    <n v="233.45"/>
    <n v="233.45"/>
    <n v="18"/>
    <s v="1813 - PSY: lůžkové oddělení 32B"/>
    <x v="0"/>
    <n v="10"/>
  </r>
  <r>
    <n v="164888"/>
    <x v="112"/>
    <x v="0"/>
    <s v="HVLP"/>
    <s v="A12AX"/>
    <d v="2019-12-19T08:01:45"/>
    <n v="1"/>
    <n v="233.22"/>
    <n v="233.22"/>
    <n v="18"/>
    <s v="1813 - PSY: lůžkové oddělení 32B"/>
    <x v="1"/>
    <n v="12"/>
  </r>
  <r>
    <n v="113798"/>
    <x v="113"/>
    <x v="2"/>
    <s v="HVLP"/>
    <s v="D01AC01"/>
    <d v="2017-02-20T08:20:01"/>
    <n v="1"/>
    <n v="104.86"/>
    <n v="104.86"/>
    <n v="18"/>
    <s v="1813 - PSY: lůžkové oddělení 32B"/>
    <x v="2"/>
    <n v="2"/>
  </r>
  <r>
    <n v="113798"/>
    <x v="113"/>
    <x v="2"/>
    <s v="HVLP"/>
    <s v="D01AC01"/>
    <d v="2017-03-06T09:55:33"/>
    <n v="1"/>
    <n v="104.86"/>
    <n v="104.86"/>
    <n v="18"/>
    <s v="1813 - PSY: lůžkové oddělení 32B"/>
    <x v="2"/>
    <n v="3"/>
  </r>
  <r>
    <n v="113798"/>
    <x v="113"/>
    <x v="2"/>
    <s v="HVLP"/>
    <s v="D01AC01"/>
    <d v="2019-09-16T09:17:26"/>
    <n v="2"/>
    <n v="112.94"/>
    <n v="225.88"/>
    <n v="18"/>
    <s v="1813 - PSY: lůžkové oddělení 32B"/>
    <x v="1"/>
    <n v="9"/>
  </r>
  <r>
    <n v="113798"/>
    <x v="113"/>
    <x v="2"/>
    <s v="HVLP"/>
    <s v="D01AC01"/>
    <d v="2019-11-04T10:02:12"/>
    <n v="1"/>
    <n v="112.94"/>
    <n v="112.94"/>
    <n v="18"/>
    <s v="1813 - PSY: lůžkové oddělení 32B"/>
    <x v="1"/>
    <n v="11"/>
  </r>
  <r>
    <n v="203397"/>
    <x v="1027"/>
    <x v="0"/>
    <s v="HVLP"/>
    <s v="C09DB07"/>
    <d v="2019-10-25T09:57:19"/>
    <n v="1"/>
    <n v="171.74"/>
    <n v="171.74"/>
    <n v="18"/>
    <s v="1813 - PSY: lůžkové oddělení 32B"/>
    <x v="1"/>
    <n v="10"/>
  </r>
  <r>
    <n v="195474"/>
    <x v="1028"/>
    <x v="0"/>
    <s v="HVLP"/>
    <s v="C09DB07"/>
    <d v="2019-06-17T10:18:00"/>
    <n v="1"/>
    <n v="70.66"/>
    <n v="70.66"/>
    <n v="18"/>
    <s v="1813 - PSY: lůžkové oddělení 32B"/>
    <x v="1"/>
    <n v="6"/>
  </r>
  <r>
    <n v="195474"/>
    <x v="1028"/>
    <x v="0"/>
    <s v="HVLP"/>
    <s v="C09DB07"/>
    <d v="2019-08-26T09:41:44"/>
    <n v="1"/>
    <n v="70.61"/>
    <n v="70.61"/>
    <n v="18"/>
    <s v="1813 - PSY: lůžkové oddělení 32B"/>
    <x v="1"/>
    <n v="8"/>
  </r>
  <r>
    <n v="841498"/>
    <x v="114"/>
    <x v="0"/>
    <s v="HVLP"/>
    <s v="A07BA01"/>
    <d v="2017-01-09T10:47:36"/>
    <n v="5"/>
    <n v="44.21"/>
    <n v="221.05"/>
    <n v="18"/>
    <s v="1813 - PSY: lůžkové oddělení 32B"/>
    <x v="2"/>
    <n v="1"/>
  </r>
  <r>
    <n v="841498"/>
    <x v="114"/>
    <x v="0"/>
    <s v="HVLP"/>
    <s v="A07BA01"/>
    <d v="2017-02-27T10:00:04"/>
    <n v="1"/>
    <n v="44.21"/>
    <n v="44.21"/>
    <n v="18"/>
    <s v="1813 - PSY: lůžkové oddělení 32B"/>
    <x v="2"/>
    <n v="2"/>
  </r>
  <r>
    <n v="841498"/>
    <x v="114"/>
    <x v="0"/>
    <s v="HVLP"/>
    <s v="A07BA01"/>
    <d v="2017-06-30T12:36:24"/>
    <n v="1"/>
    <n v="44.21"/>
    <n v="44.21"/>
    <n v="18"/>
    <s v="1813 - PSY: lůžkové oddělení 32B"/>
    <x v="2"/>
    <n v="6"/>
  </r>
  <r>
    <n v="841498"/>
    <x v="114"/>
    <x v="0"/>
    <s v="HVLP"/>
    <s v="A07BA01"/>
    <d v="2017-06-30T12:36:24"/>
    <n v="1"/>
    <n v="44.21"/>
    <n v="44.21"/>
    <n v="18"/>
    <s v="1813 - PSY: lůžkové oddělení 32B"/>
    <x v="2"/>
    <n v="6"/>
  </r>
  <r>
    <n v="841498"/>
    <x v="114"/>
    <x v="0"/>
    <s v="HVLP"/>
    <s v="A07BA01"/>
    <d v="2017-08-14T09:30:26"/>
    <n v="3"/>
    <n v="44.21"/>
    <n v="132.63"/>
    <n v="18"/>
    <s v="1813 - PSY: lůžkové oddělení 32B"/>
    <x v="2"/>
    <n v="8"/>
  </r>
  <r>
    <n v="841498"/>
    <x v="114"/>
    <x v="0"/>
    <s v="HVLP"/>
    <s v="A07BA01"/>
    <d v="2017-08-14T09:30:26"/>
    <n v="2"/>
    <n v="44.21"/>
    <n v="88.42"/>
    <n v="18"/>
    <s v="1813 - PSY: lůžkové oddělení 32B"/>
    <x v="2"/>
    <n v="8"/>
  </r>
  <r>
    <n v="841498"/>
    <x v="114"/>
    <x v="0"/>
    <s v="HVLP"/>
    <s v="A07BA01"/>
    <d v="2017-10-30T10:13:51"/>
    <n v="2"/>
    <n v="48.73"/>
    <n v="97.46"/>
    <n v="18"/>
    <s v="1813 - PSY: lůžkové oddělení 32B"/>
    <x v="2"/>
    <n v="10"/>
  </r>
  <r>
    <n v="841498"/>
    <x v="114"/>
    <x v="0"/>
    <s v="HVLP"/>
    <s v="A07BA01"/>
    <d v="2018-01-22T13:45:44"/>
    <n v="3"/>
    <n v="44.21"/>
    <n v="132.63"/>
    <n v="18"/>
    <s v="1813 - PSY: lůžkové oddělení 32B"/>
    <x v="0"/>
    <n v="1"/>
  </r>
  <r>
    <n v="841498"/>
    <x v="114"/>
    <x v="0"/>
    <s v="HVLP"/>
    <s v="A07BA01"/>
    <d v="2018-03-12T07:56:35"/>
    <n v="2"/>
    <n v="50.71"/>
    <n v="101.42"/>
    <n v="18"/>
    <s v="1813 - PSY: lůžkové oddělení 32B"/>
    <x v="0"/>
    <n v="3"/>
  </r>
  <r>
    <n v="841498"/>
    <x v="114"/>
    <x v="0"/>
    <s v="HVLP"/>
    <s v="A07BA01"/>
    <d v="2018-06-25T07:53:32"/>
    <n v="5"/>
    <n v="51.81"/>
    <n v="259.05"/>
    <n v="18"/>
    <s v="1813 - PSY: lůžkové oddělení 32B"/>
    <x v="0"/>
    <n v="6"/>
  </r>
  <r>
    <n v="841498"/>
    <x v="114"/>
    <x v="0"/>
    <s v="HVLP"/>
    <s v="A07BA01"/>
    <d v="2018-09-17T08:06:14"/>
    <n v="2"/>
    <n v="45.64"/>
    <n v="91.28"/>
    <n v="18"/>
    <s v="1813 - PSY: lůžkové oddělení 32B"/>
    <x v="0"/>
    <n v="9"/>
  </r>
  <r>
    <n v="841498"/>
    <x v="114"/>
    <x v="0"/>
    <s v="HVLP"/>
    <s v="A07BA01"/>
    <d v="2018-10-05T07:55:53"/>
    <n v="1"/>
    <n v="45.64"/>
    <n v="45.64"/>
    <n v="18"/>
    <s v="1813 - PSY: lůžkové oddělení 32B"/>
    <x v="0"/>
    <n v="10"/>
  </r>
  <r>
    <n v="841498"/>
    <x v="114"/>
    <x v="0"/>
    <s v="HVLP"/>
    <s v="A07BA01"/>
    <d v="2019-02-11T09:45:11"/>
    <n v="1"/>
    <n v="51.81"/>
    <n v="51.81"/>
    <n v="18"/>
    <s v="1813 - PSY: lůžkové oddělení 32B"/>
    <x v="1"/>
    <n v="2"/>
  </r>
  <r>
    <n v="841498"/>
    <x v="114"/>
    <x v="0"/>
    <s v="HVLP"/>
    <s v="A07BA01"/>
    <d v="2019-10-21T07:41:21"/>
    <n v="2"/>
    <n v="46.05"/>
    <n v="92.1"/>
    <n v="18"/>
    <s v="1813 - PSY: lůžkové oddělení 32B"/>
    <x v="1"/>
    <n v="10"/>
  </r>
  <r>
    <n v="841498"/>
    <x v="114"/>
    <x v="0"/>
    <s v="HVLP"/>
    <s v="A07BA01"/>
    <d v="2019-10-25T09:57:19"/>
    <n v="2"/>
    <n v="46.05"/>
    <n v="92.1"/>
    <n v="18"/>
    <s v="1813 - PSY: lůžkové oddělení 32B"/>
    <x v="1"/>
    <n v="10"/>
  </r>
  <r>
    <n v="188356"/>
    <x v="116"/>
    <x v="0"/>
    <s v="HVLP"/>
    <s v="A12BA"/>
    <d v="2018-09-03T09:53:24"/>
    <n v="1"/>
    <n v="96.03"/>
    <n v="96.03"/>
    <n v="18"/>
    <s v="1813 - PSY: lůžkové oddělení 32B"/>
    <x v="0"/>
    <n v="9"/>
  </r>
  <r>
    <n v="188356"/>
    <x v="116"/>
    <x v="0"/>
    <s v="HVLP"/>
    <s v="A12BA"/>
    <d v="2019-10-07T11:03:35"/>
    <n v="1"/>
    <n v="103.36"/>
    <n v="103.36"/>
    <n v="18"/>
    <s v="1813 - PSY: lůžkové oddělení 32B"/>
    <x v="1"/>
    <n v="10"/>
  </r>
  <r>
    <n v="178904"/>
    <x v="117"/>
    <x v="0"/>
    <s v="HVLP"/>
    <s v="S01ED05"/>
    <d v="2017-06-19T10:58:00"/>
    <n v="1"/>
    <n v="74.31"/>
    <n v="74.31"/>
    <n v="18"/>
    <s v="1813 - PSY: lůžkové oddělení 32B"/>
    <x v="2"/>
    <n v="6"/>
  </r>
  <r>
    <n v="850078"/>
    <x v="1029"/>
    <x v="0"/>
    <s v="HVLP"/>
    <s v="C07AG02"/>
    <d v="2018-06-04T08:02:53"/>
    <n v="1"/>
    <n v="43.82"/>
    <n v="43.82"/>
    <n v="18"/>
    <s v="1813 - PSY: lůžkové oddělení 32B"/>
    <x v="0"/>
    <n v="6"/>
  </r>
  <r>
    <n v="850078"/>
    <x v="1029"/>
    <x v="0"/>
    <s v="HVLP"/>
    <s v="C07AG02"/>
    <d v="2018-06-18T08:23:56"/>
    <n v="1"/>
    <n v="43.4"/>
    <n v="43.4"/>
    <n v="18"/>
    <s v="1813 - PSY: lůžkové oddělení 32B"/>
    <x v="0"/>
    <n v="6"/>
  </r>
  <r>
    <n v="849990"/>
    <x v="118"/>
    <x v="0"/>
    <s v="HVLP"/>
    <s v="C07AG02"/>
    <d v="2017-01-16T09:46:02"/>
    <n v="1"/>
    <n v="24.93"/>
    <n v="24.93"/>
    <n v="18"/>
    <s v="1813 - PSY: lůžkové oddělení 32B"/>
    <x v="2"/>
    <n v="1"/>
  </r>
  <r>
    <n v="849990"/>
    <x v="118"/>
    <x v="0"/>
    <s v="HVLP"/>
    <s v="C07AG02"/>
    <d v="2019-06-17T10:18:00"/>
    <n v="1"/>
    <n v="24.97"/>
    <n v="24.97"/>
    <n v="18"/>
    <s v="1813 - PSY: lůžkové oddělení 32B"/>
    <x v="1"/>
    <n v="6"/>
  </r>
  <r>
    <n v="849990"/>
    <x v="118"/>
    <x v="0"/>
    <s v="HVLP"/>
    <s v="C07AG02"/>
    <d v="2019-07-29T11:50:19"/>
    <n v="1"/>
    <n v="24.75"/>
    <n v="24.75"/>
    <n v="18"/>
    <s v="1813 - PSY: lůžkové oddělení 32B"/>
    <x v="1"/>
    <n v="7"/>
  </r>
  <r>
    <n v="171547"/>
    <x v="119"/>
    <x v="0"/>
    <s v="HVLP"/>
    <s v="C09CA06"/>
    <d v="2017-10-26T09:53:28"/>
    <n v="1"/>
    <n v="65.38"/>
    <n v="65.38"/>
    <n v="18"/>
    <s v="1813 - PSY: lůžkové oddělení 32B"/>
    <x v="2"/>
    <n v="10"/>
  </r>
  <r>
    <n v="171547"/>
    <x v="119"/>
    <x v="0"/>
    <s v="HVLP"/>
    <s v="C09CA06"/>
    <d v="2017-11-13T09:49:36"/>
    <n v="1"/>
    <n v="54.97"/>
    <n v="54.97"/>
    <n v="18"/>
    <s v="1813 - PSY: lůžkové oddělení 32B"/>
    <x v="2"/>
    <n v="11"/>
  </r>
  <r>
    <n v="171547"/>
    <x v="119"/>
    <x v="0"/>
    <s v="HVLP"/>
    <s v="C09CA06"/>
    <d v="2018-10-08T10:34:05"/>
    <n v="1"/>
    <n v="54.96"/>
    <n v="54.96"/>
    <n v="18"/>
    <s v="1813 - PSY: lůžkové oddělení 32B"/>
    <x v="0"/>
    <n v="10"/>
  </r>
  <r>
    <n v="171539"/>
    <x v="776"/>
    <x v="0"/>
    <s v="HVLP"/>
    <s v="C09CA06"/>
    <d v="2019-08-05T10:42:20"/>
    <n v="1"/>
    <n v="27.2"/>
    <n v="27.2"/>
    <n v="18"/>
    <s v="1813 - PSY: lůžkové oddělení 32B"/>
    <x v="1"/>
    <n v="8"/>
  </r>
  <r>
    <n v="140097"/>
    <x v="120"/>
    <x v="0"/>
    <s v="HVLP"/>
    <s v="R03DC03"/>
    <d v="2018-06-29T09:42:53"/>
    <n v="1"/>
    <n v="314.5"/>
    <n v="314.5"/>
    <n v="18"/>
    <s v="1813 - PSY: lůžkové oddělení 32B"/>
    <x v="0"/>
    <n v="6"/>
  </r>
  <r>
    <n v="140097"/>
    <x v="120"/>
    <x v="0"/>
    <s v="HVLP"/>
    <s v="R03DC03"/>
    <d v="2018-11-27T08:42:22"/>
    <n v="1"/>
    <n v="317.58"/>
    <n v="317.58"/>
    <n v="18"/>
    <s v="1813 - PSY: lůžkové oddělení 32B"/>
    <x v="0"/>
    <n v="11"/>
  </r>
  <r>
    <n v="104062"/>
    <x v="1030"/>
    <x v="0"/>
    <s v="HVLP"/>
    <s v="N06BX18"/>
    <d v="2017-05-18T09:37:36"/>
    <n v="1"/>
    <n v="143.65"/>
    <n v="143.65"/>
    <n v="18"/>
    <s v="1813 - PSY: lůžkové oddělení 32B"/>
    <x v="2"/>
    <n v="5"/>
  </r>
  <r>
    <n v="104063"/>
    <x v="121"/>
    <x v="0"/>
    <s v="HVLP"/>
    <s v="N06BX18"/>
    <d v="2017-05-22T09:46:52"/>
    <n v="1"/>
    <n v="103.18"/>
    <n v="103.18"/>
    <n v="18"/>
    <s v="1813 - PSY: lůžkové oddělení 32B"/>
    <x v="2"/>
    <n v="5"/>
  </r>
  <r>
    <n v="104063"/>
    <x v="121"/>
    <x v="0"/>
    <s v="HVLP"/>
    <s v="N06BX18"/>
    <d v="2019-06-10T09:33:28"/>
    <n v="1"/>
    <n v="79.22"/>
    <n v="79.22"/>
    <n v="18"/>
    <s v="1813 - PSY: lůžkové oddělení 32B"/>
    <x v="1"/>
    <n v="6"/>
  </r>
  <r>
    <n v="104063"/>
    <x v="121"/>
    <x v="0"/>
    <s v="HVLP"/>
    <s v="N06BX18"/>
    <d v="2019-06-10T09:38:05"/>
    <n v="1"/>
    <n v="79.22"/>
    <n v="79.22"/>
    <n v="18"/>
    <s v="1813 - PSY: lůžkové oddělení 32B"/>
    <x v="1"/>
    <n v="6"/>
  </r>
  <r>
    <n v="110252"/>
    <x v="122"/>
    <x v="0"/>
    <s v="HVLP"/>
    <s v="N06BX18"/>
    <d v="2017-10-26T09:53:28"/>
    <n v="1"/>
    <n v="70.400000000000006"/>
    <n v="70.400000000000006"/>
    <n v="18"/>
    <s v="1813 - PSY: lůžkové oddělení 32B"/>
    <x v="2"/>
    <n v="10"/>
  </r>
  <r>
    <n v="110252"/>
    <x v="122"/>
    <x v="0"/>
    <s v="HVLP"/>
    <s v="N06BX18"/>
    <d v="2017-11-06T09:50:56"/>
    <n v="1"/>
    <n v="70.400000000000006"/>
    <n v="70.400000000000006"/>
    <n v="18"/>
    <s v="1813 - PSY: lůžkové oddělení 32B"/>
    <x v="2"/>
    <n v="11"/>
  </r>
  <r>
    <n v="110252"/>
    <x v="122"/>
    <x v="0"/>
    <s v="HVLP"/>
    <s v="N06BX18"/>
    <d v="2017-11-13T09:49:36"/>
    <n v="1"/>
    <n v="70.400000000000006"/>
    <n v="70.400000000000006"/>
    <n v="18"/>
    <s v="1813 - PSY: lůžkové oddělení 32B"/>
    <x v="2"/>
    <n v="11"/>
  </r>
  <r>
    <n v="110252"/>
    <x v="122"/>
    <x v="0"/>
    <s v="HVLP"/>
    <s v="N06BX18"/>
    <d v="2017-11-20T10:01:12"/>
    <n v="1"/>
    <n v="70.400000000000006"/>
    <n v="70.400000000000006"/>
    <n v="18"/>
    <s v="1813 - PSY: lůžkové oddělení 32B"/>
    <x v="2"/>
    <n v="11"/>
  </r>
  <r>
    <n v="110252"/>
    <x v="122"/>
    <x v="0"/>
    <s v="HVLP"/>
    <s v="N06BX18"/>
    <d v="2017-11-20T10:04:05"/>
    <n v="1"/>
    <n v="70.400000000000006"/>
    <n v="70.400000000000006"/>
    <n v="18"/>
    <s v="1813 - PSY: lůžkové oddělení 32B"/>
    <x v="2"/>
    <n v="11"/>
  </r>
  <r>
    <n v="110253"/>
    <x v="1031"/>
    <x v="0"/>
    <s v="HVLP"/>
    <s v="N06BX18"/>
    <d v="2019-08-19T09:39:28"/>
    <n v="1"/>
    <n v="199.94"/>
    <n v="199.94"/>
    <n v="18"/>
    <s v="1813 - PSY: lůžkové oddělení 32B"/>
    <x v="1"/>
    <n v="8"/>
  </r>
  <r>
    <n v="229130"/>
    <x v="1032"/>
    <x v="0"/>
    <s v="HVLP"/>
    <s v="A11GA01"/>
    <d v="2019-09-23T10:08:07"/>
    <n v="1"/>
    <n v="37.1"/>
    <n v="37.1"/>
    <n v="18"/>
    <s v="1813 - PSY: lůžkové oddělení 32B"/>
    <x v="1"/>
    <n v="9"/>
  </r>
  <r>
    <n v="846446"/>
    <x v="125"/>
    <x v="0"/>
    <s v="HVLP"/>
    <s v="R06AE09"/>
    <d v="2017-05-05T12:16:27"/>
    <n v="1"/>
    <n v="43.76"/>
    <n v="43.76"/>
    <n v="18"/>
    <s v="1813 - PSY: lůžkové oddělení 32B"/>
    <x v="2"/>
    <n v="5"/>
  </r>
  <r>
    <n v="848477"/>
    <x v="778"/>
    <x v="0"/>
    <s v="HVLP"/>
    <s v="R06AE09"/>
    <d v="2017-05-12T14:21:29"/>
    <n v="1"/>
    <n v="131.29"/>
    <n v="131.29"/>
    <n v="18"/>
    <s v="1813 - PSY: lůžkové oddělení 32B"/>
    <x v="2"/>
    <n v="5"/>
  </r>
  <r>
    <n v="846446"/>
    <x v="125"/>
    <x v="0"/>
    <s v="HVLP"/>
    <s v="R06AE09"/>
    <d v="2017-06-12T10:35:01"/>
    <n v="1"/>
    <n v="43.8"/>
    <n v="43.8"/>
    <n v="18"/>
    <s v="1813 - PSY: lůžkové oddělení 32B"/>
    <x v="2"/>
    <n v="6"/>
  </r>
  <r>
    <n v="848477"/>
    <x v="778"/>
    <x v="0"/>
    <s v="HVLP"/>
    <s v="R06AE09"/>
    <d v="2017-06-30T12:36:24"/>
    <n v="1"/>
    <n v="131.29"/>
    <n v="131.29"/>
    <n v="18"/>
    <s v="1813 - PSY: lůžkové oddělení 32B"/>
    <x v="2"/>
    <n v="6"/>
  </r>
  <r>
    <n v="846446"/>
    <x v="125"/>
    <x v="0"/>
    <s v="HVLP"/>
    <s v="R06AE09"/>
    <d v="2018-06-04T10:05:52"/>
    <n v="1"/>
    <n v="43.33"/>
    <n v="43.33"/>
    <n v="18"/>
    <s v="1813 - PSY: lůžkové oddělení 32B"/>
    <x v="0"/>
    <n v="6"/>
  </r>
  <r>
    <n v="846446"/>
    <x v="125"/>
    <x v="0"/>
    <s v="HVLP"/>
    <s v="R06AE09"/>
    <d v="2018-06-25T07:53:32"/>
    <n v="1"/>
    <n v="43.76"/>
    <n v="43.76"/>
    <n v="18"/>
    <s v="1813 - PSY: lůžkové oddělení 32B"/>
    <x v="0"/>
    <n v="6"/>
  </r>
  <r>
    <n v="846446"/>
    <x v="125"/>
    <x v="0"/>
    <s v="HVLP"/>
    <s v="R06AE09"/>
    <d v="2019-02-18T09:50:18"/>
    <n v="1"/>
    <n v="43.76"/>
    <n v="43.76"/>
    <n v="18"/>
    <s v="1813 - PSY: lůžkové oddělení 32B"/>
    <x v="1"/>
    <n v="2"/>
  </r>
  <r>
    <n v="848477"/>
    <x v="778"/>
    <x v="0"/>
    <s v="HVLP"/>
    <s v="R06AE09"/>
    <d v="2019-04-01T09:47:28"/>
    <n v="1"/>
    <n v="130"/>
    <n v="130"/>
    <n v="18"/>
    <s v="1813 - PSY: lůžkové oddělení 32B"/>
    <x v="1"/>
    <n v="4"/>
  </r>
  <r>
    <n v="846446"/>
    <x v="125"/>
    <x v="0"/>
    <s v="HVLP"/>
    <s v="R06AE09"/>
    <d v="2019-10-07T11:03:35"/>
    <n v="1"/>
    <n v="30.33"/>
    <n v="30.33"/>
    <n v="18"/>
    <s v="1813 - PSY: lůžkové oddělení 32B"/>
    <x v="1"/>
    <n v="10"/>
  </r>
  <r>
    <n v="108606"/>
    <x v="1033"/>
    <x v="1"/>
    <s v="ATB-V"/>
    <s v="J01MA02"/>
    <d v="2018-11-21T09:33:17"/>
    <n v="1"/>
    <n v="73.22"/>
    <n v="73.22"/>
    <n v="18"/>
    <s v="1813 - PSY: lůžkové oddělení 32B"/>
    <x v="0"/>
    <n v="11"/>
  </r>
  <r>
    <n v="108606"/>
    <x v="1033"/>
    <x v="1"/>
    <s v="ATB-V"/>
    <s v="J01MA02"/>
    <d v="2019-08-14T13:13:34"/>
    <n v="2"/>
    <n v="73.849999999999994"/>
    <n v="147.69999999999999"/>
    <n v="18"/>
    <s v="1813 - PSY: lůžkové oddělení 32B"/>
    <x v="1"/>
    <n v="8"/>
  </r>
  <r>
    <n v="104336"/>
    <x v="126"/>
    <x v="0"/>
    <s v="HVLP"/>
    <s v="C05CA04"/>
    <d v="2017-09-11T09:44:07"/>
    <n v="1"/>
    <n v="78.98"/>
    <n v="78.98"/>
    <n v="18"/>
    <s v="1813 - PSY: lůžkové oddělení 32B"/>
    <x v="2"/>
    <n v="9"/>
  </r>
  <r>
    <n v="104336"/>
    <x v="126"/>
    <x v="0"/>
    <s v="HVLP"/>
    <s v="C05CA04"/>
    <d v="2017-09-18T08:23:33"/>
    <n v="1"/>
    <n v="78.98"/>
    <n v="78.98"/>
    <n v="18"/>
    <s v="1813 - PSY: lůžkové oddělení 32B"/>
    <x v="2"/>
    <n v="9"/>
  </r>
  <r>
    <n v="104336"/>
    <x v="126"/>
    <x v="0"/>
    <s v="HVLP"/>
    <s v="C05CA04"/>
    <d v="2017-10-02T08:14:30"/>
    <n v="1"/>
    <n v="78.98"/>
    <n v="78.98"/>
    <n v="18"/>
    <s v="1813 - PSY: lůžkové oddělení 32B"/>
    <x v="2"/>
    <n v="10"/>
  </r>
  <r>
    <n v="990410"/>
    <x v="127"/>
    <x v="0"/>
    <s v="HVLP"/>
    <s v="B01AC23"/>
    <d v="2017-04-19T13:55:07"/>
    <n v="1"/>
    <n v="112.56"/>
    <n v="112.56"/>
    <n v="18"/>
    <s v="1813 - PSY: lůžkové oddělení 32B"/>
    <x v="2"/>
    <n v="4"/>
  </r>
  <r>
    <n v="225143"/>
    <x v="128"/>
    <x v="0"/>
    <s v="HVLP"/>
    <s v="S03AA07"/>
    <d v="2018-11-20T09:26:13"/>
    <n v="1"/>
    <n v="74.510000000000005"/>
    <n v="74.510000000000005"/>
    <n v="18"/>
    <s v="1813 - PSY: lůžkové oddělení 32B"/>
    <x v="0"/>
    <n v="11"/>
  </r>
  <r>
    <n v="225143"/>
    <x v="128"/>
    <x v="0"/>
    <s v="HVLP"/>
    <s v="S03AA07"/>
    <d v="2019-03-19T12:35:20"/>
    <n v="1"/>
    <n v="74.510000000000005"/>
    <n v="74.510000000000005"/>
    <n v="18"/>
    <s v="1813 - PSY: lůžkové oddělení 32B"/>
    <x v="1"/>
    <n v="3"/>
  </r>
  <r>
    <n v="99884"/>
    <x v="1034"/>
    <x v="0"/>
    <s v="HVLP"/>
    <s v="N07CA02"/>
    <d v="2019-11-22T09:57:15"/>
    <n v="1"/>
    <n v="107.82"/>
    <n v="107.82"/>
    <n v="18"/>
    <s v="1813 - PSY: lůžkové oddělení 32B"/>
    <x v="1"/>
    <n v="11"/>
  </r>
  <r>
    <n v="123264"/>
    <x v="779"/>
    <x v="0"/>
    <s v="HVLP"/>
    <s v="N06AB10"/>
    <d v="2017-05-23T10:45:17"/>
    <n v="1"/>
    <n v="98.27"/>
    <n v="98.27"/>
    <n v="18"/>
    <s v="1813 - PSY: lůžkové oddělení 32B"/>
    <x v="2"/>
    <n v="5"/>
  </r>
  <r>
    <n v="123264"/>
    <x v="779"/>
    <x v="0"/>
    <s v="HVLP"/>
    <s v="N06AB10"/>
    <d v="2017-07-10T10:04:44"/>
    <n v="1"/>
    <n v="99.14"/>
    <n v="99.14"/>
    <n v="18"/>
    <s v="1813 - PSY: lůžkové oddělení 32B"/>
    <x v="2"/>
    <n v="7"/>
  </r>
  <r>
    <n v="123264"/>
    <x v="779"/>
    <x v="0"/>
    <s v="HVLP"/>
    <s v="N06AB10"/>
    <d v="2017-08-21T08:05:20"/>
    <n v="1"/>
    <n v="131.04"/>
    <n v="131.04"/>
    <n v="18"/>
    <s v="1813 - PSY: lůžkové oddělení 32B"/>
    <x v="2"/>
    <n v="8"/>
  </r>
  <r>
    <n v="123264"/>
    <x v="779"/>
    <x v="0"/>
    <s v="HVLP"/>
    <s v="N06AB10"/>
    <d v="2017-10-02T08:14:30"/>
    <n v="1"/>
    <n v="131.04"/>
    <n v="131.04"/>
    <n v="18"/>
    <s v="1813 - PSY: lůžkové oddělení 32B"/>
    <x v="2"/>
    <n v="10"/>
  </r>
  <r>
    <n v="123264"/>
    <x v="779"/>
    <x v="0"/>
    <s v="HVLP"/>
    <s v="N06AB10"/>
    <d v="2017-10-09T09:21:30"/>
    <n v="1"/>
    <n v="131.04"/>
    <n v="131.04"/>
    <n v="18"/>
    <s v="1813 - PSY: lůžkové oddělení 32B"/>
    <x v="2"/>
    <n v="10"/>
  </r>
  <r>
    <n v="123264"/>
    <x v="779"/>
    <x v="0"/>
    <s v="HVLP"/>
    <s v="N06AB10"/>
    <d v="2019-12-03T09:09:27"/>
    <n v="2"/>
    <n v="135.19"/>
    <n v="270.38"/>
    <n v="18"/>
    <s v="1813 - PSY: lůžkové oddělení 32B"/>
    <x v="1"/>
    <n v="12"/>
  </r>
  <r>
    <n v="123264"/>
    <x v="779"/>
    <x v="0"/>
    <s v="HVLP"/>
    <s v="N06AB10"/>
    <d v="2019-12-04T14:25:19"/>
    <n v="1"/>
    <n v="133.84"/>
    <n v="133.84"/>
    <n v="18"/>
    <s v="1813 - PSY: lůžkové oddělení 32B"/>
    <x v="1"/>
    <n v="12"/>
  </r>
  <r>
    <n v="191867"/>
    <x v="1035"/>
    <x v="0"/>
    <s v="HVLP-R"/>
    <s v="N06AB10"/>
    <d v="2017-11-07T09:41:19"/>
    <n v="1"/>
    <n v="191.39"/>
    <n v="191.39"/>
    <n v="18"/>
    <s v="1813 - PSY: lůžkové oddělení 32B"/>
    <x v="2"/>
    <n v="11"/>
  </r>
  <r>
    <n v="191867"/>
    <x v="1035"/>
    <x v="0"/>
    <s v="HVLP-R"/>
    <s v="N06AB10"/>
    <d v="2018-05-31T08:14:57"/>
    <n v="1"/>
    <n v="191.37"/>
    <n v="191.37"/>
    <n v="18"/>
    <s v="1813 - PSY: lůžkové oddělení 32B"/>
    <x v="0"/>
    <n v="5"/>
  </r>
  <r>
    <n v="157823"/>
    <x v="131"/>
    <x v="0"/>
    <s v="HVLP-R"/>
    <s v="N05AF05"/>
    <d v="2017-02-27T10:00:04"/>
    <n v="1"/>
    <n v="115.15"/>
    <n v="115.15"/>
    <n v="18"/>
    <s v="1813 - PSY: lůžkové oddělení 32B"/>
    <x v="2"/>
    <n v="2"/>
  </r>
  <r>
    <n v="157827"/>
    <x v="132"/>
    <x v="0"/>
    <s v="HVLP-R"/>
    <s v="N05AF05"/>
    <d v="2017-05-22T09:46:52"/>
    <n v="1"/>
    <n v="197.24"/>
    <n v="197.24"/>
    <n v="18"/>
    <s v="1813 - PSY: lůžkové oddělení 32B"/>
    <x v="2"/>
    <n v="5"/>
  </r>
  <r>
    <n v="157827"/>
    <x v="132"/>
    <x v="0"/>
    <s v="HVLP-R"/>
    <s v="N05AF05"/>
    <d v="2017-05-29T10:26:59"/>
    <n v="1"/>
    <n v="197.24"/>
    <n v="197.24"/>
    <n v="18"/>
    <s v="1813 - PSY: lůžkové oddělení 32B"/>
    <x v="2"/>
    <n v="5"/>
  </r>
  <r>
    <n v="186901"/>
    <x v="133"/>
    <x v="0"/>
    <s v="HVLP"/>
    <s v="N05AF05"/>
    <d v="2017-12-04T10:53:37"/>
    <n v="1"/>
    <n v="520.61"/>
    <n v="520.61"/>
    <n v="18"/>
    <s v="1813 - PSY: lůžkové oddělení 32B"/>
    <x v="2"/>
    <n v="12"/>
  </r>
  <r>
    <n v="193252"/>
    <x v="134"/>
    <x v="0"/>
    <s v="HVLP"/>
    <s v="N05AF05"/>
    <d v="2017-12-04T10:53:37"/>
    <n v="1"/>
    <n v="1231.75"/>
    <n v="1231.75"/>
    <n v="18"/>
    <s v="1813 - PSY: lůžkové oddělení 32B"/>
    <x v="2"/>
    <n v="12"/>
  </r>
  <r>
    <n v="230417"/>
    <x v="781"/>
    <x v="0"/>
    <s v="HVLP"/>
    <s v="N06AB04"/>
    <d v="2019-04-18T12:29:04"/>
    <n v="1"/>
    <n v="54.21"/>
    <n v="54.21"/>
    <n v="18"/>
    <s v="1813 - PSY: lůžkové oddělení 32B"/>
    <x v="1"/>
    <n v="4"/>
  </r>
  <r>
    <n v="230417"/>
    <x v="781"/>
    <x v="0"/>
    <s v="HVLP"/>
    <s v="N06AB04"/>
    <d v="2019-06-03T08:56:27"/>
    <n v="1"/>
    <n v="54.2"/>
    <n v="54.2"/>
    <n v="18"/>
    <s v="1813 - PSY: lůžkové oddělení 32B"/>
    <x v="1"/>
    <n v="6"/>
  </r>
  <r>
    <n v="230417"/>
    <x v="781"/>
    <x v="0"/>
    <s v="HVLP"/>
    <s v="N06AB04"/>
    <d v="2019-07-29T11:50:19"/>
    <n v="2"/>
    <n v="53.93"/>
    <n v="107.86"/>
    <n v="18"/>
    <s v="1813 - PSY: lůžkové oddělení 32B"/>
    <x v="1"/>
    <n v="7"/>
  </r>
  <r>
    <n v="230417"/>
    <x v="781"/>
    <x v="0"/>
    <s v="HVLP"/>
    <s v="N06AB04"/>
    <d v="2019-09-30T09:59:15"/>
    <n v="1"/>
    <n v="53.93"/>
    <n v="53.93"/>
    <n v="18"/>
    <s v="1813 - PSY: lůžkové oddělení 32B"/>
    <x v="1"/>
    <n v="9"/>
  </r>
  <r>
    <n v="230417"/>
    <x v="781"/>
    <x v="0"/>
    <s v="HVLP"/>
    <s v="N06AB04"/>
    <d v="2019-10-25T09:57:19"/>
    <n v="1"/>
    <n v="53.93"/>
    <n v="53.93"/>
    <n v="18"/>
    <s v="1813 - PSY: lůžkové oddělení 32B"/>
    <x v="1"/>
    <n v="10"/>
  </r>
  <r>
    <n v="230417"/>
    <x v="781"/>
    <x v="0"/>
    <s v="HVLP"/>
    <s v="N06AB04"/>
    <d v="2019-12-19T08:01:45"/>
    <n v="1"/>
    <n v="54.15"/>
    <n v="54.15"/>
    <n v="18"/>
    <s v="1813 - PSY: lůžkové oddělení 32B"/>
    <x v="1"/>
    <n v="12"/>
  </r>
  <r>
    <n v="117425"/>
    <x v="135"/>
    <x v="0"/>
    <s v="HVLP-R"/>
    <s v="N06AB04"/>
    <d v="2017-02-06T11:05:58"/>
    <n v="2"/>
    <n v="20.059999999999999"/>
    <n v="40.119999999999997"/>
    <n v="18"/>
    <s v="1813 - PSY: lůžkové oddělení 32B"/>
    <x v="2"/>
    <n v="2"/>
  </r>
  <r>
    <n v="117425"/>
    <x v="135"/>
    <x v="0"/>
    <s v="HVLP-R"/>
    <s v="N06AB04"/>
    <d v="2017-02-13T11:03:20"/>
    <n v="2"/>
    <n v="20.059999999999999"/>
    <n v="40.119999999999997"/>
    <n v="18"/>
    <s v="1813 - PSY: lůžkové oddělení 32B"/>
    <x v="2"/>
    <n v="2"/>
  </r>
  <r>
    <n v="117425"/>
    <x v="135"/>
    <x v="0"/>
    <s v="HVLP-R"/>
    <s v="N06AB04"/>
    <d v="2017-05-22T09:46:52"/>
    <n v="2"/>
    <n v="19.93"/>
    <n v="39.86"/>
    <n v="18"/>
    <s v="1813 - PSY: lůžkové oddělení 32B"/>
    <x v="2"/>
    <n v="5"/>
  </r>
  <r>
    <n v="117425"/>
    <x v="135"/>
    <x v="0"/>
    <s v="HVLP-R"/>
    <s v="N06AB04"/>
    <d v="2017-07-17T12:40:41"/>
    <n v="2"/>
    <n v="19.93"/>
    <n v="39.86"/>
    <n v="18"/>
    <s v="1813 - PSY: lůžkové oddělení 32B"/>
    <x v="2"/>
    <n v="7"/>
  </r>
  <r>
    <n v="117425"/>
    <x v="135"/>
    <x v="0"/>
    <s v="HVLP-R"/>
    <s v="N06AB04"/>
    <d v="2017-10-30T10:13:51"/>
    <n v="2"/>
    <n v="19.93"/>
    <n v="39.86"/>
    <n v="18"/>
    <s v="1813 - PSY: lůžkové oddělení 32B"/>
    <x v="2"/>
    <n v="10"/>
  </r>
  <r>
    <n v="117425"/>
    <x v="135"/>
    <x v="0"/>
    <s v="HVLP-R"/>
    <s v="N06AB04"/>
    <d v="2017-11-13T09:49:36"/>
    <n v="2"/>
    <n v="19.93"/>
    <n v="39.86"/>
    <n v="18"/>
    <s v="1813 - PSY: lůžkové oddělení 32B"/>
    <x v="2"/>
    <n v="11"/>
  </r>
  <r>
    <n v="117425"/>
    <x v="135"/>
    <x v="0"/>
    <s v="HVLP-R"/>
    <s v="N06AB04"/>
    <d v="2017-12-11T08:37:11"/>
    <n v="2"/>
    <n v="19.82"/>
    <n v="39.64"/>
    <n v="18"/>
    <s v="1813 - PSY: lůžkové oddělení 32B"/>
    <x v="2"/>
    <n v="12"/>
  </r>
  <r>
    <n v="117425"/>
    <x v="135"/>
    <x v="0"/>
    <s v="HVLP-R"/>
    <s v="N06AB04"/>
    <d v="2018-02-12T09:59:54"/>
    <n v="1"/>
    <n v="19.82"/>
    <n v="19.82"/>
    <n v="18"/>
    <s v="1813 - PSY: lůžkové oddělení 32B"/>
    <x v="0"/>
    <n v="2"/>
  </r>
  <r>
    <n v="117425"/>
    <x v="135"/>
    <x v="0"/>
    <s v="HVLP-R"/>
    <s v="N06AB04"/>
    <d v="2018-04-16T10:00:02"/>
    <n v="2"/>
    <n v="19.82"/>
    <n v="39.64"/>
    <n v="18"/>
    <s v="1813 - PSY: lůžkové oddělení 32B"/>
    <x v="0"/>
    <n v="4"/>
  </r>
  <r>
    <n v="117425"/>
    <x v="135"/>
    <x v="0"/>
    <s v="HVLP-R"/>
    <s v="N06AB04"/>
    <d v="2018-07-02T07:43:55"/>
    <n v="3"/>
    <n v="19.82"/>
    <n v="59.46"/>
    <n v="18"/>
    <s v="1813 - PSY: lůžkové oddělení 32B"/>
    <x v="0"/>
    <n v="7"/>
  </r>
  <r>
    <n v="117425"/>
    <x v="135"/>
    <x v="0"/>
    <s v="HVLP-R"/>
    <s v="N06AB04"/>
    <d v="2018-08-20T08:44:34"/>
    <n v="3"/>
    <n v="19.82"/>
    <n v="59.46"/>
    <n v="18"/>
    <s v="1813 - PSY: lůžkové oddělení 32B"/>
    <x v="0"/>
    <n v="8"/>
  </r>
  <r>
    <n v="230409"/>
    <x v="135"/>
    <x v="0"/>
    <s v="HVLP"/>
    <s v="N06AB04"/>
    <d v="2018-10-29T10:25:05"/>
    <n v="2"/>
    <n v="19.93"/>
    <n v="39.86"/>
    <n v="18"/>
    <s v="1813 - PSY: lůžkové oddělení 32B"/>
    <x v="0"/>
    <n v="10"/>
  </r>
  <r>
    <n v="230409"/>
    <x v="135"/>
    <x v="0"/>
    <s v="HVLP"/>
    <s v="N06AB04"/>
    <d v="2019-03-04T09:59:37"/>
    <n v="3"/>
    <n v="19.93"/>
    <n v="59.79"/>
    <n v="18"/>
    <s v="1813 - PSY: lůžkové oddělení 32B"/>
    <x v="1"/>
    <n v="3"/>
  </r>
  <r>
    <n v="230409"/>
    <x v="135"/>
    <x v="0"/>
    <s v="HVLP"/>
    <s v="N06AB04"/>
    <d v="2019-04-15T08:09:18"/>
    <n v="3"/>
    <n v="19.82"/>
    <n v="59.46"/>
    <n v="18"/>
    <s v="1813 - PSY: lůžkové oddělení 32B"/>
    <x v="1"/>
    <n v="4"/>
  </r>
  <r>
    <n v="230409"/>
    <x v="135"/>
    <x v="0"/>
    <s v="HVLP"/>
    <s v="N06AB04"/>
    <d v="2019-07-01T10:07:37"/>
    <n v="2"/>
    <n v="19.82"/>
    <n v="39.64"/>
    <n v="18"/>
    <s v="1813 - PSY: lůžkové oddělení 32B"/>
    <x v="1"/>
    <n v="7"/>
  </r>
  <r>
    <n v="230409"/>
    <x v="135"/>
    <x v="0"/>
    <s v="HVLP"/>
    <s v="N06AB04"/>
    <d v="2019-09-30T09:59:15"/>
    <n v="2"/>
    <n v="19.82"/>
    <n v="39.64"/>
    <n v="18"/>
    <s v="1813 - PSY: lůžkové oddělení 32B"/>
    <x v="1"/>
    <n v="9"/>
  </r>
  <r>
    <n v="230409"/>
    <x v="135"/>
    <x v="0"/>
    <s v="HVLP"/>
    <s v="N06AB04"/>
    <d v="2019-10-25T09:57:19"/>
    <n v="1"/>
    <n v="19.82"/>
    <n v="19.82"/>
    <n v="18"/>
    <s v="1813 - PSY: lůžkové oddělení 32B"/>
    <x v="1"/>
    <n v="10"/>
  </r>
  <r>
    <n v="230409"/>
    <x v="135"/>
    <x v="0"/>
    <s v="HVLP"/>
    <s v="N06AB04"/>
    <d v="2019-11-11T09:52:31"/>
    <n v="1"/>
    <n v="19.82"/>
    <n v="19.82"/>
    <n v="18"/>
    <s v="1813 - PSY: lůžkové oddělení 32B"/>
    <x v="1"/>
    <n v="11"/>
  </r>
  <r>
    <n v="230409"/>
    <x v="135"/>
    <x v="0"/>
    <s v="HVLP"/>
    <s v="N06AB04"/>
    <d v="2019-12-03T09:09:27"/>
    <n v="2"/>
    <n v="19.82"/>
    <n v="39.64"/>
    <n v="18"/>
    <s v="1813 - PSY: lůžkové oddělení 32B"/>
    <x v="1"/>
    <n v="12"/>
  </r>
  <r>
    <n v="117431"/>
    <x v="136"/>
    <x v="0"/>
    <s v="HVLP-R"/>
    <s v="N06AB04"/>
    <d v="2017-01-30T09:50:45"/>
    <n v="1"/>
    <n v="27.25"/>
    <n v="27.25"/>
    <n v="18"/>
    <s v="1813 - PSY: lůžkové oddělení 32B"/>
    <x v="2"/>
    <n v="1"/>
  </r>
  <r>
    <n v="117431"/>
    <x v="136"/>
    <x v="0"/>
    <s v="HVLP-R"/>
    <s v="N06AB04"/>
    <d v="2017-02-06T11:05:58"/>
    <n v="3"/>
    <n v="27.25"/>
    <n v="81.75"/>
    <n v="18"/>
    <s v="1813 - PSY: lůžkové oddělení 32B"/>
    <x v="2"/>
    <n v="2"/>
  </r>
  <r>
    <n v="117431"/>
    <x v="136"/>
    <x v="0"/>
    <s v="HVLP-R"/>
    <s v="N06AB04"/>
    <d v="2017-02-13T11:03:20"/>
    <n v="1"/>
    <n v="27.25"/>
    <n v="27.25"/>
    <n v="18"/>
    <s v="1813 - PSY: lůžkové oddělení 32B"/>
    <x v="2"/>
    <n v="2"/>
  </r>
  <r>
    <n v="117431"/>
    <x v="136"/>
    <x v="0"/>
    <s v="HVLP-R"/>
    <s v="N06AB04"/>
    <d v="2017-02-13T11:03:20"/>
    <n v="1"/>
    <n v="27.25"/>
    <n v="27.25"/>
    <n v="18"/>
    <s v="1813 - PSY: lůžkové oddělení 32B"/>
    <x v="2"/>
    <n v="2"/>
  </r>
  <r>
    <n v="117431"/>
    <x v="136"/>
    <x v="0"/>
    <s v="HVLP-R"/>
    <s v="N06AB04"/>
    <d v="2017-06-12T10:35:01"/>
    <n v="3"/>
    <n v="27.25"/>
    <n v="81.75"/>
    <n v="18"/>
    <s v="1813 - PSY: lůžkové oddělení 32B"/>
    <x v="2"/>
    <n v="6"/>
  </r>
  <r>
    <n v="117431"/>
    <x v="136"/>
    <x v="0"/>
    <s v="HVLP-R"/>
    <s v="N06AB04"/>
    <d v="2017-06-26T09:51:35"/>
    <n v="2"/>
    <n v="27.43"/>
    <n v="54.86"/>
    <n v="18"/>
    <s v="1813 - PSY: lůžkové oddělení 32B"/>
    <x v="2"/>
    <n v="6"/>
  </r>
  <r>
    <n v="117431"/>
    <x v="136"/>
    <x v="0"/>
    <s v="HVLP-R"/>
    <s v="N06AB04"/>
    <d v="2017-07-17T12:40:41"/>
    <n v="3"/>
    <n v="27.43"/>
    <n v="82.29"/>
    <n v="18"/>
    <s v="1813 - PSY: lůžkové oddělení 32B"/>
    <x v="2"/>
    <n v="7"/>
  </r>
  <r>
    <n v="117431"/>
    <x v="136"/>
    <x v="0"/>
    <s v="HVLP-R"/>
    <s v="N06AB04"/>
    <d v="2017-08-21T08:05:20"/>
    <n v="3"/>
    <n v="27.04"/>
    <n v="81.12"/>
    <n v="18"/>
    <s v="1813 - PSY: lůžkové oddělení 32B"/>
    <x v="2"/>
    <n v="8"/>
  </r>
  <r>
    <n v="117431"/>
    <x v="136"/>
    <x v="0"/>
    <s v="HVLP-R"/>
    <s v="N06AB04"/>
    <d v="2017-08-28T09:57:11"/>
    <n v="2"/>
    <n v="27.04"/>
    <n v="54.08"/>
    <n v="18"/>
    <s v="1813 - PSY: lůžkové oddělení 32B"/>
    <x v="2"/>
    <n v="8"/>
  </r>
  <r>
    <n v="117433"/>
    <x v="1036"/>
    <x v="0"/>
    <s v="HVLP"/>
    <s v="N06AB04"/>
    <d v="2017-09-11T09:44:07"/>
    <n v="1"/>
    <n v="54.21"/>
    <n v="54.21"/>
    <n v="18"/>
    <s v="1813 - PSY: lůžkové oddělení 32B"/>
    <x v="2"/>
    <n v="9"/>
  </r>
  <r>
    <n v="117431"/>
    <x v="136"/>
    <x v="0"/>
    <s v="HVLP-R"/>
    <s v="N06AB04"/>
    <d v="2017-09-18T08:23:33"/>
    <n v="3"/>
    <n v="27.1"/>
    <n v="81.3"/>
    <n v="18"/>
    <s v="1813 - PSY: lůžkové oddělení 32B"/>
    <x v="2"/>
    <n v="9"/>
  </r>
  <r>
    <n v="117431"/>
    <x v="136"/>
    <x v="0"/>
    <s v="HVLP-R"/>
    <s v="N06AB04"/>
    <d v="2017-10-30T10:13:51"/>
    <n v="3"/>
    <n v="27.25"/>
    <n v="81.75"/>
    <n v="18"/>
    <s v="1813 - PSY: lůžkové oddělení 32B"/>
    <x v="2"/>
    <n v="10"/>
  </r>
  <r>
    <n v="117431"/>
    <x v="136"/>
    <x v="0"/>
    <s v="HVLP-R"/>
    <s v="N06AB04"/>
    <d v="2017-11-13T09:49:36"/>
    <n v="2"/>
    <n v="27.21"/>
    <n v="54.42"/>
    <n v="18"/>
    <s v="1813 - PSY: lůžkové oddělení 32B"/>
    <x v="2"/>
    <n v="11"/>
  </r>
  <r>
    <n v="117431"/>
    <x v="136"/>
    <x v="0"/>
    <s v="HVLP-R"/>
    <s v="N06AB04"/>
    <d v="2017-11-27T08:44:03"/>
    <n v="6"/>
    <n v="27.1"/>
    <n v="162.6"/>
    <n v="18"/>
    <s v="1813 - PSY: lůžkové oddělení 32B"/>
    <x v="2"/>
    <n v="11"/>
  </r>
  <r>
    <n v="117431"/>
    <x v="136"/>
    <x v="0"/>
    <s v="HVLP-R"/>
    <s v="N06AB04"/>
    <d v="2018-01-15T09:59:36"/>
    <n v="2"/>
    <n v="27.1"/>
    <n v="54.2"/>
    <n v="18"/>
    <s v="1813 - PSY: lůžkové oddělení 32B"/>
    <x v="0"/>
    <n v="1"/>
  </r>
  <r>
    <n v="117431"/>
    <x v="136"/>
    <x v="0"/>
    <s v="HVLP-R"/>
    <s v="N06AB04"/>
    <d v="2018-01-22T13:45:44"/>
    <n v="1"/>
    <n v="27.1"/>
    <n v="27.1"/>
    <n v="18"/>
    <s v="1813 - PSY: lůžkové oddělení 32B"/>
    <x v="0"/>
    <n v="1"/>
  </r>
  <r>
    <n v="117431"/>
    <x v="136"/>
    <x v="0"/>
    <s v="HVLP-R"/>
    <s v="N06AB04"/>
    <d v="2018-01-22T13:45:44"/>
    <n v="2"/>
    <n v="27.1"/>
    <n v="54.2"/>
    <n v="18"/>
    <s v="1813 - PSY: lůžkové oddělení 32B"/>
    <x v="0"/>
    <n v="1"/>
  </r>
  <r>
    <n v="117431"/>
    <x v="136"/>
    <x v="0"/>
    <s v="HVLP-R"/>
    <s v="N06AB04"/>
    <d v="2018-02-12T09:59:54"/>
    <n v="2"/>
    <n v="27.1"/>
    <n v="54.2"/>
    <n v="18"/>
    <s v="1813 - PSY: lůžkové oddělení 32B"/>
    <x v="0"/>
    <n v="2"/>
  </r>
  <r>
    <n v="117431"/>
    <x v="136"/>
    <x v="0"/>
    <s v="HVLP-R"/>
    <s v="N06AB04"/>
    <d v="2018-04-23T10:03:49"/>
    <n v="2"/>
    <n v="27.1"/>
    <n v="54.2"/>
    <n v="18"/>
    <s v="1813 - PSY: lůžkové oddělení 32B"/>
    <x v="0"/>
    <n v="4"/>
  </r>
  <r>
    <n v="117431"/>
    <x v="136"/>
    <x v="0"/>
    <s v="HVLP-R"/>
    <s v="N06AB04"/>
    <d v="2018-05-14T08:34:37"/>
    <n v="2"/>
    <n v="27.1"/>
    <n v="54.2"/>
    <n v="18"/>
    <s v="1813 - PSY: lůžkové oddělení 32B"/>
    <x v="0"/>
    <n v="5"/>
  </r>
  <r>
    <n v="117431"/>
    <x v="136"/>
    <x v="0"/>
    <s v="HVLP-R"/>
    <s v="N06AB04"/>
    <d v="2018-06-25T07:53:32"/>
    <n v="3"/>
    <n v="27.1"/>
    <n v="81.3"/>
    <n v="18"/>
    <s v="1813 - PSY: lůžkové oddělení 32B"/>
    <x v="0"/>
    <n v="6"/>
  </r>
  <r>
    <n v="117431"/>
    <x v="136"/>
    <x v="0"/>
    <s v="HVLP-R"/>
    <s v="N06AB04"/>
    <d v="2018-07-09T07:31:43"/>
    <n v="2"/>
    <n v="27.1"/>
    <n v="54.2"/>
    <n v="18"/>
    <s v="1813 - PSY: lůžkové oddělení 32B"/>
    <x v="0"/>
    <n v="7"/>
  </r>
  <r>
    <n v="117431"/>
    <x v="136"/>
    <x v="0"/>
    <s v="HVLP-R"/>
    <s v="N06AB04"/>
    <d v="2018-08-20T08:44:34"/>
    <n v="3"/>
    <n v="27.1"/>
    <n v="81.3"/>
    <n v="18"/>
    <s v="1813 - PSY: lůžkové oddělení 32B"/>
    <x v="0"/>
    <n v="8"/>
  </r>
  <r>
    <n v="117431"/>
    <x v="136"/>
    <x v="0"/>
    <s v="HVLP-R"/>
    <s v="N06AB04"/>
    <d v="2018-09-10T09:47:25"/>
    <n v="2"/>
    <n v="27.1"/>
    <n v="54.2"/>
    <n v="18"/>
    <s v="1813 - PSY: lůžkové oddělení 32B"/>
    <x v="0"/>
    <n v="9"/>
  </r>
  <r>
    <n v="117431"/>
    <x v="136"/>
    <x v="0"/>
    <s v="HVLP-R"/>
    <s v="N06AB04"/>
    <d v="2018-10-15T08:16:00"/>
    <n v="4"/>
    <n v="27.1"/>
    <n v="108.4"/>
    <n v="18"/>
    <s v="1813 - PSY: lůžkové oddělení 32B"/>
    <x v="0"/>
    <n v="10"/>
  </r>
  <r>
    <n v="117431"/>
    <x v="136"/>
    <x v="0"/>
    <s v="HVLP-R"/>
    <s v="N06AB04"/>
    <d v="2018-10-22T08:19:26"/>
    <n v="2"/>
    <n v="27.25"/>
    <n v="54.5"/>
    <n v="18"/>
    <s v="1813 - PSY: lůžkové oddělení 32B"/>
    <x v="0"/>
    <n v="10"/>
  </r>
  <r>
    <n v="117431"/>
    <x v="136"/>
    <x v="0"/>
    <s v="HVLP-R"/>
    <s v="N06AB04"/>
    <d v="2018-11-12T08:30:49"/>
    <n v="2"/>
    <n v="27.25"/>
    <n v="54.5"/>
    <n v="18"/>
    <s v="1813 - PSY: lůžkové oddělení 32B"/>
    <x v="0"/>
    <n v="11"/>
  </r>
  <r>
    <n v="117431"/>
    <x v="136"/>
    <x v="0"/>
    <s v="HVLP-R"/>
    <s v="N06AB04"/>
    <d v="2018-11-26T09:22:27"/>
    <n v="2"/>
    <n v="99.14"/>
    <n v="198.28"/>
    <n v="18"/>
    <s v="1813 - PSY: lůžkové oddělení 32B"/>
    <x v="0"/>
    <n v="11"/>
  </r>
  <r>
    <n v="117431"/>
    <x v="136"/>
    <x v="0"/>
    <s v="HVLP-R"/>
    <s v="N06AB04"/>
    <d v="2018-12-10T14:29:35"/>
    <n v="2"/>
    <n v="99.14"/>
    <n v="198.28"/>
    <n v="18"/>
    <s v="1813 - PSY: lůžkové oddělení 32B"/>
    <x v="0"/>
    <n v="12"/>
  </r>
  <r>
    <n v="230415"/>
    <x v="136"/>
    <x v="0"/>
    <s v="HVLP"/>
    <s v="N06AB04"/>
    <d v="2019-01-18T11:48:23"/>
    <n v="1"/>
    <n v="27.09"/>
    <n v="27.09"/>
    <n v="18"/>
    <s v="1813 - PSY: lůžkové oddělení 32B"/>
    <x v="1"/>
    <n v="1"/>
  </r>
  <r>
    <n v="230415"/>
    <x v="136"/>
    <x v="0"/>
    <s v="HVLP"/>
    <s v="N06AB04"/>
    <d v="2019-01-21T09:45:23"/>
    <n v="3"/>
    <n v="27.09"/>
    <n v="81.27"/>
    <n v="18"/>
    <s v="1813 - PSY: lůžkové oddělení 32B"/>
    <x v="1"/>
    <n v="1"/>
  </r>
  <r>
    <n v="230415"/>
    <x v="136"/>
    <x v="0"/>
    <s v="HVLP"/>
    <s v="N06AB04"/>
    <d v="2019-01-28T09:40:31"/>
    <n v="3"/>
    <n v="27.09"/>
    <n v="81.27"/>
    <n v="18"/>
    <s v="1813 - PSY: lůžkové oddělení 32B"/>
    <x v="1"/>
    <n v="1"/>
  </r>
  <r>
    <n v="230415"/>
    <x v="136"/>
    <x v="0"/>
    <s v="HVLP"/>
    <s v="N06AB04"/>
    <d v="2019-03-04T09:59:37"/>
    <n v="1"/>
    <n v="27.09"/>
    <n v="27.09"/>
    <n v="18"/>
    <s v="1813 - PSY: lůžkové oddělení 32B"/>
    <x v="1"/>
    <n v="3"/>
  </r>
  <r>
    <n v="230415"/>
    <x v="136"/>
    <x v="0"/>
    <s v="HVLP"/>
    <s v="N06AB04"/>
    <d v="2019-03-11T08:32:48"/>
    <n v="2"/>
    <n v="27.09"/>
    <n v="54.18"/>
    <n v="18"/>
    <s v="1813 - PSY: lůžkové oddělení 32B"/>
    <x v="1"/>
    <n v="3"/>
  </r>
  <r>
    <n v="230415"/>
    <x v="136"/>
    <x v="0"/>
    <s v="HVLP"/>
    <s v="N06AB04"/>
    <d v="2019-04-08T10:06:11"/>
    <n v="1"/>
    <n v="27.25"/>
    <n v="27.25"/>
    <n v="18"/>
    <s v="1813 - PSY: lůžkové oddělení 32B"/>
    <x v="1"/>
    <n v="4"/>
  </r>
  <r>
    <n v="230415"/>
    <x v="136"/>
    <x v="0"/>
    <s v="HVLP"/>
    <s v="N06AB04"/>
    <d v="2019-04-15T08:09:18"/>
    <n v="3"/>
    <n v="27.09"/>
    <n v="81.27"/>
    <n v="18"/>
    <s v="1813 - PSY: lůžkové oddělení 32B"/>
    <x v="1"/>
    <n v="4"/>
  </r>
  <r>
    <n v="230415"/>
    <x v="136"/>
    <x v="0"/>
    <s v="HVLP"/>
    <s v="N06AB04"/>
    <d v="2019-04-18T12:29:04"/>
    <n v="1"/>
    <n v="27.09"/>
    <n v="27.09"/>
    <n v="18"/>
    <s v="1813 - PSY: lůžkové oddělení 32B"/>
    <x v="1"/>
    <n v="4"/>
  </r>
  <r>
    <n v="230415"/>
    <x v="136"/>
    <x v="0"/>
    <s v="HVLP"/>
    <s v="N06AB04"/>
    <d v="2019-04-18T12:29:04"/>
    <n v="1"/>
    <n v="27.24"/>
    <n v="27.24"/>
    <n v="18"/>
    <s v="1813 - PSY: lůžkové oddělení 32B"/>
    <x v="1"/>
    <n v="4"/>
  </r>
  <r>
    <n v="216104"/>
    <x v="1037"/>
    <x v="0"/>
    <s v="HVLP"/>
    <s v="R01BA52"/>
    <d v="2019-07-29T09:03:14"/>
    <n v="1"/>
    <n v="184.93"/>
    <n v="184.93"/>
    <n v="18"/>
    <s v="1813 - PSY: lůžkové oddělení 32B"/>
    <x v="1"/>
    <n v="7"/>
  </r>
  <r>
    <n v="186397"/>
    <x v="1038"/>
    <x v="2"/>
    <s v="HVLP"/>
    <s v="D01AC01"/>
    <d v="2017-02-13T12:47:44"/>
    <n v="1"/>
    <n v="91.7"/>
    <n v="91.7"/>
    <n v="18"/>
    <s v="1813 - PSY: lůžkové oddělení 32B"/>
    <x v="2"/>
    <n v="2"/>
  </r>
  <r>
    <n v="186397"/>
    <x v="1038"/>
    <x v="2"/>
    <s v="HVLP"/>
    <s v="D01AC01"/>
    <d v="2017-11-20T10:01:12"/>
    <n v="1"/>
    <n v="94.9"/>
    <n v="94.9"/>
    <n v="18"/>
    <s v="1813 - PSY: lůžkové oddělení 32B"/>
    <x v="2"/>
    <n v="11"/>
  </r>
  <r>
    <n v="186397"/>
    <x v="1038"/>
    <x v="2"/>
    <s v="HVLP"/>
    <s v="D01AC01"/>
    <d v="2017-11-20T10:01:12"/>
    <n v="1"/>
    <n v="93.32"/>
    <n v="93.32"/>
    <n v="18"/>
    <s v="1813 - PSY: lůžkové oddělení 32B"/>
    <x v="2"/>
    <n v="11"/>
  </r>
  <r>
    <n v="165484"/>
    <x v="1039"/>
    <x v="2"/>
    <s v="HVLP"/>
    <s v="D01AC01"/>
    <d v="2019-06-10T09:33:28"/>
    <n v="1"/>
    <n v="56.03"/>
    <n v="56.03"/>
    <n v="18"/>
    <s v="1813 - PSY: lůžkové oddělení 32B"/>
    <x v="1"/>
    <n v="6"/>
  </r>
  <r>
    <n v="165484"/>
    <x v="1039"/>
    <x v="2"/>
    <s v="HVLP"/>
    <s v="D01AC01"/>
    <d v="2019-06-10T09:38:05"/>
    <n v="1"/>
    <n v="56.03"/>
    <n v="56.03"/>
    <n v="18"/>
    <s v="1813 - PSY: lůžkové oddělení 32B"/>
    <x v="1"/>
    <n v="6"/>
  </r>
  <r>
    <n v="165484"/>
    <x v="1039"/>
    <x v="2"/>
    <s v="HVLP"/>
    <s v="D01AC01"/>
    <d v="2019-08-26T09:41:44"/>
    <n v="2"/>
    <n v="61.7"/>
    <n v="123.4"/>
    <n v="18"/>
    <s v="1813 - PSY: lůžkové oddělení 32B"/>
    <x v="1"/>
    <n v="8"/>
  </r>
  <r>
    <n v="165484"/>
    <x v="1039"/>
    <x v="2"/>
    <s v="HVLP"/>
    <s v="D01AC01"/>
    <d v="2019-09-09T11:45:37"/>
    <n v="1"/>
    <n v="67.23"/>
    <n v="67.23"/>
    <n v="18"/>
    <s v="1813 - PSY: lůžkové oddělení 32B"/>
    <x v="1"/>
    <n v="9"/>
  </r>
  <r>
    <n v="218872"/>
    <x v="1040"/>
    <x v="0"/>
    <s v="HVLP"/>
    <s v="N05AH02"/>
    <d v="2017-12-11T08:37:11"/>
    <n v="3"/>
    <n v="68.44"/>
    <n v="205.32"/>
    <n v="18"/>
    <s v="1813 - PSY: lůžkové oddělení 32B"/>
    <x v="2"/>
    <n v="12"/>
  </r>
  <r>
    <n v="114808"/>
    <x v="138"/>
    <x v="0"/>
    <s v="HVLP"/>
    <s v="N06AX14"/>
    <d v="2017-11-06T09:50:56"/>
    <n v="1"/>
    <n v="53.46"/>
    <n v="53.46"/>
    <n v="18"/>
    <s v="1813 - PSY: lůžkové oddělení 32B"/>
    <x v="2"/>
    <n v="11"/>
  </r>
  <r>
    <n v="114808"/>
    <x v="138"/>
    <x v="0"/>
    <s v="HVLP"/>
    <s v="N06AX14"/>
    <d v="2018-05-04T12:46:42"/>
    <n v="1"/>
    <n v="53.46"/>
    <n v="53.46"/>
    <n v="18"/>
    <s v="1813 - PSY: lůžkové oddělení 32B"/>
    <x v="0"/>
    <n v="5"/>
  </r>
  <r>
    <n v="114808"/>
    <x v="138"/>
    <x v="0"/>
    <s v="HVLP"/>
    <s v="N06AX14"/>
    <d v="2018-05-04T12:46:42"/>
    <n v="1"/>
    <n v="53.46"/>
    <n v="53.46"/>
    <n v="18"/>
    <s v="1813 - PSY: lůžkové oddělení 32B"/>
    <x v="0"/>
    <n v="5"/>
  </r>
  <r>
    <n v="114808"/>
    <x v="138"/>
    <x v="0"/>
    <s v="HVLP"/>
    <s v="N06AX14"/>
    <d v="2018-10-08T10:34:05"/>
    <n v="1"/>
    <n v="53.46"/>
    <n v="53.46"/>
    <n v="18"/>
    <s v="1813 - PSY: lůžkové oddělení 32B"/>
    <x v="0"/>
    <n v="10"/>
  </r>
  <r>
    <n v="114808"/>
    <x v="138"/>
    <x v="0"/>
    <s v="HVLP"/>
    <s v="N06AX14"/>
    <d v="2019-07-01T10:07:37"/>
    <n v="1"/>
    <n v="53.46"/>
    <n v="53.46"/>
    <n v="18"/>
    <s v="1813 - PSY: lůžkové oddělení 32B"/>
    <x v="1"/>
    <n v="7"/>
  </r>
  <r>
    <n v="156993"/>
    <x v="139"/>
    <x v="0"/>
    <s v="HVLP-R"/>
    <s v="R05DA04"/>
    <d v="2018-03-21T10:01:15"/>
    <n v="1"/>
    <n v="73.150000000000006"/>
    <n v="73.150000000000006"/>
    <n v="18"/>
    <s v="1813 - PSY: lůžkové oddělení 32B"/>
    <x v="0"/>
    <n v="3"/>
  </r>
  <r>
    <n v="207940"/>
    <x v="139"/>
    <x v="0"/>
    <s v="HVLP"/>
    <s v="R05DA04"/>
    <d v="2019-06-03T08:56:27"/>
    <n v="2"/>
    <n v="73.150000000000006"/>
    <n v="146.30000000000001"/>
    <n v="18"/>
    <s v="1813 - PSY: lůžkové oddělení 32B"/>
    <x v="1"/>
    <n v="6"/>
  </r>
  <r>
    <n v="184288"/>
    <x v="143"/>
    <x v="0"/>
    <s v="HVLP"/>
    <s v="C07FB07"/>
    <d v="2019-01-21T09:45:23"/>
    <n v="1"/>
    <n v="160.91"/>
    <n v="160.91"/>
    <n v="18"/>
    <s v="1813 - PSY: lůžkové oddělení 32B"/>
    <x v="1"/>
    <n v="1"/>
  </r>
  <r>
    <n v="114817"/>
    <x v="1041"/>
    <x v="0"/>
    <s v="HVLP"/>
    <s v="M01AX25"/>
    <d v="2018-10-08T10:34:05"/>
    <n v="1"/>
    <n v="380.57"/>
    <n v="380.57"/>
    <n v="18"/>
    <s v="1813 - PSY: lůžkové oddělení 32B"/>
    <x v="0"/>
    <n v="10"/>
  </r>
  <r>
    <n v="114817"/>
    <x v="1041"/>
    <x v="0"/>
    <s v="HVLP"/>
    <s v="M01AX25"/>
    <d v="2018-12-10T14:29:35"/>
    <n v="1"/>
    <n v="380.57"/>
    <n v="380.57"/>
    <n v="18"/>
    <s v="1813 - PSY: lůžkové oddělení 32B"/>
    <x v="0"/>
    <n v="12"/>
  </r>
  <r>
    <n v="114817"/>
    <x v="1041"/>
    <x v="0"/>
    <s v="HVLP"/>
    <s v="M01AX25"/>
    <d v="2018-12-18T10:48:37"/>
    <n v="1"/>
    <n v="380.57"/>
    <n v="380.57"/>
    <n v="18"/>
    <s v="1813 - PSY: lůžkové oddělení 32B"/>
    <x v="0"/>
    <n v="12"/>
  </r>
  <r>
    <n v="114821"/>
    <x v="1042"/>
    <x v="0"/>
    <s v="HVLP"/>
    <s v="M01AX25"/>
    <d v="2017-05-12T10:31:25"/>
    <n v="1"/>
    <n v="286.58"/>
    <n v="286.58"/>
    <n v="18"/>
    <s v="1813 - PSY: lůžkové oddělení 32B"/>
    <x v="2"/>
    <n v="5"/>
  </r>
  <r>
    <n v="114821"/>
    <x v="1042"/>
    <x v="0"/>
    <s v="HVLP"/>
    <s v="M01AX25"/>
    <d v="2018-12-10T14:29:35"/>
    <n v="1"/>
    <n v="289.92"/>
    <n v="289.92"/>
    <n v="18"/>
    <s v="1813 - PSY: lůžkové oddělení 32B"/>
    <x v="0"/>
    <n v="12"/>
  </r>
  <r>
    <n v="114821"/>
    <x v="1042"/>
    <x v="0"/>
    <s v="HVLP"/>
    <s v="M01AX25"/>
    <d v="2019-12-02T10:39:08"/>
    <n v="1"/>
    <n v="289.58"/>
    <n v="289.58"/>
    <n v="18"/>
    <s v="1813 - PSY: lůžkové oddělení 32B"/>
    <x v="1"/>
    <n v="12"/>
  </r>
  <r>
    <n v="114821"/>
    <x v="1042"/>
    <x v="0"/>
    <s v="HVLP"/>
    <s v="M01AX25"/>
    <d v="2019-12-03T09:09:27"/>
    <n v="1"/>
    <n v="289.58"/>
    <n v="289.58"/>
    <n v="18"/>
    <s v="1813 - PSY: lůžkové oddělení 32B"/>
    <x v="1"/>
    <n v="12"/>
  </r>
  <r>
    <n v="214526"/>
    <x v="145"/>
    <x v="0"/>
    <s v="HVLP"/>
    <s v="A02BC02"/>
    <d v="2017-08-03T09:58:42"/>
    <n v="2"/>
    <n v="152.80000000000001"/>
    <n v="305.60000000000002"/>
    <n v="18"/>
    <s v="1813 - PSY: lůžkové oddělení 32B"/>
    <x v="2"/>
    <n v="8"/>
  </r>
  <r>
    <n v="214526"/>
    <x v="145"/>
    <x v="0"/>
    <s v="HVLP"/>
    <s v="A02BC02"/>
    <d v="2019-07-08T08:47:48"/>
    <n v="1"/>
    <n v="85.67"/>
    <n v="85.67"/>
    <n v="18"/>
    <s v="1813 - PSY: lůžkové oddělení 32B"/>
    <x v="1"/>
    <n v="7"/>
  </r>
  <r>
    <n v="214526"/>
    <x v="145"/>
    <x v="0"/>
    <s v="HVLP"/>
    <s v="A02BC02"/>
    <d v="2019-08-19T09:39:28"/>
    <n v="1"/>
    <n v="85.67"/>
    <n v="85.67"/>
    <n v="18"/>
    <s v="1813 - PSY: lůžkové oddělení 32B"/>
    <x v="1"/>
    <n v="8"/>
  </r>
  <r>
    <n v="214526"/>
    <x v="145"/>
    <x v="0"/>
    <s v="HVLP"/>
    <s v="A02BC02"/>
    <d v="2019-12-09T10:05:46"/>
    <n v="1"/>
    <n v="85.67"/>
    <n v="85.67"/>
    <n v="18"/>
    <s v="1813 - PSY: lůžkové oddělení 32B"/>
    <x v="1"/>
    <n v="12"/>
  </r>
  <r>
    <n v="214433"/>
    <x v="146"/>
    <x v="0"/>
    <s v="HVLP"/>
    <s v="A02BC02"/>
    <d v="2017-02-13T11:03:20"/>
    <n v="2"/>
    <n v="21.6"/>
    <n v="43.2"/>
    <n v="18"/>
    <s v="1813 - PSY: lůžkové oddělení 32B"/>
    <x v="2"/>
    <n v="2"/>
  </r>
  <r>
    <n v="214435"/>
    <x v="147"/>
    <x v="0"/>
    <s v="HVLP"/>
    <s v="A02BC02"/>
    <d v="2017-04-28T12:58:57"/>
    <n v="1"/>
    <n v="77.150000000000006"/>
    <n v="77.150000000000006"/>
    <n v="18"/>
    <s v="1813 - PSY: lůžkové oddělení 32B"/>
    <x v="2"/>
    <n v="4"/>
  </r>
  <r>
    <n v="214433"/>
    <x v="146"/>
    <x v="0"/>
    <s v="HVLP"/>
    <s v="A02BC02"/>
    <d v="2017-05-12T14:21:29"/>
    <n v="1"/>
    <n v="21.6"/>
    <n v="21.6"/>
    <n v="18"/>
    <s v="1813 - PSY: lůžkové oddělení 32B"/>
    <x v="2"/>
    <n v="5"/>
  </r>
  <r>
    <n v="214435"/>
    <x v="147"/>
    <x v="0"/>
    <s v="HVLP"/>
    <s v="A02BC02"/>
    <d v="2017-08-03T09:58:42"/>
    <n v="1"/>
    <n v="76.64"/>
    <n v="76.64"/>
    <n v="18"/>
    <s v="1813 - PSY: lůžkové oddělení 32B"/>
    <x v="2"/>
    <n v="8"/>
  </r>
  <r>
    <n v="214435"/>
    <x v="147"/>
    <x v="0"/>
    <s v="HVLP"/>
    <s v="A02BC02"/>
    <d v="2017-08-03T09:58:42"/>
    <n v="1"/>
    <n v="76.64"/>
    <n v="76.64"/>
    <n v="18"/>
    <s v="1813 - PSY: lůžkové oddělení 32B"/>
    <x v="2"/>
    <n v="8"/>
  </r>
  <r>
    <n v="214433"/>
    <x v="146"/>
    <x v="0"/>
    <s v="HVLP"/>
    <s v="A02BC02"/>
    <d v="2017-08-14T09:30:26"/>
    <n v="1"/>
    <n v="35.18"/>
    <n v="35.18"/>
    <n v="18"/>
    <s v="1813 - PSY: lůžkové oddělení 32B"/>
    <x v="2"/>
    <n v="8"/>
  </r>
  <r>
    <n v="214433"/>
    <x v="146"/>
    <x v="0"/>
    <s v="HVLP"/>
    <s v="A02BC02"/>
    <d v="2017-10-30T10:13:51"/>
    <n v="1"/>
    <n v="12.21"/>
    <n v="12.21"/>
    <n v="18"/>
    <s v="1813 - PSY: lůžkové oddělení 32B"/>
    <x v="2"/>
    <n v="10"/>
  </r>
  <r>
    <n v="214433"/>
    <x v="146"/>
    <x v="0"/>
    <s v="HVLP"/>
    <s v="A02BC02"/>
    <d v="2017-12-11T08:37:11"/>
    <n v="1"/>
    <n v="11.97"/>
    <n v="11.97"/>
    <n v="18"/>
    <s v="1813 - PSY: lůžkové oddělení 32B"/>
    <x v="2"/>
    <n v="12"/>
  </r>
  <r>
    <n v="214433"/>
    <x v="146"/>
    <x v="0"/>
    <s v="HVLP"/>
    <s v="A02BC02"/>
    <d v="2017-12-22T10:07:13"/>
    <n v="1"/>
    <n v="11.97"/>
    <n v="11.97"/>
    <n v="18"/>
    <s v="1813 - PSY: lůžkové oddělení 32B"/>
    <x v="2"/>
    <n v="12"/>
  </r>
  <r>
    <n v="214433"/>
    <x v="146"/>
    <x v="0"/>
    <s v="HVLP"/>
    <s v="A02BC02"/>
    <d v="2017-12-22T10:07:13"/>
    <n v="1"/>
    <n v="12.21"/>
    <n v="12.21"/>
    <n v="18"/>
    <s v="1813 - PSY: lůžkové oddělení 32B"/>
    <x v="2"/>
    <n v="12"/>
  </r>
  <r>
    <n v="214433"/>
    <x v="146"/>
    <x v="0"/>
    <s v="HVLP"/>
    <s v="A02BC02"/>
    <d v="2018-07-02T07:43:55"/>
    <n v="1"/>
    <n v="12.22"/>
    <n v="12.22"/>
    <n v="18"/>
    <s v="1813 - PSY: lůžkové oddělení 32B"/>
    <x v="0"/>
    <n v="7"/>
  </r>
  <r>
    <n v="214433"/>
    <x v="146"/>
    <x v="0"/>
    <s v="HVLP"/>
    <s v="A02BC02"/>
    <d v="2018-08-27T10:07:44"/>
    <n v="1"/>
    <n v="12.21"/>
    <n v="12.21"/>
    <n v="18"/>
    <s v="1813 - PSY: lůžkové oddělení 32B"/>
    <x v="0"/>
    <n v="8"/>
  </r>
  <r>
    <n v="214433"/>
    <x v="146"/>
    <x v="0"/>
    <s v="HVLP"/>
    <s v="A02BC02"/>
    <d v="2018-11-26T09:22:27"/>
    <n v="1"/>
    <n v="12.21"/>
    <n v="12.21"/>
    <n v="18"/>
    <s v="1813 - PSY: lůžkové oddělení 32B"/>
    <x v="0"/>
    <n v="11"/>
  </r>
  <r>
    <n v="214433"/>
    <x v="146"/>
    <x v="0"/>
    <s v="HVLP"/>
    <s v="A02BC02"/>
    <d v="2018-12-03T12:12:45"/>
    <n v="1"/>
    <n v="12.21"/>
    <n v="12.21"/>
    <n v="18"/>
    <s v="1813 - PSY: lůžkové oddělení 32B"/>
    <x v="0"/>
    <n v="12"/>
  </r>
  <r>
    <n v="214433"/>
    <x v="146"/>
    <x v="0"/>
    <s v="HVLP"/>
    <s v="A02BC02"/>
    <d v="2018-12-17T10:58:11"/>
    <n v="1"/>
    <n v="12.21"/>
    <n v="12.21"/>
    <n v="18"/>
    <s v="1813 - PSY: lůžkové oddělení 32B"/>
    <x v="0"/>
    <n v="12"/>
  </r>
  <r>
    <n v="214435"/>
    <x v="147"/>
    <x v="0"/>
    <s v="HVLP"/>
    <s v="A02BC02"/>
    <d v="2019-02-04T10:25:05"/>
    <n v="1"/>
    <n v="42.88"/>
    <n v="42.88"/>
    <n v="18"/>
    <s v="1813 - PSY: lůžkové oddělení 32B"/>
    <x v="1"/>
    <n v="2"/>
  </r>
  <r>
    <n v="214433"/>
    <x v="146"/>
    <x v="0"/>
    <s v="HVLP"/>
    <s v="A02BC02"/>
    <d v="2019-03-11T08:32:48"/>
    <n v="1"/>
    <n v="12.21"/>
    <n v="12.21"/>
    <n v="18"/>
    <s v="1813 - PSY: lůžkové oddělení 32B"/>
    <x v="1"/>
    <n v="3"/>
  </r>
  <r>
    <n v="214433"/>
    <x v="146"/>
    <x v="0"/>
    <s v="HVLP"/>
    <s v="A02BC02"/>
    <d v="2019-04-01T09:47:28"/>
    <n v="1"/>
    <n v="12.21"/>
    <n v="12.21"/>
    <n v="18"/>
    <s v="1813 - PSY: lůžkové oddělení 32B"/>
    <x v="1"/>
    <n v="4"/>
  </r>
  <r>
    <n v="214435"/>
    <x v="147"/>
    <x v="0"/>
    <s v="HVLP"/>
    <s v="A02BC02"/>
    <d v="2019-05-27T09:56:23"/>
    <n v="1"/>
    <n v="42.88"/>
    <n v="42.88"/>
    <n v="18"/>
    <s v="1813 - PSY: lůžkové oddělení 32B"/>
    <x v="1"/>
    <n v="5"/>
  </r>
  <r>
    <n v="214435"/>
    <x v="147"/>
    <x v="0"/>
    <s v="HVLP"/>
    <s v="A02BC02"/>
    <d v="2019-06-03T08:56:27"/>
    <n v="1"/>
    <n v="42.88"/>
    <n v="42.88"/>
    <n v="18"/>
    <s v="1813 - PSY: lůžkové oddělení 32B"/>
    <x v="1"/>
    <n v="6"/>
  </r>
  <r>
    <n v="214435"/>
    <x v="147"/>
    <x v="0"/>
    <s v="HVLP"/>
    <s v="A02BC02"/>
    <d v="2019-06-24T10:45:07"/>
    <n v="1"/>
    <n v="42.85"/>
    <n v="42.85"/>
    <n v="18"/>
    <s v="1813 - PSY: lůžkové oddělení 32B"/>
    <x v="1"/>
    <n v="6"/>
  </r>
  <r>
    <n v="214435"/>
    <x v="147"/>
    <x v="0"/>
    <s v="HVLP"/>
    <s v="A02BC02"/>
    <d v="2019-12-09T10:05:46"/>
    <n v="1"/>
    <n v="42.88"/>
    <n v="42.88"/>
    <n v="18"/>
    <s v="1813 - PSY: lůžkové oddělení 32B"/>
    <x v="1"/>
    <n v="12"/>
  </r>
  <r>
    <n v="214525"/>
    <x v="148"/>
    <x v="0"/>
    <s v="HVLP"/>
    <s v="A02BC02"/>
    <d v="2017-05-05T12:16:27"/>
    <n v="1"/>
    <n v="43.21"/>
    <n v="43.21"/>
    <n v="18"/>
    <s v="1813 - PSY: lůžkové oddělení 32B"/>
    <x v="2"/>
    <n v="5"/>
  </r>
  <r>
    <n v="214525"/>
    <x v="148"/>
    <x v="0"/>
    <s v="HVLP"/>
    <s v="A02BC02"/>
    <d v="2017-06-19T10:58:00"/>
    <n v="1"/>
    <n v="42.92"/>
    <n v="42.92"/>
    <n v="18"/>
    <s v="1813 - PSY: lůžkové oddělení 32B"/>
    <x v="2"/>
    <n v="6"/>
  </r>
  <r>
    <n v="214525"/>
    <x v="148"/>
    <x v="0"/>
    <s v="HVLP"/>
    <s v="A02BC02"/>
    <d v="2017-07-24T09:44:16"/>
    <n v="1"/>
    <n v="42.92"/>
    <n v="42.92"/>
    <n v="18"/>
    <s v="1813 - PSY: lůžkové oddělení 32B"/>
    <x v="2"/>
    <n v="7"/>
  </r>
  <r>
    <n v="214525"/>
    <x v="148"/>
    <x v="0"/>
    <s v="HVLP"/>
    <s v="A02BC02"/>
    <d v="2017-12-04T10:53:37"/>
    <n v="1"/>
    <n v="26.46"/>
    <n v="26.46"/>
    <n v="18"/>
    <s v="1813 - PSY: lůžkové oddělení 32B"/>
    <x v="2"/>
    <n v="12"/>
  </r>
  <r>
    <n v="214525"/>
    <x v="148"/>
    <x v="0"/>
    <s v="HVLP"/>
    <s v="A02BC02"/>
    <d v="2018-08-27T10:07:44"/>
    <n v="1"/>
    <n v="26.46"/>
    <n v="26.46"/>
    <n v="18"/>
    <s v="1813 - PSY: lůžkové oddělení 32B"/>
    <x v="0"/>
    <n v="8"/>
  </r>
  <r>
    <n v="214525"/>
    <x v="148"/>
    <x v="0"/>
    <s v="HVLP"/>
    <s v="A02BC02"/>
    <d v="2018-10-15T08:16:00"/>
    <n v="1"/>
    <n v="26.49"/>
    <n v="26.49"/>
    <n v="18"/>
    <s v="1813 - PSY: lůžkové oddělení 32B"/>
    <x v="0"/>
    <n v="10"/>
  </r>
  <r>
    <n v="214525"/>
    <x v="148"/>
    <x v="0"/>
    <s v="HVLP"/>
    <s v="A02BC02"/>
    <d v="2018-11-26T09:22:27"/>
    <n v="1"/>
    <n v="26.46"/>
    <n v="26.46"/>
    <n v="18"/>
    <s v="1813 - PSY: lůžkové oddělení 32B"/>
    <x v="0"/>
    <n v="11"/>
  </r>
  <r>
    <n v="214525"/>
    <x v="148"/>
    <x v="0"/>
    <s v="HVLP"/>
    <s v="A02BC02"/>
    <d v="2018-12-17T10:58:11"/>
    <n v="1"/>
    <n v="26.46"/>
    <n v="26.46"/>
    <n v="18"/>
    <s v="1813 - PSY: lůžkové oddělení 32B"/>
    <x v="0"/>
    <n v="12"/>
  </r>
  <r>
    <n v="214525"/>
    <x v="148"/>
    <x v="0"/>
    <s v="HVLP"/>
    <s v="A02BC02"/>
    <d v="2019-02-04T10:25:05"/>
    <n v="1"/>
    <n v="26.49"/>
    <n v="26.49"/>
    <n v="18"/>
    <s v="1813 - PSY: lůžkové oddělení 32B"/>
    <x v="1"/>
    <n v="2"/>
  </r>
  <r>
    <n v="214525"/>
    <x v="148"/>
    <x v="0"/>
    <s v="HVLP"/>
    <s v="A02BC02"/>
    <d v="2019-02-11T09:45:11"/>
    <n v="1"/>
    <n v="26.49"/>
    <n v="26.49"/>
    <n v="18"/>
    <s v="1813 - PSY: lůžkové oddělení 32B"/>
    <x v="1"/>
    <n v="2"/>
  </r>
  <r>
    <n v="194669"/>
    <x v="1043"/>
    <x v="0"/>
    <s v="HVLP"/>
    <s v="N04BA03"/>
    <d v="2018-02-01T13:23:07"/>
    <n v="1"/>
    <n v="996.24"/>
    <n v="996.24"/>
    <n v="18"/>
    <s v="1813 - PSY: lůžkové oddělení 32B"/>
    <x v="0"/>
    <n v="2"/>
  </r>
  <r>
    <n v="194669"/>
    <x v="1043"/>
    <x v="0"/>
    <s v="HVLP"/>
    <s v="N04BA03"/>
    <d v="2019-08-05T10:42:20"/>
    <n v="1"/>
    <n v="675.03"/>
    <n v="675.03"/>
    <n v="18"/>
    <s v="1813 - PSY: lůžkové oddělení 32B"/>
    <x v="1"/>
    <n v="8"/>
  </r>
  <r>
    <n v="194680"/>
    <x v="149"/>
    <x v="0"/>
    <s v="HVLP"/>
    <s v="N04BA03"/>
    <d v="2017-04-28T08:54:21"/>
    <n v="1"/>
    <n v="2057.35"/>
    <n v="2057.35"/>
    <n v="18"/>
    <s v="1813 - PSY: lůžkové oddělení 32B"/>
    <x v="2"/>
    <n v="4"/>
  </r>
  <r>
    <n v="113767"/>
    <x v="151"/>
    <x v="0"/>
    <s v="HVLP"/>
    <s v="C01BD01"/>
    <d v="2017-04-13T10:29:53"/>
    <n v="1"/>
    <n v="45.19"/>
    <n v="45.19"/>
    <n v="18"/>
    <s v="1813 - PSY: lůžkové oddělení 32B"/>
    <x v="2"/>
    <n v="4"/>
  </r>
  <r>
    <n v="113767"/>
    <x v="151"/>
    <x v="0"/>
    <s v="HVLP"/>
    <s v="C01BD01"/>
    <d v="2019-02-11T09:45:11"/>
    <n v="1"/>
    <n v="44.66"/>
    <n v="44.66"/>
    <n v="18"/>
    <s v="1813 - PSY: lůžkové oddělení 32B"/>
    <x v="1"/>
    <n v="2"/>
  </r>
  <r>
    <n v="113767"/>
    <x v="151"/>
    <x v="0"/>
    <s v="HVLP"/>
    <s v="C01BD01"/>
    <d v="2019-11-25T08:52:53"/>
    <n v="1"/>
    <n v="44.66"/>
    <n v="44.66"/>
    <n v="18"/>
    <s v="1813 - PSY: lůžkové oddělení 32B"/>
    <x v="1"/>
    <n v="11"/>
  </r>
  <r>
    <n v="215163"/>
    <x v="1044"/>
    <x v="0"/>
    <s v="HVLP-R"/>
    <s v="C02AC05"/>
    <d v="2019-07-22T09:33:50"/>
    <n v="1"/>
    <n v="146.55000000000001"/>
    <n v="146.55000000000001"/>
    <n v="18"/>
    <s v="1813 - PSY: lůžkové oddělení 32B"/>
    <x v="1"/>
    <n v="7"/>
  </r>
  <r>
    <n v="198191"/>
    <x v="784"/>
    <x v="0"/>
    <s v="HVLP"/>
    <s v="D08AC52"/>
    <d v="2018-06-19T12:49:03"/>
    <n v="1"/>
    <n v="166.78"/>
    <n v="166.78"/>
    <n v="18"/>
    <s v="1813 - PSY: lůžkové oddělení 32B"/>
    <x v="0"/>
    <n v="6"/>
  </r>
  <r>
    <n v="844576"/>
    <x v="158"/>
    <x v="1"/>
    <s v="HVLP"/>
    <s v="J01FF01"/>
    <d v="2017-04-24T13:02:38"/>
    <n v="1"/>
    <n v="97.61"/>
    <n v="97.61"/>
    <n v="18"/>
    <s v="1813 - PSY: lůžkové oddělení 32B"/>
    <x v="2"/>
    <n v="4"/>
  </r>
  <r>
    <n v="844576"/>
    <x v="158"/>
    <x v="1"/>
    <s v="HVLP"/>
    <s v="J01FF01"/>
    <d v="2017-04-28T12:58:57"/>
    <n v="1"/>
    <n v="97.61"/>
    <n v="97.61"/>
    <n v="18"/>
    <s v="1813 - PSY: lůžkové oddělení 32B"/>
    <x v="2"/>
    <n v="4"/>
  </r>
  <r>
    <n v="844576"/>
    <x v="158"/>
    <x v="1"/>
    <s v="HVLP"/>
    <s v="J01FF01"/>
    <d v="2019-05-22T14:20:31"/>
    <n v="3"/>
    <n v="97.6"/>
    <n v="292.8"/>
    <n v="18"/>
    <s v="1813 - PSY: lůžkové oddělení 32B"/>
    <x v="1"/>
    <n v="5"/>
  </r>
  <r>
    <n v="167562"/>
    <x v="1045"/>
    <x v="0"/>
    <s v="HVLP"/>
    <s v="C09AA03"/>
    <d v="2018-10-15T08:16:00"/>
    <n v="1"/>
    <n v="28.64"/>
    <n v="28.64"/>
    <n v="18"/>
    <s v="1813 - PSY: lůžkové oddělení 32B"/>
    <x v="0"/>
    <n v="10"/>
  </r>
  <r>
    <n v="167562"/>
    <x v="1045"/>
    <x v="0"/>
    <s v="HVLP"/>
    <s v="C09AA03"/>
    <d v="2019-01-14T09:49:13"/>
    <n v="1"/>
    <n v="28.64"/>
    <n v="28.64"/>
    <n v="18"/>
    <s v="1813 - PSY: lůžkové oddělení 32B"/>
    <x v="1"/>
    <n v="1"/>
  </r>
  <r>
    <n v="168838"/>
    <x v="785"/>
    <x v="0"/>
    <s v="HVLP"/>
    <s v="R06AX27"/>
    <d v="2017-01-10T11:13:12"/>
    <n v="1"/>
    <n v="155.52000000000001"/>
    <n v="155.52000000000001"/>
    <n v="18"/>
    <s v="1813 - PSY: lůžkové oddělení 32B"/>
    <x v="2"/>
    <n v="1"/>
  </r>
  <r>
    <n v="168836"/>
    <x v="786"/>
    <x v="0"/>
    <s v="HVLP"/>
    <s v="R06AX27"/>
    <d v="2017-03-06T09:55:33"/>
    <n v="1"/>
    <n v="51.84"/>
    <n v="51.84"/>
    <n v="18"/>
    <s v="1813 - PSY: lůžkové oddělení 32B"/>
    <x v="2"/>
    <n v="3"/>
  </r>
  <r>
    <n v="168838"/>
    <x v="785"/>
    <x v="0"/>
    <s v="HVLP"/>
    <s v="R06AX27"/>
    <d v="2017-04-03T10:04:37"/>
    <n v="1"/>
    <n v="155.52000000000001"/>
    <n v="155.52000000000001"/>
    <n v="18"/>
    <s v="1813 - PSY: lůžkové oddělení 32B"/>
    <x v="2"/>
    <n v="4"/>
  </r>
  <r>
    <n v="168836"/>
    <x v="786"/>
    <x v="0"/>
    <s v="HVLP"/>
    <s v="R06AX27"/>
    <d v="2017-10-30T10:13:51"/>
    <n v="1"/>
    <n v="43.76"/>
    <n v="43.76"/>
    <n v="18"/>
    <s v="1813 - PSY: lůžkové oddělení 32B"/>
    <x v="2"/>
    <n v="10"/>
  </r>
  <r>
    <n v="168837"/>
    <x v="1046"/>
    <x v="0"/>
    <s v="HVLP"/>
    <s v="R06AX27"/>
    <d v="2017-11-20T10:01:12"/>
    <n v="1"/>
    <n v="72.930000000000007"/>
    <n v="72.930000000000007"/>
    <n v="18"/>
    <s v="1813 - PSY: lůžkové oddělení 32B"/>
    <x v="2"/>
    <n v="11"/>
  </r>
  <r>
    <n v="168836"/>
    <x v="786"/>
    <x v="0"/>
    <s v="HVLP"/>
    <s v="R06AX27"/>
    <d v="2018-08-27T10:07:44"/>
    <n v="1"/>
    <n v="43.76"/>
    <n v="43.76"/>
    <n v="18"/>
    <s v="1813 - PSY: lůžkové oddělení 32B"/>
    <x v="0"/>
    <n v="8"/>
  </r>
  <r>
    <n v="168838"/>
    <x v="785"/>
    <x v="0"/>
    <s v="HVLP"/>
    <s v="R06AX27"/>
    <d v="2018-10-08T10:34:05"/>
    <n v="1"/>
    <n v="129.99"/>
    <n v="129.99"/>
    <n v="18"/>
    <s v="1813 - PSY: lůžkové oddělení 32B"/>
    <x v="0"/>
    <n v="10"/>
  </r>
  <r>
    <n v="193104"/>
    <x v="1047"/>
    <x v="0"/>
    <s v="HVLP"/>
    <s v="A03FA01"/>
    <d v="2019-05-20T09:56:41"/>
    <n v="1"/>
    <n v="47.32"/>
    <n v="47.32"/>
    <n v="18"/>
    <s v="1813 - PSY: lůžkové oddělení 32B"/>
    <x v="1"/>
    <n v="5"/>
  </r>
  <r>
    <n v="192034"/>
    <x v="159"/>
    <x v="0"/>
    <s v="HVLP"/>
    <s v="N03AG01"/>
    <d v="2017-10-31T09:14:39"/>
    <n v="1"/>
    <n v="125.88"/>
    <n v="125.88"/>
    <n v="18"/>
    <s v="1813 - PSY: lůžkové oddělení 32B"/>
    <x v="2"/>
    <n v="10"/>
  </r>
  <r>
    <n v="192034"/>
    <x v="159"/>
    <x v="0"/>
    <s v="HVLP"/>
    <s v="N03AG01"/>
    <d v="2018-06-25T07:53:32"/>
    <n v="1"/>
    <n v="125.39"/>
    <n v="125.39"/>
    <n v="18"/>
    <s v="1813 - PSY: lůžkové oddělení 32B"/>
    <x v="0"/>
    <n v="6"/>
  </r>
  <r>
    <n v="192034"/>
    <x v="159"/>
    <x v="0"/>
    <s v="HVLP"/>
    <s v="N03AG01"/>
    <d v="2019-03-04T09:59:37"/>
    <n v="1"/>
    <n v="125.39"/>
    <n v="125.39"/>
    <n v="18"/>
    <s v="1813 - PSY: lůžkové oddělení 32B"/>
    <x v="1"/>
    <n v="3"/>
  </r>
  <r>
    <n v="192034"/>
    <x v="159"/>
    <x v="0"/>
    <s v="HVLP"/>
    <s v="N03AG01"/>
    <d v="2019-09-09T11:45:37"/>
    <n v="1"/>
    <n v="125.39"/>
    <n v="125.39"/>
    <n v="18"/>
    <s v="1813 - PSY: lůžkové oddělení 32B"/>
    <x v="1"/>
    <n v="9"/>
  </r>
  <r>
    <n v="192034"/>
    <x v="159"/>
    <x v="0"/>
    <s v="HVLP"/>
    <s v="N03AG01"/>
    <d v="2019-09-09T11:45:37"/>
    <n v="1"/>
    <n v="125.39"/>
    <n v="125.39"/>
    <n v="18"/>
    <s v="1813 - PSY: lůžkové oddělení 32B"/>
    <x v="1"/>
    <n v="9"/>
  </r>
  <r>
    <n v="192034"/>
    <x v="159"/>
    <x v="0"/>
    <s v="HVLP"/>
    <s v="N03AG01"/>
    <d v="2019-10-21T07:41:21"/>
    <n v="1"/>
    <n v="125.39"/>
    <n v="125.39"/>
    <n v="18"/>
    <s v="1813 - PSY: lůžkové oddělení 32B"/>
    <x v="1"/>
    <n v="10"/>
  </r>
  <r>
    <n v="144997"/>
    <x v="160"/>
    <x v="0"/>
    <s v="HVLP"/>
    <s v="N03AG01"/>
    <d v="2017-01-09T10:47:36"/>
    <n v="1"/>
    <n v="135.88999999999999"/>
    <n v="135.88999999999999"/>
    <n v="18"/>
    <s v="1813 - PSY: lůžkové oddělení 32B"/>
    <x v="2"/>
    <n v="1"/>
  </r>
  <r>
    <n v="144997"/>
    <x v="160"/>
    <x v="0"/>
    <s v="HVLP"/>
    <s v="N03AG01"/>
    <d v="2017-01-16T09:46:02"/>
    <n v="1"/>
    <n v="135.88999999999999"/>
    <n v="135.88999999999999"/>
    <n v="18"/>
    <s v="1813 - PSY: lůžkové oddělení 32B"/>
    <x v="2"/>
    <n v="1"/>
  </r>
  <r>
    <n v="144997"/>
    <x v="160"/>
    <x v="0"/>
    <s v="HVLP"/>
    <s v="N03AG01"/>
    <d v="2017-02-27T10:00:04"/>
    <n v="1"/>
    <n v="135.88999999999999"/>
    <n v="135.88999999999999"/>
    <n v="18"/>
    <s v="1813 - PSY: lůžkové oddělení 32B"/>
    <x v="2"/>
    <n v="2"/>
  </r>
  <r>
    <n v="144997"/>
    <x v="160"/>
    <x v="0"/>
    <s v="HVLP"/>
    <s v="N03AG01"/>
    <d v="2017-03-06T09:55:33"/>
    <n v="1"/>
    <n v="135.88999999999999"/>
    <n v="135.88999999999999"/>
    <n v="18"/>
    <s v="1813 - PSY: lůžkové oddělení 32B"/>
    <x v="2"/>
    <n v="3"/>
  </r>
  <r>
    <n v="144997"/>
    <x v="160"/>
    <x v="0"/>
    <s v="HVLP"/>
    <s v="N03AG01"/>
    <d v="2017-04-07T13:32:13"/>
    <n v="1"/>
    <n v="135.88999999999999"/>
    <n v="135.88999999999999"/>
    <n v="18"/>
    <s v="1813 - PSY: lůžkové oddělení 32B"/>
    <x v="2"/>
    <n v="4"/>
  </r>
  <r>
    <n v="144997"/>
    <x v="160"/>
    <x v="0"/>
    <s v="HVLP"/>
    <s v="N03AG01"/>
    <d v="2017-04-28T12:58:57"/>
    <n v="1"/>
    <n v="135.88999999999999"/>
    <n v="135.88999999999999"/>
    <n v="18"/>
    <s v="1813 - PSY: lůžkové oddělení 32B"/>
    <x v="2"/>
    <n v="4"/>
  </r>
  <r>
    <n v="144997"/>
    <x v="160"/>
    <x v="0"/>
    <s v="HVLP"/>
    <s v="N03AG01"/>
    <d v="2017-05-05T12:16:27"/>
    <n v="1"/>
    <n v="135.88999999999999"/>
    <n v="135.88999999999999"/>
    <n v="18"/>
    <s v="1813 - PSY: lůžkové oddělení 32B"/>
    <x v="2"/>
    <n v="5"/>
  </r>
  <r>
    <n v="144997"/>
    <x v="160"/>
    <x v="0"/>
    <s v="HVLP"/>
    <s v="N03AG01"/>
    <d v="2017-06-26T09:51:35"/>
    <n v="1"/>
    <n v="238.45"/>
    <n v="238.45"/>
    <n v="18"/>
    <s v="1813 - PSY: lůžkové oddělení 32B"/>
    <x v="2"/>
    <n v="6"/>
  </r>
  <r>
    <n v="144997"/>
    <x v="160"/>
    <x v="0"/>
    <s v="HVLP"/>
    <s v="N03AG01"/>
    <d v="2017-07-10T10:04:44"/>
    <n v="1"/>
    <n v="238.45"/>
    <n v="238.45"/>
    <n v="18"/>
    <s v="1813 - PSY: lůžkové oddělení 32B"/>
    <x v="2"/>
    <n v="7"/>
  </r>
  <r>
    <n v="144997"/>
    <x v="160"/>
    <x v="0"/>
    <s v="HVLP"/>
    <s v="N03AG01"/>
    <d v="2017-08-28T09:57:11"/>
    <n v="1"/>
    <n v="236.7"/>
    <n v="236.7"/>
    <n v="18"/>
    <s v="1813 - PSY: lůžkové oddělení 32B"/>
    <x v="2"/>
    <n v="8"/>
  </r>
  <r>
    <n v="144997"/>
    <x v="160"/>
    <x v="0"/>
    <s v="HVLP"/>
    <s v="N03AG01"/>
    <d v="2017-09-18T08:23:33"/>
    <n v="1"/>
    <n v="236.7"/>
    <n v="236.7"/>
    <n v="18"/>
    <s v="1813 - PSY: lůžkové oddělení 32B"/>
    <x v="2"/>
    <n v="9"/>
  </r>
  <r>
    <n v="144997"/>
    <x v="160"/>
    <x v="0"/>
    <s v="HVLP"/>
    <s v="N03AG01"/>
    <d v="2017-12-22T10:07:13"/>
    <n v="1"/>
    <n v="236.79"/>
    <n v="236.79"/>
    <n v="18"/>
    <s v="1813 - PSY: lůžkové oddělení 32B"/>
    <x v="2"/>
    <n v="12"/>
  </r>
  <r>
    <n v="144997"/>
    <x v="160"/>
    <x v="0"/>
    <s v="HVLP"/>
    <s v="N03AG01"/>
    <d v="2018-01-08T10:30:19"/>
    <n v="1"/>
    <n v="236.79"/>
    <n v="236.79"/>
    <n v="18"/>
    <s v="1813 - PSY: lůžkové oddělení 32B"/>
    <x v="0"/>
    <n v="1"/>
  </r>
  <r>
    <n v="144997"/>
    <x v="160"/>
    <x v="0"/>
    <s v="HVLP"/>
    <s v="N03AG01"/>
    <d v="2018-03-12T07:56:35"/>
    <n v="1"/>
    <n v="237.02"/>
    <n v="237.02"/>
    <n v="18"/>
    <s v="1813 - PSY: lůžkové oddělení 32B"/>
    <x v="0"/>
    <n v="3"/>
  </r>
  <r>
    <n v="144997"/>
    <x v="160"/>
    <x v="0"/>
    <s v="HVLP"/>
    <s v="N03AG01"/>
    <d v="2018-06-11T08:08:01"/>
    <n v="1"/>
    <n v="238.45"/>
    <n v="238.45"/>
    <n v="18"/>
    <s v="1813 - PSY: lůžkové oddělení 32B"/>
    <x v="0"/>
    <n v="6"/>
  </r>
  <r>
    <n v="144997"/>
    <x v="160"/>
    <x v="0"/>
    <s v="HVLP"/>
    <s v="N03AG01"/>
    <d v="2018-08-20T08:44:34"/>
    <n v="1"/>
    <n v="237.26"/>
    <n v="237.26"/>
    <n v="18"/>
    <s v="1813 - PSY: lůžkové oddělení 32B"/>
    <x v="0"/>
    <n v="8"/>
  </r>
  <r>
    <n v="144997"/>
    <x v="160"/>
    <x v="0"/>
    <s v="HVLP"/>
    <s v="N03AG01"/>
    <d v="2018-09-10T09:47:25"/>
    <n v="1"/>
    <n v="237.26"/>
    <n v="237.26"/>
    <n v="18"/>
    <s v="1813 - PSY: lůžkové oddělení 32B"/>
    <x v="0"/>
    <n v="9"/>
  </r>
  <r>
    <n v="144997"/>
    <x v="160"/>
    <x v="0"/>
    <s v="HVLP"/>
    <s v="N03AG01"/>
    <d v="2018-09-17T08:06:14"/>
    <n v="1"/>
    <n v="238.45"/>
    <n v="238.45"/>
    <n v="18"/>
    <s v="1813 - PSY: lůžkové oddělení 32B"/>
    <x v="0"/>
    <n v="9"/>
  </r>
  <r>
    <n v="144997"/>
    <x v="160"/>
    <x v="0"/>
    <s v="HVLP"/>
    <s v="N03AG01"/>
    <d v="2018-10-22T08:19:26"/>
    <n v="1"/>
    <n v="238.43"/>
    <n v="238.43"/>
    <n v="18"/>
    <s v="1813 - PSY: lůžkové oddělení 32B"/>
    <x v="0"/>
    <n v="10"/>
  </r>
  <r>
    <n v="144997"/>
    <x v="160"/>
    <x v="0"/>
    <s v="HVLP"/>
    <s v="N03AG01"/>
    <d v="2019-01-21T09:45:23"/>
    <n v="1"/>
    <n v="237.26"/>
    <n v="237.26"/>
    <n v="18"/>
    <s v="1813 - PSY: lůžkové oddělení 32B"/>
    <x v="1"/>
    <n v="1"/>
  </r>
  <r>
    <n v="144997"/>
    <x v="160"/>
    <x v="0"/>
    <s v="HVLP"/>
    <s v="N03AG01"/>
    <d v="2019-03-04T09:59:37"/>
    <n v="1"/>
    <n v="237.26"/>
    <n v="237.26"/>
    <n v="18"/>
    <s v="1813 - PSY: lůžkové oddělení 32B"/>
    <x v="1"/>
    <n v="3"/>
  </r>
  <r>
    <n v="144997"/>
    <x v="160"/>
    <x v="0"/>
    <s v="HVLP"/>
    <s v="N03AG01"/>
    <d v="2019-03-11T08:32:48"/>
    <n v="1"/>
    <n v="237.26"/>
    <n v="237.26"/>
    <n v="18"/>
    <s v="1813 - PSY: lůžkové oddělení 32B"/>
    <x v="1"/>
    <n v="3"/>
  </r>
  <r>
    <n v="144997"/>
    <x v="160"/>
    <x v="0"/>
    <s v="HVLP"/>
    <s v="N03AG01"/>
    <d v="2019-05-20T09:56:41"/>
    <n v="1"/>
    <n v="238.45"/>
    <n v="238.45"/>
    <n v="18"/>
    <s v="1813 - PSY: lůžkové oddělení 32B"/>
    <x v="1"/>
    <n v="5"/>
  </r>
  <r>
    <n v="144997"/>
    <x v="160"/>
    <x v="0"/>
    <s v="HVLP"/>
    <s v="N03AG01"/>
    <d v="2019-06-24T10:45:07"/>
    <n v="2"/>
    <n v="237.26"/>
    <n v="474.52"/>
    <n v="18"/>
    <s v="1813 - PSY: lůžkové oddělení 32B"/>
    <x v="1"/>
    <n v="6"/>
  </r>
  <r>
    <n v="144997"/>
    <x v="160"/>
    <x v="0"/>
    <s v="HVLP"/>
    <s v="N03AG01"/>
    <d v="2019-06-24T10:45:07"/>
    <n v="1"/>
    <n v="237.26"/>
    <n v="237.26"/>
    <n v="18"/>
    <s v="1813 - PSY: lůžkové oddělení 32B"/>
    <x v="1"/>
    <n v="6"/>
  </r>
  <r>
    <n v="144997"/>
    <x v="160"/>
    <x v="0"/>
    <s v="HVLP"/>
    <s v="N03AG01"/>
    <d v="2019-06-24T10:45:07"/>
    <n v="1"/>
    <n v="237.26"/>
    <n v="237.26"/>
    <n v="18"/>
    <s v="1813 - PSY: lůžkové oddělení 32B"/>
    <x v="1"/>
    <n v="6"/>
  </r>
  <r>
    <n v="144997"/>
    <x v="160"/>
    <x v="0"/>
    <s v="HVLP"/>
    <s v="N03AG01"/>
    <d v="2019-11-27T13:03:53"/>
    <n v="3"/>
    <n v="237.26"/>
    <n v="711.78"/>
    <n v="18"/>
    <s v="1813 - PSY: lůžkové oddělení 32B"/>
    <x v="1"/>
    <n v="11"/>
  </r>
  <r>
    <n v="144997"/>
    <x v="160"/>
    <x v="0"/>
    <s v="HVLP"/>
    <s v="N03AG01"/>
    <d v="2019-12-02T10:39:08"/>
    <n v="3"/>
    <n v="237.26"/>
    <n v="711.78"/>
    <n v="18"/>
    <s v="1813 - PSY: lůžkové oddělení 32B"/>
    <x v="1"/>
    <n v="12"/>
  </r>
  <r>
    <n v="192587"/>
    <x v="161"/>
    <x v="0"/>
    <s v="HVLP"/>
    <s v="N03AG01"/>
    <d v="2019-06-03T08:56:27"/>
    <n v="1"/>
    <n v="58.25"/>
    <n v="58.25"/>
    <n v="18"/>
    <s v="1813 - PSY: lůžkové oddělení 32B"/>
    <x v="1"/>
    <n v="6"/>
  </r>
  <r>
    <n v="192587"/>
    <x v="161"/>
    <x v="0"/>
    <s v="HVLP"/>
    <s v="N03AG01"/>
    <d v="2019-06-03T08:56:27"/>
    <n v="1"/>
    <n v="58.25"/>
    <n v="58.25"/>
    <n v="18"/>
    <s v="1813 - PSY: lůžkové oddělení 32B"/>
    <x v="1"/>
    <n v="6"/>
  </r>
  <r>
    <n v="192587"/>
    <x v="161"/>
    <x v="0"/>
    <s v="HVLP"/>
    <s v="N03AG01"/>
    <d v="2019-11-04T10:02:12"/>
    <n v="1"/>
    <n v="58.25"/>
    <n v="58.25"/>
    <n v="18"/>
    <s v="1813 - PSY: lůžkové oddělení 32B"/>
    <x v="1"/>
    <n v="11"/>
  </r>
  <r>
    <n v="198791"/>
    <x v="162"/>
    <x v="0"/>
    <s v="HVLP"/>
    <s v="N06AB03"/>
    <d v="2017-05-09T08:39:38"/>
    <n v="1"/>
    <n v="63.84"/>
    <n v="63.84"/>
    <n v="18"/>
    <s v="1813 - PSY: lůžkové oddělení 32B"/>
    <x v="2"/>
    <n v="5"/>
  </r>
  <r>
    <n v="198791"/>
    <x v="162"/>
    <x v="0"/>
    <s v="HVLP"/>
    <s v="N06AB03"/>
    <d v="2017-06-19T10:58:00"/>
    <n v="1"/>
    <n v="63.4"/>
    <n v="63.4"/>
    <n v="18"/>
    <s v="1813 - PSY: lůžkové oddělení 32B"/>
    <x v="2"/>
    <n v="6"/>
  </r>
  <r>
    <n v="198791"/>
    <x v="162"/>
    <x v="0"/>
    <s v="HVLP"/>
    <s v="N06AB03"/>
    <d v="2017-10-30T10:13:51"/>
    <n v="1"/>
    <n v="97.32"/>
    <n v="97.32"/>
    <n v="18"/>
    <s v="1813 - PSY: lůžkové oddělení 32B"/>
    <x v="2"/>
    <n v="10"/>
  </r>
  <r>
    <n v="198791"/>
    <x v="162"/>
    <x v="0"/>
    <s v="HVLP"/>
    <s v="N06AB03"/>
    <d v="2017-10-30T10:13:51"/>
    <n v="1"/>
    <n v="98.27"/>
    <n v="98.27"/>
    <n v="18"/>
    <s v="1813 - PSY: lůžkové oddělení 32B"/>
    <x v="2"/>
    <n v="10"/>
  </r>
  <r>
    <n v="198791"/>
    <x v="162"/>
    <x v="0"/>
    <s v="HVLP"/>
    <s v="N06AB03"/>
    <d v="2018-04-16T10:00:02"/>
    <n v="1"/>
    <n v="98.27"/>
    <n v="98.27"/>
    <n v="18"/>
    <s v="1813 - PSY: lůžkové oddělení 32B"/>
    <x v="0"/>
    <n v="4"/>
  </r>
  <r>
    <n v="198791"/>
    <x v="162"/>
    <x v="0"/>
    <s v="HVLP"/>
    <s v="N06AB03"/>
    <d v="2018-04-27T08:58:18"/>
    <n v="1"/>
    <n v="98.26"/>
    <n v="98.26"/>
    <n v="18"/>
    <s v="1813 - PSY: lůžkové oddělení 32B"/>
    <x v="0"/>
    <n v="4"/>
  </r>
  <r>
    <n v="198791"/>
    <x v="162"/>
    <x v="0"/>
    <s v="HVLP"/>
    <s v="N06AB03"/>
    <d v="2018-08-27T10:07:44"/>
    <n v="2"/>
    <n v="98.26"/>
    <n v="196.52"/>
    <n v="18"/>
    <s v="1813 - PSY: lůžkové oddělení 32B"/>
    <x v="0"/>
    <n v="8"/>
  </r>
  <r>
    <n v="198791"/>
    <x v="162"/>
    <x v="0"/>
    <s v="HVLP"/>
    <s v="N06AB03"/>
    <d v="2018-08-27T10:07:44"/>
    <n v="1"/>
    <n v="98.26"/>
    <n v="98.26"/>
    <n v="18"/>
    <s v="1813 - PSY: lůžkové oddělení 32B"/>
    <x v="0"/>
    <n v="8"/>
  </r>
  <r>
    <n v="198791"/>
    <x v="162"/>
    <x v="0"/>
    <s v="HVLP"/>
    <s v="N06AB03"/>
    <d v="2018-12-28T10:16:51"/>
    <n v="1"/>
    <n v="98.26"/>
    <n v="98.26"/>
    <n v="18"/>
    <s v="1813 - PSY: lůžkové oddělení 32B"/>
    <x v="0"/>
    <n v="12"/>
  </r>
  <r>
    <n v="848958"/>
    <x v="1048"/>
    <x v="0"/>
    <s v="HVLP"/>
    <s v="N05AH04"/>
    <d v="2017-01-23T10:22:30"/>
    <n v="1"/>
    <n v="169.05"/>
    <n v="169.05"/>
    <n v="18"/>
    <s v="1813 - PSY: lůžkové oddělení 32B"/>
    <x v="2"/>
    <n v="1"/>
  </r>
  <r>
    <n v="848281"/>
    <x v="163"/>
    <x v="0"/>
    <s v="HVLP"/>
    <s v="N05AH04"/>
    <d v="2017-01-23T10:22:30"/>
    <n v="2"/>
    <n v="47.61"/>
    <n v="95.22"/>
    <n v="18"/>
    <s v="1813 - PSY: lůžkové oddělení 32B"/>
    <x v="2"/>
    <n v="1"/>
  </r>
  <r>
    <n v="848281"/>
    <x v="163"/>
    <x v="0"/>
    <s v="HVLP"/>
    <s v="N05AH04"/>
    <d v="2017-01-30T09:50:45"/>
    <n v="1"/>
    <n v="47.61"/>
    <n v="47.61"/>
    <n v="18"/>
    <s v="1813 - PSY: lůžkové oddělení 32B"/>
    <x v="2"/>
    <n v="1"/>
  </r>
  <r>
    <n v="129439"/>
    <x v="1049"/>
    <x v="0"/>
    <s v="HVLP"/>
    <s v="N05AH04"/>
    <d v="2017-01-30T09:50:45"/>
    <n v="1"/>
    <n v="174.71"/>
    <n v="174.71"/>
    <n v="18"/>
    <s v="1813 - PSY: lůžkové oddělení 32B"/>
    <x v="2"/>
    <n v="1"/>
  </r>
  <r>
    <n v="848281"/>
    <x v="163"/>
    <x v="0"/>
    <s v="HVLP"/>
    <s v="N05AH04"/>
    <d v="2017-02-13T11:03:20"/>
    <n v="1"/>
    <n v="47.52"/>
    <n v="47.52"/>
    <n v="18"/>
    <s v="1813 - PSY: lůžkové oddělení 32B"/>
    <x v="2"/>
    <n v="2"/>
  </r>
  <r>
    <n v="848281"/>
    <x v="163"/>
    <x v="0"/>
    <s v="HVLP"/>
    <s v="N05AH04"/>
    <d v="2017-02-13T11:03:20"/>
    <n v="1"/>
    <n v="47.52"/>
    <n v="47.52"/>
    <n v="18"/>
    <s v="1813 - PSY: lůžkové oddělení 32B"/>
    <x v="2"/>
    <n v="2"/>
  </r>
  <r>
    <n v="114075"/>
    <x v="164"/>
    <x v="0"/>
    <s v="HVLP"/>
    <s v="C05CA53"/>
    <d v="2017-02-06T11:05:58"/>
    <n v="1"/>
    <n v="297"/>
    <n v="297"/>
    <n v="18"/>
    <s v="1813 - PSY: lůžkové oddělení 32B"/>
    <x v="2"/>
    <n v="2"/>
  </r>
  <r>
    <n v="114075"/>
    <x v="164"/>
    <x v="0"/>
    <s v="HVLP"/>
    <s v="C05CA53"/>
    <d v="2017-02-13T11:03:20"/>
    <n v="1"/>
    <n v="297"/>
    <n v="297"/>
    <n v="18"/>
    <s v="1813 - PSY: lůžkové oddělení 32B"/>
    <x v="2"/>
    <n v="2"/>
  </r>
  <r>
    <n v="114075"/>
    <x v="164"/>
    <x v="0"/>
    <s v="HVLP"/>
    <s v="C05CA53"/>
    <d v="2017-02-27T10:00:04"/>
    <n v="1"/>
    <n v="291.24"/>
    <n v="291.24"/>
    <n v="18"/>
    <s v="1813 - PSY: lůžkové oddělení 32B"/>
    <x v="2"/>
    <n v="2"/>
  </r>
  <r>
    <n v="114075"/>
    <x v="164"/>
    <x v="0"/>
    <s v="HVLP"/>
    <s v="C05CA53"/>
    <d v="2017-03-06T09:55:33"/>
    <n v="1"/>
    <n v="297"/>
    <n v="297"/>
    <n v="18"/>
    <s v="1813 - PSY: lůžkové oddělení 32B"/>
    <x v="2"/>
    <n v="3"/>
  </r>
  <r>
    <n v="197522"/>
    <x v="166"/>
    <x v="0"/>
    <s v="HVLP"/>
    <s v="C05CA53"/>
    <d v="2017-06-30T12:36:24"/>
    <n v="2"/>
    <n v="159.21"/>
    <n v="318.42"/>
    <n v="18"/>
    <s v="1813 - PSY: lůžkové oddělení 32B"/>
    <x v="2"/>
    <n v="6"/>
  </r>
  <r>
    <n v="114075"/>
    <x v="164"/>
    <x v="0"/>
    <s v="HVLP"/>
    <s v="C05CA53"/>
    <d v="2017-07-10T10:04:44"/>
    <n v="1"/>
    <n v="294.99"/>
    <n v="294.99"/>
    <n v="18"/>
    <s v="1813 - PSY: lůžkové oddělení 32B"/>
    <x v="2"/>
    <n v="7"/>
  </r>
  <r>
    <n v="197522"/>
    <x v="166"/>
    <x v="0"/>
    <s v="HVLP"/>
    <s v="C05CA53"/>
    <d v="2017-07-17T12:40:41"/>
    <n v="1"/>
    <n v="159.21"/>
    <n v="159.21"/>
    <n v="18"/>
    <s v="1813 - PSY: lůžkové oddělení 32B"/>
    <x v="2"/>
    <n v="7"/>
  </r>
  <r>
    <n v="114075"/>
    <x v="164"/>
    <x v="0"/>
    <s v="HVLP"/>
    <s v="C05CA53"/>
    <d v="2017-07-24T09:44:16"/>
    <n v="1"/>
    <n v="294.99"/>
    <n v="294.99"/>
    <n v="18"/>
    <s v="1813 - PSY: lůžkové oddělení 32B"/>
    <x v="2"/>
    <n v="7"/>
  </r>
  <r>
    <n v="114075"/>
    <x v="164"/>
    <x v="0"/>
    <s v="HVLP"/>
    <s v="C05CA53"/>
    <d v="2017-08-14T09:30:26"/>
    <n v="1"/>
    <n v="294.99"/>
    <n v="294.99"/>
    <n v="18"/>
    <s v="1813 - PSY: lůžkové oddělení 32B"/>
    <x v="2"/>
    <n v="8"/>
  </r>
  <r>
    <n v="114075"/>
    <x v="164"/>
    <x v="0"/>
    <s v="HVLP"/>
    <s v="C05CA53"/>
    <d v="2017-08-21T08:05:20"/>
    <n v="1"/>
    <n v="294.99"/>
    <n v="294.99"/>
    <n v="18"/>
    <s v="1813 - PSY: lůžkové oddělení 32B"/>
    <x v="2"/>
    <n v="8"/>
  </r>
  <r>
    <n v="114075"/>
    <x v="164"/>
    <x v="0"/>
    <s v="HVLP"/>
    <s v="C05CA53"/>
    <d v="2017-08-28T09:57:11"/>
    <n v="1"/>
    <n v="294.99"/>
    <n v="294.99"/>
    <n v="18"/>
    <s v="1813 - PSY: lůžkové oddělení 32B"/>
    <x v="2"/>
    <n v="8"/>
  </r>
  <r>
    <n v="114075"/>
    <x v="164"/>
    <x v="0"/>
    <s v="HVLP"/>
    <s v="C05CA53"/>
    <d v="2017-09-01T13:46:44"/>
    <n v="2"/>
    <n v="294.99"/>
    <n v="589.98"/>
    <n v="18"/>
    <s v="1813 - PSY: lůžkové oddělení 32B"/>
    <x v="2"/>
    <n v="9"/>
  </r>
  <r>
    <n v="114075"/>
    <x v="164"/>
    <x v="0"/>
    <s v="HVLP"/>
    <s v="C05CA53"/>
    <d v="2017-09-11T09:44:07"/>
    <n v="1"/>
    <n v="294.99"/>
    <n v="294.99"/>
    <n v="18"/>
    <s v="1813 - PSY: lůžkové oddělení 32B"/>
    <x v="2"/>
    <n v="9"/>
  </r>
  <r>
    <n v="201992"/>
    <x v="165"/>
    <x v="0"/>
    <s v="HVLP"/>
    <s v="C05CA53"/>
    <d v="2017-09-18T08:23:33"/>
    <n v="1"/>
    <n v="548.1"/>
    <n v="548.1"/>
    <n v="18"/>
    <s v="1813 - PSY: lůžkové oddělení 32B"/>
    <x v="2"/>
    <n v="9"/>
  </r>
  <r>
    <n v="114075"/>
    <x v="164"/>
    <x v="0"/>
    <s v="HVLP"/>
    <s v="C05CA53"/>
    <d v="2017-10-02T08:14:30"/>
    <n v="1"/>
    <n v="294.99"/>
    <n v="294.99"/>
    <n v="18"/>
    <s v="1813 - PSY: lůžkové oddělení 32B"/>
    <x v="2"/>
    <n v="10"/>
  </r>
  <r>
    <n v="114075"/>
    <x v="164"/>
    <x v="0"/>
    <s v="HVLP"/>
    <s v="C05CA53"/>
    <d v="2017-10-09T09:21:30"/>
    <n v="1"/>
    <n v="294.99"/>
    <n v="294.99"/>
    <n v="18"/>
    <s v="1813 - PSY: lůžkové oddělení 32B"/>
    <x v="2"/>
    <n v="10"/>
  </r>
  <r>
    <n v="114075"/>
    <x v="164"/>
    <x v="0"/>
    <s v="HVLP"/>
    <s v="C05CA53"/>
    <d v="2017-12-11T08:37:11"/>
    <n v="1"/>
    <n v="294.99"/>
    <n v="294.99"/>
    <n v="18"/>
    <s v="1813 - PSY: lůžkové oddělení 32B"/>
    <x v="2"/>
    <n v="12"/>
  </r>
  <r>
    <n v="114075"/>
    <x v="164"/>
    <x v="0"/>
    <s v="HVLP"/>
    <s v="C05CA53"/>
    <d v="2018-02-05T09:37:56"/>
    <n v="1"/>
    <n v="294.99"/>
    <n v="294.99"/>
    <n v="18"/>
    <s v="1813 - PSY: lůžkové oddělení 32B"/>
    <x v="0"/>
    <n v="2"/>
  </r>
  <r>
    <n v="114075"/>
    <x v="164"/>
    <x v="0"/>
    <s v="HVLP"/>
    <s v="C05CA53"/>
    <d v="2018-02-12T09:59:54"/>
    <n v="2"/>
    <n v="294.95"/>
    <n v="589.9"/>
    <n v="18"/>
    <s v="1813 - PSY: lůžkové oddělení 32B"/>
    <x v="0"/>
    <n v="2"/>
  </r>
  <r>
    <n v="197522"/>
    <x v="166"/>
    <x v="0"/>
    <s v="HVLP"/>
    <s v="C05CA53"/>
    <d v="2018-03-23T12:30:21"/>
    <n v="1"/>
    <n v="159.19999999999999"/>
    <n v="159.19999999999999"/>
    <n v="18"/>
    <s v="1813 - PSY: lůžkové oddělení 32B"/>
    <x v="0"/>
    <n v="3"/>
  </r>
  <r>
    <n v="114075"/>
    <x v="164"/>
    <x v="0"/>
    <s v="HVLP"/>
    <s v="C05CA53"/>
    <d v="2018-04-16T10:00:02"/>
    <n v="1"/>
    <n v="294.95"/>
    <n v="294.95"/>
    <n v="18"/>
    <s v="1813 - PSY: lůžkové oddělení 32B"/>
    <x v="0"/>
    <n v="4"/>
  </r>
  <r>
    <n v="114075"/>
    <x v="164"/>
    <x v="0"/>
    <s v="HVLP"/>
    <s v="C05CA53"/>
    <d v="2018-04-27T08:58:18"/>
    <n v="1"/>
    <n v="294.99"/>
    <n v="294.99"/>
    <n v="18"/>
    <s v="1813 - PSY: lůžkové oddělení 32B"/>
    <x v="0"/>
    <n v="4"/>
  </r>
  <r>
    <n v="114075"/>
    <x v="164"/>
    <x v="0"/>
    <s v="HVLP"/>
    <s v="C05CA53"/>
    <d v="2018-05-04T12:46:42"/>
    <n v="1"/>
    <n v="294.95"/>
    <n v="294.95"/>
    <n v="18"/>
    <s v="1813 - PSY: lůžkové oddělení 32B"/>
    <x v="0"/>
    <n v="5"/>
  </r>
  <r>
    <n v="114075"/>
    <x v="164"/>
    <x v="0"/>
    <s v="HVLP"/>
    <s v="C05CA53"/>
    <d v="2018-05-21T09:35:22"/>
    <n v="1"/>
    <n v="294.95"/>
    <n v="294.95"/>
    <n v="18"/>
    <s v="1813 - PSY: lůžkové oddělení 32B"/>
    <x v="0"/>
    <n v="5"/>
  </r>
  <r>
    <n v="114075"/>
    <x v="164"/>
    <x v="0"/>
    <s v="HVLP"/>
    <s v="C05CA53"/>
    <d v="2018-06-11T08:08:01"/>
    <n v="1"/>
    <n v="294.95"/>
    <n v="294.95"/>
    <n v="18"/>
    <s v="1813 - PSY: lůžkové oddělení 32B"/>
    <x v="0"/>
    <n v="6"/>
  </r>
  <r>
    <n v="114075"/>
    <x v="164"/>
    <x v="0"/>
    <s v="HVLP"/>
    <s v="C05CA53"/>
    <d v="2018-06-25T07:53:32"/>
    <n v="2"/>
    <n v="294.95"/>
    <n v="589.9"/>
    <n v="18"/>
    <s v="1813 - PSY: lůžkové oddělení 32B"/>
    <x v="0"/>
    <n v="6"/>
  </r>
  <r>
    <n v="114075"/>
    <x v="164"/>
    <x v="0"/>
    <s v="HVLP"/>
    <s v="C05CA53"/>
    <d v="2018-07-02T07:43:55"/>
    <n v="1"/>
    <n v="294.95"/>
    <n v="294.95"/>
    <n v="18"/>
    <s v="1813 - PSY: lůžkové oddělení 32B"/>
    <x v="0"/>
    <n v="7"/>
  </r>
  <r>
    <n v="201992"/>
    <x v="165"/>
    <x v="0"/>
    <s v="HVLP"/>
    <s v="C05CA53"/>
    <d v="2018-08-08T13:40:32"/>
    <n v="2"/>
    <n v="553.45000000000005"/>
    <n v="1106.9000000000001"/>
    <n v="18"/>
    <s v="1813 - PSY: lůžkové oddělení 32B"/>
    <x v="0"/>
    <n v="8"/>
  </r>
  <r>
    <n v="201992"/>
    <x v="165"/>
    <x v="0"/>
    <s v="HVLP"/>
    <s v="C05CA53"/>
    <d v="2018-08-08T13:40:32"/>
    <n v="1"/>
    <n v="553.45000000000005"/>
    <n v="553.45000000000005"/>
    <n v="18"/>
    <s v="1813 - PSY: lůžkové oddělení 32B"/>
    <x v="0"/>
    <n v="8"/>
  </r>
  <r>
    <n v="114075"/>
    <x v="164"/>
    <x v="0"/>
    <s v="HVLP"/>
    <s v="C05CA53"/>
    <d v="2018-08-20T08:44:34"/>
    <n v="1"/>
    <n v="294.95"/>
    <n v="294.95"/>
    <n v="18"/>
    <s v="1813 - PSY: lůžkové oddělení 32B"/>
    <x v="0"/>
    <n v="8"/>
  </r>
  <r>
    <n v="114075"/>
    <x v="164"/>
    <x v="0"/>
    <s v="HVLP"/>
    <s v="C05CA53"/>
    <d v="2018-09-17T08:06:14"/>
    <n v="1"/>
    <n v="294.99"/>
    <n v="294.99"/>
    <n v="18"/>
    <s v="1813 - PSY: lůžkové oddělení 32B"/>
    <x v="0"/>
    <n v="9"/>
  </r>
  <r>
    <n v="114075"/>
    <x v="164"/>
    <x v="0"/>
    <s v="HVLP"/>
    <s v="C05CA53"/>
    <d v="2018-10-01T09:56:06"/>
    <n v="1"/>
    <n v="294.95"/>
    <n v="294.95"/>
    <n v="18"/>
    <s v="1813 - PSY: lůžkové oddělení 32B"/>
    <x v="0"/>
    <n v="10"/>
  </r>
  <r>
    <n v="114075"/>
    <x v="164"/>
    <x v="0"/>
    <s v="HVLP"/>
    <s v="C05CA53"/>
    <d v="2018-10-01T09:56:06"/>
    <n v="2"/>
    <n v="294.99"/>
    <n v="589.98"/>
    <n v="18"/>
    <s v="1813 - PSY: lůžkové oddělení 32B"/>
    <x v="0"/>
    <n v="10"/>
  </r>
  <r>
    <n v="201992"/>
    <x v="165"/>
    <x v="0"/>
    <s v="HVLP"/>
    <s v="C05CA53"/>
    <d v="2018-12-10T14:29:35"/>
    <n v="1"/>
    <n v="553.51"/>
    <n v="553.51"/>
    <n v="18"/>
    <s v="1813 - PSY: lůžkové oddělení 32B"/>
    <x v="0"/>
    <n v="12"/>
  </r>
  <r>
    <n v="114075"/>
    <x v="164"/>
    <x v="0"/>
    <s v="HVLP"/>
    <s v="C05CA53"/>
    <d v="2018-12-17T10:58:11"/>
    <n v="2"/>
    <n v="294.99"/>
    <n v="589.98"/>
    <n v="18"/>
    <s v="1813 - PSY: lůžkové oddělení 32B"/>
    <x v="0"/>
    <n v="12"/>
  </r>
  <r>
    <n v="114075"/>
    <x v="164"/>
    <x v="0"/>
    <s v="HVLP"/>
    <s v="C05CA53"/>
    <d v="2018-12-28T10:16:51"/>
    <n v="1"/>
    <n v="294.95"/>
    <n v="294.95"/>
    <n v="18"/>
    <s v="1813 - PSY: lůžkové oddělení 32B"/>
    <x v="0"/>
    <n v="12"/>
  </r>
  <r>
    <n v="114075"/>
    <x v="164"/>
    <x v="0"/>
    <s v="HVLP"/>
    <s v="C05CA53"/>
    <d v="2019-01-14T09:49:13"/>
    <n v="1"/>
    <n v="294.95"/>
    <n v="294.95"/>
    <n v="18"/>
    <s v="1813 - PSY: lůžkové oddělení 32B"/>
    <x v="1"/>
    <n v="1"/>
  </r>
  <r>
    <n v="114075"/>
    <x v="164"/>
    <x v="0"/>
    <s v="HVLP"/>
    <s v="C05CA53"/>
    <d v="2019-01-28T09:40:31"/>
    <n v="1"/>
    <n v="294.95"/>
    <n v="294.95"/>
    <n v="18"/>
    <s v="1813 - PSY: lůžkové oddělení 32B"/>
    <x v="1"/>
    <n v="1"/>
  </r>
  <r>
    <n v="114075"/>
    <x v="164"/>
    <x v="0"/>
    <s v="HVLP"/>
    <s v="C05CA53"/>
    <d v="2019-02-04T10:25:05"/>
    <n v="1"/>
    <n v="294.95"/>
    <n v="294.95"/>
    <n v="18"/>
    <s v="1813 - PSY: lůžkové oddělení 32B"/>
    <x v="1"/>
    <n v="2"/>
  </r>
  <r>
    <n v="201992"/>
    <x v="165"/>
    <x v="0"/>
    <s v="HVLP"/>
    <s v="C05CA53"/>
    <d v="2019-02-11T09:45:11"/>
    <n v="1"/>
    <n v="553.51"/>
    <n v="553.51"/>
    <n v="18"/>
    <s v="1813 - PSY: lůžkové oddělení 32B"/>
    <x v="1"/>
    <n v="2"/>
  </r>
  <r>
    <n v="114075"/>
    <x v="164"/>
    <x v="0"/>
    <s v="HVLP"/>
    <s v="C05CA53"/>
    <d v="2019-02-18T09:50:18"/>
    <n v="1"/>
    <n v="294.95"/>
    <n v="294.95"/>
    <n v="18"/>
    <s v="1813 - PSY: lůžkové oddělení 32B"/>
    <x v="1"/>
    <n v="2"/>
  </r>
  <r>
    <n v="114075"/>
    <x v="164"/>
    <x v="0"/>
    <s v="HVLP"/>
    <s v="C05CA53"/>
    <d v="2019-02-25T10:02:26"/>
    <n v="1"/>
    <n v="294.95"/>
    <n v="294.95"/>
    <n v="18"/>
    <s v="1813 - PSY: lůžkové oddělení 32B"/>
    <x v="1"/>
    <n v="2"/>
  </r>
  <r>
    <n v="114075"/>
    <x v="164"/>
    <x v="0"/>
    <s v="HVLP"/>
    <s v="C05CA53"/>
    <d v="2019-03-11T08:32:48"/>
    <n v="1"/>
    <n v="294.95"/>
    <n v="294.95"/>
    <n v="18"/>
    <s v="1813 - PSY: lůžkové oddělení 32B"/>
    <x v="1"/>
    <n v="3"/>
  </r>
  <r>
    <n v="114075"/>
    <x v="164"/>
    <x v="0"/>
    <s v="HVLP"/>
    <s v="C05CA53"/>
    <d v="2019-04-01T09:47:28"/>
    <n v="1"/>
    <n v="294.95"/>
    <n v="294.95"/>
    <n v="18"/>
    <s v="1813 - PSY: lůžkové oddělení 32B"/>
    <x v="1"/>
    <n v="4"/>
  </r>
  <r>
    <n v="114075"/>
    <x v="164"/>
    <x v="0"/>
    <s v="HVLP"/>
    <s v="C05CA53"/>
    <d v="2019-04-08T10:06:11"/>
    <n v="1"/>
    <n v="294.95"/>
    <n v="294.95"/>
    <n v="18"/>
    <s v="1813 - PSY: lůžkové oddělení 32B"/>
    <x v="1"/>
    <n v="4"/>
  </r>
  <r>
    <n v="114075"/>
    <x v="164"/>
    <x v="0"/>
    <s v="HVLP"/>
    <s v="C05CA53"/>
    <d v="2019-04-15T08:09:18"/>
    <n v="1"/>
    <n v="294.95"/>
    <n v="294.95"/>
    <n v="18"/>
    <s v="1813 - PSY: lůžkové oddělení 32B"/>
    <x v="1"/>
    <n v="4"/>
  </r>
  <r>
    <n v="114075"/>
    <x v="164"/>
    <x v="0"/>
    <s v="HVLP"/>
    <s v="C05CA53"/>
    <d v="2019-04-18T12:29:04"/>
    <n v="1"/>
    <n v="294.95"/>
    <n v="294.95"/>
    <n v="18"/>
    <s v="1813 - PSY: lůžkové oddělení 32B"/>
    <x v="1"/>
    <n v="4"/>
  </r>
  <r>
    <n v="114075"/>
    <x v="164"/>
    <x v="0"/>
    <s v="HVLP"/>
    <s v="C05CA53"/>
    <d v="2019-05-20T09:56:41"/>
    <n v="2"/>
    <n v="294.95"/>
    <n v="589.9"/>
    <n v="18"/>
    <s v="1813 - PSY: lůžkové oddělení 32B"/>
    <x v="1"/>
    <n v="5"/>
  </r>
  <r>
    <n v="114075"/>
    <x v="164"/>
    <x v="0"/>
    <s v="HVLP"/>
    <s v="C05CA53"/>
    <d v="2019-07-01T10:07:37"/>
    <n v="2"/>
    <n v="294.7"/>
    <n v="589.4"/>
    <n v="18"/>
    <s v="1813 - PSY: lůžkové oddělení 32B"/>
    <x v="1"/>
    <n v="7"/>
  </r>
  <r>
    <n v="114075"/>
    <x v="164"/>
    <x v="0"/>
    <s v="HVLP"/>
    <s v="C05CA53"/>
    <d v="2019-07-08T08:47:48"/>
    <n v="2"/>
    <n v="294.7"/>
    <n v="589.4"/>
    <n v="18"/>
    <s v="1813 - PSY: lůžkové oddělení 32B"/>
    <x v="1"/>
    <n v="7"/>
  </r>
  <r>
    <n v="114075"/>
    <x v="164"/>
    <x v="0"/>
    <s v="HVLP"/>
    <s v="C05CA53"/>
    <d v="2019-07-22T09:33:50"/>
    <n v="1"/>
    <n v="294.7"/>
    <n v="294.7"/>
    <n v="18"/>
    <s v="1813 - PSY: lůžkové oddělení 32B"/>
    <x v="1"/>
    <n v="7"/>
  </r>
  <r>
    <n v="114075"/>
    <x v="164"/>
    <x v="0"/>
    <s v="HVLP"/>
    <s v="C05CA53"/>
    <d v="2019-07-29T11:50:19"/>
    <n v="2"/>
    <n v="294.7"/>
    <n v="589.4"/>
    <n v="18"/>
    <s v="1813 - PSY: lůžkové oddělení 32B"/>
    <x v="1"/>
    <n v="7"/>
  </r>
  <r>
    <n v="201992"/>
    <x v="165"/>
    <x v="0"/>
    <s v="HVLP"/>
    <s v="C05CA53"/>
    <d v="2019-07-29T11:50:19"/>
    <n v="2"/>
    <n v="552.97"/>
    <n v="1105.94"/>
    <n v="18"/>
    <s v="1813 - PSY: lůžkové oddělení 32B"/>
    <x v="1"/>
    <n v="7"/>
  </r>
  <r>
    <n v="114075"/>
    <x v="164"/>
    <x v="0"/>
    <s v="HVLP"/>
    <s v="C05CA53"/>
    <d v="2019-09-09T11:45:37"/>
    <n v="2"/>
    <n v="294.61"/>
    <n v="589.22"/>
    <n v="18"/>
    <s v="1813 - PSY: lůžkové oddělení 32B"/>
    <x v="1"/>
    <n v="9"/>
  </r>
  <r>
    <n v="197522"/>
    <x v="166"/>
    <x v="0"/>
    <s v="HVLP"/>
    <s v="C05CA53"/>
    <d v="2019-09-30T09:59:15"/>
    <n v="2"/>
    <n v="159.06"/>
    <n v="318.12"/>
    <n v="18"/>
    <s v="1813 - PSY: lůžkové oddělení 32B"/>
    <x v="1"/>
    <n v="9"/>
  </r>
  <r>
    <n v="114075"/>
    <x v="164"/>
    <x v="0"/>
    <s v="HVLP"/>
    <s v="C05CA53"/>
    <d v="2019-10-07T11:03:35"/>
    <n v="2"/>
    <n v="294.61"/>
    <n v="589.22"/>
    <n v="18"/>
    <s v="1813 - PSY: lůžkové oddělení 32B"/>
    <x v="1"/>
    <n v="10"/>
  </r>
  <r>
    <n v="114075"/>
    <x v="164"/>
    <x v="0"/>
    <s v="HVLP"/>
    <s v="C05CA53"/>
    <d v="2019-10-21T07:41:21"/>
    <n v="1"/>
    <n v="294.7"/>
    <n v="294.7"/>
    <n v="18"/>
    <s v="1813 - PSY: lůžkové oddělení 32B"/>
    <x v="1"/>
    <n v="10"/>
  </r>
  <r>
    <n v="114075"/>
    <x v="164"/>
    <x v="0"/>
    <s v="HVLP"/>
    <s v="C05CA53"/>
    <d v="2019-10-25T09:57:19"/>
    <n v="2"/>
    <n v="294.7"/>
    <n v="589.4"/>
    <n v="18"/>
    <s v="1813 - PSY: lůžkové oddělení 32B"/>
    <x v="1"/>
    <n v="10"/>
  </r>
  <r>
    <n v="114075"/>
    <x v="164"/>
    <x v="0"/>
    <s v="HVLP"/>
    <s v="C05CA53"/>
    <d v="2019-11-18T10:14:37"/>
    <n v="1"/>
    <n v="294.7"/>
    <n v="294.7"/>
    <n v="18"/>
    <s v="1813 - PSY: lůžkové oddělení 32B"/>
    <x v="1"/>
    <n v="11"/>
  </r>
  <r>
    <n v="114075"/>
    <x v="164"/>
    <x v="0"/>
    <s v="HVLP"/>
    <s v="C05CA53"/>
    <d v="2019-12-09T10:05:46"/>
    <n v="3"/>
    <n v="294.7"/>
    <n v="884.1"/>
    <n v="18"/>
    <s v="1813 - PSY: lůžkové oddělení 32B"/>
    <x v="1"/>
    <n v="12"/>
  </r>
  <r>
    <n v="114075"/>
    <x v="164"/>
    <x v="0"/>
    <s v="HVLP"/>
    <s v="C05CA53"/>
    <d v="2019-12-19T08:01:45"/>
    <n v="1"/>
    <n v="294.7"/>
    <n v="294.7"/>
    <n v="18"/>
    <s v="1813 - PSY: lůžkové oddělení 32B"/>
    <x v="1"/>
    <n v="12"/>
  </r>
  <r>
    <n v="184090"/>
    <x v="167"/>
    <x v="0"/>
    <s v="HVLP"/>
    <s v="H02AB02"/>
    <d v="2019-03-19T12:35:20"/>
    <n v="1"/>
    <n v="60.14"/>
    <n v="60.14"/>
    <n v="18"/>
    <s v="1813 - PSY: lůžkové oddělení 32B"/>
    <x v="1"/>
    <n v="3"/>
  </r>
  <r>
    <n v="214084"/>
    <x v="1050"/>
    <x v="0"/>
    <s v="HVLP"/>
    <s v="H02AB02"/>
    <d v="2019-04-26T10:51:34"/>
    <n v="1"/>
    <n v="175.96"/>
    <n v="175.96"/>
    <n v="18"/>
    <s v="1813 - PSY: lůžkové oddělení 32B"/>
    <x v="1"/>
    <n v="4"/>
  </r>
  <r>
    <n v="101290"/>
    <x v="171"/>
    <x v="0"/>
    <s v="HVLP"/>
    <s v="A10BB09"/>
    <d v="2018-08-20T08:44:34"/>
    <n v="1"/>
    <n v="134.59"/>
    <n v="134.59"/>
    <n v="18"/>
    <s v="1813 - PSY: lůžkové oddělení 32B"/>
    <x v="0"/>
    <n v="8"/>
  </r>
  <r>
    <n v="101290"/>
    <x v="171"/>
    <x v="0"/>
    <s v="HVLP"/>
    <s v="A10BB09"/>
    <d v="2019-10-14T11:20:08"/>
    <n v="1"/>
    <n v="134.43"/>
    <n v="134.43"/>
    <n v="18"/>
    <s v="1813 - PSY: lůžkové oddělení 32B"/>
    <x v="1"/>
    <n v="10"/>
  </r>
  <r>
    <n v="133340"/>
    <x v="1051"/>
    <x v="6"/>
    <s v="ENT"/>
    <s v="V06XX"/>
    <d v="2017-11-07T12:06:39"/>
    <n v="8"/>
    <n v="40.92"/>
    <n v="327.36"/>
    <n v="18"/>
    <s v="1813 - PSY: lůžkové oddělení 32B"/>
    <x v="2"/>
    <n v="11"/>
  </r>
  <r>
    <n v="133340"/>
    <x v="1051"/>
    <x v="6"/>
    <s v="ENT"/>
    <s v="V06XX"/>
    <d v="2018-06-06T12:19:27"/>
    <n v="6"/>
    <n v="40.92"/>
    <n v="245.52"/>
    <n v="18"/>
    <s v="1813 - PSY: lůžkové oddělení 32B"/>
    <x v="0"/>
    <n v="6"/>
  </r>
  <r>
    <n v="102478"/>
    <x v="173"/>
    <x v="0"/>
    <s v="HVLP-R"/>
    <s v="N05BA01"/>
    <d v="2017-01-09T10:47:36"/>
    <n v="5"/>
    <n v="77.61"/>
    <n v="388.05"/>
    <n v="18"/>
    <s v="1813 - PSY: lůžkové oddělení 32B"/>
    <x v="2"/>
    <n v="1"/>
  </r>
  <r>
    <n v="102477"/>
    <x v="174"/>
    <x v="0"/>
    <s v="HVLP-R"/>
    <s v="N05BA01"/>
    <d v="2017-01-09T10:47:36"/>
    <n v="5"/>
    <n v="40.17"/>
    <n v="200.85"/>
    <n v="18"/>
    <s v="1813 - PSY: lůžkové oddělení 32B"/>
    <x v="2"/>
    <n v="1"/>
  </r>
  <r>
    <n v="102478"/>
    <x v="173"/>
    <x v="0"/>
    <s v="HVLP-R"/>
    <s v="N05BA01"/>
    <d v="2017-01-16T09:46:02"/>
    <n v="5"/>
    <n v="77.61"/>
    <n v="388.05"/>
    <n v="18"/>
    <s v="1813 - PSY: lůžkové oddělení 32B"/>
    <x v="2"/>
    <n v="1"/>
  </r>
  <r>
    <n v="102477"/>
    <x v="174"/>
    <x v="0"/>
    <s v="HVLP-R"/>
    <s v="N05BA01"/>
    <d v="2017-01-16T09:46:02"/>
    <n v="5"/>
    <n v="40.17"/>
    <n v="200.85"/>
    <n v="18"/>
    <s v="1813 - PSY: lůžkové oddělení 32B"/>
    <x v="2"/>
    <n v="1"/>
  </r>
  <r>
    <n v="102478"/>
    <x v="173"/>
    <x v="0"/>
    <s v="HVLP-R"/>
    <s v="N05BA01"/>
    <d v="2017-02-06T11:05:58"/>
    <n v="5"/>
    <n v="77.61"/>
    <n v="388.05"/>
    <n v="18"/>
    <s v="1813 - PSY: lůžkové oddělení 32B"/>
    <x v="2"/>
    <n v="2"/>
  </r>
  <r>
    <n v="102477"/>
    <x v="174"/>
    <x v="0"/>
    <s v="HVLP-R"/>
    <s v="N05BA01"/>
    <d v="2017-02-06T11:05:58"/>
    <n v="5"/>
    <n v="40.17"/>
    <n v="200.85"/>
    <n v="18"/>
    <s v="1813 - PSY: lůžkové oddělení 32B"/>
    <x v="2"/>
    <n v="2"/>
  </r>
  <r>
    <n v="102478"/>
    <x v="173"/>
    <x v="0"/>
    <s v="HVLP-R"/>
    <s v="N05BA01"/>
    <d v="2017-02-13T11:03:20"/>
    <n v="2"/>
    <n v="77.760000000000005"/>
    <n v="155.52000000000001"/>
    <n v="18"/>
    <s v="1813 - PSY: lůžkové oddělení 32B"/>
    <x v="2"/>
    <n v="2"/>
  </r>
  <r>
    <n v="102477"/>
    <x v="174"/>
    <x v="0"/>
    <s v="HVLP-R"/>
    <s v="N05BA01"/>
    <d v="2017-02-13T11:03:20"/>
    <n v="4"/>
    <n v="40.17"/>
    <n v="160.68"/>
    <n v="18"/>
    <s v="1813 - PSY: lůžkové oddělení 32B"/>
    <x v="2"/>
    <n v="2"/>
  </r>
  <r>
    <n v="102477"/>
    <x v="174"/>
    <x v="0"/>
    <s v="HVLP-R"/>
    <s v="N05BA01"/>
    <d v="2017-02-14T08:34:39"/>
    <n v="4"/>
    <n v="40.17"/>
    <n v="160.68"/>
    <n v="18"/>
    <s v="1813 - PSY: lůžkové oddělení 32B"/>
    <x v="2"/>
    <n v="2"/>
  </r>
  <r>
    <n v="102478"/>
    <x v="173"/>
    <x v="0"/>
    <s v="HVLP-R"/>
    <s v="N05BA01"/>
    <d v="2017-03-27T09:59:13"/>
    <n v="3"/>
    <n v="77.61"/>
    <n v="232.83"/>
    <n v="18"/>
    <s v="1813 - PSY: lůžkové oddělení 32B"/>
    <x v="2"/>
    <n v="3"/>
  </r>
  <r>
    <n v="102478"/>
    <x v="173"/>
    <x v="0"/>
    <s v="HVLP-R"/>
    <s v="N05BA01"/>
    <d v="2017-04-03T10:04:37"/>
    <n v="3"/>
    <n v="77.08"/>
    <n v="231.24"/>
    <n v="18"/>
    <s v="1813 - PSY: lůžkové oddělení 32B"/>
    <x v="2"/>
    <n v="4"/>
  </r>
  <r>
    <n v="102478"/>
    <x v="173"/>
    <x v="0"/>
    <s v="HVLP-R"/>
    <s v="N05BA01"/>
    <d v="2017-04-28T12:58:57"/>
    <n v="5"/>
    <n v="77.61"/>
    <n v="388.05"/>
    <n v="18"/>
    <s v="1813 - PSY: lůžkové oddělení 32B"/>
    <x v="2"/>
    <n v="4"/>
  </r>
  <r>
    <n v="102478"/>
    <x v="173"/>
    <x v="0"/>
    <s v="HVLP-R"/>
    <s v="N05BA01"/>
    <d v="2017-05-05T12:16:27"/>
    <n v="5"/>
    <n v="77.61"/>
    <n v="388.05"/>
    <n v="18"/>
    <s v="1813 - PSY: lůžkové oddělení 32B"/>
    <x v="2"/>
    <n v="5"/>
  </r>
  <r>
    <n v="102477"/>
    <x v="174"/>
    <x v="0"/>
    <s v="HVLP-R"/>
    <s v="N05BA01"/>
    <d v="2017-05-05T12:16:27"/>
    <n v="5"/>
    <n v="40.17"/>
    <n v="200.85"/>
    <n v="18"/>
    <s v="1813 - PSY: lůžkové oddělení 32B"/>
    <x v="2"/>
    <n v="5"/>
  </r>
  <r>
    <n v="102478"/>
    <x v="173"/>
    <x v="0"/>
    <s v="HVLP-R"/>
    <s v="N05BA01"/>
    <d v="2017-05-22T09:46:52"/>
    <n v="1"/>
    <n v="77.08"/>
    <n v="77.08"/>
    <n v="18"/>
    <s v="1813 - PSY: lůžkové oddělení 32B"/>
    <x v="2"/>
    <n v="5"/>
  </r>
  <r>
    <n v="102477"/>
    <x v="174"/>
    <x v="0"/>
    <s v="HVLP-R"/>
    <s v="N05BA01"/>
    <d v="2017-05-22T09:46:52"/>
    <n v="3"/>
    <n v="40.17"/>
    <n v="120.51"/>
    <n v="18"/>
    <s v="1813 - PSY: lůžkové oddělení 32B"/>
    <x v="2"/>
    <n v="5"/>
  </r>
  <r>
    <n v="102478"/>
    <x v="173"/>
    <x v="0"/>
    <s v="HVLP-R"/>
    <s v="N05BA01"/>
    <d v="2017-05-29T10:26:59"/>
    <n v="3"/>
    <n v="77.61"/>
    <n v="232.83"/>
    <n v="18"/>
    <s v="1813 - PSY: lůžkové oddělení 32B"/>
    <x v="2"/>
    <n v="5"/>
  </r>
  <r>
    <n v="102477"/>
    <x v="174"/>
    <x v="0"/>
    <s v="HVLP-R"/>
    <s v="N05BA01"/>
    <d v="2017-05-29T10:26:59"/>
    <n v="5"/>
    <n v="40.17"/>
    <n v="200.85"/>
    <n v="18"/>
    <s v="1813 - PSY: lůžkové oddělení 32B"/>
    <x v="2"/>
    <n v="5"/>
  </r>
  <r>
    <n v="102478"/>
    <x v="173"/>
    <x v="0"/>
    <s v="HVLP-R"/>
    <s v="N05BA01"/>
    <d v="2017-06-19T10:58:00"/>
    <n v="8"/>
    <n v="77.61"/>
    <n v="620.88"/>
    <n v="18"/>
    <s v="1813 - PSY: lůžkové oddělení 32B"/>
    <x v="2"/>
    <n v="6"/>
  </r>
  <r>
    <n v="102477"/>
    <x v="174"/>
    <x v="0"/>
    <s v="HVLP-R"/>
    <s v="N05BA01"/>
    <d v="2017-06-19T10:58:00"/>
    <n v="4"/>
    <n v="40.17"/>
    <n v="160.68"/>
    <n v="18"/>
    <s v="1813 - PSY: lůžkové oddělení 32B"/>
    <x v="2"/>
    <n v="6"/>
  </r>
  <r>
    <n v="102478"/>
    <x v="173"/>
    <x v="0"/>
    <s v="HVLP-R"/>
    <s v="N05BA01"/>
    <d v="2017-06-30T12:36:24"/>
    <n v="5"/>
    <n v="77.61"/>
    <n v="388.05"/>
    <n v="18"/>
    <s v="1813 - PSY: lůžkové oddělení 32B"/>
    <x v="2"/>
    <n v="6"/>
  </r>
  <r>
    <n v="102478"/>
    <x v="173"/>
    <x v="0"/>
    <s v="HVLP-R"/>
    <s v="N05BA01"/>
    <d v="2017-07-10T10:04:44"/>
    <n v="5"/>
    <n v="77.61"/>
    <n v="388.05"/>
    <n v="18"/>
    <s v="1813 - PSY: lůžkové oddělení 32B"/>
    <x v="2"/>
    <n v="7"/>
  </r>
  <r>
    <n v="102477"/>
    <x v="174"/>
    <x v="0"/>
    <s v="HVLP-R"/>
    <s v="N05BA01"/>
    <d v="2017-07-10T10:04:44"/>
    <n v="5"/>
    <n v="40.17"/>
    <n v="200.85"/>
    <n v="18"/>
    <s v="1813 - PSY: lůžkové oddělení 32B"/>
    <x v="2"/>
    <n v="7"/>
  </r>
  <r>
    <n v="208695"/>
    <x v="173"/>
    <x v="0"/>
    <s v="HVLP-R"/>
    <s v="N05BA01"/>
    <d v="2017-08-21T08:05:20"/>
    <n v="5"/>
    <n v="77.760000000000005"/>
    <n v="388.8"/>
    <n v="18"/>
    <s v="1813 - PSY: lůžkové oddělení 32B"/>
    <x v="2"/>
    <n v="8"/>
  </r>
  <r>
    <n v="208695"/>
    <x v="173"/>
    <x v="0"/>
    <s v="HVLP-R"/>
    <s v="N05BA01"/>
    <d v="2017-08-28T09:57:11"/>
    <n v="5"/>
    <n v="77.760000000000005"/>
    <n v="388.8"/>
    <n v="18"/>
    <s v="1813 - PSY: lůžkové oddělení 32B"/>
    <x v="2"/>
    <n v="8"/>
  </r>
  <r>
    <n v="208694"/>
    <x v="174"/>
    <x v="0"/>
    <s v="HVLP-R"/>
    <s v="N05BA01"/>
    <d v="2017-08-28T09:57:11"/>
    <n v="5"/>
    <n v="39.9"/>
    <n v="199.5"/>
    <n v="18"/>
    <s v="1813 - PSY: lůžkové oddělení 32B"/>
    <x v="2"/>
    <n v="8"/>
  </r>
  <r>
    <n v="208694"/>
    <x v="174"/>
    <x v="0"/>
    <s v="HVLP-R"/>
    <s v="N05BA01"/>
    <d v="2017-09-11T09:44:07"/>
    <n v="3"/>
    <n v="39.9"/>
    <n v="119.7"/>
    <n v="18"/>
    <s v="1813 - PSY: lůžkové oddělení 32B"/>
    <x v="2"/>
    <n v="9"/>
  </r>
  <r>
    <n v="208695"/>
    <x v="173"/>
    <x v="0"/>
    <s v="HVLP-R"/>
    <s v="N05BA01"/>
    <d v="2017-09-18T08:23:33"/>
    <n v="5"/>
    <n v="77.760000000000005"/>
    <n v="388.8"/>
    <n v="18"/>
    <s v="1813 - PSY: lůžkové oddělení 32B"/>
    <x v="2"/>
    <n v="9"/>
  </r>
  <r>
    <n v="208694"/>
    <x v="174"/>
    <x v="0"/>
    <s v="HVLP-R"/>
    <s v="N05BA01"/>
    <d v="2017-09-18T08:23:33"/>
    <n v="5"/>
    <n v="39.9"/>
    <n v="199.5"/>
    <n v="18"/>
    <s v="1813 - PSY: lůžkové oddělení 32B"/>
    <x v="2"/>
    <n v="9"/>
  </r>
  <r>
    <n v="208695"/>
    <x v="173"/>
    <x v="0"/>
    <s v="HVLP-R"/>
    <s v="N05BA01"/>
    <d v="2017-10-02T08:14:30"/>
    <n v="2"/>
    <n v="77.08"/>
    <n v="154.16"/>
    <n v="18"/>
    <s v="1813 - PSY: lůžkové oddělení 32B"/>
    <x v="2"/>
    <n v="10"/>
  </r>
  <r>
    <n v="208695"/>
    <x v="173"/>
    <x v="0"/>
    <s v="HVLP-R"/>
    <s v="N05BA01"/>
    <d v="2017-10-02T08:14:30"/>
    <n v="3"/>
    <n v="77.08"/>
    <n v="231.24"/>
    <n v="18"/>
    <s v="1813 - PSY: lůžkové oddělení 32B"/>
    <x v="2"/>
    <n v="10"/>
  </r>
  <r>
    <n v="208694"/>
    <x v="174"/>
    <x v="0"/>
    <s v="HVLP-R"/>
    <s v="N05BA01"/>
    <d v="2017-10-02T08:14:30"/>
    <n v="5"/>
    <n v="39.9"/>
    <n v="199.5"/>
    <n v="18"/>
    <s v="1813 - PSY: lůžkové oddělení 32B"/>
    <x v="2"/>
    <n v="10"/>
  </r>
  <r>
    <n v="208694"/>
    <x v="174"/>
    <x v="0"/>
    <s v="HVLP-R"/>
    <s v="N05BA01"/>
    <d v="2017-10-16T09:48:36"/>
    <n v="3"/>
    <n v="39.9"/>
    <n v="119.7"/>
    <n v="18"/>
    <s v="1813 - PSY: lůžkové oddělení 32B"/>
    <x v="2"/>
    <n v="10"/>
  </r>
  <r>
    <n v="208695"/>
    <x v="173"/>
    <x v="0"/>
    <s v="HVLP-R"/>
    <s v="N05BA01"/>
    <d v="2017-10-30T10:13:51"/>
    <n v="1"/>
    <n v="77.08"/>
    <n v="77.08"/>
    <n v="18"/>
    <s v="1813 - PSY: lůžkové oddělení 32B"/>
    <x v="2"/>
    <n v="10"/>
  </r>
  <r>
    <n v="208695"/>
    <x v="173"/>
    <x v="0"/>
    <s v="HVLP-R"/>
    <s v="N05BA01"/>
    <d v="2017-10-30T10:13:51"/>
    <n v="4"/>
    <n v="77.08"/>
    <n v="308.32"/>
    <n v="18"/>
    <s v="1813 - PSY: lůžkové oddělení 32B"/>
    <x v="2"/>
    <n v="10"/>
  </r>
  <r>
    <n v="208695"/>
    <x v="173"/>
    <x v="0"/>
    <s v="HVLP-R"/>
    <s v="N05BA01"/>
    <d v="2017-11-06T09:50:56"/>
    <n v="6"/>
    <n v="77.08"/>
    <n v="462.48"/>
    <n v="18"/>
    <s v="1813 - PSY: lůžkové oddělení 32B"/>
    <x v="2"/>
    <n v="11"/>
  </r>
  <r>
    <n v="208695"/>
    <x v="173"/>
    <x v="0"/>
    <s v="HVLP-R"/>
    <s v="N05BA01"/>
    <d v="2017-11-20T10:01:12"/>
    <n v="4"/>
    <n v="77.08"/>
    <n v="308.32"/>
    <n v="18"/>
    <s v="1813 - PSY: lůžkové oddělení 32B"/>
    <x v="2"/>
    <n v="11"/>
  </r>
  <r>
    <n v="208695"/>
    <x v="173"/>
    <x v="0"/>
    <s v="HVLP-R"/>
    <s v="N05BA01"/>
    <d v="2017-11-20T10:01:12"/>
    <n v="1"/>
    <n v="77.08"/>
    <n v="77.08"/>
    <n v="18"/>
    <s v="1813 - PSY: lůžkové oddělení 32B"/>
    <x v="2"/>
    <n v="11"/>
  </r>
  <r>
    <n v="208694"/>
    <x v="174"/>
    <x v="0"/>
    <s v="HVLP-R"/>
    <s v="N05BA01"/>
    <d v="2017-11-20T10:01:12"/>
    <n v="3"/>
    <n v="39.9"/>
    <n v="119.7"/>
    <n v="18"/>
    <s v="1813 - PSY: lůžkové oddělení 32B"/>
    <x v="2"/>
    <n v="11"/>
  </r>
  <r>
    <n v="208695"/>
    <x v="173"/>
    <x v="0"/>
    <s v="HVLP-R"/>
    <s v="N05BA01"/>
    <d v="2017-11-20T10:04:05"/>
    <n v="5"/>
    <n v="77.08"/>
    <n v="385.4"/>
    <n v="18"/>
    <s v="1813 - PSY: lůžkové oddělení 32B"/>
    <x v="2"/>
    <n v="11"/>
  </r>
  <r>
    <n v="208695"/>
    <x v="173"/>
    <x v="0"/>
    <s v="HVLP-R"/>
    <s v="N05BA01"/>
    <d v="2017-12-11T08:37:11"/>
    <n v="3"/>
    <n v="77.760000000000005"/>
    <n v="233.28"/>
    <n v="18"/>
    <s v="1813 - PSY: lůžkové oddělení 32B"/>
    <x v="2"/>
    <n v="12"/>
  </r>
  <r>
    <n v="208695"/>
    <x v="173"/>
    <x v="0"/>
    <s v="HVLP-R"/>
    <s v="N05BA01"/>
    <d v="2017-12-22T10:07:13"/>
    <n v="5"/>
    <n v="77.760000000000005"/>
    <n v="388.8"/>
    <n v="18"/>
    <s v="1813 - PSY: lůžkové oddělení 32B"/>
    <x v="2"/>
    <n v="12"/>
  </r>
  <r>
    <n v="208694"/>
    <x v="174"/>
    <x v="0"/>
    <s v="HVLP-R"/>
    <s v="N05BA01"/>
    <d v="2017-12-22T10:07:13"/>
    <n v="5"/>
    <n v="39.9"/>
    <n v="199.5"/>
    <n v="18"/>
    <s v="1813 - PSY: lůžkové oddělení 32B"/>
    <x v="2"/>
    <n v="12"/>
  </r>
  <r>
    <n v="208695"/>
    <x v="173"/>
    <x v="0"/>
    <s v="HVLP-R"/>
    <s v="N05BA01"/>
    <d v="2018-01-08T10:30:19"/>
    <n v="5"/>
    <n v="77.760000000000005"/>
    <n v="388.8"/>
    <n v="18"/>
    <s v="1813 - PSY: lůžkové oddělení 32B"/>
    <x v="0"/>
    <n v="1"/>
  </r>
  <r>
    <n v="208694"/>
    <x v="174"/>
    <x v="0"/>
    <s v="HVLP-R"/>
    <s v="N05BA01"/>
    <d v="2018-01-22T13:45:44"/>
    <n v="1"/>
    <n v="40.25"/>
    <n v="40.25"/>
    <n v="18"/>
    <s v="1813 - PSY: lůžkové oddělení 32B"/>
    <x v="0"/>
    <n v="1"/>
  </r>
  <r>
    <n v="208694"/>
    <x v="174"/>
    <x v="0"/>
    <s v="HVLP-R"/>
    <s v="N05BA01"/>
    <d v="2018-01-22T13:45:44"/>
    <n v="1"/>
    <n v="40.25"/>
    <n v="40.25"/>
    <n v="18"/>
    <s v="1813 - PSY: lůžkové oddělení 32B"/>
    <x v="0"/>
    <n v="1"/>
  </r>
  <r>
    <n v="102477"/>
    <x v="174"/>
    <x v="0"/>
    <s v="HVLP-R"/>
    <s v="N05BA01"/>
    <d v="2018-02-05T09:37:56"/>
    <n v="3"/>
    <n v="39.9"/>
    <n v="119.7"/>
    <n v="18"/>
    <s v="1813 - PSY: lůžkové oddělení 32B"/>
    <x v="0"/>
    <n v="2"/>
  </r>
  <r>
    <n v="208695"/>
    <x v="173"/>
    <x v="0"/>
    <s v="HVLP-R"/>
    <s v="N05BA01"/>
    <d v="2018-02-05T09:37:56"/>
    <n v="3"/>
    <n v="77.760000000000005"/>
    <n v="233.28"/>
    <n v="18"/>
    <s v="1813 - PSY: lůžkové oddělení 32B"/>
    <x v="0"/>
    <n v="2"/>
  </r>
  <r>
    <n v="208695"/>
    <x v="173"/>
    <x v="0"/>
    <s v="HVLP-R"/>
    <s v="N05BA01"/>
    <d v="2018-02-19T07:35:09"/>
    <n v="4"/>
    <n v="77.760000000000005"/>
    <n v="311.04000000000002"/>
    <n v="18"/>
    <s v="1813 - PSY: lůžkové oddělení 32B"/>
    <x v="0"/>
    <n v="2"/>
  </r>
  <r>
    <n v="208694"/>
    <x v="174"/>
    <x v="0"/>
    <s v="HVLP-R"/>
    <s v="N05BA01"/>
    <d v="2018-02-19T07:35:09"/>
    <n v="4"/>
    <n v="40.25"/>
    <n v="161"/>
    <n v="18"/>
    <s v="1813 - PSY: lůžkové oddělení 32B"/>
    <x v="0"/>
    <n v="2"/>
  </r>
  <r>
    <n v="208695"/>
    <x v="173"/>
    <x v="0"/>
    <s v="HVLP-R"/>
    <s v="N05BA01"/>
    <d v="2018-02-26T09:35:02"/>
    <n v="2"/>
    <n v="77.760000000000005"/>
    <n v="155.52000000000001"/>
    <n v="18"/>
    <s v="1813 - PSY: lůžkové oddělení 32B"/>
    <x v="0"/>
    <n v="2"/>
  </r>
  <r>
    <n v="208694"/>
    <x v="174"/>
    <x v="0"/>
    <s v="HVLP-R"/>
    <s v="N05BA01"/>
    <d v="2018-03-05T09:50:32"/>
    <n v="3"/>
    <n v="40.25"/>
    <n v="120.75"/>
    <n v="18"/>
    <s v="1813 - PSY: lůžkové oddělení 32B"/>
    <x v="0"/>
    <n v="3"/>
  </r>
  <r>
    <n v="208695"/>
    <x v="173"/>
    <x v="0"/>
    <s v="HVLP-R"/>
    <s v="N05BA01"/>
    <d v="2018-03-19T08:37:41"/>
    <n v="3"/>
    <n v="77.760000000000005"/>
    <n v="233.28"/>
    <n v="18"/>
    <s v="1813 - PSY: lůžkové oddělení 32B"/>
    <x v="0"/>
    <n v="3"/>
  </r>
  <r>
    <n v="208695"/>
    <x v="173"/>
    <x v="0"/>
    <s v="HVLP-R"/>
    <s v="N05BA01"/>
    <d v="2018-04-09T09:59:27"/>
    <n v="5"/>
    <n v="77.760000000000005"/>
    <n v="388.8"/>
    <n v="18"/>
    <s v="1813 - PSY: lůžkové oddělení 32B"/>
    <x v="0"/>
    <n v="4"/>
  </r>
  <r>
    <n v="208694"/>
    <x v="174"/>
    <x v="0"/>
    <s v="HVLP-R"/>
    <s v="N05BA01"/>
    <d v="2018-04-16T10:00:02"/>
    <n v="5"/>
    <n v="40.25"/>
    <n v="201.25"/>
    <n v="18"/>
    <s v="1813 - PSY: lůžkové oddělení 32B"/>
    <x v="0"/>
    <n v="4"/>
  </r>
  <r>
    <n v="208694"/>
    <x v="174"/>
    <x v="0"/>
    <s v="HVLP-R"/>
    <s v="N05BA01"/>
    <d v="2018-05-04T12:46:42"/>
    <n v="5"/>
    <n v="40.25"/>
    <n v="201.25"/>
    <n v="18"/>
    <s v="1813 - PSY: lůžkové oddělení 32B"/>
    <x v="0"/>
    <n v="5"/>
  </r>
  <r>
    <n v="208695"/>
    <x v="173"/>
    <x v="0"/>
    <s v="HVLP-R"/>
    <s v="N05BA01"/>
    <d v="2018-05-14T08:34:37"/>
    <n v="5"/>
    <n v="77.760000000000005"/>
    <n v="388.8"/>
    <n v="18"/>
    <s v="1813 - PSY: lůžkové oddělení 32B"/>
    <x v="0"/>
    <n v="5"/>
  </r>
  <r>
    <n v="208695"/>
    <x v="173"/>
    <x v="0"/>
    <s v="HVLP-R"/>
    <s v="N05BA01"/>
    <d v="2018-06-04T10:05:52"/>
    <n v="3"/>
    <n v="77.760000000000005"/>
    <n v="233.28"/>
    <n v="18"/>
    <s v="1813 - PSY: lůžkové oddělení 32B"/>
    <x v="0"/>
    <n v="6"/>
  </r>
  <r>
    <n v="208695"/>
    <x v="173"/>
    <x v="0"/>
    <s v="HVLP-R"/>
    <s v="N05BA01"/>
    <d v="2018-06-04T10:05:52"/>
    <n v="2"/>
    <n v="77.760000000000005"/>
    <n v="155.52000000000001"/>
    <n v="18"/>
    <s v="1813 - PSY: lůžkové oddělení 32B"/>
    <x v="0"/>
    <n v="6"/>
  </r>
  <r>
    <n v="208694"/>
    <x v="174"/>
    <x v="0"/>
    <s v="HVLP-R"/>
    <s v="N05BA01"/>
    <d v="2018-06-04T10:05:52"/>
    <n v="5"/>
    <n v="40.25"/>
    <n v="201.25"/>
    <n v="18"/>
    <s v="1813 - PSY: lůžkové oddělení 32B"/>
    <x v="0"/>
    <n v="6"/>
  </r>
  <r>
    <n v="208695"/>
    <x v="173"/>
    <x v="0"/>
    <s v="HVLP-R"/>
    <s v="N05BA01"/>
    <d v="2018-06-11T08:08:01"/>
    <n v="5"/>
    <n v="77.760000000000005"/>
    <n v="388.8"/>
    <n v="18"/>
    <s v="1813 - PSY: lůžkové oddělení 32B"/>
    <x v="0"/>
    <n v="6"/>
  </r>
  <r>
    <n v="208694"/>
    <x v="174"/>
    <x v="0"/>
    <s v="HVLP-R"/>
    <s v="N05BA01"/>
    <d v="2018-06-11T08:08:01"/>
    <n v="1"/>
    <n v="40.25"/>
    <n v="40.25"/>
    <n v="18"/>
    <s v="1813 - PSY: lůžkové oddělení 32B"/>
    <x v="0"/>
    <n v="6"/>
  </r>
  <r>
    <n v="208694"/>
    <x v="174"/>
    <x v="0"/>
    <s v="HVLP-R"/>
    <s v="N05BA01"/>
    <d v="2018-06-11T08:08:01"/>
    <n v="4"/>
    <n v="40.25"/>
    <n v="161"/>
    <n v="18"/>
    <s v="1813 - PSY: lůžkové oddělení 32B"/>
    <x v="0"/>
    <n v="6"/>
  </r>
  <r>
    <n v="208695"/>
    <x v="173"/>
    <x v="0"/>
    <s v="HVLP-R"/>
    <s v="N05BA01"/>
    <d v="2018-06-18T08:23:56"/>
    <n v="5"/>
    <n v="77.760000000000005"/>
    <n v="388.8"/>
    <n v="18"/>
    <s v="1813 - PSY: lůžkové oddělení 32B"/>
    <x v="0"/>
    <n v="6"/>
  </r>
  <r>
    <n v="102478"/>
    <x v="173"/>
    <x v="0"/>
    <s v="HVLP-R"/>
    <s v="N05BA01"/>
    <d v="2018-08-20T08:44:34"/>
    <n v="5"/>
    <n v="77.08"/>
    <n v="385.4"/>
    <n v="18"/>
    <s v="1813 - PSY: lůžkové oddělení 32B"/>
    <x v="0"/>
    <n v="8"/>
  </r>
  <r>
    <n v="102477"/>
    <x v="174"/>
    <x v="0"/>
    <s v="HVLP-R"/>
    <s v="N05BA01"/>
    <d v="2018-08-20T08:44:34"/>
    <n v="5"/>
    <n v="40.25"/>
    <n v="201.25"/>
    <n v="18"/>
    <s v="1813 - PSY: lůžkové oddělení 32B"/>
    <x v="0"/>
    <n v="8"/>
  </r>
  <r>
    <n v="102478"/>
    <x v="173"/>
    <x v="0"/>
    <s v="HVLP-R"/>
    <s v="N05BA01"/>
    <d v="2018-09-24T10:12:33"/>
    <n v="5"/>
    <n v="77.08"/>
    <n v="385.4"/>
    <n v="18"/>
    <s v="1813 - PSY: lůžkové oddělení 32B"/>
    <x v="0"/>
    <n v="9"/>
  </r>
  <r>
    <n v="102477"/>
    <x v="174"/>
    <x v="0"/>
    <s v="HVLP-R"/>
    <s v="N05BA01"/>
    <d v="2018-09-24T10:12:33"/>
    <n v="5"/>
    <n v="39.9"/>
    <n v="199.5"/>
    <n v="18"/>
    <s v="1813 - PSY: lůžkové oddělení 32B"/>
    <x v="0"/>
    <n v="9"/>
  </r>
  <r>
    <n v="102478"/>
    <x v="173"/>
    <x v="0"/>
    <s v="HVLP-R"/>
    <s v="N05BA01"/>
    <d v="2018-10-22T08:19:26"/>
    <n v="10"/>
    <n v="77.08"/>
    <n v="770.8"/>
    <n v="18"/>
    <s v="1813 - PSY: lůžkové oddělení 32B"/>
    <x v="0"/>
    <n v="10"/>
  </r>
  <r>
    <n v="102477"/>
    <x v="174"/>
    <x v="0"/>
    <s v="HVLP-R"/>
    <s v="N05BA01"/>
    <d v="2018-10-22T08:19:26"/>
    <n v="5"/>
    <n v="40.25"/>
    <n v="201.25"/>
    <n v="18"/>
    <s v="1813 - PSY: lůžkové oddělení 32B"/>
    <x v="0"/>
    <n v="10"/>
  </r>
  <r>
    <n v="102478"/>
    <x v="173"/>
    <x v="0"/>
    <s v="HVLP-R"/>
    <s v="N05BA01"/>
    <d v="2018-10-22T09:09:14"/>
    <n v="3"/>
    <n v="77.08"/>
    <n v="231.24"/>
    <n v="18"/>
    <s v="1813 - PSY: lůžkové oddělení 32B"/>
    <x v="0"/>
    <n v="10"/>
  </r>
  <r>
    <n v="102477"/>
    <x v="174"/>
    <x v="0"/>
    <s v="HVLP-R"/>
    <s v="N05BA01"/>
    <d v="2018-10-22T09:09:14"/>
    <n v="1"/>
    <n v="40.25"/>
    <n v="40.25"/>
    <n v="18"/>
    <s v="1813 - PSY: lůžkové oddělení 32B"/>
    <x v="0"/>
    <n v="10"/>
  </r>
  <r>
    <n v="102477"/>
    <x v="174"/>
    <x v="0"/>
    <s v="HVLP-R"/>
    <s v="N05BA01"/>
    <d v="2018-11-12T08:30:49"/>
    <n v="5"/>
    <n v="40.25"/>
    <n v="201.25"/>
    <n v="18"/>
    <s v="1813 - PSY: lůžkové oddělení 32B"/>
    <x v="0"/>
    <n v="11"/>
  </r>
  <r>
    <n v="102478"/>
    <x v="173"/>
    <x v="0"/>
    <s v="HVLP-R"/>
    <s v="N05BA01"/>
    <d v="2018-11-19T10:20:49"/>
    <n v="5"/>
    <n v="77.08"/>
    <n v="385.4"/>
    <n v="18"/>
    <s v="1813 - PSY: lůžkové oddělení 32B"/>
    <x v="0"/>
    <n v="11"/>
  </r>
  <r>
    <n v="102478"/>
    <x v="173"/>
    <x v="0"/>
    <s v="HVLP-R"/>
    <s v="N05BA01"/>
    <d v="2018-12-03T12:12:45"/>
    <n v="4"/>
    <n v="77.08"/>
    <n v="308.32"/>
    <n v="18"/>
    <s v="1813 - PSY: lůžkové oddělení 32B"/>
    <x v="0"/>
    <n v="12"/>
  </r>
  <r>
    <n v="102478"/>
    <x v="173"/>
    <x v="0"/>
    <s v="HVLP-R"/>
    <s v="N05BA01"/>
    <d v="2018-12-03T12:12:45"/>
    <n v="1"/>
    <n v="77.08"/>
    <n v="77.08"/>
    <n v="18"/>
    <s v="1813 - PSY: lůžkové oddělení 32B"/>
    <x v="0"/>
    <n v="12"/>
  </r>
  <r>
    <n v="102477"/>
    <x v="174"/>
    <x v="0"/>
    <s v="HVLP-R"/>
    <s v="N05BA01"/>
    <d v="2018-12-03T12:12:45"/>
    <n v="5"/>
    <n v="40.25"/>
    <n v="201.25"/>
    <n v="18"/>
    <s v="1813 - PSY: lůžkové oddělení 32B"/>
    <x v="0"/>
    <n v="12"/>
  </r>
  <r>
    <n v="102477"/>
    <x v="174"/>
    <x v="0"/>
    <s v="HVLP-R"/>
    <s v="N05BA01"/>
    <d v="2018-12-17T10:58:11"/>
    <n v="5"/>
    <n v="39.9"/>
    <n v="199.5"/>
    <n v="18"/>
    <s v="1813 - PSY: lůžkové oddělení 32B"/>
    <x v="0"/>
    <n v="12"/>
  </r>
  <r>
    <n v="102478"/>
    <x v="173"/>
    <x v="0"/>
    <s v="HVLP-R"/>
    <s v="N05BA01"/>
    <d v="2019-01-28T09:40:31"/>
    <n v="2"/>
    <n v="77.08"/>
    <n v="154.16"/>
    <n v="18"/>
    <s v="1813 - PSY: lůžkové oddělení 32B"/>
    <x v="1"/>
    <n v="1"/>
  </r>
  <r>
    <n v="102478"/>
    <x v="173"/>
    <x v="0"/>
    <s v="HVLP-R"/>
    <s v="N05BA01"/>
    <d v="2019-01-28T09:40:31"/>
    <n v="1"/>
    <n v="77.760000000000005"/>
    <n v="77.760000000000005"/>
    <n v="18"/>
    <s v="1813 - PSY: lůžkové oddělení 32B"/>
    <x v="1"/>
    <n v="1"/>
  </r>
  <r>
    <n v="102477"/>
    <x v="174"/>
    <x v="0"/>
    <s v="HVLP-R"/>
    <s v="N05BA01"/>
    <d v="2019-01-28T09:40:31"/>
    <n v="5"/>
    <n v="39.9"/>
    <n v="199.5"/>
    <n v="18"/>
    <s v="1813 - PSY: lůžkové oddělení 32B"/>
    <x v="1"/>
    <n v="1"/>
  </r>
  <r>
    <n v="102478"/>
    <x v="173"/>
    <x v="0"/>
    <s v="HVLP-R"/>
    <s v="N05BA01"/>
    <d v="2019-02-04T10:25:05"/>
    <n v="3"/>
    <n v="77.760000000000005"/>
    <n v="233.28"/>
    <n v="18"/>
    <s v="1813 - PSY: lůžkové oddělení 32B"/>
    <x v="1"/>
    <n v="2"/>
  </r>
  <r>
    <n v="230422"/>
    <x v="174"/>
    <x v="0"/>
    <s v="HVLP-R"/>
    <s v="N05BA01"/>
    <d v="2019-02-18T09:50:18"/>
    <n v="5"/>
    <n v="39.9"/>
    <n v="199.5"/>
    <n v="18"/>
    <s v="1813 - PSY: lůžkové oddělení 32B"/>
    <x v="1"/>
    <n v="2"/>
  </r>
  <r>
    <n v="230422"/>
    <x v="174"/>
    <x v="0"/>
    <s v="HVLP-R"/>
    <s v="N05BA01"/>
    <d v="2019-02-18T09:50:18"/>
    <n v="10"/>
    <n v="39.9"/>
    <n v="399"/>
    <n v="18"/>
    <s v="1813 - PSY: lůžkové oddělení 32B"/>
    <x v="1"/>
    <n v="2"/>
  </r>
  <r>
    <n v="230420"/>
    <x v="175"/>
    <x v="0"/>
    <s v="HVLP-R"/>
    <s v="N05BA01"/>
    <d v="2019-02-25T10:02:26"/>
    <n v="5"/>
    <n v="77.08"/>
    <n v="385.4"/>
    <n v="18"/>
    <s v="1813 - PSY: lůžkové oddělení 32B"/>
    <x v="1"/>
    <n v="2"/>
  </r>
  <r>
    <n v="230420"/>
    <x v="175"/>
    <x v="0"/>
    <s v="HVLP-R"/>
    <s v="N05BA01"/>
    <d v="2019-03-11T08:32:48"/>
    <n v="5"/>
    <n v="77.08"/>
    <n v="385.4"/>
    <n v="18"/>
    <s v="1813 - PSY: lůžkové oddělení 32B"/>
    <x v="1"/>
    <n v="3"/>
  </r>
  <r>
    <n v="230422"/>
    <x v="174"/>
    <x v="0"/>
    <s v="HVLP-R"/>
    <s v="N05BA01"/>
    <d v="2019-04-01T09:47:28"/>
    <n v="5"/>
    <n v="39.9"/>
    <n v="199.5"/>
    <n v="18"/>
    <s v="1813 - PSY: lůžkové oddělení 32B"/>
    <x v="1"/>
    <n v="4"/>
  </r>
  <r>
    <n v="230422"/>
    <x v="174"/>
    <x v="0"/>
    <s v="HVLP-R"/>
    <s v="N05BA01"/>
    <d v="2019-04-08T10:06:11"/>
    <n v="5"/>
    <n v="39.9"/>
    <n v="199.5"/>
    <n v="18"/>
    <s v="1813 - PSY: lůžkové oddělení 32B"/>
    <x v="1"/>
    <n v="4"/>
  </r>
  <r>
    <n v="230420"/>
    <x v="175"/>
    <x v="0"/>
    <s v="HVLP-R"/>
    <s v="N05BA01"/>
    <d v="2019-04-08T10:06:11"/>
    <n v="4"/>
    <n v="77.08"/>
    <n v="308.32"/>
    <n v="18"/>
    <s v="1813 - PSY: lůžkové oddělení 32B"/>
    <x v="1"/>
    <n v="4"/>
  </r>
  <r>
    <n v="230420"/>
    <x v="175"/>
    <x v="0"/>
    <s v="HVLP-R"/>
    <s v="N05BA01"/>
    <d v="2019-04-08T10:06:11"/>
    <n v="1"/>
    <n v="77.08"/>
    <n v="77.08"/>
    <n v="18"/>
    <s v="1813 - PSY: lůžkové oddělení 32B"/>
    <x v="1"/>
    <n v="4"/>
  </r>
  <r>
    <n v="230422"/>
    <x v="174"/>
    <x v="0"/>
    <s v="HVLP-R"/>
    <s v="N05BA01"/>
    <d v="2019-05-09T12:15:15"/>
    <n v="2"/>
    <n v="39.9"/>
    <n v="79.8"/>
    <n v="18"/>
    <s v="1813 - PSY: lůžkové oddělení 32B"/>
    <x v="1"/>
    <n v="5"/>
  </r>
  <r>
    <n v="230422"/>
    <x v="174"/>
    <x v="0"/>
    <s v="HVLP-R"/>
    <s v="N05BA01"/>
    <d v="2019-05-13T08:40:40"/>
    <n v="5"/>
    <n v="39.9"/>
    <n v="199.5"/>
    <n v="18"/>
    <s v="1813 - PSY: lůžkové oddělení 32B"/>
    <x v="1"/>
    <n v="5"/>
  </r>
  <r>
    <n v="230422"/>
    <x v="174"/>
    <x v="0"/>
    <s v="HVLP-R"/>
    <s v="N05BA01"/>
    <d v="2019-05-13T08:42:03"/>
    <n v="3"/>
    <n v="39.9"/>
    <n v="119.7"/>
    <n v="18"/>
    <s v="1813 - PSY: lůžkové oddělení 32B"/>
    <x v="1"/>
    <n v="5"/>
  </r>
  <r>
    <n v="230420"/>
    <x v="175"/>
    <x v="0"/>
    <s v="HVLP-R"/>
    <s v="N05BA01"/>
    <d v="2019-06-03T08:56:27"/>
    <n v="4"/>
    <n v="77.08"/>
    <n v="308.32"/>
    <n v="18"/>
    <s v="1813 - PSY: lůžkové oddělení 32B"/>
    <x v="1"/>
    <n v="6"/>
  </r>
  <r>
    <n v="230420"/>
    <x v="175"/>
    <x v="0"/>
    <s v="HVLP-R"/>
    <s v="N05BA01"/>
    <d v="2019-06-03T08:56:27"/>
    <n v="1"/>
    <n v="77.08"/>
    <n v="77.08"/>
    <n v="18"/>
    <s v="1813 - PSY: lůžkové oddělení 32B"/>
    <x v="1"/>
    <n v="6"/>
  </r>
  <r>
    <n v="230420"/>
    <x v="175"/>
    <x v="0"/>
    <s v="HVLP-R"/>
    <s v="N05BA01"/>
    <d v="2019-06-24T10:45:07"/>
    <n v="5"/>
    <n v="77.010000000000005"/>
    <n v="385.05"/>
    <n v="18"/>
    <s v="1813 - PSY: lůžkové oddělení 32B"/>
    <x v="1"/>
    <n v="6"/>
  </r>
  <r>
    <n v="230422"/>
    <x v="174"/>
    <x v="0"/>
    <s v="HVLP-R"/>
    <s v="N05BA01"/>
    <d v="2019-07-01T10:07:37"/>
    <n v="5"/>
    <n v="39.51"/>
    <n v="197.55"/>
    <n v="18"/>
    <s v="1813 - PSY: lůžkové oddělení 32B"/>
    <x v="1"/>
    <n v="7"/>
  </r>
  <r>
    <n v="230422"/>
    <x v="174"/>
    <x v="0"/>
    <s v="HVLP-R"/>
    <s v="N05BA01"/>
    <d v="2019-07-08T08:47:48"/>
    <n v="4"/>
    <n v="39.86"/>
    <n v="159.44"/>
    <n v="18"/>
    <s v="1813 - PSY: lůžkové oddělení 32B"/>
    <x v="1"/>
    <n v="7"/>
  </r>
  <r>
    <n v="230422"/>
    <x v="174"/>
    <x v="0"/>
    <s v="HVLP-R"/>
    <s v="N05BA01"/>
    <d v="2019-07-09T08:31:23"/>
    <n v="4"/>
    <n v="39.86"/>
    <n v="159.44"/>
    <n v="18"/>
    <s v="1813 - PSY: lůžkové oddělení 32B"/>
    <x v="1"/>
    <n v="7"/>
  </r>
  <r>
    <n v="230420"/>
    <x v="175"/>
    <x v="0"/>
    <s v="HVLP-R"/>
    <s v="N05BA01"/>
    <d v="2019-07-22T09:33:50"/>
    <n v="3"/>
    <n v="77.010000000000005"/>
    <n v="231.03"/>
    <n v="18"/>
    <s v="1813 - PSY: lůžkové oddělení 32B"/>
    <x v="1"/>
    <n v="7"/>
  </r>
  <r>
    <n v="230422"/>
    <x v="174"/>
    <x v="0"/>
    <s v="HVLP-R"/>
    <s v="N05BA01"/>
    <d v="2019-07-22T09:33:50"/>
    <n v="2"/>
    <n v="39.86"/>
    <n v="79.72"/>
    <n v="18"/>
    <s v="1813 - PSY: lůžkové oddělení 32B"/>
    <x v="1"/>
    <n v="7"/>
  </r>
  <r>
    <n v="230422"/>
    <x v="174"/>
    <x v="0"/>
    <s v="HVLP-R"/>
    <s v="N05BA01"/>
    <d v="2019-07-22T09:33:50"/>
    <n v="1"/>
    <n v="39.86"/>
    <n v="39.86"/>
    <n v="18"/>
    <s v="1813 - PSY: lůžkové oddělení 32B"/>
    <x v="1"/>
    <n v="7"/>
  </r>
  <r>
    <n v="230422"/>
    <x v="174"/>
    <x v="0"/>
    <s v="HVLP-R"/>
    <s v="N05BA01"/>
    <d v="2019-07-29T11:50:19"/>
    <n v="5"/>
    <n v="39.86"/>
    <n v="199.3"/>
    <n v="18"/>
    <s v="1813 - PSY: lůžkové oddělení 32B"/>
    <x v="1"/>
    <n v="7"/>
  </r>
  <r>
    <n v="230420"/>
    <x v="175"/>
    <x v="0"/>
    <s v="HVLP-R"/>
    <s v="N05BA01"/>
    <d v="2019-07-29T11:50:19"/>
    <n v="5"/>
    <n v="77.010000000000005"/>
    <n v="385.05"/>
    <n v="18"/>
    <s v="1813 - PSY: lůžkové oddělení 32B"/>
    <x v="1"/>
    <n v="7"/>
  </r>
  <r>
    <n v="230422"/>
    <x v="174"/>
    <x v="0"/>
    <s v="HVLP-R"/>
    <s v="N05BA01"/>
    <d v="2019-08-12T08:07:52"/>
    <n v="3"/>
    <n v="39.86"/>
    <n v="119.58"/>
    <n v="18"/>
    <s v="1813 - PSY: lůžkové oddělení 32B"/>
    <x v="1"/>
    <n v="8"/>
  </r>
  <r>
    <n v="230420"/>
    <x v="175"/>
    <x v="0"/>
    <s v="HVLP-R"/>
    <s v="N05BA01"/>
    <d v="2019-08-12T08:07:52"/>
    <n v="3"/>
    <n v="77.010000000000005"/>
    <n v="231.03"/>
    <n v="18"/>
    <s v="1813 - PSY: lůžkové oddělení 32B"/>
    <x v="1"/>
    <n v="8"/>
  </r>
  <r>
    <n v="230422"/>
    <x v="174"/>
    <x v="0"/>
    <s v="HVLP-R"/>
    <s v="N05BA01"/>
    <d v="2019-08-26T09:41:44"/>
    <n v="2"/>
    <n v="39.86"/>
    <n v="79.72"/>
    <n v="18"/>
    <s v="1813 - PSY: lůžkové oddělení 32B"/>
    <x v="1"/>
    <n v="8"/>
  </r>
  <r>
    <n v="230420"/>
    <x v="175"/>
    <x v="0"/>
    <s v="HVLP-R"/>
    <s v="N05BA01"/>
    <d v="2019-09-09T11:45:37"/>
    <n v="2"/>
    <n v="76.98"/>
    <n v="153.96"/>
    <n v="18"/>
    <s v="1813 - PSY: lůžkové oddělení 32B"/>
    <x v="1"/>
    <n v="9"/>
  </r>
  <r>
    <n v="230422"/>
    <x v="174"/>
    <x v="0"/>
    <s v="HVLP-R"/>
    <s v="N05BA01"/>
    <d v="2019-09-23T10:08:07"/>
    <n v="4"/>
    <n v="39.85"/>
    <n v="159.4"/>
    <n v="18"/>
    <s v="1813 - PSY: lůžkové oddělení 32B"/>
    <x v="1"/>
    <n v="9"/>
  </r>
  <r>
    <n v="230422"/>
    <x v="174"/>
    <x v="0"/>
    <s v="HVLP-R"/>
    <s v="N05BA01"/>
    <d v="2019-09-23T10:08:07"/>
    <n v="1"/>
    <n v="39.85"/>
    <n v="39.85"/>
    <n v="18"/>
    <s v="1813 - PSY: lůžkové oddělení 32B"/>
    <x v="1"/>
    <n v="9"/>
  </r>
  <r>
    <n v="230420"/>
    <x v="175"/>
    <x v="0"/>
    <s v="HVLP-R"/>
    <s v="N05BA01"/>
    <d v="2019-09-30T09:59:15"/>
    <n v="5"/>
    <n v="76.98"/>
    <n v="384.9"/>
    <n v="18"/>
    <s v="1813 - PSY: lůžkové oddělení 32B"/>
    <x v="1"/>
    <n v="9"/>
  </r>
  <r>
    <n v="230422"/>
    <x v="174"/>
    <x v="0"/>
    <s v="HVLP-R"/>
    <s v="N05BA01"/>
    <d v="2019-09-30T09:59:15"/>
    <n v="5"/>
    <n v="39.85"/>
    <n v="199.25"/>
    <n v="18"/>
    <s v="1813 - PSY: lůžkové oddělení 32B"/>
    <x v="1"/>
    <n v="9"/>
  </r>
  <r>
    <n v="230422"/>
    <x v="174"/>
    <x v="0"/>
    <s v="HVLP-R"/>
    <s v="N05BA01"/>
    <d v="2019-10-14T11:20:08"/>
    <n v="3"/>
    <n v="39.85"/>
    <n v="119.55"/>
    <n v="18"/>
    <s v="1813 - PSY: lůžkové oddělení 32B"/>
    <x v="1"/>
    <n v="10"/>
  </r>
  <r>
    <n v="230420"/>
    <x v="175"/>
    <x v="0"/>
    <s v="HVLP-R"/>
    <s v="N05BA01"/>
    <d v="2019-10-14T11:20:08"/>
    <n v="3"/>
    <n v="76.98"/>
    <n v="230.94"/>
    <n v="18"/>
    <s v="1813 - PSY: lůžkové oddělení 32B"/>
    <x v="1"/>
    <n v="10"/>
  </r>
  <r>
    <n v="230422"/>
    <x v="174"/>
    <x v="0"/>
    <s v="HVLP-R"/>
    <s v="N05BA01"/>
    <d v="2019-10-21T07:41:21"/>
    <n v="5"/>
    <n v="39.85"/>
    <n v="199.25"/>
    <n v="18"/>
    <s v="1813 - PSY: lůžkové oddělení 32B"/>
    <x v="1"/>
    <n v="10"/>
  </r>
  <r>
    <n v="230420"/>
    <x v="175"/>
    <x v="0"/>
    <s v="HVLP-R"/>
    <s v="N05BA01"/>
    <d v="2019-10-25T09:57:19"/>
    <n v="5"/>
    <n v="76.98"/>
    <n v="384.9"/>
    <n v="18"/>
    <s v="1813 - PSY: lůžkové oddělení 32B"/>
    <x v="1"/>
    <n v="10"/>
  </r>
  <r>
    <n v="230422"/>
    <x v="174"/>
    <x v="0"/>
    <s v="HVLP-R"/>
    <s v="N05BA01"/>
    <d v="2019-11-04T10:02:12"/>
    <n v="3"/>
    <n v="39.85"/>
    <n v="119.55"/>
    <n v="18"/>
    <s v="1813 - PSY: lůžkové oddělení 32B"/>
    <x v="1"/>
    <n v="11"/>
  </r>
  <r>
    <n v="230420"/>
    <x v="175"/>
    <x v="0"/>
    <s v="HVLP-R"/>
    <s v="N05BA01"/>
    <d v="2019-11-11T09:52:31"/>
    <n v="5"/>
    <n v="76.98"/>
    <n v="384.9"/>
    <n v="18"/>
    <s v="1813 - PSY: lůžkové oddělení 32B"/>
    <x v="1"/>
    <n v="11"/>
  </r>
  <r>
    <n v="230422"/>
    <x v="174"/>
    <x v="0"/>
    <s v="HVLP-R"/>
    <s v="N05BA01"/>
    <d v="2019-11-11T09:52:31"/>
    <n v="2"/>
    <n v="39.85"/>
    <n v="79.7"/>
    <n v="18"/>
    <s v="1813 - PSY: lůžkové oddělení 32B"/>
    <x v="1"/>
    <n v="11"/>
  </r>
  <r>
    <n v="230422"/>
    <x v="174"/>
    <x v="0"/>
    <s v="HVLP-R"/>
    <s v="N05BA01"/>
    <d v="2019-11-11T09:52:31"/>
    <n v="3"/>
    <n v="39.86"/>
    <n v="119.58"/>
    <n v="18"/>
    <s v="1813 - PSY: lůžkové oddělení 32B"/>
    <x v="1"/>
    <n v="11"/>
  </r>
  <r>
    <n v="230420"/>
    <x v="175"/>
    <x v="0"/>
    <s v="HVLP-R"/>
    <s v="N05BA01"/>
    <d v="2019-11-29T10:27:57"/>
    <n v="3"/>
    <n v="76.98"/>
    <n v="230.94"/>
    <n v="18"/>
    <s v="1813 - PSY: lůžkové oddělení 32B"/>
    <x v="1"/>
    <n v="11"/>
  </r>
  <r>
    <n v="230423"/>
    <x v="174"/>
    <x v="0"/>
    <s v="HVLP"/>
    <s v="N05BA01"/>
    <d v="2019-11-29T10:27:57"/>
    <n v="2"/>
    <n v="39.85"/>
    <n v="79.7"/>
    <n v="18"/>
    <s v="1813 - PSY: lůžkové oddělení 32B"/>
    <x v="1"/>
    <n v="11"/>
  </r>
  <r>
    <n v="230423"/>
    <x v="174"/>
    <x v="0"/>
    <s v="HVLP"/>
    <s v="N05BA01"/>
    <d v="2019-12-02T10:39:08"/>
    <n v="4"/>
    <n v="39.85"/>
    <n v="159.4"/>
    <n v="18"/>
    <s v="1813 - PSY: lůžkové oddělení 32B"/>
    <x v="1"/>
    <n v="12"/>
  </r>
  <r>
    <n v="230422"/>
    <x v="174"/>
    <x v="0"/>
    <s v="HVLP-R"/>
    <s v="N05BA01"/>
    <d v="2019-12-02T10:39:08"/>
    <n v="1"/>
    <n v="39.86"/>
    <n v="39.86"/>
    <n v="18"/>
    <s v="1813 - PSY: lůžkové oddělení 32B"/>
    <x v="1"/>
    <n v="12"/>
  </r>
  <r>
    <n v="230420"/>
    <x v="175"/>
    <x v="0"/>
    <s v="HVLP-R"/>
    <s v="N05BA01"/>
    <d v="2019-12-02T10:39:08"/>
    <n v="5"/>
    <n v="76.98"/>
    <n v="384.9"/>
    <n v="18"/>
    <s v="1813 - PSY: lůžkové oddělení 32B"/>
    <x v="1"/>
    <n v="12"/>
  </r>
  <r>
    <n v="230420"/>
    <x v="175"/>
    <x v="0"/>
    <s v="HVLP-R"/>
    <s v="N05BA01"/>
    <d v="2019-12-19T08:01:45"/>
    <n v="3"/>
    <n v="76.98"/>
    <n v="230.94"/>
    <n v="18"/>
    <s v="1813 - PSY: lůžkové oddělení 32B"/>
    <x v="1"/>
    <n v="12"/>
  </r>
  <r>
    <n v="230423"/>
    <x v="174"/>
    <x v="0"/>
    <s v="HVLP"/>
    <s v="N05BA01"/>
    <d v="2019-12-19T08:01:45"/>
    <n v="5"/>
    <n v="39.85"/>
    <n v="199.25"/>
    <n v="18"/>
    <s v="1813 - PSY: lůžkové oddělení 32B"/>
    <x v="1"/>
    <n v="12"/>
  </r>
  <r>
    <n v="846346"/>
    <x v="176"/>
    <x v="0"/>
    <s v="HVLP"/>
    <s v="M01AB05"/>
    <d v="2018-01-29T07:36:44"/>
    <n v="1"/>
    <n v="114.43"/>
    <n v="114.43"/>
    <n v="18"/>
    <s v="1813 - PSY: lůžkové oddělení 32B"/>
    <x v="0"/>
    <n v="1"/>
  </r>
  <r>
    <n v="846346"/>
    <x v="176"/>
    <x v="0"/>
    <s v="HVLP"/>
    <s v="M01AB05"/>
    <d v="2019-12-19T08:01:45"/>
    <n v="2"/>
    <n v="91.71"/>
    <n v="183.42"/>
    <n v="18"/>
    <s v="1813 - PSY: lůžkové oddělení 32B"/>
    <x v="1"/>
    <n v="12"/>
  </r>
  <r>
    <n v="64942"/>
    <x v="178"/>
    <x v="2"/>
    <s v="HVLP"/>
    <s v="J02AC01"/>
    <d v="2018-11-09T12:23:45"/>
    <n v="1"/>
    <n v="2113.75"/>
    <n v="2113.75"/>
    <n v="18"/>
    <s v="1813 - PSY: lůžkové oddělení 32B"/>
    <x v="0"/>
    <n v="11"/>
  </r>
  <r>
    <n v="183318"/>
    <x v="179"/>
    <x v="0"/>
    <s v="HVLP"/>
    <s v="C01AA05"/>
    <d v="2017-12-04T10:53:37"/>
    <n v="1"/>
    <n v="31.81"/>
    <n v="31.81"/>
    <n v="18"/>
    <s v="1813 - PSY: lůžkové oddělení 32B"/>
    <x v="2"/>
    <n v="12"/>
  </r>
  <r>
    <n v="183318"/>
    <x v="179"/>
    <x v="0"/>
    <s v="HVLP"/>
    <s v="C01AA05"/>
    <d v="2018-06-04T08:02:53"/>
    <n v="1"/>
    <n v="31.8"/>
    <n v="31.8"/>
    <n v="18"/>
    <s v="1813 - PSY: lůžkové oddělení 32B"/>
    <x v="0"/>
    <n v="6"/>
  </r>
  <r>
    <n v="183318"/>
    <x v="179"/>
    <x v="0"/>
    <s v="HVLP"/>
    <s v="C01AA05"/>
    <d v="2018-06-11T08:08:01"/>
    <n v="1"/>
    <n v="31.8"/>
    <n v="31.8"/>
    <n v="18"/>
    <s v="1813 - PSY: lůžkové oddělení 32B"/>
    <x v="0"/>
    <n v="6"/>
  </r>
  <r>
    <n v="183318"/>
    <x v="179"/>
    <x v="0"/>
    <s v="HVLP"/>
    <s v="C01AA05"/>
    <d v="2018-09-17T08:06:14"/>
    <n v="1"/>
    <n v="31.8"/>
    <n v="31.8"/>
    <n v="18"/>
    <s v="1813 - PSY: lůžkové oddělení 32B"/>
    <x v="0"/>
    <n v="9"/>
  </r>
  <r>
    <n v="183318"/>
    <x v="179"/>
    <x v="0"/>
    <s v="HVLP"/>
    <s v="C01AA05"/>
    <d v="2019-06-03T08:56:27"/>
    <n v="1"/>
    <n v="31.8"/>
    <n v="31.8"/>
    <n v="18"/>
    <s v="1813 - PSY: lůžkové oddělení 32B"/>
    <x v="1"/>
    <n v="6"/>
  </r>
  <r>
    <n v="183318"/>
    <x v="179"/>
    <x v="0"/>
    <s v="HVLP"/>
    <s v="C01AA05"/>
    <d v="2019-10-07T11:03:35"/>
    <n v="1"/>
    <n v="31.77"/>
    <n v="31.77"/>
    <n v="18"/>
    <s v="1813 - PSY: lůžkové oddělení 32B"/>
    <x v="1"/>
    <n v="10"/>
  </r>
  <r>
    <n v="192214"/>
    <x v="1052"/>
    <x v="0"/>
    <s v="HVLP"/>
    <s v="D07AC01"/>
    <d v="2019-10-25T08:51:25"/>
    <n v="1"/>
    <n v="52.13"/>
    <n v="52.13"/>
    <n v="18"/>
    <s v="1813 - PSY: lůžkové oddělení 32B"/>
    <x v="1"/>
    <n v="10"/>
  </r>
  <r>
    <n v="192214"/>
    <x v="1052"/>
    <x v="0"/>
    <s v="HVLP"/>
    <s v="D07AC01"/>
    <d v="2019-10-25T09:57:19"/>
    <n v="1"/>
    <n v="52.14"/>
    <n v="52.14"/>
    <n v="18"/>
    <s v="1813 - PSY: lůžkové oddělení 32B"/>
    <x v="1"/>
    <n v="10"/>
  </r>
  <r>
    <n v="192214"/>
    <x v="1052"/>
    <x v="0"/>
    <s v="HVLP"/>
    <s v="D07AC01"/>
    <d v="2019-11-04T10:02:12"/>
    <n v="2"/>
    <n v="52.14"/>
    <n v="104.28"/>
    <n v="18"/>
    <s v="1813 - PSY: lůžkové oddělení 32B"/>
    <x v="1"/>
    <n v="11"/>
  </r>
  <r>
    <n v="104071"/>
    <x v="1053"/>
    <x v="0"/>
    <s v="HVLP"/>
    <s v="R06AX"/>
    <d v="2017-09-11T09:44:07"/>
    <n v="1"/>
    <n v="152.99"/>
    <n v="152.99"/>
    <n v="18"/>
    <s v="1813 - PSY: lůžkové oddělení 32B"/>
    <x v="2"/>
    <n v="9"/>
  </r>
  <r>
    <n v="102479"/>
    <x v="181"/>
    <x v="0"/>
    <s v="HVLP"/>
    <s v="R06AX"/>
    <d v="2017-09-11T09:44:07"/>
    <n v="1"/>
    <n v="65.58"/>
    <n v="65.58"/>
    <n v="18"/>
    <s v="1813 - PSY: lůžkové oddělení 32B"/>
    <x v="2"/>
    <n v="9"/>
  </r>
  <r>
    <n v="102479"/>
    <x v="181"/>
    <x v="0"/>
    <s v="HVLP"/>
    <s v="R06AX"/>
    <d v="2018-12-17T10:58:11"/>
    <n v="1"/>
    <n v="65.569999999999993"/>
    <n v="65.569999999999993"/>
    <n v="18"/>
    <s v="1813 - PSY: lůžkové oddělení 32B"/>
    <x v="0"/>
    <n v="12"/>
  </r>
  <r>
    <n v="191587"/>
    <x v="1054"/>
    <x v="0"/>
    <s v="HVLP"/>
    <s v="M02AA13"/>
    <d v="2017-06-12T10:35:01"/>
    <n v="1"/>
    <n v="57.31"/>
    <n v="57.31"/>
    <n v="18"/>
    <s v="1813 - PSY: lůžkové oddělení 32B"/>
    <x v="2"/>
    <n v="6"/>
  </r>
  <r>
    <n v="191587"/>
    <x v="1054"/>
    <x v="0"/>
    <s v="HVLP"/>
    <s v="M02AA13"/>
    <d v="2017-08-21T08:05:20"/>
    <n v="4"/>
    <n v="66.099999999999994"/>
    <n v="264.39999999999998"/>
    <n v="18"/>
    <s v="1813 - PSY: lůžkové oddělení 32B"/>
    <x v="2"/>
    <n v="8"/>
  </r>
  <r>
    <n v="175289"/>
    <x v="183"/>
    <x v="0"/>
    <s v="HVLP"/>
    <s v="M02AA13"/>
    <d v="2018-08-20T08:44:34"/>
    <n v="2"/>
    <n v="114.86"/>
    <n v="229.72"/>
    <n v="18"/>
    <s v="1813 - PSY: lůžkové oddělení 32B"/>
    <x v="0"/>
    <n v="8"/>
  </r>
  <r>
    <n v="191587"/>
    <x v="1054"/>
    <x v="0"/>
    <s v="HVLP"/>
    <s v="M02AA13"/>
    <d v="2019-01-21T09:45:23"/>
    <n v="1"/>
    <n v="68.290000000000006"/>
    <n v="68.290000000000006"/>
    <n v="18"/>
    <s v="1813 - PSY: lůžkové oddělení 32B"/>
    <x v="1"/>
    <n v="1"/>
  </r>
  <r>
    <n v="191587"/>
    <x v="1054"/>
    <x v="0"/>
    <s v="HVLP"/>
    <s v="M02AA13"/>
    <d v="2019-01-21T09:45:23"/>
    <n v="1"/>
    <n v="65.44"/>
    <n v="65.44"/>
    <n v="18"/>
    <s v="1813 - PSY: lůžkové oddělení 32B"/>
    <x v="1"/>
    <n v="1"/>
  </r>
  <r>
    <n v="191587"/>
    <x v="1054"/>
    <x v="0"/>
    <s v="HVLP"/>
    <s v="M02AA13"/>
    <d v="2019-09-16T09:17:26"/>
    <n v="1"/>
    <n v="71.63"/>
    <n v="71.63"/>
    <n v="18"/>
    <s v="1813 - PSY: lůžkové oddělení 32B"/>
    <x v="1"/>
    <n v="9"/>
  </r>
  <r>
    <n v="191587"/>
    <x v="1054"/>
    <x v="0"/>
    <s v="HVLP"/>
    <s v="M02AA13"/>
    <d v="2019-10-29T09:32:09"/>
    <n v="1"/>
    <n v="71.540000000000006"/>
    <n v="71.540000000000006"/>
    <n v="18"/>
    <s v="1813 - PSY: lůžkové oddělení 32B"/>
    <x v="1"/>
    <n v="10"/>
  </r>
  <r>
    <n v="175289"/>
    <x v="183"/>
    <x v="0"/>
    <s v="HVLP"/>
    <s v="M02AA13"/>
    <d v="2019-12-02T10:39:08"/>
    <n v="1"/>
    <n v="118.34"/>
    <n v="118.34"/>
    <n v="18"/>
    <s v="1813 - PSY: lůžkové oddělení 32B"/>
    <x v="1"/>
    <n v="12"/>
  </r>
  <r>
    <n v="175289"/>
    <x v="183"/>
    <x v="0"/>
    <s v="HVLP"/>
    <s v="M02AA13"/>
    <d v="2019-12-03T09:09:27"/>
    <n v="1"/>
    <n v="118.2"/>
    <n v="118.2"/>
    <n v="18"/>
    <s v="1813 - PSY: lůžkové oddělení 32B"/>
    <x v="1"/>
    <n v="12"/>
  </r>
  <r>
    <n v="157542"/>
    <x v="791"/>
    <x v="0"/>
    <s v="HVLP"/>
    <s v="M02AA13"/>
    <d v="2018-11-12T08:30:49"/>
    <n v="2"/>
    <n v="68.87"/>
    <n v="137.74"/>
    <n v="18"/>
    <s v="1813 - PSY: lůžkové oddělení 32B"/>
    <x v="0"/>
    <n v="11"/>
  </r>
  <r>
    <n v="157542"/>
    <x v="791"/>
    <x v="0"/>
    <s v="HVLP"/>
    <s v="M02AA13"/>
    <d v="2018-11-12T08:30:49"/>
    <n v="1"/>
    <n v="68.87"/>
    <n v="68.87"/>
    <n v="18"/>
    <s v="1813 - PSY: lůžkové oddělení 32B"/>
    <x v="0"/>
    <n v="11"/>
  </r>
  <r>
    <n v="846023"/>
    <x v="184"/>
    <x v="0"/>
    <s v="HVLP"/>
    <s v="M02AA13"/>
    <d v="2017-02-06T11:05:58"/>
    <n v="1"/>
    <n v="166.02"/>
    <n v="166.02"/>
    <n v="18"/>
    <s v="1813 - PSY: lůžkové oddělení 32B"/>
    <x v="2"/>
    <n v="2"/>
  </r>
  <r>
    <n v="846023"/>
    <x v="184"/>
    <x v="0"/>
    <s v="HVLP"/>
    <s v="M02AA13"/>
    <d v="2017-10-16T09:48:36"/>
    <n v="1"/>
    <n v="169.05"/>
    <n v="169.05"/>
    <n v="18"/>
    <s v="1813 - PSY: lůžkové oddělení 32B"/>
    <x v="2"/>
    <n v="10"/>
  </r>
  <r>
    <n v="846023"/>
    <x v="184"/>
    <x v="0"/>
    <s v="HVLP"/>
    <s v="M02AA13"/>
    <d v="2017-11-20T10:01:12"/>
    <n v="1"/>
    <n v="169.05"/>
    <n v="169.05"/>
    <n v="18"/>
    <s v="1813 - PSY: lůžkové oddělení 32B"/>
    <x v="2"/>
    <n v="11"/>
  </r>
  <r>
    <n v="846023"/>
    <x v="184"/>
    <x v="0"/>
    <s v="HVLP"/>
    <s v="M02AA13"/>
    <d v="2017-11-20T10:04:05"/>
    <n v="1"/>
    <n v="169.05"/>
    <n v="169.05"/>
    <n v="18"/>
    <s v="1813 - PSY: lůžkové oddělení 32B"/>
    <x v="2"/>
    <n v="11"/>
  </r>
  <r>
    <n v="846023"/>
    <x v="184"/>
    <x v="0"/>
    <s v="HVLP"/>
    <s v="M02AA13"/>
    <d v="2019-03-25T10:26:50"/>
    <n v="2"/>
    <n v="179.81"/>
    <n v="359.62"/>
    <n v="18"/>
    <s v="1813 - PSY: lůžkové oddělení 32B"/>
    <x v="1"/>
    <n v="3"/>
  </r>
  <r>
    <n v="846023"/>
    <x v="184"/>
    <x v="0"/>
    <s v="HVLP"/>
    <s v="M02AA13"/>
    <d v="2019-04-15T08:09:18"/>
    <n v="1"/>
    <n v="175.99"/>
    <n v="175.99"/>
    <n v="18"/>
    <s v="1813 - PSY: lůžkové oddělení 32B"/>
    <x v="1"/>
    <n v="4"/>
  </r>
  <r>
    <n v="846023"/>
    <x v="184"/>
    <x v="0"/>
    <s v="HVLP"/>
    <s v="M02AA13"/>
    <d v="2019-07-29T09:22:57"/>
    <n v="1"/>
    <n v="175.99"/>
    <n v="175.99"/>
    <n v="18"/>
    <s v="1813 - PSY: lůžkové oddělení 32B"/>
    <x v="1"/>
    <n v="7"/>
  </r>
  <r>
    <n v="846023"/>
    <x v="184"/>
    <x v="0"/>
    <s v="HVLP"/>
    <s v="M02AA13"/>
    <d v="2019-07-30T08:42:11"/>
    <n v="1"/>
    <n v="175.99"/>
    <n v="175.99"/>
    <n v="18"/>
    <s v="1813 - PSY: lůžkové oddělení 32B"/>
    <x v="1"/>
    <n v="7"/>
  </r>
  <r>
    <n v="846023"/>
    <x v="184"/>
    <x v="0"/>
    <s v="HVLP"/>
    <s v="M02AA13"/>
    <d v="2019-07-30T08:42:47"/>
    <n v="1"/>
    <n v="175.99"/>
    <n v="175.99"/>
    <n v="18"/>
    <s v="1813 - PSY: lůžkové oddělení 32B"/>
    <x v="1"/>
    <n v="7"/>
  </r>
  <r>
    <n v="158425"/>
    <x v="185"/>
    <x v="0"/>
    <s v="HVLP"/>
    <s v="M01AB05"/>
    <d v="2017-04-21T08:19:54"/>
    <n v="2"/>
    <n v="82.57"/>
    <n v="165.14"/>
    <n v="18"/>
    <s v="1813 - PSY: lůžkové oddělení 32B"/>
    <x v="2"/>
    <n v="4"/>
  </r>
  <r>
    <n v="158425"/>
    <x v="185"/>
    <x v="0"/>
    <s v="HVLP"/>
    <s v="M01AB05"/>
    <d v="2019-04-30T11:53:01"/>
    <n v="2"/>
    <n v="81.99"/>
    <n v="163.98"/>
    <n v="18"/>
    <s v="1813 - PSY: lůžkové oddělení 32B"/>
    <x v="1"/>
    <n v="4"/>
  </r>
  <r>
    <n v="154539"/>
    <x v="186"/>
    <x v="0"/>
    <s v="HVLP"/>
    <s v="M01AB05"/>
    <d v="2018-12-10T14:29:35"/>
    <n v="1"/>
    <n v="60.21"/>
    <n v="60.21"/>
    <n v="18"/>
    <s v="1813 - PSY: lůžkové oddělení 32B"/>
    <x v="0"/>
    <n v="12"/>
  </r>
  <r>
    <n v="154539"/>
    <x v="186"/>
    <x v="0"/>
    <s v="HVLP"/>
    <s v="M01AB05"/>
    <d v="2019-08-19T09:39:28"/>
    <n v="2"/>
    <n v="60.14"/>
    <n v="120.28"/>
    <n v="18"/>
    <s v="1813 - PSY: lůžkové oddělení 32B"/>
    <x v="1"/>
    <n v="8"/>
  </r>
  <r>
    <n v="231007"/>
    <x v="1055"/>
    <x v="0"/>
    <s v="HVLP"/>
    <s v="N06DA02"/>
    <d v="2019-08-05T10:02:42"/>
    <n v="2"/>
    <n v="199.33"/>
    <n v="398.66"/>
    <n v="18"/>
    <s v="1813 - PSY: lůžkové oddělení 32B"/>
    <x v="1"/>
    <n v="8"/>
  </r>
  <r>
    <n v="142136"/>
    <x v="188"/>
    <x v="0"/>
    <s v="HVLP"/>
    <s v="N06DA02"/>
    <d v="2017-11-06T09:50:56"/>
    <n v="1"/>
    <n v="404.83"/>
    <n v="404.83"/>
    <n v="18"/>
    <s v="1813 - PSY: lůžkové oddělení 32B"/>
    <x v="2"/>
    <n v="11"/>
  </r>
  <r>
    <n v="142136"/>
    <x v="188"/>
    <x v="0"/>
    <s v="HVLP"/>
    <s v="N06DA02"/>
    <d v="2017-11-13T09:49:36"/>
    <n v="1"/>
    <n v="404.83"/>
    <n v="404.83"/>
    <n v="18"/>
    <s v="1813 - PSY: lůžkové oddělení 32B"/>
    <x v="2"/>
    <n v="11"/>
  </r>
  <r>
    <n v="148748"/>
    <x v="189"/>
    <x v="0"/>
    <s v="HVLP"/>
    <s v="N06DA02"/>
    <d v="2019-01-14T09:49:13"/>
    <n v="1"/>
    <n v="408.4"/>
    <n v="408.4"/>
    <n v="18"/>
    <s v="1813 - PSY: lůžkové oddělení 32B"/>
    <x v="1"/>
    <n v="1"/>
  </r>
  <r>
    <n v="142150"/>
    <x v="191"/>
    <x v="0"/>
    <s v="HVLP"/>
    <s v="N06DA02"/>
    <d v="2017-11-06T09:50:56"/>
    <n v="1"/>
    <n v="197.58"/>
    <n v="197.58"/>
    <n v="18"/>
    <s v="1813 - PSY: lůžkové oddělení 32B"/>
    <x v="2"/>
    <n v="11"/>
  </r>
  <r>
    <n v="142150"/>
    <x v="191"/>
    <x v="0"/>
    <s v="HVLP"/>
    <s v="N06DA02"/>
    <d v="2017-11-13T09:49:36"/>
    <n v="1"/>
    <n v="197.58"/>
    <n v="197.58"/>
    <n v="18"/>
    <s v="1813 - PSY: lůžkové oddělení 32B"/>
    <x v="2"/>
    <n v="11"/>
  </r>
  <r>
    <n v="142150"/>
    <x v="191"/>
    <x v="0"/>
    <s v="HVLP"/>
    <s v="N06DA02"/>
    <d v="2018-05-29T08:17:29"/>
    <n v="1"/>
    <n v="195.65"/>
    <n v="195.65"/>
    <n v="18"/>
    <s v="1813 - PSY: lůžkové oddělení 32B"/>
    <x v="0"/>
    <n v="5"/>
  </r>
  <r>
    <n v="142150"/>
    <x v="191"/>
    <x v="0"/>
    <s v="HVLP"/>
    <s v="N06DA02"/>
    <d v="2019-06-10T09:33:28"/>
    <n v="1"/>
    <n v="197.58"/>
    <n v="197.58"/>
    <n v="18"/>
    <s v="1813 - PSY: lůžkové oddělení 32B"/>
    <x v="1"/>
    <n v="6"/>
  </r>
  <r>
    <n v="142150"/>
    <x v="191"/>
    <x v="0"/>
    <s v="HVLP"/>
    <s v="N06DA02"/>
    <d v="2019-06-10T09:38:05"/>
    <n v="1"/>
    <n v="197.58"/>
    <n v="197.58"/>
    <n v="18"/>
    <s v="1813 - PSY: lůžkové oddělení 32B"/>
    <x v="1"/>
    <n v="6"/>
  </r>
  <r>
    <n v="142150"/>
    <x v="191"/>
    <x v="0"/>
    <s v="HVLP"/>
    <s v="N06DA02"/>
    <d v="2019-07-15T09:53:50"/>
    <n v="1"/>
    <n v="197.4"/>
    <n v="197.4"/>
    <n v="18"/>
    <s v="1813 - PSY: lůžkové oddělení 32B"/>
    <x v="1"/>
    <n v="7"/>
  </r>
  <r>
    <n v="179327"/>
    <x v="193"/>
    <x v="0"/>
    <s v="HVLP"/>
    <s v="N02AJ13"/>
    <d v="2017-08-28T09:57:11"/>
    <n v="1"/>
    <n v="74.92"/>
    <n v="74.92"/>
    <n v="18"/>
    <s v="1813 - PSY: lůžkové oddělení 32B"/>
    <x v="2"/>
    <n v="8"/>
  </r>
  <r>
    <n v="179327"/>
    <x v="193"/>
    <x v="0"/>
    <s v="HVLP"/>
    <s v="N02AJ13"/>
    <d v="2017-09-01T13:46:44"/>
    <n v="1"/>
    <n v="74.48"/>
    <n v="74.48"/>
    <n v="18"/>
    <s v="1813 - PSY: lůžkové oddělení 32B"/>
    <x v="2"/>
    <n v="9"/>
  </r>
  <r>
    <n v="185656"/>
    <x v="195"/>
    <x v="0"/>
    <s v="HVLP"/>
    <s v="N05BX01"/>
    <d v="2017-02-06T11:05:58"/>
    <n v="1"/>
    <n v="70.39"/>
    <n v="70.39"/>
    <n v="18"/>
    <s v="1813 - PSY: lůžkové oddělení 32B"/>
    <x v="2"/>
    <n v="2"/>
  </r>
  <r>
    <n v="185656"/>
    <x v="195"/>
    <x v="0"/>
    <s v="HVLP"/>
    <s v="N05BX01"/>
    <d v="2017-02-27T10:00:04"/>
    <n v="1"/>
    <n v="69.56"/>
    <n v="69.56"/>
    <n v="18"/>
    <s v="1813 - PSY: lůžkové oddělení 32B"/>
    <x v="2"/>
    <n v="2"/>
  </r>
  <r>
    <n v="215715"/>
    <x v="201"/>
    <x v="0"/>
    <s v="HVLP-R"/>
    <s v="A06AD11"/>
    <d v="2017-03-06T09:55:33"/>
    <n v="2"/>
    <n v="66.73"/>
    <n v="133.46"/>
    <n v="18"/>
    <s v="1813 - PSY: lůžkové oddělení 32B"/>
    <x v="2"/>
    <n v="3"/>
  </r>
  <r>
    <n v="215715"/>
    <x v="201"/>
    <x v="0"/>
    <s v="HVLP-R"/>
    <s v="A06AD11"/>
    <d v="2017-03-13T10:51:06"/>
    <n v="2"/>
    <n v="66.73"/>
    <n v="133.46"/>
    <n v="18"/>
    <s v="1813 - PSY: lůžkové oddělení 32B"/>
    <x v="2"/>
    <n v="3"/>
  </r>
  <r>
    <n v="215715"/>
    <x v="201"/>
    <x v="0"/>
    <s v="HVLP-R"/>
    <s v="A06AD11"/>
    <d v="2017-05-05T12:16:27"/>
    <n v="2"/>
    <n v="133.46"/>
    <n v="266.92"/>
    <n v="18"/>
    <s v="1813 - PSY: lůžkové oddělení 32B"/>
    <x v="2"/>
    <n v="5"/>
  </r>
  <r>
    <n v="215715"/>
    <x v="201"/>
    <x v="0"/>
    <s v="HVLP-R"/>
    <s v="A06AD11"/>
    <d v="2017-05-29T10:26:59"/>
    <n v="1"/>
    <n v="66.34"/>
    <n v="66.34"/>
    <n v="18"/>
    <s v="1813 - PSY: lůžkové oddělení 32B"/>
    <x v="2"/>
    <n v="5"/>
  </r>
  <r>
    <n v="215715"/>
    <x v="201"/>
    <x v="0"/>
    <s v="HVLP-R"/>
    <s v="A06AD11"/>
    <d v="2017-06-19T10:58:00"/>
    <n v="2"/>
    <n v="66.34"/>
    <n v="132.68"/>
    <n v="18"/>
    <s v="1813 - PSY: lůžkové oddělení 32B"/>
    <x v="2"/>
    <n v="6"/>
  </r>
  <r>
    <n v="215715"/>
    <x v="201"/>
    <x v="0"/>
    <s v="HVLP-R"/>
    <s v="A06AD11"/>
    <d v="2017-06-30T12:36:24"/>
    <n v="1"/>
    <n v="66.34"/>
    <n v="66.34"/>
    <n v="18"/>
    <s v="1813 - PSY: lůžkové oddělení 32B"/>
    <x v="2"/>
    <n v="6"/>
  </r>
  <r>
    <n v="215715"/>
    <x v="201"/>
    <x v="0"/>
    <s v="HVLP-R"/>
    <s v="A06AD11"/>
    <d v="2017-06-30T12:36:24"/>
    <n v="1"/>
    <n v="66.34"/>
    <n v="66.34"/>
    <n v="18"/>
    <s v="1813 - PSY: lůžkové oddělení 32B"/>
    <x v="2"/>
    <n v="6"/>
  </r>
  <r>
    <n v="215715"/>
    <x v="201"/>
    <x v="0"/>
    <s v="HVLP-R"/>
    <s v="A06AD11"/>
    <d v="2017-07-17T12:40:41"/>
    <n v="2"/>
    <n v="66.34"/>
    <n v="132.68"/>
    <n v="18"/>
    <s v="1813 - PSY: lůžkové oddělení 32B"/>
    <x v="2"/>
    <n v="7"/>
  </r>
  <r>
    <n v="215715"/>
    <x v="201"/>
    <x v="0"/>
    <s v="HVLP-R"/>
    <s v="A06AD11"/>
    <d v="2017-10-09T09:21:30"/>
    <n v="2"/>
    <n v="66.34"/>
    <n v="132.68"/>
    <n v="18"/>
    <s v="1813 - PSY: lůžkové oddělení 32B"/>
    <x v="2"/>
    <n v="10"/>
  </r>
  <r>
    <n v="215715"/>
    <x v="201"/>
    <x v="0"/>
    <s v="HVLP-R"/>
    <s v="A06AD11"/>
    <d v="2017-11-20T10:01:12"/>
    <n v="2"/>
    <n v="66.34"/>
    <n v="132.68"/>
    <n v="18"/>
    <s v="1813 - PSY: lůžkové oddělení 32B"/>
    <x v="2"/>
    <n v="11"/>
  </r>
  <r>
    <n v="215715"/>
    <x v="201"/>
    <x v="0"/>
    <s v="HVLP-R"/>
    <s v="A06AD11"/>
    <d v="2017-11-20T10:04:05"/>
    <n v="2"/>
    <n v="66.34"/>
    <n v="132.68"/>
    <n v="18"/>
    <s v="1813 - PSY: lůžkové oddělení 32B"/>
    <x v="2"/>
    <n v="11"/>
  </r>
  <r>
    <n v="215715"/>
    <x v="201"/>
    <x v="0"/>
    <s v="HVLP-R"/>
    <s v="A06AD11"/>
    <d v="2018-02-05T09:37:56"/>
    <n v="2"/>
    <n v="66.34"/>
    <n v="132.68"/>
    <n v="18"/>
    <s v="1813 - PSY: lůžkové oddělení 32B"/>
    <x v="0"/>
    <n v="2"/>
  </r>
  <r>
    <n v="215715"/>
    <x v="201"/>
    <x v="0"/>
    <s v="HVLP-R"/>
    <s v="A06AD11"/>
    <d v="2018-02-19T07:35:09"/>
    <n v="1"/>
    <n v="66.34"/>
    <n v="66.34"/>
    <n v="18"/>
    <s v="1813 - PSY: lůžkové oddělení 32B"/>
    <x v="0"/>
    <n v="2"/>
  </r>
  <r>
    <n v="215715"/>
    <x v="201"/>
    <x v="0"/>
    <s v="HVLP-R"/>
    <s v="A06AD11"/>
    <d v="2018-02-19T07:35:09"/>
    <n v="1"/>
    <n v="66.34"/>
    <n v="66.34"/>
    <n v="18"/>
    <s v="1813 - PSY: lůžkové oddělení 32B"/>
    <x v="0"/>
    <n v="2"/>
  </r>
  <r>
    <n v="215715"/>
    <x v="201"/>
    <x v="0"/>
    <s v="HVLP-R"/>
    <s v="A06AD11"/>
    <d v="2018-03-09T12:43:18"/>
    <n v="1"/>
    <n v="66.34"/>
    <n v="66.34"/>
    <n v="18"/>
    <s v="1813 - PSY: lůžkové oddělení 32B"/>
    <x v="0"/>
    <n v="3"/>
  </r>
  <r>
    <n v="215715"/>
    <x v="201"/>
    <x v="0"/>
    <s v="HVLP-R"/>
    <s v="A06AD11"/>
    <d v="2018-03-12T07:56:35"/>
    <n v="3"/>
    <n v="66.34"/>
    <n v="199.02"/>
    <n v="18"/>
    <s v="1813 - PSY: lůžkové oddělení 32B"/>
    <x v="0"/>
    <n v="3"/>
  </r>
  <r>
    <n v="215715"/>
    <x v="201"/>
    <x v="0"/>
    <s v="HVLP-R"/>
    <s v="A06AD11"/>
    <d v="2018-04-16T10:00:02"/>
    <n v="1"/>
    <n v="66.34"/>
    <n v="66.34"/>
    <n v="18"/>
    <s v="1813 - PSY: lůžkové oddělení 32B"/>
    <x v="0"/>
    <n v="4"/>
  </r>
  <r>
    <n v="215715"/>
    <x v="201"/>
    <x v="0"/>
    <s v="HVLP-R"/>
    <s v="A06AD11"/>
    <d v="2018-04-16T10:00:02"/>
    <n v="1"/>
    <n v="66.34"/>
    <n v="66.34"/>
    <n v="18"/>
    <s v="1813 - PSY: lůžkové oddělení 32B"/>
    <x v="0"/>
    <n v="4"/>
  </r>
  <r>
    <n v="215715"/>
    <x v="201"/>
    <x v="0"/>
    <s v="HVLP-R"/>
    <s v="A06AD11"/>
    <d v="2018-04-23T10:03:49"/>
    <n v="1"/>
    <n v="66.34"/>
    <n v="66.34"/>
    <n v="18"/>
    <s v="1813 - PSY: lůžkové oddělení 32B"/>
    <x v="0"/>
    <n v="4"/>
  </r>
  <r>
    <n v="215715"/>
    <x v="201"/>
    <x v="0"/>
    <s v="HVLP-R"/>
    <s v="A06AD11"/>
    <d v="2018-04-23T10:03:49"/>
    <n v="1"/>
    <n v="66.34"/>
    <n v="66.34"/>
    <n v="18"/>
    <s v="1813 - PSY: lůžkové oddělení 32B"/>
    <x v="0"/>
    <n v="4"/>
  </r>
  <r>
    <n v="215715"/>
    <x v="201"/>
    <x v="0"/>
    <s v="HVLP-R"/>
    <s v="A06AD11"/>
    <d v="2018-05-04T12:46:42"/>
    <n v="3"/>
    <n v="66.34"/>
    <n v="199.02"/>
    <n v="18"/>
    <s v="1813 - PSY: lůžkové oddělení 32B"/>
    <x v="0"/>
    <n v="5"/>
  </r>
  <r>
    <n v="215715"/>
    <x v="201"/>
    <x v="0"/>
    <s v="HVLP-R"/>
    <s v="A06AD11"/>
    <d v="2018-06-04T10:05:52"/>
    <n v="1"/>
    <n v="66.34"/>
    <n v="66.34"/>
    <n v="18"/>
    <s v="1813 - PSY: lůžkové oddělení 32B"/>
    <x v="0"/>
    <n v="6"/>
  </r>
  <r>
    <n v="215715"/>
    <x v="201"/>
    <x v="0"/>
    <s v="HVLP-R"/>
    <s v="A06AD11"/>
    <d v="2018-06-04T10:05:52"/>
    <n v="1"/>
    <n v="66.34"/>
    <n v="66.34"/>
    <n v="18"/>
    <s v="1813 - PSY: lůžkové oddělení 32B"/>
    <x v="0"/>
    <n v="6"/>
  </r>
  <r>
    <n v="215715"/>
    <x v="201"/>
    <x v="0"/>
    <s v="HVLP-R"/>
    <s v="A06AD11"/>
    <d v="2018-06-11T08:08:01"/>
    <n v="2"/>
    <n v="66.34"/>
    <n v="132.68"/>
    <n v="18"/>
    <s v="1813 - PSY: lůžkové oddělení 32B"/>
    <x v="0"/>
    <n v="6"/>
  </r>
  <r>
    <n v="215715"/>
    <x v="201"/>
    <x v="0"/>
    <s v="HVLP-R"/>
    <s v="A06AD11"/>
    <d v="2018-07-02T07:43:55"/>
    <n v="2"/>
    <n v="66.34"/>
    <n v="132.68"/>
    <n v="18"/>
    <s v="1813 - PSY: lůžkové oddělení 32B"/>
    <x v="0"/>
    <n v="7"/>
  </r>
  <r>
    <n v="215715"/>
    <x v="201"/>
    <x v="0"/>
    <s v="HVLP-R"/>
    <s v="A06AD11"/>
    <d v="2018-09-10T09:47:25"/>
    <n v="2"/>
    <n v="66.34"/>
    <n v="132.68"/>
    <n v="18"/>
    <s v="1813 - PSY: lůžkové oddělení 32B"/>
    <x v="0"/>
    <n v="9"/>
  </r>
  <r>
    <n v="215715"/>
    <x v="201"/>
    <x v="0"/>
    <s v="HVLP-R"/>
    <s v="A06AD11"/>
    <d v="2018-09-17T08:06:14"/>
    <n v="2"/>
    <n v="66.34"/>
    <n v="132.68"/>
    <n v="18"/>
    <s v="1813 - PSY: lůžkové oddělení 32B"/>
    <x v="0"/>
    <n v="9"/>
  </r>
  <r>
    <n v="215715"/>
    <x v="201"/>
    <x v="0"/>
    <s v="HVLP-R"/>
    <s v="A06AD11"/>
    <d v="2018-09-24T10:12:33"/>
    <n v="3"/>
    <n v="66.34"/>
    <n v="199.02"/>
    <n v="18"/>
    <s v="1813 - PSY: lůžkové oddělení 32B"/>
    <x v="0"/>
    <n v="9"/>
  </r>
  <r>
    <n v="226525"/>
    <x v="201"/>
    <x v="0"/>
    <s v="HVLP"/>
    <s v="A06AD11"/>
    <d v="2018-12-17T10:58:11"/>
    <n v="2"/>
    <n v="66.34"/>
    <n v="132.68"/>
    <n v="18"/>
    <s v="1813 - PSY: lůžkové oddělení 32B"/>
    <x v="0"/>
    <n v="12"/>
  </r>
  <r>
    <n v="226525"/>
    <x v="201"/>
    <x v="0"/>
    <s v="HVLP"/>
    <s v="A06AD11"/>
    <d v="2018-12-17T10:58:11"/>
    <n v="2"/>
    <n v="66.34"/>
    <n v="132.68"/>
    <n v="18"/>
    <s v="1813 - PSY: lůžkové oddělení 32B"/>
    <x v="0"/>
    <n v="12"/>
  </r>
  <r>
    <n v="226525"/>
    <x v="201"/>
    <x v="0"/>
    <s v="HVLP"/>
    <s v="A06AD11"/>
    <d v="2019-04-26T10:51:34"/>
    <n v="2"/>
    <n v="66.34"/>
    <n v="132.68"/>
    <n v="18"/>
    <s v="1813 - PSY: lůžkové oddělení 32B"/>
    <x v="1"/>
    <n v="4"/>
  </r>
  <r>
    <n v="226523"/>
    <x v="1056"/>
    <x v="0"/>
    <s v="HVLP"/>
    <s v="A06AD11"/>
    <d v="2019-06-24T10:45:07"/>
    <n v="2"/>
    <n v="51.96"/>
    <n v="103.92"/>
    <n v="18"/>
    <s v="1813 - PSY: lůžkové oddělení 32B"/>
    <x v="1"/>
    <n v="6"/>
  </r>
  <r>
    <n v="226525"/>
    <x v="201"/>
    <x v="0"/>
    <s v="HVLP"/>
    <s v="A06AD11"/>
    <d v="2019-07-29T11:50:19"/>
    <n v="2"/>
    <n v="66.34"/>
    <n v="132.68"/>
    <n v="18"/>
    <s v="1813 - PSY: lůžkové oddělení 32B"/>
    <x v="1"/>
    <n v="7"/>
  </r>
  <r>
    <n v="226523"/>
    <x v="1056"/>
    <x v="0"/>
    <s v="HVLP"/>
    <s v="A06AD11"/>
    <d v="2019-09-16T09:17:26"/>
    <n v="1"/>
    <n v="51.96"/>
    <n v="51.96"/>
    <n v="18"/>
    <s v="1813 - PSY: lůžkové oddělení 32B"/>
    <x v="1"/>
    <n v="9"/>
  </r>
  <r>
    <n v="226523"/>
    <x v="1056"/>
    <x v="0"/>
    <s v="HVLP"/>
    <s v="A06AD11"/>
    <d v="2019-09-23T10:08:07"/>
    <n v="1"/>
    <n v="51.96"/>
    <n v="51.96"/>
    <n v="18"/>
    <s v="1813 - PSY: lůžkové oddělení 32B"/>
    <x v="1"/>
    <n v="9"/>
  </r>
  <r>
    <n v="226523"/>
    <x v="1056"/>
    <x v="0"/>
    <s v="HVLP"/>
    <s v="A06AD11"/>
    <d v="2019-10-07T11:03:35"/>
    <n v="2"/>
    <n v="51.96"/>
    <n v="103.92"/>
    <n v="18"/>
    <s v="1813 - PSY: lůžkové oddělení 32B"/>
    <x v="1"/>
    <n v="10"/>
  </r>
  <r>
    <n v="226525"/>
    <x v="201"/>
    <x v="0"/>
    <s v="HVLP"/>
    <s v="A06AD11"/>
    <d v="2019-10-09T11:32:01"/>
    <n v="1"/>
    <n v="66.34"/>
    <n v="66.34"/>
    <n v="18"/>
    <s v="1813 - PSY: lůžkové oddělení 32B"/>
    <x v="1"/>
    <n v="10"/>
  </r>
  <r>
    <n v="226525"/>
    <x v="201"/>
    <x v="0"/>
    <s v="HVLP"/>
    <s v="A06AD11"/>
    <d v="2019-10-14T11:20:08"/>
    <n v="2"/>
    <n v="66.34"/>
    <n v="132.68"/>
    <n v="18"/>
    <s v="1813 - PSY: lůžkové oddělení 32B"/>
    <x v="1"/>
    <n v="10"/>
  </r>
  <r>
    <n v="226525"/>
    <x v="201"/>
    <x v="0"/>
    <s v="HVLP"/>
    <s v="A06AD11"/>
    <d v="2019-11-18T10:14:37"/>
    <n v="1"/>
    <n v="66.34"/>
    <n v="66.34"/>
    <n v="18"/>
    <s v="1813 - PSY: lůžkové oddělení 32B"/>
    <x v="1"/>
    <n v="11"/>
  </r>
  <r>
    <n v="226525"/>
    <x v="201"/>
    <x v="0"/>
    <s v="HVLP"/>
    <s v="A06AD11"/>
    <d v="2019-11-18T10:14:37"/>
    <n v="1"/>
    <n v="66.34"/>
    <n v="66.34"/>
    <n v="18"/>
    <s v="1813 - PSY: lůžkové oddělení 32B"/>
    <x v="1"/>
    <n v="11"/>
  </r>
  <r>
    <n v="215568"/>
    <x v="203"/>
    <x v="0"/>
    <s v="HVLP"/>
    <s v="A03AA04"/>
    <d v="2018-10-15T08:16:00"/>
    <n v="1"/>
    <n v="103.28"/>
    <n v="103.28"/>
    <n v="18"/>
    <s v="1813 - PSY: lůžkové oddělení 32B"/>
    <x v="0"/>
    <n v="10"/>
  </r>
  <r>
    <n v="844492"/>
    <x v="1057"/>
    <x v="4"/>
    <s v="DZ-RUCE"/>
    <m/>
    <d v="2018-06-05T09:32:37"/>
    <n v="2"/>
    <n v="161.9"/>
    <n v="323.8"/>
    <n v="18"/>
    <s v="1813 - PSY: lůžkové oddělení 32B"/>
    <x v="0"/>
    <n v="6"/>
  </r>
  <r>
    <n v="844492"/>
    <x v="1057"/>
    <x v="4"/>
    <s v="DZ-RUCE"/>
    <m/>
    <d v="2019-03-05T09:32:47"/>
    <n v="3"/>
    <n v="161.9"/>
    <n v="485.69"/>
    <n v="18"/>
    <s v="1813 - PSY: lůžkové oddělení 32B"/>
    <x v="1"/>
    <n v="3"/>
  </r>
  <r>
    <n v="844492"/>
    <x v="1057"/>
    <x v="4"/>
    <s v="DZ-RUCE"/>
    <m/>
    <d v="2019-05-28T09:44:59"/>
    <n v="4"/>
    <n v="161.9"/>
    <n v="647.59"/>
    <n v="18"/>
    <s v="1813 - PSY: lůžkové oddělení 32B"/>
    <x v="1"/>
    <n v="5"/>
  </r>
  <r>
    <n v="844492"/>
    <x v="1057"/>
    <x v="4"/>
    <s v="DZ-RUCE"/>
    <m/>
    <d v="2019-07-23T08:50:11"/>
    <n v="3"/>
    <n v="161.9"/>
    <n v="485.69"/>
    <n v="18"/>
    <s v="1813 - PSY: lůžkové oddělení 32B"/>
    <x v="1"/>
    <n v="7"/>
  </r>
  <r>
    <n v="844492"/>
    <x v="1057"/>
    <x v="4"/>
    <s v="DZ-RUCE"/>
    <m/>
    <d v="2019-07-30T08:09:32"/>
    <n v="1"/>
    <n v="161.9"/>
    <n v="161.9"/>
    <n v="18"/>
    <s v="1813 - PSY: lůžkové oddělení 32B"/>
    <x v="1"/>
    <n v="7"/>
  </r>
  <r>
    <n v="844492"/>
    <x v="1057"/>
    <x v="4"/>
    <s v="DZ-RUCE"/>
    <m/>
    <d v="2019-12-10T09:37:55"/>
    <n v="3"/>
    <n v="161.9"/>
    <n v="485.69"/>
    <n v="18"/>
    <s v="1813 - PSY: lůžkové oddělení 32B"/>
    <x v="1"/>
    <n v="12"/>
  </r>
  <r>
    <n v="905093"/>
    <x v="1058"/>
    <x v="4"/>
    <s v="DZ-RUCE"/>
    <m/>
    <d v="2019-09-24T09:01:33"/>
    <n v="4"/>
    <n v="171.22"/>
    <n v="684.86"/>
    <n v="18"/>
    <s v="1813 - PSY: lůžkové oddělení 32B"/>
    <x v="1"/>
    <n v="9"/>
  </r>
  <r>
    <n v="501245"/>
    <x v="1059"/>
    <x v="4"/>
    <s v="DZ-RUCE"/>
    <m/>
    <d v="2018-06-05T09:32:37"/>
    <n v="1"/>
    <n v="91.71"/>
    <n v="91.71"/>
    <n v="18"/>
    <s v="1813 - PSY: lůžkové oddělení 32B"/>
    <x v="0"/>
    <n v="6"/>
  </r>
  <r>
    <n v="396952"/>
    <x v="1060"/>
    <x v="4"/>
    <s v="DZ"/>
    <m/>
    <d v="2019-05-15T09:18:33"/>
    <n v="2"/>
    <n v="50.82"/>
    <n v="101.64"/>
    <n v="18"/>
    <s v="1813 - PSY: lůžkové oddělení 32B"/>
    <x v="1"/>
    <n v="5"/>
  </r>
  <r>
    <n v="905065"/>
    <x v="792"/>
    <x v="4"/>
    <s v="DZ-PPO"/>
    <m/>
    <d v="2017-01-31T07:21:31"/>
    <n v="1"/>
    <n v="112.53"/>
    <n v="112.53"/>
    <n v="18"/>
    <s v="1813 - PSY: lůžkové oddělení 32B"/>
    <x v="2"/>
    <n v="1"/>
  </r>
  <r>
    <n v="905065"/>
    <x v="792"/>
    <x v="4"/>
    <s v="DZ-PPO"/>
    <m/>
    <d v="2017-03-07T08:05:52"/>
    <n v="1"/>
    <n v="112.53"/>
    <n v="112.53"/>
    <n v="18"/>
    <s v="1813 - PSY: lůžkové oddělení 32B"/>
    <x v="2"/>
    <n v="3"/>
  </r>
  <r>
    <n v="905065"/>
    <x v="792"/>
    <x v="4"/>
    <s v="DZ-PPO"/>
    <m/>
    <d v="2017-03-28T09:33:48"/>
    <n v="2"/>
    <n v="112.53"/>
    <n v="225.06"/>
    <n v="18"/>
    <s v="1813 - PSY: lůžkové oddělení 32B"/>
    <x v="2"/>
    <n v="3"/>
  </r>
  <r>
    <n v="905065"/>
    <x v="792"/>
    <x v="4"/>
    <s v="DZ-PPO"/>
    <m/>
    <d v="2017-07-11T10:44:10"/>
    <n v="2"/>
    <n v="112.53"/>
    <n v="225.06"/>
    <n v="18"/>
    <s v="1813 - PSY: lůžkové oddělení 32B"/>
    <x v="2"/>
    <n v="7"/>
  </r>
  <r>
    <n v="905065"/>
    <x v="792"/>
    <x v="4"/>
    <s v="DZ-PPO"/>
    <m/>
    <d v="2017-08-22T07:59:54"/>
    <n v="1"/>
    <n v="112.53"/>
    <n v="112.53"/>
    <n v="18"/>
    <s v="1813 - PSY: lůžkové oddělení 32B"/>
    <x v="2"/>
    <n v="8"/>
  </r>
  <r>
    <n v="905065"/>
    <x v="792"/>
    <x v="4"/>
    <s v="DZ-PPO"/>
    <m/>
    <d v="2017-10-31T09:06:36"/>
    <n v="2"/>
    <n v="112.53"/>
    <n v="225.06"/>
    <n v="18"/>
    <s v="1813 - PSY: lůžkové oddělení 32B"/>
    <x v="2"/>
    <n v="10"/>
  </r>
  <r>
    <n v="905065"/>
    <x v="792"/>
    <x v="4"/>
    <s v="DZ-PPO"/>
    <m/>
    <d v="2018-01-09T10:11:00"/>
    <n v="1"/>
    <n v="112.53"/>
    <n v="112.53"/>
    <n v="18"/>
    <s v="1813 - PSY: lůžkové oddělení 32B"/>
    <x v="0"/>
    <n v="1"/>
  </r>
  <r>
    <n v="905065"/>
    <x v="792"/>
    <x v="4"/>
    <s v="DZ-PPO"/>
    <m/>
    <d v="2018-04-10T09:13:17"/>
    <n v="1"/>
    <n v="112.53"/>
    <n v="112.53"/>
    <n v="18"/>
    <s v="1813 - PSY: lůžkové oddělení 32B"/>
    <x v="0"/>
    <n v="4"/>
  </r>
  <r>
    <n v="905065"/>
    <x v="792"/>
    <x v="4"/>
    <s v="DZ-PPO"/>
    <m/>
    <d v="2018-09-11T08:57:45"/>
    <n v="2"/>
    <n v="112.53"/>
    <n v="225.06"/>
    <n v="18"/>
    <s v="1813 - PSY: lůžkové oddělení 32B"/>
    <x v="0"/>
    <n v="9"/>
  </r>
  <r>
    <n v="905065"/>
    <x v="792"/>
    <x v="4"/>
    <s v="DZ-PPO"/>
    <m/>
    <d v="2018-11-20T09:36:33"/>
    <n v="1"/>
    <n v="112.53"/>
    <n v="112.53"/>
    <n v="18"/>
    <s v="1813 - PSY: lůžkové oddělení 32B"/>
    <x v="0"/>
    <n v="11"/>
  </r>
  <r>
    <n v="905065"/>
    <x v="792"/>
    <x v="4"/>
    <s v="DZ-PPO"/>
    <m/>
    <d v="2018-11-27T09:58:04"/>
    <n v="1"/>
    <n v="112.53"/>
    <n v="112.53"/>
    <n v="18"/>
    <s v="1813 - PSY: lůžkové oddělení 32B"/>
    <x v="0"/>
    <n v="11"/>
  </r>
  <r>
    <n v="905065"/>
    <x v="792"/>
    <x v="4"/>
    <s v="DZ-PPO"/>
    <m/>
    <d v="2018-12-18T10:11:57"/>
    <n v="2"/>
    <n v="112.53"/>
    <n v="225.06"/>
    <n v="18"/>
    <s v="1813 - PSY: lůžkové oddělení 32B"/>
    <x v="0"/>
    <n v="12"/>
  </r>
  <r>
    <n v="905065"/>
    <x v="792"/>
    <x v="4"/>
    <s v="DZ-PPO"/>
    <m/>
    <d v="2019-03-05T09:32:47"/>
    <n v="2"/>
    <n v="112.53"/>
    <n v="225.06"/>
    <n v="18"/>
    <s v="1813 - PSY: lůžkové oddělení 32B"/>
    <x v="1"/>
    <n v="3"/>
  </r>
  <r>
    <n v="905065"/>
    <x v="792"/>
    <x v="4"/>
    <s v="DZ-PPO"/>
    <m/>
    <d v="2019-04-09T10:45:03"/>
    <n v="1"/>
    <n v="112.53"/>
    <n v="112.53"/>
    <n v="18"/>
    <s v="1813 - PSY: lůžkové oddělení 32B"/>
    <x v="1"/>
    <n v="4"/>
  </r>
  <r>
    <n v="905065"/>
    <x v="792"/>
    <x v="4"/>
    <s v="DZ-PPO"/>
    <m/>
    <d v="2019-07-30T08:09:32"/>
    <n v="2"/>
    <n v="112.53"/>
    <n v="225.06"/>
    <n v="18"/>
    <s v="1813 - PSY: lůžkové oddělení 32B"/>
    <x v="1"/>
    <n v="7"/>
  </r>
  <r>
    <n v="396211"/>
    <x v="204"/>
    <x v="4"/>
    <s v="DZ-PPO"/>
    <m/>
    <d v="2018-02-13T08:42:21"/>
    <n v="1"/>
    <n v="502.15"/>
    <n v="502.15"/>
    <n v="18"/>
    <s v="1813 - PSY: lůžkové oddělení 32B"/>
    <x v="0"/>
    <n v="2"/>
  </r>
  <r>
    <n v="900244"/>
    <x v="205"/>
    <x v="4"/>
    <s v="DZ-PPO"/>
    <m/>
    <d v="2017-01-17T10:43:56"/>
    <n v="3"/>
    <n v="72.599999999999994"/>
    <n v="217.8"/>
    <n v="18"/>
    <s v="1813 - PSY: lůžkové oddělení 32B"/>
    <x v="2"/>
    <n v="1"/>
  </r>
  <r>
    <n v="900244"/>
    <x v="205"/>
    <x v="4"/>
    <s v="DZ-PPO"/>
    <m/>
    <d v="2017-03-07T08:05:52"/>
    <n v="3"/>
    <n v="72.599999999999994"/>
    <n v="217.8"/>
    <n v="18"/>
    <s v="1813 - PSY: lůžkové oddělení 32B"/>
    <x v="2"/>
    <n v="3"/>
  </r>
  <r>
    <n v="900244"/>
    <x v="205"/>
    <x v="4"/>
    <s v="DZ-PPO"/>
    <m/>
    <d v="2017-04-04T10:13:28"/>
    <n v="3"/>
    <n v="72.599999999999994"/>
    <n v="217.8"/>
    <n v="18"/>
    <s v="1813 - PSY: lůžkové oddělení 32B"/>
    <x v="2"/>
    <n v="4"/>
  </r>
  <r>
    <n v="900244"/>
    <x v="205"/>
    <x v="4"/>
    <s v="DZ-PPO"/>
    <m/>
    <d v="2017-05-23T09:38:43"/>
    <n v="2"/>
    <n v="72.599999999999994"/>
    <n v="145.19999999999999"/>
    <n v="18"/>
    <s v="1813 - PSY: lůžkové oddělení 32B"/>
    <x v="2"/>
    <n v="5"/>
  </r>
  <r>
    <n v="900244"/>
    <x v="205"/>
    <x v="4"/>
    <s v="DZ-PPO"/>
    <m/>
    <d v="2017-06-13T10:25:18"/>
    <n v="3"/>
    <n v="72.599999999999994"/>
    <n v="217.8"/>
    <n v="18"/>
    <s v="1813 - PSY: lůžkové oddělení 32B"/>
    <x v="2"/>
    <n v="6"/>
  </r>
  <r>
    <n v="900244"/>
    <x v="205"/>
    <x v="4"/>
    <s v="DZ-PPO"/>
    <m/>
    <d v="2017-07-25T09:19:53"/>
    <n v="2"/>
    <n v="72.599999999999994"/>
    <n v="145.19999999999999"/>
    <n v="18"/>
    <s v="1813 - PSY: lůžkové oddělení 32B"/>
    <x v="2"/>
    <n v="7"/>
  </r>
  <r>
    <n v="900244"/>
    <x v="205"/>
    <x v="4"/>
    <s v="DZ-PPO"/>
    <m/>
    <d v="2017-08-22T07:59:54"/>
    <n v="3"/>
    <n v="72.599999999999994"/>
    <n v="217.8"/>
    <n v="18"/>
    <s v="1813 - PSY: lůžkové oddělení 32B"/>
    <x v="2"/>
    <n v="8"/>
  </r>
  <r>
    <n v="900244"/>
    <x v="205"/>
    <x v="4"/>
    <s v="DZ-PPO"/>
    <m/>
    <d v="2017-10-31T09:06:36"/>
    <n v="4"/>
    <n v="72.599999999999994"/>
    <n v="290.39999999999998"/>
    <n v="18"/>
    <s v="1813 - PSY: lůžkové oddělení 32B"/>
    <x v="2"/>
    <n v="10"/>
  </r>
  <r>
    <n v="900244"/>
    <x v="205"/>
    <x v="4"/>
    <s v="DZ-PPO"/>
    <m/>
    <d v="2017-12-22T10:16:49"/>
    <n v="3"/>
    <n v="72.599999999999994"/>
    <n v="217.8"/>
    <n v="18"/>
    <s v="1813 - PSY: lůžkové oddělení 32B"/>
    <x v="2"/>
    <n v="12"/>
  </r>
  <r>
    <n v="900244"/>
    <x v="205"/>
    <x v="4"/>
    <s v="DZ-PPO"/>
    <m/>
    <d v="2018-02-13T08:42:21"/>
    <n v="5"/>
    <n v="72.599999999999994"/>
    <n v="363"/>
    <n v="18"/>
    <s v="1813 - PSY: lůžkové oddělení 32B"/>
    <x v="0"/>
    <n v="2"/>
  </r>
  <r>
    <n v="900244"/>
    <x v="205"/>
    <x v="4"/>
    <s v="DZ-PPO"/>
    <m/>
    <d v="2018-04-24T08:58:33"/>
    <n v="3"/>
    <n v="72.599999999999994"/>
    <n v="217.8"/>
    <n v="18"/>
    <s v="1813 - PSY: lůžkové oddělení 32B"/>
    <x v="0"/>
    <n v="4"/>
  </r>
  <r>
    <n v="900244"/>
    <x v="205"/>
    <x v="4"/>
    <s v="DZ-PPO"/>
    <m/>
    <d v="2018-05-07T10:54:48"/>
    <n v="2"/>
    <n v="72.599999999999994"/>
    <n v="145.19999999999999"/>
    <n v="18"/>
    <s v="1813 - PSY: lůžkové oddělení 32B"/>
    <x v="0"/>
    <n v="5"/>
  </r>
  <r>
    <n v="900244"/>
    <x v="205"/>
    <x v="4"/>
    <s v="DZ-PPO"/>
    <m/>
    <d v="2018-05-07T10:54:48"/>
    <n v="1"/>
    <n v="72.599999999999994"/>
    <n v="72.599999999999994"/>
    <n v="18"/>
    <s v="1813 - PSY: lůžkové oddělení 32B"/>
    <x v="0"/>
    <n v="5"/>
  </r>
  <r>
    <n v="900244"/>
    <x v="205"/>
    <x v="4"/>
    <s v="DZ-PPO"/>
    <m/>
    <d v="2018-07-24T09:18:05"/>
    <n v="4"/>
    <n v="72.599999999999994"/>
    <n v="290.39999999999998"/>
    <n v="18"/>
    <s v="1813 - PSY: lůžkové oddělení 32B"/>
    <x v="0"/>
    <n v="7"/>
  </r>
  <r>
    <n v="900244"/>
    <x v="205"/>
    <x v="4"/>
    <s v="DZ-PPO"/>
    <m/>
    <d v="2018-11-06T10:03:07"/>
    <n v="4"/>
    <n v="72.599999999999994"/>
    <n v="290.39999999999998"/>
    <n v="18"/>
    <s v="1813 - PSY: lůžkové oddělení 32B"/>
    <x v="0"/>
    <n v="11"/>
  </r>
  <r>
    <n v="900244"/>
    <x v="205"/>
    <x v="4"/>
    <s v="DZ-PPO"/>
    <m/>
    <d v="2018-12-18T10:11:57"/>
    <n v="2"/>
    <n v="72.599999999999994"/>
    <n v="145.19999999999999"/>
    <n v="18"/>
    <s v="1813 - PSY: lůžkové oddělení 32B"/>
    <x v="0"/>
    <n v="12"/>
  </r>
  <r>
    <n v="900244"/>
    <x v="205"/>
    <x v="4"/>
    <s v="DZ-PPO"/>
    <m/>
    <d v="2019-03-05T09:32:47"/>
    <n v="3"/>
    <n v="72.599999999999994"/>
    <n v="217.8"/>
    <n v="18"/>
    <s v="1813 - PSY: lůžkové oddělení 32B"/>
    <x v="1"/>
    <n v="3"/>
  </r>
  <r>
    <n v="900244"/>
    <x v="205"/>
    <x v="4"/>
    <s v="DZ-PPO"/>
    <m/>
    <d v="2019-04-09T10:45:03"/>
    <n v="2"/>
    <n v="72.599999999999994"/>
    <n v="145.19999999999999"/>
    <n v="18"/>
    <s v="1813 - PSY: lůžkové oddělení 32B"/>
    <x v="1"/>
    <n v="4"/>
  </r>
  <r>
    <n v="900244"/>
    <x v="205"/>
    <x v="4"/>
    <s v="DZ-PPO"/>
    <m/>
    <d v="2019-05-28T09:44:59"/>
    <n v="1"/>
    <n v="72.599999999999994"/>
    <n v="72.599999999999994"/>
    <n v="18"/>
    <s v="1813 - PSY: lůžkové oddělení 32B"/>
    <x v="1"/>
    <n v="5"/>
  </r>
  <r>
    <n v="900244"/>
    <x v="205"/>
    <x v="4"/>
    <s v="DZ-PPO"/>
    <m/>
    <d v="2019-07-02T10:00:38"/>
    <n v="5"/>
    <n v="72.599999999999994"/>
    <n v="363"/>
    <n v="18"/>
    <s v="1813 - PSY: lůžkové oddělení 32B"/>
    <x v="1"/>
    <n v="7"/>
  </r>
  <r>
    <n v="900244"/>
    <x v="205"/>
    <x v="4"/>
    <s v="DZ-PPO"/>
    <m/>
    <d v="2019-10-25T14:34:54"/>
    <n v="2"/>
    <n v="72.599999999999994"/>
    <n v="145.19999999999999"/>
    <n v="18"/>
    <s v="1813 - PSY: lůžkové oddělení 32B"/>
    <x v="1"/>
    <n v="10"/>
  </r>
  <r>
    <n v="900244"/>
    <x v="205"/>
    <x v="4"/>
    <s v="DZ-PPO"/>
    <m/>
    <d v="2019-11-12T11:13:25"/>
    <n v="2"/>
    <n v="72.599999999999994"/>
    <n v="145.19999999999999"/>
    <n v="18"/>
    <s v="1813 - PSY: lůžkové oddělení 32B"/>
    <x v="1"/>
    <n v="11"/>
  </r>
  <r>
    <n v="900244"/>
    <x v="205"/>
    <x v="4"/>
    <s v="DZ-PPO"/>
    <m/>
    <d v="2019-12-10T09:37:55"/>
    <n v="2"/>
    <n v="72.599999999999994"/>
    <n v="145.19999999999999"/>
    <n v="18"/>
    <s v="1813 - PSY: lůžkové oddělení 32B"/>
    <x v="1"/>
    <n v="12"/>
  </r>
  <r>
    <n v="500125"/>
    <x v="206"/>
    <x v="4"/>
    <s v="DZ-NAS"/>
    <m/>
    <d v="2017-01-24T08:42:26"/>
    <n v="2"/>
    <n v="193.6"/>
    <n v="387.2"/>
    <n v="18"/>
    <s v="1813 - PSY: lůžkové oddělení 32B"/>
    <x v="2"/>
    <n v="1"/>
  </r>
  <r>
    <n v="500125"/>
    <x v="206"/>
    <x v="4"/>
    <s v="DZ-NAS"/>
    <m/>
    <d v="2017-07-11T10:44:10"/>
    <n v="1"/>
    <n v="193.6"/>
    <n v="193.6"/>
    <n v="18"/>
    <s v="1813 - PSY: lůžkové oddělení 32B"/>
    <x v="2"/>
    <n v="7"/>
  </r>
  <r>
    <n v="500125"/>
    <x v="206"/>
    <x v="4"/>
    <s v="DZ-NAS"/>
    <m/>
    <d v="2017-10-31T09:06:36"/>
    <n v="2"/>
    <n v="193.6"/>
    <n v="387.2"/>
    <n v="18"/>
    <s v="1813 - PSY: lůžkové oddělení 32B"/>
    <x v="2"/>
    <n v="10"/>
  </r>
  <r>
    <n v="500125"/>
    <x v="206"/>
    <x v="4"/>
    <s v="DZ-NAS"/>
    <m/>
    <d v="2018-05-15T08:53:38"/>
    <n v="1"/>
    <n v="193.6"/>
    <n v="193.6"/>
    <n v="18"/>
    <s v="1813 - PSY: lůžkové oddělení 32B"/>
    <x v="0"/>
    <n v="5"/>
  </r>
  <r>
    <n v="500125"/>
    <x v="206"/>
    <x v="4"/>
    <s v="DZ-NAS"/>
    <m/>
    <d v="2018-07-02T13:15:18"/>
    <n v="1"/>
    <n v="193.6"/>
    <n v="193.6"/>
    <n v="18"/>
    <s v="1813 - PSY: lůžkové oddělení 32B"/>
    <x v="0"/>
    <n v="7"/>
  </r>
  <r>
    <n v="500125"/>
    <x v="206"/>
    <x v="4"/>
    <s v="DZ-NAS"/>
    <m/>
    <d v="2018-09-24T10:26:41"/>
    <n v="1"/>
    <n v="193.6"/>
    <n v="193.6"/>
    <n v="18"/>
    <s v="1813 - PSY: lůžkové oddělení 32B"/>
    <x v="0"/>
    <n v="9"/>
  </r>
  <r>
    <n v="500125"/>
    <x v="206"/>
    <x v="4"/>
    <s v="DZ-NAS"/>
    <m/>
    <d v="2018-11-06T10:03:07"/>
    <n v="1"/>
    <n v="193.6"/>
    <n v="193.6"/>
    <n v="18"/>
    <s v="1813 - PSY: lůžkové oddělení 32B"/>
    <x v="0"/>
    <n v="11"/>
  </r>
  <r>
    <n v="500125"/>
    <x v="206"/>
    <x v="4"/>
    <s v="DZ-NAS"/>
    <m/>
    <d v="2018-12-18T10:11:57"/>
    <n v="2"/>
    <n v="193.6"/>
    <n v="387.2"/>
    <n v="18"/>
    <s v="1813 - PSY: lůžkové oddělení 32B"/>
    <x v="0"/>
    <n v="12"/>
  </r>
  <r>
    <n v="500125"/>
    <x v="206"/>
    <x v="4"/>
    <s v="DZ-NAS"/>
    <m/>
    <d v="2019-10-08T09:37:42"/>
    <n v="2"/>
    <n v="193.6"/>
    <n v="387.2"/>
    <n v="18"/>
    <s v="1813 - PSY: lůžkové oddělení 32B"/>
    <x v="1"/>
    <n v="10"/>
  </r>
  <r>
    <n v="500125"/>
    <x v="206"/>
    <x v="4"/>
    <s v="DZ-NAS"/>
    <m/>
    <d v="2019-12-10T09:37:55"/>
    <n v="2"/>
    <n v="193.6"/>
    <n v="387.2"/>
    <n v="18"/>
    <s v="1813 - PSY: lůžkové oddělení 32B"/>
    <x v="1"/>
    <n v="12"/>
  </r>
  <r>
    <n v="501976"/>
    <x v="1061"/>
    <x v="4"/>
    <s v="DZ-PPO"/>
    <m/>
    <d v="2019-05-15T09:18:33"/>
    <n v="1"/>
    <n v="321.38"/>
    <n v="321.38"/>
    <n v="18"/>
    <s v="1813 - PSY: lůžkové oddělení 32B"/>
    <x v="1"/>
    <n v="5"/>
  </r>
  <r>
    <n v="501976"/>
    <x v="1061"/>
    <x v="4"/>
    <s v="DZ-PPO"/>
    <m/>
    <d v="2019-07-02T10:00:38"/>
    <n v="1"/>
    <n v="321.38"/>
    <n v="321.38"/>
    <n v="18"/>
    <s v="1813 - PSY: lůžkové oddělení 32B"/>
    <x v="1"/>
    <n v="7"/>
  </r>
  <r>
    <n v="501976"/>
    <x v="1061"/>
    <x v="4"/>
    <s v="DZ-PPO"/>
    <m/>
    <d v="2019-12-10T09:37:55"/>
    <n v="1"/>
    <n v="321.38"/>
    <n v="321.38"/>
    <n v="18"/>
    <s v="1813 - PSY: lůžkové oddělení 32B"/>
    <x v="1"/>
    <n v="12"/>
  </r>
  <r>
    <n v="502041"/>
    <x v="1062"/>
    <x v="4"/>
    <s v="DZ-PPO"/>
    <m/>
    <d v="2019-05-15T09:18:33"/>
    <n v="1"/>
    <n v="277.97000000000003"/>
    <n v="277.97000000000003"/>
    <n v="18"/>
    <s v="1813 - PSY: lůžkové oddělení 32B"/>
    <x v="1"/>
    <n v="5"/>
  </r>
  <r>
    <n v="395977"/>
    <x v="793"/>
    <x v="4"/>
    <s v="DZ-PPO"/>
    <m/>
    <d v="2017-09-19T08:03:00"/>
    <n v="1"/>
    <n v="152.52000000000001"/>
    <n v="152.52000000000001"/>
    <n v="18"/>
    <s v="1813 - PSY: lůžkové oddělení 32B"/>
    <x v="2"/>
    <n v="9"/>
  </r>
  <r>
    <n v="395977"/>
    <x v="793"/>
    <x v="4"/>
    <s v="DZ-PPO"/>
    <m/>
    <d v="2017-10-03T10:58:19"/>
    <n v="1"/>
    <n v="152.52000000000001"/>
    <n v="152.52000000000001"/>
    <n v="18"/>
    <s v="1813 - PSY: lůžkové oddělení 32B"/>
    <x v="2"/>
    <n v="10"/>
  </r>
  <r>
    <n v="395977"/>
    <x v="793"/>
    <x v="4"/>
    <s v="DZ-PPO"/>
    <m/>
    <d v="2018-01-09T10:11:00"/>
    <n v="5"/>
    <n v="152.52000000000001"/>
    <n v="762.6"/>
    <n v="18"/>
    <s v="1813 - PSY: lůžkové oddělení 32B"/>
    <x v="0"/>
    <n v="1"/>
  </r>
  <r>
    <n v="395977"/>
    <x v="793"/>
    <x v="4"/>
    <s v="DZ-PPO"/>
    <m/>
    <d v="2019-05-28T09:44:59"/>
    <n v="1"/>
    <n v="152.52000000000001"/>
    <n v="152.52000000000001"/>
    <n v="18"/>
    <s v="1813 - PSY: lůžkové oddělení 32B"/>
    <x v="1"/>
    <n v="5"/>
  </r>
  <r>
    <n v="395977"/>
    <x v="793"/>
    <x v="4"/>
    <s v="DZ-PPO"/>
    <m/>
    <d v="2019-05-28T09:44:59"/>
    <n v="4"/>
    <n v="152.52000000000001"/>
    <n v="610.08000000000004"/>
    <n v="18"/>
    <s v="1813 - PSY: lůžkové oddělení 32B"/>
    <x v="1"/>
    <n v="5"/>
  </r>
  <r>
    <n v="395976"/>
    <x v="208"/>
    <x v="4"/>
    <s v="DZ-PPO"/>
    <m/>
    <d v="2017-01-17T10:43:56"/>
    <n v="3"/>
    <n v="95.59"/>
    <n v="286.77"/>
    <n v="18"/>
    <s v="1813 - PSY: lůžkové oddělení 32B"/>
    <x v="2"/>
    <n v="1"/>
  </r>
  <r>
    <n v="395976"/>
    <x v="208"/>
    <x v="4"/>
    <s v="DZ-PPO"/>
    <m/>
    <d v="2017-02-14T09:01:03"/>
    <n v="4"/>
    <n v="95.59"/>
    <n v="382.36"/>
    <n v="18"/>
    <s v="1813 - PSY: lůžkové oddělení 32B"/>
    <x v="2"/>
    <n v="2"/>
  </r>
  <r>
    <n v="395976"/>
    <x v="208"/>
    <x v="4"/>
    <s v="DZ-PPO"/>
    <m/>
    <d v="2017-03-14T09:32:54"/>
    <n v="5"/>
    <n v="95.59"/>
    <n v="477.95"/>
    <n v="18"/>
    <s v="1813 - PSY: lůžkové oddělení 32B"/>
    <x v="2"/>
    <n v="3"/>
  </r>
  <r>
    <n v="395976"/>
    <x v="208"/>
    <x v="4"/>
    <s v="DZ-PPO"/>
    <m/>
    <d v="2017-03-28T09:33:48"/>
    <n v="5"/>
    <n v="95.59"/>
    <n v="477.95"/>
    <n v="18"/>
    <s v="1813 - PSY: lůžkové oddělení 32B"/>
    <x v="2"/>
    <n v="3"/>
  </r>
  <r>
    <n v="395976"/>
    <x v="208"/>
    <x v="4"/>
    <s v="DZ-PPO"/>
    <m/>
    <d v="2017-05-02T10:48:38"/>
    <n v="3"/>
    <n v="95.59"/>
    <n v="286.77"/>
    <n v="18"/>
    <s v="1813 - PSY: lůžkové oddělení 32B"/>
    <x v="2"/>
    <n v="5"/>
  </r>
  <r>
    <n v="395976"/>
    <x v="208"/>
    <x v="4"/>
    <s v="DZ-PPO"/>
    <m/>
    <d v="2017-05-23T09:38:43"/>
    <n v="3"/>
    <n v="95.59"/>
    <n v="286.77"/>
    <n v="18"/>
    <s v="1813 - PSY: lůžkové oddělení 32B"/>
    <x v="2"/>
    <n v="5"/>
  </r>
  <r>
    <n v="395976"/>
    <x v="208"/>
    <x v="4"/>
    <s v="DZ-PPO"/>
    <m/>
    <d v="2017-05-29T14:17:53"/>
    <n v="1"/>
    <n v="95.59"/>
    <n v="95.59"/>
    <n v="18"/>
    <s v="1813 - PSY: lůžkové oddělení 32B"/>
    <x v="2"/>
    <n v="5"/>
  </r>
  <r>
    <n v="395976"/>
    <x v="208"/>
    <x v="4"/>
    <s v="DZ-PPO"/>
    <m/>
    <d v="2017-06-14T11:09:19"/>
    <n v="3"/>
    <n v="95.59"/>
    <n v="286.77"/>
    <n v="18"/>
    <s v="1813 - PSY: lůžkové oddělení 32B"/>
    <x v="2"/>
    <n v="6"/>
  </r>
  <r>
    <n v="395976"/>
    <x v="208"/>
    <x v="4"/>
    <s v="DZ-PPO"/>
    <m/>
    <d v="2017-07-11T10:44:10"/>
    <n v="4"/>
    <n v="95.59"/>
    <n v="382.36"/>
    <n v="18"/>
    <s v="1813 - PSY: lůžkové oddělení 32B"/>
    <x v="2"/>
    <n v="7"/>
  </r>
  <r>
    <n v="395976"/>
    <x v="208"/>
    <x v="4"/>
    <s v="DZ-PPO"/>
    <m/>
    <d v="2017-07-25T09:19:53"/>
    <n v="3"/>
    <n v="95.59"/>
    <n v="286.77"/>
    <n v="18"/>
    <s v="1813 - PSY: lůžkové oddělení 32B"/>
    <x v="2"/>
    <n v="7"/>
  </r>
  <r>
    <n v="395976"/>
    <x v="208"/>
    <x v="4"/>
    <s v="DZ-PPO"/>
    <m/>
    <d v="2017-09-19T08:03:00"/>
    <n v="3"/>
    <n v="95.59"/>
    <n v="286.77"/>
    <n v="18"/>
    <s v="1813 - PSY: lůžkové oddělení 32B"/>
    <x v="2"/>
    <n v="9"/>
  </r>
  <r>
    <n v="395976"/>
    <x v="208"/>
    <x v="4"/>
    <s v="DZ-PPO"/>
    <m/>
    <d v="2017-10-03T10:58:19"/>
    <n v="3"/>
    <n v="95.59"/>
    <n v="286.77"/>
    <n v="18"/>
    <s v="1813 - PSY: lůžkové oddělení 32B"/>
    <x v="2"/>
    <n v="10"/>
  </r>
  <r>
    <n v="395976"/>
    <x v="208"/>
    <x v="4"/>
    <s v="DZ-PPO"/>
    <m/>
    <d v="2017-10-31T09:06:36"/>
    <n v="8"/>
    <n v="95.59"/>
    <n v="764.72"/>
    <n v="18"/>
    <s v="1813 - PSY: lůžkové oddělení 32B"/>
    <x v="2"/>
    <n v="10"/>
  </r>
  <r>
    <n v="395976"/>
    <x v="208"/>
    <x v="4"/>
    <s v="DZ-PPO"/>
    <m/>
    <d v="2018-04-03T09:49:45"/>
    <n v="3"/>
    <n v="95.59"/>
    <n v="286.77"/>
    <n v="18"/>
    <s v="1813 - PSY: lůžkové oddělení 32B"/>
    <x v="0"/>
    <n v="4"/>
  </r>
  <r>
    <n v="395976"/>
    <x v="208"/>
    <x v="4"/>
    <s v="DZ-PPO"/>
    <m/>
    <d v="2018-04-10T09:13:17"/>
    <n v="5"/>
    <n v="95.59"/>
    <n v="477.95"/>
    <n v="18"/>
    <s v="1813 - PSY: lůžkové oddělení 32B"/>
    <x v="0"/>
    <n v="4"/>
  </r>
  <r>
    <n v="395976"/>
    <x v="208"/>
    <x v="4"/>
    <s v="DZ-PPO"/>
    <m/>
    <d v="2018-05-15T08:53:38"/>
    <n v="3"/>
    <n v="95.59"/>
    <n v="286.77"/>
    <n v="18"/>
    <s v="1813 - PSY: lůžkové oddělení 32B"/>
    <x v="0"/>
    <n v="5"/>
  </r>
  <r>
    <n v="395976"/>
    <x v="208"/>
    <x v="4"/>
    <s v="DZ-PPO"/>
    <m/>
    <d v="2019-01-15T07:50:11"/>
    <n v="5"/>
    <n v="95.59"/>
    <n v="477.95"/>
    <n v="18"/>
    <s v="1813 - PSY: lůžkové oddělení 32B"/>
    <x v="1"/>
    <n v="1"/>
  </r>
  <r>
    <n v="395976"/>
    <x v="208"/>
    <x v="4"/>
    <s v="DZ-PPO"/>
    <m/>
    <d v="2019-04-23T08:52:28"/>
    <n v="5"/>
    <n v="95.59"/>
    <n v="477.95"/>
    <n v="18"/>
    <s v="1813 - PSY: lůžkové oddělení 32B"/>
    <x v="1"/>
    <n v="4"/>
  </r>
  <r>
    <n v="395976"/>
    <x v="208"/>
    <x v="4"/>
    <s v="DZ-PPO"/>
    <m/>
    <d v="2019-07-30T08:09:32"/>
    <n v="3"/>
    <n v="95.59"/>
    <n v="286.77"/>
    <n v="18"/>
    <s v="1813 - PSY: lůžkové oddělení 32B"/>
    <x v="1"/>
    <n v="7"/>
  </r>
  <r>
    <n v="395976"/>
    <x v="208"/>
    <x v="4"/>
    <s v="DZ-PPO"/>
    <m/>
    <d v="2019-10-08T09:37:42"/>
    <n v="5"/>
    <n v="95.59"/>
    <n v="477.95"/>
    <n v="18"/>
    <s v="1813 - PSY: lůžkové oddělení 32B"/>
    <x v="1"/>
    <n v="10"/>
  </r>
  <r>
    <n v="395976"/>
    <x v="208"/>
    <x v="4"/>
    <s v="DZ-PPO"/>
    <m/>
    <d v="2019-12-20T10:03:35"/>
    <n v="2"/>
    <n v="95.59"/>
    <n v="191.18"/>
    <n v="18"/>
    <s v="1813 - PSY: lůžkové oddělení 32B"/>
    <x v="1"/>
    <n v="12"/>
  </r>
  <r>
    <n v="395981"/>
    <x v="209"/>
    <x v="4"/>
    <s v="DZ-PPO"/>
    <m/>
    <d v="2017-01-31T07:21:31"/>
    <n v="1"/>
    <n v="212.96"/>
    <n v="212.96"/>
    <n v="18"/>
    <s v="1813 - PSY: lůžkové oddělení 32B"/>
    <x v="2"/>
    <n v="1"/>
  </r>
  <r>
    <n v="395981"/>
    <x v="209"/>
    <x v="4"/>
    <s v="DZ-PPO"/>
    <m/>
    <d v="2017-03-07T08:05:52"/>
    <n v="1"/>
    <n v="212.96"/>
    <n v="212.96"/>
    <n v="18"/>
    <s v="1813 - PSY: lůžkové oddělení 32B"/>
    <x v="2"/>
    <n v="3"/>
  </r>
  <r>
    <n v="395981"/>
    <x v="209"/>
    <x v="4"/>
    <s v="DZ-PPO"/>
    <m/>
    <d v="2017-05-16T08:40:18"/>
    <n v="2"/>
    <n v="212.96"/>
    <n v="425.92"/>
    <n v="18"/>
    <s v="1813 - PSY: lůžkové oddělení 32B"/>
    <x v="2"/>
    <n v="5"/>
  </r>
  <r>
    <n v="395981"/>
    <x v="209"/>
    <x v="4"/>
    <s v="DZ-PPO"/>
    <m/>
    <d v="2017-07-11T10:44:10"/>
    <n v="1"/>
    <n v="212.96"/>
    <n v="212.96"/>
    <n v="18"/>
    <s v="1813 - PSY: lůžkové oddělení 32B"/>
    <x v="2"/>
    <n v="7"/>
  </r>
  <r>
    <n v="395981"/>
    <x v="209"/>
    <x v="4"/>
    <s v="DZ-PPO"/>
    <m/>
    <d v="2017-07-18T10:00:37"/>
    <n v="2"/>
    <n v="212.96"/>
    <n v="425.92"/>
    <n v="18"/>
    <s v="1813 - PSY: lůžkové oddělení 32B"/>
    <x v="2"/>
    <n v="7"/>
  </r>
  <r>
    <n v="395981"/>
    <x v="209"/>
    <x v="4"/>
    <s v="DZ-PPO"/>
    <m/>
    <d v="2017-12-22T10:16:49"/>
    <n v="2"/>
    <n v="212.96"/>
    <n v="425.92"/>
    <n v="18"/>
    <s v="1813 - PSY: lůžkové oddělení 32B"/>
    <x v="2"/>
    <n v="12"/>
  </r>
  <r>
    <n v="395981"/>
    <x v="209"/>
    <x v="4"/>
    <s v="DZ-PPO"/>
    <m/>
    <d v="2018-01-09T10:11:00"/>
    <n v="1"/>
    <n v="212.96"/>
    <n v="212.96"/>
    <n v="18"/>
    <s v="1813 - PSY: lůžkové oddělení 32B"/>
    <x v="0"/>
    <n v="1"/>
  </r>
  <r>
    <n v="395981"/>
    <x v="209"/>
    <x v="4"/>
    <s v="DZ-PPO"/>
    <m/>
    <d v="2018-04-24T08:58:33"/>
    <n v="1"/>
    <n v="212.96"/>
    <n v="212.96"/>
    <n v="18"/>
    <s v="1813 - PSY: lůžkové oddělení 32B"/>
    <x v="0"/>
    <n v="4"/>
  </r>
  <r>
    <n v="395981"/>
    <x v="209"/>
    <x v="4"/>
    <s v="DZ-PPO"/>
    <m/>
    <d v="2018-05-07T10:54:48"/>
    <n v="2"/>
    <n v="212.96"/>
    <n v="425.92"/>
    <n v="18"/>
    <s v="1813 - PSY: lůžkové oddělení 32B"/>
    <x v="0"/>
    <n v="5"/>
  </r>
  <r>
    <n v="395981"/>
    <x v="209"/>
    <x v="4"/>
    <s v="DZ-PPO"/>
    <m/>
    <d v="2018-07-24T09:18:05"/>
    <n v="2"/>
    <n v="212.96"/>
    <n v="425.92"/>
    <n v="18"/>
    <s v="1813 - PSY: lůžkové oddělení 32B"/>
    <x v="0"/>
    <n v="7"/>
  </r>
  <r>
    <n v="395981"/>
    <x v="209"/>
    <x v="4"/>
    <s v="DZ-PPO"/>
    <m/>
    <d v="2018-09-11T08:57:45"/>
    <n v="1"/>
    <n v="212.96"/>
    <n v="212.96"/>
    <n v="18"/>
    <s v="1813 - PSY: lůžkové oddělení 32B"/>
    <x v="0"/>
    <n v="9"/>
  </r>
  <r>
    <n v="395981"/>
    <x v="209"/>
    <x v="4"/>
    <s v="DZ-PPO"/>
    <m/>
    <d v="2018-09-24T10:26:41"/>
    <n v="1"/>
    <n v="212.96"/>
    <n v="212.96"/>
    <n v="18"/>
    <s v="1813 - PSY: lůžkové oddělení 32B"/>
    <x v="0"/>
    <n v="9"/>
  </r>
  <r>
    <n v="395981"/>
    <x v="209"/>
    <x v="4"/>
    <s v="DZ-PPO"/>
    <m/>
    <d v="2018-11-20T09:36:33"/>
    <n v="1"/>
    <n v="212.96"/>
    <n v="212.96"/>
    <n v="18"/>
    <s v="1813 - PSY: lůžkové oddělení 32B"/>
    <x v="0"/>
    <n v="11"/>
  </r>
  <r>
    <n v="395981"/>
    <x v="209"/>
    <x v="4"/>
    <s v="DZ-PPO"/>
    <m/>
    <d v="2018-12-18T10:11:57"/>
    <n v="2"/>
    <n v="212.96"/>
    <n v="425.92"/>
    <n v="18"/>
    <s v="1813 - PSY: lůžkové oddělení 32B"/>
    <x v="0"/>
    <n v="12"/>
  </r>
  <r>
    <n v="395981"/>
    <x v="209"/>
    <x v="4"/>
    <s v="DZ-PPO"/>
    <m/>
    <d v="2019-09-24T09:01:33"/>
    <n v="2"/>
    <n v="212.96"/>
    <n v="425.92"/>
    <n v="18"/>
    <s v="1813 - PSY: lůžkové oddělení 32B"/>
    <x v="1"/>
    <n v="9"/>
  </r>
  <r>
    <n v="395981"/>
    <x v="209"/>
    <x v="4"/>
    <s v="DZ-PPO"/>
    <m/>
    <d v="2019-12-10T09:37:55"/>
    <n v="2"/>
    <n v="212.96"/>
    <n v="425.92"/>
    <n v="18"/>
    <s v="1813 - PSY: lůžkové oddělení 32B"/>
    <x v="1"/>
    <n v="12"/>
  </r>
  <r>
    <n v="500925"/>
    <x v="211"/>
    <x v="4"/>
    <s v="DZ-PPO"/>
    <m/>
    <d v="2017-10-03T10:58:19"/>
    <n v="1"/>
    <n v="206.91"/>
    <n v="206.91"/>
    <n v="18"/>
    <s v="1813 - PSY: lůžkové oddělení 32B"/>
    <x v="2"/>
    <n v="10"/>
  </r>
  <r>
    <n v="500925"/>
    <x v="211"/>
    <x v="4"/>
    <s v="DZ-PPO"/>
    <m/>
    <d v="2018-02-13T08:42:21"/>
    <n v="4"/>
    <n v="206.91"/>
    <n v="827.64"/>
    <n v="18"/>
    <s v="1813 - PSY: lůžkové oddělení 32B"/>
    <x v="0"/>
    <n v="2"/>
  </r>
  <r>
    <n v="500925"/>
    <x v="211"/>
    <x v="4"/>
    <s v="DZ-PPO"/>
    <m/>
    <d v="2018-08-28T08:16:55"/>
    <n v="2"/>
    <n v="206.91"/>
    <n v="413.82"/>
    <n v="18"/>
    <s v="1813 - PSY: lůžkové oddělení 32B"/>
    <x v="0"/>
    <n v="8"/>
  </r>
  <r>
    <n v="500925"/>
    <x v="211"/>
    <x v="4"/>
    <s v="DZ-PPO"/>
    <m/>
    <d v="2018-09-04T08:57:46"/>
    <n v="3"/>
    <n v="206.91"/>
    <n v="620.73"/>
    <n v="18"/>
    <s v="1813 - PSY: lůžkové oddělení 32B"/>
    <x v="0"/>
    <n v="9"/>
  </r>
  <r>
    <n v="500925"/>
    <x v="211"/>
    <x v="4"/>
    <s v="DZ-PPO"/>
    <m/>
    <d v="2018-09-24T10:26:41"/>
    <n v="3"/>
    <n v="206.91"/>
    <n v="620.73"/>
    <n v="18"/>
    <s v="1813 - PSY: lůžkové oddělení 32B"/>
    <x v="0"/>
    <n v="9"/>
  </r>
  <r>
    <n v="500925"/>
    <x v="211"/>
    <x v="4"/>
    <s v="DZ-PPO"/>
    <m/>
    <d v="2018-12-18T10:11:57"/>
    <n v="3"/>
    <n v="206.91"/>
    <n v="620.73"/>
    <n v="18"/>
    <s v="1813 - PSY: lůžkové oddělení 32B"/>
    <x v="0"/>
    <n v="12"/>
  </r>
  <r>
    <n v="500925"/>
    <x v="211"/>
    <x v="4"/>
    <s v="DZ-PPO"/>
    <m/>
    <d v="2019-07-02T10:00:38"/>
    <n v="5"/>
    <n v="206.91"/>
    <n v="1034.55"/>
    <n v="18"/>
    <s v="1813 - PSY: lůžkové oddělení 32B"/>
    <x v="1"/>
    <n v="7"/>
  </r>
  <r>
    <n v="500926"/>
    <x v="212"/>
    <x v="4"/>
    <s v="DZ-PPO"/>
    <m/>
    <d v="2017-01-10T11:25:29"/>
    <n v="1"/>
    <n v="108.78"/>
    <n v="108.78"/>
    <n v="18"/>
    <s v="1813 - PSY: lůžkové oddělení 32B"/>
    <x v="2"/>
    <n v="1"/>
  </r>
  <r>
    <n v="500926"/>
    <x v="212"/>
    <x v="4"/>
    <s v="DZ-PPO"/>
    <m/>
    <d v="2017-01-10T11:25:29"/>
    <n v="1"/>
    <n v="108.78"/>
    <n v="108.78"/>
    <n v="18"/>
    <s v="1813 - PSY: lůžkové oddělení 32B"/>
    <x v="2"/>
    <n v="1"/>
  </r>
  <r>
    <n v="500926"/>
    <x v="212"/>
    <x v="4"/>
    <s v="DZ-PPO"/>
    <m/>
    <d v="2017-03-07T08:05:52"/>
    <n v="4"/>
    <n v="108.78"/>
    <n v="435.12"/>
    <n v="18"/>
    <s v="1813 - PSY: lůžkové oddělení 32B"/>
    <x v="2"/>
    <n v="3"/>
  </r>
  <r>
    <n v="500926"/>
    <x v="212"/>
    <x v="4"/>
    <s v="DZ-PPO"/>
    <m/>
    <d v="2017-03-28T09:33:48"/>
    <n v="5"/>
    <n v="108.78"/>
    <n v="543.89"/>
    <n v="18"/>
    <s v="1813 - PSY: lůžkové oddělení 32B"/>
    <x v="2"/>
    <n v="3"/>
  </r>
  <r>
    <n v="500926"/>
    <x v="212"/>
    <x v="4"/>
    <s v="DZ-PPO"/>
    <m/>
    <d v="2017-04-04T10:13:28"/>
    <n v="5"/>
    <n v="108.78"/>
    <n v="543.9"/>
    <n v="18"/>
    <s v="1813 - PSY: lůžkové oddělení 32B"/>
    <x v="2"/>
    <n v="4"/>
  </r>
  <r>
    <n v="500926"/>
    <x v="212"/>
    <x v="4"/>
    <s v="DZ-PPO"/>
    <m/>
    <d v="2017-05-16T08:40:18"/>
    <n v="3"/>
    <n v="108.78"/>
    <n v="326.33999999999997"/>
    <n v="18"/>
    <s v="1813 - PSY: lůžkové oddělení 32B"/>
    <x v="2"/>
    <n v="5"/>
  </r>
  <r>
    <n v="500926"/>
    <x v="212"/>
    <x v="4"/>
    <s v="DZ-PPO"/>
    <m/>
    <d v="2017-06-27T09:48:24"/>
    <n v="3"/>
    <n v="108.78"/>
    <n v="326.33999999999997"/>
    <n v="18"/>
    <s v="1813 - PSY: lůžkové oddělení 32B"/>
    <x v="2"/>
    <n v="6"/>
  </r>
  <r>
    <n v="500926"/>
    <x v="212"/>
    <x v="4"/>
    <s v="DZ-PPO"/>
    <m/>
    <d v="2017-08-22T07:59:54"/>
    <n v="5"/>
    <n v="108.78"/>
    <n v="543.89"/>
    <n v="18"/>
    <s v="1813 - PSY: lůžkové oddělení 32B"/>
    <x v="2"/>
    <n v="8"/>
  </r>
  <r>
    <n v="500926"/>
    <x v="212"/>
    <x v="4"/>
    <s v="DZ-PPO"/>
    <m/>
    <d v="2017-08-29T09:07:33"/>
    <n v="3"/>
    <n v="108.78"/>
    <n v="326.33999999999997"/>
    <n v="18"/>
    <s v="1813 - PSY: lůžkové oddělení 32B"/>
    <x v="2"/>
    <n v="8"/>
  </r>
  <r>
    <n v="500926"/>
    <x v="212"/>
    <x v="4"/>
    <s v="DZ-PPO"/>
    <m/>
    <d v="2017-09-12T09:36:58"/>
    <n v="3"/>
    <n v="108.78"/>
    <n v="326.33999999999997"/>
    <n v="18"/>
    <s v="1813 - PSY: lůžkové oddělení 32B"/>
    <x v="2"/>
    <n v="9"/>
  </r>
  <r>
    <n v="500926"/>
    <x v="212"/>
    <x v="4"/>
    <s v="DZ-PPO"/>
    <m/>
    <d v="2017-10-03T10:58:19"/>
    <n v="2"/>
    <n v="108.78"/>
    <n v="217.56"/>
    <n v="18"/>
    <s v="1813 - PSY: lůžkové oddělení 32B"/>
    <x v="2"/>
    <n v="10"/>
  </r>
  <r>
    <n v="500926"/>
    <x v="212"/>
    <x v="4"/>
    <s v="DZ-PPO"/>
    <m/>
    <d v="2017-11-14T09:00:13"/>
    <n v="3"/>
    <n v="108.78"/>
    <n v="326.33999999999997"/>
    <n v="18"/>
    <s v="1813 - PSY: lůžkové oddělení 32B"/>
    <x v="2"/>
    <n v="11"/>
  </r>
  <r>
    <n v="500926"/>
    <x v="212"/>
    <x v="4"/>
    <s v="DZ-PPO"/>
    <m/>
    <d v="2017-12-22T10:16:49"/>
    <n v="5"/>
    <n v="108.78"/>
    <n v="543.89"/>
    <n v="18"/>
    <s v="1813 - PSY: lůžkové oddělení 32B"/>
    <x v="2"/>
    <n v="12"/>
  </r>
  <r>
    <n v="500926"/>
    <x v="212"/>
    <x v="4"/>
    <s v="DZ-PPO"/>
    <m/>
    <d v="2018-01-09T10:11:00"/>
    <n v="5"/>
    <n v="108.78"/>
    <n v="543.89"/>
    <n v="18"/>
    <s v="1813 - PSY: lůžkové oddělení 32B"/>
    <x v="0"/>
    <n v="1"/>
  </r>
  <r>
    <n v="500926"/>
    <x v="212"/>
    <x v="4"/>
    <s v="DZ-PPO"/>
    <m/>
    <d v="2018-02-13T08:42:21"/>
    <n v="5"/>
    <n v="108.78"/>
    <n v="543.89"/>
    <n v="18"/>
    <s v="1813 - PSY: lůžkové oddělení 32B"/>
    <x v="0"/>
    <n v="2"/>
  </r>
  <r>
    <n v="500926"/>
    <x v="212"/>
    <x v="4"/>
    <s v="DZ-PPO"/>
    <m/>
    <d v="2018-03-15T09:10:03"/>
    <n v="2"/>
    <n v="108.78"/>
    <n v="217.56"/>
    <n v="18"/>
    <s v="1813 - PSY: lůžkové oddělení 32B"/>
    <x v="0"/>
    <n v="3"/>
  </r>
  <r>
    <n v="500926"/>
    <x v="212"/>
    <x v="4"/>
    <s v="DZ-PPO"/>
    <m/>
    <d v="2018-04-17T09:30:54"/>
    <n v="5"/>
    <n v="108.78"/>
    <n v="543.89"/>
    <n v="18"/>
    <s v="1813 - PSY: lůžkové oddělení 32B"/>
    <x v="0"/>
    <n v="4"/>
  </r>
  <r>
    <n v="500926"/>
    <x v="212"/>
    <x v="4"/>
    <s v="DZ-PPO"/>
    <m/>
    <d v="2018-05-07T10:54:48"/>
    <n v="5"/>
    <n v="108.78"/>
    <n v="543.89"/>
    <n v="18"/>
    <s v="1813 - PSY: lůžkové oddělení 32B"/>
    <x v="0"/>
    <n v="5"/>
  </r>
  <r>
    <n v="500926"/>
    <x v="212"/>
    <x v="4"/>
    <s v="DZ-PPO"/>
    <m/>
    <d v="2018-05-22T09:41:42"/>
    <n v="4"/>
    <n v="108.78"/>
    <n v="435.12"/>
    <n v="18"/>
    <s v="1813 - PSY: lůžkové oddělení 32B"/>
    <x v="0"/>
    <n v="5"/>
  </r>
  <r>
    <n v="500926"/>
    <x v="212"/>
    <x v="4"/>
    <s v="DZ-PPO"/>
    <m/>
    <d v="2018-06-19T08:14:34"/>
    <n v="5"/>
    <n v="108.78"/>
    <n v="543.9"/>
    <n v="18"/>
    <s v="1813 - PSY: lůžkové oddělení 32B"/>
    <x v="0"/>
    <n v="6"/>
  </r>
  <r>
    <n v="500926"/>
    <x v="212"/>
    <x v="4"/>
    <s v="DZ-PPO"/>
    <m/>
    <d v="2018-07-02T13:15:18"/>
    <n v="5"/>
    <n v="108.78"/>
    <n v="543.89"/>
    <n v="18"/>
    <s v="1813 - PSY: lůžkové oddělení 32B"/>
    <x v="0"/>
    <n v="7"/>
  </r>
  <r>
    <n v="500926"/>
    <x v="212"/>
    <x v="4"/>
    <s v="DZ-PPO"/>
    <m/>
    <d v="2018-07-24T09:18:05"/>
    <n v="8"/>
    <n v="108.78"/>
    <n v="870.23"/>
    <n v="18"/>
    <s v="1813 - PSY: lůžkové oddělení 32B"/>
    <x v="0"/>
    <n v="7"/>
  </r>
  <r>
    <n v="500926"/>
    <x v="212"/>
    <x v="4"/>
    <s v="DZ-PPO"/>
    <m/>
    <d v="2018-08-28T08:16:55"/>
    <n v="3"/>
    <n v="108.78"/>
    <n v="326.33999999999997"/>
    <n v="18"/>
    <s v="1813 - PSY: lůžkové oddělení 32B"/>
    <x v="0"/>
    <n v="8"/>
  </r>
  <r>
    <n v="500926"/>
    <x v="212"/>
    <x v="4"/>
    <s v="DZ-PPO"/>
    <m/>
    <d v="2018-09-04T08:57:46"/>
    <n v="5"/>
    <n v="108.78"/>
    <n v="543.9"/>
    <n v="18"/>
    <s v="1813 - PSY: lůžkové oddělení 32B"/>
    <x v="0"/>
    <n v="9"/>
  </r>
  <r>
    <n v="500926"/>
    <x v="212"/>
    <x v="4"/>
    <s v="DZ-PPO"/>
    <m/>
    <d v="2018-09-11T08:57:45"/>
    <n v="5"/>
    <n v="108.78"/>
    <n v="543.89"/>
    <n v="18"/>
    <s v="1813 - PSY: lůžkové oddělení 32B"/>
    <x v="0"/>
    <n v="9"/>
  </r>
  <r>
    <n v="500926"/>
    <x v="212"/>
    <x v="4"/>
    <s v="DZ-PPO"/>
    <m/>
    <d v="2018-10-30T09:00:59"/>
    <n v="5"/>
    <n v="108.78"/>
    <n v="543.89"/>
    <n v="18"/>
    <s v="1813 - PSY: lůžkové oddělení 32B"/>
    <x v="0"/>
    <n v="10"/>
  </r>
  <r>
    <n v="500926"/>
    <x v="212"/>
    <x v="4"/>
    <s v="DZ-PPO"/>
    <m/>
    <d v="2018-11-06T10:03:07"/>
    <n v="9"/>
    <n v="108.78"/>
    <n v="979.01"/>
    <n v="18"/>
    <s v="1813 - PSY: lůžkové oddělení 32B"/>
    <x v="0"/>
    <n v="11"/>
  </r>
  <r>
    <n v="500926"/>
    <x v="212"/>
    <x v="4"/>
    <s v="DZ-PPO"/>
    <m/>
    <d v="2018-11-20T09:36:33"/>
    <n v="5"/>
    <n v="108.78"/>
    <n v="543.89"/>
    <n v="18"/>
    <s v="1813 - PSY: lůžkové oddělení 32B"/>
    <x v="0"/>
    <n v="11"/>
  </r>
  <r>
    <n v="500926"/>
    <x v="212"/>
    <x v="4"/>
    <s v="DZ-PPO"/>
    <m/>
    <d v="2018-11-27T09:58:04"/>
    <n v="5"/>
    <n v="108.78"/>
    <n v="543.89"/>
    <n v="18"/>
    <s v="1813 - PSY: lůžkové oddělení 32B"/>
    <x v="0"/>
    <n v="11"/>
  </r>
  <r>
    <n v="500926"/>
    <x v="212"/>
    <x v="4"/>
    <s v="DZ-PPO"/>
    <m/>
    <d v="2018-12-04T09:13:44"/>
    <n v="5"/>
    <n v="108.78"/>
    <n v="543.89"/>
    <n v="18"/>
    <s v="1813 - PSY: lůžkové oddělení 32B"/>
    <x v="0"/>
    <n v="12"/>
  </r>
  <r>
    <n v="500926"/>
    <x v="212"/>
    <x v="4"/>
    <s v="DZ-PPO"/>
    <m/>
    <d v="2018-12-11T09:22:51"/>
    <n v="6"/>
    <n v="108.78"/>
    <n v="652.66999999999996"/>
    <n v="18"/>
    <s v="1813 - PSY: lůžkové oddělení 32B"/>
    <x v="0"/>
    <n v="12"/>
  </r>
  <r>
    <n v="500926"/>
    <x v="212"/>
    <x v="4"/>
    <s v="DZ-PPO"/>
    <m/>
    <d v="2018-12-18T10:11:57"/>
    <n v="8"/>
    <n v="108.78"/>
    <n v="870.23"/>
    <n v="18"/>
    <s v="1813 - PSY: lůžkové oddělení 32B"/>
    <x v="0"/>
    <n v="12"/>
  </r>
  <r>
    <n v="500926"/>
    <x v="212"/>
    <x v="4"/>
    <s v="DZ-PPO"/>
    <m/>
    <d v="2019-02-19T09:30:01"/>
    <n v="5"/>
    <n v="108.78"/>
    <n v="543.89"/>
    <n v="18"/>
    <s v="1813 - PSY: lůžkové oddělení 32B"/>
    <x v="1"/>
    <n v="2"/>
  </r>
  <r>
    <n v="500926"/>
    <x v="212"/>
    <x v="4"/>
    <s v="DZ-PPO"/>
    <m/>
    <d v="2019-02-25T09:25:42"/>
    <n v="8"/>
    <n v="108.78"/>
    <n v="870.23"/>
    <n v="18"/>
    <s v="1813 - PSY: lůžkové oddělení 32B"/>
    <x v="1"/>
    <n v="2"/>
  </r>
  <r>
    <n v="500926"/>
    <x v="212"/>
    <x v="4"/>
    <s v="DZ-PPO"/>
    <m/>
    <d v="2019-03-05T09:32:47"/>
    <n v="5"/>
    <n v="108.78"/>
    <n v="543.89"/>
    <n v="18"/>
    <s v="1813 - PSY: lůžkové oddělení 32B"/>
    <x v="1"/>
    <n v="3"/>
  </r>
  <r>
    <n v="500926"/>
    <x v="212"/>
    <x v="4"/>
    <s v="DZ-PPO"/>
    <m/>
    <d v="2019-04-02T12:59:20"/>
    <n v="5"/>
    <n v="108.78"/>
    <n v="543.89"/>
    <n v="18"/>
    <s v="1813 - PSY: lůžkové oddělení 32B"/>
    <x v="1"/>
    <n v="4"/>
  </r>
  <r>
    <n v="500926"/>
    <x v="212"/>
    <x v="4"/>
    <s v="DZ-PPO"/>
    <m/>
    <d v="2019-04-09T10:45:03"/>
    <n v="5"/>
    <n v="108.78"/>
    <n v="543.9"/>
    <n v="18"/>
    <s v="1813 - PSY: lůžkové oddělení 32B"/>
    <x v="1"/>
    <n v="4"/>
  </r>
  <r>
    <n v="500926"/>
    <x v="212"/>
    <x v="4"/>
    <s v="DZ-PPO"/>
    <m/>
    <d v="2019-04-16T09:35:31"/>
    <n v="8"/>
    <n v="108.78"/>
    <n v="870.23"/>
    <n v="18"/>
    <s v="1813 - PSY: lůžkové oddělení 32B"/>
    <x v="1"/>
    <n v="4"/>
  </r>
  <r>
    <n v="500926"/>
    <x v="212"/>
    <x v="4"/>
    <s v="DZ-PPO"/>
    <m/>
    <d v="2019-04-29T07:39:40"/>
    <n v="8"/>
    <n v="108.78"/>
    <n v="870.23"/>
    <n v="18"/>
    <s v="1813 - PSY: lůžkové oddělení 32B"/>
    <x v="1"/>
    <n v="4"/>
  </r>
  <r>
    <n v="500926"/>
    <x v="212"/>
    <x v="4"/>
    <s v="DZ-PPO"/>
    <m/>
    <d v="2019-07-23T08:50:11"/>
    <n v="5"/>
    <n v="108.78"/>
    <n v="543.89"/>
    <n v="18"/>
    <s v="1813 - PSY: lůžkové oddělení 32B"/>
    <x v="1"/>
    <n v="7"/>
  </r>
  <r>
    <n v="500926"/>
    <x v="212"/>
    <x v="4"/>
    <s v="DZ-PPO"/>
    <m/>
    <d v="2019-07-30T08:09:32"/>
    <n v="3"/>
    <n v="108.78"/>
    <n v="326.33999999999997"/>
    <n v="18"/>
    <s v="1813 - PSY: lůžkové oddělení 32B"/>
    <x v="1"/>
    <n v="7"/>
  </r>
  <r>
    <n v="500926"/>
    <x v="212"/>
    <x v="4"/>
    <s v="DZ-PPO"/>
    <m/>
    <d v="2019-08-13T10:17:14"/>
    <n v="4"/>
    <n v="108.78"/>
    <n v="435.12"/>
    <n v="18"/>
    <s v="1813 - PSY: lůžkové oddělení 32B"/>
    <x v="1"/>
    <n v="8"/>
  </r>
  <r>
    <n v="500926"/>
    <x v="212"/>
    <x v="4"/>
    <s v="DZ-PPO"/>
    <m/>
    <d v="2019-08-13T10:17:14"/>
    <n v="5"/>
    <n v="108.78"/>
    <n v="543.89"/>
    <n v="18"/>
    <s v="1813 - PSY: lůžkové oddělení 32B"/>
    <x v="1"/>
    <n v="8"/>
  </r>
  <r>
    <n v="500926"/>
    <x v="212"/>
    <x v="4"/>
    <s v="DZ-PPO"/>
    <m/>
    <d v="2019-09-03T09:53:11"/>
    <n v="1"/>
    <n v="108.78"/>
    <n v="108.78"/>
    <n v="18"/>
    <s v="1813 - PSY: lůžkové oddělení 32B"/>
    <x v="1"/>
    <n v="9"/>
  </r>
  <r>
    <n v="500926"/>
    <x v="212"/>
    <x v="4"/>
    <s v="DZ-PPO"/>
    <m/>
    <d v="2019-09-24T09:01:33"/>
    <n v="5"/>
    <n v="108.78"/>
    <n v="543.9"/>
    <n v="18"/>
    <s v="1813 - PSY: lůžkové oddělení 32B"/>
    <x v="1"/>
    <n v="9"/>
  </r>
  <r>
    <n v="500926"/>
    <x v="212"/>
    <x v="4"/>
    <s v="DZ-PPO"/>
    <m/>
    <d v="2019-10-25T14:34:54"/>
    <n v="6"/>
    <n v="108.78"/>
    <n v="652.66999999999996"/>
    <n v="18"/>
    <s v="1813 - PSY: lůžkové oddělení 32B"/>
    <x v="1"/>
    <n v="10"/>
  </r>
  <r>
    <n v="500926"/>
    <x v="212"/>
    <x v="4"/>
    <s v="DZ-PPO"/>
    <m/>
    <d v="2019-11-12T11:13:25"/>
    <n v="8"/>
    <n v="108.78"/>
    <n v="870.23"/>
    <n v="18"/>
    <s v="1813 - PSY: lůžkové oddělení 32B"/>
    <x v="1"/>
    <n v="11"/>
  </r>
  <r>
    <n v="500926"/>
    <x v="212"/>
    <x v="4"/>
    <s v="DZ-PPO"/>
    <m/>
    <d v="2019-12-03T08:55:12"/>
    <n v="5"/>
    <n v="108.78"/>
    <n v="543.89"/>
    <n v="18"/>
    <s v="1813 - PSY: lůžkové oddělení 32B"/>
    <x v="1"/>
    <n v="12"/>
  </r>
  <r>
    <n v="500926"/>
    <x v="212"/>
    <x v="4"/>
    <s v="DZ-PPO"/>
    <m/>
    <d v="2019-12-10T09:37:55"/>
    <n v="5"/>
    <n v="108.78"/>
    <n v="543.9"/>
    <n v="18"/>
    <s v="1813 - PSY: lůžkové oddělení 32B"/>
    <x v="1"/>
    <n v="12"/>
  </r>
  <r>
    <n v="501299"/>
    <x v="1063"/>
    <x v="4"/>
    <s v="DZ-AUTO"/>
    <m/>
    <d v="2018-08-28T08:16:55"/>
    <n v="1"/>
    <n v="842.16"/>
    <n v="842.16"/>
    <n v="18"/>
    <s v="1813 - PSY: lůžkové oddělení 32B"/>
    <x v="0"/>
    <n v="8"/>
  </r>
  <r>
    <n v="23987"/>
    <x v="213"/>
    <x v="0"/>
    <s v="DZ-KS"/>
    <s v="D08AJ57"/>
    <d v="2019-03-12T08:43:20"/>
    <n v="2"/>
    <n v="167.42"/>
    <n v="334.84"/>
    <n v="18"/>
    <s v="1813 - PSY: lůžkové oddělení 32B"/>
    <x v="1"/>
    <n v="3"/>
  </r>
  <r>
    <n v="396661"/>
    <x v="214"/>
    <x v="4"/>
    <s v="DZ-RUCE"/>
    <m/>
    <d v="2017-07-18T10:00:37"/>
    <n v="3"/>
    <n v="91.16"/>
    <n v="273.49"/>
    <n v="18"/>
    <s v="1813 - PSY: lůžkové oddělení 32B"/>
    <x v="2"/>
    <n v="7"/>
  </r>
  <r>
    <n v="396661"/>
    <x v="214"/>
    <x v="4"/>
    <s v="DZ-RUCE"/>
    <m/>
    <d v="2017-10-31T09:06:36"/>
    <n v="5"/>
    <n v="91.16"/>
    <n v="455.81"/>
    <n v="18"/>
    <s v="1813 - PSY: lůžkové oddělení 32B"/>
    <x v="2"/>
    <n v="10"/>
  </r>
  <r>
    <n v="396661"/>
    <x v="214"/>
    <x v="4"/>
    <s v="DZ-RUCE"/>
    <m/>
    <d v="2018-02-13T08:42:21"/>
    <n v="5"/>
    <n v="91.16"/>
    <n v="455.81"/>
    <n v="18"/>
    <s v="1813 - PSY: lůžkové oddělení 32B"/>
    <x v="0"/>
    <n v="2"/>
  </r>
  <r>
    <n v="396661"/>
    <x v="214"/>
    <x v="4"/>
    <s v="DZ-RUCE"/>
    <m/>
    <d v="2018-04-10T09:13:17"/>
    <n v="3"/>
    <n v="91.16"/>
    <n v="273.49"/>
    <n v="18"/>
    <s v="1813 - PSY: lůžkové oddělení 32B"/>
    <x v="0"/>
    <n v="4"/>
  </r>
  <r>
    <n v="396661"/>
    <x v="214"/>
    <x v="4"/>
    <s v="DZ-RUCE"/>
    <m/>
    <d v="2018-06-12T10:08:15"/>
    <n v="3"/>
    <n v="91.16"/>
    <n v="273.49"/>
    <n v="18"/>
    <s v="1813 - PSY: lůžkové oddělení 32B"/>
    <x v="0"/>
    <n v="6"/>
  </r>
  <r>
    <n v="396661"/>
    <x v="214"/>
    <x v="4"/>
    <s v="DZ-RUCE"/>
    <m/>
    <d v="2018-07-24T09:18:05"/>
    <n v="6"/>
    <n v="91.16"/>
    <n v="546.97"/>
    <n v="18"/>
    <s v="1813 - PSY: lůžkové oddělení 32B"/>
    <x v="0"/>
    <n v="7"/>
  </r>
  <r>
    <n v="396661"/>
    <x v="214"/>
    <x v="4"/>
    <s v="DZ-RUCE"/>
    <m/>
    <d v="2018-08-21T09:37:23"/>
    <n v="5"/>
    <n v="91.16"/>
    <n v="455.81"/>
    <n v="18"/>
    <s v="1813 - PSY: lůžkové oddělení 32B"/>
    <x v="0"/>
    <n v="8"/>
  </r>
  <r>
    <n v="396661"/>
    <x v="214"/>
    <x v="4"/>
    <s v="DZ-RUCE"/>
    <m/>
    <d v="2018-09-11T08:57:45"/>
    <n v="5"/>
    <n v="91.16"/>
    <n v="455.81"/>
    <n v="18"/>
    <s v="1813 - PSY: lůžkové oddělení 32B"/>
    <x v="0"/>
    <n v="9"/>
  </r>
  <r>
    <n v="396661"/>
    <x v="214"/>
    <x v="4"/>
    <s v="DZ-RUCE"/>
    <m/>
    <d v="2018-11-06T10:03:07"/>
    <n v="5"/>
    <n v="91.16"/>
    <n v="455.81"/>
    <n v="18"/>
    <s v="1813 - PSY: lůžkové oddělení 32B"/>
    <x v="0"/>
    <n v="11"/>
  </r>
  <r>
    <n v="396661"/>
    <x v="214"/>
    <x v="4"/>
    <s v="DZ-RUCE"/>
    <m/>
    <d v="2018-12-18T10:11:57"/>
    <n v="5"/>
    <n v="91.16"/>
    <n v="455.81"/>
    <n v="18"/>
    <s v="1813 - PSY: lůžkové oddělení 32B"/>
    <x v="0"/>
    <n v="12"/>
  </r>
  <r>
    <n v="396661"/>
    <x v="214"/>
    <x v="4"/>
    <s v="DZ-RUCE"/>
    <m/>
    <d v="2019-01-22T09:49:11"/>
    <n v="6"/>
    <n v="91.16"/>
    <n v="546.97"/>
    <n v="18"/>
    <s v="1813 - PSY: lůžkové oddělení 32B"/>
    <x v="1"/>
    <n v="1"/>
  </r>
  <r>
    <n v="396661"/>
    <x v="214"/>
    <x v="4"/>
    <s v="DZ-RUCE"/>
    <m/>
    <d v="2019-03-05T09:32:47"/>
    <n v="5"/>
    <n v="91.16"/>
    <n v="455.81"/>
    <n v="18"/>
    <s v="1813 - PSY: lůžkové oddělení 32B"/>
    <x v="1"/>
    <n v="3"/>
  </r>
  <r>
    <n v="396661"/>
    <x v="214"/>
    <x v="4"/>
    <s v="DZ-RUCE"/>
    <m/>
    <d v="2019-04-29T07:39:40"/>
    <n v="5"/>
    <n v="91.16"/>
    <n v="455.81"/>
    <n v="18"/>
    <s v="1813 - PSY: lůžkové oddělení 32B"/>
    <x v="1"/>
    <n v="4"/>
  </r>
  <r>
    <n v="396661"/>
    <x v="214"/>
    <x v="4"/>
    <s v="DZ-RUCE"/>
    <m/>
    <d v="2019-05-28T09:44:59"/>
    <n v="1"/>
    <n v="91.16"/>
    <n v="91.16"/>
    <n v="18"/>
    <s v="1813 - PSY: lůžkové oddělení 32B"/>
    <x v="1"/>
    <n v="5"/>
  </r>
  <r>
    <n v="396661"/>
    <x v="214"/>
    <x v="4"/>
    <s v="DZ-RUCE"/>
    <m/>
    <d v="2019-07-02T10:00:38"/>
    <n v="5"/>
    <n v="91.16"/>
    <n v="455.81"/>
    <n v="18"/>
    <s v="1813 - PSY: lůžkové oddělení 32B"/>
    <x v="1"/>
    <n v="7"/>
  </r>
  <r>
    <n v="396661"/>
    <x v="214"/>
    <x v="4"/>
    <s v="DZ-RUCE"/>
    <m/>
    <d v="2019-08-13T10:17:14"/>
    <n v="5"/>
    <n v="91.16"/>
    <n v="455.81"/>
    <n v="18"/>
    <s v="1813 - PSY: lůžkové oddělení 32B"/>
    <x v="1"/>
    <n v="8"/>
  </r>
  <r>
    <n v="396661"/>
    <x v="214"/>
    <x v="4"/>
    <s v="DZ-RUCE"/>
    <m/>
    <d v="2019-09-24T09:01:33"/>
    <n v="5"/>
    <n v="91.16"/>
    <n v="455.81"/>
    <n v="18"/>
    <s v="1813 - PSY: lůžkové oddělení 32B"/>
    <x v="1"/>
    <n v="9"/>
  </r>
  <r>
    <n v="396661"/>
    <x v="214"/>
    <x v="4"/>
    <s v="DZ-RUCE"/>
    <m/>
    <d v="2019-10-25T14:34:54"/>
    <n v="3"/>
    <n v="91.16"/>
    <n v="273.49"/>
    <n v="18"/>
    <s v="1813 - PSY: lůžkové oddělení 32B"/>
    <x v="1"/>
    <n v="10"/>
  </r>
  <r>
    <n v="396661"/>
    <x v="214"/>
    <x v="4"/>
    <s v="DZ-RUCE"/>
    <m/>
    <d v="2019-11-12T11:13:25"/>
    <n v="4"/>
    <n v="91.16"/>
    <n v="364.65"/>
    <n v="18"/>
    <s v="1813 - PSY: lůžkové oddělení 32B"/>
    <x v="1"/>
    <n v="11"/>
  </r>
  <r>
    <n v="396661"/>
    <x v="214"/>
    <x v="4"/>
    <s v="DZ-RUCE"/>
    <m/>
    <d v="2019-12-10T09:37:55"/>
    <n v="5"/>
    <n v="91.16"/>
    <n v="455.81"/>
    <n v="18"/>
    <s v="1813 - PSY: lůžkové oddělení 32B"/>
    <x v="1"/>
    <n v="12"/>
  </r>
  <r>
    <n v="396706"/>
    <x v="1064"/>
    <x v="4"/>
    <s v="DZ-RUCE"/>
    <m/>
    <d v="2017-07-25T09:19:53"/>
    <n v="1"/>
    <n v="675.3"/>
    <n v="675.3"/>
    <n v="18"/>
    <s v="1813 - PSY: lůžkové oddělení 32B"/>
    <x v="2"/>
    <n v="7"/>
  </r>
  <r>
    <n v="500686"/>
    <x v="1065"/>
    <x v="3"/>
    <s v="DZ-N"/>
    <m/>
    <d v="2019-10-08T09:37:42"/>
    <n v="1"/>
    <n v="256.20999999999998"/>
    <n v="256.20999999999998"/>
    <n v="18"/>
    <s v="1813 - PSY: lůžkové oddělení 32B"/>
    <x v="1"/>
    <n v="10"/>
  </r>
  <r>
    <n v="930587"/>
    <x v="215"/>
    <x v="4"/>
    <s v="DZ"/>
    <m/>
    <d v="2018-06-06T12:49:11"/>
    <n v="10"/>
    <n v="28.07"/>
    <n v="280.72000000000003"/>
    <n v="18"/>
    <s v="1813 - PSY: lůžkové oddělení 32B"/>
    <x v="0"/>
    <n v="6"/>
  </r>
  <r>
    <n v="930587"/>
    <x v="215"/>
    <x v="4"/>
    <s v="DZ"/>
    <m/>
    <d v="2018-06-12T10:08:15"/>
    <n v="6"/>
    <n v="28.07"/>
    <n v="168.43"/>
    <n v="18"/>
    <s v="1813 - PSY: lůžkové oddělení 32B"/>
    <x v="0"/>
    <n v="6"/>
  </r>
  <r>
    <n v="930587"/>
    <x v="215"/>
    <x v="4"/>
    <s v="DZ"/>
    <m/>
    <d v="2019-09-10T10:42:48"/>
    <n v="5"/>
    <n v="28.07"/>
    <n v="140.36000000000001"/>
    <n v="18"/>
    <s v="1813 - PSY: lůžkové oddělení 32B"/>
    <x v="1"/>
    <n v="9"/>
  </r>
  <r>
    <n v="395983"/>
    <x v="216"/>
    <x v="4"/>
    <s v="DZ"/>
    <m/>
    <d v="2018-07-24T09:18:05"/>
    <n v="2"/>
    <n v="82.58"/>
    <n v="165.17"/>
    <n v="18"/>
    <s v="1813 - PSY: lůžkové oddělení 32B"/>
    <x v="0"/>
    <n v="7"/>
  </r>
  <r>
    <n v="930559"/>
    <x v="217"/>
    <x v="4"/>
    <s v="DZ-KS"/>
    <m/>
    <d v="2017-01-24T08:42:26"/>
    <n v="2"/>
    <n v="82.61"/>
    <n v="165.21"/>
    <n v="18"/>
    <s v="1813 - PSY: lůžkové oddělení 32B"/>
    <x v="2"/>
    <n v="1"/>
  </r>
  <r>
    <n v="930559"/>
    <x v="217"/>
    <x v="4"/>
    <s v="DZ-KS"/>
    <m/>
    <d v="2017-05-16T08:40:18"/>
    <n v="2"/>
    <n v="82.61"/>
    <n v="165.21"/>
    <n v="18"/>
    <s v="1813 - PSY: lůžkové oddělení 32B"/>
    <x v="2"/>
    <n v="5"/>
  </r>
  <r>
    <n v="930559"/>
    <x v="217"/>
    <x v="4"/>
    <s v="DZ-KS"/>
    <m/>
    <d v="2017-05-16T08:40:18"/>
    <n v="1"/>
    <n v="82.61"/>
    <n v="82.61"/>
    <n v="18"/>
    <s v="1813 - PSY: lůžkové oddělení 32B"/>
    <x v="2"/>
    <n v="5"/>
  </r>
  <r>
    <n v="930559"/>
    <x v="217"/>
    <x v="4"/>
    <s v="DZ-KS"/>
    <m/>
    <d v="2017-10-31T09:06:36"/>
    <n v="2"/>
    <n v="82.61"/>
    <n v="165.21"/>
    <n v="18"/>
    <s v="1813 - PSY: lůžkové oddělení 32B"/>
    <x v="2"/>
    <n v="10"/>
  </r>
  <r>
    <n v="930559"/>
    <x v="217"/>
    <x v="4"/>
    <s v="DZ-KS"/>
    <m/>
    <d v="2018-04-10T09:13:17"/>
    <n v="3"/>
    <n v="82.61"/>
    <n v="247.82"/>
    <n v="18"/>
    <s v="1813 - PSY: lůžkové oddělení 32B"/>
    <x v="0"/>
    <n v="4"/>
  </r>
  <r>
    <n v="930559"/>
    <x v="217"/>
    <x v="4"/>
    <s v="DZ-KS"/>
    <m/>
    <d v="2018-07-24T09:18:05"/>
    <n v="2"/>
    <n v="82.61"/>
    <n v="165.21"/>
    <n v="18"/>
    <s v="1813 - PSY: lůžkové oddělení 32B"/>
    <x v="0"/>
    <n v="7"/>
  </r>
  <r>
    <n v="930559"/>
    <x v="217"/>
    <x v="4"/>
    <s v="DZ-KS"/>
    <m/>
    <d v="2018-08-21T09:37:23"/>
    <n v="2"/>
    <n v="82.61"/>
    <n v="165.21"/>
    <n v="18"/>
    <s v="1813 - PSY: lůžkové oddělení 32B"/>
    <x v="0"/>
    <n v="8"/>
  </r>
  <r>
    <n v="930559"/>
    <x v="217"/>
    <x v="4"/>
    <s v="DZ-KS"/>
    <m/>
    <d v="2018-12-18T10:11:57"/>
    <n v="3"/>
    <n v="82.61"/>
    <n v="247.82"/>
    <n v="18"/>
    <s v="1813 - PSY: lůžkové oddělení 32B"/>
    <x v="0"/>
    <n v="12"/>
  </r>
  <r>
    <n v="930559"/>
    <x v="217"/>
    <x v="4"/>
    <s v="DZ-KS"/>
    <m/>
    <d v="2019-04-09T10:45:03"/>
    <n v="1"/>
    <n v="82.61"/>
    <n v="82.61"/>
    <n v="18"/>
    <s v="1813 - PSY: lůžkové oddělení 32B"/>
    <x v="1"/>
    <n v="4"/>
  </r>
  <r>
    <n v="930559"/>
    <x v="217"/>
    <x v="4"/>
    <s v="DZ-KS"/>
    <m/>
    <d v="2019-05-21T09:17:42"/>
    <n v="2"/>
    <n v="82.61"/>
    <n v="165.21"/>
    <n v="18"/>
    <s v="1813 - PSY: lůžkové oddělení 32B"/>
    <x v="1"/>
    <n v="5"/>
  </r>
  <r>
    <n v="930559"/>
    <x v="217"/>
    <x v="4"/>
    <s v="DZ-KS"/>
    <m/>
    <d v="2019-09-24T09:01:33"/>
    <n v="2"/>
    <n v="82.61"/>
    <n v="165.21"/>
    <n v="18"/>
    <s v="1813 - PSY: lůžkové oddělení 32B"/>
    <x v="1"/>
    <n v="9"/>
  </r>
  <r>
    <n v="930559"/>
    <x v="217"/>
    <x v="4"/>
    <s v="DZ-KS"/>
    <m/>
    <d v="2019-12-10T09:37:55"/>
    <n v="2"/>
    <n v="82.61"/>
    <n v="165.21"/>
    <n v="18"/>
    <s v="1813 - PSY: lůžkové oddělení 32B"/>
    <x v="1"/>
    <n v="12"/>
  </r>
  <r>
    <n v="842125"/>
    <x v="1066"/>
    <x v="4"/>
    <s v="DZ-KS"/>
    <m/>
    <d v="2017-01-24T08:42:26"/>
    <n v="2"/>
    <n v="94.74"/>
    <n v="189.49"/>
    <n v="18"/>
    <s v="1813 - PSY: lůžkové oddělení 32B"/>
    <x v="2"/>
    <n v="1"/>
  </r>
  <r>
    <n v="395997"/>
    <x v="218"/>
    <x v="4"/>
    <s v="DZ-KS"/>
    <m/>
    <d v="2017-10-31T09:06:36"/>
    <n v="2"/>
    <n v="94.74"/>
    <n v="189.49"/>
    <n v="18"/>
    <s v="1813 - PSY: lůžkové oddělení 32B"/>
    <x v="2"/>
    <n v="10"/>
  </r>
  <r>
    <n v="395997"/>
    <x v="218"/>
    <x v="4"/>
    <s v="DZ-KS"/>
    <m/>
    <d v="2019-05-21T09:17:42"/>
    <n v="1"/>
    <n v="94.74"/>
    <n v="94.74"/>
    <n v="18"/>
    <s v="1813 - PSY: lůžkové oddělení 32B"/>
    <x v="1"/>
    <n v="5"/>
  </r>
  <r>
    <n v="395997"/>
    <x v="218"/>
    <x v="4"/>
    <s v="DZ-KS"/>
    <m/>
    <d v="2019-07-02T10:00:38"/>
    <n v="2"/>
    <n v="94.74"/>
    <n v="189.49"/>
    <n v="18"/>
    <s v="1813 - PSY: lůžkové oddělení 32B"/>
    <x v="1"/>
    <n v="7"/>
  </r>
  <r>
    <n v="395997"/>
    <x v="218"/>
    <x v="4"/>
    <s v="DZ-KS"/>
    <m/>
    <d v="2019-09-24T09:01:33"/>
    <n v="2"/>
    <n v="94.74"/>
    <n v="189.49"/>
    <n v="18"/>
    <s v="1813 - PSY: lůžkové oddělení 32B"/>
    <x v="1"/>
    <n v="9"/>
  </r>
  <r>
    <n v="395997"/>
    <x v="218"/>
    <x v="4"/>
    <s v="DZ-KS"/>
    <m/>
    <d v="2019-12-10T09:37:55"/>
    <n v="2"/>
    <n v="94.74"/>
    <n v="189.49"/>
    <n v="18"/>
    <s v="1813 - PSY: lůžkové oddělení 32B"/>
    <x v="1"/>
    <n v="12"/>
  </r>
  <r>
    <n v="500935"/>
    <x v="219"/>
    <x v="4"/>
    <s v="DZ-RUCE"/>
    <m/>
    <d v="2018-06-05T09:32:37"/>
    <n v="5"/>
    <n v="58.32"/>
    <n v="291.61"/>
    <n v="18"/>
    <s v="1813 - PSY: lůžkové oddělení 32B"/>
    <x v="0"/>
    <n v="6"/>
  </r>
  <r>
    <n v="500935"/>
    <x v="219"/>
    <x v="4"/>
    <s v="DZ-RUCE"/>
    <m/>
    <d v="2018-06-12T10:08:15"/>
    <n v="3"/>
    <n v="58.32"/>
    <n v="174.97"/>
    <n v="18"/>
    <s v="1813 - PSY: lůžkové oddělení 32B"/>
    <x v="0"/>
    <n v="6"/>
  </r>
  <r>
    <n v="500935"/>
    <x v="219"/>
    <x v="4"/>
    <s v="DZ-RUCE"/>
    <m/>
    <d v="2018-08-21T09:37:23"/>
    <n v="5"/>
    <n v="58.32"/>
    <n v="291.61"/>
    <n v="18"/>
    <s v="1813 - PSY: lůžkové oddělení 32B"/>
    <x v="0"/>
    <n v="8"/>
  </r>
  <r>
    <n v="500935"/>
    <x v="219"/>
    <x v="4"/>
    <s v="DZ-RUCE"/>
    <m/>
    <d v="2019-04-29T07:39:40"/>
    <n v="3"/>
    <n v="58.32"/>
    <n v="174.97"/>
    <n v="18"/>
    <s v="1813 - PSY: lůžkové oddělení 32B"/>
    <x v="1"/>
    <n v="4"/>
  </r>
  <r>
    <n v="500935"/>
    <x v="219"/>
    <x v="4"/>
    <s v="DZ-RUCE"/>
    <m/>
    <d v="2019-07-02T10:00:38"/>
    <n v="3"/>
    <n v="58.32"/>
    <n v="174.97"/>
    <n v="18"/>
    <s v="1813 - PSY: lůžkové oddělení 32B"/>
    <x v="1"/>
    <n v="7"/>
  </r>
  <r>
    <n v="500935"/>
    <x v="219"/>
    <x v="4"/>
    <s v="DZ-RUCE"/>
    <m/>
    <d v="2019-09-03T09:53:11"/>
    <n v="3"/>
    <n v="58.32"/>
    <n v="174.97"/>
    <n v="18"/>
    <s v="1813 - PSY: lůžkové oddělení 32B"/>
    <x v="1"/>
    <n v="9"/>
  </r>
  <r>
    <n v="500935"/>
    <x v="219"/>
    <x v="4"/>
    <s v="DZ-RUCE"/>
    <m/>
    <d v="2019-09-24T09:01:33"/>
    <n v="2"/>
    <n v="58.32"/>
    <n v="116.64"/>
    <n v="18"/>
    <s v="1813 - PSY: lůžkové oddělení 32B"/>
    <x v="1"/>
    <n v="9"/>
  </r>
  <r>
    <n v="500935"/>
    <x v="219"/>
    <x v="4"/>
    <s v="DZ-RUCE"/>
    <m/>
    <d v="2019-11-12T11:13:25"/>
    <n v="3"/>
    <n v="58.32"/>
    <n v="174.97"/>
    <n v="18"/>
    <s v="1813 - PSY: lůžkové oddělení 32B"/>
    <x v="1"/>
    <n v="11"/>
  </r>
  <r>
    <n v="920256"/>
    <x v="1067"/>
    <x v="4"/>
    <s v="DZ-N"/>
    <m/>
    <d v="2017-01-24T08:42:26"/>
    <n v="1"/>
    <n v="496.46"/>
    <n v="496.46"/>
    <n v="18"/>
    <s v="1813 - PSY: lůžkové oddělení 32B"/>
    <x v="2"/>
    <n v="1"/>
  </r>
  <r>
    <n v="501727"/>
    <x v="797"/>
    <x v="4"/>
    <s v="DZ-NAS"/>
    <m/>
    <d v="2017-07-11T10:44:10"/>
    <n v="1"/>
    <n v="425.34"/>
    <n v="425.34"/>
    <n v="18"/>
    <s v="1813 - PSY: lůžkové oddělení 32B"/>
    <x v="2"/>
    <n v="7"/>
  </r>
  <r>
    <n v="501727"/>
    <x v="797"/>
    <x v="4"/>
    <s v="DZ-NAS"/>
    <m/>
    <d v="2017-12-22T10:16:49"/>
    <n v="2"/>
    <n v="425.34"/>
    <n v="850.68"/>
    <n v="18"/>
    <s v="1813 - PSY: lůžkové oddělení 32B"/>
    <x v="2"/>
    <n v="12"/>
  </r>
  <r>
    <n v="501727"/>
    <x v="797"/>
    <x v="4"/>
    <s v="DZ-NAS"/>
    <m/>
    <d v="2018-04-10T09:13:17"/>
    <n v="1"/>
    <n v="425.34"/>
    <n v="425.34"/>
    <n v="18"/>
    <s v="1813 - PSY: lůžkové oddělení 32B"/>
    <x v="0"/>
    <n v="4"/>
  </r>
  <r>
    <n v="501727"/>
    <x v="797"/>
    <x v="4"/>
    <s v="DZ-NAS"/>
    <m/>
    <d v="2018-11-27T09:58:04"/>
    <n v="1"/>
    <n v="425.34"/>
    <n v="425.34"/>
    <n v="18"/>
    <s v="1813 - PSY: lůžkové oddělení 32B"/>
    <x v="0"/>
    <n v="11"/>
  </r>
  <r>
    <n v="501727"/>
    <x v="797"/>
    <x v="4"/>
    <s v="DZ-NAS"/>
    <m/>
    <d v="2019-07-23T08:50:11"/>
    <n v="3"/>
    <n v="425.34"/>
    <n v="1276.02"/>
    <n v="18"/>
    <s v="1813 - PSY: lůžkové oddělení 32B"/>
    <x v="1"/>
    <n v="7"/>
  </r>
  <r>
    <n v="501727"/>
    <x v="797"/>
    <x v="4"/>
    <s v="DZ-NAS"/>
    <m/>
    <d v="2019-12-10T09:40:11"/>
    <n v="2"/>
    <n v="425.34"/>
    <n v="850.68"/>
    <n v="18"/>
    <s v="1813 - PSY: lůžkové oddělení 32B"/>
    <x v="1"/>
    <n v="12"/>
  </r>
  <r>
    <n v="900238"/>
    <x v="798"/>
    <x v="4"/>
    <s v="DZ-RUCE"/>
    <m/>
    <d v="2017-07-11T10:44:10"/>
    <n v="5"/>
    <n v="91.05"/>
    <n v="455.25"/>
    <n v="18"/>
    <s v="1813 - PSY: lůžkové oddělení 32B"/>
    <x v="2"/>
    <n v="7"/>
  </r>
  <r>
    <n v="900238"/>
    <x v="798"/>
    <x v="4"/>
    <s v="DZ-RUCE"/>
    <m/>
    <d v="2018-04-10T09:13:17"/>
    <n v="3"/>
    <n v="91.05"/>
    <n v="273.14999999999998"/>
    <n v="18"/>
    <s v="1813 - PSY: lůžkové oddělení 32B"/>
    <x v="0"/>
    <n v="4"/>
  </r>
  <r>
    <n v="900239"/>
    <x v="1068"/>
    <x v="4"/>
    <s v="DZ-RUCE"/>
    <m/>
    <d v="2018-02-13T08:42:21"/>
    <n v="1"/>
    <n v="675"/>
    <n v="675"/>
    <n v="18"/>
    <s v="1813 - PSY: lůžkové oddělení 32B"/>
    <x v="0"/>
    <n v="2"/>
  </r>
  <r>
    <n v="501550"/>
    <x v="220"/>
    <x v="4"/>
    <s v="DZ-PPO"/>
    <m/>
    <d v="2017-01-24T08:42:26"/>
    <n v="2"/>
    <n v="278.3"/>
    <n v="556.6"/>
    <n v="18"/>
    <s v="1813 - PSY: lůžkové oddělení 32B"/>
    <x v="2"/>
    <n v="1"/>
  </r>
  <r>
    <n v="501550"/>
    <x v="220"/>
    <x v="4"/>
    <s v="DZ-PPO"/>
    <m/>
    <d v="2017-01-31T07:21:31"/>
    <n v="1"/>
    <n v="278.3"/>
    <n v="278.3"/>
    <n v="18"/>
    <s v="1813 - PSY: lůžkové oddělení 32B"/>
    <x v="2"/>
    <n v="1"/>
  </r>
  <r>
    <n v="501550"/>
    <x v="220"/>
    <x v="4"/>
    <s v="DZ-PPO"/>
    <m/>
    <d v="2017-03-28T09:33:48"/>
    <n v="1"/>
    <n v="278.3"/>
    <n v="278.3"/>
    <n v="18"/>
    <s v="1813 - PSY: lůžkové oddělení 32B"/>
    <x v="2"/>
    <n v="3"/>
  </r>
  <r>
    <n v="501550"/>
    <x v="220"/>
    <x v="4"/>
    <s v="DZ-PPO"/>
    <m/>
    <d v="2017-05-16T08:40:18"/>
    <n v="1"/>
    <n v="278.3"/>
    <n v="278.3"/>
    <n v="18"/>
    <s v="1813 - PSY: lůžkové oddělení 32B"/>
    <x v="2"/>
    <n v="5"/>
  </r>
  <r>
    <n v="501550"/>
    <x v="220"/>
    <x v="4"/>
    <s v="DZ-PPO"/>
    <m/>
    <d v="2017-07-11T10:44:10"/>
    <n v="1"/>
    <n v="278.3"/>
    <n v="278.3"/>
    <n v="18"/>
    <s v="1813 - PSY: lůžkové oddělení 32B"/>
    <x v="2"/>
    <n v="7"/>
  </r>
  <r>
    <n v="501550"/>
    <x v="220"/>
    <x v="4"/>
    <s v="DZ-PPO"/>
    <m/>
    <d v="2017-10-31T09:06:36"/>
    <n v="2"/>
    <n v="278.3"/>
    <n v="556.6"/>
    <n v="18"/>
    <s v="1813 - PSY: lůžkové oddělení 32B"/>
    <x v="2"/>
    <n v="10"/>
  </r>
  <r>
    <n v="501550"/>
    <x v="220"/>
    <x v="4"/>
    <s v="DZ-PPO"/>
    <m/>
    <d v="2017-12-22T10:16:49"/>
    <n v="2"/>
    <n v="278.3"/>
    <n v="556.6"/>
    <n v="18"/>
    <s v="1813 - PSY: lůžkové oddělení 32B"/>
    <x v="2"/>
    <n v="12"/>
  </r>
  <r>
    <n v="501550"/>
    <x v="220"/>
    <x v="4"/>
    <s v="DZ-PPO"/>
    <m/>
    <d v="2018-04-10T09:13:17"/>
    <n v="1"/>
    <n v="278.3"/>
    <n v="278.3"/>
    <n v="18"/>
    <s v="1813 - PSY: lůžkové oddělení 32B"/>
    <x v="0"/>
    <n v="4"/>
  </r>
  <r>
    <n v="501550"/>
    <x v="220"/>
    <x v="4"/>
    <s v="DZ-PPO"/>
    <m/>
    <d v="2018-07-02T13:15:18"/>
    <n v="1"/>
    <n v="278.3"/>
    <n v="278.3"/>
    <n v="18"/>
    <s v="1813 - PSY: lůžkové oddělení 32B"/>
    <x v="0"/>
    <n v="7"/>
  </r>
  <r>
    <n v="501550"/>
    <x v="220"/>
    <x v="4"/>
    <s v="DZ-PPO"/>
    <m/>
    <d v="2018-09-11T08:57:45"/>
    <n v="1"/>
    <n v="278.3"/>
    <n v="278.3"/>
    <n v="18"/>
    <s v="1813 - PSY: lůžkové oddělení 32B"/>
    <x v="0"/>
    <n v="9"/>
  </r>
  <r>
    <n v="501550"/>
    <x v="220"/>
    <x v="4"/>
    <s v="DZ-PPO"/>
    <m/>
    <d v="2018-09-24T10:26:41"/>
    <n v="1"/>
    <n v="278.3"/>
    <n v="278.3"/>
    <n v="18"/>
    <s v="1813 - PSY: lůžkové oddělení 32B"/>
    <x v="0"/>
    <n v="9"/>
  </r>
  <r>
    <n v="501550"/>
    <x v="220"/>
    <x v="4"/>
    <s v="DZ-PPO"/>
    <m/>
    <d v="2018-11-06T10:03:07"/>
    <n v="1"/>
    <n v="278.3"/>
    <n v="278.3"/>
    <n v="18"/>
    <s v="1813 - PSY: lůžkové oddělení 32B"/>
    <x v="0"/>
    <n v="11"/>
  </r>
  <r>
    <n v="501550"/>
    <x v="220"/>
    <x v="4"/>
    <s v="DZ-PPO"/>
    <m/>
    <d v="2018-11-20T09:36:33"/>
    <n v="1"/>
    <n v="278.3"/>
    <n v="278.3"/>
    <n v="18"/>
    <s v="1813 - PSY: lůžkové oddělení 32B"/>
    <x v="0"/>
    <n v="11"/>
  </r>
  <r>
    <n v="501550"/>
    <x v="220"/>
    <x v="4"/>
    <s v="DZ-PPO"/>
    <m/>
    <d v="2018-11-27T09:58:04"/>
    <n v="1"/>
    <n v="278.3"/>
    <n v="278.3"/>
    <n v="18"/>
    <s v="1813 - PSY: lůžkové oddělení 32B"/>
    <x v="0"/>
    <n v="11"/>
  </r>
  <r>
    <n v="501550"/>
    <x v="220"/>
    <x v="4"/>
    <s v="DZ-PPO"/>
    <m/>
    <d v="2018-12-18T10:11:57"/>
    <n v="2"/>
    <n v="278.3"/>
    <n v="556.6"/>
    <n v="18"/>
    <s v="1813 - PSY: lůžkové oddělení 32B"/>
    <x v="0"/>
    <n v="12"/>
  </r>
  <r>
    <n v="501550"/>
    <x v="220"/>
    <x v="4"/>
    <s v="DZ-PPO"/>
    <m/>
    <d v="2019-04-09T10:45:03"/>
    <n v="1"/>
    <n v="278.3"/>
    <n v="278.3"/>
    <n v="18"/>
    <s v="1813 - PSY: lůžkové oddělení 32B"/>
    <x v="1"/>
    <n v="4"/>
  </r>
  <r>
    <n v="501550"/>
    <x v="220"/>
    <x v="4"/>
    <s v="DZ-PPO"/>
    <m/>
    <d v="2019-04-29T07:39:40"/>
    <n v="2"/>
    <n v="278.3"/>
    <n v="556.6"/>
    <n v="18"/>
    <s v="1813 - PSY: lůžkové oddělení 32B"/>
    <x v="1"/>
    <n v="4"/>
  </r>
  <r>
    <n v="501550"/>
    <x v="220"/>
    <x v="4"/>
    <s v="DZ-PPO"/>
    <m/>
    <d v="2019-07-02T10:00:38"/>
    <n v="2"/>
    <n v="278.3"/>
    <n v="556.6"/>
    <n v="18"/>
    <s v="1813 - PSY: lůžkové oddělení 32B"/>
    <x v="1"/>
    <n v="7"/>
  </r>
  <r>
    <n v="501550"/>
    <x v="220"/>
    <x v="4"/>
    <s v="DZ-PPO"/>
    <m/>
    <d v="2019-07-23T08:50:11"/>
    <n v="3"/>
    <n v="278.3"/>
    <n v="834.9"/>
    <n v="18"/>
    <s v="1813 - PSY: lůžkové oddělení 32B"/>
    <x v="1"/>
    <n v="7"/>
  </r>
  <r>
    <n v="501550"/>
    <x v="220"/>
    <x v="4"/>
    <s v="DZ-PPO"/>
    <m/>
    <d v="2019-12-10T09:40:11"/>
    <n v="2"/>
    <n v="278.3"/>
    <n v="556.6"/>
    <n v="18"/>
    <s v="1813 - PSY: lůžkové oddělení 32B"/>
    <x v="1"/>
    <n v="12"/>
  </r>
  <r>
    <n v="920170"/>
    <x v="800"/>
    <x v="3"/>
    <s v="DZ-RUCE"/>
    <m/>
    <d v="2017-01-10T11:25:29"/>
    <n v="3"/>
    <n v="75.17"/>
    <n v="225.5"/>
    <n v="18"/>
    <s v="1813 - PSY: lůžkové oddělení 32B"/>
    <x v="2"/>
    <n v="1"/>
  </r>
  <r>
    <n v="920170"/>
    <x v="800"/>
    <x v="3"/>
    <s v="DZ-RUCE"/>
    <m/>
    <d v="2017-12-05T08:54:29"/>
    <n v="5"/>
    <n v="75.17"/>
    <n v="375.83"/>
    <n v="18"/>
    <s v="1813 - PSY: lůžkové oddělení 32B"/>
    <x v="2"/>
    <n v="12"/>
  </r>
  <r>
    <n v="920170"/>
    <x v="800"/>
    <x v="3"/>
    <s v="DZ-RUCE"/>
    <m/>
    <d v="2018-06-05T09:32:37"/>
    <n v="5"/>
    <n v="75.17"/>
    <n v="375.83"/>
    <n v="18"/>
    <s v="1813 - PSY: lůžkové oddělení 32B"/>
    <x v="0"/>
    <n v="6"/>
  </r>
  <r>
    <n v="920170"/>
    <x v="800"/>
    <x v="3"/>
    <s v="DZ-RUCE"/>
    <m/>
    <d v="2018-06-12T10:08:15"/>
    <n v="3"/>
    <n v="75.17"/>
    <n v="225.5"/>
    <n v="18"/>
    <s v="1813 - PSY: lůžkové oddělení 32B"/>
    <x v="0"/>
    <n v="6"/>
  </r>
  <r>
    <n v="920170"/>
    <x v="800"/>
    <x v="3"/>
    <s v="DZ-RUCE"/>
    <m/>
    <d v="2018-08-21T09:37:23"/>
    <n v="5"/>
    <n v="75.17"/>
    <n v="375.83"/>
    <n v="18"/>
    <s v="1813 - PSY: lůžkové oddělení 32B"/>
    <x v="0"/>
    <n v="8"/>
  </r>
  <r>
    <n v="900240"/>
    <x v="221"/>
    <x v="3"/>
    <s v="DZ-RUCE"/>
    <m/>
    <d v="2018-09-04T08:57:46"/>
    <n v="2"/>
    <n v="67.760000000000005"/>
    <n v="135.52000000000001"/>
    <n v="18"/>
    <s v="1813 - PSY: lůžkové oddělení 32B"/>
    <x v="0"/>
    <n v="9"/>
  </r>
  <r>
    <n v="900240"/>
    <x v="221"/>
    <x v="3"/>
    <s v="DZ-RUCE"/>
    <m/>
    <d v="2018-11-06T10:03:07"/>
    <n v="5"/>
    <n v="67.760000000000005"/>
    <n v="338.8"/>
    <n v="18"/>
    <s v="1813 - PSY: lůžkové oddělení 32B"/>
    <x v="0"/>
    <n v="11"/>
  </r>
  <r>
    <n v="126502"/>
    <x v="222"/>
    <x v="0"/>
    <s v="HVLP"/>
    <s v="N06DX01"/>
    <d v="2017-07-03T08:50:09"/>
    <n v="1"/>
    <n v="723.88"/>
    <n v="723.88"/>
    <n v="18"/>
    <s v="1813 - PSY: lůžkové oddělení 32B"/>
    <x v="2"/>
    <n v="7"/>
  </r>
  <r>
    <n v="126502"/>
    <x v="222"/>
    <x v="0"/>
    <s v="HVLP"/>
    <s v="N06DX01"/>
    <d v="2017-08-21T08:05:20"/>
    <n v="1"/>
    <n v="723.88"/>
    <n v="723.88"/>
    <n v="18"/>
    <s v="1813 - PSY: lůžkové oddělení 32B"/>
    <x v="2"/>
    <n v="8"/>
  </r>
  <r>
    <n v="126502"/>
    <x v="222"/>
    <x v="0"/>
    <s v="HVLP"/>
    <s v="N06DX01"/>
    <d v="2017-09-01T13:46:44"/>
    <n v="1"/>
    <n v="723.88"/>
    <n v="723.88"/>
    <n v="18"/>
    <s v="1813 - PSY: lůžkové oddělení 32B"/>
    <x v="2"/>
    <n v="9"/>
  </r>
  <r>
    <n v="126502"/>
    <x v="222"/>
    <x v="0"/>
    <s v="HVLP"/>
    <s v="N06DX01"/>
    <d v="2017-09-18T08:23:33"/>
    <n v="1"/>
    <n v="723.88"/>
    <n v="723.88"/>
    <n v="18"/>
    <s v="1813 - PSY: lůžkové oddělení 32B"/>
    <x v="2"/>
    <n v="9"/>
  </r>
  <r>
    <n v="126502"/>
    <x v="222"/>
    <x v="0"/>
    <s v="HVLP"/>
    <s v="N06DX01"/>
    <d v="2017-11-13T09:49:36"/>
    <n v="1"/>
    <n v="723.88"/>
    <n v="723.88"/>
    <n v="18"/>
    <s v="1813 - PSY: lůžkové oddělení 32B"/>
    <x v="2"/>
    <n v="11"/>
  </r>
  <r>
    <n v="126502"/>
    <x v="222"/>
    <x v="0"/>
    <s v="HVLP"/>
    <s v="N06DX01"/>
    <d v="2017-12-11T08:37:11"/>
    <n v="1"/>
    <n v="723.88"/>
    <n v="723.88"/>
    <n v="18"/>
    <s v="1813 - PSY: lůžkové oddělení 32B"/>
    <x v="2"/>
    <n v="12"/>
  </r>
  <r>
    <n v="126502"/>
    <x v="222"/>
    <x v="0"/>
    <s v="HVLP"/>
    <s v="N06DX01"/>
    <d v="2018-07-02T07:43:55"/>
    <n v="1"/>
    <n v="723.81"/>
    <n v="723.81"/>
    <n v="18"/>
    <s v="1813 - PSY: lůžkové oddělení 32B"/>
    <x v="0"/>
    <n v="7"/>
  </r>
  <r>
    <n v="126502"/>
    <x v="222"/>
    <x v="0"/>
    <s v="HVLP"/>
    <s v="N06DX01"/>
    <d v="2018-07-09T07:31:43"/>
    <n v="1"/>
    <n v="723.81"/>
    <n v="723.81"/>
    <n v="18"/>
    <s v="1813 - PSY: lůžkové oddělení 32B"/>
    <x v="0"/>
    <n v="7"/>
  </r>
  <r>
    <n v="126502"/>
    <x v="222"/>
    <x v="0"/>
    <s v="HVLP"/>
    <s v="N06DX01"/>
    <d v="2018-11-19T10:20:49"/>
    <n v="1"/>
    <n v="723.88"/>
    <n v="723.88"/>
    <n v="18"/>
    <s v="1813 - PSY: lůžkové oddělení 32B"/>
    <x v="0"/>
    <n v="11"/>
  </r>
  <r>
    <n v="126502"/>
    <x v="222"/>
    <x v="0"/>
    <s v="HVLP"/>
    <s v="N06DX01"/>
    <d v="2019-03-04T09:59:37"/>
    <n v="1"/>
    <n v="723.88"/>
    <n v="723.88"/>
    <n v="18"/>
    <s v="1813 - PSY: lůžkové oddělení 32B"/>
    <x v="1"/>
    <n v="3"/>
  </r>
  <r>
    <n v="126502"/>
    <x v="222"/>
    <x v="0"/>
    <s v="HVLP"/>
    <s v="N06DX01"/>
    <d v="2019-07-08T08:47:48"/>
    <n v="1"/>
    <n v="723.81"/>
    <n v="723.81"/>
    <n v="18"/>
    <s v="1813 - PSY: lůžkové oddělení 32B"/>
    <x v="1"/>
    <n v="7"/>
  </r>
  <r>
    <n v="29468"/>
    <x v="223"/>
    <x v="0"/>
    <s v="HVLP"/>
    <s v="N06DX01"/>
    <d v="2017-12-12T07:54:56"/>
    <n v="1"/>
    <n v="885.63"/>
    <n v="885.63"/>
    <n v="18"/>
    <s v="1813 - PSY: lůžkové oddělení 32B"/>
    <x v="2"/>
    <n v="12"/>
  </r>
  <r>
    <n v="29468"/>
    <x v="223"/>
    <x v="0"/>
    <s v="HVLP"/>
    <s v="N06DX01"/>
    <d v="2018-05-29T08:17:29"/>
    <n v="1"/>
    <n v="879.51"/>
    <n v="879.51"/>
    <n v="18"/>
    <s v="1813 - PSY: lůžkové oddělení 32B"/>
    <x v="0"/>
    <n v="5"/>
  </r>
  <r>
    <n v="29475"/>
    <x v="1069"/>
    <x v="0"/>
    <s v="HVLP"/>
    <s v="N06DX01"/>
    <d v="2018-08-10T13:38:28"/>
    <n v="1"/>
    <n v="3689.72"/>
    <n v="3689.72"/>
    <n v="18"/>
    <s v="1813 - PSY: lůžkové oddělení 32B"/>
    <x v="0"/>
    <n v="8"/>
  </r>
  <r>
    <n v="215476"/>
    <x v="224"/>
    <x v="0"/>
    <s v="HVLP"/>
    <s v="C02CA06"/>
    <d v="2018-03-29T11:49:41"/>
    <n v="1"/>
    <n v="123.1"/>
    <n v="123.1"/>
    <n v="18"/>
    <s v="1813 - PSY: lůžkové oddělení 32B"/>
    <x v="0"/>
    <n v="3"/>
  </r>
  <r>
    <n v="215476"/>
    <x v="224"/>
    <x v="0"/>
    <s v="HVLP"/>
    <s v="C02CA06"/>
    <d v="2019-05-27T09:56:23"/>
    <n v="1"/>
    <n v="123.1"/>
    <n v="123.1"/>
    <n v="18"/>
    <s v="1813 - PSY: lůžkové oddělení 32B"/>
    <x v="1"/>
    <n v="5"/>
  </r>
  <r>
    <n v="498449"/>
    <x v="1070"/>
    <x v="3"/>
    <s v="OST-VP"/>
    <m/>
    <d v="2019-08-19T10:34:04"/>
    <n v="1"/>
    <n v="17.100000000000001"/>
    <n v="17.100000000000001"/>
    <n v="18"/>
    <s v="1813 - PSY: lůžkové oddělení 32B"/>
    <x v="1"/>
    <n v="8"/>
  </r>
  <r>
    <n v="501596"/>
    <x v="226"/>
    <x v="3"/>
    <s v="HVLP"/>
    <m/>
    <d v="2019-08-19T10:34:04"/>
    <n v="1"/>
    <n v="113.26"/>
    <n v="113.26"/>
    <n v="18"/>
    <s v="1813 - PSY: lůžkové oddělení 32B"/>
    <x v="1"/>
    <n v="8"/>
  </r>
  <r>
    <n v="500600"/>
    <x v="1071"/>
    <x v="0"/>
    <s v="HVLP"/>
    <s v="B01AC22"/>
    <d v="2017-06-28T09:53:52"/>
    <n v="1"/>
    <n v="1156.52"/>
    <n v="1156.52"/>
    <n v="18"/>
    <s v="1813 - PSY: lůžkové oddělení 32B"/>
    <x v="2"/>
    <n v="6"/>
  </r>
  <r>
    <n v="847627"/>
    <x v="228"/>
    <x v="0"/>
    <s v="HVLP"/>
    <s v="N06AB10"/>
    <d v="2017-06-06T12:53:54"/>
    <n v="1"/>
    <n v="50.3"/>
    <n v="50.3"/>
    <n v="18"/>
    <s v="1813 - PSY: lůžkové oddělení 32B"/>
    <x v="2"/>
    <n v="6"/>
  </r>
  <r>
    <n v="134508"/>
    <x v="230"/>
    <x v="0"/>
    <s v="HVLP"/>
    <s v="N06AB10"/>
    <d v="2017-07-10T10:04:44"/>
    <n v="1"/>
    <n v="174.55"/>
    <n v="174.55"/>
    <n v="18"/>
    <s v="1813 - PSY: lůžkové oddělení 32B"/>
    <x v="2"/>
    <n v="7"/>
  </r>
  <r>
    <n v="134505"/>
    <x v="229"/>
    <x v="0"/>
    <s v="HVLP"/>
    <s v="N06AB10"/>
    <d v="2019-02-04T10:25:05"/>
    <n v="1"/>
    <n v="100.58"/>
    <n v="100.58"/>
    <n v="18"/>
    <s v="1813 - PSY: lůžkové oddělení 32B"/>
    <x v="1"/>
    <n v="2"/>
  </r>
  <r>
    <n v="847627"/>
    <x v="228"/>
    <x v="0"/>
    <s v="HVLP"/>
    <s v="N06AB10"/>
    <d v="2019-02-04T10:25:05"/>
    <n v="1"/>
    <n v="50.3"/>
    <n v="50.3"/>
    <n v="18"/>
    <s v="1813 - PSY: lůžkové oddělení 32B"/>
    <x v="1"/>
    <n v="2"/>
  </r>
  <r>
    <n v="847627"/>
    <x v="228"/>
    <x v="0"/>
    <s v="HVLP"/>
    <s v="N06AB10"/>
    <d v="2019-02-18T09:50:18"/>
    <n v="2"/>
    <n v="50.74"/>
    <n v="101.48"/>
    <n v="18"/>
    <s v="1813 - PSY: lůžkové oddělení 32B"/>
    <x v="1"/>
    <n v="2"/>
  </r>
  <r>
    <n v="134508"/>
    <x v="230"/>
    <x v="0"/>
    <s v="HVLP"/>
    <s v="N06AB10"/>
    <d v="2019-03-18T09:42:57"/>
    <n v="1"/>
    <n v="176.26"/>
    <n v="176.26"/>
    <n v="18"/>
    <s v="1813 - PSY: lůžkové oddělení 32B"/>
    <x v="1"/>
    <n v="3"/>
  </r>
  <r>
    <n v="847627"/>
    <x v="228"/>
    <x v="0"/>
    <s v="HVLP"/>
    <s v="N06AB10"/>
    <d v="2019-04-01T09:47:28"/>
    <n v="2"/>
    <n v="49.81"/>
    <n v="99.62"/>
    <n v="18"/>
    <s v="1813 - PSY: lůžkové oddělení 32B"/>
    <x v="1"/>
    <n v="4"/>
  </r>
  <r>
    <n v="847627"/>
    <x v="228"/>
    <x v="0"/>
    <s v="HVLP"/>
    <s v="N06AB10"/>
    <d v="2019-04-08T10:06:11"/>
    <n v="2"/>
    <n v="50.29"/>
    <n v="100.58"/>
    <n v="18"/>
    <s v="1813 - PSY: lůžkové oddělení 32B"/>
    <x v="1"/>
    <n v="4"/>
  </r>
  <r>
    <n v="847627"/>
    <x v="228"/>
    <x v="0"/>
    <s v="HVLP"/>
    <s v="N06AB10"/>
    <d v="2019-04-15T08:09:18"/>
    <n v="2"/>
    <n v="50.29"/>
    <n v="100.58"/>
    <n v="18"/>
    <s v="1813 - PSY: lůžkové oddělení 32B"/>
    <x v="1"/>
    <n v="4"/>
  </r>
  <r>
    <n v="134508"/>
    <x v="230"/>
    <x v="0"/>
    <s v="HVLP"/>
    <s v="N06AB10"/>
    <d v="2019-05-09T12:15:15"/>
    <n v="2"/>
    <n v="177.84"/>
    <n v="355.68"/>
    <n v="18"/>
    <s v="1813 - PSY: lůžkové oddělení 32B"/>
    <x v="1"/>
    <n v="5"/>
  </r>
  <r>
    <n v="847627"/>
    <x v="228"/>
    <x v="0"/>
    <s v="HVLP"/>
    <s v="N06AB10"/>
    <d v="2019-05-13T08:40:40"/>
    <n v="5"/>
    <n v="49.81"/>
    <n v="249.05"/>
    <n v="18"/>
    <s v="1813 - PSY: lůžkové oddělení 32B"/>
    <x v="1"/>
    <n v="5"/>
  </r>
  <r>
    <n v="847627"/>
    <x v="228"/>
    <x v="0"/>
    <s v="HVLP"/>
    <s v="N06AB10"/>
    <d v="2019-06-17T10:18:00"/>
    <n v="1"/>
    <n v="50.29"/>
    <n v="50.29"/>
    <n v="18"/>
    <s v="1813 - PSY: lůžkové oddělení 32B"/>
    <x v="1"/>
    <n v="6"/>
  </r>
  <r>
    <n v="134508"/>
    <x v="230"/>
    <x v="0"/>
    <s v="HVLP"/>
    <s v="N06AB10"/>
    <d v="2019-07-01T10:07:37"/>
    <n v="1"/>
    <n v="176.26"/>
    <n v="176.26"/>
    <n v="18"/>
    <s v="1813 - PSY: lůžkové oddělení 32B"/>
    <x v="1"/>
    <n v="7"/>
  </r>
  <r>
    <n v="134508"/>
    <x v="230"/>
    <x v="0"/>
    <s v="HVLP"/>
    <s v="N06AB10"/>
    <d v="2019-07-08T08:47:48"/>
    <n v="1"/>
    <n v="174.55"/>
    <n v="174.55"/>
    <n v="18"/>
    <s v="1813 - PSY: lůžkové oddělení 32B"/>
    <x v="1"/>
    <n v="7"/>
  </r>
  <r>
    <n v="847627"/>
    <x v="228"/>
    <x v="0"/>
    <s v="HVLP"/>
    <s v="N06AB10"/>
    <d v="2019-07-26T09:08:35"/>
    <n v="1"/>
    <n v="50.25"/>
    <n v="50.25"/>
    <n v="18"/>
    <s v="1813 - PSY: lůžkové oddělení 32B"/>
    <x v="1"/>
    <n v="7"/>
  </r>
  <r>
    <n v="134508"/>
    <x v="230"/>
    <x v="0"/>
    <s v="HVLP"/>
    <s v="N06AB10"/>
    <d v="2019-08-19T09:39:28"/>
    <n v="1"/>
    <n v="176.26"/>
    <n v="176.26"/>
    <n v="18"/>
    <s v="1813 - PSY: lůžkové oddělení 32B"/>
    <x v="1"/>
    <n v="8"/>
  </r>
  <r>
    <n v="134505"/>
    <x v="229"/>
    <x v="0"/>
    <s v="HVLP"/>
    <s v="N06AB10"/>
    <d v="2019-10-14T11:20:08"/>
    <n v="2"/>
    <n v="100.47"/>
    <n v="200.94"/>
    <n v="18"/>
    <s v="1813 - PSY: lůžkové oddělení 32B"/>
    <x v="1"/>
    <n v="10"/>
  </r>
  <r>
    <n v="134508"/>
    <x v="230"/>
    <x v="0"/>
    <s v="HVLP"/>
    <s v="N06AB10"/>
    <d v="2019-12-02T10:39:08"/>
    <n v="1"/>
    <n v="176.06"/>
    <n v="176.06"/>
    <n v="18"/>
    <s v="1813 - PSY: lůžkové oddělení 32B"/>
    <x v="1"/>
    <n v="12"/>
  </r>
  <r>
    <n v="134508"/>
    <x v="230"/>
    <x v="0"/>
    <s v="HVLP"/>
    <s v="N06AB10"/>
    <d v="2019-12-03T09:09:27"/>
    <n v="1"/>
    <n v="176.06"/>
    <n v="176.06"/>
    <n v="18"/>
    <s v="1813 - PSY: lůžkové oddělení 32B"/>
    <x v="1"/>
    <n v="12"/>
  </r>
  <r>
    <n v="847425"/>
    <x v="231"/>
    <x v="0"/>
    <s v="HVLP"/>
    <s v="N06AB10"/>
    <d v="2017-06-06T12:53:54"/>
    <n v="1"/>
    <n v="101.29"/>
    <n v="101.29"/>
    <n v="18"/>
    <s v="1813 - PSY: lůžkové oddělení 32B"/>
    <x v="2"/>
    <n v="6"/>
  </r>
  <r>
    <n v="847425"/>
    <x v="231"/>
    <x v="0"/>
    <s v="HVLP"/>
    <s v="N06AB10"/>
    <d v="2017-06-12T10:35:01"/>
    <n v="1"/>
    <n v="100.6"/>
    <n v="100.6"/>
    <n v="18"/>
    <s v="1813 - PSY: lůžkové oddělení 32B"/>
    <x v="2"/>
    <n v="6"/>
  </r>
  <r>
    <n v="847425"/>
    <x v="231"/>
    <x v="0"/>
    <s v="HVLP"/>
    <s v="N06AB10"/>
    <d v="2017-06-12T10:35:01"/>
    <n v="1"/>
    <n v="99.62"/>
    <n v="99.62"/>
    <n v="18"/>
    <s v="1813 - PSY: lůžkové oddělení 32B"/>
    <x v="2"/>
    <n v="6"/>
  </r>
  <r>
    <n v="847425"/>
    <x v="231"/>
    <x v="0"/>
    <s v="HVLP"/>
    <s v="N06AB10"/>
    <d v="2018-10-01T09:56:06"/>
    <n v="1"/>
    <n v="100.6"/>
    <n v="100.6"/>
    <n v="18"/>
    <s v="1813 - PSY: lůžkové oddělení 32B"/>
    <x v="0"/>
    <n v="10"/>
  </r>
  <r>
    <n v="847425"/>
    <x v="231"/>
    <x v="0"/>
    <s v="HVLP"/>
    <s v="N06AB10"/>
    <d v="2019-06-17T10:18:00"/>
    <n v="1"/>
    <n v="100.6"/>
    <n v="100.6"/>
    <n v="18"/>
    <s v="1813 - PSY: lůžkové oddělení 32B"/>
    <x v="1"/>
    <n v="6"/>
  </r>
  <r>
    <n v="847425"/>
    <x v="231"/>
    <x v="0"/>
    <s v="HVLP"/>
    <s v="N06AB10"/>
    <d v="2019-09-23T10:08:07"/>
    <n v="1"/>
    <n v="100.47"/>
    <n v="100.47"/>
    <n v="18"/>
    <s v="1813 - PSY: lůžkové oddělení 32B"/>
    <x v="1"/>
    <n v="9"/>
  </r>
  <r>
    <n v="847425"/>
    <x v="231"/>
    <x v="0"/>
    <s v="HVLP"/>
    <s v="N06AB10"/>
    <d v="2019-10-25T09:57:19"/>
    <n v="1"/>
    <n v="100.47"/>
    <n v="100.47"/>
    <n v="18"/>
    <s v="1813 - PSY: lůžkové oddělení 32B"/>
    <x v="1"/>
    <n v="10"/>
  </r>
  <r>
    <n v="135002"/>
    <x v="232"/>
    <x v="0"/>
    <s v="HVLP"/>
    <s v="N06AB10"/>
    <d v="2017-02-13T11:03:20"/>
    <n v="1"/>
    <n v="25.32"/>
    <n v="25.32"/>
    <n v="18"/>
    <s v="1813 - PSY: lůžkové oddělení 32B"/>
    <x v="2"/>
    <n v="2"/>
  </r>
  <r>
    <n v="135002"/>
    <x v="232"/>
    <x v="0"/>
    <s v="HVLP"/>
    <s v="N06AB10"/>
    <d v="2017-04-07T13:32:13"/>
    <n v="1"/>
    <n v="25.32"/>
    <n v="25.32"/>
    <n v="18"/>
    <s v="1813 - PSY: lůžkové oddělení 32B"/>
    <x v="2"/>
    <n v="4"/>
  </r>
  <r>
    <n v="135002"/>
    <x v="232"/>
    <x v="0"/>
    <s v="HVLP"/>
    <s v="N06AB10"/>
    <d v="2017-06-12T10:35:01"/>
    <n v="1"/>
    <n v="25.15"/>
    <n v="25.15"/>
    <n v="18"/>
    <s v="1813 - PSY: lůžkové oddělení 32B"/>
    <x v="2"/>
    <n v="6"/>
  </r>
  <r>
    <n v="135002"/>
    <x v="232"/>
    <x v="0"/>
    <s v="HVLP"/>
    <s v="N06AB10"/>
    <d v="2017-06-19T10:58:00"/>
    <n v="1"/>
    <n v="25.15"/>
    <n v="25.15"/>
    <n v="18"/>
    <s v="1813 - PSY: lůžkové oddělení 32B"/>
    <x v="2"/>
    <n v="6"/>
  </r>
  <r>
    <n v="135002"/>
    <x v="232"/>
    <x v="0"/>
    <s v="HVLP"/>
    <s v="N06AB10"/>
    <d v="2017-07-10T10:04:44"/>
    <n v="1"/>
    <n v="25.15"/>
    <n v="25.15"/>
    <n v="18"/>
    <s v="1813 - PSY: lůžkové oddělení 32B"/>
    <x v="2"/>
    <n v="7"/>
  </r>
  <r>
    <n v="135002"/>
    <x v="232"/>
    <x v="0"/>
    <s v="HVLP"/>
    <s v="N06AB10"/>
    <d v="2017-08-14T09:30:26"/>
    <n v="2"/>
    <n v="25.15"/>
    <n v="50.3"/>
    <n v="18"/>
    <s v="1813 - PSY: lůžkové oddělení 32B"/>
    <x v="2"/>
    <n v="8"/>
  </r>
  <r>
    <n v="135002"/>
    <x v="232"/>
    <x v="0"/>
    <s v="HVLP"/>
    <s v="N06AB10"/>
    <d v="2017-11-06T09:50:56"/>
    <n v="1"/>
    <n v="25.15"/>
    <n v="25.15"/>
    <n v="18"/>
    <s v="1813 - PSY: lůžkové oddělení 32B"/>
    <x v="2"/>
    <n v="11"/>
  </r>
  <r>
    <n v="135002"/>
    <x v="232"/>
    <x v="0"/>
    <s v="HVLP"/>
    <s v="N06AB10"/>
    <d v="2018-01-08T10:30:19"/>
    <n v="1"/>
    <n v="25.32"/>
    <n v="25.32"/>
    <n v="18"/>
    <s v="1813 - PSY: lůžkové oddělení 32B"/>
    <x v="0"/>
    <n v="1"/>
  </r>
  <r>
    <n v="135002"/>
    <x v="232"/>
    <x v="0"/>
    <s v="HVLP"/>
    <s v="N06AB10"/>
    <d v="2018-03-26T08:21:05"/>
    <n v="1"/>
    <n v="25.32"/>
    <n v="25.32"/>
    <n v="18"/>
    <s v="1813 - PSY: lůžkové oddělení 32B"/>
    <x v="0"/>
    <n v="3"/>
  </r>
  <r>
    <n v="135002"/>
    <x v="232"/>
    <x v="0"/>
    <s v="HVLP"/>
    <s v="N06AB10"/>
    <d v="2018-04-16T10:00:02"/>
    <n v="1"/>
    <n v="25.32"/>
    <n v="25.32"/>
    <n v="18"/>
    <s v="1813 - PSY: lůžkové oddělení 32B"/>
    <x v="0"/>
    <n v="4"/>
  </r>
  <r>
    <n v="135002"/>
    <x v="232"/>
    <x v="0"/>
    <s v="HVLP"/>
    <s v="N06AB10"/>
    <d v="2018-04-27T08:58:18"/>
    <n v="1"/>
    <n v="25.32"/>
    <n v="25.32"/>
    <n v="18"/>
    <s v="1813 - PSY: lůžkové oddělení 32B"/>
    <x v="0"/>
    <n v="4"/>
  </r>
  <r>
    <n v="135002"/>
    <x v="232"/>
    <x v="0"/>
    <s v="HVLP"/>
    <s v="N06AB10"/>
    <d v="2018-10-05T07:55:53"/>
    <n v="2"/>
    <n v="25.15"/>
    <n v="50.3"/>
    <n v="18"/>
    <s v="1813 - PSY: lůžkové oddělení 32B"/>
    <x v="0"/>
    <n v="10"/>
  </r>
  <r>
    <n v="135002"/>
    <x v="232"/>
    <x v="0"/>
    <s v="HVLP"/>
    <s v="N06AB10"/>
    <d v="2018-10-08T10:34:05"/>
    <n v="2"/>
    <n v="25.15"/>
    <n v="50.3"/>
    <n v="18"/>
    <s v="1813 - PSY: lůžkové oddělení 32B"/>
    <x v="0"/>
    <n v="10"/>
  </r>
  <r>
    <n v="135002"/>
    <x v="232"/>
    <x v="0"/>
    <s v="HVLP"/>
    <s v="N06AB10"/>
    <d v="2019-01-28T09:40:31"/>
    <n v="1"/>
    <n v="24.89"/>
    <n v="24.89"/>
    <n v="18"/>
    <s v="1813 - PSY: lůžkové oddělení 32B"/>
    <x v="1"/>
    <n v="1"/>
  </r>
  <r>
    <n v="135002"/>
    <x v="232"/>
    <x v="0"/>
    <s v="HVLP"/>
    <s v="N06AB10"/>
    <d v="2019-03-18T09:42:57"/>
    <n v="1"/>
    <n v="24.89"/>
    <n v="24.89"/>
    <n v="18"/>
    <s v="1813 - PSY: lůžkové oddělení 32B"/>
    <x v="1"/>
    <n v="3"/>
  </r>
  <r>
    <n v="135002"/>
    <x v="232"/>
    <x v="0"/>
    <s v="HVLP"/>
    <s v="N06AB10"/>
    <d v="2019-03-18T09:42:57"/>
    <n v="1"/>
    <n v="25.15"/>
    <n v="25.15"/>
    <n v="18"/>
    <s v="1813 - PSY: lůžkové oddělení 32B"/>
    <x v="1"/>
    <n v="3"/>
  </r>
  <r>
    <n v="135002"/>
    <x v="232"/>
    <x v="0"/>
    <s v="HVLP"/>
    <s v="N06AB10"/>
    <d v="2019-06-18T09:06:35"/>
    <n v="1"/>
    <n v="25.15"/>
    <n v="25.15"/>
    <n v="18"/>
    <s v="1813 - PSY: lůžkové oddělení 32B"/>
    <x v="1"/>
    <n v="6"/>
  </r>
  <r>
    <n v="135002"/>
    <x v="232"/>
    <x v="0"/>
    <s v="HVLP"/>
    <s v="N06AB10"/>
    <d v="2019-07-08T08:47:48"/>
    <n v="4"/>
    <n v="25.12"/>
    <n v="100.48"/>
    <n v="18"/>
    <s v="1813 - PSY: lůžkové oddělení 32B"/>
    <x v="1"/>
    <n v="7"/>
  </r>
  <r>
    <n v="135002"/>
    <x v="232"/>
    <x v="0"/>
    <s v="HVLP"/>
    <s v="N06AB10"/>
    <d v="2019-07-08T08:47:48"/>
    <n v="1"/>
    <n v="25.12"/>
    <n v="25.12"/>
    <n v="18"/>
    <s v="1813 - PSY: lůžkové oddělení 32B"/>
    <x v="1"/>
    <n v="7"/>
  </r>
  <r>
    <n v="135002"/>
    <x v="232"/>
    <x v="0"/>
    <s v="HVLP"/>
    <s v="N06AB10"/>
    <d v="2019-09-02T10:04:43"/>
    <n v="1"/>
    <n v="25.12"/>
    <n v="25.12"/>
    <n v="18"/>
    <s v="1813 - PSY: lůžkové oddělení 32B"/>
    <x v="1"/>
    <n v="9"/>
  </r>
  <r>
    <n v="135002"/>
    <x v="232"/>
    <x v="0"/>
    <s v="HVLP"/>
    <s v="N06AB10"/>
    <d v="2019-09-02T10:04:43"/>
    <n v="1"/>
    <n v="25.11"/>
    <n v="25.11"/>
    <n v="18"/>
    <s v="1813 - PSY: lůžkové oddělení 32B"/>
    <x v="1"/>
    <n v="9"/>
  </r>
  <r>
    <n v="135002"/>
    <x v="232"/>
    <x v="0"/>
    <s v="HVLP"/>
    <s v="N06AB10"/>
    <d v="2019-09-03T09:41:59"/>
    <n v="3"/>
    <n v="25.11"/>
    <n v="75.33"/>
    <n v="18"/>
    <s v="1813 - PSY: lůžkové oddělení 32B"/>
    <x v="1"/>
    <n v="9"/>
  </r>
  <r>
    <n v="189165"/>
    <x v="1072"/>
    <x v="0"/>
    <s v="HVLP-R"/>
    <s v="N06AB10"/>
    <d v="2017-02-13T11:03:20"/>
    <n v="3"/>
    <n v="59.58"/>
    <n v="178.74"/>
    <n v="18"/>
    <s v="1813 - PSY: lůžkové oddělení 32B"/>
    <x v="2"/>
    <n v="2"/>
  </r>
  <r>
    <n v="189165"/>
    <x v="1072"/>
    <x v="0"/>
    <s v="HVLP-R"/>
    <s v="N06AB10"/>
    <d v="2017-04-03T10:04:37"/>
    <n v="3"/>
    <n v="59.58"/>
    <n v="178.74"/>
    <n v="18"/>
    <s v="1813 - PSY: lůžkové oddělení 32B"/>
    <x v="2"/>
    <n v="4"/>
  </r>
  <r>
    <n v="189165"/>
    <x v="1072"/>
    <x v="0"/>
    <s v="HVLP-R"/>
    <s v="N06AB10"/>
    <d v="2017-04-07T13:32:13"/>
    <n v="1"/>
    <n v="59.58"/>
    <n v="59.58"/>
    <n v="18"/>
    <s v="1813 - PSY: lůžkové oddělení 32B"/>
    <x v="2"/>
    <n v="4"/>
  </r>
  <r>
    <n v="189165"/>
    <x v="1072"/>
    <x v="0"/>
    <s v="HVLP-R"/>
    <s v="N06AB10"/>
    <d v="2017-04-10T08:20:19"/>
    <n v="1"/>
    <n v="59.7"/>
    <n v="59.7"/>
    <n v="18"/>
    <s v="1813 - PSY: lůžkové oddělení 32B"/>
    <x v="2"/>
    <n v="4"/>
  </r>
  <r>
    <n v="189165"/>
    <x v="1072"/>
    <x v="0"/>
    <s v="HVLP-R"/>
    <s v="N06AB10"/>
    <d v="2017-04-28T12:58:57"/>
    <n v="1"/>
    <n v="59.7"/>
    <n v="59.7"/>
    <n v="18"/>
    <s v="1813 - PSY: lůžkové oddělení 32B"/>
    <x v="2"/>
    <n v="4"/>
  </r>
  <r>
    <n v="189165"/>
    <x v="1072"/>
    <x v="0"/>
    <s v="HVLP-R"/>
    <s v="N06AB10"/>
    <d v="2017-05-02T08:07:24"/>
    <n v="2"/>
    <n v="58.6"/>
    <n v="117.2"/>
    <n v="18"/>
    <s v="1813 - PSY: lůžkové oddělení 32B"/>
    <x v="2"/>
    <n v="5"/>
  </r>
  <r>
    <n v="189165"/>
    <x v="1072"/>
    <x v="0"/>
    <s v="HVLP-R"/>
    <s v="N06AB10"/>
    <d v="2017-05-05T12:16:27"/>
    <n v="3"/>
    <n v="58.6"/>
    <n v="175.8"/>
    <n v="18"/>
    <s v="1813 - PSY: lůžkové oddělení 32B"/>
    <x v="2"/>
    <n v="5"/>
  </r>
  <r>
    <n v="189165"/>
    <x v="1072"/>
    <x v="0"/>
    <s v="HVLP-R"/>
    <s v="N06AB10"/>
    <d v="2017-06-12T10:35:01"/>
    <n v="3"/>
    <n v="59.17"/>
    <n v="177.51"/>
    <n v="18"/>
    <s v="1813 - PSY: lůžkové oddělení 32B"/>
    <x v="2"/>
    <n v="6"/>
  </r>
  <r>
    <n v="189165"/>
    <x v="1072"/>
    <x v="0"/>
    <s v="HVLP-R"/>
    <s v="N06AB10"/>
    <d v="2017-06-19T10:58:00"/>
    <n v="2"/>
    <n v="59.17"/>
    <n v="118.34"/>
    <n v="18"/>
    <s v="1813 - PSY: lůžkové oddělení 32B"/>
    <x v="2"/>
    <n v="6"/>
  </r>
  <r>
    <n v="189165"/>
    <x v="1072"/>
    <x v="0"/>
    <s v="HVLP-R"/>
    <s v="N06AB10"/>
    <d v="2017-07-24T09:44:16"/>
    <n v="1"/>
    <n v="59.17"/>
    <n v="59.17"/>
    <n v="18"/>
    <s v="1813 - PSY: lůžkové oddělení 32B"/>
    <x v="2"/>
    <n v="7"/>
  </r>
  <r>
    <n v="195423"/>
    <x v="1073"/>
    <x v="0"/>
    <s v="HVLP-R"/>
    <s v="N06AB10"/>
    <d v="2017-02-13T11:03:20"/>
    <n v="1"/>
    <n v="138.80000000000001"/>
    <n v="138.80000000000001"/>
    <n v="18"/>
    <s v="1813 - PSY: lůžkové oddělení 32B"/>
    <x v="2"/>
    <n v="2"/>
  </r>
  <r>
    <n v="195423"/>
    <x v="1073"/>
    <x v="0"/>
    <s v="HVLP-R"/>
    <s v="N06AB10"/>
    <d v="2017-06-12T10:35:01"/>
    <n v="1"/>
    <n v="87.89"/>
    <n v="87.89"/>
    <n v="18"/>
    <s v="1813 - PSY: lůžkové oddělení 32B"/>
    <x v="2"/>
    <n v="6"/>
  </r>
  <r>
    <n v="189171"/>
    <x v="1074"/>
    <x v="0"/>
    <s v="HVLP-R"/>
    <s v="N06AB10"/>
    <d v="2017-05-09T08:39:38"/>
    <n v="1"/>
    <n v="119.39"/>
    <n v="119.39"/>
    <n v="18"/>
    <s v="1813 - PSY: lůžkové oddělení 32B"/>
    <x v="2"/>
    <n v="5"/>
  </r>
  <r>
    <n v="189171"/>
    <x v="1074"/>
    <x v="0"/>
    <s v="HVLP-R"/>
    <s v="N06AB10"/>
    <d v="2017-06-19T10:58:00"/>
    <n v="2"/>
    <n v="118.35"/>
    <n v="236.7"/>
    <n v="18"/>
    <s v="1813 - PSY: lůžkové oddělení 32B"/>
    <x v="2"/>
    <n v="6"/>
  </r>
  <r>
    <n v="189171"/>
    <x v="1074"/>
    <x v="0"/>
    <s v="HVLP-R"/>
    <s v="N06AB10"/>
    <d v="2017-10-09T09:21:30"/>
    <n v="1"/>
    <n v="118.35"/>
    <n v="118.35"/>
    <n v="18"/>
    <s v="1813 - PSY: lůžkové oddělení 32B"/>
    <x v="2"/>
    <n v="10"/>
  </r>
  <r>
    <n v="189171"/>
    <x v="1074"/>
    <x v="0"/>
    <s v="HVLP-R"/>
    <s v="N06AB10"/>
    <d v="2017-10-09T09:21:30"/>
    <n v="1"/>
    <n v="119.39"/>
    <n v="119.39"/>
    <n v="18"/>
    <s v="1813 - PSY: lůžkové oddělení 32B"/>
    <x v="2"/>
    <n v="10"/>
  </r>
  <r>
    <n v="210108"/>
    <x v="234"/>
    <x v="0"/>
    <s v="HVLP"/>
    <s v="B01AF02"/>
    <d v="2017-12-22T10:07:13"/>
    <n v="1"/>
    <n v="740.12"/>
    <n v="740.12"/>
    <n v="18"/>
    <s v="1813 - PSY: lůžkové oddělení 32B"/>
    <x v="2"/>
    <n v="12"/>
  </r>
  <r>
    <n v="210108"/>
    <x v="234"/>
    <x v="0"/>
    <s v="HVLP"/>
    <s v="B01AF02"/>
    <d v="2018-02-12T09:59:54"/>
    <n v="1"/>
    <n v="735.01"/>
    <n v="735.01"/>
    <n v="18"/>
    <s v="1813 - PSY: lůžkové oddělení 32B"/>
    <x v="0"/>
    <n v="2"/>
  </r>
  <r>
    <n v="210108"/>
    <x v="234"/>
    <x v="0"/>
    <s v="HVLP"/>
    <s v="B01AF02"/>
    <d v="2018-02-26T09:35:02"/>
    <n v="1"/>
    <n v="735.01"/>
    <n v="735.01"/>
    <n v="18"/>
    <s v="1813 - PSY: lůžkové oddělení 32B"/>
    <x v="0"/>
    <n v="2"/>
  </r>
  <r>
    <n v="210108"/>
    <x v="234"/>
    <x v="0"/>
    <s v="HVLP"/>
    <s v="B01AF02"/>
    <d v="2019-06-17T10:18:00"/>
    <n v="1"/>
    <n v="735.01"/>
    <n v="735.01"/>
    <n v="18"/>
    <s v="1813 - PSY: lůžkové oddělení 32B"/>
    <x v="1"/>
    <n v="6"/>
  </r>
  <r>
    <n v="202924"/>
    <x v="1075"/>
    <x v="0"/>
    <s v="HVLP-R"/>
    <s v="A07AX"/>
    <d v="2017-01-09T10:47:36"/>
    <n v="3"/>
    <n v="82.39"/>
    <n v="247.17"/>
    <n v="18"/>
    <s v="1813 - PSY: lůžkové oddělení 32B"/>
    <x v="2"/>
    <n v="1"/>
  </r>
  <r>
    <n v="102818"/>
    <x v="806"/>
    <x v="0"/>
    <s v="HVLP-R"/>
    <s v="A07AX"/>
    <d v="2017-07-17T12:40:41"/>
    <n v="1"/>
    <n v="111.72"/>
    <n v="111.72"/>
    <n v="18"/>
    <s v="1813 - PSY: lůžkové oddělení 32B"/>
    <x v="2"/>
    <n v="7"/>
  </r>
  <r>
    <n v="102818"/>
    <x v="806"/>
    <x v="0"/>
    <s v="HVLP-R"/>
    <s v="A07AX"/>
    <d v="2017-07-17T12:40:41"/>
    <n v="1"/>
    <n v="111.72"/>
    <n v="111.72"/>
    <n v="18"/>
    <s v="1813 - PSY: lůžkové oddělení 32B"/>
    <x v="2"/>
    <n v="7"/>
  </r>
  <r>
    <n v="102818"/>
    <x v="806"/>
    <x v="0"/>
    <s v="HVLP-R"/>
    <s v="A07AX"/>
    <d v="2017-12-11T08:37:11"/>
    <n v="2"/>
    <n v="119.17"/>
    <n v="238.34"/>
    <n v="18"/>
    <s v="1813 - PSY: lůžkové oddělení 32B"/>
    <x v="2"/>
    <n v="12"/>
  </r>
  <r>
    <n v="229191"/>
    <x v="236"/>
    <x v="0"/>
    <s v="HVLP"/>
    <s v="A07AX"/>
    <d v="2018-07-11T10:06:36"/>
    <n v="1"/>
    <n v="119.04"/>
    <n v="119.04"/>
    <n v="18"/>
    <s v="1813 - PSY: lůžkové oddělení 32B"/>
    <x v="0"/>
    <n v="7"/>
  </r>
  <r>
    <n v="229191"/>
    <x v="236"/>
    <x v="0"/>
    <s v="HVLP"/>
    <s v="A07AX"/>
    <d v="2019-03-25T10:26:50"/>
    <n v="3"/>
    <n v="141.37"/>
    <n v="424.11"/>
    <n v="18"/>
    <s v="1813 - PSY: lůžkové oddělení 32B"/>
    <x v="1"/>
    <n v="3"/>
  </r>
  <r>
    <n v="229192"/>
    <x v="807"/>
    <x v="0"/>
    <s v="HVLP"/>
    <s v="A07AX"/>
    <d v="2019-11-21T11:59:00"/>
    <n v="1"/>
    <n v="224.65"/>
    <n v="224.65"/>
    <n v="18"/>
    <s v="1813 - PSY: lůžkové oddělení 32B"/>
    <x v="1"/>
    <n v="11"/>
  </r>
  <r>
    <n v="229192"/>
    <x v="807"/>
    <x v="0"/>
    <s v="HVLP"/>
    <s v="A07AX"/>
    <d v="2019-12-16T10:26:06"/>
    <n v="2"/>
    <n v="224.65"/>
    <n v="449.3"/>
    <n v="18"/>
    <s v="1813 - PSY: lůžkové oddělení 32B"/>
    <x v="1"/>
    <n v="12"/>
  </r>
  <r>
    <n v="197026"/>
    <x v="237"/>
    <x v="0"/>
    <s v="HVLP"/>
    <s v="C04AX21"/>
    <d v="2017-09-18T08:23:33"/>
    <n v="1"/>
    <n v="44.78"/>
    <n v="44.78"/>
    <n v="18"/>
    <s v="1813 - PSY: lůžkové oddělení 32B"/>
    <x v="2"/>
    <n v="9"/>
  </r>
  <r>
    <n v="197026"/>
    <x v="237"/>
    <x v="0"/>
    <s v="HVLP"/>
    <s v="C04AX21"/>
    <d v="2019-02-04T10:25:05"/>
    <n v="1"/>
    <n v="45.11"/>
    <n v="45.11"/>
    <n v="18"/>
    <s v="1813 - PSY: lůžkové oddělení 32B"/>
    <x v="1"/>
    <n v="2"/>
  </r>
  <r>
    <n v="102430"/>
    <x v="1076"/>
    <x v="0"/>
    <s v="HVLP"/>
    <s v="G01AF01"/>
    <d v="2017-01-13T13:13:38"/>
    <n v="1"/>
    <n v="25.63"/>
    <n v="25.63"/>
    <n v="18"/>
    <s v="1813 - PSY: lůžkové oddělení 32B"/>
    <x v="2"/>
    <n v="1"/>
  </r>
  <r>
    <n v="102427"/>
    <x v="239"/>
    <x v="1"/>
    <s v="HVLP"/>
    <s v="P01AB01"/>
    <d v="2017-01-13T13:13:38"/>
    <n v="1"/>
    <n v="25.69"/>
    <n v="25.69"/>
    <n v="18"/>
    <s v="1813 - PSY: lůžkové oddělení 32B"/>
    <x v="2"/>
    <n v="1"/>
  </r>
  <r>
    <n v="199680"/>
    <x v="241"/>
    <x v="0"/>
    <s v="HVLP"/>
    <s v="R05CB15"/>
    <d v="2017-12-22T10:07:13"/>
    <n v="1"/>
    <n v="362.92"/>
    <n v="362.92"/>
    <n v="18"/>
    <s v="1813 - PSY: lůžkové oddělení 32B"/>
    <x v="2"/>
    <n v="12"/>
  </r>
  <r>
    <n v="199680"/>
    <x v="241"/>
    <x v="0"/>
    <s v="HVLP"/>
    <s v="R05CB15"/>
    <d v="2018-11-15T13:38:32"/>
    <n v="1"/>
    <n v="362.89"/>
    <n v="362.89"/>
    <n v="18"/>
    <s v="1813 - PSY: lůžkové oddělení 32B"/>
    <x v="0"/>
    <n v="11"/>
  </r>
  <r>
    <n v="199680"/>
    <x v="241"/>
    <x v="0"/>
    <s v="HVLP"/>
    <s v="R05CB15"/>
    <d v="2018-11-19T10:20:49"/>
    <n v="1"/>
    <n v="362.89"/>
    <n v="362.89"/>
    <n v="18"/>
    <s v="1813 - PSY: lůžkové oddělení 32B"/>
    <x v="0"/>
    <n v="11"/>
  </r>
  <r>
    <n v="199680"/>
    <x v="241"/>
    <x v="0"/>
    <s v="HVLP"/>
    <s v="R05CB15"/>
    <d v="2019-07-26T09:08:35"/>
    <n v="2"/>
    <n v="362.57"/>
    <n v="725.14"/>
    <n v="18"/>
    <s v="1813 - PSY: lůžkové oddělení 32B"/>
    <x v="1"/>
    <n v="7"/>
  </r>
  <r>
    <n v="199680"/>
    <x v="241"/>
    <x v="0"/>
    <s v="HVLP"/>
    <s v="R05CB15"/>
    <d v="2019-07-29T11:50:19"/>
    <n v="1"/>
    <n v="362.57"/>
    <n v="362.57"/>
    <n v="18"/>
    <s v="1813 - PSY: lůžkové oddělení 32B"/>
    <x v="1"/>
    <n v="7"/>
  </r>
  <r>
    <n v="192757"/>
    <x v="1077"/>
    <x v="0"/>
    <s v="HVLP"/>
    <s v="R05CB15"/>
    <d v="2018-06-18T08:23:56"/>
    <n v="1"/>
    <n v="74.34"/>
    <n v="74.34"/>
    <n v="18"/>
    <s v="1813 - PSY: lůžkové oddělení 32B"/>
    <x v="0"/>
    <n v="6"/>
  </r>
  <r>
    <n v="192757"/>
    <x v="1077"/>
    <x v="0"/>
    <s v="HVLP"/>
    <s v="R05CB15"/>
    <d v="2018-06-18T08:23:56"/>
    <n v="1"/>
    <n v="74.34"/>
    <n v="74.34"/>
    <n v="18"/>
    <s v="1813 - PSY: lůžkové oddělení 32B"/>
    <x v="0"/>
    <n v="6"/>
  </r>
  <r>
    <n v="192757"/>
    <x v="1077"/>
    <x v="0"/>
    <s v="HVLP"/>
    <s v="R05CB15"/>
    <d v="2018-10-01T09:56:06"/>
    <n v="1"/>
    <n v="74.34"/>
    <n v="74.34"/>
    <n v="18"/>
    <s v="1813 - PSY: lůžkové oddělení 32B"/>
    <x v="0"/>
    <n v="10"/>
  </r>
  <r>
    <n v="192757"/>
    <x v="1077"/>
    <x v="0"/>
    <s v="HVLP"/>
    <s v="R05CB15"/>
    <d v="2018-10-05T07:55:53"/>
    <n v="1"/>
    <n v="74.34"/>
    <n v="74.34"/>
    <n v="18"/>
    <s v="1813 - PSY: lůžkové oddělení 32B"/>
    <x v="0"/>
    <n v="10"/>
  </r>
  <r>
    <n v="187076"/>
    <x v="242"/>
    <x v="0"/>
    <s v="HVLP"/>
    <s v="R05CB15"/>
    <d v="2018-10-08T10:34:05"/>
    <n v="1"/>
    <n v="133.51"/>
    <n v="133.51"/>
    <n v="18"/>
    <s v="1813 - PSY: lůžkové oddělení 32B"/>
    <x v="0"/>
    <n v="10"/>
  </r>
  <r>
    <n v="187076"/>
    <x v="242"/>
    <x v="0"/>
    <s v="HVLP"/>
    <s v="R05CB15"/>
    <d v="2019-02-11T09:45:11"/>
    <n v="1"/>
    <n v="133.51"/>
    <n v="133.51"/>
    <n v="18"/>
    <s v="1813 - PSY: lůžkové oddělení 32B"/>
    <x v="1"/>
    <n v="2"/>
  </r>
  <r>
    <n v="187076"/>
    <x v="242"/>
    <x v="0"/>
    <s v="HVLP"/>
    <s v="R05CB15"/>
    <d v="2019-02-18T09:50:18"/>
    <n v="1"/>
    <n v="133.51"/>
    <n v="133.51"/>
    <n v="18"/>
    <s v="1813 - PSY: lůžkové oddělení 32B"/>
    <x v="1"/>
    <n v="2"/>
  </r>
  <r>
    <n v="848947"/>
    <x v="243"/>
    <x v="0"/>
    <s v="HVLP"/>
    <s v="N06AB10"/>
    <d v="2017-01-30T09:50:45"/>
    <n v="1"/>
    <n v="71.17"/>
    <n v="71.17"/>
    <n v="18"/>
    <s v="1813 - PSY: lůžkové oddělení 32B"/>
    <x v="2"/>
    <n v="1"/>
  </r>
  <r>
    <n v="848947"/>
    <x v="243"/>
    <x v="0"/>
    <s v="HVLP"/>
    <s v="N06AB10"/>
    <d v="2017-02-06T11:05:58"/>
    <n v="3"/>
    <n v="71.17"/>
    <n v="213.51"/>
    <n v="18"/>
    <s v="1813 - PSY: lůžkové oddělení 32B"/>
    <x v="2"/>
    <n v="2"/>
  </r>
  <r>
    <n v="185581"/>
    <x v="1078"/>
    <x v="0"/>
    <s v="HVLP"/>
    <s v="N06AB10"/>
    <d v="2017-07-31T14:34:49"/>
    <n v="1"/>
    <n v="98.27"/>
    <n v="98.27"/>
    <n v="18"/>
    <s v="1813 - PSY: lůžkové oddělení 32B"/>
    <x v="2"/>
    <n v="7"/>
  </r>
  <r>
    <n v="185581"/>
    <x v="1078"/>
    <x v="0"/>
    <s v="HVLP"/>
    <s v="N06AB10"/>
    <d v="2017-08-14T09:30:26"/>
    <n v="1"/>
    <n v="98.27"/>
    <n v="98.27"/>
    <n v="18"/>
    <s v="1813 - PSY: lůžkové oddělení 32B"/>
    <x v="2"/>
    <n v="8"/>
  </r>
  <r>
    <n v="185581"/>
    <x v="1078"/>
    <x v="0"/>
    <s v="HVLP"/>
    <s v="N06AB10"/>
    <d v="2017-08-14T09:30:26"/>
    <n v="2"/>
    <n v="133.13999999999999"/>
    <n v="266.27999999999997"/>
    <n v="18"/>
    <s v="1813 - PSY: lůžkové oddělení 32B"/>
    <x v="2"/>
    <n v="8"/>
  </r>
  <r>
    <n v="185581"/>
    <x v="1078"/>
    <x v="0"/>
    <s v="HVLP"/>
    <s v="N06AB10"/>
    <d v="2017-08-22T08:18:05"/>
    <n v="1"/>
    <n v="133.13999999999999"/>
    <n v="133.13999999999999"/>
    <n v="18"/>
    <s v="1813 - PSY: lůžkové oddělení 32B"/>
    <x v="2"/>
    <n v="8"/>
  </r>
  <r>
    <n v="185581"/>
    <x v="1078"/>
    <x v="0"/>
    <s v="HVLP"/>
    <s v="N06AB10"/>
    <d v="2017-08-23T14:00:17"/>
    <n v="2"/>
    <n v="133.13999999999999"/>
    <n v="266.27999999999997"/>
    <n v="18"/>
    <s v="1813 - PSY: lůžkové oddělení 32B"/>
    <x v="2"/>
    <n v="8"/>
  </r>
  <r>
    <n v="185581"/>
    <x v="1078"/>
    <x v="0"/>
    <s v="HVLP"/>
    <s v="N06AB10"/>
    <d v="2017-08-28T09:57:11"/>
    <n v="3"/>
    <n v="133.13999999999999"/>
    <n v="399.42"/>
    <n v="18"/>
    <s v="1813 - PSY: lůžkové oddělení 32B"/>
    <x v="2"/>
    <n v="8"/>
  </r>
  <r>
    <n v="185581"/>
    <x v="1078"/>
    <x v="0"/>
    <s v="HVLP"/>
    <s v="N06AB10"/>
    <d v="2017-10-02T08:14:30"/>
    <n v="1"/>
    <n v="133.13999999999999"/>
    <n v="133.13999999999999"/>
    <n v="18"/>
    <s v="1813 - PSY: lůžkové oddělení 32B"/>
    <x v="2"/>
    <n v="10"/>
  </r>
  <r>
    <n v="185581"/>
    <x v="1078"/>
    <x v="0"/>
    <s v="HVLP"/>
    <s v="N06AB10"/>
    <d v="2017-10-02T08:14:30"/>
    <n v="1"/>
    <n v="133.13999999999999"/>
    <n v="133.13999999999999"/>
    <n v="18"/>
    <s v="1813 - PSY: lůžkové oddělení 32B"/>
    <x v="2"/>
    <n v="10"/>
  </r>
  <r>
    <n v="185581"/>
    <x v="1078"/>
    <x v="0"/>
    <s v="HVLP"/>
    <s v="N06AB10"/>
    <d v="2017-10-30T10:13:51"/>
    <n v="1"/>
    <n v="133.13999999999999"/>
    <n v="133.13999999999999"/>
    <n v="18"/>
    <s v="1813 - PSY: lůžkové oddělení 32B"/>
    <x v="2"/>
    <n v="10"/>
  </r>
  <r>
    <n v="185581"/>
    <x v="1078"/>
    <x v="0"/>
    <s v="HVLP"/>
    <s v="N06AB10"/>
    <d v="2017-10-30T10:13:51"/>
    <n v="1"/>
    <n v="133.13999999999999"/>
    <n v="133.13999999999999"/>
    <n v="18"/>
    <s v="1813 - PSY: lůžkové oddělení 32B"/>
    <x v="2"/>
    <n v="10"/>
  </r>
  <r>
    <n v="185581"/>
    <x v="1078"/>
    <x v="0"/>
    <s v="HVLP"/>
    <s v="N06AB10"/>
    <d v="2017-11-20T10:01:12"/>
    <n v="2"/>
    <n v="133.13999999999999"/>
    <n v="266.27999999999997"/>
    <n v="18"/>
    <s v="1813 - PSY: lůžkové oddělení 32B"/>
    <x v="2"/>
    <n v="11"/>
  </r>
  <r>
    <n v="185581"/>
    <x v="1078"/>
    <x v="0"/>
    <s v="HVLP"/>
    <s v="N06AB10"/>
    <d v="2018-01-08T10:30:19"/>
    <n v="2"/>
    <n v="133.13999999999999"/>
    <n v="266.27999999999997"/>
    <n v="18"/>
    <s v="1813 - PSY: lůžkové oddělení 32B"/>
    <x v="0"/>
    <n v="1"/>
  </r>
  <r>
    <n v="185581"/>
    <x v="1078"/>
    <x v="0"/>
    <s v="HVLP"/>
    <s v="N06AB10"/>
    <d v="2018-01-08T10:30:19"/>
    <n v="1"/>
    <n v="133.13999999999999"/>
    <n v="133.13999999999999"/>
    <n v="18"/>
    <s v="1813 - PSY: lůžkové oddělení 32B"/>
    <x v="0"/>
    <n v="1"/>
  </r>
  <r>
    <n v="185581"/>
    <x v="1078"/>
    <x v="0"/>
    <s v="HVLP"/>
    <s v="N06AB10"/>
    <d v="2018-02-12T09:59:54"/>
    <n v="2"/>
    <n v="134.32"/>
    <n v="268.64"/>
    <n v="18"/>
    <s v="1813 - PSY: lůžkové oddělení 32B"/>
    <x v="0"/>
    <n v="2"/>
  </r>
  <r>
    <n v="185581"/>
    <x v="1078"/>
    <x v="0"/>
    <s v="HVLP"/>
    <s v="N06AB10"/>
    <d v="2018-02-26T09:35:02"/>
    <n v="1"/>
    <n v="133.13999999999999"/>
    <n v="133.13999999999999"/>
    <n v="18"/>
    <s v="1813 - PSY: lůžkové oddělení 32B"/>
    <x v="0"/>
    <n v="2"/>
  </r>
  <r>
    <n v="185581"/>
    <x v="1078"/>
    <x v="0"/>
    <s v="HVLP"/>
    <s v="N06AB10"/>
    <d v="2018-02-26T09:35:02"/>
    <n v="2"/>
    <n v="133.13"/>
    <n v="266.26"/>
    <n v="18"/>
    <s v="1813 - PSY: lůžkové oddělení 32B"/>
    <x v="0"/>
    <n v="2"/>
  </r>
  <r>
    <n v="185581"/>
    <x v="1078"/>
    <x v="0"/>
    <s v="HVLP"/>
    <s v="N06AB10"/>
    <d v="2018-03-05T09:50:32"/>
    <n v="3"/>
    <n v="133.13999999999999"/>
    <n v="399.42"/>
    <n v="18"/>
    <s v="1813 - PSY: lůžkové oddělení 32B"/>
    <x v="0"/>
    <n v="3"/>
  </r>
  <r>
    <n v="185581"/>
    <x v="1078"/>
    <x v="0"/>
    <s v="HVLP"/>
    <s v="N06AB10"/>
    <d v="2018-03-20T08:42:01"/>
    <n v="2"/>
    <n v="133.13"/>
    <n v="266.26"/>
    <n v="18"/>
    <s v="1813 - PSY: lůžkové oddělení 32B"/>
    <x v="0"/>
    <n v="3"/>
  </r>
  <r>
    <n v="185581"/>
    <x v="1078"/>
    <x v="0"/>
    <s v="HVLP"/>
    <s v="N06AB10"/>
    <d v="2018-03-26T08:21:05"/>
    <n v="2"/>
    <n v="133.13"/>
    <n v="266.26"/>
    <n v="18"/>
    <s v="1813 - PSY: lůžkové oddělení 32B"/>
    <x v="0"/>
    <n v="3"/>
  </r>
  <r>
    <n v="185581"/>
    <x v="1078"/>
    <x v="0"/>
    <s v="HVLP"/>
    <s v="N06AB10"/>
    <d v="2018-03-26T08:21:05"/>
    <n v="1"/>
    <n v="133.13"/>
    <n v="133.13"/>
    <n v="18"/>
    <s v="1813 - PSY: lůžkové oddělení 32B"/>
    <x v="0"/>
    <n v="3"/>
  </r>
  <r>
    <n v="185581"/>
    <x v="1078"/>
    <x v="0"/>
    <s v="HVLP"/>
    <s v="N06AB10"/>
    <d v="2018-04-16T10:00:02"/>
    <n v="2"/>
    <n v="133.13"/>
    <n v="266.26"/>
    <n v="18"/>
    <s v="1813 - PSY: lůžkové oddělení 32B"/>
    <x v="0"/>
    <n v="4"/>
  </r>
  <r>
    <n v="185581"/>
    <x v="1078"/>
    <x v="0"/>
    <s v="HVLP"/>
    <s v="N06AB10"/>
    <d v="2018-04-27T08:58:18"/>
    <n v="1"/>
    <n v="133.13"/>
    <n v="133.13"/>
    <n v="18"/>
    <s v="1813 - PSY: lůžkové oddělení 32B"/>
    <x v="0"/>
    <n v="4"/>
  </r>
  <r>
    <n v="185581"/>
    <x v="1078"/>
    <x v="0"/>
    <s v="HVLP"/>
    <s v="N06AB10"/>
    <d v="2018-05-04T12:46:42"/>
    <n v="1"/>
    <n v="133.13"/>
    <n v="133.13"/>
    <n v="18"/>
    <s v="1813 - PSY: lůžkové oddělení 32B"/>
    <x v="0"/>
    <n v="5"/>
  </r>
  <r>
    <n v="185581"/>
    <x v="1078"/>
    <x v="0"/>
    <s v="HVLP"/>
    <s v="N06AB10"/>
    <d v="2018-05-07T09:12:28"/>
    <n v="3"/>
    <n v="133.13999999999999"/>
    <n v="399.42"/>
    <n v="18"/>
    <s v="1813 - PSY: lůžkové oddělení 32B"/>
    <x v="0"/>
    <n v="5"/>
  </r>
  <r>
    <n v="185581"/>
    <x v="1078"/>
    <x v="0"/>
    <s v="HVLP"/>
    <s v="N06AB10"/>
    <d v="2018-06-18T08:23:56"/>
    <n v="1"/>
    <n v="133.13999999999999"/>
    <n v="133.13999999999999"/>
    <n v="18"/>
    <s v="1813 - PSY: lůžkové oddělení 32B"/>
    <x v="0"/>
    <n v="6"/>
  </r>
  <r>
    <n v="185581"/>
    <x v="1078"/>
    <x v="0"/>
    <s v="HVLP"/>
    <s v="N06AB10"/>
    <d v="2018-06-25T07:53:32"/>
    <n v="2"/>
    <n v="133.13999999999999"/>
    <n v="266.27999999999997"/>
    <n v="18"/>
    <s v="1813 - PSY: lůžkové oddělení 32B"/>
    <x v="0"/>
    <n v="6"/>
  </r>
  <r>
    <n v="185581"/>
    <x v="1078"/>
    <x v="0"/>
    <s v="HVLP"/>
    <s v="N06AB10"/>
    <d v="2018-06-26T08:19:32"/>
    <n v="1"/>
    <n v="133.13"/>
    <n v="133.13"/>
    <n v="18"/>
    <s v="1813 - PSY: lůžkové oddělení 32B"/>
    <x v="0"/>
    <n v="6"/>
  </r>
  <r>
    <n v="185581"/>
    <x v="1078"/>
    <x v="0"/>
    <s v="HVLP"/>
    <s v="N06AB10"/>
    <d v="2018-08-20T08:44:34"/>
    <n v="2"/>
    <n v="133.13"/>
    <n v="266.26"/>
    <n v="18"/>
    <s v="1813 - PSY: lůžkové oddělení 32B"/>
    <x v="0"/>
    <n v="8"/>
  </r>
  <r>
    <n v="185581"/>
    <x v="1078"/>
    <x v="0"/>
    <s v="HVLP"/>
    <s v="N06AB10"/>
    <d v="2018-08-20T08:44:34"/>
    <n v="1"/>
    <n v="133.13999999999999"/>
    <n v="133.13999999999999"/>
    <n v="18"/>
    <s v="1813 - PSY: lůžkové oddělení 32B"/>
    <x v="0"/>
    <n v="8"/>
  </r>
  <r>
    <n v="185581"/>
    <x v="1078"/>
    <x v="0"/>
    <s v="HVLP"/>
    <s v="N06AB10"/>
    <d v="2018-09-03T09:53:24"/>
    <n v="2"/>
    <n v="133.13999999999999"/>
    <n v="266.27999999999997"/>
    <n v="18"/>
    <s v="1813 - PSY: lůžkové oddělení 32B"/>
    <x v="0"/>
    <n v="9"/>
  </r>
  <r>
    <n v="185581"/>
    <x v="1078"/>
    <x v="0"/>
    <s v="HVLP"/>
    <s v="N06AB10"/>
    <d v="2018-09-24T10:12:33"/>
    <n v="3"/>
    <n v="133.13999999999999"/>
    <n v="399.42"/>
    <n v="18"/>
    <s v="1813 - PSY: lůžkové oddělení 32B"/>
    <x v="0"/>
    <n v="9"/>
  </r>
  <r>
    <n v="185581"/>
    <x v="1078"/>
    <x v="0"/>
    <s v="HVLP"/>
    <s v="N06AB10"/>
    <d v="2018-10-29T10:25:05"/>
    <n v="1"/>
    <n v="133.13999999999999"/>
    <n v="133.13999999999999"/>
    <n v="18"/>
    <s v="1813 - PSY: lůžkové oddělení 32B"/>
    <x v="0"/>
    <n v="10"/>
  </r>
  <r>
    <n v="185581"/>
    <x v="1078"/>
    <x v="0"/>
    <s v="HVLP"/>
    <s v="N06AB10"/>
    <d v="2018-10-29T10:25:05"/>
    <n v="2"/>
    <n v="133.13"/>
    <n v="266.26"/>
    <n v="18"/>
    <s v="1813 - PSY: lůžkové oddělení 32B"/>
    <x v="0"/>
    <n v="10"/>
  </r>
  <r>
    <n v="185581"/>
    <x v="1078"/>
    <x v="0"/>
    <s v="HVLP"/>
    <s v="N06AB10"/>
    <d v="2018-11-05T10:43:27"/>
    <n v="3"/>
    <n v="133.13"/>
    <n v="399.39"/>
    <n v="18"/>
    <s v="1813 - PSY: lůžkové oddělení 32B"/>
    <x v="0"/>
    <n v="11"/>
  </r>
  <r>
    <n v="185581"/>
    <x v="1078"/>
    <x v="0"/>
    <s v="HVLP"/>
    <s v="N06AB10"/>
    <d v="2018-11-12T08:30:49"/>
    <n v="3"/>
    <n v="133.13999999999999"/>
    <n v="399.42"/>
    <n v="18"/>
    <s v="1813 - PSY: lůžkové oddělení 32B"/>
    <x v="0"/>
    <n v="11"/>
  </r>
  <r>
    <n v="185581"/>
    <x v="1078"/>
    <x v="0"/>
    <s v="HVLP"/>
    <s v="N06AB10"/>
    <d v="2018-12-03T12:12:45"/>
    <n v="2"/>
    <n v="133.13999999999999"/>
    <n v="266.27999999999997"/>
    <n v="18"/>
    <s v="1813 - PSY: lůžkové oddělení 32B"/>
    <x v="0"/>
    <n v="12"/>
  </r>
  <r>
    <n v="185581"/>
    <x v="1078"/>
    <x v="0"/>
    <s v="HVLP"/>
    <s v="N06AB10"/>
    <d v="2018-12-10T14:29:35"/>
    <n v="2"/>
    <n v="133.13999999999999"/>
    <n v="266.27999999999997"/>
    <n v="18"/>
    <s v="1813 - PSY: lůžkové oddělení 32B"/>
    <x v="0"/>
    <n v="12"/>
  </r>
  <r>
    <n v="185581"/>
    <x v="1078"/>
    <x v="0"/>
    <s v="HVLP"/>
    <s v="N06AB10"/>
    <d v="2019-01-07T10:26:27"/>
    <n v="2"/>
    <n v="133.13999999999999"/>
    <n v="266.27999999999997"/>
    <n v="18"/>
    <s v="1813 - PSY: lůžkové oddělení 32B"/>
    <x v="1"/>
    <n v="1"/>
  </r>
  <r>
    <n v="185581"/>
    <x v="1078"/>
    <x v="0"/>
    <s v="HVLP"/>
    <s v="N06AB10"/>
    <d v="2019-01-28T09:40:31"/>
    <n v="2"/>
    <n v="133.13999999999999"/>
    <n v="266.27999999999997"/>
    <n v="18"/>
    <s v="1813 - PSY: lůžkové oddělení 32B"/>
    <x v="1"/>
    <n v="1"/>
  </r>
  <r>
    <n v="185581"/>
    <x v="1078"/>
    <x v="0"/>
    <s v="HVLP"/>
    <s v="N06AB10"/>
    <d v="2019-01-28T09:40:31"/>
    <n v="2"/>
    <n v="133.13999999999999"/>
    <n v="266.27999999999997"/>
    <n v="18"/>
    <s v="1813 - PSY: lůžkové oddělení 32B"/>
    <x v="1"/>
    <n v="1"/>
  </r>
  <r>
    <n v="846413"/>
    <x v="245"/>
    <x v="0"/>
    <s v="HVLP"/>
    <s v="A03AX13"/>
    <d v="2018-10-29T12:37:40"/>
    <n v="1"/>
    <n v="133.28"/>
    <n v="133.28"/>
    <n v="18"/>
    <s v="1813 - PSY: lůžkové oddělení 32B"/>
    <x v="0"/>
    <n v="10"/>
  </r>
  <r>
    <n v="846413"/>
    <x v="245"/>
    <x v="0"/>
    <s v="HVLP"/>
    <s v="A03AX13"/>
    <d v="2018-10-29T12:38:01"/>
    <n v="1"/>
    <n v="133.28"/>
    <n v="133.28"/>
    <n v="18"/>
    <s v="1813 - PSY: lůžkové oddělení 32B"/>
    <x v="0"/>
    <n v="10"/>
  </r>
  <r>
    <n v="846413"/>
    <x v="245"/>
    <x v="0"/>
    <s v="HVLP"/>
    <s v="A03AX13"/>
    <d v="2019-07-15T09:53:50"/>
    <n v="1"/>
    <n v="133.28"/>
    <n v="133.28"/>
    <n v="18"/>
    <s v="1813 - PSY: lůžkové oddělení 32B"/>
    <x v="1"/>
    <n v="7"/>
  </r>
  <r>
    <n v="846413"/>
    <x v="245"/>
    <x v="0"/>
    <s v="HVLP"/>
    <s v="A03AX13"/>
    <d v="2019-07-29T11:50:19"/>
    <n v="3"/>
    <n v="133.28"/>
    <n v="399.84"/>
    <n v="18"/>
    <s v="1813 - PSY: lůžkové oddělení 32B"/>
    <x v="1"/>
    <n v="7"/>
  </r>
  <r>
    <n v="846413"/>
    <x v="245"/>
    <x v="0"/>
    <s v="HVLP"/>
    <s v="A03AX13"/>
    <d v="2019-09-30T09:59:15"/>
    <n v="1"/>
    <n v="133.12"/>
    <n v="133.12"/>
    <n v="18"/>
    <s v="1813 - PSY: lůžkové oddělení 32B"/>
    <x v="1"/>
    <n v="9"/>
  </r>
  <r>
    <n v="181293"/>
    <x v="1079"/>
    <x v="0"/>
    <s v="HVLP"/>
    <s v="A05BA"/>
    <d v="2019-09-30T09:59:15"/>
    <n v="1"/>
    <n v="224.11"/>
    <n v="224.11"/>
    <n v="18"/>
    <s v="1813 - PSY: lůžkové oddělení 32B"/>
    <x v="1"/>
    <n v="9"/>
  </r>
  <r>
    <n v="848560"/>
    <x v="247"/>
    <x v="0"/>
    <s v="HVLP"/>
    <s v="A05BA"/>
    <d v="2017-01-09T10:47:36"/>
    <n v="1"/>
    <n v="180.16"/>
    <n v="180.16"/>
    <n v="18"/>
    <s v="1813 - PSY: lůžkové oddělení 32B"/>
    <x v="2"/>
    <n v="1"/>
  </r>
  <r>
    <n v="500618"/>
    <x v="246"/>
    <x v="0"/>
    <s v="HVLP"/>
    <s v="A05BA"/>
    <d v="2017-01-16T09:46:02"/>
    <n v="1"/>
    <n v="264.94"/>
    <n v="264.94"/>
    <n v="18"/>
    <s v="1813 - PSY: lůžkové oddělení 32B"/>
    <x v="2"/>
    <n v="1"/>
  </r>
  <r>
    <n v="500618"/>
    <x v="246"/>
    <x v="0"/>
    <s v="HVLP"/>
    <s v="A05BA"/>
    <d v="2017-01-23T10:22:30"/>
    <n v="1"/>
    <n v="264.93"/>
    <n v="264.93"/>
    <n v="18"/>
    <s v="1813 - PSY: lůžkové oddělení 32B"/>
    <x v="2"/>
    <n v="1"/>
  </r>
  <r>
    <n v="848560"/>
    <x v="247"/>
    <x v="0"/>
    <s v="HVLP"/>
    <s v="A05BA"/>
    <d v="2017-01-30T09:50:45"/>
    <n v="1"/>
    <n v="187.67"/>
    <n v="187.67"/>
    <n v="18"/>
    <s v="1813 - PSY: lůžkové oddělení 32B"/>
    <x v="2"/>
    <n v="1"/>
  </r>
  <r>
    <n v="848560"/>
    <x v="247"/>
    <x v="0"/>
    <s v="HVLP"/>
    <s v="A05BA"/>
    <d v="2017-02-06T11:05:58"/>
    <n v="1"/>
    <n v="187.67"/>
    <n v="187.67"/>
    <n v="18"/>
    <s v="1813 - PSY: lůžkové oddělení 32B"/>
    <x v="2"/>
    <n v="2"/>
  </r>
  <r>
    <n v="500618"/>
    <x v="246"/>
    <x v="0"/>
    <s v="HVLP"/>
    <s v="A05BA"/>
    <d v="2017-03-06T09:55:33"/>
    <n v="2"/>
    <n v="264.94"/>
    <n v="529.88"/>
    <n v="18"/>
    <s v="1813 - PSY: lůžkové oddělení 32B"/>
    <x v="2"/>
    <n v="3"/>
  </r>
  <r>
    <n v="848560"/>
    <x v="247"/>
    <x v="0"/>
    <s v="HVLP"/>
    <s v="A05BA"/>
    <d v="2017-06-19T10:58:00"/>
    <n v="2"/>
    <n v="186.57"/>
    <n v="373.14"/>
    <n v="18"/>
    <s v="1813 - PSY: lůžkové oddělení 32B"/>
    <x v="2"/>
    <n v="6"/>
  </r>
  <r>
    <n v="848560"/>
    <x v="247"/>
    <x v="0"/>
    <s v="HVLP"/>
    <s v="A05BA"/>
    <d v="2017-06-30T12:36:24"/>
    <n v="1"/>
    <n v="186.57"/>
    <n v="186.57"/>
    <n v="18"/>
    <s v="1813 - PSY: lůžkové oddělení 32B"/>
    <x v="2"/>
    <n v="6"/>
  </r>
  <r>
    <n v="500618"/>
    <x v="246"/>
    <x v="0"/>
    <s v="HVLP"/>
    <s v="A05BA"/>
    <d v="2017-08-28T09:57:11"/>
    <n v="1"/>
    <n v="263.38"/>
    <n v="263.38"/>
    <n v="18"/>
    <s v="1813 - PSY: lůžkové oddělení 32B"/>
    <x v="2"/>
    <n v="8"/>
  </r>
  <r>
    <n v="848560"/>
    <x v="247"/>
    <x v="0"/>
    <s v="HVLP"/>
    <s v="A05BA"/>
    <d v="2017-11-20T10:01:12"/>
    <n v="3"/>
    <n v="186.57"/>
    <n v="559.71"/>
    <n v="18"/>
    <s v="1813 - PSY: lůžkové oddělení 32B"/>
    <x v="2"/>
    <n v="11"/>
  </r>
  <r>
    <n v="848560"/>
    <x v="247"/>
    <x v="0"/>
    <s v="HVLP"/>
    <s v="A05BA"/>
    <d v="2017-11-20T10:04:05"/>
    <n v="1"/>
    <n v="186.57"/>
    <n v="186.57"/>
    <n v="18"/>
    <s v="1813 - PSY: lůžkové oddělení 32B"/>
    <x v="2"/>
    <n v="11"/>
  </r>
  <r>
    <n v="848560"/>
    <x v="247"/>
    <x v="0"/>
    <s v="HVLP"/>
    <s v="A05BA"/>
    <d v="2017-11-20T10:04:05"/>
    <n v="2"/>
    <n v="186.57"/>
    <n v="373.14"/>
    <n v="18"/>
    <s v="1813 - PSY: lůžkové oddělení 32B"/>
    <x v="2"/>
    <n v="11"/>
  </r>
  <r>
    <n v="848560"/>
    <x v="247"/>
    <x v="0"/>
    <s v="HVLP"/>
    <s v="A05BA"/>
    <d v="2018-01-22T13:45:44"/>
    <n v="1"/>
    <n v="186.57"/>
    <n v="186.57"/>
    <n v="18"/>
    <s v="1813 - PSY: lůžkové oddělení 32B"/>
    <x v="0"/>
    <n v="1"/>
  </r>
  <r>
    <n v="848560"/>
    <x v="247"/>
    <x v="0"/>
    <s v="HVLP"/>
    <s v="A05BA"/>
    <d v="2018-03-09T12:43:18"/>
    <n v="1"/>
    <n v="186.57"/>
    <n v="186.57"/>
    <n v="18"/>
    <s v="1813 - PSY: lůžkové oddělení 32B"/>
    <x v="0"/>
    <n v="3"/>
  </r>
  <r>
    <n v="848560"/>
    <x v="247"/>
    <x v="0"/>
    <s v="HVLP"/>
    <s v="A05BA"/>
    <d v="2018-03-12T07:56:35"/>
    <n v="2"/>
    <n v="186.57"/>
    <n v="373.14"/>
    <n v="18"/>
    <s v="1813 - PSY: lůžkové oddělení 32B"/>
    <x v="0"/>
    <n v="3"/>
  </r>
  <r>
    <n v="848560"/>
    <x v="247"/>
    <x v="0"/>
    <s v="HVLP"/>
    <s v="A05BA"/>
    <d v="2018-05-04T12:46:42"/>
    <n v="2"/>
    <n v="223.26"/>
    <n v="446.52"/>
    <n v="18"/>
    <s v="1813 - PSY: lůžkové oddělení 32B"/>
    <x v="0"/>
    <n v="5"/>
  </r>
  <r>
    <n v="848560"/>
    <x v="247"/>
    <x v="0"/>
    <s v="HVLP"/>
    <s v="A05BA"/>
    <d v="2018-05-14T08:34:37"/>
    <n v="2"/>
    <n v="223.26"/>
    <n v="446.52"/>
    <n v="18"/>
    <s v="1813 - PSY: lůžkové oddělení 32B"/>
    <x v="0"/>
    <n v="5"/>
  </r>
  <r>
    <n v="848560"/>
    <x v="247"/>
    <x v="0"/>
    <s v="HVLP"/>
    <s v="A05BA"/>
    <d v="2018-06-04T10:05:52"/>
    <n v="1"/>
    <n v="223.26"/>
    <n v="223.26"/>
    <n v="18"/>
    <s v="1813 - PSY: lůžkové oddělení 32B"/>
    <x v="0"/>
    <n v="6"/>
  </r>
  <r>
    <n v="848560"/>
    <x v="247"/>
    <x v="0"/>
    <s v="HVLP"/>
    <s v="A05BA"/>
    <d v="2018-06-18T08:23:56"/>
    <n v="1"/>
    <n v="223.26"/>
    <n v="223.26"/>
    <n v="18"/>
    <s v="1813 - PSY: lůžkové oddělení 32B"/>
    <x v="0"/>
    <n v="6"/>
  </r>
  <r>
    <n v="500618"/>
    <x v="246"/>
    <x v="0"/>
    <s v="HVLP"/>
    <s v="A05BA"/>
    <d v="2018-10-26T12:43:15"/>
    <n v="1"/>
    <n v="300.89"/>
    <n v="300.89"/>
    <n v="18"/>
    <s v="1813 - PSY: lůžkové oddělení 32B"/>
    <x v="0"/>
    <n v="10"/>
  </r>
  <r>
    <n v="500618"/>
    <x v="246"/>
    <x v="0"/>
    <s v="HVLP"/>
    <s v="A05BA"/>
    <d v="2018-10-29T10:25:05"/>
    <n v="1"/>
    <n v="300.89"/>
    <n v="300.89"/>
    <n v="18"/>
    <s v="1813 - PSY: lůžkové oddělení 32B"/>
    <x v="0"/>
    <n v="10"/>
  </r>
  <r>
    <n v="848560"/>
    <x v="247"/>
    <x v="0"/>
    <s v="HVLP"/>
    <s v="A05BA"/>
    <d v="2018-12-17T10:58:11"/>
    <n v="1"/>
    <n v="223.26"/>
    <n v="223.26"/>
    <n v="18"/>
    <s v="1813 - PSY: lůžkové oddělení 32B"/>
    <x v="0"/>
    <n v="12"/>
  </r>
  <r>
    <n v="848560"/>
    <x v="247"/>
    <x v="0"/>
    <s v="HVLP"/>
    <s v="A05BA"/>
    <d v="2018-12-17T10:58:11"/>
    <n v="1"/>
    <n v="223.26"/>
    <n v="223.26"/>
    <n v="18"/>
    <s v="1813 - PSY: lůžkové oddělení 32B"/>
    <x v="0"/>
    <n v="12"/>
  </r>
  <r>
    <n v="848560"/>
    <x v="247"/>
    <x v="0"/>
    <s v="HVLP"/>
    <s v="A05BA"/>
    <d v="2019-01-21T09:45:23"/>
    <n v="1"/>
    <n v="223.26"/>
    <n v="223.26"/>
    <n v="18"/>
    <s v="1813 - PSY: lůžkové oddělení 32B"/>
    <x v="1"/>
    <n v="1"/>
  </r>
  <r>
    <n v="848560"/>
    <x v="247"/>
    <x v="0"/>
    <s v="HVLP"/>
    <s v="A05BA"/>
    <d v="2019-03-04T09:59:37"/>
    <n v="1"/>
    <n v="223.26"/>
    <n v="223.26"/>
    <n v="18"/>
    <s v="1813 - PSY: lůžkové oddělení 32B"/>
    <x v="1"/>
    <n v="3"/>
  </r>
  <r>
    <n v="500618"/>
    <x v="246"/>
    <x v="0"/>
    <s v="HVLP"/>
    <s v="A05BA"/>
    <d v="2019-03-25T10:26:50"/>
    <n v="1"/>
    <n v="300.89"/>
    <n v="300.89"/>
    <n v="18"/>
    <s v="1813 - PSY: lůžkové oddělení 32B"/>
    <x v="1"/>
    <n v="3"/>
  </r>
  <r>
    <n v="848560"/>
    <x v="247"/>
    <x v="0"/>
    <s v="HVLP"/>
    <s v="A05BA"/>
    <d v="2019-04-01T09:47:28"/>
    <n v="2"/>
    <n v="223.26"/>
    <n v="446.52"/>
    <n v="18"/>
    <s v="1813 - PSY: lůžkové oddělení 32B"/>
    <x v="1"/>
    <n v="4"/>
  </r>
  <r>
    <n v="848560"/>
    <x v="247"/>
    <x v="0"/>
    <s v="HVLP"/>
    <s v="A05BA"/>
    <d v="2019-04-08T10:06:11"/>
    <n v="2"/>
    <n v="223.26"/>
    <n v="446.52"/>
    <n v="18"/>
    <s v="1813 - PSY: lůžkové oddělení 32B"/>
    <x v="1"/>
    <n v="4"/>
  </r>
  <r>
    <n v="848560"/>
    <x v="247"/>
    <x v="0"/>
    <s v="HVLP"/>
    <s v="A05BA"/>
    <d v="2019-06-03T08:56:27"/>
    <n v="1"/>
    <n v="223.26"/>
    <n v="223.26"/>
    <n v="18"/>
    <s v="1813 - PSY: lůžkové oddělení 32B"/>
    <x v="1"/>
    <n v="6"/>
  </r>
  <r>
    <n v="848560"/>
    <x v="247"/>
    <x v="0"/>
    <s v="HVLP"/>
    <s v="A05BA"/>
    <d v="2019-06-17T10:18:00"/>
    <n v="2"/>
    <n v="223.26"/>
    <n v="446.52"/>
    <n v="18"/>
    <s v="1813 - PSY: lůžkové oddělení 32B"/>
    <x v="1"/>
    <n v="6"/>
  </r>
  <r>
    <n v="848560"/>
    <x v="247"/>
    <x v="0"/>
    <s v="HVLP"/>
    <s v="A05BA"/>
    <d v="2019-07-29T11:50:19"/>
    <n v="2"/>
    <n v="223.26"/>
    <n v="446.52"/>
    <n v="18"/>
    <s v="1813 - PSY: lůžkové oddělení 32B"/>
    <x v="1"/>
    <n v="7"/>
  </r>
  <r>
    <n v="500618"/>
    <x v="246"/>
    <x v="0"/>
    <s v="HVLP"/>
    <s v="A05BA"/>
    <d v="2019-09-23T10:08:07"/>
    <n v="1"/>
    <n v="300.54000000000002"/>
    <n v="300.54000000000002"/>
    <n v="18"/>
    <s v="1813 - PSY: lůžkové oddělení 32B"/>
    <x v="1"/>
    <n v="9"/>
  </r>
  <r>
    <n v="848560"/>
    <x v="247"/>
    <x v="0"/>
    <s v="HVLP"/>
    <s v="A05BA"/>
    <d v="2019-10-14T11:20:08"/>
    <n v="1"/>
    <n v="222.99"/>
    <n v="222.99"/>
    <n v="18"/>
    <s v="1813 - PSY: lůžkové oddělení 32B"/>
    <x v="1"/>
    <n v="10"/>
  </r>
  <r>
    <n v="848560"/>
    <x v="247"/>
    <x v="0"/>
    <s v="HVLP"/>
    <s v="A05BA"/>
    <d v="2019-11-11T09:52:31"/>
    <n v="1"/>
    <n v="222.99"/>
    <n v="222.99"/>
    <n v="18"/>
    <s v="1813 - PSY: lůžkové oddělení 32B"/>
    <x v="1"/>
    <n v="11"/>
  </r>
  <r>
    <n v="848560"/>
    <x v="247"/>
    <x v="0"/>
    <s v="HVLP"/>
    <s v="A05BA"/>
    <d v="2019-11-22T13:56:18"/>
    <n v="2"/>
    <n v="222.99"/>
    <n v="445.98"/>
    <n v="18"/>
    <s v="1813 - PSY: lůžkové oddělení 32B"/>
    <x v="1"/>
    <n v="11"/>
  </r>
  <r>
    <n v="500618"/>
    <x v="246"/>
    <x v="0"/>
    <s v="HVLP"/>
    <s v="A05BA"/>
    <d v="2019-11-29T12:48:34"/>
    <n v="3"/>
    <n v="300.54000000000002"/>
    <n v="901.62"/>
    <n v="18"/>
    <s v="1813 - PSY: lůžkové oddělení 32B"/>
    <x v="1"/>
    <n v="11"/>
  </r>
  <r>
    <n v="848560"/>
    <x v="247"/>
    <x v="0"/>
    <s v="HVLP"/>
    <s v="A05BA"/>
    <d v="2019-12-02T10:39:08"/>
    <n v="3"/>
    <n v="222.99"/>
    <n v="668.97"/>
    <n v="18"/>
    <s v="1813 - PSY: lůžkové oddělení 32B"/>
    <x v="1"/>
    <n v="12"/>
  </r>
  <r>
    <n v="196491"/>
    <x v="248"/>
    <x v="0"/>
    <s v="HVLP"/>
    <s v="G03CA03"/>
    <d v="2017-10-26T14:33:30"/>
    <n v="1"/>
    <n v="84.7"/>
    <n v="84.7"/>
    <n v="18"/>
    <s v="1813 - PSY: lůžkové oddělení 32B"/>
    <x v="2"/>
    <n v="10"/>
  </r>
  <r>
    <n v="214902"/>
    <x v="1080"/>
    <x v="0"/>
    <s v="HVLP-R"/>
    <s v="R03DA04"/>
    <d v="2018-02-05T09:37:56"/>
    <n v="1"/>
    <n v="48.93"/>
    <n v="48.93"/>
    <n v="18"/>
    <s v="1813 - PSY: lůžkové oddělení 32B"/>
    <x v="0"/>
    <n v="2"/>
  </r>
  <r>
    <n v="214902"/>
    <x v="1080"/>
    <x v="0"/>
    <s v="HVLP-R"/>
    <s v="R03DA04"/>
    <d v="2018-02-12T09:59:54"/>
    <n v="1"/>
    <n v="48.93"/>
    <n v="48.93"/>
    <n v="18"/>
    <s v="1813 - PSY: lůžkové oddělení 32B"/>
    <x v="0"/>
    <n v="2"/>
  </r>
  <r>
    <n v="214904"/>
    <x v="249"/>
    <x v="0"/>
    <s v="HVLP"/>
    <s v="R03DA04"/>
    <d v="2017-12-08T10:03:29"/>
    <n v="1"/>
    <n v="64.67"/>
    <n v="64.67"/>
    <n v="18"/>
    <s v="1813 - PSY: lůžkové oddělení 32B"/>
    <x v="2"/>
    <n v="12"/>
  </r>
  <r>
    <n v="214904"/>
    <x v="249"/>
    <x v="0"/>
    <s v="HVLP"/>
    <s v="R03DA04"/>
    <d v="2017-12-11T08:37:11"/>
    <n v="1"/>
    <n v="64.67"/>
    <n v="64.67"/>
    <n v="18"/>
    <s v="1813 - PSY: lůžkové oddělení 32B"/>
    <x v="2"/>
    <n v="12"/>
  </r>
  <r>
    <n v="214904"/>
    <x v="249"/>
    <x v="0"/>
    <s v="HVLP"/>
    <s v="R03DA04"/>
    <d v="2018-05-21T09:35:22"/>
    <n v="1"/>
    <n v="64.790000000000006"/>
    <n v="64.790000000000006"/>
    <n v="18"/>
    <s v="1813 - PSY: lůžkové oddělení 32B"/>
    <x v="0"/>
    <n v="5"/>
  </r>
  <r>
    <n v="225510"/>
    <x v="249"/>
    <x v="0"/>
    <s v="HVLP"/>
    <s v="R03DA04"/>
    <d v="2018-09-10T09:47:25"/>
    <n v="1"/>
    <n v="64.72"/>
    <n v="64.72"/>
    <n v="18"/>
    <s v="1813 - PSY: lůžkové oddělení 32B"/>
    <x v="0"/>
    <n v="9"/>
  </r>
  <r>
    <n v="225510"/>
    <x v="249"/>
    <x v="0"/>
    <s v="HVLP"/>
    <s v="R03DA04"/>
    <d v="2019-08-26T09:41:44"/>
    <n v="1"/>
    <n v="64.72"/>
    <n v="64.72"/>
    <n v="18"/>
    <s v="1813 - PSY: lůžkové oddělení 32B"/>
    <x v="1"/>
    <n v="8"/>
  </r>
  <r>
    <n v="225510"/>
    <x v="249"/>
    <x v="0"/>
    <s v="HVLP"/>
    <s v="R03DA04"/>
    <d v="2019-09-30T09:59:15"/>
    <n v="1"/>
    <n v="64.72"/>
    <n v="64.72"/>
    <n v="18"/>
    <s v="1813 - PSY: lůžkové oddělení 32B"/>
    <x v="1"/>
    <n v="9"/>
  </r>
  <r>
    <n v="225510"/>
    <x v="249"/>
    <x v="0"/>
    <s v="HVLP"/>
    <s v="R03DA04"/>
    <d v="2019-10-25T09:57:19"/>
    <n v="1"/>
    <n v="64.72"/>
    <n v="64.72"/>
    <n v="18"/>
    <s v="1813 - PSY: lůžkové oddělení 32B"/>
    <x v="1"/>
    <n v="10"/>
  </r>
  <r>
    <n v="214906"/>
    <x v="1081"/>
    <x v="0"/>
    <s v="HVLP-R"/>
    <s v="R03DA04"/>
    <d v="2018-02-12T09:59:54"/>
    <n v="1"/>
    <n v="88.88"/>
    <n v="88.88"/>
    <n v="18"/>
    <s v="1813 - PSY: lůžkové oddělení 32B"/>
    <x v="0"/>
    <n v="2"/>
  </r>
  <r>
    <n v="225512"/>
    <x v="1081"/>
    <x v="0"/>
    <s v="HVLP"/>
    <s v="R03DA04"/>
    <d v="2018-10-01T09:56:06"/>
    <n v="1"/>
    <n v="88.79"/>
    <n v="88.79"/>
    <n v="18"/>
    <s v="1813 - PSY: lůžkové oddělení 32B"/>
    <x v="0"/>
    <n v="10"/>
  </r>
  <r>
    <n v="225512"/>
    <x v="1081"/>
    <x v="0"/>
    <s v="HVLP"/>
    <s v="R03DA04"/>
    <d v="2019-07-29T11:50:19"/>
    <n v="1"/>
    <n v="88.79"/>
    <n v="88.79"/>
    <n v="18"/>
    <s v="1813 - PSY: lůžkové oddělení 32B"/>
    <x v="1"/>
    <n v="7"/>
  </r>
  <r>
    <n v="225512"/>
    <x v="1081"/>
    <x v="0"/>
    <s v="HVLP"/>
    <s v="R03DA04"/>
    <d v="2019-11-18T10:14:37"/>
    <n v="1"/>
    <n v="88.79"/>
    <n v="88.79"/>
    <n v="18"/>
    <s v="1813 - PSY: lůžkové oddělení 32B"/>
    <x v="1"/>
    <n v="11"/>
  </r>
  <r>
    <n v="146692"/>
    <x v="250"/>
    <x v="0"/>
    <s v="HVLP"/>
    <s v="H03AA01"/>
    <d v="2017-01-09T10:47:36"/>
    <n v="1"/>
    <n v="78.290000000000006"/>
    <n v="78.290000000000006"/>
    <n v="18"/>
    <s v="1813 - PSY: lůžkové oddělení 32B"/>
    <x v="2"/>
    <n v="1"/>
  </r>
  <r>
    <n v="146692"/>
    <x v="250"/>
    <x v="0"/>
    <s v="HVLP"/>
    <s v="H03AA01"/>
    <d v="2017-01-23T10:22:30"/>
    <n v="1"/>
    <n v="78.290000000000006"/>
    <n v="78.290000000000006"/>
    <n v="18"/>
    <s v="1813 - PSY: lůžkové oddělení 32B"/>
    <x v="2"/>
    <n v="1"/>
  </r>
  <r>
    <n v="146692"/>
    <x v="250"/>
    <x v="0"/>
    <s v="HVLP"/>
    <s v="H03AA01"/>
    <d v="2017-08-28T09:57:11"/>
    <n v="1"/>
    <n v="77.760000000000005"/>
    <n v="77.760000000000005"/>
    <n v="18"/>
    <s v="1813 - PSY: lůžkové oddělení 32B"/>
    <x v="2"/>
    <n v="8"/>
  </r>
  <r>
    <n v="146692"/>
    <x v="250"/>
    <x v="0"/>
    <s v="HVLP"/>
    <s v="H03AA01"/>
    <d v="2017-09-01T13:46:44"/>
    <n v="1"/>
    <n v="77.760000000000005"/>
    <n v="77.760000000000005"/>
    <n v="18"/>
    <s v="1813 - PSY: lůžkové oddělení 32B"/>
    <x v="2"/>
    <n v="9"/>
  </r>
  <r>
    <n v="146692"/>
    <x v="250"/>
    <x v="0"/>
    <s v="HVLP"/>
    <s v="H03AA01"/>
    <d v="2018-02-12T09:59:54"/>
    <n v="1"/>
    <n v="77.760000000000005"/>
    <n v="77.760000000000005"/>
    <n v="18"/>
    <s v="1813 - PSY: lůžkové oddělení 32B"/>
    <x v="0"/>
    <n v="2"/>
  </r>
  <r>
    <n v="146692"/>
    <x v="250"/>
    <x v="0"/>
    <s v="HVLP"/>
    <s v="H03AA01"/>
    <d v="2018-06-25T07:53:32"/>
    <n v="1"/>
    <n v="77.75"/>
    <n v="77.75"/>
    <n v="18"/>
    <s v="1813 - PSY: lůžkové oddělení 32B"/>
    <x v="0"/>
    <n v="6"/>
  </r>
  <r>
    <n v="146692"/>
    <x v="250"/>
    <x v="0"/>
    <s v="HVLP"/>
    <s v="H03AA01"/>
    <d v="2018-08-13T07:58:59"/>
    <n v="1"/>
    <n v="77.75"/>
    <n v="77.75"/>
    <n v="18"/>
    <s v="1813 - PSY: lůžkové oddělení 32B"/>
    <x v="0"/>
    <n v="8"/>
  </r>
  <r>
    <n v="146692"/>
    <x v="250"/>
    <x v="0"/>
    <s v="HVLP"/>
    <s v="H03AA01"/>
    <d v="2018-11-26T09:22:27"/>
    <n v="1"/>
    <n v="77.75"/>
    <n v="77.75"/>
    <n v="18"/>
    <s v="1813 - PSY: lůžkové oddělení 32B"/>
    <x v="0"/>
    <n v="11"/>
  </r>
  <r>
    <n v="146692"/>
    <x v="250"/>
    <x v="0"/>
    <s v="HVLP"/>
    <s v="H03AA01"/>
    <d v="2019-03-25T10:26:50"/>
    <n v="2"/>
    <n v="77.75"/>
    <n v="155.5"/>
    <n v="18"/>
    <s v="1813 - PSY: lůžkové oddělení 32B"/>
    <x v="1"/>
    <n v="3"/>
  </r>
  <r>
    <n v="197186"/>
    <x v="1082"/>
    <x v="0"/>
    <s v="HVLP"/>
    <s v="H03AA01"/>
    <d v="2019-10-21T07:41:21"/>
    <n v="1"/>
    <n v="78.5"/>
    <n v="78.5"/>
    <n v="18"/>
    <s v="1813 - PSY: lůžkové oddělení 32B"/>
    <x v="1"/>
    <n v="10"/>
  </r>
  <r>
    <n v="147458"/>
    <x v="251"/>
    <x v="0"/>
    <s v="HVLP"/>
    <s v="H03AA01"/>
    <d v="2017-05-19T14:19:50"/>
    <n v="1"/>
    <n v="99.39"/>
    <n v="99.39"/>
    <n v="18"/>
    <s v="1813 - PSY: lůžkové oddělení 32B"/>
    <x v="2"/>
    <n v="5"/>
  </r>
  <r>
    <n v="147458"/>
    <x v="251"/>
    <x v="0"/>
    <s v="HVLP"/>
    <s v="H03AA01"/>
    <d v="2017-10-30T10:13:51"/>
    <n v="1"/>
    <n v="99.39"/>
    <n v="99.39"/>
    <n v="18"/>
    <s v="1813 - PSY: lůžkové oddělení 32B"/>
    <x v="2"/>
    <n v="10"/>
  </r>
  <r>
    <n v="147458"/>
    <x v="251"/>
    <x v="0"/>
    <s v="HVLP"/>
    <s v="H03AA01"/>
    <d v="2018-10-15T08:16:00"/>
    <n v="1"/>
    <n v="99.37"/>
    <n v="99.37"/>
    <n v="18"/>
    <s v="1813 - PSY: lůžkové oddělení 32B"/>
    <x v="0"/>
    <n v="10"/>
  </r>
  <r>
    <n v="147458"/>
    <x v="251"/>
    <x v="0"/>
    <s v="HVLP"/>
    <s v="H03AA01"/>
    <d v="2019-09-16T09:17:26"/>
    <n v="1"/>
    <n v="99.26"/>
    <n v="99.26"/>
    <n v="18"/>
    <s v="1813 - PSY: lůžkové oddělení 32B"/>
    <x v="1"/>
    <n v="9"/>
  </r>
  <r>
    <n v="146694"/>
    <x v="811"/>
    <x v="0"/>
    <s v="HVLP"/>
    <s v="H03AA01"/>
    <d v="2019-09-23T10:08:07"/>
    <n v="1"/>
    <n v="101.27"/>
    <n v="101.27"/>
    <n v="18"/>
    <s v="1813 - PSY: lůžkové oddělení 32B"/>
    <x v="1"/>
    <n v="9"/>
  </r>
  <r>
    <n v="169191"/>
    <x v="253"/>
    <x v="0"/>
    <s v="HVLP"/>
    <s v="H03AA01"/>
    <d v="2017-09-01T13:46:44"/>
    <n v="1"/>
    <n v="94.28"/>
    <n v="94.28"/>
    <n v="18"/>
    <s v="1813 - PSY: lůžkové oddělení 32B"/>
    <x v="2"/>
    <n v="9"/>
  </r>
  <r>
    <n v="169191"/>
    <x v="253"/>
    <x v="0"/>
    <s v="HVLP"/>
    <s v="H03AA01"/>
    <d v="2018-07-02T07:43:55"/>
    <n v="1"/>
    <n v="94.27"/>
    <n v="94.27"/>
    <n v="18"/>
    <s v="1813 - PSY: lůžkové oddělení 32B"/>
    <x v="0"/>
    <n v="7"/>
  </r>
  <r>
    <n v="169191"/>
    <x v="253"/>
    <x v="0"/>
    <s v="HVLP"/>
    <s v="H03AA01"/>
    <d v="2018-12-03T12:12:45"/>
    <n v="1"/>
    <n v="94.27"/>
    <n v="94.27"/>
    <n v="18"/>
    <s v="1813 - PSY: lůžkové oddělení 32B"/>
    <x v="0"/>
    <n v="12"/>
  </r>
  <r>
    <n v="169189"/>
    <x v="254"/>
    <x v="0"/>
    <s v="HVLP"/>
    <s v="H03AA01"/>
    <d v="2017-02-27T10:00:04"/>
    <n v="1"/>
    <n v="61.53"/>
    <n v="61.53"/>
    <n v="18"/>
    <s v="1813 - PSY: lůžkové oddělení 32B"/>
    <x v="2"/>
    <n v="2"/>
  </r>
  <r>
    <n v="169189"/>
    <x v="254"/>
    <x v="0"/>
    <s v="HVLP"/>
    <s v="H03AA01"/>
    <d v="2017-05-22T09:46:52"/>
    <n v="1"/>
    <n v="61.53"/>
    <n v="61.53"/>
    <n v="18"/>
    <s v="1813 - PSY: lůžkové oddělení 32B"/>
    <x v="2"/>
    <n v="5"/>
  </r>
  <r>
    <n v="169189"/>
    <x v="254"/>
    <x v="0"/>
    <s v="HVLP"/>
    <s v="H03AA01"/>
    <d v="2017-09-11T09:44:07"/>
    <n v="1"/>
    <n v="61.12"/>
    <n v="61.12"/>
    <n v="18"/>
    <s v="1813 - PSY: lůžkové oddělení 32B"/>
    <x v="2"/>
    <n v="9"/>
  </r>
  <r>
    <n v="169189"/>
    <x v="254"/>
    <x v="0"/>
    <s v="HVLP"/>
    <s v="H03AA01"/>
    <d v="2017-09-18T08:23:33"/>
    <n v="1"/>
    <n v="61.12"/>
    <n v="61.12"/>
    <n v="18"/>
    <s v="1813 - PSY: lůžkové oddělení 32B"/>
    <x v="2"/>
    <n v="9"/>
  </r>
  <r>
    <n v="169189"/>
    <x v="254"/>
    <x v="0"/>
    <s v="HVLP"/>
    <s v="H03AA01"/>
    <d v="2017-09-18T08:23:33"/>
    <n v="1"/>
    <n v="61.12"/>
    <n v="61.12"/>
    <n v="18"/>
    <s v="1813 - PSY: lůžkové oddělení 32B"/>
    <x v="2"/>
    <n v="9"/>
  </r>
  <r>
    <n v="169189"/>
    <x v="254"/>
    <x v="0"/>
    <s v="HVLP"/>
    <s v="H03AA01"/>
    <d v="2018-01-15T09:59:36"/>
    <n v="1"/>
    <n v="61.12"/>
    <n v="61.12"/>
    <n v="18"/>
    <s v="1813 - PSY: lůžkové oddělení 32B"/>
    <x v="0"/>
    <n v="1"/>
  </r>
  <r>
    <n v="169189"/>
    <x v="254"/>
    <x v="0"/>
    <s v="HVLP"/>
    <s v="H03AA01"/>
    <d v="2018-02-12T09:59:54"/>
    <n v="1"/>
    <n v="61.11"/>
    <n v="61.11"/>
    <n v="18"/>
    <s v="1813 - PSY: lůžkové oddělení 32B"/>
    <x v="0"/>
    <n v="2"/>
  </r>
  <r>
    <n v="169189"/>
    <x v="254"/>
    <x v="0"/>
    <s v="HVLP"/>
    <s v="H03AA01"/>
    <d v="2018-04-16T10:00:02"/>
    <n v="1"/>
    <n v="61.11"/>
    <n v="61.11"/>
    <n v="18"/>
    <s v="1813 - PSY: lůžkové oddělení 32B"/>
    <x v="0"/>
    <n v="4"/>
  </r>
  <r>
    <n v="169189"/>
    <x v="254"/>
    <x v="0"/>
    <s v="HVLP"/>
    <s v="H03AA01"/>
    <d v="2018-06-25T07:53:32"/>
    <n v="1"/>
    <n v="60.82"/>
    <n v="60.82"/>
    <n v="18"/>
    <s v="1813 - PSY: lůžkové oddělení 32B"/>
    <x v="0"/>
    <n v="6"/>
  </r>
  <r>
    <n v="169189"/>
    <x v="254"/>
    <x v="0"/>
    <s v="HVLP"/>
    <s v="H03AA01"/>
    <d v="2018-09-24T10:12:33"/>
    <n v="1"/>
    <n v="61.11"/>
    <n v="61.11"/>
    <n v="18"/>
    <s v="1813 - PSY: lůžkové oddělení 32B"/>
    <x v="0"/>
    <n v="9"/>
  </r>
  <r>
    <n v="169189"/>
    <x v="254"/>
    <x v="0"/>
    <s v="HVLP"/>
    <s v="H03AA01"/>
    <d v="2018-10-15T08:16:00"/>
    <n v="1"/>
    <n v="61.11"/>
    <n v="61.11"/>
    <n v="18"/>
    <s v="1813 - PSY: lůžkové oddělení 32B"/>
    <x v="0"/>
    <n v="10"/>
  </r>
  <r>
    <n v="169189"/>
    <x v="254"/>
    <x v="0"/>
    <s v="HVLP"/>
    <s v="H03AA01"/>
    <d v="2018-12-03T12:12:45"/>
    <n v="1"/>
    <n v="61.11"/>
    <n v="61.11"/>
    <n v="18"/>
    <s v="1813 - PSY: lůžkové oddělení 32B"/>
    <x v="0"/>
    <n v="12"/>
  </r>
  <r>
    <n v="169189"/>
    <x v="254"/>
    <x v="0"/>
    <s v="HVLP"/>
    <s v="H03AA01"/>
    <d v="2019-01-14T09:49:13"/>
    <n v="1"/>
    <n v="61.11"/>
    <n v="61.11"/>
    <n v="18"/>
    <s v="1813 - PSY: lůžkové oddělení 32B"/>
    <x v="1"/>
    <n v="1"/>
  </r>
  <r>
    <n v="169189"/>
    <x v="254"/>
    <x v="0"/>
    <s v="HVLP"/>
    <s v="H03AA01"/>
    <d v="2019-02-11T09:45:11"/>
    <n v="1"/>
    <n v="61.11"/>
    <n v="61.11"/>
    <n v="18"/>
    <s v="1813 - PSY: lůžkové oddělení 32B"/>
    <x v="1"/>
    <n v="2"/>
  </r>
  <r>
    <n v="169189"/>
    <x v="254"/>
    <x v="0"/>
    <s v="HVLP"/>
    <s v="H03AA01"/>
    <d v="2019-03-04T09:59:37"/>
    <n v="1"/>
    <n v="61.11"/>
    <n v="61.11"/>
    <n v="18"/>
    <s v="1813 - PSY: lůžkové oddělení 32B"/>
    <x v="1"/>
    <n v="3"/>
  </r>
  <r>
    <n v="169189"/>
    <x v="254"/>
    <x v="0"/>
    <s v="HVLP"/>
    <s v="H03AA01"/>
    <d v="2019-04-01T09:47:28"/>
    <n v="1"/>
    <n v="61.11"/>
    <n v="61.11"/>
    <n v="18"/>
    <s v="1813 - PSY: lůžkové oddělení 32B"/>
    <x v="1"/>
    <n v="4"/>
  </r>
  <r>
    <n v="169189"/>
    <x v="254"/>
    <x v="0"/>
    <s v="HVLP"/>
    <s v="H03AA01"/>
    <d v="2019-08-05T10:02:42"/>
    <n v="1"/>
    <n v="61.17"/>
    <n v="61.17"/>
    <n v="18"/>
    <s v="1813 - PSY: lůžkové oddělení 32B"/>
    <x v="1"/>
    <n v="8"/>
  </r>
  <r>
    <n v="169189"/>
    <x v="254"/>
    <x v="0"/>
    <s v="HVLP"/>
    <s v="H03AA01"/>
    <d v="2019-11-11T09:52:31"/>
    <n v="1"/>
    <n v="61.04"/>
    <n v="61.04"/>
    <n v="18"/>
    <s v="1813 - PSY: lůžkové oddělení 32B"/>
    <x v="1"/>
    <n v="11"/>
  </r>
  <r>
    <n v="147454"/>
    <x v="255"/>
    <x v="0"/>
    <s v="HVLP"/>
    <s v="H03AA01"/>
    <d v="2017-03-06T09:55:33"/>
    <n v="1"/>
    <n v="92.84"/>
    <n v="92.84"/>
    <n v="18"/>
    <s v="1813 - PSY: lůžkové oddělení 32B"/>
    <x v="2"/>
    <n v="3"/>
  </r>
  <r>
    <n v="147454"/>
    <x v="255"/>
    <x v="0"/>
    <s v="HVLP"/>
    <s v="H03AA01"/>
    <d v="2018-01-15T09:59:36"/>
    <n v="1"/>
    <n v="92.2"/>
    <n v="92.2"/>
    <n v="18"/>
    <s v="1813 - PSY: lůžkové oddělení 32B"/>
    <x v="0"/>
    <n v="1"/>
  </r>
  <r>
    <n v="116461"/>
    <x v="1083"/>
    <x v="0"/>
    <s v="HVLP-R"/>
    <s v="D02AE01"/>
    <d v="2017-01-09T10:47:36"/>
    <n v="1"/>
    <n v="83.45"/>
    <n v="83.45"/>
    <n v="18"/>
    <s v="1813 - PSY: lůžkové oddělení 32B"/>
    <x v="2"/>
    <n v="1"/>
  </r>
  <r>
    <n v="116461"/>
    <x v="1083"/>
    <x v="0"/>
    <s v="HVLP-R"/>
    <s v="D02AE01"/>
    <d v="2017-01-10T09:08:37"/>
    <n v="1"/>
    <n v="83.45"/>
    <n v="83.45"/>
    <n v="18"/>
    <s v="1813 - PSY: lůžkové oddělení 32B"/>
    <x v="2"/>
    <n v="1"/>
  </r>
  <r>
    <n v="211294"/>
    <x v="813"/>
    <x v="0"/>
    <s v="HVLP"/>
    <s v="N05AX12"/>
    <d v="2017-11-13T09:49:36"/>
    <n v="1"/>
    <n v="1052.6300000000001"/>
    <n v="1052.6300000000001"/>
    <n v="18"/>
    <s v="1813 - PSY: lůžkové oddělení 32B"/>
    <x v="2"/>
    <n v="11"/>
  </r>
  <r>
    <n v="211294"/>
    <x v="813"/>
    <x v="0"/>
    <s v="HVLP"/>
    <s v="N05AX12"/>
    <d v="2018-01-08T10:30:19"/>
    <n v="1"/>
    <n v="1059.8599999999999"/>
    <n v="1059.8599999999999"/>
    <n v="18"/>
    <s v="1813 - PSY: lůžkové oddělení 32B"/>
    <x v="0"/>
    <n v="1"/>
  </r>
  <r>
    <n v="211294"/>
    <x v="813"/>
    <x v="0"/>
    <s v="HVLP"/>
    <s v="N05AX12"/>
    <d v="2018-01-08T10:30:19"/>
    <n v="1"/>
    <n v="1059.8599999999999"/>
    <n v="1059.8599999999999"/>
    <n v="18"/>
    <s v="1813 - PSY: lůžkové oddělení 32B"/>
    <x v="0"/>
    <n v="1"/>
  </r>
  <r>
    <n v="211294"/>
    <x v="813"/>
    <x v="0"/>
    <s v="HVLP"/>
    <s v="N05AX12"/>
    <d v="2018-02-26T09:35:02"/>
    <n v="1"/>
    <n v="1052.54"/>
    <n v="1052.54"/>
    <n v="18"/>
    <s v="1813 - PSY: lůžkové oddělení 32B"/>
    <x v="0"/>
    <n v="2"/>
  </r>
  <r>
    <n v="211294"/>
    <x v="813"/>
    <x v="0"/>
    <s v="HVLP"/>
    <s v="N05AX12"/>
    <d v="2018-03-05T09:50:32"/>
    <n v="2"/>
    <n v="1052.54"/>
    <n v="2105.08"/>
    <n v="18"/>
    <s v="1813 - PSY: lůžkové oddělení 32B"/>
    <x v="0"/>
    <n v="3"/>
  </r>
  <r>
    <n v="211294"/>
    <x v="813"/>
    <x v="0"/>
    <s v="HVLP"/>
    <s v="N05AX12"/>
    <d v="2018-04-27T08:58:18"/>
    <n v="1"/>
    <n v="1052.54"/>
    <n v="1052.54"/>
    <n v="18"/>
    <s v="1813 - PSY: lůžkové oddělení 32B"/>
    <x v="0"/>
    <n v="4"/>
  </r>
  <r>
    <n v="211294"/>
    <x v="813"/>
    <x v="0"/>
    <s v="HVLP"/>
    <s v="N05AX12"/>
    <d v="2018-05-14T08:34:37"/>
    <n v="1"/>
    <n v="1061.93"/>
    <n v="1061.93"/>
    <n v="18"/>
    <s v="1813 - PSY: lůžkové oddělení 32B"/>
    <x v="0"/>
    <n v="5"/>
  </r>
  <r>
    <n v="211294"/>
    <x v="813"/>
    <x v="0"/>
    <s v="HVLP"/>
    <s v="N05AX12"/>
    <d v="2018-08-20T08:44:34"/>
    <n v="1"/>
    <n v="1052.54"/>
    <n v="1052.54"/>
    <n v="18"/>
    <s v="1813 - PSY: lůžkové oddělení 32B"/>
    <x v="0"/>
    <n v="8"/>
  </r>
  <r>
    <n v="211294"/>
    <x v="813"/>
    <x v="0"/>
    <s v="HVLP"/>
    <s v="N05AX12"/>
    <d v="2018-09-17T08:06:14"/>
    <n v="1"/>
    <n v="1052.54"/>
    <n v="1052.54"/>
    <n v="18"/>
    <s v="1813 - PSY: lůžkové oddělení 32B"/>
    <x v="0"/>
    <n v="9"/>
  </r>
  <r>
    <n v="211294"/>
    <x v="813"/>
    <x v="0"/>
    <s v="HVLP"/>
    <s v="N05AX12"/>
    <d v="2018-09-24T10:12:33"/>
    <n v="1"/>
    <n v="1052.6300000000001"/>
    <n v="1052.6300000000001"/>
    <n v="18"/>
    <s v="1813 - PSY: lůžkové oddělení 32B"/>
    <x v="0"/>
    <n v="9"/>
  </r>
  <r>
    <n v="211294"/>
    <x v="813"/>
    <x v="0"/>
    <s v="HVLP"/>
    <s v="N05AX12"/>
    <d v="2018-09-24T10:12:33"/>
    <n v="1"/>
    <n v="1052.54"/>
    <n v="1052.54"/>
    <n v="18"/>
    <s v="1813 - PSY: lůžkové oddělení 32B"/>
    <x v="0"/>
    <n v="9"/>
  </r>
  <r>
    <n v="211294"/>
    <x v="813"/>
    <x v="0"/>
    <s v="HVLP"/>
    <s v="N05AX12"/>
    <d v="2018-10-29T10:25:05"/>
    <n v="1"/>
    <n v="1052.6300000000001"/>
    <n v="1052.6300000000001"/>
    <n v="18"/>
    <s v="1813 - PSY: lůžkové oddělení 32B"/>
    <x v="0"/>
    <n v="10"/>
  </r>
  <r>
    <n v="211294"/>
    <x v="813"/>
    <x v="0"/>
    <s v="HVLP"/>
    <s v="N05AX12"/>
    <d v="2018-10-29T10:25:05"/>
    <n v="1"/>
    <n v="1052.54"/>
    <n v="1052.54"/>
    <n v="18"/>
    <s v="1813 - PSY: lůžkové oddělení 32B"/>
    <x v="0"/>
    <n v="10"/>
  </r>
  <r>
    <n v="211294"/>
    <x v="813"/>
    <x v="0"/>
    <s v="HVLP"/>
    <s v="N05AX12"/>
    <d v="2018-11-12T08:30:49"/>
    <n v="1"/>
    <n v="1052.54"/>
    <n v="1052.54"/>
    <n v="18"/>
    <s v="1813 - PSY: lůžkové oddělení 32B"/>
    <x v="0"/>
    <n v="11"/>
  </r>
  <r>
    <n v="211294"/>
    <x v="813"/>
    <x v="0"/>
    <s v="HVLP"/>
    <s v="N05AX12"/>
    <d v="2019-02-18T09:50:18"/>
    <n v="1"/>
    <n v="1052.54"/>
    <n v="1052.54"/>
    <n v="18"/>
    <s v="1813 - PSY: lůžkové oddělení 32B"/>
    <x v="1"/>
    <n v="2"/>
  </r>
  <r>
    <n v="211294"/>
    <x v="813"/>
    <x v="0"/>
    <s v="HVLP"/>
    <s v="N05AX12"/>
    <d v="2019-07-30T08:42:47"/>
    <n v="2"/>
    <n v="1051.6099999999999"/>
    <n v="2103.2199999999998"/>
    <n v="18"/>
    <s v="1813 - PSY: lůžkové oddělení 32B"/>
    <x v="1"/>
    <n v="7"/>
  </r>
  <r>
    <n v="211297"/>
    <x v="1084"/>
    <x v="0"/>
    <s v="HVLP"/>
    <s v="N05AX12"/>
    <d v="2018-01-08T10:30:19"/>
    <n v="2"/>
    <n v="1616.09"/>
    <n v="3232.18"/>
    <n v="18"/>
    <s v="1813 - PSY: lůžkové oddělení 32B"/>
    <x v="0"/>
    <n v="1"/>
  </r>
  <r>
    <n v="211297"/>
    <x v="1084"/>
    <x v="0"/>
    <s v="HVLP"/>
    <s v="N05AX12"/>
    <d v="2018-01-23T08:41:21"/>
    <n v="1"/>
    <n v="1616.09"/>
    <n v="1616.09"/>
    <n v="18"/>
    <s v="1813 - PSY: lůžkové oddělení 32B"/>
    <x v="0"/>
    <n v="1"/>
  </r>
  <r>
    <n v="211297"/>
    <x v="1084"/>
    <x v="0"/>
    <s v="HVLP"/>
    <s v="N05AX12"/>
    <d v="2018-02-05T09:37:56"/>
    <n v="1"/>
    <n v="1615.92"/>
    <n v="1615.92"/>
    <n v="18"/>
    <s v="1813 - PSY: lůžkové oddělení 32B"/>
    <x v="0"/>
    <n v="2"/>
  </r>
  <r>
    <n v="211297"/>
    <x v="1084"/>
    <x v="0"/>
    <s v="HVLP"/>
    <s v="N05AX12"/>
    <d v="2018-02-13T09:42:09"/>
    <n v="1"/>
    <n v="1615.92"/>
    <n v="1615.92"/>
    <n v="18"/>
    <s v="1813 - PSY: lůžkové oddělení 32B"/>
    <x v="0"/>
    <n v="2"/>
  </r>
  <r>
    <n v="211297"/>
    <x v="1084"/>
    <x v="0"/>
    <s v="HVLP"/>
    <s v="N05AX12"/>
    <d v="2018-04-06T13:53:19"/>
    <n v="1"/>
    <n v="1600.24"/>
    <n v="1600.24"/>
    <n v="18"/>
    <s v="1813 - PSY: lůžkové oddělení 32B"/>
    <x v="0"/>
    <n v="4"/>
  </r>
  <r>
    <n v="211297"/>
    <x v="1084"/>
    <x v="0"/>
    <s v="HVLP"/>
    <s v="N05AX12"/>
    <d v="2018-04-09T09:59:27"/>
    <n v="1"/>
    <n v="1600.24"/>
    <n v="1600.24"/>
    <n v="18"/>
    <s v="1813 - PSY: lůžkové oddělení 32B"/>
    <x v="0"/>
    <n v="4"/>
  </r>
  <r>
    <n v="211297"/>
    <x v="1084"/>
    <x v="0"/>
    <s v="HVLP"/>
    <s v="N05AX12"/>
    <d v="2018-05-07T09:12:28"/>
    <n v="1"/>
    <n v="1615.92"/>
    <n v="1615.92"/>
    <n v="18"/>
    <s v="1813 - PSY: lůžkové oddělení 32B"/>
    <x v="0"/>
    <n v="5"/>
  </r>
  <r>
    <n v="211297"/>
    <x v="1084"/>
    <x v="0"/>
    <s v="HVLP"/>
    <s v="N05AX12"/>
    <d v="2018-07-09T07:31:43"/>
    <n v="1"/>
    <n v="1616.09"/>
    <n v="1616.09"/>
    <n v="18"/>
    <s v="1813 - PSY: lůžkové oddělení 32B"/>
    <x v="0"/>
    <n v="7"/>
  </r>
  <r>
    <n v="211297"/>
    <x v="1084"/>
    <x v="0"/>
    <s v="HVLP"/>
    <s v="N05AX12"/>
    <d v="2018-08-20T08:44:34"/>
    <n v="1"/>
    <n v="1615.92"/>
    <n v="1615.92"/>
    <n v="18"/>
    <s v="1813 - PSY: lůžkové oddělení 32B"/>
    <x v="0"/>
    <n v="8"/>
  </r>
  <r>
    <n v="211297"/>
    <x v="1084"/>
    <x v="0"/>
    <s v="HVLP"/>
    <s v="N05AX12"/>
    <d v="2018-09-03T09:53:24"/>
    <n v="1"/>
    <n v="1615.92"/>
    <n v="1615.92"/>
    <n v="18"/>
    <s v="1813 - PSY: lůžkové oddělení 32B"/>
    <x v="0"/>
    <n v="9"/>
  </r>
  <r>
    <n v="211297"/>
    <x v="1084"/>
    <x v="0"/>
    <s v="HVLP"/>
    <s v="N05AX12"/>
    <d v="2018-09-10T09:47:25"/>
    <n v="1"/>
    <n v="1615.92"/>
    <n v="1615.92"/>
    <n v="18"/>
    <s v="1813 - PSY: lůžkové oddělení 32B"/>
    <x v="0"/>
    <n v="9"/>
  </r>
  <r>
    <n v="211297"/>
    <x v="1084"/>
    <x v="0"/>
    <s v="HVLP"/>
    <s v="N05AX12"/>
    <d v="2018-11-12T08:30:49"/>
    <n v="1"/>
    <n v="1615.92"/>
    <n v="1615.92"/>
    <n v="18"/>
    <s v="1813 - PSY: lůžkové oddělení 32B"/>
    <x v="0"/>
    <n v="11"/>
  </r>
  <r>
    <n v="193124"/>
    <x v="1085"/>
    <x v="0"/>
    <s v="HVLP-R"/>
    <s v="C05AD04"/>
    <d v="2017-02-06T13:08:34"/>
    <n v="2"/>
    <n v="75.69"/>
    <n v="151.38"/>
    <n v="18"/>
    <s v="1813 - PSY: lůžkové oddělení 32B"/>
    <x v="2"/>
    <n v="2"/>
  </r>
  <r>
    <n v="119378"/>
    <x v="1086"/>
    <x v="0"/>
    <s v="HVLP-R"/>
    <s v="C05AD04"/>
    <d v="2017-06-30T12:36:24"/>
    <n v="1"/>
    <n v="110.72"/>
    <n v="110.72"/>
    <n v="18"/>
    <s v="1813 - PSY: lůžkové oddělení 32B"/>
    <x v="2"/>
    <n v="6"/>
  </r>
  <r>
    <n v="119378"/>
    <x v="1086"/>
    <x v="0"/>
    <s v="HVLP-R"/>
    <s v="C05AD04"/>
    <d v="2017-06-30T12:36:24"/>
    <n v="1"/>
    <n v="110.72"/>
    <n v="110.72"/>
    <n v="18"/>
    <s v="1813 - PSY: lůžkové oddělení 32B"/>
    <x v="2"/>
    <n v="6"/>
  </r>
  <r>
    <n v="214595"/>
    <x v="261"/>
    <x v="0"/>
    <s v="HVLP"/>
    <s v="C05AD04"/>
    <d v="2019-10-21T07:41:21"/>
    <n v="2"/>
    <n v="128.88999999999999"/>
    <n v="257.77999999999997"/>
    <n v="18"/>
    <s v="1813 - PSY: lůžkové oddělení 32B"/>
    <x v="1"/>
    <n v="10"/>
  </r>
  <r>
    <n v="214596"/>
    <x v="1087"/>
    <x v="0"/>
    <s v="HVLP"/>
    <s v="C05AD04"/>
    <d v="2017-06-30T12:36:24"/>
    <n v="1"/>
    <n v="75.69"/>
    <n v="75.69"/>
    <n v="18"/>
    <s v="1813 - PSY: lůžkové oddělení 32B"/>
    <x v="2"/>
    <n v="6"/>
  </r>
  <r>
    <n v="214596"/>
    <x v="1087"/>
    <x v="0"/>
    <s v="HVLP"/>
    <s v="C05AD04"/>
    <d v="2018-06-25T07:53:32"/>
    <n v="1"/>
    <n v="78.2"/>
    <n v="78.2"/>
    <n v="18"/>
    <s v="1813 - PSY: lůžkové oddělení 32B"/>
    <x v="0"/>
    <n v="6"/>
  </r>
  <r>
    <n v="214596"/>
    <x v="1087"/>
    <x v="0"/>
    <s v="HVLP"/>
    <s v="C05AD04"/>
    <d v="2018-06-25T07:53:32"/>
    <n v="1"/>
    <n v="78.2"/>
    <n v="78.2"/>
    <n v="18"/>
    <s v="1813 - PSY: lůžkové oddělení 32B"/>
    <x v="0"/>
    <n v="6"/>
  </r>
  <r>
    <n v="214596"/>
    <x v="1087"/>
    <x v="0"/>
    <s v="HVLP"/>
    <s v="C05AD04"/>
    <d v="2019-03-18T09:42:57"/>
    <n v="1"/>
    <n v="84.06"/>
    <n v="84.06"/>
    <n v="18"/>
    <s v="1813 - PSY: lůžkové oddělení 32B"/>
    <x v="1"/>
    <n v="3"/>
  </r>
  <r>
    <n v="147862"/>
    <x v="1088"/>
    <x v="0"/>
    <s v="HVLP"/>
    <s v="A02BA03"/>
    <d v="2017-11-27T08:44:03"/>
    <n v="1"/>
    <n v="140.55000000000001"/>
    <n v="140.55000000000001"/>
    <n v="18"/>
    <s v="1813 - PSY: lůžkové oddělení 32B"/>
    <x v="2"/>
    <n v="11"/>
  </r>
  <r>
    <n v="196193"/>
    <x v="1089"/>
    <x v="0"/>
    <s v="HVLP"/>
    <s v="A02BA03"/>
    <d v="2017-06-30T12:36:24"/>
    <n v="1"/>
    <n v="39.270000000000003"/>
    <n v="39.270000000000003"/>
    <n v="18"/>
    <s v="1813 - PSY: lůžkové oddělení 32B"/>
    <x v="2"/>
    <n v="6"/>
  </r>
  <r>
    <n v="196193"/>
    <x v="1089"/>
    <x v="0"/>
    <s v="HVLP"/>
    <s v="A02BA03"/>
    <d v="2019-02-18T09:50:18"/>
    <n v="1"/>
    <n v="39.270000000000003"/>
    <n v="39.270000000000003"/>
    <n v="18"/>
    <s v="1813 - PSY: lůžkové oddělení 32B"/>
    <x v="1"/>
    <n v="2"/>
  </r>
  <r>
    <n v="159595"/>
    <x v="1090"/>
    <x v="0"/>
    <s v="HVLP"/>
    <s v="A02BA03"/>
    <d v="2019-07-29T09:23:41"/>
    <n v="3"/>
    <n v="73.92"/>
    <n v="221.76"/>
    <n v="18"/>
    <s v="1813 - PSY: lůžkové oddělení 32B"/>
    <x v="1"/>
    <n v="7"/>
  </r>
  <r>
    <n v="159596"/>
    <x v="1091"/>
    <x v="0"/>
    <s v="HVLP"/>
    <s v="A02BA03"/>
    <d v="2019-08-05T10:02:42"/>
    <n v="1"/>
    <n v="121.8"/>
    <n v="121.8"/>
    <n v="18"/>
    <s v="1813 - PSY: lůžkové oddělení 32B"/>
    <x v="1"/>
    <n v="8"/>
  </r>
  <r>
    <n v="173497"/>
    <x v="1092"/>
    <x v="0"/>
    <s v="HVLP"/>
    <s v="D04AA13"/>
    <d v="2018-11-12T08:30:49"/>
    <n v="1"/>
    <n v="139.85"/>
    <n v="139.85"/>
    <n v="18"/>
    <s v="1813 - PSY: lůžkové oddělení 32B"/>
    <x v="0"/>
    <n v="11"/>
  </r>
  <r>
    <n v="173497"/>
    <x v="1092"/>
    <x v="0"/>
    <s v="HVLP"/>
    <s v="D04AA13"/>
    <d v="2019-06-10T09:33:28"/>
    <n v="1"/>
    <n v="147.41"/>
    <n v="147.41"/>
    <n v="18"/>
    <s v="1813 - PSY: lůžkové oddělení 32B"/>
    <x v="1"/>
    <n v="6"/>
  </r>
  <r>
    <n v="173497"/>
    <x v="1092"/>
    <x v="0"/>
    <s v="HVLP"/>
    <s v="D04AA13"/>
    <d v="2019-06-10T09:38:05"/>
    <n v="1"/>
    <n v="147.41"/>
    <n v="147.41"/>
    <n v="18"/>
    <s v="1813 - PSY: lůžkové oddělení 32B"/>
    <x v="1"/>
    <n v="6"/>
  </r>
  <r>
    <n v="202364"/>
    <x v="1093"/>
    <x v="0"/>
    <s v="HVLP"/>
    <s v="A06AB02"/>
    <d v="2019-08-05T10:42:20"/>
    <n v="1"/>
    <n v="60.47"/>
    <n v="60.47"/>
    <n v="18"/>
    <s v="1813 - PSY: lůžkové oddělení 32B"/>
    <x v="1"/>
    <n v="8"/>
  </r>
  <r>
    <n v="848697"/>
    <x v="1094"/>
    <x v="0"/>
    <s v="OP"/>
    <s v="N02AB03"/>
    <d v="2017-08-29T14:16:14"/>
    <n v="2"/>
    <n v="368.89"/>
    <n v="737.78"/>
    <n v="18"/>
    <s v="1813 - PSY: lůžkové oddělení 32B"/>
    <x v="2"/>
    <n v="8"/>
  </r>
  <r>
    <n v="215481"/>
    <x v="264"/>
    <x v="0"/>
    <s v="HVLP"/>
    <s v="N06AB08"/>
    <d v="2017-09-18T08:23:33"/>
    <n v="1"/>
    <n v="114.37"/>
    <n v="114.37"/>
    <n v="18"/>
    <s v="1813 - PSY: lůžkové oddělení 32B"/>
    <x v="2"/>
    <n v="9"/>
  </r>
  <r>
    <n v="215481"/>
    <x v="264"/>
    <x v="0"/>
    <s v="HVLP"/>
    <s v="N06AB08"/>
    <d v="2017-09-18T08:23:33"/>
    <n v="1"/>
    <n v="114.37"/>
    <n v="114.37"/>
    <n v="18"/>
    <s v="1813 - PSY: lůžkové oddělení 32B"/>
    <x v="2"/>
    <n v="9"/>
  </r>
  <r>
    <n v="215479"/>
    <x v="816"/>
    <x v="0"/>
    <s v="HVLP"/>
    <s v="N06AB08"/>
    <d v="2017-09-18T08:23:33"/>
    <n v="1"/>
    <n v="79.760000000000005"/>
    <n v="79.760000000000005"/>
    <n v="18"/>
    <s v="1813 - PSY: lůžkové oddělení 32B"/>
    <x v="2"/>
    <n v="9"/>
  </r>
  <r>
    <n v="215479"/>
    <x v="816"/>
    <x v="0"/>
    <s v="HVLP"/>
    <s v="N06AB08"/>
    <d v="2017-09-18T08:23:33"/>
    <n v="1"/>
    <n v="79.760000000000005"/>
    <n v="79.760000000000005"/>
    <n v="18"/>
    <s v="1813 - PSY: lůžkové oddělení 32B"/>
    <x v="2"/>
    <n v="9"/>
  </r>
  <r>
    <n v="215481"/>
    <x v="264"/>
    <x v="0"/>
    <s v="HVLP"/>
    <s v="N06AB08"/>
    <d v="2017-11-20T10:01:12"/>
    <n v="1"/>
    <n v="114.37"/>
    <n v="114.37"/>
    <n v="18"/>
    <s v="1813 - PSY: lůžkové oddělení 32B"/>
    <x v="2"/>
    <n v="11"/>
  </r>
  <r>
    <n v="215481"/>
    <x v="264"/>
    <x v="0"/>
    <s v="HVLP"/>
    <s v="N06AB08"/>
    <d v="2018-02-12T09:59:54"/>
    <n v="1"/>
    <n v="114.36"/>
    <n v="114.36"/>
    <n v="18"/>
    <s v="1813 - PSY: lůžkové oddělení 32B"/>
    <x v="0"/>
    <n v="2"/>
  </r>
  <r>
    <n v="215481"/>
    <x v="264"/>
    <x v="0"/>
    <s v="HVLP"/>
    <s v="N06AB08"/>
    <d v="2018-09-17T08:06:14"/>
    <n v="1"/>
    <n v="114.36"/>
    <n v="114.36"/>
    <n v="18"/>
    <s v="1813 - PSY: lůžkové oddělení 32B"/>
    <x v="0"/>
    <n v="9"/>
  </r>
  <r>
    <n v="215479"/>
    <x v="816"/>
    <x v="0"/>
    <s v="HVLP"/>
    <s v="N06AB08"/>
    <d v="2018-09-17T08:06:14"/>
    <n v="1"/>
    <n v="79.75"/>
    <n v="79.75"/>
    <n v="18"/>
    <s v="1813 - PSY: lůžkové oddělení 32B"/>
    <x v="0"/>
    <n v="9"/>
  </r>
  <r>
    <n v="229895"/>
    <x v="264"/>
    <x v="0"/>
    <s v="HVLP-R"/>
    <s v="N06AB08"/>
    <d v="2019-06-24T09:51:05"/>
    <n v="1"/>
    <n v="114.36"/>
    <n v="114.36"/>
    <n v="18"/>
    <s v="1813 - PSY: lůžkové oddělení 32B"/>
    <x v="1"/>
    <n v="6"/>
  </r>
  <r>
    <n v="229897"/>
    <x v="816"/>
    <x v="0"/>
    <s v="HVLP"/>
    <s v="N06AB08"/>
    <d v="2019-06-24T10:45:07"/>
    <n v="1"/>
    <n v="79.680000000000007"/>
    <n v="79.680000000000007"/>
    <n v="18"/>
    <s v="1813 - PSY: lůžkové oddělení 32B"/>
    <x v="1"/>
    <n v="6"/>
  </r>
  <r>
    <n v="229895"/>
    <x v="264"/>
    <x v="0"/>
    <s v="HVLP-R"/>
    <s v="N06AB08"/>
    <d v="2019-11-25T08:52:53"/>
    <n v="1"/>
    <n v="114.26"/>
    <n v="114.26"/>
    <n v="18"/>
    <s v="1813 - PSY: lůžkové oddělení 32B"/>
    <x v="1"/>
    <n v="11"/>
  </r>
  <r>
    <n v="848802"/>
    <x v="266"/>
    <x v="0"/>
    <s v="HVLP"/>
    <s v="A05BA03"/>
    <d v="2017-04-03T10:04:37"/>
    <n v="1"/>
    <n v="166.65"/>
    <n v="166.65"/>
    <n v="18"/>
    <s v="1813 - PSY: lůžkové oddělení 32B"/>
    <x v="2"/>
    <n v="4"/>
  </r>
  <r>
    <n v="214598"/>
    <x v="266"/>
    <x v="0"/>
    <s v="HVLP"/>
    <s v="A05BA03"/>
    <d v="2017-06-19T10:58:00"/>
    <n v="3"/>
    <n v="168.47"/>
    <n v="505.41"/>
    <n v="18"/>
    <s v="1813 - PSY: lůžkové oddělení 32B"/>
    <x v="2"/>
    <n v="6"/>
  </r>
  <r>
    <n v="214598"/>
    <x v="266"/>
    <x v="0"/>
    <s v="HVLP"/>
    <s v="A05BA03"/>
    <d v="2017-08-03T09:58:42"/>
    <n v="1"/>
    <n v="168.47"/>
    <n v="168.47"/>
    <n v="18"/>
    <s v="1813 - PSY: lůžkové oddělení 32B"/>
    <x v="2"/>
    <n v="8"/>
  </r>
  <r>
    <n v="214598"/>
    <x v="266"/>
    <x v="0"/>
    <s v="HVLP"/>
    <s v="A05BA03"/>
    <d v="2017-11-27T08:44:03"/>
    <n v="1"/>
    <n v="168.47"/>
    <n v="168.47"/>
    <n v="18"/>
    <s v="1813 - PSY: lůžkové oddělení 32B"/>
    <x v="2"/>
    <n v="11"/>
  </r>
  <r>
    <n v="214598"/>
    <x v="266"/>
    <x v="0"/>
    <s v="HVLP"/>
    <s v="A05BA03"/>
    <d v="2018-03-12T07:56:35"/>
    <n v="1"/>
    <n v="166.65"/>
    <n v="166.65"/>
    <n v="18"/>
    <s v="1813 - PSY: lůžkové oddělení 32B"/>
    <x v="0"/>
    <n v="3"/>
  </r>
  <r>
    <n v="214598"/>
    <x v="266"/>
    <x v="0"/>
    <s v="HVLP"/>
    <s v="A05BA03"/>
    <d v="2018-03-29T12:45:48"/>
    <n v="1"/>
    <n v="168.29"/>
    <n v="168.29"/>
    <n v="18"/>
    <s v="1813 - PSY: lůžkové oddělení 32B"/>
    <x v="0"/>
    <n v="3"/>
  </r>
  <r>
    <n v="214598"/>
    <x v="266"/>
    <x v="0"/>
    <s v="HVLP"/>
    <s v="A05BA03"/>
    <d v="2018-06-04T10:05:52"/>
    <n v="1"/>
    <n v="168.29"/>
    <n v="168.29"/>
    <n v="18"/>
    <s v="1813 - PSY: lůžkové oddělení 32B"/>
    <x v="0"/>
    <n v="6"/>
  </r>
  <r>
    <n v="214598"/>
    <x v="266"/>
    <x v="0"/>
    <s v="HVLP"/>
    <s v="A05BA03"/>
    <d v="2018-07-09T07:31:43"/>
    <n v="1"/>
    <n v="168.29"/>
    <n v="168.29"/>
    <n v="18"/>
    <s v="1813 - PSY: lůžkové oddělení 32B"/>
    <x v="0"/>
    <n v="7"/>
  </r>
  <r>
    <n v="214598"/>
    <x v="266"/>
    <x v="0"/>
    <s v="HVLP"/>
    <s v="A05BA03"/>
    <d v="2018-10-01T09:56:06"/>
    <n v="1"/>
    <n v="168.29"/>
    <n v="168.29"/>
    <n v="18"/>
    <s v="1813 - PSY: lůžkové oddělení 32B"/>
    <x v="0"/>
    <n v="10"/>
  </r>
  <r>
    <n v="214598"/>
    <x v="266"/>
    <x v="0"/>
    <s v="HVLP"/>
    <s v="A05BA03"/>
    <d v="2018-12-17T10:58:11"/>
    <n v="1"/>
    <n v="168.29"/>
    <n v="168.29"/>
    <n v="18"/>
    <s v="1813 - PSY: lůžkové oddělení 32B"/>
    <x v="0"/>
    <n v="12"/>
  </r>
  <r>
    <n v="214598"/>
    <x v="266"/>
    <x v="0"/>
    <s v="HVLP"/>
    <s v="A05BA03"/>
    <d v="2018-12-18T10:48:37"/>
    <n v="1"/>
    <n v="168.47"/>
    <n v="168.47"/>
    <n v="18"/>
    <s v="1813 - PSY: lůžkové oddělení 32B"/>
    <x v="0"/>
    <n v="12"/>
  </r>
  <r>
    <n v="214598"/>
    <x v="266"/>
    <x v="0"/>
    <s v="HVLP"/>
    <s v="A05BA03"/>
    <d v="2019-07-01T10:07:37"/>
    <n v="1"/>
    <n v="175.01"/>
    <n v="175.01"/>
    <n v="18"/>
    <s v="1813 - PSY: lůžkové oddělení 32B"/>
    <x v="1"/>
    <n v="7"/>
  </r>
  <r>
    <n v="171581"/>
    <x v="268"/>
    <x v="0"/>
    <s v="HVLP"/>
    <s v="N05AF01"/>
    <d v="2017-09-07T11:30:16"/>
    <n v="1"/>
    <n v="198.63"/>
    <n v="198.63"/>
    <n v="18"/>
    <s v="1813 - PSY: lůžkové oddělení 32B"/>
    <x v="2"/>
    <n v="9"/>
  </r>
  <r>
    <n v="171581"/>
    <x v="268"/>
    <x v="0"/>
    <s v="HVLP"/>
    <s v="N05AF01"/>
    <d v="2017-09-11T09:44:07"/>
    <n v="1"/>
    <n v="196.89"/>
    <n v="196.89"/>
    <n v="18"/>
    <s v="1813 - PSY: lůžkové oddělení 32B"/>
    <x v="2"/>
    <n v="9"/>
  </r>
  <r>
    <n v="191830"/>
    <x v="269"/>
    <x v="0"/>
    <s v="HVLP"/>
    <s v="N05AF01"/>
    <d v="2017-08-14T09:30:26"/>
    <n v="1"/>
    <n v="684.45"/>
    <n v="684.45"/>
    <n v="18"/>
    <s v="1813 - PSY: lůžkové oddělení 32B"/>
    <x v="2"/>
    <n v="8"/>
  </r>
  <r>
    <n v="191830"/>
    <x v="269"/>
    <x v="0"/>
    <s v="HVLP"/>
    <s v="N05AF01"/>
    <d v="2018-08-27T10:07:44"/>
    <n v="1"/>
    <n v="684.45"/>
    <n v="684.45"/>
    <n v="18"/>
    <s v="1813 - PSY: lůžkové oddělení 32B"/>
    <x v="0"/>
    <n v="8"/>
  </r>
  <r>
    <n v="185266"/>
    <x v="1095"/>
    <x v="0"/>
    <s v="HVLP"/>
    <s v="H02AA02"/>
    <d v="2019-12-16T10:51:47"/>
    <n v="1"/>
    <n v="176.15"/>
    <n v="176.15"/>
    <n v="18"/>
    <s v="1813 - PSY: lůžkové oddělení 32B"/>
    <x v="1"/>
    <n v="12"/>
  </r>
  <r>
    <n v="197744"/>
    <x v="1096"/>
    <x v="0"/>
    <s v="HVLP"/>
    <s v="N06AB03"/>
    <d v="2019-09-09T11:45:37"/>
    <n v="2"/>
    <n v="96.35"/>
    <n v="192.7"/>
    <n v="18"/>
    <s v="1813 - PSY: lůžkové oddělení 32B"/>
    <x v="1"/>
    <n v="9"/>
  </r>
  <r>
    <n v="132738"/>
    <x v="1097"/>
    <x v="0"/>
    <s v="HVLP"/>
    <s v="N06AB03"/>
    <d v="2019-10-22T08:31:15"/>
    <n v="1"/>
    <n v="98.15"/>
    <n v="98.15"/>
    <n v="18"/>
    <s v="1813 - PSY: lůžkové oddělení 32B"/>
    <x v="1"/>
    <n v="10"/>
  </r>
  <r>
    <n v="114439"/>
    <x v="271"/>
    <x v="0"/>
    <s v="HVLP"/>
    <s v="G04CA02"/>
    <d v="2017-03-27T09:59:13"/>
    <n v="1"/>
    <n v="98.6"/>
    <n v="98.6"/>
    <n v="18"/>
    <s v="1813 - PSY: lůžkové oddělení 32B"/>
    <x v="2"/>
    <n v="3"/>
  </r>
  <r>
    <n v="114439"/>
    <x v="271"/>
    <x v="0"/>
    <s v="HVLP"/>
    <s v="G04CA02"/>
    <d v="2017-08-21T08:05:20"/>
    <n v="1"/>
    <n v="74.59"/>
    <n v="74.59"/>
    <n v="18"/>
    <s v="1813 - PSY: lůžkové oddělení 32B"/>
    <x v="2"/>
    <n v="8"/>
  </r>
  <r>
    <n v="114439"/>
    <x v="271"/>
    <x v="0"/>
    <s v="HVLP"/>
    <s v="G04CA02"/>
    <d v="2018-02-12T09:59:54"/>
    <n v="1"/>
    <n v="74.53"/>
    <n v="74.53"/>
    <n v="18"/>
    <s v="1813 - PSY: lůžkové oddělení 32B"/>
    <x v="0"/>
    <n v="2"/>
  </r>
  <r>
    <n v="114439"/>
    <x v="271"/>
    <x v="0"/>
    <s v="HVLP"/>
    <s v="G04CA02"/>
    <d v="2018-03-19T08:37:41"/>
    <n v="1"/>
    <n v="74.510000000000005"/>
    <n v="74.510000000000005"/>
    <n v="18"/>
    <s v="1813 - PSY: lůžkové oddělení 32B"/>
    <x v="0"/>
    <n v="3"/>
  </r>
  <r>
    <n v="114439"/>
    <x v="271"/>
    <x v="0"/>
    <s v="HVLP"/>
    <s v="G04CA02"/>
    <d v="2018-11-19T10:20:49"/>
    <n v="1"/>
    <n v="74.510000000000005"/>
    <n v="74.510000000000005"/>
    <n v="18"/>
    <s v="1813 - PSY: lůžkové oddělení 32B"/>
    <x v="0"/>
    <n v="11"/>
  </r>
  <r>
    <n v="114439"/>
    <x v="271"/>
    <x v="0"/>
    <s v="HVLP"/>
    <s v="G04CA02"/>
    <d v="2018-11-26T09:22:27"/>
    <n v="1"/>
    <n v="74.510000000000005"/>
    <n v="74.510000000000005"/>
    <n v="18"/>
    <s v="1813 - PSY: lůžkové oddělení 32B"/>
    <x v="0"/>
    <n v="11"/>
  </r>
  <r>
    <n v="114439"/>
    <x v="271"/>
    <x v="0"/>
    <s v="HVLP"/>
    <s v="G04CA02"/>
    <d v="2019-01-14T09:49:13"/>
    <n v="1"/>
    <n v="74.510000000000005"/>
    <n v="74.510000000000005"/>
    <n v="18"/>
    <s v="1813 - PSY: lůžkové oddělení 32B"/>
    <x v="1"/>
    <n v="1"/>
  </r>
  <r>
    <n v="114439"/>
    <x v="271"/>
    <x v="0"/>
    <s v="HVLP"/>
    <s v="G04CA02"/>
    <d v="2019-03-11T08:32:48"/>
    <n v="1"/>
    <n v="74.510000000000005"/>
    <n v="74.510000000000005"/>
    <n v="18"/>
    <s v="1813 - PSY: lůžkové oddělení 32B"/>
    <x v="1"/>
    <n v="3"/>
  </r>
  <r>
    <n v="114439"/>
    <x v="271"/>
    <x v="0"/>
    <s v="HVLP"/>
    <s v="G04CA02"/>
    <d v="2019-07-01T10:07:37"/>
    <n v="1"/>
    <n v="73.790000000000006"/>
    <n v="73.790000000000006"/>
    <n v="18"/>
    <s v="1813 - PSY: lůžkové oddělení 32B"/>
    <x v="1"/>
    <n v="7"/>
  </r>
  <r>
    <n v="114439"/>
    <x v="271"/>
    <x v="0"/>
    <s v="HVLP"/>
    <s v="G04CA02"/>
    <d v="2019-12-16T10:26:06"/>
    <n v="1"/>
    <n v="74.430000000000007"/>
    <n v="74.430000000000007"/>
    <n v="18"/>
    <s v="1813 - PSY: lůžkové oddělení 32B"/>
    <x v="1"/>
    <n v="12"/>
  </r>
  <r>
    <n v="216978"/>
    <x v="272"/>
    <x v="0"/>
    <s v="HVLP"/>
    <s v="R03AC13"/>
    <d v="2018-01-22T12:49:39"/>
    <n v="1"/>
    <n v="285.05"/>
    <n v="285.05"/>
    <n v="18"/>
    <s v="1813 - PSY: lůžkové oddělení 32B"/>
    <x v="0"/>
    <n v="1"/>
  </r>
  <r>
    <n v="216978"/>
    <x v="272"/>
    <x v="0"/>
    <s v="HVLP"/>
    <s v="R03AC13"/>
    <d v="2019-06-03T08:56:27"/>
    <n v="1"/>
    <n v="291.62"/>
    <n v="291.62"/>
    <n v="18"/>
    <s v="1813 - PSY: lůžkové oddělení 32B"/>
    <x v="1"/>
    <n v="6"/>
  </r>
  <r>
    <n v="101066"/>
    <x v="275"/>
    <x v="1"/>
    <s v="HVLP"/>
    <s v="D06AX"/>
    <d v="2017-07-03T08:50:09"/>
    <n v="2"/>
    <n v="50.69"/>
    <n v="101.38"/>
    <n v="18"/>
    <s v="1813 - PSY: lůžkové oddělení 32B"/>
    <x v="2"/>
    <n v="7"/>
  </r>
  <r>
    <n v="101066"/>
    <x v="275"/>
    <x v="1"/>
    <s v="HVLP"/>
    <s v="D06AX"/>
    <d v="2017-07-03T09:34:06"/>
    <n v="2"/>
    <n v="50.69"/>
    <n v="101.38"/>
    <n v="18"/>
    <s v="1813 - PSY: lůžkové oddělení 32B"/>
    <x v="2"/>
    <n v="7"/>
  </r>
  <r>
    <n v="101066"/>
    <x v="275"/>
    <x v="1"/>
    <s v="HVLP"/>
    <s v="D06AX"/>
    <d v="2017-08-28T10:12:33"/>
    <n v="1"/>
    <n v="50.69"/>
    <n v="50.69"/>
    <n v="18"/>
    <s v="1813 - PSY: lůžkové oddělení 32B"/>
    <x v="2"/>
    <n v="8"/>
  </r>
  <r>
    <n v="101066"/>
    <x v="275"/>
    <x v="1"/>
    <s v="HVLP"/>
    <s v="D06AX"/>
    <d v="2019-08-12T13:09:12"/>
    <n v="1"/>
    <n v="57.42"/>
    <n v="57.42"/>
    <n v="18"/>
    <s v="1813 - PSY: lůžkové oddělení 32B"/>
    <x v="1"/>
    <n v="8"/>
  </r>
  <r>
    <n v="101066"/>
    <x v="275"/>
    <x v="1"/>
    <s v="HVLP"/>
    <s v="D06AX"/>
    <d v="2019-09-02T10:04:43"/>
    <n v="1"/>
    <n v="57.42"/>
    <n v="57.42"/>
    <n v="18"/>
    <s v="1813 - PSY: lůžkové oddělení 32B"/>
    <x v="1"/>
    <n v="9"/>
  </r>
  <r>
    <n v="101066"/>
    <x v="275"/>
    <x v="1"/>
    <s v="HVLP"/>
    <s v="D06AX"/>
    <d v="2019-09-16T09:17:26"/>
    <n v="1"/>
    <n v="57.42"/>
    <n v="57.42"/>
    <n v="18"/>
    <s v="1813 - PSY: lůžkové oddělení 32B"/>
    <x v="1"/>
    <n v="9"/>
  </r>
  <r>
    <n v="101066"/>
    <x v="275"/>
    <x v="1"/>
    <s v="HVLP"/>
    <s v="D06AX"/>
    <d v="2019-09-30T09:59:15"/>
    <n v="1"/>
    <n v="57.42"/>
    <n v="57.42"/>
    <n v="18"/>
    <s v="1813 - PSY: lůžkové oddělení 32B"/>
    <x v="1"/>
    <n v="9"/>
  </r>
  <r>
    <n v="101066"/>
    <x v="275"/>
    <x v="1"/>
    <s v="HVLP"/>
    <s v="D06AX"/>
    <d v="2019-10-09T11:32:01"/>
    <n v="1"/>
    <n v="57.42"/>
    <n v="57.42"/>
    <n v="18"/>
    <s v="1813 - PSY: lůžkové oddělení 32B"/>
    <x v="1"/>
    <n v="10"/>
  </r>
  <r>
    <n v="101066"/>
    <x v="275"/>
    <x v="1"/>
    <s v="HVLP"/>
    <s v="D06AX"/>
    <d v="2019-10-14T11:20:08"/>
    <n v="1"/>
    <n v="57.42"/>
    <n v="57.42"/>
    <n v="18"/>
    <s v="1813 - PSY: lůžkové oddělení 32B"/>
    <x v="1"/>
    <n v="10"/>
  </r>
  <r>
    <n v="148261"/>
    <x v="1098"/>
    <x v="1"/>
    <s v="HVLP"/>
    <s v="D06AX"/>
    <d v="2019-12-16T10:26:06"/>
    <n v="2"/>
    <n v="68.92"/>
    <n v="137.84"/>
    <n v="18"/>
    <s v="1813 - PSY: lůžkové oddělení 32B"/>
    <x v="1"/>
    <n v="12"/>
  </r>
  <r>
    <n v="148261"/>
    <x v="1098"/>
    <x v="1"/>
    <s v="HVLP"/>
    <s v="D06AX"/>
    <d v="2019-12-16T10:26:06"/>
    <n v="1"/>
    <n v="68.92"/>
    <n v="68.92"/>
    <n v="18"/>
    <s v="1813 - PSY: lůžkové oddělení 32B"/>
    <x v="1"/>
    <n v="12"/>
  </r>
  <r>
    <n v="213494"/>
    <x v="279"/>
    <x v="0"/>
    <s v="HVLP"/>
    <s v="B01AB06"/>
    <d v="2017-04-21T08:19:54"/>
    <n v="2"/>
    <n v="408.95"/>
    <n v="817.9"/>
    <n v="18"/>
    <s v="1813 - PSY: lůžkové oddělení 32B"/>
    <x v="2"/>
    <n v="4"/>
  </r>
  <r>
    <n v="213494"/>
    <x v="279"/>
    <x v="0"/>
    <s v="HVLP"/>
    <s v="B01AB06"/>
    <d v="2017-09-27T13:06:46"/>
    <n v="1"/>
    <n v="408.95"/>
    <n v="408.95"/>
    <n v="18"/>
    <s v="1813 - PSY: lůžkové oddělení 32B"/>
    <x v="2"/>
    <n v="9"/>
  </r>
  <r>
    <n v="213494"/>
    <x v="279"/>
    <x v="0"/>
    <s v="HVLP"/>
    <s v="B01AB06"/>
    <d v="2017-10-02T08:00:38"/>
    <n v="3"/>
    <n v="408.95"/>
    <n v="1226.8499999999999"/>
    <n v="18"/>
    <s v="1813 - PSY: lůžkové oddělení 32B"/>
    <x v="2"/>
    <n v="10"/>
  </r>
  <r>
    <n v="213494"/>
    <x v="279"/>
    <x v="0"/>
    <s v="HVLP"/>
    <s v="B01AB06"/>
    <d v="2017-10-02T08:14:30"/>
    <n v="1"/>
    <n v="408.95"/>
    <n v="408.95"/>
    <n v="18"/>
    <s v="1813 - PSY: lůžkové oddělení 32B"/>
    <x v="2"/>
    <n v="10"/>
  </r>
  <r>
    <n v="213494"/>
    <x v="279"/>
    <x v="0"/>
    <s v="HVLP"/>
    <s v="B01AB06"/>
    <d v="2017-10-09T09:21:30"/>
    <n v="1"/>
    <n v="408.95"/>
    <n v="408.95"/>
    <n v="18"/>
    <s v="1813 - PSY: lůžkové oddělení 32B"/>
    <x v="2"/>
    <n v="10"/>
  </r>
  <r>
    <n v="213487"/>
    <x v="276"/>
    <x v="0"/>
    <s v="HVLP"/>
    <s v="B01AB06"/>
    <d v="2018-01-12T12:50:12"/>
    <n v="1"/>
    <n v="271.85000000000002"/>
    <n v="271.85000000000002"/>
    <n v="18"/>
    <s v="1813 - PSY: lůžkové oddělení 32B"/>
    <x v="0"/>
    <n v="1"/>
  </r>
  <r>
    <n v="213494"/>
    <x v="279"/>
    <x v="0"/>
    <s v="HVLP"/>
    <s v="B01AB06"/>
    <d v="2018-01-15T09:59:36"/>
    <n v="1"/>
    <n v="408.95"/>
    <n v="408.95"/>
    <n v="18"/>
    <s v="1813 - PSY: lůžkové oddělení 32B"/>
    <x v="0"/>
    <n v="1"/>
  </r>
  <r>
    <n v="213487"/>
    <x v="276"/>
    <x v="0"/>
    <s v="HVLP"/>
    <s v="B01AB06"/>
    <d v="2018-01-22T12:49:39"/>
    <n v="1"/>
    <n v="271.85000000000002"/>
    <n v="271.85000000000002"/>
    <n v="18"/>
    <s v="1813 - PSY: lůžkové oddělení 32B"/>
    <x v="0"/>
    <n v="1"/>
  </r>
  <r>
    <n v="213490"/>
    <x v="278"/>
    <x v="0"/>
    <s v="HVLP"/>
    <s v="B01AB06"/>
    <d v="2018-03-19T08:37:41"/>
    <n v="1"/>
    <n v="913.65"/>
    <n v="913.65"/>
    <n v="18"/>
    <s v="1813 - PSY: lůžkové oddělení 32B"/>
    <x v="0"/>
    <n v="3"/>
  </r>
  <r>
    <n v="213490"/>
    <x v="278"/>
    <x v="0"/>
    <s v="HVLP"/>
    <s v="B01AB06"/>
    <d v="2018-03-23T12:30:21"/>
    <n v="1"/>
    <n v="913.65"/>
    <n v="913.65"/>
    <n v="18"/>
    <s v="1813 - PSY: lůžkové oddělení 32B"/>
    <x v="0"/>
    <n v="3"/>
  </r>
  <r>
    <n v="213490"/>
    <x v="278"/>
    <x v="0"/>
    <s v="HVLP"/>
    <s v="B01AB06"/>
    <d v="2018-03-26T08:21:05"/>
    <n v="1"/>
    <n v="913.65"/>
    <n v="913.65"/>
    <n v="18"/>
    <s v="1813 - PSY: lůžkové oddělení 32B"/>
    <x v="0"/>
    <n v="3"/>
  </r>
  <r>
    <n v="213485"/>
    <x v="1099"/>
    <x v="0"/>
    <s v="HVLP"/>
    <s v="B01AB06"/>
    <d v="2018-04-05T10:12:27"/>
    <n v="1"/>
    <n v="721.2"/>
    <n v="721.2"/>
    <n v="18"/>
    <s v="1813 - PSY: lůžkové oddělení 32B"/>
    <x v="0"/>
    <n v="4"/>
  </r>
  <r>
    <n v="213494"/>
    <x v="279"/>
    <x v="0"/>
    <s v="HVLP"/>
    <s v="B01AB06"/>
    <d v="2018-10-03T10:30:34"/>
    <n v="1"/>
    <n v="408.95"/>
    <n v="408.95"/>
    <n v="18"/>
    <s v="1813 - PSY: lůžkové oddělení 32B"/>
    <x v="0"/>
    <n v="10"/>
  </r>
  <r>
    <n v="213487"/>
    <x v="276"/>
    <x v="0"/>
    <s v="HVLP"/>
    <s v="B01AB06"/>
    <d v="2018-12-10T09:42:28"/>
    <n v="1"/>
    <n v="271.85000000000002"/>
    <n v="271.85000000000002"/>
    <n v="18"/>
    <s v="1813 - PSY: lůžkové oddělení 32B"/>
    <x v="0"/>
    <n v="12"/>
  </r>
  <r>
    <n v="213487"/>
    <x v="276"/>
    <x v="0"/>
    <s v="HVLP"/>
    <s v="B01AB06"/>
    <d v="2018-12-31T09:33:32"/>
    <n v="1"/>
    <n v="271.85000000000002"/>
    <n v="271.85000000000002"/>
    <n v="18"/>
    <s v="1813 - PSY: lůžkové oddělení 32B"/>
    <x v="0"/>
    <n v="12"/>
  </r>
  <r>
    <n v="213485"/>
    <x v="1099"/>
    <x v="0"/>
    <s v="HVLP"/>
    <s v="B01AB06"/>
    <d v="2019-01-28T11:33:46"/>
    <n v="2"/>
    <n v="721.2"/>
    <n v="1442.4"/>
    <n v="18"/>
    <s v="1813 - PSY: lůžkové oddělení 32B"/>
    <x v="1"/>
    <n v="1"/>
  </r>
  <r>
    <n v="213489"/>
    <x v="277"/>
    <x v="0"/>
    <s v="HVLP"/>
    <s v="B01AB06"/>
    <d v="2019-03-08T12:31:35"/>
    <n v="1"/>
    <n v="630.66"/>
    <n v="630.66"/>
    <n v="18"/>
    <s v="1813 - PSY: lůžkové oddělení 32B"/>
    <x v="1"/>
    <n v="3"/>
  </r>
  <r>
    <n v="213489"/>
    <x v="277"/>
    <x v="0"/>
    <s v="HVLP"/>
    <s v="B01AB06"/>
    <d v="2019-03-15T13:01:46"/>
    <n v="1"/>
    <n v="630.66"/>
    <n v="630.66"/>
    <n v="18"/>
    <s v="1813 - PSY: lůžkové oddělení 32B"/>
    <x v="1"/>
    <n v="3"/>
  </r>
  <r>
    <n v="213489"/>
    <x v="277"/>
    <x v="0"/>
    <s v="HVLP"/>
    <s v="B01AB06"/>
    <d v="2019-03-18T09:42:57"/>
    <n v="1"/>
    <n v="630.66"/>
    <n v="630.66"/>
    <n v="18"/>
    <s v="1813 - PSY: lůžkové oddělení 32B"/>
    <x v="1"/>
    <n v="3"/>
  </r>
  <r>
    <n v="213494"/>
    <x v="279"/>
    <x v="0"/>
    <s v="HVLP"/>
    <s v="B01AB06"/>
    <d v="2019-05-27T09:56:23"/>
    <n v="1"/>
    <n v="408.95"/>
    <n v="408.95"/>
    <n v="18"/>
    <s v="1813 - PSY: lůžkové oddělení 32B"/>
    <x v="1"/>
    <n v="5"/>
  </r>
  <r>
    <n v="213494"/>
    <x v="279"/>
    <x v="0"/>
    <s v="HVLP"/>
    <s v="B01AB06"/>
    <d v="2019-06-03T08:56:27"/>
    <n v="1"/>
    <n v="408.95"/>
    <n v="408.95"/>
    <n v="18"/>
    <s v="1813 - PSY: lůžkové oddělení 32B"/>
    <x v="1"/>
    <n v="6"/>
  </r>
  <r>
    <n v="213489"/>
    <x v="277"/>
    <x v="0"/>
    <s v="HVLP"/>
    <s v="B01AB06"/>
    <d v="2019-07-29T11:50:19"/>
    <n v="1"/>
    <n v="630.66"/>
    <n v="630.66"/>
    <n v="18"/>
    <s v="1813 - PSY: lůžkové oddělení 32B"/>
    <x v="1"/>
    <n v="7"/>
  </r>
  <r>
    <n v="213487"/>
    <x v="276"/>
    <x v="0"/>
    <s v="HVLP"/>
    <s v="B01AB06"/>
    <d v="2019-08-19T09:39:28"/>
    <n v="1"/>
    <n v="271.85000000000002"/>
    <n v="271.85000000000002"/>
    <n v="18"/>
    <s v="1813 - PSY: lůžkové oddělení 32B"/>
    <x v="1"/>
    <n v="8"/>
  </r>
  <r>
    <n v="213487"/>
    <x v="276"/>
    <x v="0"/>
    <s v="HVLP"/>
    <s v="B01AB06"/>
    <d v="2019-08-26T09:41:44"/>
    <n v="1"/>
    <n v="271.85000000000002"/>
    <n v="271.85000000000002"/>
    <n v="18"/>
    <s v="1813 - PSY: lůžkové oddělení 32B"/>
    <x v="1"/>
    <n v="8"/>
  </r>
  <r>
    <n v="213489"/>
    <x v="277"/>
    <x v="0"/>
    <s v="HVLP"/>
    <s v="B01AB06"/>
    <d v="2019-08-26T09:41:44"/>
    <n v="1"/>
    <n v="630.66"/>
    <n v="630.66"/>
    <n v="18"/>
    <s v="1813 - PSY: lůžkové oddělení 32B"/>
    <x v="1"/>
    <n v="8"/>
  </r>
  <r>
    <n v="213487"/>
    <x v="276"/>
    <x v="0"/>
    <s v="HVLP"/>
    <s v="B01AB06"/>
    <d v="2019-09-02T10:04:43"/>
    <n v="1"/>
    <n v="271.85000000000002"/>
    <n v="271.85000000000002"/>
    <n v="18"/>
    <s v="1813 - PSY: lůžkové oddělení 32B"/>
    <x v="1"/>
    <n v="9"/>
  </r>
  <r>
    <n v="213480"/>
    <x v="1100"/>
    <x v="0"/>
    <s v="HVLP"/>
    <s v="B01AB06"/>
    <d v="2018-06-04T10:05:52"/>
    <n v="1"/>
    <n v="1106.26"/>
    <n v="1106.26"/>
    <n v="18"/>
    <s v="1813 - PSY: lůžkové oddělení 32B"/>
    <x v="0"/>
    <n v="6"/>
  </r>
  <r>
    <n v="213482"/>
    <x v="280"/>
    <x v="0"/>
    <s v="HVLP"/>
    <s v="B01AB06"/>
    <d v="2019-03-25T10:26:50"/>
    <n v="1"/>
    <n v="1501.02"/>
    <n v="1501.02"/>
    <n v="18"/>
    <s v="1813 - PSY: lůžkové oddělení 32B"/>
    <x v="1"/>
    <n v="3"/>
  </r>
  <r>
    <n v="213480"/>
    <x v="1100"/>
    <x v="0"/>
    <s v="HVLP"/>
    <s v="B01AB06"/>
    <d v="2019-08-19T09:39:28"/>
    <n v="1"/>
    <n v="1106.26"/>
    <n v="1106.26"/>
    <n v="18"/>
    <s v="1813 - PSY: lůžkové oddělení 32B"/>
    <x v="1"/>
    <n v="8"/>
  </r>
  <r>
    <n v="188746"/>
    <x v="281"/>
    <x v="1"/>
    <s v="HVLP"/>
    <s v="D06AX01"/>
    <d v="2017-09-14T14:25:25"/>
    <n v="2"/>
    <n v="52.06"/>
    <n v="104.12"/>
    <n v="18"/>
    <s v="1813 - PSY: lůžkové oddělení 32B"/>
    <x v="2"/>
    <n v="9"/>
  </r>
  <r>
    <n v="188746"/>
    <x v="281"/>
    <x v="1"/>
    <s v="HVLP"/>
    <s v="D06AX01"/>
    <d v="2017-09-18T08:23:33"/>
    <n v="1"/>
    <n v="52.02"/>
    <n v="52.02"/>
    <n v="18"/>
    <s v="1813 - PSY: lůžkové oddělení 32B"/>
    <x v="2"/>
    <n v="9"/>
  </r>
  <r>
    <n v="188746"/>
    <x v="281"/>
    <x v="1"/>
    <s v="HVLP"/>
    <s v="D06AX01"/>
    <d v="2017-10-02T08:14:30"/>
    <n v="1"/>
    <n v="52.02"/>
    <n v="52.02"/>
    <n v="18"/>
    <s v="1813 - PSY: lůžkové oddělení 32B"/>
    <x v="2"/>
    <n v="10"/>
  </r>
  <r>
    <n v="184492"/>
    <x v="820"/>
    <x v="1"/>
    <s v="HVLP"/>
    <s v="D06AX01"/>
    <d v="2018-06-19T12:49:03"/>
    <n v="2"/>
    <n v="51.81"/>
    <n v="103.62"/>
    <n v="18"/>
    <s v="1813 - PSY: lůžkové oddělení 32B"/>
    <x v="0"/>
    <n v="6"/>
  </r>
  <r>
    <n v="184492"/>
    <x v="820"/>
    <x v="1"/>
    <s v="HVLP"/>
    <s v="D06AX01"/>
    <d v="2018-06-25T07:53:32"/>
    <n v="1"/>
    <n v="51.81"/>
    <n v="51.81"/>
    <n v="18"/>
    <s v="1813 - PSY: lůžkové oddělení 32B"/>
    <x v="0"/>
    <n v="6"/>
  </r>
  <r>
    <n v="184492"/>
    <x v="820"/>
    <x v="1"/>
    <s v="HVLP"/>
    <s v="D06AX01"/>
    <d v="2018-09-18T11:38:26"/>
    <n v="1"/>
    <n v="51.81"/>
    <n v="51.81"/>
    <n v="18"/>
    <s v="1813 - PSY: lůžkové oddělení 32B"/>
    <x v="0"/>
    <n v="9"/>
  </r>
  <r>
    <n v="184492"/>
    <x v="820"/>
    <x v="1"/>
    <s v="HVLP"/>
    <s v="D06AX01"/>
    <d v="2018-11-12T08:30:49"/>
    <n v="2"/>
    <n v="51.81"/>
    <n v="103.62"/>
    <n v="18"/>
    <s v="1813 - PSY: lůžkové oddělení 32B"/>
    <x v="0"/>
    <n v="11"/>
  </r>
  <r>
    <n v="100707"/>
    <x v="282"/>
    <x v="1"/>
    <s v="HVLP"/>
    <s v="D07CA01"/>
    <d v="2019-09-02T10:04:43"/>
    <n v="1"/>
    <n v="111.71"/>
    <n v="111.71"/>
    <n v="18"/>
    <s v="1813 - PSY: lůžkové oddělení 32B"/>
    <x v="1"/>
    <n v="9"/>
  </r>
  <r>
    <n v="207280"/>
    <x v="283"/>
    <x v="1"/>
    <s v="HVLP"/>
    <s v="J01XE01"/>
    <d v="2017-11-07T12:06:39"/>
    <n v="1"/>
    <n v="89.61"/>
    <n v="89.61"/>
    <n v="18"/>
    <s v="1813 - PSY: lůžkové oddělení 32B"/>
    <x v="2"/>
    <n v="11"/>
  </r>
  <r>
    <n v="207280"/>
    <x v="283"/>
    <x v="1"/>
    <s v="HVLP"/>
    <s v="J01XE01"/>
    <d v="2017-11-07T12:06:39"/>
    <n v="1"/>
    <n v="89.61"/>
    <n v="89.61"/>
    <n v="18"/>
    <s v="1813 - PSY: lůžkové oddělení 32B"/>
    <x v="2"/>
    <n v="11"/>
  </r>
  <r>
    <n v="207280"/>
    <x v="283"/>
    <x v="1"/>
    <s v="HVLP"/>
    <s v="J01XE01"/>
    <d v="2018-05-10T14:11:36"/>
    <n v="1"/>
    <n v="129.97999999999999"/>
    <n v="129.97999999999999"/>
    <n v="18"/>
    <s v="1813 - PSY: lůžkové oddělení 32B"/>
    <x v="0"/>
    <n v="5"/>
  </r>
  <r>
    <n v="207280"/>
    <x v="283"/>
    <x v="1"/>
    <s v="HVLP"/>
    <s v="J01XE01"/>
    <d v="2018-11-12T08:30:49"/>
    <n v="2"/>
    <n v="129.97999999999999"/>
    <n v="259.95999999999998"/>
    <n v="18"/>
    <s v="1813 - PSY: lůžkové oddělení 32B"/>
    <x v="0"/>
    <n v="11"/>
  </r>
  <r>
    <n v="207280"/>
    <x v="283"/>
    <x v="1"/>
    <s v="HVLP"/>
    <s v="J01XE01"/>
    <d v="2019-11-29T10:27:57"/>
    <n v="2"/>
    <n v="129.82"/>
    <n v="259.64"/>
    <n v="18"/>
    <s v="1813 - PSY: lůžkové oddělení 32B"/>
    <x v="1"/>
    <n v="11"/>
  </r>
  <r>
    <n v="207280"/>
    <x v="283"/>
    <x v="1"/>
    <s v="HVLP"/>
    <s v="J01XE01"/>
    <d v="2019-12-05T12:34:52"/>
    <n v="2"/>
    <n v="129.82"/>
    <n v="259.64"/>
    <n v="18"/>
    <s v="1813 - PSY: lůžkové oddělení 32B"/>
    <x v="1"/>
    <n v="12"/>
  </r>
  <r>
    <n v="198219"/>
    <x v="284"/>
    <x v="0"/>
    <s v="HVLP"/>
    <s v="C03CA01"/>
    <d v="2017-01-16T09:46:02"/>
    <n v="1"/>
    <n v="60.3"/>
    <n v="60.3"/>
    <n v="18"/>
    <s v="1813 - PSY: lůžkové oddělení 32B"/>
    <x v="2"/>
    <n v="1"/>
  </r>
  <r>
    <n v="198219"/>
    <x v="284"/>
    <x v="0"/>
    <s v="HVLP"/>
    <s v="C03CA01"/>
    <d v="2017-03-06T09:55:33"/>
    <n v="1"/>
    <n v="60.3"/>
    <n v="60.3"/>
    <n v="18"/>
    <s v="1813 - PSY: lůžkové oddělení 32B"/>
    <x v="2"/>
    <n v="3"/>
  </r>
  <r>
    <n v="198219"/>
    <x v="284"/>
    <x v="0"/>
    <s v="HVLP"/>
    <s v="C03CA01"/>
    <d v="2018-02-12T09:59:54"/>
    <n v="2"/>
    <n v="59.3"/>
    <n v="118.6"/>
    <n v="18"/>
    <s v="1813 - PSY: lůžkové oddělení 32B"/>
    <x v="0"/>
    <n v="2"/>
  </r>
  <r>
    <n v="156807"/>
    <x v="285"/>
    <x v="0"/>
    <s v="HVLP"/>
    <s v="C03CA01"/>
    <d v="2018-01-02T09:22:03"/>
    <n v="1"/>
    <n v="57.77"/>
    <n v="57.77"/>
    <n v="18"/>
    <s v="1813 - PSY: lůžkové oddělení 32B"/>
    <x v="0"/>
    <n v="1"/>
  </r>
  <r>
    <n v="156811"/>
    <x v="1101"/>
    <x v="0"/>
    <s v="HVLP"/>
    <s v="C03CA01"/>
    <d v="2019-02-11T09:45:11"/>
    <n v="1"/>
    <n v="151.24"/>
    <n v="151.24"/>
    <n v="18"/>
    <s v="1813 - PSY: lůžkové oddělení 32B"/>
    <x v="1"/>
    <n v="2"/>
  </r>
  <r>
    <n v="156805"/>
    <x v="1102"/>
    <x v="0"/>
    <s v="HVLP"/>
    <s v="C03CA01"/>
    <d v="2017-08-03T09:57:23"/>
    <n v="2"/>
    <n v="58.72"/>
    <n v="117.44"/>
    <n v="18"/>
    <s v="1813 - PSY: lůžkové oddělení 32B"/>
    <x v="2"/>
    <n v="8"/>
  </r>
  <r>
    <n v="156804"/>
    <x v="287"/>
    <x v="0"/>
    <s v="HVLP"/>
    <s v="C03CA01"/>
    <d v="2017-08-14T09:30:26"/>
    <n v="1"/>
    <n v="31.65"/>
    <n v="31.65"/>
    <n v="18"/>
    <s v="1813 - PSY: lůžkové oddělení 32B"/>
    <x v="2"/>
    <n v="8"/>
  </r>
  <r>
    <n v="156804"/>
    <x v="287"/>
    <x v="0"/>
    <s v="HVLP"/>
    <s v="C03CA01"/>
    <d v="2017-09-18T08:23:33"/>
    <n v="1"/>
    <n v="31.65"/>
    <n v="31.65"/>
    <n v="18"/>
    <s v="1813 - PSY: lůžkové oddělení 32B"/>
    <x v="2"/>
    <n v="9"/>
  </r>
  <r>
    <n v="156804"/>
    <x v="287"/>
    <x v="0"/>
    <s v="HVLP"/>
    <s v="C03CA01"/>
    <d v="2017-12-04T10:53:37"/>
    <n v="1"/>
    <n v="31.65"/>
    <n v="31.65"/>
    <n v="18"/>
    <s v="1813 - PSY: lůžkové oddělení 32B"/>
    <x v="2"/>
    <n v="12"/>
  </r>
  <r>
    <n v="156804"/>
    <x v="287"/>
    <x v="0"/>
    <s v="HVLP"/>
    <s v="C03CA01"/>
    <d v="2018-09-03T09:53:24"/>
    <n v="1"/>
    <n v="31.34"/>
    <n v="31.34"/>
    <n v="18"/>
    <s v="1813 - PSY: lůžkové oddělení 32B"/>
    <x v="0"/>
    <n v="9"/>
  </r>
  <r>
    <n v="156804"/>
    <x v="287"/>
    <x v="0"/>
    <s v="HVLP"/>
    <s v="C03CA01"/>
    <d v="2018-12-10T14:29:35"/>
    <n v="1"/>
    <n v="31.65"/>
    <n v="31.65"/>
    <n v="18"/>
    <s v="1813 - PSY: lůžkové oddělení 32B"/>
    <x v="0"/>
    <n v="12"/>
  </r>
  <r>
    <n v="156805"/>
    <x v="1102"/>
    <x v="0"/>
    <s v="HVLP"/>
    <s v="C03CA01"/>
    <d v="2019-05-13T08:40:40"/>
    <n v="1"/>
    <n v="58.71"/>
    <n v="58.71"/>
    <n v="18"/>
    <s v="1813 - PSY: lůžkové oddělení 32B"/>
    <x v="1"/>
    <n v="5"/>
  </r>
  <r>
    <n v="156805"/>
    <x v="1102"/>
    <x v="0"/>
    <s v="HVLP"/>
    <s v="C03CA01"/>
    <d v="2019-06-03T08:56:27"/>
    <n v="1"/>
    <n v="58.71"/>
    <n v="58.71"/>
    <n v="18"/>
    <s v="1813 - PSY: lůžkové oddělení 32B"/>
    <x v="1"/>
    <n v="6"/>
  </r>
  <r>
    <n v="156805"/>
    <x v="1102"/>
    <x v="0"/>
    <s v="HVLP"/>
    <s v="C03CA01"/>
    <d v="2019-07-29T11:50:19"/>
    <n v="1"/>
    <n v="58.71"/>
    <n v="58.71"/>
    <n v="18"/>
    <s v="1813 - PSY: lůžkové oddělení 32B"/>
    <x v="1"/>
    <n v="7"/>
  </r>
  <r>
    <n v="156805"/>
    <x v="1102"/>
    <x v="0"/>
    <s v="HVLP"/>
    <s v="C03CA01"/>
    <d v="2019-08-05T10:02:42"/>
    <n v="2"/>
    <n v="58.65"/>
    <n v="117.3"/>
    <n v="18"/>
    <s v="1813 - PSY: lůžkové oddělení 32B"/>
    <x v="1"/>
    <n v="8"/>
  </r>
  <r>
    <n v="218523"/>
    <x v="1103"/>
    <x v="0"/>
    <s v="HVLP-R"/>
    <s v="G04CB01"/>
    <d v="2018-05-14T08:34:37"/>
    <n v="1"/>
    <n v="529.05999999999995"/>
    <n v="529.05999999999995"/>
    <n v="18"/>
    <s v="1813 - PSY: lůžkové oddělení 32B"/>
    <x v="0"/>
    <n v="5"/>
  </r>
  <r>
    <n v="218523"/>
    <x v="1103"/>
    <x v="0"/>
    <s v="HVLP-R"/>
    <s v="G04CB01"/>
    <d v="2019-01-25T12:08:56"/>
    <n v="1"/>
    <n v="529.05999999999995"/>
    <n v="529.05999999999995"/>
    <n v="18"/>
    <s v="1813 - PSY: lůžkové oddělení 32B"/>
    <x v="1"/>
    <n v="1"/>
  </r>
  <r>
    <n v="180988"/>
    <x v="1104"/>
    <x v="0"/>
    <s v="HVLP"/>
    <s v="S01CA01"/>
    <d v="2018-06-08T12:10:17"/>
    <n v="1"/>
    <n v="89.75"/>
    <n v="89.75"/>
    <n v="18"/>
    <s v="1813 - PSY: lůžkové oddělení 32B"/>
    <x v="0"/>
    <n v="6"/>
  </r>
  <r>
    <n v="111242"/>
    <x v="290"/>
    <x v="0"/>
    <s v="HVLP"/>
    <s v="N06BX03"/>
    <d v="2017-03-13T10:31:12"/>
    <n v="1"/>
    <n v="113.97"/>
    <n v="113.97"/>
    <n v="18"/>
    <s v="1813 - PSY: lůžkové oddělení 32B"/>
    <x v="2"/>
    <n v="3"/>
  </r>
  <r>
    <n v="111242"/>
    <x v="290"/>
    <x v="0"/>
    <s v="HVLP"/>
    <s v="N06BX03"/>
    <d v="2017-03-20T09:51:29"/>
    <n v="1"/>
    <n v="113.97"/>
    <n v="113.97"/>
    <n v="18"/>
    <s v="1813 - PSY: lůžkové oddělení 32B"/>
    <x v="2"/>
    <n v="3"/>
  </r>
  <r>
    <n v="111242"/>
    <x v="290"/>
    <x v="0"/>
    <s v="HVLP"/>
    <s v="N06BX03"/>
    <d v="2017-03-20T09:51:29"/>
    <n v="1"/>
    <n v="113.97"/>
    <n v="113.97"/>
    <n v="18"/>
    <s v="1813 - PSY: lůžkové oddělení 32B"/>
    <x v="2"/>
    <n v="3"/>
  </r>
  <r>
    <n v="111242"/>
    <x v="290"/>
    <x v="0"/>
    <s v="HVLP"/>
    <s v="N06BX03"/>
    <d v="2017-03-27T09:59:13"/>
    <n v="1"/>
    <n v="113.97"/>
    <n v="113.97"/>
    <n v="18"/>
    <s v="1813 - PSY: lůžkové oddělení 32B"/>
    <x v="2"/>
    <n v="3"/>
  </r>
  <r>
    <n v="111242"/>
    <x v="290"/>
    <x v="0"/>
    <s v="HVLP"/>
    <s v="N06BX03"/>
    <d v="2017-04-28T12:58:57"/>
    <n v="1"/>
    <n v="113.97"/>
    <n v="113.97"/>
    <n v="18"/>
    <s v="1813 - PSY: lůžkové oddělení 32B"/>
    <x v="2"/>
    <n v="4"/>
  </r>
  <r>
    <n v="111242"/>
    <x v="290"/>
    <x v="0"/>
    <s v="HVLP"/>
    <s v="N06BX03"/>
    <d v="2017-06-12T10:35:01"/>
    <n v="1"/>
    <n v="112.09"/>
    <n v="112.09"/>
    <n v="18"/>
    <s v="1813 - PSY: lůžkové oddělení 32B"/>
    <x v="2"/>
    <n v="6"/>
  </r>
  <r>
    <n v="111242"/>
    <x v="290"/>
    <x v="0"/>
    <s v="HVLP"/>
    <s v="N06BX03"/>
    <d v="2017-09-01T13:46:44"/>
    <n v="1"/>
    <n v="113.31"/>
    <n v="113.31"/>
    <n v="18"/>
    <s v="1813 - PSY: lůžkové oddělení 32B"/>
    <x v="2"/>
    <n v="9"/>
  </r>
  <r>
    <n v="111242"/>
    <x v="290"/>
    <x v="0"/>
    <s v="HVLP"/>
    <s v="N06BX03"/>
    <d v="2017-10-09T09:21:30"/>
    <n v="1"/>
    <n v="113.31"/>
    <n v="113.31"/>
    <n v="18"/>
    <s v="1813 - PSY: lůžkové oddělení 32B"/>
    <x v="2"/>
    <n v="10"/>
  </r>
  <r>
    <n v="111243"/>
    <x v="821"/>
    <x v="0"/>
    <s v="HVLP"/>
    <s v="N06BX03"/>
    <d v="2017-11-27T08:44:03"/>
    <n v="1"/>
    <n v="181.75"/>
    <n v="181.75"/>
    <n v="18"/>
    <s v="1813 - PSY: lůžkové oddělení 32B"/>
    <x v="2"/>
    <n v="11"/>
  </r>
  <r>
    <n v="111243"/>
    <x v="821"/>
    <x v="0"/>
    <s v="HVLP"/>
    <s v="N06BX03"/>
    <d v="2018-08-10T09:19:28"/>
    <n v="1"/>
    <n v="241.46"/>
    <n v="241.46"/>
    <n v="18"/>
    <s v="1813 - PSY: lůžkové oddělení 32B"/>
    <x v="0"/>
    <n v="8"/>
  </r>
  <r>
    <n v="111243"/>
    <x v="821"/>
    <x v="0"/>
    <s v="HVLP"/>
    <s v="N06BX03"/>
    <d v="2018-08-10T13:38:28"/>
    <n v="1"/>
    <n v="241.46"/>
    <n v="241.46"/>
    <n v="18"/>
    <s v="1813 - PSY: lůžkové oddělení 32B"/>
    <x v="0"/>
    <n v="8"/>
  </r>
  <r>
    <n v="111242"/>
    <x v="290"/>
    <x v="0"/>
    <s v="HVLP"/>
    <s v="N06BX03"/>
    <d v="2018-08-13T07:58:59"/>
    <n v="1"/>
    <n v="146.01"/>
    <n v="146.01"/>
    <n v="18"/>
    <s v="1813 - PSY: lůžkové oddělení 32B"/>
    <x v="0"/>
    <n v="8"/>
  </r>
  <r>
    <n v="111243"/>
    <x v="821"/>
    <x v="0"/>
    <s v="HVLP"/>
    <s v="N06BX03"/>
    <d v="2019-07-29T11:50:19"/>
    <n v="1"/>
    <n v="241.46"/>
    <n v="241.46"/>
    <n v="18"/>
    <s v="1813 - PSY: lůžkové oddělení 32B"/>
    <x v="1"/>
    <n v="7"/>
  </r>
  <r>
    <n v="156779"/>
    <x v="291"/>
    <x v="0"/>
    <s v="HVLP"/>
    <s v="N06BX03"/>
    <d v="2017-03-27T09:59:13"/>
    <n v="1"/>
    <n v="91.11"/>
    <n v="91.11"/>
    <n v="18"/>
    <s v="1813 - PSY: lůžkové oddělení 32B"/>
    <x v="2"/>
    <n v="3"/>
  </r>
  <r>
    <n v="156779"/>
    <x v="291"/>
    <x v="0"/>
    <s v="HVLP"/>
    <s v="N06BX03"/>
    <d v="2019-03-04T09:59:37"/>
    <n v="1"/>
    <n v="120.18"/>
    <n v="120.18"/>
    <n v="18"/>
    <s v="1813 - PSY: lůžkové oddělení 32B"/>
    <x v="1"/>
    <n v="3"/>
  </r>
  <r>
    <n v="156779"/>
    <x v="291"/>
    <x v="0"/>
    <s v="HVLP"/>
    <s v="N06BX03"/>
    <d v="2019-04-29T10:48:43"/>
    <n v="1"/>
    <n v="117.63"/>
    <n v="117.63"/>
    <n v="18"/>
    <s v="1813 - PSY: lůžkové oddělení 32B"/>
    <x v="1"/>
    <n v="4"/>
  </r>
  <r>
    <n v="156779"/>
    <x v="291"/>
    <x v="0"/>
    <s v="HVLP"/>
    <s v="N06BX03"/>
    <d v="2019-07-29T11:50:19"/>
    <n v="1"/>
    <n v="117.63"/>
    <n v="117.63"/>
    <n v="18"/>
    <s v="1813 - PSY: lůžkové oddělení 32B"/>
    <x v="1"/>
    <n v="7"/>
  </r>
  <r>
    <n v="12026"/>
    <x v="1105"/>
    <x v="0"/>
    <s v="HVLP"/>
    <s v="A10BB12"/>
    <d v="2017-02-06T11:05:58"/>
    <n v="1"/>
    <n v="24.72"/>
    <n v="24.72"/>
    <n v="18"/>
    <s v="1813 - PSY: lůžkové oddělení 32B"/>
    <x v="2"/>
    <n v="2"/>
  </r>
  <r>
    <n v="12026"/>
    <x v="1105"/>
    <x v="0"/>
    <s v="HVLP"/>
    <s v="A10BB12"/>
    <d v="2019-07-01T10:07:37"/>
    <n v="1"/>
    <n v="20.22"/>
    <n v="20.22"/>
    <n v="18"/>
    <s v="1813 - PSY: lůžkové oddělení 32B"/>
    <x v="1"/>
    <n v="7"/>
  </r>
  <r>
    <n v="31915"/>
    <x v="293"/>
    <x v="0"/>
    <s v="IR"/>
    <s v="B05BA03"/>
    <d v="2018-12-17T10:43:11"/>
    <n v="1"/>
    <n v="173.69"/>
    <n v="173.69"/>
    <n v="18"/>
    <s v="1813 - PSY: lůžkové oddělení 32B"/>
    <x v="0"/>
    <n v="12"/>
  </r>
  <r>
    <n v="102587"/>
    <x v="294"/>
    <x v="0"/>
    <s v="HVLP-R"/>
    <s v="B05BA03"/>
    <d v="2018-01-02T09:22:03"/>
    <n v="1"/>
    <n v="151.04"/>
    <n v="151.04"/>
    <n v="18"/>
    <s v="1813 - PSY: lůžkové oddělení 32B"/>
    <x v="0"/>
    <n v="1"/>
  </r>
  <r>
    <n v="47244"/>
    <x v="295"/>
    <x v="0"/>
    <s v="IR"/>
    <s v="B05BA03"/>
    <d v="2018-12-17T10:43:11"/>
    <n v="1"/>
    <n v="143"/>
    <n v="143"/>
    <n v="18"/>
    <s v="1813 - PSY: lůžkové oddělení 32B"/>
    <x v="0"/>
    <n v="12"/>
  </r>
  <r>
    <n v="199336"/>
    <x v="297"/>
    <x v="0"/>
    <s v="HVLP-R"/>
    <s v="A10BB08"/>
    <d v="2019-04-01T09:47:28"/>
    <n v="1"/>
    <n v="74.03"/>
    <n v="74.03"/>
    <n v="18"/>
    <s v="1813 - PSY: lůžkové oddělení 32B"/>
    <x v="1"/>
    <n v="4"/>
  </r>
  <r>
    <n v="230425"/>
    <x v="1106"/>
    <x v="0"/>
    <s v="HVLP"/>
    <s v="A10BB08"/>
    <d v="2019-07-08T08:47:48"/>
    <n v="1"/>
    <n v="74.69"/>
    <n v="74.69"/>
    <n v="18"/>
    <s v="1813 - PSY: lůžkové oddělení 32B"/>
    <x v="1"/>
    <n v="7"/>
  </r>
  <r>
    <n v="848335"/>
    <x v="300"/>
    <x v="0"/>
    <s v="HVLP"/>
    <s v="B01AC06"/>
    <d v="2017-08-03T09:58:42"/>
    <n v="1"/>
    <n v="53.53"/>
    <n v="53.53"/>
    <n v="18"/>
    <s v="1813 - PSY: lůžkové oddělení 32B"/>
    <x v="2"/>
    <n v="8"/>
  </r>
  <r>
    <n v="234735"/>
    <x v="1107"/>
    <x v="0"/>
    <s v="HVLP"/>
    <s v="C09AA10"/>
    <d v="2019-09-09T11:45:37"/>
    <n v="1"/>
    <n v="309.38"/>
    <n v="309.38"/>
    <n v="18"/>
    <s v="1813 - PSY: lůžkové oddělení 32B"/>
    <x v="1"/>
    <n v="9"/>
  </r>
  <r>
    <n v="215920"/>
    <x v="302"/>
    <x v="0"/>
    <s v="HVLP"/>
    <s v="C09AA10"/>
    <d v="2019-06-10T09:09:37"/>
    <n v="1"/>
    <n v="95.4"/>
    <n v="95.4"/>
    <n v="18"/>
    <s v="1813 - PSY: lůžkové oddělení 32B"/>
    <x v="1"/>
    <n v="6"/>
  </r>
  <r>
    <n v="215920"/>
    <x v="302"/>
    <x v="0"/>
    <s v="HVLP"/>
    <s v="C09AA10"/>
    <d v="2019-06-17T10:18:00"/>
    <n v="1"/>
    <n v="95.22"/>
    <n v="95.22"/>
    <n v="18"/>
    <s v="1813 - PSY: lůžkové oddělení 32B"/>
    <x v="1"/>
    <n v="6"/>
  </r>
  <r>
    <n v="187864"/>
    <x v="1108"/>
    <x v="0"/>
    <s v="HVLP"/>
    <s v="N05BA23"/>
    <d v="2019-10-16T14:03:34"/>
    <n v="2"/>
    <n v="76.75"/>
    <n v="153.5"/>
    <n v="18"/>
    <s v="1813 - PSY: lůžkové oddělení 32B"/>
    <x v="1"/>
    <n v="10"/>
  </r>
  <r>
    <n v="187864"/>
    <x v="1108"/>
    <x v="0"/>
    <s v="HVLP"/>
    <s v="N05BA23"/>
    <d v="2019-10-22T08:31:15"/>
    <n v="2"/>
    <n v="76.75"/>
    <n v="153.5"/>
    <n v="18"/>
    <s v="1813 - PSY: lůžkové oddělení 32B"/>
    <x v="1"/>
    <n v="10"/>
  </r>
  <r>
    <n v="187864"/>
    <x v="1108"/>
    <x v="0"/>
    <s v="HVLP"/>
    <s v="N05BA23"/>
    <d v="2019-10-25T09:57:19"/>
    <n v="1"/>
    <n v="76.75"/>
    <n v="76.75"/>
    <n v="18"/>
    <s v="1813 - PSY: lůžkové oddělení 32B"/>
    <x v="1"/>
    <n v="10"/>
  </r>
  <r>
    <n v="187864"/>
    <x v="1108"/>
    <x v="0"/>
    <s v="HVLP"/>
    <s v="N05BA23"/>
    <d v="2019-10-25T09:57:19"/>
    <n v="1"/>
    <n v="76.75"/>
    <n v="76.75"/>
    <n v="18"/>
    <s v="1813 - PSY: lůžkové oddělení 32B"/>
    <x v="1"/>
    <n v="10"/>
  </r>
  <r>
    <n v="194234"/>
    <x v="303"/>
    <x v="0"/>
    <s v="HVLP"/>
    <s v="R05CA03"/>
    <d v="2018-02-05T09:37:56"/>
    <n v="1"/>
    <n v="66.260000000000005"/>
    <n v="66.260000000000005"/>
    <n v="18"/>
    <s v="1813 - PSY: lůžkové oddělení 32B"/>
    <x v="0"/>
    <n v="2"/>
  </r>
  <r>
    <n v="194234"/>
    <x v="303"/>
    <x v="0"/>
    <s v="HVLP"/>
    <s v="R05CA03"/>
    <d v="2018-02-12T09:59:54"/>
    <n v="1"/>
    <n v="66.260000000000005"/>
    <n v="66.260000000000005"/>
    <n v="18"/>
    <s v="1813 - PSY: lůžkové oddělení 32B"/>
    <x v="0"/>
    <n v="2"/>
  </r>
  <r>
    <n v="158249"/>
    <x v="304"/>
    <x v="0"/>
    <s v="HVLP"/>
    <s v="R05CA03"/>
    <d v="2017-06-16T11:51:53"/>
    <n v="1"/>
    <n v="202.44"/>
    <n v="202.44"/>
    <n v="18"/>
    <s v="1813 - PSY: lůžkové oddělení 32B"/>
    <x v="2"/>
    <n v="6"/>
  </r>
  <r>
    <n v="149018"/>
    <x v="306"/>
    <x v="0"/>
    <s v="HVLP"/>
    <s v="A06AB08"/>
    <d v="2017-07-10T10:04:44"/>
    <n v="1"/>
    <n v="109.51"/>
    <n v="109.51"/>
    <n v="18"/>
    <s v="1813 - PSY: lůžkové oddělení 32B"/>
    <x v="2"/>
    <n v="7"/>
  </r>
  <r>
    <n v="223137"/>
    <x v="306"/>
    <x v="0"/>
    <s v="HVLP"/>
    <s v="A06AB08"/>
    <d v="2018-06-25T07:53:32"/>
    <n v="1"/>
    <n v="110.92"/>
    <n v="110.92"/>
    <n v="18"/>
    <s v="1813 - PSY: lůžkové oddělení 32B"/>
    <x v="0"/>
    <n v="6"/>
  </r>
  <r>
    <n v="223136"/>
    <x v="307"/>
    <x v="0"/>
    <s v="HVLP"/>
    <s v="A06AB08"/>
    <d v="2019-02-25T10:02:26"/>
    <n v="1"/>
    <n v="78.53"/>
    <n v="78.53"/>
    <n v="18"/>
    <s v="1813 - PSY: lůžkové oddělení 32B"/>
    <x v="1"/>
    <n v="2"/>
  </r>
  <r>
    <n v="102539"/>
    <x v="308"/>
    <x v="0"/>
    <s v="HVLP"/>
    <s v="N05AD01"/>
    <d v="2017-01-16T09:46:02"/>
    <n v="2"/>
    <n v="52.99"/>
    <n v="105.98"/>
    <n v="18"/>
    <s v="1813 - PSY: lůžkové oddělení 32B"/>
    <x v="2"/>
    <n v="1"/>
  </r>
  <r>
    <n v="102538"/>
    <x v="310"/>
    <x v="0"/>
    <s v="HVLP"/>
    <s v="N05AD01"/>
    <d v="2017-01-23T10:22:30"/>
    <n v="3"/>
    <n v="55.89"/>
    <n v="167.67"/>
    <n v="18"/>
    <s v="1813 - PSY: lůžkové oddělení 32B"/>
    <x v="2"/>
    <n v="1"/>
  </r>
  <r>
    <n v="102538"/>
    <x v="310"/>
    <x v="0"/>
    <s v="HVLP"/>
    <s v="N05AD01"/>
    <d v="2017-01-30T09:50:45"/>
    <n v="2"/>
    <n v="55.89"/>
    <n v="111.78"/>
    <n v="18"/>
    <s v="1813 - PSY: lůžkové oddělení 32B"/>
    <x v="2"/>
    <n v="1"/>
  </r>
  <r>
    <n v="102538"/>
    <x v="310"/>
    <x v="0"/>
    <s v="HVLP"/>
    <s v="N05AD01"/>
    <d v="2017-01-30T09:50:45"/>
    <n v="1"/>
    <n v="55.51"/>
    <n v="55.51"/>
    <n v="18"/>
    <s v="1813 - PSY: lůžkové oddělení 32B"/>
    <x v="2"/>
    <n v="1"/>
  </r>
  <r>
    <n v="102537"/>
    <x v="309"/>
    <x v="0"/>
    <s v="HVLP"/>
    <s v="N05AD01"/>
    <d v="2017-02-27T10:00:04"/>
    <n v="1"/>
    <n v="38.61"/>
    <n v="38.61"/>
    <n v="18"/>
    <s v="1813 - PSY: lůžkové oddělení 32B"/>
    <x v="2"/>
    <n v="2"/>
  </r>
  <r>
    <n v="102537"/>
    <x v="309"/>
    <x v="0"/>
    <s v="HVLP"/>
    <s v="N05AD01"/>
    <d v="2017-02-27T10:00:04"/>
    <n v="1"/>
    <n v="38.61"/>
    <n v="38.61"/>
    <n v="18"/>
    <s v="1813 - PSY: lůžkové oddělení 32B"/>
    <x v="2"/>
    <n v="2"/>
  </r>
  <r>
    <n v="102539"/>
    <x v="308"/>
    <x v="0"/>
    <s v="HVLP"/>
    <s v="N05AD01"/>
    <d v="2017-03-06T09:16:11"/>
    <n v="3"/>
    <n v="52.99"/>
    <n v="158.97"/>
    <n v="18"/>
    <s v="1813 - PSY: lůžkové oddělení 32B"/>
    <x v="2"/>
    <n v="3"/>
  </r>
  <r>
    <n v="102539"/>
    <x v="308"/>
    <x v="0"/>
    <s v="HVLP"/>
    <s v="N05AD01"/>
    <d v="2017-03-06T09:55:33"/>
    <n v="5"/>
    <n v="52.99"/>
    <n v="264.95"/>
    <n v="18"/>
    <s v="1813 - PSY: lůžkové oddělení 32B"/>
    <x v="2"/>
    <n v="3"/>
  </r>
  <r>
    <n v="102537"/>
    <x v="309"/>
    <x v="0"/>
    <s v="HVLP"/>
    <s v="N05AD01"/>
    <d v="2017-03-06T09:55:33"/>
    <n v="2"/>
    <n v="38.61"/>
    <n v="77.22"/>
    <n v="18"/>
    <s v="1813 - PSY: lůžkové oddělení 32B"/>
    <x v="2"/>
    <n v="3"/>
  </r>
  <r>
    <n v="102537"/>
    <x v="309"/>
    <x v="0"/>
    <s v="HVLP"/>
    <s v="N05AD01"/>
    <d v="2017-03-13T10:51:06"/>
    <n v="1"/>
    <n v="38.61"/>
    <n v="38.61"/>
    <n v="18"/>
    <s v="1813 - PSY: lůžkové oddělení 32B"/>
    <x v="2"/>
    <n v="3"/>
  </r>
  <r>
    <n v="102537"/>
    <x v="309"/>
    <x v="0"/>
    <s v="HVLP"/>
    <s v="N05AD01"/>
    <d v="2017-03-13T10:51:06"/>
    <n v="1"/>
    <n v="38.61"/>
    <n v="38.61"/>
    <n v="18"/>
    <s v="1813 - PSY: lůžkové oddělení 32B"/>
    <x v="2"/>
    <n v="3"/>
  </r>
  <r>
    <n v="102539"/>
    <x v="308"/>
    <x v="0"/>
    <s v="HVLP"/>
    <s v="N05AD01"/>
    <d v="2017-03-13T10:51:06"/>
    <n v="5"/>
    <n v="52.99"/>
    <n v="264.95"/>
    <n v="18"/>
    <s v="1813 - PSY: lůžkové oddělení 32B"/>
    <x v="2"/>
    <n v="3"/>
  </r>
  <r>
    <n v="102537"/>
    <x v="309"/>
    <x v="0"/>
    <s v="HVLP"/>
    <s v="N05AD01"/>
    <d v="2017-03-27T09:59:13"/>
    <n v="2"/>
    <n v="38.61"/>
    <n v="77.22"/>
    <n v="18"/>
    <s v="1813 - PSY: lůžkové oddělení 32B"/>
    <x v="2"/>
    <n v="3"/>
  </r>
  <r>
    <n v="102537"/>
    <x v="309"/>
    <x v="0"/>
    <s v="HVLP"/>
    <s v="N05AD01"/>
    <d v="2017-03-27T09:59:13"/>
    <n v="1"/>
    <n v="38.61"/>
    <n v="38.61"/>
    <n v="18"/>
    <s v="1813 - PSY: lůžkové oddělení 32B"/>
    <x v="2"/>
    <n v="3"/>
  </r>
  <r>
    <n v="102537"/>
    <x v="309"/>
    <x v="0"/>
    <s v="HVLP"/>
    <s v="N05AD01"/>
    <d v="2017-04-03T10:04:37"/>
    <n v="1"/>
    <n v="38.61"/>
    <n v="38.61"/>
    <n v="18"/>
    <s v="1813 - PSY: lůžkové oddělení 32B"/>
    <x v="2"/>
    <n v="4"/>
  </r>
  <r>
    <n v="102537"/>
    <x v="309"/>
    <x v="0"/>
    <s v="HVLP"/>
    <s v="N05AD01"/>
    <d v="2017-04-03T10:04:37"/>
    <n v="2"/>
    <n v="38.61"/>
    <n v="77.22"/>
    <n v="18"/>
    <s v="1813 - PSY: lůžkové oddělení 32B"/>
    <x v="2"/>
    <n v="4"/>
  </r>
  <r>
    <n v="102537"/>
    <x v="309"/>
    <x v="0"/>
    <s v="HVLP"/>
    <s v="N05AD01"/>
    <d v="2017-06-12T10:35:01"/>
    <n v="2"/>
    <n v="38.61"/>
    <n v="77.22"/>
    <n v="18"/>
    <s v="1813 - PSY: lůžkové oddělení 32B"/>
    <x v="2"/>
    <n v="6"/>
  </r>
  <r>
    <n v="102537"/>
    <x v="309"/>
    <x v="0"/>
    <s v="HVLP"/>
    <s v="N05AD01"/>
    <d v="2017-06-26T09:51:35"/>
    <n v="2"/>
    <n v="38.159999999999997"/>
    <n v="76.319999999999993"/>
    <n v="18"/>
    <s v="1813 - PSY: lůžkové oddělení 32B"/>
    <x v="2"/>
    <n v="6"/>
  </r>
  <r>
    <n v="102537"/>
    <x v="309"/>
    <x v="0"/>
    <s v="HVLP"/>
    <s v="N05AD01"/>
    <d v="2017-06-26T09:51:35"/>
    <n v="1"/>
    <n v="38.35"/>
    <n v="38.35"/>
    <n v="18"/>
    <s v="1813 - PSY: lůžkové oddělení 32B"/>
    <x v="2"/>
    <n v="6"/>
  </r>
  <r>
    <n v="102537"/>
    <x v="309"/>
    <x v="0"/>
    <s v="HVLP"/>
    <s v="N05AD01"/>
    <d v="2017-07-17T12:40:41"/>
    <n v="3"/>
    <n v="38.35"/>
    <n v="115.05"/>
    <n v="18"/>
    <s v="1813 - PSY: lůžkové oddělení 32B"/>
    <x v="2"/>
    <n v="7"/>
  </r>
  <r>
    <n v="102538"/>
    <x v="310"/>
    <x v="0"/>
    <s v="HVLP"/>
    <s v="N05AD01"/>
    <d v="2017-07-17T12:40:41"/>
    <n v="2"/>
    <n v="55.51"/>
    <n v="111.02"/>
    <n v="18"/>
    <s v="1813 - PSY: lůžkové oddělení 32B"/>
    <x v="2"/>
    <n v="7"/>
  </r>
  <r>
    <n v="102537"/>
    <x v="309"/>
    <x v="0"/>
    <s v="HVLP"/>
    <s v="N05AD01"/>
    <d v="2017-08-28T09:57:11"/>
    <n v="3"/>
    <n v="38.35"/>
    <n v="115.05"/>
    <n v="18"/>
    <s v="1813 - PSY: lůžkové oddělení 32B"/>
    <x v="2"/>
    <n v="8"/>
  </r>
  <r>
    <n v="102537"/>
    <x v="309"/>
    <x v="0"/>
    <s v="HVLP"/>
    <s v="N05AD01"/>
    <d v="2017-09-11T09:44:07"/>
    <n v="2"/>
    <n v="38.35"/>
    <n v="76.7"/>
    <n v="18"/>
    <s v="1813 - PSY: lůžkové oddělení 32B"/>
    <x v="2"/>
    <n v="9"/>
  </r>
  <r>
    <n v="102537"/>
    <x v="309"/>
    <x v="0"/>
    <s v="HVLP"/>
    <s v="N05AD01"/>
    <d v="2017-09-18T08:23:33"/>
    <n v="1"/>
    <n v="38.35"/>
    <n v="38.35"/>
    <n v="18"/>
    <s v="1813 - PSY: lůžkové oddělení 32B"/>
    <x v="2"/>
    <n v="9"/>
  </r>
  <r>
    <n v="102539"/>
    <x v="308"/>
    <x v="0"/>
    <s v="HVLP"/>
    <s v="N05AD01"/>
    <d v="2017-11-20T10:01:12"/>
    <n v="3"/>
    <n v="52.62"/>
    <n v="157.86000000000001"/>
    <n v="18"/>
    <s v="1813 - PSY: lůžkové oddělení 32B"/>
    <x v="2"/>
    <n v="11"/>
  </r>
  <r>
    <n v="102538"/>
    <x v="310"/>
    <x v="0"/>
    <s v="HVLP"/>
    <s v="N05AD01"/>
    <d v="2017-11-20T10:01:12"/>
    <n v="3"/>
    <n v="55.51"/>
    <n v="166.53"/>
    <n v="18"/>
    <s v="1813 - PSY: lůžkové oddělení 32B"/>
    <x v="2"/>
    <n v="11"/>
  </r>
  <r>
    <n v="102539"/>
    <x v="308"/>
    <x v="0"/>
    <s v="HVLP"/>
    <s v="N05AD01"/>
    <d v="2017-11-20T10:04:05"/>
    <n v="3"/>
    <n v="52.62"/>
    <n v="157.86000000000001"/>
    <n v="18"/>
    <s v="1813 - PSY: lůžkové oddělení 32B"/>
    <x v="2"/>
    <n v="11"/>
  </r>
  <r>
    <n v="102538"/>
    <x v="310"/>
    <x v="0"/>
    <s v="HVLP"/>
    <s v="N05AD01"/>
    <d v="2017-11-20T10:04:05"/>
    <n v="3"/>
    <n v="55.51"/>
    <n v="166.53"/>
    <n v="18"/>
    <s v="1813 - PSY: lůžkové oddělení 32B"/>
    <x v="2"/>
    <n v="11"/>
  </r>
  <r>
    <n v="102537"/>
    <x v="309"/>
    <x v="0"/>
    <s v="HVLP"/>
    <s v="N05AD01"/>
    <d v="2017-11-27T08:44:03"/>
    <n v="2"/>
    <n v="38.35"/>
    <n v="76.7"/>
    <n v="18"/>
    <s v="1813 - PSY: lůžkové oddělení 32B"/>
    <x v="2"/>
    <n v="11"/>
  </r>
  <r>
    <n v="102537"/>
    <x v="309"/>
    <x v="0"/>
    <s v="HVLP"/>
    <s v="N05AD01"/>
    <d v="2017-11-27T08:44:03"/>
    <n v="1"/>
    <n v="38.35"/>
    <n v="38.35"/>
    <n v="18"/>
    <s v="1813 - PSY: lůžkové oddělení 32B"/>
    <x v="2"/>
    <n v="11"/>
  </r>
  <r>
    <n v="102539"/>
    <x v="308"/>
    <x v="0"/>
    <s v="HVLP"/>
    <s v="N05AD01"/>
    <d v="2017-12-04T10:53:37"/>
    <n v="3"/>
    <n v="52.62"/>
    <n v="157.86000000000001"/>
    <n v="18"/>
    <s v="1813 - PSY: lůžkové oddělení 32B"/>
    <x v="2"/>
    <n v="12"/>
  </r>
  <r>
    <n v="102537"/>
    <x v="309"/>
    <x v="0"/>
    <s v="HVLP"/>
    <s v="N05AD01"/>
    <d v="2017-12-22T10:07:13"/>
    <n v="3"/>
    <n v="38.35"/>
    <n v="115.05"/>
    <n v="18"/>
    <s v="1813 - PSY: lůžkové oddělení 32B"/>
    <x v="2"/>
    <n v="12"/>
  </r>
  <r>
    <n v="102537"/>
    <x v="309"/>
    <x v="0"/>
    <s v="HVLP"/>
    <s v="N05AD01"/>
    <d v="2018-01-08T10:30:19"/>
    <n v="1"/>
    <n v="38.35"/>
    <n v="38.35"/>
    <n v="18"/>
    <s v="1813 - PSY: lůžkové oddělení 32B"/>
    <x v="0"/>
    <n v="1"/>
  </r>
  <r>
    <n v="102537"/>
    <x v="309"/>
    <x v="0"/>
    <s v="HVLP"/>
    <s v="N05AD01"/>
    <d v="2018-01-08T10:30:19"/>
    <n v="1"/>
    <n v="38.35"/>
    <n v="38.35"/>
    <n v="18"/>
    <s v="1813 - PSY: lůžkové oddělení 32B"/>
    <x v="0"/>
    <n v="1"/>
  </r>
  <r>
    <n v="102539"/>
    <x v="308"/>
    <x v="0"/>
    <s v="HVLP"/>
    <s v="N05AD01"/>
    <d v="2018-01-08T10:30:19"/>
    <n v="3"/>
    <n v="52.67"/>
    <n v="158.01"/>
    <n v="18"/>
    <s v="1813 - PSY: lůžkové oddělení 32B"/>
    <x v="0"/>
    <n v="1"/>
  </r>
  <r>
    <n v="102537"/>
    <x v="309"/>
    <x v="0"/>
    <s v="HVLP"/>
    <s v="N05AD01"/>
    <d v="2018-01-22T13:45:44"/>
    <n v="2"/>
    <n v="38.35"/>
    <n v="76.7"/>
    <n v="18"/>
    <s v="1813 - PSY: lůžkové oddělení 32B"/>
    <x v="0"/>
    <n v="1"/>
  </r>
  <r>
    <n v="102537"/>
    <x v="309"/>
    <x v="0"/>
    <s v="HVLP"/>
    <s v="N05AD01"/>
    <d v="2018-02-12T09:59:54"/>
    <n v="1"/>
    <n v="38.35"/>
    <n v="38.35"/>
    <n v="18"/>
    <s v="1813 - PSY: lůžkové oddělení 32B"/>
    <x v="0"/>
    <n v="2"/>
  </r>
  <r>
    <n v="102537"/>
    <x v="309"/>
    <x v="0"/>
    <s v="HVLP"/>
    <s v="N05AD01"/>
    <d v="2018-02-12T09:59:54"/>
    <n v="2"/>
    <n v="38.35"/>
    <n v="76.7"/>
    <n v="18"/>
    <s v="1813 - PSY: lůžkové oddělení 32B"/>
    <x v="0"/>
    <n v="2"/>
  </r>
  <r>
    <n v="102537"/>
    <x v="309"/>
    <x v="0"/>
    <s v="HVLP"/>
    <s v="N05AD01"/>
    <d v="2018-02-12T09:59:54"/>
    <n v="1"/>
    <n v="38.35"/>
    <n v="38.35"/>
    <n v="18"/>
    <s v="1813 - PSY: lůžkové oddělení 32B"/>
    <x v="0"/>
    <n v="2"/>
  </r>
  <r>
    <n v="102537"/>
    <x v="309"/>
    <x v="0"/>
    <s v="HVLP"/>
    <s v="N05AD01"/>
    <d v="2018-05-14T08:34:37"/>
    <n v="1"/>
    <n v="38.35"/>
    <n v="38.35"/>
    <n v="18"/>
    <s v="1813 - PSY: lůžkové oddělení 32B"/>
    <x v="0"/>
    <n v="5"/>
  </r>
  <r>
    <n v="102537"/>
    <x v="309"/>
    <x v="0"/>
    <s v="HVLP"/>
    <s v="N05AD01"/>
    <d v="2018-05-14T08:34:37"/>
    <n v="2"/>
    <n v="38.35"/>
    <n v="76.7"/>
    <n v="18"/>
    <s v="1813 - PSY: lůžkové oddělení 32B"/>
    <x v="0"/>
    <n v="5"/>
  </r>
  <r>
    <n v="102537"/>
    <x v="309"/>
    <x v="0"/>
    <s v="HVLP"/>
    <s v="N05AD01"/>
    <d v="2018-06-04T10:05:52"/>
    <n v="1"/>
    <n v="38.35"/>
    <n v="38.35"/>
    <n v="18"/>
    <s v="1813 - PSY: lůžkové oddělení 32B"/>
    <x v="0"/>
    <n v="6"/>
  </r>
  <r>
    <n v="102537"/>
    <x v="309"/>
    <x v="0"/>
    <s v="HVLP"/>
    <s v="N05AD01"/>
    <d v="2018-06-04T10:05:52"/>
    <n v="1"/>
    <n v="38.35"/>
    <n v="38.35"/>
    <n v="18"/>
    <s v="1813 - PSY: lůžkové oddělení 32B"/>
    <x v="0"/>
    <n v="6"/>
  </r>
  <r>
    <n v="102537"/>
    <x v="309"/>
    <x v="0"/>
    <s v="HVLP"/>
    <s v="N05AD01"/>
    <d v="2018-06-11T08:08:01"/>
    <n v="1"/>
    <n v="38.35"/>
    <n v="38.35"/>
    <n v="18"/>
    <s v="1813 - PSY: lůžkové oddělení 32B"/>
    <x v="0"/>
    <n v="6"/>
  </r>
  <r>
    <n v="102537"/>
    <x v="309"/>
    <x v="0"/>
    <s v="HVLP"/>
    <s v="N05AD01"/>
    <d v="2018-06-11T08:08:01"/>
    <n v="2"/>
    <n v="38.35"/>
    <n v="76.7"/>
    <n v="18"/>
    <s v="1813 - PSY: lůžkové oddělení 32B"/>
    <x v="0"/>
    <n v="6"/>
  </r>
  <r>
    <n v="102539"/>
    <x v="308"/>
    <x v="0"/>
    <s v="HVLP"/>
    <s v="N05AD01"/>
    <d v="2018-06-25T07:53:32"/>
    <n v="3"/>
    <n v="52.61"/>
    <n v="157.83000000000001"/>
    <n v="18"/>
    <s v="1813 - PSY: lůžkové oddělení 32B"/>
    <x v="0"/>
    <n v="6"/>
  </r>
  <r>
    <n v="102537"/>
    <x v="309"/>
    <x v="0"/>
    <s v="HVLP"/>
    <s v="N05AD01"/>
    <d v="2018-06-25T07:53:32"/>
    <n v="3"/>
    <n v="38.35"/>
    <n v="115.05"/>
    <n v="18"/>
    <s v="1813 - PSY: lůžkové oddělení 32B"/>
    <x v="0"/>
    <n v="6"/>
  </r>
  <r>
    <n v="102537"/>
    <x v="309"/>
    <x v="0"/>
    <s v="HVLP"/>
    <s v="N05AD01"/>
    <d v="2018-08-27T10:07:44"/>
    <n v="1"/>
    <n v="38.35"/>
    <n v="38.35"/>
    <n v="18"/>
    <s v="1813 - PSY: lůžkové oddělení 32B"/>
    <x v="0"/>
    <n v="8"/>
  </r>
  <r>
    <n v="102537"/>
    <x v="309"/>
    <x v="0"/>
    <s v="HVLP"/>
    <s v="N05AD01"/>
    <d v="2018-08-27T10:07:44"/>
    <n v="1"/>
    <n v="38.35"/>
    <n v="38.35"/>
    <n v="18"/>
    <s v="1813 - PSY: lůžkové oddělení 32B"/>
    <x v="0"/>
    <n v="8"/>
  </r>
  <r>
    <n v="102537"/>
    <x v="309"/>
    <x v="0"/>
    <s v="HVLP"/>
    <s v="N05AD01"/>
    <d v="2018-08-27T10:07:44"/>
    <n v="1"/>
    <n v="38.35"/>
    <n v="38.35"/>
    <n v="18"/>
    <s v="1813 - PSY: lůžkové oddělení 32B"/>
    <x v="0"/>
    <n v="8"/>
  </r>
  <r>
    <n v="102537"/>
    <x v="309"/>
    <x v="0"/>
    <s v="HVLP"/>
    <s v="N05AD01"/>
    <d v="2018-09-24T10:12:33"/>
    <n v="2"/>
    <n v="38.35"/>
    <n v="76.7"/>
    <n v="18"/>
    <s v="1813 - PSY: lůžkové oddělení 32B"/>
    <x v="0"/>
    <n v="9"/>
  </r>
  <r>
    <n v="102537"/>
    <x v="309"/>
    <x v="0"/>
    <s v="HVLP"/>
    <s v="N05AD01"/>
    <d v="2018-10-08T10:34:05"/>
    <n v="2"/>
    <n v="38.35"/>
    <n v="76.7"/>
    <n v="18"/>
    <s v="1813 - PSY: lůžkové oddělení 32B"/>
    <x v="0"/>
    <n v="10"/>
  </r>
  <r>
    <n v="102537"/>
    <x v="309"/>
    <x v="0"/>
    <s v="HVLP"/>
    <s v="N05AD01"/>
    <d v="2018-10-15T08:16:00"/>
    <n v="1"/>
    <n v="38.35"/>
    <n v="38.35"/>
    <n v="18"/>
    <s v="1813 - PSY: lůžkové oddělení 32B"/>
    <x v="0"/>
    <n v="10"/>
  </r>
  <r>
    <n v="102537"/>
    <x v="309"/>
    <x v="0"/>
    <s v="HVLP"/>
    <s v="N05AD01"/>
    <d v="2018-10-15T08:16:00"/>
    <n v="1"/>
    <n v="38.35"/>
    <n v="38.35"/>
    <n v="18"/>
    <s v="1813 - PSY: lůžkové oddělení 32B"/>
    <x v="0"/>
    <n v="10"/>
  </r>
  <r>
    <n v="102537"/>
    <x v="309"/>
    <x v="0"/>
    <s v="HVLP"/>
    <s v="N05AD01"/>
    <d v="2018-11-05T10:43:27"/>
    <n v="3"/>
    <n v="38.35"/>
    <n v="115.05"/>
    <n v="18"/>
    <s v="1813 - PSY: lůžkové oddělení 32B"/>
    <x v="0"/>
    <n v="11"/>
  </r>
  <r>
    <n v="102537"/>
    <x v="309"/>
    <x v="0"/>
    <s v="HVLP"/>
    <s v="N05AD01"/>
    <d v="2018-12-28T10:16:51"/>
    <n v="1"/>
    <n v="38.35"/>
    <n v="38.35"/>
    <n v="18"/>
    <s v="1813 - PSY: lůžkové oddělení 32B"/>
    <x v="0"/>
    <n v="12"/>
  </r>
  <r>
    <n v="102537"/>
    <x v="309"/>
    <x v="0"/>
    <s v="HVLP"/>
    <s v="N05AD01"/>
    <d v="2019-01-07T10:26:27"/>
    <n v="3"/>
    <n v="38.35"/>
    <n v="115.05"/>
    <n v="18"/>
    <s v="1813 - PSY: lůžkové oddělení 32B"/>
    <x v="1"/>
    <n v="1"/>
  </r>
  <r>
    <n v="102537"/>
    <x v="309"/>
    <x v="0"/>
    <s v="HVLP"/>
    <s v="N05AD01"/>
    <d v="2019-01-14T09:49:13"/>
    <n v="4"/>
    <n v="38.35"/>
    <n v="153.4"/>
    <n v="18"/>
    <s v="1813 - PSY: lůžkové oddělení 32B"/>
    <x v="1"/>
    <n v="1"/>
  </r>
  <r>
    <n v="102537"/>
    <x v="309"/>
    <x v="0"/>
    <s v="HVLP"/>
    <s v="N05AD01"/>
    <d v="2019-01-14T09:49:13"/>
    <n v="1"/>
    <n v="38.35"/>
    <n v="38.35"/>
    <n v="18"/>
    <s v="1813 - PSY: lůžkové oddělení 32B"/>
    <x v="1"/>
    <n v="1"/>
  </r>
  <r>
    <n v="102537"/>
    <x v="309"/>
    <x v="0"/>
    <s v="HVLP"/>
    <s v="N05AD01"/>
    <d v="2019-08-05T10:02:42"/>
    <n v="1"/>
    <n v="38.31"/>
    <n v="38.31"/>
    <n v="18"/>
    <s v="1813 - PSY: lůžkové oddělení 32B"/>
    <x v="1"/>
    <n v="8"/>
  </r>
  <r>
    <n v="102539"/>
    <x v="308"/>
    <x v="0"/>
    <s v="HVLP"/>
    <s v="N05AD01"/>
    <d v="2019-08-19T10:34:04"/>
    <n v="2"/>
    <n v="52.57"/>
    <n v="105.14"/>
    <n v="18"/>
    <s v="1813 - PSY: lůžkové oddělení 32B"/>
    <x v="1"/>
    <n v="8"/>
  </r>
  <r>
    <n v="102538"/>
    <x v="310"/>
    <x v="0"/>
    <s v="HVLP"/>
    <s v="N05AD01"/>
    <d v="2019-12-19T08:01:45"/>
    <n v="1"/>
    <n v="55.44"/>
    <n v="55.44"/>
    <n v="18"/>
    <s v="1813 - PSY: lůžkové oddělení 32B"/>
    <x v="1"/>
    <n v="12"/>
  </r>
  <r>
    <n v="112061"/>
    <x v="311"/>
    <x v="0"/>
    <s v="HVLP"/>
    <s v="N05AD01"/>
    <d v="2017-01-30T09:50:45"/>
    <n v="1"/>
    <n v="213.07"/>
    <n v="213.07"/>
    <n v="18"/>
    <s v="1813 - PSY: lůžkové oddělení 32B"/>
    <x v="2"/>
    <n v="1"/>
  </r>
  <r>
    <n v="112061"/>
    <x v="311"/>
    <x v="0"/>
    <s v="HVLP"/>
    <s v="N05AD01"/>
    <d v="2017-09-01T13:46:44"/>
    <n v="2"/>
    <n v="211.62"/>
    <n v="423.24"/>
    <n v="18"/>
    <s v="1813 - PSY: lůžkové oddělení 32B"/>
    <x v="2"/>
    <n v="9"/>
  </r>
  <r>
    <n v="112061"/>
    <x v="311"/>
    <x v="0"/>
    <s v="HVLP"/>
    <s v="N05AD01"/>
    <d v="2017-09-18T08:23:33"/>
    <n v="1"/>
    <n v="211.62"/>
    <n v="211.62"/>
    <n v="18"/>
    <s v="1813 - PSY: lůžkové oddělení 32B"/>
    <x v="2"/>
    <n v="9"/>
  </r>
  <r>
    <n v="112061"/>
    <x v="311"/>
    <x v="0"/>
    <s v="HVLP"/>
    <s v="N05AD01"/>
    <d v="2019-09-02T10:04:43"/>
    <n v="1"/>
    <n v="211.41"/>
    <n v="211.41"/>
    <n v="18"/>
    <s v="1813 - PSY: lůžkové oddělení 32B"/>
    <x v="1"/>
    <n v="9"/>
  </r>
  <r>
    <n v="112061"/>
    <x v="311"/>
    <x v="0"/>
    <s v="HVLP"/>
    <s v="N05AD01"/>
    <d v="2019-12-02T10:39:08"/>
    <n v="1"/>
    <n v="211.35"/>
    <n v="211.35"/>
    <n v="18"/>
    <s v="1813 - PSY: lůžkové oddělení 32B"/>
    <x v="1"/>
    <n v="12"/>
  </r>
  <r>
    <n v="125362"/>
    <x v="1109"/>
    <x v="0"/>
    <s v="HVLP"/>
    <s v="A02BC01"/>
    <d v="2017-05-29T10:26:59"/>
    <n v="1"/>
    <n v="23.91"/>
    <n v="23.91"/>
    <n v="18"/>
    <s v="1813 - PSY: lůžkové oddělení 32B"/>
    <x v="2"/>
    <n v="5"/>
  </r>
  <r>
    <n v="215606"/>
    <x v="312"/>
    <x v="0"/>
    <s v="HVLP-R"/>
    <s v="A02BC01"/>
    <d v="2017-01-30T09:50:45"/>
    <n v="1"/>
    <n v="72.88"/>
    <n v="72.88"/>
    <n v="18"/>
    <s v="1813 - PSY: lůžkové oddělení 32B"/>
    <x v="2"/>
    <n v="1"/>
  </r>
  <r>
    <n v="215605"/>
    <x v="823"/>
    <x v="0"/>
    <s v="HVLP"/>
    <s v="A02BC01"/>
    <d v="2017-02-13T11:03:20"/>
    <n v="1"/>
    <n v="28.6"/>
    <n v="28.6"/>
    <n v="18"/>
    <s v="1813 - PSY: lůžkové oddělení 32B"/>
    <x v="2"/>
    <n v="2"/>
  </r>
  <r>
    <n v="215606"/>
    <x v="312"/>
    <x v="0"/>
    <s v="HVLP-R"/>
    <s v="A02BC01"/>
    <d v="2017-02-27T10:00:04"/>
    <n v="1"/>
    <n v="72.88"/>
    <n v="72.88"/>
    <n v="18"/>
    <s v="1813 - PSY: lůžkové oddělení 32B"/>
    <x v="2"/>
    <n v="2"/>
  </r>
  <r>
    <n v="215606"/>
    <x v="312"/>
    <x v="0"/>
    <s v="HVLP-R"/>
    <s v="A02BC01"/>
    <d v="2017-05-29T10:26:59"/>
    <n v="1"/>
    <n v="72.38"/>
    <n v="72.38"/>
    <n v="18"/>
    <s v="1813 - PSY: lůžkové oddělení 32B"/>
    <x v="2"/>
    <n v="5"/>
  </r>
  <r>
    <n v="215605"/>
    <x v="823"/>
    <x v="0"/>
    <s v="HVLP"/>
    <s v="A02BC01"/>
    <d v="2017-06-12T10:35:01"/>
    <n v="2"/>
    <n v="28.41"/>
    <n v="56.82"/>
    <n v="18"/>
    <s v="1813 - PSY: lůžkové oddělení 32B"/>
    <x v="2"/>
    <n v="6"/>
  </r>
  <r>
    <n v="215605"/>
    <x v="823"/>
    <x v="0"/>
    <s v="HVLP"/>
    <s v="A02BC01"/>
    <d v="2017-09-11T09:44:07"/>
    <n v="1"/>
    <n v="28.27"/>
    <n v="28.27"/>
    <n v="18"/>
    <s v="1813 - PSY: lůžkové oddělení 32B"/>
    <x v="2"/>
    <n v="9"/>
  </r>
  <r>
    <n v="215605"/>
    <x v="823"/>
    <x v="0"/>
    <s v="HVLP"/>
    <s v="A02BC01"/>
    <d v="2017-09-18T08:23:33"/>
    <n v="1"/>
    <n v="28.41"/>
    <n v="28.41"/>
    <n v="18"/>
    <s v="1813 - PSY: lůžkové oddělení 32B"/>
    <x v="2"/>
    <n v="9"/>
  </r>
  <r>
    <n v="215605"/>
    <x v="823"/>
    <x v="0"/>
    <s v="HVLP"/>
    <s v="A02BC01"/>
    <d v="2017-10-30T10:13:51"/>
    <n v="1"/>
    <n v="28.38"/>
    <n v="28.38"/>
    <n v="18"/>
    <s v="1813 - PSY: lůžkové oddělení 32B"/>
    <x v="2"/>
    <n v="10"/>
  </r>
  <r>
    <n v="215605"/>
    <x v="823"/>
    <x v="0"/>
    <s v="HVLP"/>
    <s v="A02BC01"/>
    <d v="2017-11-20T10:01:12"/>
    <n v="1"/>
    <n v="28.27"/>
    <n v="28.27"/>
    <n v="18"/>
    <s v="1813 - PSY: lůžkové oddělení 32B"/>
    <x v="2"/>
    <n v="11"/>
  </r>
  <r>
    <n v="215605"/>
    <x v="823"/>
    <x v="0"/>
    <s v="HVLP"/>
    <s v="A02BC01"/>
    <d v="2017-11-20T10:04:05"/>
    <n v="1"/>
    <n v="28.27"/>
    <n v="28.27"/>
    <n v="18"/>
    <s v="1813 - PSY: lůžkové oddělení 32B"/>
    <x v="2"/>
    <n v="11"/>
  </r>
  <r>
    <n v="215605"/>
    <x v="823"/>
    <x v="0"/>
    <s v="HVLP"/>
    <s v="A02BC01"/>
    <d v="2018-01-08T10:30:19"/>
    <n v="1"/>
    <n v="28.6"/>
    <n v="28.6"/>
    <n v="18"/>
    <s v="1813 - PSY: lůžkové oddělení 32B"/>
    <x v="0"/>
    <n v="1"/>
  </r>
  <r>
    <n v="215605"/>
    <x v="823"/>
    <x v="0"/>
    <s v="HVLP"/>
    <s v="A02BC01"/>
    <d v="2018-01-15T09:59:36"/>
    <n v="1"/>
    <n v="28.6"/>
    <n v="28.6"/>
    <n v="18"/>
    <s v="1813 - PSY: lůžkové oddělení 32B"/>
    <x v="0"/>
    <n v="1"/>
  </r>
  <r>
    <n v="215605"/>
    <x v="823"/>
    <x v="0"/>
    <s v="HVLP"/>
    <s v="A02BC01"/>
    <d v="2018-01-22T13:45:44"/>
    <n v="1"/>
    <n v="28.27"/>
    <n v="28.27"/>
    <n v="18"/>
    <s v="1813 - PSY: lůžkové oddělení 32B"/>
    <x v="0"/>
    <n v="1"/>
  </r>
  <r>
    <n v="215606"/>
    <x v="312"/>
    <x v="0"/>
    <s v="HVLP-R"/>
    <s v="A02BC01"/>
    <d v="2018-02-01T09:27:50"/>
    <n v="1"/>
    <n v="72.02"/>
    <n v="72.02"/>
    <n v="18"/>
    <s v="1813 - PSY: lůžkové oddělení 32B"/>
    <x v="0"/>
    <n v="2"/>
  </r>
  <r>
    <n v="215606"/>
    <x v="312"/>
    <x v="0"/>
    <s v="HVLP-R"/>
    <s v="A02BC01"/>
    <d v="2018-02-12T09:59:54"/>
    <n v="1"/>
    <n v="72.02"/>
    <n v="72.02"/>
    <n v="18"/>
    <s v="1813 - PSY: lůžkové oddělení 32B"/>
    <x v="0"/>
    <n v="2"/>
  </r>
  <r>
    <n v="215605"/>
    <x v="823"/>
    <x v="0"/>
    <s v="HVLP"/>
    <s v="A02BC01"/>
    <d v="2018-03-12T07:56:35"/>
    <n v="1"/>
    <n v="28.41"/>
    <n v="28.41"/>
    <n v="18"/>
    <s v="1813 - PSY: lůžkové oddělení 32B"/>
    <x v="0"/>
    <n v="3"/>
  </r>
  <r>
    <n v="215605"/>
    <x v="823"/>
    <x v="0"/>
    <s v="HVLP"/>
    <s v="A02BC01"/>
    <d v="2018-04-05T10:12:27"/>
    <n v="1"/>
    <n v="28.27"/>
    <n v="28.27"/>
    <n v="18"/>
    <s v="1813 - PSY: lůžkové oddělení 32B"/>
    <x v="0"/>
    <n v="4"/>
  </r>
  <r>
    <n v="125366"/>
    <x v="312"/>
    <x v="0"/>
    <s v="HVLP"/>
    <s v="A02BC01"/>
    <d v="2018-04-09T09:59:27"/>
    <n v="1"/>
    <n v="151.03"/>
    <n v="151.03"/>
    <n v="18"/>
    <s v="1813 - PSY: lůžkové oddělení 32B"/>
    <x v="0"/>
    <n v="4"/>
  </r>
  <r>
    <n v="215605"/>
    <x v="823"/>
    <x v="0"/>
    <s v="HVLP"/>
    <s v="A02BC01"/>
    <d v="2018-05-14T08:34:37"/>
    <n v="1"/>
    <n v="28.27"/>
    <n v="28.27"/>
    <n v="18"/>
    <s v="1813 - PSY: lůžkové oddělení 32B"/>
    <x v="0"/>
    <n v="5"/>
  </r>
  <r>
    <n v="215605"/>
    <x v="823"/>
    <x v="0"/>
    <s v="HVLP"/>
    <s v="A02BC01"/>
    <d v="2018-05-21T09:35:22"/>
    <n v="1"/>
    <n v="28.27"/>
    <n v="28.27"/>
    <n v="18"/>
    <s v="1813 - PSY: lůžkové oddělení 32B"/>
    <x v="0"/>
    <n v="5"/>
  </r>
  <r>
    <n v="215605"/>
    <x v="823"/>
    <x v="0"/>
    <s v="HVLP"/>
    <s v="A02BC01"/>
    <d v="2018-06-25T07:53:32"/>
    <n v="2"/>
    <n v="28.27"/>
    <n v="56.54"/>
    <n v="18"/>
    <s v="1813 - PSY: lůžkové oddělení 32B"/>
    <x v="0"/>
    <n v="6"/>
  </r>
  <r>
    <n v="215605"/>
    <x v="823"/>
    <x v="0"/>
    <s v="HVLP"/>
    <s v="A02BC01"/>
    <d v="2018-07-09T07:31:43"/>
    <n v="1"/>
    <n v="28.27"/>
    <n v="28.27"/>
    <n v="18"/>
    <s v="1813 - PSY: lůžkové oddělení 32B"/>
    <x v="0"/>
    <n v="7"/>
  </r>
  <r>
    <n v="215605"/>
    <x v="823"/>
    <x v="0"/>
    <s v="HVLP"/>
    <s v="A02BC01"/>
    <d v="2018-08-20T08:44:34"/>
    <n v="2"/>
    <n v="28.27"/>
    <n v="56.54"/>
    <n v="18"/>
    <s v="1813 - PSY: lůžkové oddělení 32B"/>
    <x v="0"/>
    <n v="8"/>
  </r>
  <r>
    <n v="215605"/>
    <x v="823"/>
    <x v="0"/>
    <s v="HVLP"/>
    <s v="A02BC01"/>
    <d v="2018-08-27T10:07:44"/>
    <n v="1"/>
    <n v="28.27"/>
    <n v="28.27"/>
    <n v="18"/>
    <s v="1813 - PSY: lůžkové oddělení 32B"/>
    <x v="0"/>
    <n v="8"/>
  </r>
  <r>
    <n v="125366"/>
    <x v="312"/>
    <x v="0"/>
    <s v="HVLP"/>
    <s v="A02BC01"/>
    <d v="2018-10-08T10:34:05"/>
    <n v="1"/>
    <n v="72.02"/>
    <n v="72.02"/>
    <n v="18"/>
    <s v="1813 - PSY: lůžkové oddělení 32B"/>
    <x v="0"/>
    <n v="10"/>
  </r>
  <r>
    <n v="215605"/>
    <x v="823"/>
    <x v="0"/>
    <s v="HVLP"/>
    <s v="A02BC01"/>
    <d v="2018-11-12T08:30:49"/>
    <n v="1"/>
    <n v="28.27"/>
    <n v="28.27"/>
    <n v="18"/>
    <s v="1813 - PSY: lůžkové oddělení 32B"/>
    <x v="0"/>
    <n v="11"/>
  </r>
  <r>
    <n v="215605"/>
    <x v="823"/>
    <x v="0"/>
    <s v="HVLP"/>
    <s v="A02BC01"/>
    <d v="2018-11-26T09:22:27"/>
    <n v="1"/>
    <n v="28.27"/>
    <n v="28.27"/>
    <n v="18"/>
    <s v="1813 - PSY: lůžkové oddělení 32B"/>
    <x v="0"/>
    <n v="11"/>
  </r>
  <r>
    <n v="125366"/>
    <x v="312"/>
    <x v="0"/>
    <s v="HVLP"/>
    <s v="A02BC01"/>
    <d v="2018-12-10T09:42:28"/>
    <n v="1"/>
    <n v="72.02"/>
    <n v="72.02"/>
    <n v="18"/>
    <s v="1813 - PSY: lůžkové oddělení 32B"/>
    <x v="0"/>
    <n v="12"/>
  </r>
  <r>
    <n v="125366"/>
    <x v="312"/>
    <x v="0"/>
    <s v="HVLP"/>
    <s v="A02BC01"/>
    <d v="2018-12-28T10:16:51"/>
    <n v="1"/>
    <n v="72.45"/>
    <n v="72.45"/>
    <n v="18"/>
    <s v="1813 - PSY: lůžkové oddělení 32B"/>
    <x v="0"/>
    <n v="12"/>
  </r>
  <r>
    <n v="215605"/>
    <x v="823"/>
    <x v="0"/>
    <s v="HVLP"/>
    <s v="A02BC01"/>
    <d v="2019-02-04T10:25:05"/>
    <n v="1"/>
    <n v="28.26"/>
    <n v="28.26"/>
    <n v="18"/>
    <s v="1813 - PSY: lůžkové oddělení 32B"/>
    <x v="1"/>
    <n v="2"/>
  </r>
  <r>
    <n v="215605"/>
    <x v="823"/>
    <x v="0"/>
    <s v="HVLP"/>
    <s v="A02BC01"/>
    <d v="2019-02-25T10:02:26"/>
    <n v="1"/>
    <n v="28.26"/>
    <n v="28.26"/>
    <n v="18"/>
    <s v="1813 - PSY: lůžkové oddělení 32B"/>
    <x v="1"/>
    <n v="2"/>
  </r>
  <r>
    <n v="215605"/>
    <x v="823"/>
    <x v="0"/>
    <s v="HVLP"/>
    <s v="A02BC01"/>
    <d v="2019-03-07T10:43:44"/>
    <n v="1"/>
    <n v="28.41"/>
    <n v="28.41"/>
    <n v="18"/>
    <s v="1813 - PSY: lůžkové oddělení 32B"/>
    <x v="1"/>
    <n v="3"/>
  </r>
  <r>
    <n v="215605"/>
    <x v="823"/>
    <x v="0"/>
    <s v="HVLP"/>
    <s v="A02BC01"/>
    <d v="2019-03-11T08:32:48"/>
    <n v="1"/>
    <n v="28.41"/>
    <n v="28.41"/>
    <n v="18"/>
    <s v="1813 - PSY: lůžkové oddělení 32B"/>
    <x v="1"/>
    <n v="3"/>
  </r>
  <r>
    <n v="215605"/>
    <x v="823"/>
    <x v="0"/>
    <s v="HVLP"/>
    <s v="A02BC01"/>
    <d v="2019-03-11T08:32:48"/>
    <n v="1"/>
    <n v="28.41"/>
    <n v="28.41"/>
    <n v="18"/>
    <s v="1813 - PSY: lůžkové oddělení 32B"/>
    <x v="1"/>
    <n v="3"/>
  </r>
  <r>
    <n v="215605"/>
    <x v="823"/>
    <x v="0"/>
    <s v="HVLP"/>
    <s v="A02BC01"/>
    <d v="2019-03-18T09:42:57"/>
    <n v="1"/>
    <n v="28.26"/>
    <n v="28.26"/>
    <n v="18"/>
    <s v="1813 - PSY: lůžkové oddělení 32B"/>
    <x v="1"/>
    <n v="3"/>
  </r>
  <r>
    <n v="215605"/>
    <x v="823"/>
    <x v="0"/>
    <s v="HVLP"/>
    <s v="A02BC01"/>
    <d v="2019-04-01T09:47:28"/>
    <n v="1"/>
    <n v="28.26"/>
    <n v="28.26"/>
    <n v="18"/>
    <s v="1813 - PSY: lůžkové oddělení 32B"/>
    <x v="1"/>
    <n v="4"/>
  </r>
  <r>
    <n v="215605"/>
    <x v="823"/>
    <x v="0"/>
    <s v="HVLP"/>
    <s v="A02BC01"/>
    <d v="2019-04-18T12:29:04"/>
    <n v="1"/>
    <n v="28.26"/>
    <n v="28.26"/>
    <n v="18"/>
    <s v="1813 - PSY: lůžkové oddělení 32B"/>
    <x v="1"/>
    <n v="4"/>
  </r>
  <r>
    <n v="125366"/>
    <x v="312"/>
    <x v="0"/>
    <s v="HVLP"/>
    <s v="A02BC01"/>
    <d v="2019-04-26T10:51:34"/>
    <n v="1"/>
    <n v="72"/>
    <n v="72"/>
    <n v="18"/>
    <s v="1813 - PSY: lůžkové oddělení 32B"/>
    <x v="1"/>
    <n v="4"/>
  </r>
  <r>
    <n v="125366"/>
    <x v="312"/>
    <x v="0"/>
    <s v="HVLP"/>
    <s v="A02BC01"/>
    <d v="2019-05-13T08:40:40"/>
    <n v="1"/>
    <n v="72"/>
    <n v="72"/>
    <n v="18"/>
    <s v="1813 - PSY: lůžkové oddělení 32B"/>
    <x v="1"/>
    <n v="5"/>
  </r>
  <r>
    <n v="215605"/>
    <x v="823"/>
    <x v="0"/>
    <s v="HVLP"/>
    <s v="A02BC01"/>
    <d v="2019-05-20T09:56:41"/>
    <n v="2"/>
    <n v="28.26"/>
    <n v="56.52"/>
    <n v="18"/>
    <s v="1813 - PSY: lůžkové oddělení 32B"/>
    <x v="1"/>
    <n v="5"/>
  </r>
  <r>
    <n v="125366"/>
    <x v="312"/>
    <x v="0"/>
    <s v="HVLP"/>
    <s v="A02BC01"/>
    <d v="2019-06-03T08:56:27"/>
    <n v="2"/>
    <n v="72"/>
    <n v="144"/>
    <n v="18"/>
    <s v="1813 - PSY: lůžkové oddělení 32B"/>
    <x v="1"/>
    <n v="6"/>
  </r>
  <r>
    <n v="125366"/>
    <x v="312"/>
    <x v="0"/>
    <s v="HVLP"/>
    <s v="A02BC01"/>
    <d v="2019-06-24T10:45:07"/>
    <n v="1"/>
    <n v="71.680000000000007"/>
    <n v="71.680000000000007"/>
    <n v="18"/>
    <s v="1813 - PSY: lůžkové oddělení 32B"/>
    <x v="1"/>
    <n v="6"/>
  </r>
  <r>
    <n v="125366"/>
    <x v="312"/>
    <x v="0"/>
    <s v="HVLP"/>
    <s v="A02BC01"/>
    <d v="2019-07-01T10:07:37"/>
    <n v="2"/>
    <n v="72.31"/>
    <n v="144.62"/>
    <n v="18"/>
    <s v="1813 - PSY: lůžkové oddělení 32B"/>
    <x v="1"/>
    <n v="7"/>
  </r>
  <r>
    <n v="125366"/>
    <x v="312"/>
    <x v="0"/>
    <s v="HVLP"/>
    <s v="A02BC01"/>
    <d v="2019-09-23T10:08:07"/>
    <n v="1"/>
    <n v="72.02"/>
    <n v="72.02"/>
    <n v="18"/>
    <s v="1813 - PSY: lůžkové oddělení 32B"/>
    <x v="1"/>
    <n v="9"/>
  </r>
  <r>
    <n v="125366"/>
    <x v="312"/>
    <x v="0"/>
    <s v="HVLP"/>
    <s v="A02BC01"/>
    <d v="2019-10-14T11:20:08"/>
    <n v="1"/>
    <n v="72.02"/>
    <n v="72.02"/>
    <n v="18"/>
    <s v="1813 - PSY: lůžkové oddělení 32B"/>
    <x v="1"/>
    <n v="10"/>
  </r>
  <r>
    <n v="125366"/>
    <x v="312"/>
    <x v="0"/>
    <s v="HVLP"/>
    <s v="A02BC01"/>
    <d v="2019-11-11T09:52:31"/>
    <n v="1"/>
    <n v="72.02"/>
    <n v="72.02"/>
    <n v="18"/>
    <s v="1813 - PSY: lůžkové oddělení 32B"/>
    <x v="1"/>
    <n v="11"/>
  </r>
  <r>
    <n v="125366"/>
    <x v="312"/>
    <x v="0"/>
    <s v="HVLP"/>
    <s v="A02BC01"/>
    <d v="2019-12-19T08:01:45"/>
    <n v="1"/>
    <n v="72.02"/>
    <n v="72.02"/>
    <n v="18"/>
    <s v="1813 - PSY: lůžkové oddělení 32B"/>
    <x v="1"/>
    <n v="12"/>
  </r>
  <r>
    <n v="180080"/>
    <x v="824"/>
    <x v="0"/>
    <s v="HVLP"/>
    <s v="A02BC05"/>
    <d v="2017-08-03T09:57:23"/>
    <n v="1"/>
    <n v="320.69"/>
    <n v="320.69"/>
    <n v="18"/>
    <s v="1813 - PSY: lůžkové oddělení 32B"/>
    <x v="2"/>
    <n v="8"/>
  </r>
  <r>
    <n v="180050"/>
    <x v="1110"/>
    <x v="0"/>
    <s v="HVLP"/>
    <s v="A02BC05"/>
    <d v="2017-08-03T09:57:23"/>
    <n v="1"/>
    <n v="67.94"/>
    <n v="67.94"/>
    <n v="18"/>
    <s v="1813 - PSY: lůžkové oddělení 32B"/>
    <x v="2"/>
    <n v="8"/>
  </r>
  <r>
    <n v="180050"/>
    <x v="1110"/>
    <x v="0"/>
    <s v="HVLP"/>
    <s v="A02BC05"/>
    <d v="2018-10-22T08:19:26"/>
    <n v="1"/>
    <n v="67.930000000000007"/>
    <n v="67.930000000000007"/>
    <n v="18"/>
    <s v="1813 - PSY: lůžkové oddělení 32B"/>
    <x v="0"/>
    <n v="10"/>
  </r>
  <r>
    <n v="180050"/>
    <x v="1110"/>
    <x v="0"/>
    <s v="HVLP"/>
    <s v="A02BC05"/>
    <d v="2019-08-12T08:07:52"/>
    <n v="1"/>
    <n v="67.87"/>
    <n v="67.87"/>
    <n v="18"/>
    <s v="1813 - PSY: lůžkové oddělení 32B"/>
    <x v="1"/>
    <n v="8"/>
  </r>
  <r>
    <n v="180050"/>
    <x v="1110"/>
    <x v="0"/>
    <s v="HVLP"/>
    <s v="A02BC05"/>
    <d v="2019-12-02T10:39:08"/>
    <n v="1"/>
    <n v="67.849999999999994"/>
    <n v="67.849999999999994"/>
    <n v="18"/>
    <s v="1813 - PSY: lůžkové oddělení 32B"/>
    <x v="1"/>
    <n v="12"/>
  </r>
  <r>
    <n v="109139"/>
    <x v="314"/>
    <x v="0"/>
    <s v="HVLP"/>
    <s v="N05CM02"/>
    <d v="2018-08-10T09:19:28"/>
    <n v="1"/>
    <n v="625.24"/>
    <n v="625.24"/>
    <n v="18"/>
    <s v="1813 - PSY: lůžkové oddělení 32B"/>
    <x v="0"/>
    <n v="8"/>
  </r>
  <r>
    <n v="103575"/>
    <x v="1111"/>
    <x v="0"/>
    <s v="HVLP"/>
    <s v="C05BA01"/>
    <d v="2017-01-30T09:50:45"/>
    <n v="2"/>
    <n v="66.72"/>
    <n v="133.44"/>
    <n v="18"/>
    <s v="1813 - PSY: lůžkové oddělení 32B"/>
    <x v="2"/>
    <n v="1"/>
  </r>
  <r>
    <n v="103575"/>
    <x v="1111"/>
    <x v="0"/>
    <s v="HVLP"/>
    <s v="C05BA01"/>
    <d v="2017-04-07T13:32:13"/>
    <n v="1"/>
    <n v="66.72"/>
    <n v="66.72"/>
    <n v="18"/>
    <s v="1813 - PSY: lůžkové oddělení 32B"/>
    <x v="2"/>
    <n v="4"/>
  </r>
  <r>
    <n v="103575"/>
    <x v="1111"/>
    <x v="0"/>
    <s v="HVLP"/>
    <s v="C05BA01"/>
    <d v="2017-04-13T10:29:53"/>
    <n v="1"/>
    <n v="66.72"/>
    <n v="66.72"/>
    <n v="18"/>
    <s v="1813 - PSY: lůžkové oddělení 32B"/>
    <x v="2"/>
    <n v="4"/>
  </r>
  <r>
    <n v="103575"/>
    <x v="1111"/>
    <x v="0"/>
    <s v="HVLP"/>
    <s v="C05BA01"/>
    <d v="2017-07-10T10:04:44"/>
    <n v="2"/>
    <n v="66.33"/>
    <n v="132.66"/>
    <n v="18"/>
    <s v="1813 - PSY: lůžkové oddělení 32B"/>
    <x v="2"/>
    <n v="7"/>
  </r>
  <r>
    <n v="849180"/>
    <x v="1112"/>
    <x v="0"/>
    <s v="HVLP"/>
    <s v="D06BB03"/>
    <d v="2017-01-05T13:26:01"/>
    <n v="1"/>
    <n v="134.86000000000001"/>
    <n v="134.86000000000001"/>
    <n v="18"/>
    <s v="1813 - PSY: lůžkové oddělení 32B"/>
    <x v="2"/>
    <n v="1"/>
  </r>
  <r>
    <n v="849180"/>
    <x v="1112"/>
    <x v="0"/>
    <s v="HVLP"/>
    <s v="D06BB03"/>
    <d v="2017-01-05T14:44:32"/>
    <n v="1"/>
    <n v="134.86000000000001"/>
    <n v="134.86000000000001"/>
    <n v="18"/>
    <s v="1813 - PSY: lůžkové oddělení 32B"/>
    <x v="2"/>
    <n v="1"/>
  </r>
  <r>
    <n v="155936"/>
    <x v="1113"/>
    <x v="0"/>
    <s v="HVLP"/>
    <s v="J05AB01"/>
    <d v="2019-03-25T10:26:50"/>
    <n v="1"/>
    <n v="248.2"/>
    <n v="248.2"/>
    <n v="18"/>
    <s v="1813 - PSY: lůžkové oddělení 32B"/>
    <x v="1"/>
    <n v="3"/>
  </r>
  <r>
    <n v="100308"/>
    <x v="315"/>
    <x v="0"/>
    <s v="HVLP"/>
    <s v="C05BA01"/>
    <d v="2017-09-27T13:06:46"/>
    <n v="2"/>
    <n v="60.18"/>
    <n v="120.36"/>
    <n v="18"/>
    <s v="1813 - PSY: lůžkové oddělení 32B"/>
    <x v="2"/>
    <n v="9"/>
  </r>
  <r>
    <n v="100308"/>
    <x v="315"/>
    <x v="0"/>
    <s v="HVLP"/>
    <s v="C05BA01"/>
    <d v="2017-10-02T08:14:30"/>
    <n v="2"/>
    <n v="60.18"/>
    <n v="120.36"/>
    <n v="18"/>
    <s v="1813 - PSY: lůžkové oddělení 32B"/>
    <x v="2"/>
    <n v="10"/>
  </r>
  <r>
    <n v="100308"/>
    <x v="315"/>
    <x v="0"/>
    <s v="HVLP"/>
    <s v="C05BA01"/>
    <d v="2017-11-13T09:49:36"/>
    <n v="1"/>
    <n v="64.89"/>
    <n v="64.89"/>
    <n v="18"/>
    <s v="1813 - PSY: lůžkové oddělení 32B"/>
    <x v="2"/>
    <n v="11"/>
  </r>
  <r>
    <n v="100308"/>
    <x v="315"/>
    <x v="0"/>
    <s v="HVLP"/>
    <s v="C05BA01"/>
    <d v="2017-11-20T10:01:12"/>
    <n v="3"/>
    <n v="64.89"/>
    <n v="194.67"/>
    <n v="18"/>
    <s v="1813 - PSY: lůžkové oddělení 32B"/>
    <x v="2"/>
    <n v="11"/>
  </r>
  <r>
    <n v="100308"/>
    <x v="315"/>
    <x v="0"/>
    <s v="HVLP"/>
    <s v="C05BA01"/>
    <d v="2017-11-20T10:04:05"/>
    <n v="3"/>
    <n v="64.89"/>
    <n v="194.67"/>
    <n v="18"/>
    <s v="1813 - PSY: lůžkové oddělení 32B"/>
    <x v="2"/>
    <n v="11"/>
  </r>
  <r>
    <n v="100308"/>
    <x v="315"/>
    <x v="0"/>
    <s v="HVLP"/>
    <s v="C05BA01"/>
    <d v="2018-02-05T09:37:56"/>
    <n v="2"/>
    <n v="68.37"/>
    <n v="136.74"/>
    <n v="18"/>
    <s v="1813 - PSY: lůžkové oddělení 32B"/>
    <x v="0"/>
    <n v="2"/>
  </r>
  <r>
    <n v="100308"/>
    <x v="315"/>
    <x v="0"/>
    <s v="HVLP"/>
    <s v="C05BA01"/>
    <d v="2018-03-16T12:43:11"/>
    <n v="1"/>
    <n v="43.8"/>
    <n v="43.8"/>
    <n v="18"/>
    <s v="1813 - PSY: lůžkové oddělení 32B"/>
    <x v="0"/>
    <n v="3"/>
  </r>
  <r>
    <n v="100308"/>
    <x v="315"/>
    <x v="0"/>
    <s v="HVLP"/>
    <s v="C05BA01"/>
    <d v="2018-03-16T12:43:11"/>
    <n v="1"/>
    <n v="39.39"/>
    <n v="39.39"/>
    <n v="18"/>
    <s v="1813 - PSY: lůžkové oddělení 32B"/>
    <x v="0"/>
    <n v="3"/>
  </r>
  <r>
    <n v="100308"/>
    <x v="315"/>
    <x v="0"/>
    <s v="HVLP"/>
    <s v="C05BA01"/>
    <d v="2018-03-19T08:37:41"/>
    <n v="3"/>
    <n v="39.39"/>
    <n v="118.17"/>
    <n v="18"/>
    <s v="1813 - PSY: lůžkové oddělení 32B"/>
    <x v="0"/>
    <n v="3"/>
  </r>
  <r>
    <n v="100308"/>
    <x v="315"/>
    <x v="0"/>
    <s v="HVLP"/>
    <s v="C05BA01"/>
    <d v="2018-06-25T07:53:32"/>
    <n v="2"/>
    <n v="43.33"/>
    <n v="86.66"/>
    <n v="18"/>
    <s v="1813 - PSY: lůžkové oddělení 32B"/>
    <x v="0"/>
    <n v="6"/>
  </r>
  <r>
    <n v="100308"/>
    <x v="315"/>
    <x v="0"/>
    <s v="HVLP"/>
    <s v="C05BA01"/>
    <d v="2019-01-21T09:45:23"/>
    <n v="2"/>
    <n v="39.340000000000003"/>
    <n v="78.680000000000007"/>
    <n v="18"/>
    <s v="1813 - PSY: lůžkové oddělení 32B"/>
    <x v="1"/>
    <n v="1"/>
  </r>
  <r>
    <n v="100308"/>
    <x v="315"/>
    <x v="0"/>
    <s v="HVLP"/>
    <s v="C05BA01"/>
    <d v="2019-04-15T08:09:18"/>
    <n v="2"/>
    <n v="40.049999999999997"/>
    <n v="80.099999999999994"/>
    <n v="18"/>
    <s v="1813 - PSY: lůžkové oddělení 32B"/>
    <x v="1"/>
    <n v="4"/>
  </r>
  <r>
    <n v="100308"/>
    <x v="315"/>
    <x v="0"/>
    <s v="HVLP"/>
    <s v="C05BA01"/>
    <d v="2019-12-02T10:39:08"/>
    <n v="2"/>
    <n v="40.229999999999997"/>
    <n v="80.459999999999994"/>
    <n v="18"/>
    <s v="1813 - PSY: lůžkové oddělení 32B"/>
    <x v="1"/>
    <n v="12"/>
  </r>
  <r>
    <n v="100308"/>
    <x v="315"/>
    <x v="0"/>
    <s v="HVLP"/>
    <s v="C05BA01"/>
    <d v="2019-12-02T10:39:08"/>
    <n v="1"/>
    <n v="40.229999999999997"/>
    <n v="40.229999999999997"/>
    <n v="18"/>
    <s v="1813 - PSY: lůžkové oddělení 32B"/>
    <x v="1"/>
    <n v="12"/>
  </r>
  <r>
    <n v="29693"/>
    <x v="1114"/>
    <x v="0"/>
    <s v="HVLP"/>
    <s v="A10AD04"/>
    <d v="2019-09-10T08:32:29"/>
    <n v="1"/>
    <n v="616.5"/>
    <n v="616.5"/>
    <n v="18"/>
    <s v="1813 - PSY: lůžkové oddělení 32B"/>
    <x v="1"/>
    <n v="9"/>
  </r>
  <r>
    <n v="219872"/>
    <x v="1115"/>
    <x v="0"/>
    <s v="HVLP"/>
    <s v="A10AC01"/>
    <d v="2019-05-02T11:27:57"/>
    <n v="1"/>
    <n v="554.27"/>
    <n v="554.27"/>
    <n v="18"/>
    <s v="1813 - PSY: lůžkové oddělení 32B"/>
    <x v="1"/>
    <n v="5"/>
  </r>
  <r>
    <n v="214355"/>
    <x v="319"/>
    <x v="0"/>
    <s v="HVLP"/>
    <s v="A10AB01"/>
    <d v="2018-03-26T08:21:05"/>
    <n v="1"/>
    <n v="215.18"/>
    <n v="215.18"/>
    <n v="18"/>
    <s v="1813 - PSY: lůžkové oddělení 32B"/>
    <x v="0"/>
    <n v="3"/>
  </r>
  <r>
    <n v="219877"/>
    <x v="321"/>
    <x v="0"/>
    <s v="HVLP"/>
    <s v="A10AB01"/>
    <d v="2019-05-02T11:27:57"/>
    <n v="1"/>
    <n v="1118.67"/>
    <n v="1118.67"/>
    <n v="18"/>
    <s v="1813 - PSY: lůžkové oddělení 32B"/>
    <x v="1"/>
    <n v="5"/>
  </r>
  <r>
    <n v="124067"/>
    <x v="1116"/>
    <x v="0"/>
    <s v="HVLP-R"/>
    <s v="H02AB09"/>
    <d v="2017-05-04T08:22:29"/>
    <n v="10"/>
    <n v="36.53"/>
    <n v="365.3"/>
    <n v="18"/>
    <s v="1813 - PSY: lůžkové oddělení 32B"/>
    <x v="2"/>
    <n v="5"/>
  </r>
  <r>
    <n v="124067"/>
    <x v="1116"/>
    <x v="0"/>
    <s v="HVLP-R"/>
    <s v="H02AB09"/>
    <d v="2017-05-05T12:14:21"/>
    <n v="16"/>
    <n v="36.53"/>
    <n v="584.48"/>
    <n v="18"/>
    <s v="1813 - PSY: lůžkové oddělení 32B"/>
    <x v="2"/>
    <n v="5"/>
  </r>
  <r>
    <n v="124067"/>
    <x v="1116"/>
    <x v="0"/>
    <s v="HVLP-R"/>
    <s v="H02AB09"/>
    <d v="2017-05-05T12:16:27"/>
    <n v="10"/>
    <n v="36.53"/>
    <n v="365.3"/>
    <n v="18"/>
    <s v="1813 - PSY: lůžkové oddělení 32B"/>
    <x v="2"/>
    <n v="5"/>
  </r>
  <r>
    <n v="100168"/>
    <x v="322"/>
    <x v="0"/>
    <s v="HVLP"/>
    <s v="C03AA03"/>
    <d v="2017-01-30T09:50:45"/>
    <n v="1"/>
    <n v="43.44"/>
    <n v="43.44"/>
    <n v="18"/>
    <s v="1813 - PSY: lůžkové oddělení 32B"/>
    <x v="2"/>
    <n v="1"/>
  </r>
  <r>
    <n v="100168"/>
    <x v="322"/>
    <x v="0"/>
    <s v="HVLP"/>
    <s v="C03AA03"/>
    <d v="2018-05-11T12:51:55"/>
    <n v="1"/>
    <n v="43.14"/>
    <n v="43.14"/>
    <n v="18"/>
    <s v="1813 - PSY: lůžkové oddělení 32B"/>
    <x v="0"/>
    <n v="5"/>
  </r>
  <r>
    <n v="100168"/>
    <x v="322"/>
    <x v="0"/>
    <s v="HVLP"/>
    <s v="C03AA03"/>
    <d v="2019-07-01T10:07:37"/>
    <n v="1"/>
    <n v="43.14"/>
    <n v="43.14"/>
    <n v="18"/>
    <s v="1813 - PSY: lůžkové oddělení 32B"/>
    <x v="1"/>
    <n v="7"/>
  </r>
  <r>
    <n v="223200"/>
    <x v="323"/>
    <x v="0"/>
    <s v="HVLP"/>
    <s v="A07FA01"/>
    <d v="2019-04-08T10:06:11"/>
    <n v="1"/>
    <n v="152.1"/>
    <n v="152.1"/>
    <n v="18"/>
    <s v="1813 - PSY: lůžkové oddělení 32B"/>
    <x v="1"/>
    <n v="4"/>
  </r>
  <r>
    <n v="223200"/>
    <x v="323"/>
    <x v="0"/>
    <s v="HVLP"/>
    <s v="A07FA01"/>
    <d v="2019-07-01T10:07:37"/>
    <n v="1"/>
    <n v="147.43"/>
    <n v="147.43"/>
    <n v="18"/>
    <s v="1813 - PSY: lůžkové oddělení 32B"/>
    <x v="1"/>
    <n v="7"/>
  </r>
  <r>
    <n v="223200"/>
    <x v="323"/>
    <x v="0"/>
    <s v="HVLP"/>
    <s v="A07FA01"/>
    <d v="2019-08-19T09:39:28"/>
    <n v="2"/>
    <n v="148.87"/>
    <n v="297.74"/>
    <n v="18"/>
    <s v="1813 - PSY: lůžkové oddělení 32B"/>
    <x v="1"/>
    <n v="8"/>
  </r>
  <r>
    <n v="223200"/>
    <x v="323"/>
    <x v="0"/>
    <s v="HVLP"/>
    <s v="A07FA01"/>
    <d v="2019-08-26T09:41:44"/>
    <n v="2"/>
    <n v="148.69999999999999"/>
    <n v="297.39999999999998"/>
    <n v="18"/>
    <s v="1813 - PSY: lůžkové oddělení 32B"/>
    <x v="1"/>
    <n v="8"/>
  </r>
  <r>
    <n v="847630"/>
    <x v="1117"/>
    <x v="3"/>
    <s v="OST-Z"/>
    <n v="2018071"/>
    <d v="2019-09-23T10:08:07"/>
    <n v="1"/>
    <n v="276.54000000000002"/>
    <n v="276.54000000000002"/>
    <n v="18"/>
    <s v="1813 - PSY: lůžkové oddělení 32B"/>
    <x v="1"/>
    <n v="9"/>
  </r>
  <r>
    <n v="104344"/>
    <x v="1118"/>
    <x v="0"/>
    <s v="HVLP-R"/>
    <s v="N01AX07"/>
    <d v="2017-08-14T09:30:26"/>
    <n v="1"/>
    <n v="93.87"/>
    <n v="93.87"/>
    <n v="18"/>
    <s v="1813 - PSY: lůžkové oddělení 32B"/>
    <x v="2"/>
    <n v="8"/>
  </r>
  <r>
    <n v="51366"/>
    <x v="324"/>
    <x v="0"/>
    <s v="IR"/>
    <s v="B05BB01"/>
    <d v="2017-02-07T11:00:40"/>
    <n v="1"/>
    <n v="171.6"/>
    <n v="171.6"/>
    <n v="18"/>
    <s v="1813 - PSY: lůžkové oddělení 32B"/>
    <x v="2"/>
    <n v="2"/>
  </r>
  <r>
    <n v="51384"/>
    <x v="1119"/>
    <x v="0"/>
    <s v="IR"/>
    <s v="B05BB01"/>
    <d v="2017-04-21T08:06:31"/>
    <n v="2"/>
    <n v="192.5"/>
    <n v="385"/>
    <n v="18"/>
    <s v="1813 - PSY: lůžkové oddělení 32B"/>
    <x v="2"/>
    <n v="4"/>
  </r>
  <r>
    <n v="51383"/>
    <x v="325"/>
    <x v="0"/>
    <s v="IR"/>
    <s v="B05BB01"/>
    <d v="2017-04-21T08:06:31"/>
    <n v="2"/>
    <n v="93.5"/>
    <n v="187"/>
    <n v="18"/>
    <s v="1813 - PSY: lůžkové oddělení 32B"/>
    <x v="2"/>
    <n v="4"/>
  </r>
  <r>
    <n v="51366"/>
    <x v="324"/>
    <x v="0"/>
    <s v="IR"/>
    <s v="B05BB01"/>
    <d v="2017-05-09T08:39:02"/>
    <n v="2"/>
    <n v="171.6"/>
    <n v="343.2"/>
    <n v="18"/>
    <s v="1813 - PSY: lůžkové oddělení 32B"/>
    <x v="2"/>
    <n v="5"/>
  </r>
  <r>
    <n v="51366"/>
    <x v="324"/>
    <x v="0"/>
    <s v="IR"/>
    <s v="B05BB01"/>
    <d v="2017-06-13T10:05:02"/>
    <n v="1"/>
    <n v="171.6"/>
    <n v="171.6"/>
    <n v="18"/>
    <s v="1813 - PSY: lůžkové oddělení 32B"/>
    <x v="2"/>
    <n v="6"/>
  </r>
  <r>
    <n v="51366"/>
    <x v="324"/>
    <x v="0"/>
    <s v="IR"/>
    <s v="B05BB01"/>
    <d v="2017-10-03T09:50:08"/>
    <n v="1"/>
    <n v="171.6"/>
    <n v="171.6"/>
    <n v="18"/>
    <s v="1813 - PSY: lůžkové oddělení 32B"/>
    <x v="2"/>
    <n v="10"/>
  </r>
  <r>
    <n v="51366"/>
    <x v="324"/>
    <x v="0"/>
    <s v="IR"/>
    <s v="B05BB01"/>
    <d v="2017-10-03T09:51:45"/>
    <n v="1"/>
    <n v="171.6"/>
    <n v="171.6"/>
    <n v="18"/>
    <s v="1813 - PSY: lůžkové oddělení 32B"/>
    <x v="2"/>
    <n v="10"/>
  </r>
  <r>
    <n v="51366"/>
    <x v="324"/>
    <x v="0"/>
    <s v="IR"/>
    <s v="B05BB01"/>
    <d v="2018-08-27T08:33:25"/>
    <n v="1"/>
    <n v="171.6"/>
    <n v="171.6"/>
    <n v="18"/>
    <s v="1813 - PSY: lůžkové oddělení 32B"/>
    <x v="0"/>
    <n v="8"/>
  </r>
  <r>
    <n v="51366"/>
    <x v="324"/>
    <x v="0"/>
    <s v="IR"/>
    <s v="B05BB01"/>
    <d v="2019-02-15T12:09:01"/>
    <n v="1"/>
    <n v="171.6"/>
    <n v="171.6"/>
    <n v="18"/>
    <s v="1813 - PSY: lůžkové oddělení 32B"/>
    <x v="1"/>
    <n v="2"/>
  </r>
  <r>
    <n v="51366"/>
    <x v="324"/>
    <x v="0"/>
    <s v="IR"/>
    <s v="B05BB01"/>
    <d v="2019-06-03T08:34:54"/>
    <n v="1"/>
    <n v="171.6"/>
    <n v="171.6"/>
    <n v="18"/>
    <s v="1813 - PSY: lůžkové oddělení 32B"/>
    <x v="1"/>
    <n v="6"/>
  </r>
  <r>
    <n v="51366"/>
    <x v="324"/>
    <x v="0"/>
    <s v="IR"/>
    <s v="B05BB01"/>
    <d v="2019-09-16T08:28:31"/>
    <n v="1"/>
    <n v="171.6"/>
    <n v="171.6"/>
    <n v="18"/>
    <s v="1813 - PSY: lůžkové oddělení 32B"/>
    <x v="1"/>
    <n v="9"/>
  </r>
  <r>
    <n v="51366"/>
    <x v="324"/>
    <x v="0"/>
    <s v="IR"/>
    <s v="B05BB01"/>
    <d v="2019-11-04T09:35:56"/>
    <n v="1"/>
    <n v="171.6"/>
    <n v="171.6"/>
    <n v="18"/>
    <s v="1813 - PSY: lůžkové oddělení 32B"/>
    <x v="1"/>
    <n v="11"/>
  </r>
  <r>
    <n v="51366"/>
    <x v="324"/>
    <x v="0"/>
    <s v="IR"/>
    <s v="B05BB01"/>
    <d v="2019-12-09T09:46:07"/>
    <n v="2"/>
    <n v="171.6"/>
    <n v="343.2"/>
    <n v="18"/>
    <s v="1813 - PSY: lůžkové oddělení 32B"/>
    <x v="1"/>
    <n v="12"/>
  </r>
  <r>
    <n v="175433"/>
    <x v="327"/>
    <x v="0"/>
    <s v="HVLP"/>
    <s v="N05AF03"/>
    <d v="2017-01-23T10:22:30"/>
    <n v="2"/>
    <n v="33.409999999999997"/>
    <n v="66.819999999999993"/>
    <n v="18"/>
    <s v="1813 - PSY: lůžkové oddělení 32B"/>
    <x v="2"/>
    <n v="1"/>
  </r>
  <r>
    <n v="175433"/>
    <x v="327"/>
    <x v="0"/>
    <s v="HVLP"/>
    <s v="N05AF03"/>
    <d v="2017-01-23T10:22:30"/>
    <n v="1"/>
    <n v="33.47"/>
    <n v="33.47"/>
    <n v="18"/>
    <s v="1813 - PSY: lůžkové oddělení 32B"/>
    <x v="2"/>
    <n v="1"/>
  </r>
  <r>
    <n v="175428"/>
    <x v="326"/>
    <x v="0"/>
    <s v="HVLP"/>
    <s v="N05AF03"/>
    <d v="2017-04-03T10:04:37"/>
    <n v="1"/>
    <n v="66.81"/>
    <n v="66.81"/>
    <n v="18"/>
    <s v="1813 - PSY: lůžkové oddělení 32B"/>
    <x v="2"/>
    <n v="4"/>
  </r>
  <r>
    <n v="175428"/>
    <x v="326"/>
    <x v="0"/>
    <s v="HVLP"/>
    <s v="N05AF03"/>
    <d v="2017-04-03T10:04:37"/>
    <n v="1"/>
    <n v="66.81"/>
    <n v="66.81"/>
    <n v="18"/>
    <s v="1813 - PSY: lůžkové oddělení 32B"/>
    <x v="2"/>
    <n v="4"/>
  </r>
  <r>
    <n v="175428"/>
    <x v="326"/>
    <x v="0"/>
    <s v="HVLP"/>
    <s v="N05AF03"/>
    <d v="2017-04-03T10:04:37"/>
    <n v="1"/>
    <n v="66.81"/>
    <n v="66.81"/>
    <n v="18"/>
    <s v="1813 - PSY: lůžkové oddělení 32B"/>
    <x v="2"/>
    <n v="4"/>
  </r>
  <r>
    <n v="175428"/>
    <x v="326"/>
    <x v="0"/>
    <s v="HVLP"/>
    <s v="N05AF03"/>
    <d v="2017-04-13T10:29:53"/>
    <n v="1"/>
    <n v="66.81"/>
    <n v="66.81"/>
    <n v="18"/>
    <s v="1813 - PSY: lůžkové oddělení 32B"/>
    <x v="2"/>
    <n v="4"/>
  </r>
  <r>
    <n v="175428"/>
    <x v="326"/>
    <x v="0"/>
    <s v="HVLP"/>
    <s v="N05AF03"/>
    <d v="2017-04-13T10:29:53"/>
    <n v="2"/>
    <n v="66.81"/>
    <n v="133.62"/>
    <n v="18"/>
    <s v="1813 - PSY: lůžkové oddělení 32B"/>
    <x v="2"/>
    <n v="4"/>
  </r>
  <r>
    <n v="175428"/>
    <x v="326"/>
    <x v="0"/>
    <s v="HVLP"/>
    <s v="N05AF03"/>
    <d v="2017-05-05T12:16:27"/>
    <n v="2"/>
    <n v="66.81"/>
    <n v="133.62"/>
    <n v="18"/>
    <s v="1813 - PSY: lůžkové oddělení 32B"/>
    <x v="2"/>
    <n v="5"/>
  </r>
  <r>
    <n v="175428"/>
    <x v="326"/>
    <x v="0"/>
    <s v="HVLP"/>
    <s v="N05AF03"/>
    <d v="2017-06-19T10:58:00"/>
    <n v="1"/>
    <n v="66.81"/>
    <n v="66.81"/>
    <n v="18"/>
    <s v="1813 - PSY: lůžkové oddělení 32B"/>
    <x v="2"/>
    <n v="6"/>
  </r>
  <r>
    <n v="175428"/>
    <x v="326"/>
    <x v="0"/>
    <s v="HVLP"/>
    <s v="N05AF03"/>
    <d v="2017-06-19T10:58:00"/>
    <n v="1"/>
    <n v="66.349999999999994"/>
    <n v="66.349999999999994"/>
    <n v="18"/>
    <s v="1813 - PSY: lůžkové oddělení 32B"/>
    <x v="2"/>
    <n v="6"/>
  </r>
  <r>
    <n v="175428"/>
    <x v="326"/>
    <x v="0"/>
    <s v="HVLP"/>
    <s v="N05AF03"/>
    <d v="2017-09-11T09:44:07"/>
    <n v="1"/>
    <n v="66.349999999999994"/>
    <n v="66.349999999999994"/>
    <n v="18"/>
    <s v="1813 - PSY: lůžkové oddělení 32B"/>
    <x v="2"/>
    <n v="9"/>
  </r>
  <r>
    <n v="175428"/>
    <x v="326"/>
    <x v="0"/>
    <s v="HVLP"/>
    <s v="N05AF03"/>
    <d v="2017-09-11T09:44:07"/>
    <n v="1"/>
    <n v="66.349999999999994"/>
    <n v="66.349999999999994"/>
    <n v="18"/>
    <s v="1813 - PSY: lůžkové oddělení 32B"/>
    <x v="2"/>
    <n v="9"/>
  </r>
  <r>
    <n v="175433"/>
    <x v="327"/>
    <x v="0"/>
    <s v="HVLP"/>
    <s v="N05AF03"/>
    <d v="2017-10-02T08:14:30"/>
    <n v="1"/>
    <n v="33.18"/>
    <n v="33.18"/>
    <n v="18"/>
    <s v="1813 - PSY: lůžkové oddělení 32B"/>
    <x v="2"/>
    <n v="10"/>
  </r>
  <r>
    <n v="175433"/>
    <x v="327"/>
    <x v="0"/>
    <s v="HVLP"/>
    <s v="N05AF03"/>
    <d v="2017-10-02T08:14:30"/>
    <n v="2"/>
    <n v="33.18"/>
    <n v="66.36"/>
    <n v="18"/>
    <s v="1813 - PSY: lůžkové oddělení 32B"/>
    <x v="2"/>
    <n v="10"/>
  </r>
  <r>
    <n v="175433"/>
    <x v="327"/>
    <x v="0"/>
    <s v="HVLP"/>
    <s v="N05AF03"/>
    <d v="2017-10-09T09:21:30"/>
    <n v="3"/>
    <n v="33.18"/>
    <n v="99.54"/>
    <n v="18"/>
    <s v="1813 - PSY: lůžkové oddělení 32B"/>
    <x v="2"/>
    <n v="10"/>
  </r>
  <r>
    <n v="175428"/>
    <x v="326"/>
    <x v="0"/>
    <s v="HVLP"/>
    <s v="N05AF03"/>
    <d v="2017-11-20T10:01:12"/>
    <n v="2"/>
    <n v="66.349999999999994"/>
    <n v="132.69999999999999"/>
    <n v="18"/>
    <s v="1813 - PSY: lůžkové oddělení 32B"/>
    <x v="2"/>
    <n v="11"/>
  </r>
  <r>
    <n v="175428"/>
    <x v="326"/>
    <x v="0"/>
    <s v="HVLP"/>
    <s v="N05AF03"/>
    <d v="2018-01-08T10:30:19"/>
    <n v="1"/>
    <n v="66.349999999999994"/>
    <n v="66.349999999999994"/>
    <n v="18"/>
    <s v="1813 - PSY: lůžkové oddělení 32B"/>
    <x v="0"/>
    <n v="1"/>
  </r>
  <r>
    <n v="175428"/>
    <x v="326"/>
    <x v="0"/>
    <s v="HVLP"/>
    <s v="N05AF03"/>
    <d v="2018-01-09T08:45:38"/>
    <n v="1"/>
    <n v="66.349999999999994"/>
    <n v="66.349999999999994"/>
    <n v="18"/>
    <s v="1813 - PSY: lůžkové oddělení 32B"/>
    <x v="0"/>
    <n v="1"/>
  </r>
  <r>
    <n v="175433"/>
    <x v="327"/>
    <x v="0"/>
    <s v="HVLP"/>
    <s v="N05AF03"/>
    <d v="2018-01-22T13:45:44"/>
    <n v="1"/>
    <n v="33.18"/>
    <n v="33.18"/>
    <n v="18"/>
    <s v="1813 - PSY: lůžkové oddělení 32B"/>
    <x v="0"/>
    <n v="1"/>
  </r>
  <r>
    <n v="175433"/>
    <x v="327"/>
    <x v="0"/>
    <s v="HVLP"/>
    <s v="N05AF03"/>
    <d v="2018-01-23T08:41:21"/>
    <n v="2"/>
    <n v="33.18"/>
    <n v="66.36"/>
    <n v="18"/>
    <s v="1813 - PSY: lůžkové oddělení 32B"/>
    <x v="0"/>
    <n v="1"/>
  </r>
  <r>
    <n v="175433"/>
    <x v="327"/>
    <x v="0"/>
    <s v="HVLP"/>
    <s v="N05AF03"/>
    <d v="2018-02-26T09:35:02"/>
    <n v="1"/>
    <n v="33.18"/>
    <n v="33.18"/>
    <n v="18"/>
    <s v="1813 - PSY: lůžkové oddělení 32B"/>
    <x v="0"/>
    <n v="2"/>
  </r>
  <r>
    <n v="175433"/>
    <x v="327"/>
    <x v="0"/>
    <s v="HVLP"/>
    <s v="N05AF03"/>
    <d v="2018-02-26T09:35:02"/>
    <n v="1"/>
    <n v="33.18"/>
    <n v="33.18"/>
    <n v="18"/>
    <s v="1813 - PSY: lůžkové oddělení 32B"/>
    <x v="0"/>
    <n v="2"/>
  </r>
  <r>
    <n v="175433"/>
    <x v="327"/>
    <x v="0"/>
    <s v="HVLP"/>
    <s v="N05AF03"/>
    <d v="2018-03-12T07:56:35"/>
    <n v="1"/>
    <n v="33.18"/>
    <n v="33.18"/>
    <n v="18"/>
    <s v="1813 - PSY: lůžkové oddělení 32B"/>
    <x v="0"/>
    <n v="3"/>
  </r>
  <r>
    <n v="175433"/>
    <x v="327"/>
    <x v="0"/>
    <s v="HVLP"/>
    <s v="N05AF03"/>
    <d v="2018-03-12T07:56:35"/>
    <n v="1"/>
    <n v="33.18"/>
    <n v="33.18"/>
    <n v="18"/>
    <s v="1813 - PSY: lůžkové oddělení 32B"/>
    <x v="0"/>
    <n v="3"/>
  </r>
  <r>
    <n v="175428"/>
    <x v="326"/>
    <x v="0"/>
    <s v="HVLP"/>
    <s v="N05AF03"/>
    <d v="2018-04-09T09:59:27"/>
    <n v="2"/>
    <n v="66.349999999999994"/>
    <n v="132.69999999999999"/>
    <n v="18"/>
    <s v="1813 - PSY: lůžkové oddělení 32B"/>
    <x v="0"/>
    <n v="4"/>
  </r>
  <r>
    <n v="175433"/>
    <x v="327"/>
    <x v="0"/>
    <s v="HVLP"/>
    <s v="N05AF03"/>
    <d v="2018-04-23T10:03:49"/>
    <n v="1"/>
    <n v="33.18"/>
    <n v="33.18"/>
    <n v="18"/>
    <s v="1813 - PSY: lůžkové oddělení 32B"/>
    <x v="0"/>
    <n v="4"/>
  </r>
  <r>
    <n v="175433"/>
    <x v="327"/>
    <x v="0"/>
    <s v="HVLP"/>
    <s v="N05AF03"/>
    <d v="2018-04-23T10:03:49"/>
    <n v="1"/>
    <n v="33.18"/>
    <n v="33.18"/>
    <n v="18"/>
    <s v="1813 - PSY: lůžkové oddělení 32B"/>
    <x v="0"/>
    <n v="4"/>
  </r>
  <r>
    <n v="175428"/>
    <x v="326"/>
    <x v="0"/>
    <s v="HVLP"/>
    <s v="N05AF03"/>
    <d v="2018-05-04T12:46:42"/>
    <n v="1"/>
    <n v="66.349999999999994"/>
    <n v="66.349999999999994"/>
    <n v="18"/>
    <s v="1813 - PSY: lůžkové oddělení 32B"/>
    <x v="0"/>
    <n v="5"/>
  </r>
  <r>
    <n v="175428"/>
    <x v="326"/>
    <x v="0"/>
    <s v="HVLP"/>
    <s v="N05AF03"/>
    <d v="2018-05-14T08:34:37"/>
    <n v="2"/>
    <n v="66.349999999999994"/>
    <n v="132.69999999999999"/>
    <n v="18"/>
    <s v="1813 - PSY: lůžkové oddělení 32B"/>
    <x v="0"/>
    <n v="5"/>
  </r>
  <r>
    <n v="175433"/>
    <x v="327"/>
    <x v="0"/>
    <s v="HVLP"/>
    <s v="N05AF03"/>
    <d v="2018-05-14T08:34:37"/>
    <n v="1"/>
    <n v="33.18"/>
    <n v="33.18"/>
    <n v="18"/>
    <s v="1813 - PSY: lůžkové oddělení 32B"/>
    <x v="0"/>
    <n v="5"/>
  </r>
  <r>
    <n v="175433"/>
    <x v="327"/>
    <x v="0"/>
    <s v="HVLP"/>
    <s v="N05AF03"/>
    <d v="2018-05-14T08:34:37"/>
    <n v="1"/>
    <n v="33.47"/>
    <n v="33.47"/>
    <n v="18"/>
    <s v="1813 - PSY: lůžkové oddělení 32B"/>
    <x v="0"/>
    <n v="5"/>
  </r>
  <r>
    <n v="175433"/>
    <x v="327"/>
    <x v="0"/>
    <s v="HVLP"/>
    <s v="N05AF03"/>
    <d v="2018-11-26T09:22:27"/>
    <n v="3"/>
    <n v="33.18"/>
    <n v="99.54"/>
    <n v="18"/>
    <s v="1813 - PSY: lůžkové oddělení 32B"/>
    <x v="0"/>
    <n v="11"/>
  </r>
  <r>
    <n v="175428"/>
    <x v="326"/>
    <x v="0"/>
    <s v="HVLP"/>
    <s v="N05AF03"/>
    <d v="2018-12-10T14:29:35"/>
    <n v="1"/>
    <n v="66.349999999999994"/>
    <n v="66.349999999999994"/>
    <n v="18"/>
    <s v="1813 - PSY: lůžkové oddělení 32B"/>
    <x v="0"/>
    <n v="12"/>
  </r>
  <r>
    <n v="175428"/>
    <x v="326"/>
    <x v="0"/>
    <s v="HVLP"/>
    <s v="N05AF03"/>
    <d v="2018-12-10T14:29:35"/>
    <n v="1"/>
    <n v="66.349999999999994"/>
    <n v="66.349999999999994"/>
    <n v="18"/>
    <s v="1813 - PSY: lůžkové oddělení 32B"/>
    <x v="0"/>
    <n v="12"/>
  </r>
  <r>
    <n v="175433"/>
    <x v="327"/>
    <x v="0"/>
    <s v="HVLP"/>
    <s v="N05AF03"/>
    <d v="2019-02-11T09:45:11"/>
    <n v="1"/>
    <n v="33.18"/>
    <n v="33.18"/>
    <n v="18"/>
    <s v="1813 - PSY: lůžkové oddělení 32B"/>
    <x v="1"/>
    <n v="2"/>
  </r>
  <r>
    <n v="175433"/>
    <x v="327"/>
    <x v="0"/>
    <s v="HVLP"/>
    <s v="N05AF03"/>
    <d v="2019-02-11T09:45:11"/>
    <n v="1"/>
    <n v="33.18"/>
    <n v="33.18"/>
    <n v="18"/>
    <s v="1813 - PSY: lůžkové oddělení 32B"/>
    <x v="1"/>
    <n v="2"/>
  </r>
  <r>
    <n v="175433"/>
    <x v="327"/>
    <x v="0"/>
    <s v="HVLP"/>
    <s v="N05AF03"/>
    <d v="2019-02-18T09:50:18"/>
    <n v="5"/>
    <n v="33.18"/>
    <n v="165.9"/>
    <n v="18"/>
    <s v="1813 - PSY: lůžkové oddělení 32B"/>
    <x v="1"/>
    <n v="2"/>
  </r>
  <r>
    <n v="175433"/>
    <x v="327"/>
    <x v="0"/>
    <s v="HVLP"/>
    <s v="N05AF03"/>
    <d v="2019-04-01T09:47:28"/>
    <n v="1"/>
    <n v="33.18"/>
    <n v="33.18"/>
    <n v="18"/>
    <s v="1813 - PSY: lůžkové oddělení 32B"/>
    <x v="1"/>
    <n v="4"/>
  </r>
  <r>
    <n v="175428"/>
    <x v="326"/>
    <x v="0"/>
    <s v="HVLP"/>
    <s v="N05AF03"/>
    <d v="2019-06-24T10:45:07"/>
    <n v="1"/>
    <n v="66.349999999999994"/>
    <n v="66.349999999999994"/>
    <n v="18"/>
    <s v="1813 - PSY: lůžkové oddělení 32B"/>
    <x v="1"/>
    <n v="6"/>
  </r>
  <r>
    <n v="175433"/>
    <x v="327"/>
    <x v="0"/>
    <s v="HVLP"/>
    <s v="N05AF03"/>
    <d v="2019-07-08T08:47:48"/>
    <n v="1"/>
    <n v="32.86"/>
    <n v="32.86"/>
    <n v="18"/>
    <s v="1813 - PSY: lůžkové oddělení 32B"/>
    <x v="1"/>
    <n v="7"/>
  </r>
  <r>
    <n v="175433"/>
    <x v="327"/>
    <x v="0"/>
    <s v="HVLP"/>
    <s v="N05AF03"/>
    <d v="2019-07-08T08:47:48"/>
    <n v="2"/>
    <n v="33.14"/>
    <n v="66.28"/>
    <n v="18"/>
    <s v="1813 - PSY: lůžkové oddělení 32B"/>
    <x v="1"/>
    <n v="7"/>
  </r>
  <r>
    <n v="175433"/>
    <x v="327"/>
    <x v="0"/>
    <s v="HVLP"/>
    <s v="N05AF03"/>
    <d v="2019-08-26T09:41:44"/>
    <n v="2"/>
    <n v="33.14"/>
    <n v="66.28"/>
    <n v="18"/>
    <s v="1813 - PSY: lůžkové oddělení 32B"/>
    <x v="1"/>
    <n v="8"/>
  </r>
  <r>
    <n v="175433"/>
    <x v="327"/>
    <x v="0"/>
    <s v="HVLP"/>
    <s v="N05AF03"/>
    <d v="2019-09-30T09:59:15"/>
    <n v="1"/>
    <n v="33.130000000000003"/>
    <n v="33.130000000000003"/>
    <n v="18"/>
    <s v="1813 - PSY: lůžkové oddělení 32B"/>
    <x v="1"/>
    <n v="9"/>
  </r>
  <r>
    <n v="175433"/>
    <x v="327"/>
    <x v="0"/>
    <s v="HVLP"/>
    <s v="N05AF03"/>
    <d v="2019-09-30T09:59:15"/>
    <n v="1"/>
    <n v="33.14"/>
    <n v="33.14"/>
    <n v="18"/>
    <s v="1813 - PSY: lůžkové oddělení 32B"/>
    <x v="1"/>
    <n v="9"/>
  </r>
  <r>
    <n v="175433"/>
    <x v="327"/>
    <x v="0"/>
    <s v="HVLP"/>
    <s v="N05AF03"/>
    <d v="2019-10-14T11:20:08"/>
    <n v="2"/>
    <n v="33.130000000000003"/>
    <n v="66.260000000000005"/>
    <n v="18"/>
    <s v="1813 - PSY: lůžkové oddělení 32B"/>
    <x v="1"/>
    <n v="10"/>
  </r>
  <r>
    <n v="175433"/>
    <x v="327"/>
    <x v="0"/>
    <s v="HVLP"/>
    <s v="N05AF03"/>
    <d v="2019-11-25T08:52:53"/>
    <n v="1"/>
    <n v="33.130000000000003"/>
    <n v="33.130000000000003"/>
    <n v="18"/>
    <s v="1813 - PSY: lůžkové oddělení 32B"/>
    <x v="1"/>
    <n v="11"/>
  </r>
  <r>
    <n v="175433"/>
    <x v="327"/>
    <x v="0"/>
    <s v="HVLP"/>
    <s v="N05AF03"/>
    <d v="2019-12-02T10:39:08"/>
    <n v="2"/>
    <n v="33.130000000000003"/>
    <n v="66.260000000000005"/>
    <n v="18"/>
    <s v="1813 - PSY: lůžkové oddělení 32B"/>
    <x v="1"/>
    <n v="12"/>
  </r>
  <r>
    <n v="175433"/>
    <x v="327"/>
    <x v="0"/>
    <s v="HVLP"/>
    <s v="N05AF03"/>
    <d v="2019-12-02T10:39:08"/>
    <n v="1"/>
    <n v="33.130000000000003"/>
    <n v="33.130000000000003"/>
    <n v="18"/>
    <s v="1813 - PSY: lůžkové oddělení 32B"/>
    <x v="1"/>
    <n v="12"/>
  </r>
  <r>
    <n v="114875"/>
    <x v="1120"/>
    <x v="1"/>
    <s v="HVLP"/>
    <s v="D06BA51"/>
    <d v="2017-08-21T08:05:20"/>
    <n v="1"/>
    <n v="87.6"/>
    <n v="87.6"/>
    <n v="18"/>
    <s v="1813 - PSY: lůžkové oddělení 32B"/>
    <x v="2"/>
    <n v="8"/>
  </r>
  <r>
    <n v="114875"/>
    <x v="1120"/>
    <x v="1"/>
    <s v="HVLP"/>
    <s v="D06BA51"/>
    <d v="2017-08-21T08:05:20"/>
    <n v="1"/>
    <n v="87.6"/>
    <n v="87.6"/>
    <n v="18"/>
    <s v="1813 - PSY: lůžkové oddělení 32B"/>
    <x v="2"/>
    <n v="8"/>
  </r>
  <r>
    <n v="114873"/>
    <x v="329"/>
    <x v="1"/>
    <s v="HVLP"/>
    <s v="D06BA51"/>
    <d v="2017-08-21T08:05:20"/>
    <n v="2"/>
    <n v="158.97999999999999"/>
    <n v="317.95999999999998"/>
    <n v="18"/>
    <s v="1813 - PSY: lůžkové oddělení 32B"/>
    <x v="2"/>
    <n v="8"/>
  </r>
  <r>
    <n v="114873"/>
    <x v="329"/>
    <x v="1"/>
    <s v="HVLP"/>
    <s v="D06BA51"/>
    <d v="2018-04-16T10:00:02"/>
    <n v="1"/>
    <n v="158.96"/>
    <n v="158.96"/>
    <n v="18"/>
    <s v="1813 - PSY: lůžkové oddělení 32B"/>
    <x v="0"/>
    <n v="4"/>
  </r>
  <r>
    <n v="114875"/>
    <x v="1120"/>
    <x v="1"/>
    <s v="HVLP"/>
    <s v="D06BA51"/>
    <d v="2018-04-16T10:00:02"/>
    <n v="1"/>
    <n v="87.59"/>
    <n v="87.59"/>
    <n v="18"/>
    <s v="1813 - PSY: lůžkové oddělení 32B"/>
    <x v="0"/>
    <n v="4"/>
  </r>
  <r>
    <n v="114873"/>
    <x v="329"/>
    <x v="1"/>
    <s v="HVLP"/>
    <s v="D06BA51"/>
    <d v="2018-10-10T09:49:07"/>
    <n v="2"/>
    <n v="158.96"/>
    <n v="317.92"/>
    <n v="18"/>
    <s v="1813 - PSY: lůžkové oddělení 32B"/>
    <x v="0"/>
    <n v="10"/>
  </r>
  <r>
    <n v="114877"/>
    <x v="328"/>
    <x v="1"/>
    <s v="HVLP"/>
    <s v="D06BA51"/>
    <d v="2018-11-12T08:30:49"/>
    <n v="2"/>
    <n v="236.53"/>
    <n v="473.06"/>
    <n v="18"/>
    <s v="1813 - PSY: lůžkové oddělení 32B"/>
    <x v="0"/>
    <n v="11"/>
  </r>
  <r>
    <n v="114873"/>
    <x v="329"/>
    <x v="1"/>
    <s v="HVLP"/>
    <s v="D06BA51"/>
    <d v="2019-04-15T08:09:18"/>
    <n v="2"/>
    <n v="158.96"/>
    <n v="317.92"/>
    <n v="18"/>
    <s v="1813 - PSY: lůžkové oddělení 32B"/>
    <x v="1"/>
    <n v="4"/>
  </r>
  <r>
    <n v="849829"/>
    <x v="1121"/>
    <x v="0"/>
    <s v="HVLP-R"/>
    <s v="M01AE01"/>
    <d v="2018-02-12T09:59:54"/>
    <n v="1"/>
    <n v="56.14"/>
    <n v="56.14"/>
    <n v="18"/>
    <s v="1813 - PSY: lůžkové oddělení 32B"/>
    <x v="0"/>
    <n v="2"/>
  </r>
  <r>
    <n v="132082"/>
    <x v="1122"/>
    <x v="0"/>
    <s v="HVLP-R"/>
    <s v="M01AE01"/>
    <d v="2018-10-01T09:56:06"/>
    <n v="1"/>
    <n v="82.15"/>
    <n v="82.15"/>
    <n v="18"/>
    <s v="1813 - PSY: lůžkové oddělení 32B"/>
    <x v="0"/>
    <n v="10"/>
  </r>
  <r>
    <n v="847908"/>
    <x v="1123"/>
    <x v="0"/>
    <s v="HVLP"/>
    <s v="M02AA13"/>
    <d v="2018-05-14T08:34:37"/>
    <n v="1"/>
    <n v="119.03"/>
    <n v="119.03"/>
    <n v="18"/>
    <s v="1813 - PSY: lůžkové oddělení 32B"/>
    <x v="0"/>
    <n v="5"/>
  </r>
  <r>
    <n v="146117"/>
    <x v="1124"/>
    <x v="0"/>
    <s v="HVLP"/>
    <s v="M02AA13"/>
    <d v="2018-05-14T08:34:37"/>
    <n v="1"/>
    <n v="74.37"/>
    <n v="74.37"/>
    <n v="18"/>
    <s v="1813 - PSY: lůžkové oddělení 32B"/>
    <x v="0"/>
    <n v="5"/>
  </r>
  <r>
    <n v="157608"/>
    <x v="331"/>
    <x v="0"/>
    <s v="HVLP"/>
    <s v="M01AE01"/>
    <d v="2019-09-02T10:04:43"/>
    <n v="1"/>
    <n v="100.25"/>
    <n v="100.25"/>
    <n v="18"/>
    <s v="1813 - PSY: lůžkové oddělení 32B"/>
    <x v="1"/>
    <n v="9"/>
  </r>
  <r>
    <n v="147845"/>
    <x v="1125"/>
    <x v="0"/>
    <s v="HVLP"/>
    <s v="B01AC10"/>
    <d v="2018-06-04T08:02:53"/>
    <n v="1"/>
    <n v="249.38"/>
    <n v="249.38"/>
    <n v="18"/>
    <s v="1813 - PSY: lůžkové oddělení 32B"/>
    <x v="0"/>
    <n v="6"/>
  </r>
  <r>
    <n v="147845"/>
    <x v="1125"/>
    <x v="0"/>
    <s v="HVLP"/>
    <s v="B01AC10"/>
    <d v="2018-06-19T09:01:13"/>
    <n v="1"/>
    <n v="249.12"/>
    <n v="249.12"/>
    <n v="18"/>
    <s v="1813 - PSY: lůžkové oddělení 32B"/>
    <x v="0"/>
    <n v="6"/>
  </r>
  <r>
    <n v="116467"/>
    <x v="828"/>
    <x v="0"/>
    <s v="HVLP-R"/>
    <s v="D07BA01"/>
    <d v="2017-07-11T14:21:21"/>
    <n v="1"/>
    <n v="58.37"/>
    <n v="58.37"/>
    <n v="18"/>
    <s v="1813 - PSY: lůžkové oddělení 32B"/>
    <x v="2"/>
    <n v="7"/>
  </r>
  <r>
    <n v="116467"/>
    <x v="828"/>
    <x v="0"/>
    <s v="HVLP-R"/>
    <s v="D07BA01"/>
    <d v="2017-10-16T13:04:16"/>
    <n v="1"/>
    <n v="58.37"/>
    <n v="58.37"/>
    <n v="18"/>
    <s v="1813 - PSY: lůžkové oddělení 32B"/>
    <x v="2"/>
    <n v="10"/>
  </r>
  <r>
    <n v="116467"/>
    <x v="828"/>
    <x v="0"/>
    <s v="HVLP-R"/>
    <s v="D07BA01"/>
    <d v="2017-10-16T13:04:16"/>
    <n v="1"/>
    <n v="58.37"/>
    <n v="58.37"/>
    <n v="18"/>
    <s v="1813 - PSY: lůžkové oddělení 32B"/>
    <x v="2"/>
    <n v="10"/>
  </r>
  <r>
    <n v="225166"/>
    <x v="828"/>
    <x v="0"/>
    <s v="HVLP"/>
    <s v="D07BA01"/>
    <d v="2019-03-19T12:35:20"/>
    <n v="1"/>
    <n v="58.37"/>
    <n v="58.37"/>
    <n v="18"/>
    <s v="1813 - PSY: lůžkové oddělení 32B"/>
    <x v="1"/>
    <n v="3"/>
  </r>
  <r>
    <n v="225166"/>
    <x v="828"/>
    <x v="0"/>
    <s v="HVLP"/>
    <s v="D07BA01"/>
    <d v="2019-11-06T14:19:04"/>
    <n v="1"/>
    <n v="58.29"/>
    <n v="58.29"/>
    <n v="18"/>
    <s v="1813 - PSY: lůžkové oddělení 32B"/>
    <x v="1"/>
    <n v="11"/>
  </r>
  <r>
    <n v="225166"/>
    <x v="828"/>
    <x v="0"/>
    <s v="HVLP"/>
    <s v="D07BA01"/>
    <d v="2019-11-11T09:52:31"/>
    <n v="1"/>
    <n v="58.29"/>
    <n v="58.29"/>
    <n v="18"/>
    <s v="1813 - PSY: lůžkové oddělení 32B"/>
    <x v="1"/>
    <n v="11"/>
  </r>
  <r>
    <n v="225166"/>
    <x v="828"/>
    <x v="0"/>
    <s v="HVLP"/>
    <s v="D07BA01"/>
    <d v="2019-11-11T09:52:31"/>
    <n v="1"/>
    <n v="58.29"/>
    <n v="58.29"/>
    <n v="18"/>
    <s v="1813 - PSY: lůžkové oddělení 32B"/>
    <x v="1"/>
    <n v="11"/>
  </r>
  <r>
    <n v="116895"/>
    <x v="1126"/>
    <x v="2"/>
    <s v="HVLP-R"/>
    <s v="D01AC01"/>
    <d v="2017-08-28T10:12:33"/>
    <n v="2"/>
    <n v="107.99"/>
    <n v="215.98"/>
    <n v="18"/>
    <s v="1813 - PSY: lůžkové oddělení 32B"/>
    <x v="2"/>
    <n v="8"/>
  </r>
  <r>
    <n v="116895"/>
    <x v="1126"/>
    <x v="2"/>
    <s v="HVLP-R"/>
    <s v="D01AC01"/>
    <d v="2017-11-20T10:01:12"/>
    <n v="2"/>
    <n v="107.99"/>
    <n v="215.98"/>
    <n v="18"/>
    <s v="1813 - PSY: lůžkové oddělení 32B"/>
    <x v="2"/>
    <n v="11"/>
  </r>
  <r>
    <n v="116895"/>
    <x v="1126"/>
    <x v="2"/>
    <s v="HVLP-R"/>
    <s v="D01AC01"/>
    <d v="2017-11-20T10:04:05"/>
    <n v="2"/>
    <n v="107.99"/>
    <n v="215.98"/>
    <n v="18"/>
    <s v="1813 - PSY: lůžkové oddělení 32B"/>
    <x v="2"/>
    <n v="11"/>
  </r>
  <r>
    <n v="224964"/>
    <x v="1126"/>
    <x v="0"/>
    <s v="HVLP"/>
    <s v="D01AC01"/>
    <d v="2018-11-12T08:30:49"/>
    <n v="2"/>
    <n v="105.97"/>
    <n v="211.94"/>
    <n v="18"/>
    <s v="1813 - PSY: lůžkové oddělení 32B"/>
    <x v="0"/>
    <n v="11"/>
  </r>
  <r>
    <n v="224964"/>
    <x v="1126"/>
    <x v="0"/>
    <s v="HVLP"/>
    <s v="D01AC01"/>
    <d v="2019-12-16T10:26:06"/>
    <n v="3"/>
    <n v="107.75"/>
    <n v="323.25"/>
    <n v="18"/>
    <s v="1813 - PSY: lůžkové oddělení 32B"/>
    <x v="1"/>
    <n v="12"/>
  </r>
  <r>
    <n v="116896"/>
    <x v="332"/>
    <x v="2"/>
    <s v="HVLP"/>
    <s v="D01AC20"/>
    <d v="2018-06-18T08:23:56"/>
    <n v="1"/>
    <n v="110.21"/>
    <n v="110.21"/>
    <n v="18"/>
    <s v="1813 - PSY: lůžkové oddělení 32B"/>
    <x v="0"/>
    <n v="6"/>
  </r>
  <r>
    <n v="116896"/>
    <x v="332"/>
    <x v="2"/>
    <s v="HVLP"/>
    <s v="D01AC20"/>
    <d v="2019-02-05T12:41:58"/>
    <n v="1"/>
    <n v="105.97"/>
    <n v="105.97"/>
    <n v="18"/>
    <s v="1813 - PSY: lůžkové oddělení 32B"/>
    <x v="1"/>
    <n v="2"/>
  </r>
  <r>
    <n v="213080"/>
    <x v="1127"/>
    <x v="0"/>
    <s v="HVLP"/>
    <s v="A07DA03"/>
    <d v="2018-06-25T07:53:32"/>
    <n v="1"/>
    <n v="128.03"/>
    <n v="128.03"/>
    <n v="18"/>
    <s v="1813 - PSY: lůžkové oddělení 32B"/>
    <x v="0"/>
    <n v="6"/>
  </r>
  <r>
    <n v="191877"/>
    <x v="335"/>
    <x v="0"/>
    <s v="HVLP"/>
    <s v="C03BA11"/>
    <d v="2017-08-14T09:30:26"/>
    <n v="1"/>
    <n v="46.66"/>
    <n v="46.66"/>
    <n v="18"/>
    <s v="1813 - PSY: lůžkové oddělení 32B"/>
    <x v="2"/>
    <n v="8"/>
  </r>
  <r>
    <n v="850724"/>
    <x v="1128"/>
    <x v="0"/>
    <s v="HVLP"/>
    <s v="C03BA11"/>
    <d v="2018-09-10T09:47:25"/>
    <n v="1"/>
    <n v="47.8"/>
    <n v="47.8"/>
    <n v="18"/>
    <s v="1813 - PSY: lůžkové oddělení 32B"/>
    <x v="0"/>
    <n v="9"/>
  </r>
  <r>
    <n v="124414"/>
    <x v="1129"/>
    <x v="0"/>
    <s v="HVLP"/>
    <s v="C03BA11"/>
    <d v="2019-09-09T11:45:37"/>
    <n v="1"/>
    <n v="46.79"/>
    <n v="46.79"/>
    <n v="18"/>
    <s v="1813 - PSY: lůžkové oddělení 32B"/>
    <x v="1"/>
    <n v="9"/>
  </r>
  <r>
    <n v="202878"/>
    <x v="1130"/>
    <x v="0"/>
    <s v="HVLP"/>
    <s v="D03AX"/>
    <d v="2019-10-07T11:03:35"/>
    <n v="1"/>
    <n v="42.2"/>
    <n v="42.2"/>
    <n v="18"/>
    <s v="1813 - PSY: lůžkové oddělení 32B"/>
    <x v="1"/>
    <n v="10"/>
  </r>
  <r>
    <n v="114926"/>
    <x v="337"/>
    <x v="0"/>
    <s v="HVLP"/>
    <s v="C09AA08"/>
    <d v="2018-08-13T07:58:59"/>
    <n v="1"/>
    <n v="104.63"/>
    <n v="104.63"/>
    <n v="18"/>
    <s v="1813 - PSY: lůžkové oddělení 32B"/>
    <x v="0"/>
    <n v="8"/>
  </r>
  <r>
    <n v="847589"/>
    <x v="338"/>
    <x v="0"/>
    <s v="HVLP"/>
    <s v="C09AA08"/>
    <d v="2018-08-10T13:38:28"/>
    <n v="1"/>
    <n v="419.57"/>
    <n v="419.57"/>
    <n v="18"/>
    <s v="1813 - PSY: lůžkové oddělení 32B"/>
    <x v="0"/>
    <n v="8"/>
  </r>
  <r>
    <n v="208465"/>
    <x v="1131"/>
    <x v="0"/>
    <s v="IR"/>
    <s v="N01BA02"/>
    <d v="2017-06-16T11:31:13"/>
    <n v="0.5"/>
    <n v="2234.65"/>
    <n v="1117.33"/>
    <n v="18"/>
    <s v="1813 - PSY: lůžkové oddělení 32B"/>
    <x v="2"/>
    <n v="6"/>
  </r>
  <r>
    <n v="208465"/>
    <x v="1131"/>
    <x v="0"/>
    <s v="IR"/>
    <s v="N01BA02"/>
    <d v="2017-06-16T11:31:13"/>
    <n v="0.5"/>
    <n v="2234.65"/>
    <n v="1117.33"/>
    <n v="18"/>
    <s v="1813 - PSY: lůžkové oddělení 32B"/>
    <x v="2"/>
    <n v="6"/>
  </r>
  <r>
    <n v="28949"/>
    <x v="1132"/>
    <x v="0"/>
    <s v="HVLP"/>
    <s v="N05AX13"/>
    <d v="2018-01-24T10:11:37"/>
    <n v="1"/>
    <n v="322.12"/>
    <n v="322.12"/>
    <n v="18"/>
    <s v="1813 - PSY: lůžkové oddělení 32B"/>
    <x v="0"/>
    <n v="1"/>
  </r>
  <r>
    <n v="28949"/>
    <x v="1132"/>
    <x v="0"/>
    <s v="HVLP"/>
    <s v="N05AX13"/>
    <d v="2018-02-05T09:37:56"/>
    <n v="1"/>
    <n v="322.08999999999997"/>
    <n v="322.08999999999997"/>
    <n v="18"/>
    <s v="1813 - PSY: lůžkové oddělení 32B"/>
    <x v="0"/>
    <n v="2"/>
  </r>
  <r>
    <n v="128968"/>
    <x v="340"/>
    <x v="0"/>
    <s v="HVLP"/>
    <s v="N05AX13"/>
    <d v="2018-10-12T14:05:16"/>
    <n v="1"/>
    <n v="537.80999999999995"/>
    <n v="537.80999999999995"/>
    <n v="18"/>
    <s v="1813 - PSY: lůžkové oddělení 32B"/>
    <x v="0"/>
    <n v="10"/>
  </r>
  <r>
    <n v="128968"/>
    <x v="340"/>
    <x v="0"/>
    <s v="HVLP"/>
    <s v="N05AX13"/>
    <d v="2019-06-24T10:45:07"/>
    <n v="1"/>
    <n v="537.76"/>
    <n v="537.76"/>
    <n v="18"/>
    <s v="1813 - PSY: lůžkové oddělení 32B"/>
    <x v="1"/>
    <n v="6"/>
  </r>
  <r>
    <n v="100802"/>
    <x v="343"/>
    <x v="0"/>
    <s v="IR-IVLP"/>
    <s v="S01AX"/>
    <d v="2017-04-13T10:19:37"/>
    <n v="1"/>
    <n v="73.06"/>
    <n v="73.06"/>
    <n v="18"/>
    <s v="1813 - PSY: lůžkové oddělení 32B"/>
    <x v="2"/>
    <n v="4"/>
  </r>
  <r>
    <n v="100802"/>
    <x v="343"/>
    <x v="0"/>
    <s v="IR-IVLP"/>
    <s v="S01AX"/>
    <d v="2017-06-13T10:05:02"/>
    <n v="1"/>
    <n v="75.62"/>
    <n v="75.62"/>
    <n v="18"/>
    <s v="1813 - PSY: lůžkové oddělení 32B"/>
    <x v="2"/>
    <n v="6"/>
  </r>
  <r>
    <n v="100802"/>
    <x v="343"/>
    <x v="0"/>
    <s v="IR-IVLP"/>
    <s v="S01AX"/>
    <d v="2017-06-30T12:31:56"/>
    <n v="2"/>
    <n v="78.66"/>
    <n v="157.32"/>
    <n v="18"/>
    <s v="1813 - PSY: lůžkové oddělení 32B"/>
    <x v="2"/>
    <n v="6"/>
  </r>
  <r>
    <n v="134821"/>
    <x v="345"/>
    <x v="0"/>
    <s v="IR"/>
    <s v="B05BB01"/>
    <d v="2017-04-21T08:06:31"/>
    <n v="2"/>
    <n v="264.99"/>
    <n v="529.98"/>
    <n v="18"/>
    <s v="1813 - PSY: lůžkové oddělení 32B"/>
    <x v="2"/>
    <n v="4"/>
  </r>
  <r>
    <n v="215966"/>
    <x v="1133"/>
    <x v="0"/>
    <s v="HVLP"/>
    <s v="C08DA01"/>
    <d v="2018-02-19T07:35:09"/>
    <n v="1"/>
    <n v="56.66"/>
    <n v="56.66"/>
    <n v="18"/>
    <s v="1813 - PSY: lůžkové oddělení 32B"/>
    <x v="0"/>
    <n v="2"/>
  </r>
  <r>
    <n v="215964"/>
    <x v="347"/>
    <x v="0"/>
    <s v="HVLP"/>
    <s v="C08DA01"/>
    <d v="2019-06-17T10:18:00"/>
    <n v="1"/>
    <n v="201.17"/>
    <n v="201.17"/>
    <n v="18"/>
    <s v="1813 - PSY: lůžkové oddělení 32B"/>
    <x v="1"/>
    <n v="6"/>
  </r>
  <r>
    <n v="128740"/>
    <x v="1134"/>
    <x v="0"/>
    <s v="HVLP"/>
    <s v="A10BH01"/>
    <d v="2018-08-20T08:44:34"/>
    <n v="1"/>
    <n v="688.31"/>
    <n v="688.31"/>
    <n v="18"/>
    <s v="1813 - PSY: lůžkové oddělení 32B"/>
    <x v="0"/>
    <n v="8"/>
  </r>
  <r>
    <n v="844468"/>
    <x v="1135"/>
    <x v="0"/>
    <s v="HVLP"/>
    <s v="G01AF02"/>
    <d v="2017-02-27T09:31:01"/>
    <n v="1"/>
    <n v="96.03"/>
    <n v="96.03"/>
    <n v="18"/>
    <s v="1813 - PSY: lůžkové oddělení 32B"/>
    <x v="2"/>
    <n v="2"/>
  </r>
  <r>
    <n v="178682"/>
    <x v="1136"/>
    <x v="0"/>
    <s v="HVLP"/>
    <s v="R06AX27"/>
    <d v="2019-02-04T10:25:05"/>
    <n v="1"/>
    <n v="43.33"/>
    <n v="43.33"/>
    <n v="18"/>
    <s v="1813 - PSY: lůžkové oddělení 32B"/>
    <x v="1"/>
    <n v="2"/>
  </r>
  <r>
    <n v="178682"/>
    <x v="1136"/>
    <x v="0"/>
    <s v="HVLP"/>
    <s v="R06AX27"/>
    <d v="2019-03-11T08:32:48"/>
    <n v="1"/>
    <n v="43.76"/>
    <n v="43.76"/>
    <n v="18"/>
    <s v="1813 - PSY: lůžkové oddělení 32B"/>
    <x v="1"/>
    <n v="3"/>
  </r>
  <r>
    <n v="178682"/>
    <x v="1136"/>
    <x v="0"/>
    <s v="HVLP"/>
    <s v="R06AX27"/>
    <d v="2019-07-19T08:39:29"/>
    <n v="1"/>
    <n v="43.71"/>
    <n v="43.71"/>
    <n v="18"/>
    <s v="1813 - PSY: lůžkové oddělení 32B"/>
    <x v="1"/>
    <n v="7"/>
  </r>
  <r>
    <n v="178675"/>
    <x v="833"/>
    <x v="0"/>
    <s v="HVLP"/>
    <s v="R06AX27"/>
    <d v="2019-07-29T11:50:19"/>
    <n v="1"/>
    <n v="131.13999999999999"/>
    <n v="131.13999999999999"/>
    <n v="18"/>
    <s v="1813 - PSY: lůžkové oddělení 32B"/>
    <x v="1"/>
    <n v="7"/>
  </r>
  <r>
    <n v="117189"/>
    <x v="349"/>
    <x v="0"/>
    <s v="HVLP"/>
    <s v="A12BA01"/>
    <d v="2017-12-11T08:37:11"/>
    <n v="1"/>
    <n v="55.88"/>
    <n v="55.88"/>
    <n v="18"/>
    <s v="1813 - PSY: lůžkové oddělení 32B"/>
    <x v="2"/>
    <n v="12"/>
  </r>
  <r>
    <n v="117189"/>
    <x v="349"/>
    <x v="0"/>
    <s v="HVLP"/>
    <s v="A12BA01"/>
    <d v="2018-10-08T10:34:05"/>
    <n v="2"/>
    <n v="55.87"/>
    <n v="111.74"/>
    <n v="18"/>
    <s v="1813 - PSY: lůžkové oddělení 32B"/>
    <x v="0"/>
    <n v="10"/>
  </r>
  <r>
    <n v="117189"/>
    <x v="349"/>
    <x v="0"/>
    <s v="HVLP"/>
    <s v="A12BA01"/>
    <d v="2019-04-01T09:47:28"/>
    <n v="1"/>
    <n v="55.87"/>
    <n v="55.87"/>
    <n v="18"/>
    <s v="1813 - PSY: lůžkové oddělení 32B"/>
    <x v="1"/>
    <n v="4"/>
  </r>
  <r>
    <n v="102486"/>
    <x v="350"/>
    <x v="0"/>
    <s v="HVLP"/>
    <s v="B05XA01"/>
    <d v="2018-03-26T08:21:05"/>
    <n v="1"/>
    <n v="123.1"/>
    <n v="123.1"/>
    <n v="18"/>
    <s v="1813 - PSY: lůžkové oddělení 32B"/>
    <x v="0"/>
    <n v="3"/>
  </r>
  <r>
    <n v="200935"/>
    <x v="351"/>
    <x v="0"/>
    <s v="HVLP-R"/>
    <s v="A12BA01"/>
    <d v="2017-04-13T10:29:53"/>
    <n v="1"/>
    <n v="34.450000000000003"/>
    <n v="34.450000000000003"/>
    <n v="18"/>
    <s v="1813 - PSY: lůžkové oddělení 32B"/>
    <x v="2"/>
    <n v="4"/>
  </r>
  <r>
    <n v="845697"/>
    <x v="351"/>
    <x v="0"/>
    <s v="HVLP"/>
    <s v="A12BA01"/>
    <d v="2017-09-27T13:06:46"/>
    <n v="1"/>
    <n v="44.85"/>
    <n v="44.85"/>
    <n v="18"/>
    <s v="1813 - PSY: lůžkové oddělení 32B"/>
    <x v="2"/>
    <n v="9"/>
  </r>
  <r>
    <n v="845697"/>
    <x v="351"/>
    <x v="0"/>
    <s v="HVLP"/>
    <s v="A12BA01"/>
    <d v="2017-10-09T09:21:30"/>
    <n v="1"/>
    <n v="45.16"/>
    <n v="45.16"/>
    <n v="18"/>
    <s v="1813 - PSY: lůžkové oddělení 32B"/>
    <x v="2"/>
    <n v="10"/>
  </r>
  <r>
    <n v="845697"/>
    <x v="351"/>
    <x v="0"/>
    <s v="HVLP"/>
    <s v="A12BA01"/>
    <d v="2017-10-17T08:49:14"/>
    <n v="1"/>
    <n v="44.85"/>
    <n v="44.85"/>
    <n v="18"/>
    <s v="1813 - PSY: lůžkové oddělení 32B"/>
    <x v="2"/>
    <n v="10"/>
  </r>
  <r>
    <n v="845697"/>
    <x v="351"/>
    <x v="0"/>
    <s v="HVLP"/>
    <s v="A12BA01"/>
    <d v="2018-10-01T09:56:06"/>
    <n v="1"/>
    <n v="44.85"/>
    <n v="44.85"/>
    <n v="18"/>
    <s v="1813 - PSY: lůžkové oddělení 32B"/>
    <x v="0"/>
    <n v="10"/>
  </r>
  <r>
    <n v="845697"/>
    <x v="351"/>
    <x v="0"/>
    <s v="HVLP"/>
    <s v="A12BA01"/>
    <d v="2019-02-04T10:25:05"/>
    <n v="1"/>
    <n v="44.85"/>
    <n v="44.85"/>
    <n v="18"/>
    <s v="1813 - PSY: lůžkové oddělení 32B"/>
    <x v="1"/>
    <n v="2"/>
  </r>
  <r>
    <n v="845697"/>
    <x v="351"/>
    <x v="0"/>
    <s v="HVLP"/>
    <s v="A12BA01"/>
    <d v="2019-02-11T09:45:11"/>
    <n v="1"/>
    <n v="44.85"/>
    <n v="44.85"/>
    <n v="18"/>
    <s v="1813 - PSY: lůžkové oddělení 32B"/>
    <x v="1"/>
    <n v="2"/>
  </r>
  <r>
    <n v="845697"/>
    <x v="351"/>
    <x v="0"/>
    <s v="HVLP"/>
    <s v="A12BA01"/>
    <d v="2019-04-18T12:29:04"/>
    <n v="1"/>
    <n v="44.85"/>
    <n v="44.85"/>
    <n v="18"/>
    <s v="1813 - PSY: lůžkové oddělení 32B"/>
    <x v="1"/>
    <n v="4"/>
  </r>
  <r>
    <n v="845697"/>
    <x v="351"/>
    <x v="0"/>
    <s v="HVLP"/>
    <s v="A12BA01"/>
    <d v="2019-05-13T08:42:03"/>
    <n v="1"/>
    <n v="44.85"/>
    <n v="44.85"/>
    <n v="18"/>
    <s v="1813 - PSY: lůžkové oddělení 32B"/>
    <x v="1"/>
    <n v="5"/>
  </r>
  <r>
    <n v="845697"/>
    <x v="351"/>
    <x v="0"/>
    <s v="HVLP"/>
    <s v="A12BA01"/>
    <d v="2019-06-17T10:18:00"/>
    <n v="1"/>
    <n v="44.85"/>
    <n v="44.85"/>
    <n v="18"/>
    <s v="1813 - PSY: lůžkové oddělení 32B"/>
    <x v="1"/>
    <n v="6"/>
  </r>
  <r>
    <n v="845697"/>
    <x v="351"/>
    <x v="0"/>
    <s v="HVLP"/>
    <s v="A12BA01"/>
    <d v="2019-07-29T11:50:19"/>
    <n v="1"/>
    <n v="44.85"/>
    <n v="44.85"/>
    <n v="18"/>
    <s v="1813 - PSY: lůžkové oddělení 32B"/>
    <x v="1"/>
    <n v="7"/>
  </r>
  <r>
    <n v="845697"/>
    <x v="351"/>
    <x v="0"/>
    <s v="HVLP"/>
    <s v="A12BA01"/>
    <d v="2019-07-29T11:50:19"/>
    <n v="1"/>
    <n v="44.8"/>
    <n v="44.8"/>
    <n v="18"/>
    <s v="1813 - PSY: lůžkové oddělení 32B"/>
    <x v="1"/>
    <n v="7"/>
  </r>
  <r>
    <n v="845697"/>
    <x v="351"/>
    <x v="0"/>
    <s v="HVLP"/>
    <s v="A12BA01"/>
    <d v="2019-12-02T10:39:08"/>
    <n v="1"/>
    <n v="44.79"/>
    <n v="44.79"/>
    <n v="18"/>
    <s v="1813 - PSY: lůžkové oddělení 32B"/>
    <x v="1"/>
    <n v="12"/>
  </r>
  <r>
    <n v="845697"/>
    <x v="351"/>
    <x v="0"/>
    <s v="HVLP"/>
    <s v="A12BA01"/>
    <d v="2019-12-19T08:01:45"/>
    <n v="1"/>
    <n v="44.79"/>
    <n v="44.79"/>
    <n v="18"/>
    <s v="1813 - PSY: lůžkové oddělení 32B"/>
    <x v="1"/>
    <n v="12"/>
  </r>
  <r>
    <n v="100720"/>
    <x v="352"/>
    <x v="0"/>
    <s v="HVLP-R"/>
    <s v="B02BA01"/>
    <d v="2017-01-13T08:15:34"/>
    <n v="2"/>
    <n v="79.180000000000007"/>
    <n v="158.36000000000001"/>
    <n v="18"/>
    <s v="1813 - PSY: lůžkové oddělení 32B"/>
    <x v="2"/>
    <n v="1"/>
  </r>
  <r>
    <n v="100720"/>
    <x v="352"/>
    <x v="0"/>
    <s v="HVLP-R"/>
    <s v="B02BA01"/>
    <d v="2017-01-16T09:46:02"/>
    <n v="2"/>
    <n v="79.180000000000007"/>
    <n v="158.36000000000001"/>
    <n v="18"/>
    <s v="1813 - PSY: lůžkové oddělení 32B"/>
    <x v="2"/>
    <n v="1"/>
  </r>
  <r>
    <n v="100720"/>
    <x v="352"/>
    <x v="0"/>
    <s v="HVLP-R"/>
    <s v="B02BA01"/>
    <d v="2017-04-21T08:19:54"/>
    <n v="1"/>
    <n v="79.180000000000007"/>
    <n v="79.180000000000007"/>
    <n v="18"/>
    <s v="1813 - PSY: lůžkové oddělení 32B"/>
    <x v="2"/>
    <n v="4"/>
  </r>
  <r>
    <n v="100720"/>
    <x v="352"/>
    <x v="0"/>
    <s v="HVLP-R"/>
    <s v="B02BA01"/>
    <d v="2017-04-21T08:19:54"/>
    <n v="1"/>
    <n v="79.180000000000007"/>
    <n v="79.180000000000007"/>
    <n v="18"/>
    <s v="1813 - PSY: lůžkové oddělení 32B"/>
    <x v="2"/>
    <n v="4"/>
  </r>
  <r>
    <n v="100720"/>
    <x v="352"/>
    <x v="0"/>
    <s v="HVLP-R"/>
    <s v="B02BA01"/>
    <d v="2017-05-05T12:16:27"/>
    <n v="2"/>
    <n v="79.180000000000007"/>
    <n v="158.36000000000001"/>
    <n v="18"/>
    <s v="1813 - PSY: lůžkové oddělení 32B"/>
    <x v="2"/>
    <n v="5"/>
  </r>
  <r>
    <n v="100720"/>
    <x v="352"/>
    <x v="0"/>
    <s v="HVLP-R"/>
    <s v="B02BA01"/>
    <d v="2017-06-30T12:36:24"/>
    <n v="2"/>
    <n v="78.64"/>
    <n v="157.28"/>
    <n v="18"/>
    <s v="1813 - PSY: lůžkové oddělení 32B"/>
    <x v="2"/>
    <n v="6"/>
  </r>
  <r>
    <n v="230426"/>
    <x v="352"/>
    <x v="0"/>
    <s v="HVLP"/>
    <s v="B02BA01"/>
    <d v="2019-04-15T08:09:18"/>
    <n v="1"/>
    <n v="78.64"/>
    <n v="78.64"/>
    <n v="18"/>
    <s v="1813 - PSY: lůžkové oddělení 32B"/>
    <x v="1"/>
    <n v="4"/>
  </r>
  <r>
    <n v="169623"/>
    <x v="354"/>
    <x v="0"/>
    <s v="HVLP"/>
    <s v="C08CA13"/>
    <d v="2017-04-13T10:29:53"/>
    <n v="1"/>
    <n v="90.02"/>
    <n v="90.02"/>
    <n v="18"/>
    <s v="1813 - PSY: lůžkové oddělení 32B"/>
    <x v="2"/>
    <n v="4"/>
  </r>
  <r>
    <n v="169623"/>
    <x v="354"/>
    <x v="0"/>
    <s v="HVLP"/>
    <s v="C08CA13"/>
    <d v="2018-01-29T07:36:44"/>
    <n v="1"/>
    <n v="32.979999999999997"/>
    <n v="32.979999999999997"/>
    <n v="18"/>
    <s v="1813 - PSY: lůžkové oddělení 32B"/>
    <x v="0"/>
    <n v="1"/>
  </r>
  <r>
    <n v="169623"/>
    <x v="354"/>
    <x v="0"/>
    <s v="HVLP"/>
    <s v="C08CA13"/>
    <d v="2018-02-12T09:59:54"/>
    <n v="1"/>
    <n v="32.979999999999997"/>
    <n v="32.979999999999997"/>
    <n v="18"/>
    <s v="1813 - PSY: lůžkové oddělení 32B"/>
    <x v="0"/>
    <n v="2"/>
  </r>
  <r>
    <n v="169623"/>
    <x v="354"/>
    <x v="0"/>
    <s v="HVLP"/>
    <s v="C08CA13"/>
    <d v="2018-03-05T09:50:32"/>
    <n v="1"/>
    <n v="32.979999999999997"/>
    <n v="32.979999999999997"/>
    <n v="18"/>
    <s v="1813 - PSY: lůžkové oddělení 32B"/>
    <x v="0"/>
    <n v="3"/>
  </r>
  <r>
    <n v="169623"/>
    <x v="354"/>
    <x v="0"/>
    <s v="HVLP"/>
    <s v="C08CA13"/>
    <d v="2018-09-17T08:06:14"/>
    <n v="1"/>
    <n v="32.979999999999997"/>
    <n v="32.979999999999997"/>
    <n v="18"/>
    <s v="1813 - PSY: lůžkové oddělení 32B"/>
    <x v="0"/>
    <n v="9"/>
  </r>
  <r>
    <n v="169623"/>
    <x v="354"/>
    <x v="0"/>
    <s v="HVLP"/>
    <s v="C08CA13"/>
    <d v="2018-10-01T09:56:06"/>
    <n v="1"/>
    <n v="32.979999999999997"/>
    <n v="32.979999999999997"/>
    <n v="18"/>
    <s v="1813 - PSY: lůžkové oddělení 32B"/>
    <x v="0"/>
    <n v="10"/>
  </r>
  <r>
    <n v="116468"/>
    <x v="1137"/>
    <x v="0"/>
    <s v="HVLP"/>
    <s v="D02AE51"/>
    <d v="2019-11-18T10:14:37"/>
    <n v="1"/>
    <n v="110.1"/>
    <n v="110.1"/>
    <n v="18"/>
    <s v="1813 - PSY: lůžkové oddělení 32B"/>
    <x v="1"/>
    <n v="11"/>
  </r>
  <r>
    <n v="117996"/>
    <x v="1138"/>
    <x v="0"/>
    <s v="HVLP"/>
    <s v="A04AD"/>
    <d v="2019-10-14T11:20:08"/>
    <n v="1"/>
    <n v="80.77"/>
    <n v="80.77"/>
    <n v="18"/>
    <s v="1813 - PSY: lůžkové oddělení 32B"/>
    <x v="1"/>
    <n v="10"/>
  </r>
  <r>
    <n v="166760"/>
    <x v="837"/>
    <x v="0"/>
    <s v="HVLP"/>
    <s v="A03FA07"/>
    <d v="2017-02-06T11:05:58"/>
    <n v="1"/>
    <n v="149.13"/>
    <n v="149.13"/>
    <n v="18"/>
    <s v="1813 - PSY: lůžkové oddělení 32B"/>
    <x v="2"/>
    <n v="2"/>
  </r>
  <r>
    <n v="166760"/>
    <x v="837"/>
    <x v="0"/>
    <s v="HVLP"/>
    <s v="A03FA07"/>
    <d v="2017-02-13T11:03:20"/>
    <n v="1"/>
    <n v="149.13"/>
    <n v="149.13"/>
    <n v="18"/>
    <s v="1813 - PSY: lůžkové oddělení 32B"/>
    <x v="2"/>
    <n v="2"/>
  </r>
  <r>
    <n v="166760"/>
    <x v="837"/>
    <x v="0"/>
    <s v="HVLP"/>
    <s v="A03FA07"/>
    <d v="2017-12-22T10:07:13"/>
    <n v="1"/>
    <n v="312.5"/>
    <n v="312.5"/>
    <n v="18"/>
    <s v="1813 - PSY: lůžkové oddělení 32B"/>
    <x v="2"/>
    <n v="12"/>
  </r>
  <r>
    <n v="166760"/>
    <x v="837"/>
    <x v="0"/>
    <s v="HVLP"/>
    <s v="A03FA07"/>
    <d v="2017-12-22T10:07:13"/>
    <n v="1"/>
    <n v="312.5"/>
    <n v="312.5"/>
    <n v="18"/>
    <s v="1813 - PSY: lůžkové oddělení 32B"/>
    <x v="2"/>
    <n v="12"/>
  </r>
  <r>
    <n v="166760"/>
    <x v="837"/>
    <x v="0"/>
    <s v="HVLP"/>
    <s v="A03FA07"/>
    <d v="2019-06-24T10:45:07"/>
    <n v="1"/>
    <n v="312.19"/>
    <n v="312.19"/>
    <n v="18"/>
    <s v="1813 - PSY: lůžkové oddělení 32B"/>
    <x v="1"/>
    <n v="6"/>
  </r>
  <r>
    <n v="166760"/>
    <x v="837"/>
    <x v="0"/>
    <s v="HVLP"/>
    <s v="A03FA07"/>
    <d v="2019-08-05T10:02:42"/>
    <n v="1"/>
    <n v="312.19"/>
    <n v="312.19"/>
    <n v="18"/>
    <s v="1813 - PSY: lůžkové oddělení 32B"/>
    <x v="1"/>
    <n v="8"/>
  </r>
  <r>
    <n v="237596"/>
    <x v="837"/>
    <x v="0"/>
    <s v="HVLP"/>
    <s v="A03FA07"/>
    <d v="2019-12-09T10:05:46"/>
    <n v="1"/>
    <n v="315.26"/>
    <n v="315.26"/>
    <n v="18"/>
    <s v="1813 - PSY: lůžkové oddělení 32B"/>
    <x v="1"/>
    <n v="12"/>
  </r>
  <r>
    <n v="166759"/>
    <x v="355"/>
    <x v="0"/>
    <s v="HVLP"/>
    <s v="A03FA07"/>
    <d v="2017-01-09T10:47:36"/>
    <n v="1"/>
    <n v="66.400000000000006"/>
    <n v="66.400000000000006"/>
    <n v="18"/>
    <s v="1813 - PSY: lůžkové oddělení 32B"/>
    <x v="2"/>
    <n v="1"/>
  </r>
  <r>
    <n v="166759"/>
    <x v="355"/>
    <x v="0"/>
    <s v="HVLP"/>
    <s v="A03FA07"/>
    <d v="2017-01-16T09:46:02"/>
    <n v="1"/>
    <n v="66.400000000000006"/>
    <n v="66.400000000000006"/>
    <n v="18"/>
    <s v="1813 - PSY: lůžkové oddělení 32B"/>
    <x v="2"/>
    <n v="1"/>
  </r>
  <r>
    <n v="166759"/>
    <x v="355"/>
    <x v="0"/>
    <s v="HVLP"/>
    <s v="A03FA07"/>
    <d v="2017-11-20T10:01:12"/>
    <n v="1"/>
    <n v="123.32"/>
    <n v="123.32"/>
    <n v="18"/>
    <s v="1813 - PSY: lůžkové oddělení 32B"/>
    <x v="2"/>
    <n v="11"/>
  </r>
  <r>
    <n v="166759"/>
    <x v="355"/>
    <x v="0"/>
    <s v="HVLP"/>
    <s v="A03FA07"/>
    <d v="2017-11-20T10:04:05"/>
    <n v="1"/>
    <n v="123.32"/>
    <n v="123.32"/>
    <n v="18"/>
    <s v="1813 - PSY: lůžkové oddělení 32B"/>
    <x v="2"/>
    <n v="11"/>
  </r>
  <r>
    <n v="166759"/>
    <x v="355"/>
    <x v="0"/>
    <s v="HVLP"/>
    <s v="A03FA07"/>
    <d v="2018-02-12T09:59:54"/>
    <n v="1"/>
    <n v="123.32"/>
    <n v="123.32"/>
    <n v="18"/>
    <s v="1813 - PSY: lůžkové oddělení 32B"/>
    <x v="0"/>
    <n v="2"/>
  </r>
  <r>
    <n v="166759"/>
    <x v="355"/>
    <x v="0"/>
    <s v="HVLP"/>
    <s v="A03FA07"/>
    <d v="2018-10-01T09:56:06"/>
    <n v="1"/>
    <n v="123.31"/>
    <n v="123.31"/>
    <n v="18"/>
    <s v="1813 - PSY: lůžkové oddělení 32B"/>
    <x v="0"/>
    <n v="10"/>
  </r>
  <r>
    <n v="166759"/>
    <x v="355"/>
    <x v="0"/>
    <s v="HVLP"/>
    <s v="A03FA07"/>
    <d v="2019-02-04T10:25:05"/>
    <n v="1"/>
    <n v="123.31"/>
    <n v="123.31"/>
    <n v="18"/>
    <s v="1813 - PSY: lůžkové oddělení 32B"/>
    <x v="1"/>
    <n v="2"/>
  </r>
  <r>
    <n v="166759"/>
    <x v="355"/>
    <x v="0"/>
    <s v="HVLP"/>
    <s v="A03FA07"/>
    <d v="2019-04-15T08:09:18"/>
    <n v="1"/>
    <n v="123.32"/>
    <n v="123.32"/>
    <n v="18"/>
    <s v="1813 - PSY: lůžkové oddělení 32B"/>
    <x v="1"/>
    <n v="4"/>
  </r>
  <r>
    <n v="166759"/>
    <x v="355"/>
    <x v="0"/>
    <s v="HVLP"/>
    <s v="A03FA07"/>
    <d v="2019-12-16T10:26:06"/>
    <n v="1"/>
    <n v="123.17"/>
    <n v="123.17"/>
    <n v="18"/>
    <s v="1813 - PSY: lůžkové oddělení 32B"/>
    <x v="1"/>
    <n v="12"/>
  </r>
  <r>
    <n v="921491"/>
    <x v="1139"/>
    <x v="0"/>
    <s v="IPLP"/>
    <m/>
    <d v="2018-06-20T14:19:01"/>
    <n v="1"/>
    <n v="205.88"/>
    <n v="205.88"/>
    <n v="18"/>
    <s v="1813 - PSY: lůžkové oddělení 32B"/>
    <x v="0"/>
    <n v="6"/>
  </r>
  <r>
    <n v="900881"/>
    <x v="838"/>
    <x v="0"/>
    <s v="IPLP"/>
    <m/>
    <d v="2019-10-10T09:59:38"/>
    <n v="1"/>
    <n v="139.34"/>
    <n v="139.34"/>
    <n v="18"/>
    <s v="1813 - PSY: lůžkové oddělení 32B"/>
    <x v="1"/>
    <n v="10"/>
  </r>
  <r>
    <n v="394073"/>
    <x v="356"/>
    <x v="0"/>
    <s v="IPLP"/>
    <m/>
    <d v="2018-12-05T12:32:29"/>
    <n v="1"/>
    <n v="351.35"/>
    <n v="351.35"/>
    <n v="18"/>
    <s v="1813 - PSY: lůžkové oddělení 32B"/>
    <x v="0"/>
    <n v="12"/>
  </r>
  <r>
    <n v="394073"/>
    <x v="356"/>
    <x v="0"/>
    <s v="IPLP"/>
    <m/>
    <d v="2019-09-24T08:08:20"/>
    <n v="1"/>
    <n v="240.98"/>
    <n v="240.98"/>
    <n v="18"/>
    <s v="1813 - PSY: lůžkové oddělení 32B"/>
    <x v="1"/>
    <n v="9"/>
  </r>
  <r>
    <n v="394073"/>
    <x v="356"/>
    <x v="0"/>
    <s v="IPLP"/>
    <m/>
    <d v="2019-12-16T13:06:56"/>
    <n v="1"/>
    <n v="215.31"/>
    <n v="215.31"/>
    <n v="18"/>
    <s v="1813 - PSY: lůžkové oddělení 32B"/>
    <x v="1"/>
    <n v="12"/>
  </r>
  <r>
    <n v="930589"/>
    <x v="1140"/>
    <x v="0"/>
    <s v="IPLP"/>
    <m/>
    <d v="2017-07-11T10:44:10"/>
    <n v="6"/>
    <n v="75.03"/>
    <n v="450.17"/>
    <n v="18"/>
    <s v="1813 - PSY: lůžkové oddělení 32B"/>
    <x v="2"/>
    <n v="7"/>
  </r>
  <r>
    <n v="930589"/>
    <x v="1140"/>
    <x v="0"/>
    <s v="IPLP"/>
    <m/>
    <d v="2017-07-11T10:44:10"/>
    <n v="6"/>
    <n v="75.03"/>
    <n v="450.17"/>
    <n v="18"/>
    <s v="1813 - PSY: lůžkové oddělení 32B"/>
    <x v="2"/>
    <n v="7"/>
  </r>
  <r>
    <n v="501736"/>
    <x v="1141"/>
    <x v="0"/>
    <s v="IPLP"/>
    <m/>
    <d v="2017-07-11T10:44:10"/>
    <n v="1"/>
    <n v="344.19"/>
    <n v="344.19"/>
    <n v="18"/>
    <s v="1813 - PSY: lůžkové oddělení 32B"/>
    <x v="2"/>
    <n v="7"/>
  </r>
  <r>
    <n v="394395"/>
    <x v="1142"/>
    <x v="0"/>
    <s v="IPLP"/>
    <m/>
    <d v="2018-06-20T14:19:01"/>
    <n v="1"/>
    <n v="273.77"/>
    <n v="273.77"/>
    <n v="18"/>
    <s v="1813 - PSY: lůžkové oddělení 32B"/>
    <x v="0"/>
    <n v="6"/>
  </r>
  <r>
    <n v="900875"/>
    <x v="1143"/>
    <x v="0"/>
    <s v="IPLP"/>
    <m/>
    <d v="2017-05-11T07:21:54"/>
    <n v="1"/>
    <n v="326.86"/>
    <n v="326.86"/>
    <n v="18"/>
    <s v="1813 - PSY: lůžkové oddělení 32B"/>
    <x v="2"/>
    <n v="5"/>
  </r>
  <r>
    <n v="900520"/>
    <x v="1144"/>
    <x v="0"/>
    <s v="IPLP"/>
    <m/>
    <d v="2017-07-11T10:44:10"/>
    <n v="1"/>
    <n v="39.96"/>
    <n v="39.96"/>
    <n v="18"/>
    <s v="1813 - PSY: lůžkové oddělení 32B"/>
    <x v="2"/>
    <n v="7"/>
  </r>
  <r>
    <n v="900520"/>
    <x v="1144"/>
    <x v="0"/>
    <s v="IPLP"/>
    <m/>
    <d v="2017-07-11T10:44:10"/>
    <n v="1"/>
    <n v="39.020000000000003"/>
    <n v="39.020000000000003"/>
    <n v="18"/>
    <s v="1813 - PSY: lůžkové oddělení 32B"/>
    <x v="2"/>
    <n v="7"/>
  </r>
  <r>
    <n v="501555"/>
    <x v="1145"/>
    <x v="0"/>
    <s v="IPLP"/>
    <m/>
    <d v="2017-07-14T08:01:01"/>
    <n v="1"/>
    <n v="220.44"/>
    <n v="220.44"/>
    <n v="18"/>
    <s v="1813 - PSY: lůžkové oddělení 32B"/>
    <x v="2"/>
    <n v="7"/>
  </r>
  <r>
    <n v="900564"/>
    <x v="1146"/>
    <x v="0"/>
    <s v="IPLP"/>
    <m/>
    <d v="2018-10-09T12:38:07"/>
    <n v="2"/>
    <n v="83.63"/>
    <n v="167.25"/>
    <n v="18"/>
    <s v="1813 - PSY: lůžkové oddělení 32B"/>
    <x v="0"/>
    <n v="10"/>
  </r>
  <r>
    <n v="921533"/>
    <x v="1147"/>
    <x v="0"/>
    <s v="IPLP"/>
    <m/>
    <d v="2019-11-06T11:09:41"/>
    <n v="1"/>
    <n v="329.3"/>
    <n v="329.3"/>
    <n v="18"/>
    <s v="1813 - PSY: lůžkové oddělení 32B"/>
    <x v="1"/>
    <n v="11"/>
  </r>
  <r>
    <n v="500530"/>
    <x v="1148"/>
    <x v="0"/>
    <s v="IPLP"/>
    <m/>
    <d v="2017-04-05T07:45:55"/>
    <n v="1"/>
    <n v="735.81"/>
    <n v="735.81"/>
    <n v="18"/>
    <s v="1813 - PSY: lůžkové oddělení 32B"/>
    <x v="2"/>
    <n v="4"/>
  </r>
  <r>
    <n v="900864"/>
    <x v="1149"/>
    <x v="0"/>
    <s v="IPLP"/>
    <m/>
    <d v="2017-05-11T07:21:54"/>
    <n v="1"/>
    <n v="672.42"/>
    <n v="672.42"/>
    <n v="18"/>
    <s v="1813 - PSY: lůžkové oddělení 32B"/>
    <x v="2"/>
    <n v="5"/>
  </r>
  <r>
    <n v="900864"/>
    <x v="1149"/>
    <x v="0"/>
    <s v="IPLP"/>
    <m/>
    <d v="2017-05-12T07:18:35"/>
    <n v="1"/>
    <n v="672.6"/>
    <n v="672.6"/>
    <n v="18"/>
    <s v="1813 - PSY: lůžkové oddělení 32B"/>
    <x v="2"/>
    <n v="5"/>
  </r>
  <r>
    <n v="500269"/>
    <x v="1150"/>
    <x v="0"/>
    <s v="IPLP"/>
    <m/>
    <d v="2017-09-22T07:57:59"/>
    <n v="1"/>
    <n v="136.88999999999999"/>
    <n v="136.88999999999999"/>
    <n v="18"/>
    <s v="1813 - PSY: lůžkové oddělení 32B"/>
    <x v="2"/>
    <n v="9"/>
  </r>
  <r>
    <n v="215172"/>
    <x v="379"/>
    <x v="0"/>
    <s v="HVLP"/>
    <s v="A09AA02"/>
    <d v="2017-12-11T08:37:11"/>
    <n v="1"/>
    <n v="282.37"/>
    <n v="282.37"/>
    <n v="18"/>
    <s v="1813 - PSY: lůžkové oddělení 32B"/>
    <x v="2"/>
    <n v="12"/>
  </r>
  <r>
    <n v="215172"/>
    <x v="379"/>
    <x v="0"/>
    <s v="HVLP"/>
    <s v="A09AA02"/>
    <d v="2018-03-05T09:50:32"/>
    <n v="1"/>
    <n v="282.37"/>
    <n v="282.37"/>
    <n v="18"/>
    <s v="1813 - PSY: lůžkové oddělení 32B"/>
    <x v="0"/>
    <n v="3"/>
  </r>
  <r>
    <n v="215172"/>
    <x v="379"/>
    <x v="0"/>
    <s v="HVLP"/>
    <s v="A09AA02"/>
    <d v="2018-05-14T08:34:37"/>
    <n v="1"/>
    <n v="282.37"/>
    <n v="282.37"/>
    <n v="18"/>
    <s v="1813 - PSY: lůžkové oddělení 32B"/>
    <x v="0"/>
    <n v="5"/>
  </r>
  <r>
    <n v="215172"/>
    <x v="379"/>
    <x v="0"/>
    <s v="HVLP"/>
    <s v="A09AA02"/>
    <d v="2018-06-01T12:37:31"/>
    <n v="1"/>
    <n v="282.35000000000002"/>
    <n v="282.35000000000002"/>
    <n v="18"/>
    <s v="1813 - PSY: lůžkové oddělení 32B"/>
    <x v="0"/>
    <n v="6"/>
  </r>
  <r>
    <n v="215172"/>
    <x v="379"/>
    <x v="0"/>
    <s v="HVLP"/>
    <s v="A09AA02"/>
    <d v="2018-06-04T10:05:52"/>
    <n v="1"/>
    <n v="282.37"/>
    <n v="282.37"/>
    <n v="18"/>
    <s v="1813 - PSY: lůžkové oddělení 32B"/>
    <x v="0"/>
    <n v="6"/>
  </r>
  <r>
    <n v="215172"/>
    <x v="379"/>
    <x v="0"/>
    <s v="HVLP"/>
    <s v="A09AA02"/>
    <d v="2018-08-20T08:44:34"/>
    <n v="1"/>
    <n v="282.35000000000002"/>
    <n v="282.35000000000002"/>
    <n v="18"/>
    <s v="1813 - PSY: lůžkové oddělení 32B"/>
    <x v="0"/>
    <n v="8"/>
  </r>
  <r>
    <n v="215172"/>
    <x v="379"/>
    <x v="0"/>
    <s v="HVLP"/>
    <s v="A09AA02"/>
    <d v="2018-09-24T10:12:33"/>
    <n v="1"/>
    <n v="282.37"/>
    <n v="282.37"/>
    <n v="18"/>
    <s v="1813 - PSY: lůžkové oddělení 32B"/>
    <x v="0"/>
    <n v="9"/>
  </r>
  <r>
    <n v="215172"/>
    <x v="379"/>
    <x v="0"/>
    <s v="HVLP"/>
    <s v="A09AA02"/>
    <d v="2018-12-28T10:16:51"/>
    <n v="1"/>
    <n v="282.35000000000002"/>
    <n v="282.35000000000002"/>
    <n v="18"/>
    <s v="1813 - PSY: lůžkové oddělení 32B"/>
    <x v="0"/>
    <n v="12"/>
  </r>
  <r>
    <n v="215172"/>
    <x v="379"/>
    <x v="0"/>
    <s v="HVLP"/>
    <s v="A09AA02"/>
    <d v="2019-01-07T10:26:27"/>
    <n v="1"/>
    <n v="282.35000000000002"/>
    <n v="282.35000000000002"/>
    <n v="18"/>
    <s v="1813 - PSY: lůžkové oddělení 32B"/>
    <x v="1"/>
    <n v="1"/>
  </r>
  <r>
    <n v="215172"/>
    <x v="379"/>
    <x v="0"/>
    <s v="HVLP"/>
    <s v="A09AA02"/>
    <d v="2019-01-14T09:49:13"/>
    <n v="1"/>
    <n v="282.35000000000002"/>
    <n v="282.35000000000002"/>
    <n v="18"/>
    <s v="1813 - PSY: lůžkové oddělení 32B"/>
    <x v="1"/>
    <n v="1"/>
  </r>
  <r>
    <n v="230614"/>
    <x v="379"/>
    <x v="0"/>
    <s v="HVLP"/>
    <s v="A09AA02"/>
    <d v="2019-04-08T10:06:11"/>
    <n v="1"/>
    <n v="282.37"/>
    <n v="282.37"/>
    <n v="18"/>
    <s v="1813 - PSY: lůžkové oddělení 32B"/>
    <x v="1"/>
    <n v="4"/>
  </r>
  <r>
    <n v="111811"/>
    <x v="843"/>
    <x v="0"/>
    <s v="HVLP"/>
    <s v="N05AH04"/>
    <d v="2017-05-05T12:16:27"/>
    <n v="2"/>
    <n v="109.9"/>
    <n v="219.8"/>
    <n v="18"/>
    <s v="1813 - PSY: lůžkové oddělení 32B"/>
    <x v="2"/>
    <n v="5"/>
  </r>
  <r>
    <n v="119571"/>
    <x v="382"/>
    <x v="0"/>
    <s v="HVLP"/>
    <s v="A05BA03"/>
    <d v="2019-06-03T08:56:27"/>
    <n v="1"/>
    <n v="225.61"/>
    <n v="225.61"/>
    <n v="18"/>
    <s v="1813 - PSY: lůžkové oddělení 32B"/>
    <x v="1"/>
    <n v="6"/>
  </r>
  <r>
    <n v="119571"/>
    <x v="382"/>
    <x v="0"/>
    <s v="HVLP"/>
    <s v="A05BA03"/>
    <d v="2019-06-17T10:18:00"/>
    <n v="1"/>
    <n v="225.61"/>
    <n v="225.61"/>
    <n v="18"/>
    <s v="1813 - PSY: lůžkové oddělení 32B"/>
    <x v="1"/>
    <n v="6"/>
  </r>
  <r>
    <n v="119571"/>
    <x v="382"/>
    <x v="0"/>
    <s v="HVLP"/>
    <s v="A05BA03"/>
    <d v="2019-07-15T09:53:50"/>
    <n v="1"/>
    <n v="225.61"/>
    <n v="225.61"/>
    <n v="18"/>
    <s v="1813 - PSY: lůžkové oddělení 32B"/>
    <x v="1"/>
    <n v="7"/>
  </r>
  <r>
    <n v="848722"/>
    <x v="844"/>
    <x v="0"/>
    <s v="HVLP-R"/>
    <s v="N03AX09"/>
    <d v="2017-04-28T12:58:57"/>
    <n v="1"/>
    <n v="387.43"/>
    <n v="387.43"/>
    <n v="18"/>
    <s v="1813 - PSY: lůžkové oddělení 32B"/>
    <x v="2"/>
    <n v="4"/>
  </r>
  <r>
    <n v="117139"/>
    <x v="383"/>
    <x v="0"/>
    <s v="HVLP"/>
    <s v="N03AX09"/>
    <d v="2017-10-02T08:14:30"/>
    <n v="1"/>
    <n v="104.78"/>
    <n v="104.78"/>
    <n v="18"/>
    <s v="1813 - PSY: lůžkové oddělení 32B"/>
    <x v="2"/>
    <n v="10"/>
  </r>
  <r>
    <n v="117139"/>
    <x v="383"/>
    <x v="0"/>
    <s v="HVLP"/>
    <s v="N03AX09"/>
    <d v="2017-10-09T09:21:30"/>
    <n v="1"/>
    <n v="104.78"/>
    <n v="104.78"/>
    <n v="18"/>
    <s v="1813 - PSY: lůžkové oddělení 32B"/>
    <x v="2"/>
    <n v="10"/>
  </r>
  <r>
    <n v="117139"/>
    <x v="383"/>
    <x v="0"/>
    <s v="HVLP"/>
    <s v="N03AX09"/>
    <d v="2017-12-14T10:22:08"/>
    <n v="1"/>
    <n v="104.78"/>
    <n v="104.78"/>
    <n v="18"/>
    <s v="1813 - PSY: lůžkové oddělení 32B"/>
    <x v="2"/>
    <n v="12"/>
  </r>
  <r>
    <n v="848722"/>
    <x v="844"/>
    <x v="0"/>
    <s v="HVLP-R"/>
    <s v="N03AX09"/>
    <d v="2018-01-22T13:45:44"/>
    <n v="1"/>
    <n v="419.67"/>
    <n v="419.67"/>
    <n v="18"/>
    <s v="1813 - PSY: lůžkové oddělení 32B"/>
    <x v="0"/>
    <n v="1"/>
  </r>
  <r>
    <n v="848722"/>
    <x v="844"/>
    <x v="0"/>
    <s v="HVLP-R"/>
    <s v="N03AX09"/>
    <d v="2018-02-12T09:59:54"/>
    <n v="1"/>
    <n v="419.67"/>
    <n v="419.67"/>
    <n v="18"/>
    <s v="1813 - PSY: lůžkové oddělení 32B"/>
    <x v="0"/>
    <n v="2"/>
  </r>
  <r>
    <n v="848722"/>
    <x v="844"/>
    <x v="0"/>
    <s v="HVLP-R"/>
    <s v="N03AX09"/>
    <d v="2018-02-26T09:35:02"/>
    <n v="1"/>
    <n v="419.67"/>
    <n v="419.67"/>
    <n v="18"/>
    <s v="1813 - PSY: lůžkové oddělení 32B"/>
    <x v="0"/>
    <n v="2"/>
  </r>
  <r>
    <n v="117139"/>
    <x v="383"/>
    <x v="0"/>
    <s v="HVLP"/>
    <s v="N03AX09"/>
    <d v="2018-09-10T09:47:25"/>
    <n v="1"/>
    <n v="104.76"/>
    <n v="104.76"/>
    <n v="18"/>
    <s v="1813 - PSY: lůžkové oddělení 32B"/>
    <x v="0"/>
    <n v="9"/>
  </r>
  <r>
    <n v="117139"/>
    <x v="383"/>
    <x v="0"/>
    <s v="HVLP"/>
    <s v="N03AX09"/>
    <d v="2018-10-29T10:25:05"/>
    <n v="1"/>
    <n v="104.76"/>
    <n v="104.76"/>
    <n v="18"/>
    <s v="1813 - PSY: lůžkové oddělení 32B"/>
    <x v="0"/>
    <n v="10"/>
  </r>
  <r>
    <n v="848722"/>
    <x v="844"/>
    <x v="0"/>
    <s v="HVLP-R"/>
    <s v="N03AX09"/>
    <d v="2019-02-11T09:45:11"/>
    <n v="1"/>
    <n v="415.97"/>
    <n v="415.97"/>
    <n v="18"/>
    <s v="1813 - PSY: lůžkové oddělení 32B"/>
    <x v="1"/>
    <n v="2"/>
  </r>
  <r>
    <n v="848722"/>
    <x v="844"/>
    <x v="0"/>
    <s v="HVLP-R"/>
    <s v="N03AX09"/>
    <d v="2019-02-11T09:45:11"/>
    <n v="2"/>
    <n v="415.97"/>
    <n v="831.94"/>
    <n v="18"/>
    <s v="1813 - PSY: lůžkové oddělení 32B"/>
    <x v="1"/>
    <n v="2"/>
  </r>
  <r>
    <n v="117139"/>
    <x v="383"/>
    <x v="0"/>
    <s v="HVLP"/>
    <s v="N03AX09"/>
    <d v="2019-03-25T10:26:50"/>
    <n v="2"/>
    <n v="104.78"/>
    <n v="209.56"/>
    <n v="18"/>
    <s v="1813 - PSY: lůžkové oddělení 32B"/>
    <x v="1"/>
    <n v="3"/>
  </r>
  <r>
    <n v="117139"/>
    <x v="383"/>
    <x v="0"/>
    <s v="HVLP"/>
    <s v="N03AX09"/>
    <d v="2019-09-09T11:45:37"/>
    <n v="1"/>
    <n v="104.67"/>
    <n v="104.67"/>
    <n v="18"/>
    <s v="1813 - PSY: lůžkové oddělení 32B"/>
    <x v="1"/>
    <n v="9"/>
  </r>
  <r>
    <n v="237788"/>
    <x v="844"/>
    <x v="0"/>
    <s v="HVLP"/>
    <s v="N03AX09"/>
    <d v="2019-09-17T09:01:39"/>
    <n v="1"/>
    <n v="415.47"/>
    <n v="415.47"/>
    <n v="18"/>
    <s v="1813 - PSY: lůžkové oddělení 32B"/>
    <x v="1"/>
    <n v="9"/>
  </r>
  <r>
    <n v="237788"/>
    <x v="844"/>
    <x v="0"/>
    <s v="HVLP"/>
    <s v="N03AX09"/>
    <d v="2019-10-17T12:38:31"/>
    <n v="1"/>
    <n v="415.59"/>
    <n v="415.59"/>
    <n v="18"/>
    <s v="1813 - PSY: lůžkové oddělení 32B"/>
    <x v="1"/>
    <n v="10"/>
  </r>
  <r>
    <n v="117139"/>
    <x v="383"/>
    <x v="0"/>
    <s v="HVLP"/>
    <s v="N03AX09"/>
    <d v="2019-10-25T09:57:19"/>
    <n v="1"/>
    <n v="104.67"/>
    <n v="104.67"/>
    <n v="18"/>
    <s v="1813 - PSY: lůžkové oddělení 32B"/>
    <x v="1"/>
    <n v="10"/>
  </r>
  <r>
    <n v="237788"/>
    <x v="844"/>
    <x v="0"/>
    <s v="HVLP"/>
    <s v="N03AX09"/>
    <d v="2019-11-11T09:52:31"/>
    <n v="1"/>
    <n v="415.59"/>
    <n v="415.59"/>
    <n v="18"/>
    <s v="1813 - PSY: lůžkové oddělení 32B"/>
    <x v="1"/>
    <n v="11"/>
  </r>
  <r>
    <n v="117139"/>
    <x v="383"/>
    <x v="0"/>
    <s v="HVLP"/>
    <s v="N03AX09"/>
    <d v="2019-11-18T12:23:35"/>
    <n v="1"/>
    <n v="104.67"/>
    <n v="104.67"/>
    <n v="18"/>
    <s v="1813 - PSY: lůžkové oddělení 32B"/>
    <x v="1"/>
    <n v="11"/>
  </r>
  <r>
    <n v="237772"/>
    <x v="383"/>
    <x v="0"/>
    <s v="HVLP"/>
    <s v="N03AX09"/>
    <d v="2019-11-19T09:05:35"/>
    <n v="1"/>
    <n v="104.87"/>
    <n v="104.87"/>
    <n v="18"/>
    <s v="1813 - PSY: lůžkové oddělení 32B"/>
    <x v="1"/>
    <n v="11"/>
  </r>
  <r>
    <n v="848895"/>
    <x v="384"/>
    <x v="0"/>
    <s v="HVLP"/>
    <s v="N03AX09"/>
    <d v="2017-01-16T09:46:02"/>
    <n v="1"/>
    <n v="173.26"/>
    <n v="173.26"/>
    <n v="18"/>
    <s v="1813 - PSY: lůžkové oddělení 32B"/>
    <x v="2"/>
    <n v="1"/>
  </r>
  <r>
    <n v="848895"/>
    <x v="384"/>
    <x v="0"/>
    <s v="HVLP"/>
    <s v="N03AX09"/>
    <d v="2017-01-30T09:50:45"/>
    <n v="1"/>
    <n v="161.54"/>
    <n v="161.54"/>
    <n v="18"/>
    <s v="1813 - PSY: lůžkové oddělení 32B"/>
    <x v="2"/>
    <n v="1"/>
  </r>
  <r>
    <n v="848895"/>
    <x v="384"/>
    <x v="0"/>
    <s v="HVLP"/>
    <s v="N03AX09"/>
    <d v="2017-04-03T10:04:37"/>
    <n v="1"/>
    <n v="161.54"/>
    <n v="161.54"/>
    <n v="18"/>
    <s v="1813 - PSY: lůžkové oddělení 32B"/>
    <x v="2"/>
    <n v="4"/>
  </r>
  <r>
    <n v="848895"/>
    <x v="384"/>
    <x v="0"/>
    <s v="HVLP"/>
    <s v="N03AX09"/>
    <d v="2017-04-07T13:32:13"/>
    <n v="1"/>
    <n v="161.54"/>
    <n v="161.54"/>
    <n v="18"/>
    <s v="1813 - PSY: lůžkové oddělení 32B"/>
    <x v="2"/>
    <n v="4"/>
  </r>
  <r>
    <n v="848895"/>
    <x v="384"/>
    <x v="0"/>
    <s v="HVLP"/>
    <s v="N03AX09"/>
    <d v="2017-04-13T10:29:53"/>
    <n v="1"/>
    <n v="161.54"/>
    <n v="161.54"/>
    <n v="18"/>
    <s v="1813 - PSY: lůžkové oddělení 32B"/>
    <x v="2"/>
    <n v="4"/>
  </r>
  <r>
    <n v="848895"/>
    <x v="384"/>
    <x v="0"/>
    <s v="HVLP"/>
    <s v="N03AX09"/>
    <d v="2017-05-05T12:16:27"/>
    <n v="1"/>
    <n v="173.26"/>
    <n v="173.26"/>
    <n v="18"/>
    <s v="1813 - PSY: lůžkové oddělení 32B"/>
    <x v="2"/>
    <n v="5"/>
  </r>
  <r>
    <n v="848895"/>
    <x v="384"/>
    <x v="0"/>
    <s v="HVLP"/>
    <s v="N03AX09"/>
    <d v="2017-05-05T12:16:27"/>
    <n v="1"/>
    <n v="161.54"/>
    <n v="161.54"/>
    <n v="18"/>
    <s v="1813 - PSY: lůžkové oddělení 32B"/>
    <x v="2"/>
    <n v="5"/>
  </r>
  <r>
    <n v="848895"/>
    <x v="384"/>
    <x v="0"/>
    <s v="HVLP"/>
    <s v="N03AX09"/>
    <d v="2017-08-21T08:05:20"/>
    <n v="1"/>
    <n v="173.26"/>
    <n v="173.26"/>
    <n v="18"/>
    <s v="1813 - PSY: lůžkové oddělení 32B"/>
    <x v="2"/>
    <n v="8"/>
  </r>
  <r>
    <n v="848895"/>
    <x v="384"/>
    <x v="0"/>
    <s v="HVLP"/>
    <s v="N03AX09"/>
    <d v="2017-09-18T08:23:33"/>
    <n v="1"/>
    <n v="173.1"/>
    <n v="173.1"/>
    <n v="18"/>
    <s v="1813 - PSY: lůžkové oddělení 32B"/>
    <x v="2"/>
    <n v="9"/>
  </r>
  <r>
    <n v="848895"/>
    <x v="384"/>
    <x v="0"/>
    <s v="HVLP"/>
    <s v="N03AX09"/>
    <d v="2017-09-18T08:23:33"/>
    <n v="1"/>
    <n v="174.61"/>
    <n v="174.61"/>
    <n v="18"/>
    <s v="1813 - PSY: lůžkové oddělení 32B"/>
    <x v="2"/>
    <n v="9"/>
  </r>
  <r>
    <n v="848895"/>
    <x v="384"/>
    <x v="0"/>
    <s v="HVLP"/>
    <s v="N03AX09"/>
    <d v="2017-10-09T09:21:30"/>
    <n v="1"/>
    <n v="174.61"/>
    <n v="174.61"/>
    <n v="18"/>
    <s v="1813 - PSY: lůžkové oddělení 32B"/>
    <x v="2"/>
    <n v="10"/>
  </r>
  <r>
    <n v="848895"/>
    <x v="384"/>
    <x v="0"/>
    <s v="HVLP"/>
    <s v="N03AX09"/>
    <d v="2017-10-30T10:13:51"/>
    <n v="1"/>
    <n v="174.28"/>
    <n v="174.28"/>
    <n v="18"/>
    <s v="1813 - PSY: lůžkové oddělení 32B"/>
    <x v="2"/>
    <n v="10"/>
  </r>
  <r>
    <n v="848895"/>
    <x v="384"/>
    <x v="0"/>
    <s v="HVLP"/>
    <s v="N03AX09"/>
    <d v="2018-05-04T12:46:42"/>
    <n v="1"/>
    <n v="174.61"/>
    <n v="174.61"/>
    <n v="18"/>
    <s v="1813 - PSY: lůžkové oddělení 32B"/>
    <x v="0"/>
    <n v="5"/>
  </r>
  <r>
    <n v="848895"/>
    <x v="384"/>
    <x v="0"/>
    <s v="HVLP"/>
    <s v="N03AX09"/>
    <d v="2018-09-17T08:06:14"/>
    <n v="1"/>
    <n v="173.07"/>
    <n v="173.07"/>
    <n v="18"/>
    <s v="1813 - PSY: lůžkové oddělení 32B"/>
    <x v="0"/>
    <n v="9"/>
  </r>
  <r>
    <n v="117135"/>
    <x v="385"/>
    <x v="0"/>
    <s v="HVLP"/>
    <s v="N03AX09"/>
    <d v="2017-10-10T14:31:21"/>
    <n v="1"/>
    <n v="65.44"/>
    <n v="65.44"/>
    <n v="18"/>
    <s v="1813 - PSY: lůžkové oddělení 32B"/>
    <x v="2"/>
    <n v="10"/>
  </r>
  <r>
    <n v="117135"/>
    <x v="385"/>
    <x v="0"/>
    <s v="HVLP"/>
    <s v="N03AX09"/>
    <d v="2018-01-15T09:59:36"/>
    <n v="1"/>
    <n v="65.44"/>
    <n v="65.44"/>
    <n v="18"/>
    <s v="1813 - PSY: lůžkové oddělení 32B"/>
    <x v="0"/>
    <n v="1"/>
  </r>
  <r>
    <n v="117135"/>
    <x v="385"/>
    <x v="0"/>
    <s v="HVLP"/>
    <s v="N03AX09"/>
    <d v="2018-03-12T07:56:35"/>
    <n v="1"/>
    <n v="65.44"/>
    <n v="65.44"/>
    <n v="18"/>
    <s v="1813 - PSY: lůžkové oddělení 32B"/>
    <x v="0"/>
    <n v="3"/>
  </r>
  <r>
    <n v="117135"/>
    <x v="385"/>
    <x v="0"/>
    <s v="HVLP"/>
    <s v="N03AX09"/>
    <d v="2018-04-27T08:58:18"/>
    <n v="1"/>
    <n v="65.44"/>
    <n v="65.44"/>
    <n v="18"/>
    <s v="1813 - PSY: lůžkové oddělení 32B"/>
    <x v="0"/>
    <n v="4"/>
  </r>
  <r>
    <n v="117135"/>
    <x v="385"/>
    <x v="0"/>
    <s v="HVLP"/>
    <s v="N03AX09"/>
    <d v="2018-08-20T08:44:34"/>
    <n v="1"/>
    <n v="64.86"/>
    <n v="64.86"/>
    <n v="18"/>
    <s v="1813 - PSY: lůžkové oddělení 32B"/>
    <x v="0"/>
    <n v="8"/>
  </r>
  <r>
    <n v="117135"/>
    <x v="385"/>
    <x v="0"/>
    <s v="HVLP"/>
    <s v="N03AX09"/>
    <d v="2018-08-20T08:44:34"/>
    <n v="1"/>
    <n v="64.86"/>
    <n v="64.86"/>
    <n v="18"/>
    <s v="1813 - PSY: lůžkové oddělení 32B"/>
    <x v="0"/>
    <n v="8"/>
  </r>
  <r>
    <n v="117135"/>
    <x v="385"/>
    <x v="0"/>
    <s v="HVLP"/>
    <s v="N03AX09"/>
    <d v="2019-03-25T10:26:50"/>
    <n v="2"/>
    <n v="64.86"/>
    <n v="129.72"/>
    <n v="18"/>
    <s v="1813 - PSY: lůžkové oddělení 32B"/>
    <x v="1"/>
    <n v="3"/>
  </r>
  <r>
    <n v="117135"/>
    <x v="385"/>
    <x v="0"/>
    <s v="HVLP"/>
    <s v="N03AX09"/>
    <d v="2019-06-10T09:33:28"/>
    <n v="2"/>
    <n v="64.86"/>
    <n v="129.72"/>
    <n v="18"/>
    <s v="1813 - PSY: lůžkové oddělení 32B"/>
    <x v="1"/>
    <n v="6"/>
  </r>
  <r>
    <n v="117135"/>
    <x v="385"/>
    <x v="0"/>
    <s v="HVLP"/>
    <s v="N03AX09"/>
    <d v="2019-06-10T09:38:05"/>
    <n v="2"/>
    <n v="64.86"/>
    <n v="129.72"/>
    <n v="18"/>
    <s v="1813 - PSY: lůžkové oddělení 32B"/>
    <x v="1"/>
    <n v="6"/>
  </r>
  <r>
    <n v="237791"/>
    <x v="385"/>
    <x v="0"/>
    <s v="HVLP"/>
    <s v="N03AX09"/>
    <d v="2019-11-18T10:14:37"/>
    <n v="1"/>
    <n v="65.44"/>
    <n v="65.44"/>
    <n v="18"/>
    <s v="1813 - PSY: lůžkové oddělení 32B"/>
    <x v="1"/>
    <n v="11"/>
  </r>
  <r>
    <n v="237791"/>
    <x v="385"/>
    <x v="0"/>
    <s v="HVLP"/>
    <s v="N03AX09"/>
    <d v="2019-11-18T12:23:35"/>
    <n v="1"/>
    <n v="65.44"/>
    <n v="65.44"/>
    <n v="18"/>
    <s v="1813 - PSY: lůžkové oddělení 32B"/>
    <x v="1"/>
    <n v="11"/>
  </r>
  <r>
    <n v="127953"/>
    <x v="1151"/>
    <x v="0"/>
    <s v="HVLP"/>
    <s v="A10AE04"/>
    <d v="2017-08-28T09:57:11"/>
    <n v="1"/>
    <n v="1064.24"/>
    <n v="1064.24"/>
    <n v="18"/>
    <s v="1813 - PSY: lůžkové oddělení 32B"/>
    <x v="2"/>
    <n v="8"/>
  </r>
  <r>
    <n v="117121"/>
    <x v="386"/>
    <x v="0"/>
    <s v="HVLP"/>
    <s v="A02BC03"/>
    <d v="2017-02-27T10:00:04"/>
    <n v="1"/>
    <n v="87.44"/>
    <n v="87.44"/>
    <n v="18"/>
    <s v="1813 - PSY: lůžkové oddělení 32B"/>
    <x v="2"/>
    <n v="2"/>
  </r>
  <r>
    <n v="117121"/>
    <x v="386"/>
    <x v="0"/>
    <s v="HVLP"/>
    <s v="A02BC03"/>
    <d v="2017-04-28T12:58:57"/>
    <n v="1"/>
    <n v="87.44"/>
    <n v="87.44"/>
    <n v="18"/>
    <s v="1813 - PSY: lůžkové oddělení 32B"/>
    <x v="2"/>
    <n v="4"/>
  </r>
  <r>
    <n v="117121"/>
    <x v="386"/>
    <x v="0"/>
    <s v="HVLP"/>
    <s v="A02BC03"/>
    <d v="2017-11-27T08:44:03"/>
    <n v="1"/>
    <n v="86.85"/>
    <n v="86.85"/>
    <n v="18"/>
    <s v="1813 - PSY: lůžkové oddělení 32B"/>
    <x v="2"/>
    <n v="11"/>
  </r>
  <r>
    <n v="117121"/>
    <x v="386"/>
    <x v="0"/>
    <s v="HVLP"/>
    <s v="A02BC03"/>
    <d v="2018-01-29T07:36:44"/>
    <n v="1"/>
    <n v="85.99"/>
    <n v="85.99"/>
    <n v="18"/>
    <s v="1813 - PSY: lůžkové oddělení 32B"/>
    <x v="0"/>
    <n v="1"/>
  </r>
  <r>
    <n v="117121"/>
    <x v="386"/>
    <x v="0"/>
    <s v="HVLP"/>
    <s v="A02BC03"/>
    <d v="2018-04-09T09:59:27"/>
    <n v="1"/>
    <n v="85.99"/>
    <n v="85.99"/>
    <n v="18"/>
    <s v="1813 - PSY: lůžkové oddělení 32B"/>
    <x v="0"/>
    <n v="4"/>
  </r>
  <r>
    <n v="117122"/>
    <x v="845"/>
    <x v="0"/>
    <s v="HVLP"/>
    <s v="A02BC03"/>
    <d v="2018-05-04T12:46:42"/>
    <n v="1"/>
    <n v="157.96"/>
    <n v="157.96"/>
    <n v="18"/>
    <s v="1813 - PSY: lůžkové oddělení 32B"/>
    <x v="0"/>
    <n v="5"/>
  </r>
  <r>
    <n v="117122"/>
    <x v="845"/>
    <x v="0"/>
    <s v="HVLP"/>
    <s v="A02BC03"/>
    <d v="2019-06-24T10:45:07"/>
    <n v="1"/>
    <n v="159.51"/>
    <n v="159.51"/>
    <n v="18"/>
    <s v="1813 - PSY: lůžkové oddělení 32B"/>
    <x v="1"/>
    <n v="6"/>
  </r>
  <r>
    <n v="844410"/>
    <x v="387"/>
    <x v="0"/>
    <s v="HVLP"/>
    <s v="A02BC03"/>
    <d v="2017-12-04T10:53:37"/>
    <n v="1"/>
    <n v="65.38"/>
    <n v="65.38"/>
    <n v="18"/>
    <s v="1813 - PSY: lůžkové oddělení 32B"/>
    <x v="2"/>
    <n v="12"/>
  </r>
  <r>
    <n v="844410"/>
    <x v="387"/>
    <x v="0"/>
    <s v="HVLP"/>
    <s v="A02BC03"/>
    <d v="2018-05-28T08:25:42"/>
    <n v="1"/>
    <n v="65.37"/>
    <n v="65.37"/>
    <n v="18"/>
    <s v="1813 - PSY: lůžkové oddělení 32B"/>
    <x v="0"/>
    <n v="5"/>
  </r>
  <r>
    <n v="844410"/>
    <x v="387"/>
    <x v="0"/>
    <s v="HVLP"/>
    <s v="A02BC03"/>
    <d v="2018-06-11T08:08:01"/>
    <n v="1"/>
    <n v="64.739999999999995"/>
    <n v="64.739999999999995"/>
    <n v="18"/>
    <s v="1813 - PSY: lůžkové oddělení 32B"/>
    <x v="0"/>
    <n v="6"/>
  </r>
  <r>
    <n v="844410"/>
    <x v="387"/>
    <x v="0"/>
    <s v="HVLP"/>
    <s v="A02BC03"/>
    <d v="2019-03-11T08:32:48"/>
    <n v="1"/>
    <n v="65.38"/>
    <n v="65.38"/>
    <n v="18"/>
    <s v="1813 - PSY: lůžkové oddělení 32B"/>
    <x v="1"/>
    <n v="3"/>
  </r>
  <r>
    <n v="186176"/>
    <x v="388"/>
    <x v="0"/>
    <s v="HVLP"/>
    <s v="L04AA13"/>
    <d v="2018-09-27T09:17:46"/>
    <n v="1"/>
    <n v="625.86"/>
    <n v="625.86"/>
    <n v="18"/>
    <s v="1813 - PSY: lůžkové oddělení 32B"/>
    <x v="0"/>
    <n v="9"/>
  </r>
  <r>
    <n v="186183"/>
    <x v="1152"/>
    <x v="0"/>
    <s v="HVLP"/>
    <s v="L04AA13"/>
    <d v="2019-07-19T14:22:51"/>
    <n v="1"/>
    <n v="2227.52"/>
    <n v="2227.52"/>
    <n v="18"/>
    <s v="1813 - PSY: lůžkové oddělení 32B"/>
    <x v="1"/>
    <n v="7"/>
  </r>
  <r>
    <n v="116034"/>
    <x v="1153"/>
    <x v="0"/>
    <s v="HVLP-R"/>
    <s v="N05AH02"/>
    <d v="2017-02-27T10:00:04"/>
    <n v="2"/>
    <n v="356.75"/>
    <n v="713.5"/>
    <n v="18"/>
    <s v="1813 - PSY: lůžkové oddělení 32B"/>
    <x v="2"/>
    <n v="2"/>
  </r>
  <r>
    <n v="116034"/>
    <x v="1153"/>
    <x v="0"/>
    <s v="HVLP-R"/>
    <s v="N05AH02"/>
    <d v="2017-04-28T12:58:57"/>
    <n v="1"/>
    <n v="356.75"/>
    <n v="356.75"/>
    <n v="18"/>
    <s v="1813 - PSY: lůžkové oddělení 32B"/>
    <x v="2"/>
    <n v="4"/>
  </r>
  <r>
    <n v="218341"/>
    <x v="389"/>
    <x v="0"/>
    <s v="HVLP"/>
    <s v="N05AH02"/>
    <d v="2018-03-26T08:21:05"/>
    <n v="1"/>
    <n v="354.28"/>
    <n v="354.28"/>
    <n v="18"/>
    <s v="1813 - PSY: lůžkové oddělení 32B"/>
    <x v="0"/>
    <n v="3"/>
  </r>
  <r>
    <n v="218341"/>
    <x v="389"/>
    <x v="0"/>
    <s v="HVLP"/>
    <s v="N05AH02"/>
    <d v="2018-05-07T09:12:28"/>
    <n v="2"/>
    <n v="354.28"/>
    <n v="708.56"/>
    <n v="18"/>
    <s v="1813 - PSY: lůžkové oddělení 32B"/>
    <x v="0"/>
    <n v="5"/>
  </r>
  <r>
    <n v="218341"/>
    <x v="389"/>
    <x v="0"/>
    <s v="HVLP"/>
    <s v="N05AH02"/>
    <d v="2018-05-14T08:34:37"/>
    <n v="2"/>
    <n v="354.28"/>
    <n v="708.56"/>
    <n v="18"/>
    <s v="1813 - PSY: lůžkové oddělení 32B"/>
    <x v="0"/>
    <n v="5"/>
  </r>
  <r>
    <n v="218341"/>
    <x v="389"/>
    <x v="0"/>
    <s v="HVLP"/>
    <s v="N05AH02"/>
    <d v="2018-09-24T10:12:33"/>
    <n v="2"/>
    <n v="350.85"/>
    <n v="701.7"/>
    <n v="18"/>
    <s v="1813 - PSY: lůžkové oddělení 32B"/>
    <x v="0"/>
    <n v="9"/>
  </r>
  <r>
    <n v="218341"/>
    <x v="389"/>
    <x v="0"/>
    <s v="HVLP"/>
    <s v="N05AH02"/>
    <d v="2018-09-26T14:20:50"/>
    <n v="1"/>
    <n v="350.85"/>
    <n v="350.85"/>
    <n v="18"/>
    <s v="1813 - PSY: lůžkové oddělení 32B"/>
    <x v="0"/>
    <n v="9"/>
  </r>
  <r>
    <n v="218341"/>
    <x v="389"/>
    <x v="0"/>
    <s v="HVLP"/>
    <s v="N05AH02"/>
    <d v="2019-04-23T08:47:30"/>
    <n v="1"/>
    <n v="354.28"/>
    <n v="354.28"/>
    <n v="18"/>
    <s v="1813 - PSY: lůžkové oddělení 32B"/>
    <x v="1"/>
    <n v="4"/>
  </r>
  <r>
    <n v="218341"/>
    <x v="389"/>
    <x v="0"/>
    <s v="HVLP"/>
    <s v="N05AH02"/>
    <d v="2019-05-13T08:42:03"/>
    <n v="1"/>
    <n v="354.28"/>
    <n v="354.28"/>
    <n v="18"/>
    <s v="1813 - PSY: lůžkové oddělení 32B"/>
    <x v="1"/>
    <n v="5"/>
  </r>
  <r>
    <n v="218341"/>
    <x v="389"/>
    <x v="0"/>
    <s v="HVLP"/>
    <s v="N05AH02"/>
    <d v="2019-09-16T09:17:26"/>
    <n v="1"/>
    <n v="354.28"/>
    <n v="354.28"/>
    <n v="18"/>
    <s v="1813 - PSY: lůžkové oddělení 32B"/>
    <x v="1"/>
    <n v="9"/>
  </r>
  <r>
    <n v="218341"/>
    <x v="389"/>
    <x v="0"/>
    <s v="HVLP"/>
    <s v="N05AH02"/>
    <d v="2019-09-30T09:59:15"/>
    <n v="1"/>
    <n v="353.87"/>
    <n v="353.87"/>
    <n v="18"/>
    <s v="1813 - PSY: lůžkové oddělení 32B"/>
    <x v="1"/>
    <n v="9"/>
  </r>
  <r>
    <n v="218341"/>
    <x v="389"/>
    <x v="0"/>
    <s v="HVLP"/>
    <s v="N05AH02"/>
    <d v="2019-09-30T09:59:15"/>
    <n v="1"/>
    <n v="353.87"/>
    <n v="353.87"/>
    <n v="18"/>
    <s v="1813 - PSY: lůžkové oddělení 32B"/>
    <x v="1"/>
    <n v="9"/>
  </r>
  <r>
    <n v="218341"/>
    <x v="389"/>
    <x v="0"/>
    <s v="HVLP"/>
    <s v="N05AH02"/>
    <d v="2019-10-25T09:57:19"/>
    <n v="1"/>
    <n v="353.87"/>
    <n v="353.87"/>
    <n v="18"/>
    <s v="1813 - PSY: lůžkové oddělení 32B"/>
    <x v="1"/>
    <n v="10"/>
  </r>
  <r>
    <n v="218341"/>
    <x v="389"/>
    <x v="0"/>
    <s v="HVLP"/>
    <s v="N05AH02"/>
    <d v="2019-11-11T09:52:31"/>
    <n v="1"/>
    <n v="353.87"/>
    <n v="353.87"/>
    <n v="18"/>
    <s v="1813 - PSY: lůžkové oddělení 32B"/>
    <x v="1"/>
    <n v="11"/>
  </r>
  <r>
    <n v="218341"/>
    <x v="389"/>
    <x v="0"/>
    <s v="HVLP"/>
    <s v="N05AH02"/>
    <d v="2019-12-19T08:01:45"/>
    <n v="1"/>
    <n v="257.88"/>
    <n v="257.88"/>
    <n v="18"/>
    <s v="1813 - PSY: lůžkové oddělení 32B"/>
    <x v="1"/>
    <n v="12"/>
  </r>
  <r>
    <n v="116033"/>
    <x v="390"/>
    <x v="0"/>
    <s v="HVLP-R"/>
    <s v="N05AH02"/>
    <d v="2017-02-27T10:00:04"/>
    <n v="1"/>
    <n v="114.93"/>
    <n v="114.93"/>
    <n v="18"/>
    <s v="1813 - PSY: lůžkové oddělení 32B"/>
    <x v="2"/>
    <n v="2"/>
  </r>
  <r>
    <n v="116033"/>
    <x v="390"/>
    <x v="0"/>
    <s v="HVLP-R"/>
    <s v="N05AH02"/>
    <d v="2017-02-27T10:00:04"/>
    <n v="1"/>
    <n v="114.93"/>
    <n v="114.93"/>
    <n v="18"/>
    <s v="1813 - PSY: lůžkové oddělení 32B"/>
    <x v="2"/>
    <n v="2"/>
  </r>
  <r>
    <n v="116033"/>
    <x v="390"/>
    <x v="0"/>
    <s v="HVLP-R"/>
    <s v="N05AH02"/>
    <d v="2017-05-02T08:07:24"/>
    <n v="1"/>
    <n v="114.93"/>
    <n v="114.93"/>
    <n v="18"/>
    <s v="1813 - PSY: lůžkové oddělení 32B"/>
    <x v="2"/>
    <n v="5"/>
  </r>
  <r>
    <n v="116033"/>
    <x v="390"/>
    <x v="0"/>
    <s v="HVLP-R"/>
    <s v="N05AH02"/>
    <d v="2017-05-09T08:39:38"/>
    <n v="1"/>
    <n v="114.93"/>
    <n v="114.93"/>
    <n v="18"/>
    <s v="1813 - PSY: lůžkové oddělení 32B"/>
    <x v="2"/>
    <n v="5"/>
  </r>
  <r>
    <n v="218343"/>
    <x v="390"/>
    <x v="0"/>
    <s v="HVLP"/>
    <s v="N05AH02"/>
    <d v="2018-09-26T09:19:02"/>
    <n v="1"/>
    <n v="114.13"/>
    <n v="114.13"/>
    <n v="18"/>
    <s v="1813 - PSY: lůžkové oddělení 32B"/>
    <x v="0"/>
    <n v="9"/>
  </r>
  <r>
    <n v="218343"/>
    <x v="390"/>
    <x v="0"/>
    <s v="HVLP"/>
    <s v="N05AH02"/>
    <d v="2018-10-02T09:00:35"/>
    <n v="1"/>
    <n v="113.03"/>
    <n v="113.03"/>
    <n v="18"/>
    <s v="1813 - PSY: lůžkové oddělení 32B"/>
    <x v="0"/>
    <n v="10"/>
  </r>
  <r>
    <n v="218343"/>
    <x v="390"/>
    <x v="0"/>
    <s v="HVLP"/>
    <s v="N05AH02"/>
    <d v="2019-05-13T08:40:40"/>
    <n v="2"/>
    <n v="114.13"/>
    <n v="228.26"/>
    <n v="18"/>
    <s v="1813 - PSY: lůžkové oddělení 32B"/>
    <x v="1"/>
    <n v="5"/>
  </r>
  <r>
    <n v="218343"/>
    <x v="390"/>
    <x v="0"/>
    <s v="HVLP"/>
    <s v="N05AH02"/>
    <d v="2019-05-13T08:42:03"/>
    <n v="2"/>
    <n v="114.13"/>
    <n v="228.26"/>
    <n v="18"/>
    <s v="1813 - PSY: lůžkové oddělení 32B"/>
    <x v="1"/>
    <n v="5"/>
  </r>
  <r>
    <n v="218343"/>
    <x v="390"/>
    <x v="0"/>
    <s v="HVLP"/>
    <s v="N05AH02"/>
    <d v="2019-05-27T09:56:23"/>
    <n v="1"/>
    <n v="114.13"/>
    <n v="114.13"/>
    <n v="18"/>
    <s v="1813 - PSY: lůžkové oddělení 32B"/>
    <x v="1"/>
    <n v="5"/>
  </r>
  <r>
    <n v="218343"/>
    <x v="390"/>
    <x v="0"/>
    <s v="HVLP"/>
    <s v="N05AH02"/>
    <d v="2019-05-27T09:56:23"/>
    <n v="1"/>
    <n v="114.13"/>
    <n v="114.13"/>
    <n v="18"/>
    <s v="1813 - PSY: lůžkové oddělení 32B"/>
    <x v="1"/>
    <n v="5"/>
  </r>
  <r>
    <n v="218343"/>
    <x v="390"/>
    <x v="0"/>
    <s v="HVLP"/>
    <s v="N05AH02"/>
    <d v="2019-06-03T08:56:27"/>
    <n v="1"/>
    <n v="114.13"/>
    <n v="114.13"/>
    <n v="18"/>
    <s v="1813 - PSY: lůžkové oddělení 32B"/>
    <x v="1"/>
    <n v="6"/>
  </r>
  <r>
    <n v="218343"/>
    <x v="390"/>
    <x v="0"/>
    <s v="HVLP"/>
    <s v="N05AH02"/>
    <d v="2019-06-03T08:56:27"/>
    <n v="1"/>
    <n v="113.03"/>
    <n v="113.03"/>
    <n v="18"/>
    <s v="1813 - PSY: lůžkové oddělení 32B"/>
    <x v="1"/>
    <n v="6"/>
  </r>
  <r>
    <n v="185809"/>
    <x v="846"/>
    <x v="0"/>
    <s v="HVLP-R"/>
    <s v="N06AX03"/>
    <d v="2017-03-13T10:51:06"/>
    <n v="1"/>
    <n v="53.39"/>
    <n v="53.39"/>
    <n v="18"/>
    <s v="1813 - PSY: lůžkové oddělení 32B"/>
    <x v="2"/>
    <n v="3"/>
  </r>
  <r>
    <n v="185809"/>
    <x v="846"/>
    <x v="0"/>
    <s v="HVLP-R"/>
    <s v="N06AX03"/>
    <d v="2017-05-05T12:16:27"/>
    <n v="1"/>
    <n v="53.49"/>
    <n v="53.49"/>
    <n v="18"/>
    <s v="1813 - PSY: lůžkové oddělení 32B"/>
    <x v="2"/>
    <n v="5"/>
  </r>
  <r>
    <n v="185810"/>
    <x v="847"/>
    <x v="0"/>
    <s v="HVLP"/>
    <s v="N06AX03"/>
    <d v="2017-05-09T08:39:38"/>
    <n v="1"/>
    <n v="111.73"/>
    <n v="111.73"/>
    <n v="18"/>
    <s v="1813 - PSY: lůžkové oddělení 32B"/>
    <x v="2"/>
    <n v="5"/>
  </r>
  <r>
    <n v="185810"/>
    <x v="847"/>
    <x v="0"/>
    <s v="HVLP"/>
    <s v="N06AX03"/>
    <d v="2017-05-22T09:46:52"/>
    <n v="1"/>
    <n v="110.97"/>
    <n v="110.97"/>
    <n v="18"/>
    <s v="1813 - PSY: lůžkové oddělení 32B"/>
    <x v="2"/>
    <n v="5"/>
  </r>
  <r>
    <n v="185809"/>
    <x v="846"/>
    <x v="0"/>
    <s v="HVLP-R"/>
    <s v="N06AX03"/>
    <d v="2017-07-10T10:04:44"/>
    <n v="1"/>
    <n v="53.39"/>
    <n v="53.39"/>
    <n v="18"/>
    <s v="1813 - PSY: lůžkové oddělení 32B"/>
    <x v="2"/>
    <n v="7"/>
  </r>
  <r>
    <n v="185809"/>
    <x v="846"/>
    <x v="0"/>
    <s v="HVLP-R"/>
    <s v="N06AX03"/>
    <d v="2017-08-03T09:58:42"/>
    <n v="1"/>
    <n v="53.03"/>
    <n v="53.03"/>
    <n v="18"/>
    <s v="1813 - PSY: lůžkové oddělení 32B"/>
    <x v="2"/>
    <n v="8"/>
  </r>
  <r>
    <n v="225400"/>
    <x v="391"/>
    <x v="0"/>
    <s v="HVLP"/>
    <s v="N06AX03"/>
    <d v="2018-10-01T09:56:06"/>
    <n v="2"/>
    <n v="53.02"/>
    <n v="106.04"/>
    <n v="18"/>
    <s v="1813 - PSY: lůžkové oddělení 32B"/>
    <x v="0"/>
    <n v="10"/>
  </r>
  <r>
    <n v="225402"/>
    <x v="1154"/>
    <x v="0"/>
    <s v="HVLP"/>
    <s v="N06AX03"/>
    <d v="2019-02-04T10:25:05"/>
    <n v="1"/>
    <n v="110.96"/>
    <n v="110.96"/>
    <n v="18"/>
    <s v="1813 - PSY: lůžkové oddělení 32B"/>
    <x v="1"/>
    <n v="2"/>
  </r>
  <r>
    <n v="225400"/>
    <x v="391"/>
    <x v="0"/>
    <s v="HVLP"/>
    <s v="N06AX03"/>
    <d v="2019-02-11T09:45:11"/>
    <n v="2"/>
    <n v="53.02"/>
    <n v="106.04"/>
    <n v="18"/>
    <s v="1813 - PSY: lůžkové oddělení 32B"/>
    <x v="1"/>
    <n v="2"/>
  </r>
  <r>
    <n v="225400"/>
    <x v="391"/>
    <x v="0"/>
    <s v="HVLP"/>
    <s v="N06AX03"/>
    <d v="2019-02-18T09:50:18"/>
    <n v="3"/>
    <n v="53.02"/>
    <n v="159.06"/>
    <n v="18"/>
    <s v="1813 - PSY: lůžkové oddělení 32B"/>
    <x v="1"/>
    <n v="2"/>
  </r>
  <r>
    <n v="225400"/>
    <x v="391"/>
    <x v="0"/>
    <s v="HVLP"/>
    <s v="N06AX03"/>
    <d v="2019-12-03T09:09:27"/>
    <n v="1"/>
    <n v="52.95"/>
    <n v="52.95"/>
    <n v="18"/>
    <s v="1813 - PSY: lůžkové oddělení 32B"/>
    <x v="1"/>
    <n v="12"/>
  </r>
  <r>
    <n v="187427"/>
    <x v="392"/>
    <x v="0"/>
    <s v="HVLP"/>
    <s v="H03AA01"/>
    <d v="2017-02-27T10:00:04"/>
    <n v="1"/>
    <n v="63.11"/>
    <n v="63.11"/>
    <n v="18"/>
    <s v="1813 - PSY: lůžkové oddělení 32B"/>
    <x v="2"/>
    <n v="2"/>
  </r>
  <r>
    <n v="187427"/>
    <x v="392"/>
    <x v="0"/>
    <s v="HVLP"/>
    <s v="H03AA01"/>
    <d v="2018-01-15T09:59:36"/>
    <n v="1"/>
    <n v="62.37"/>
    <n v="62.37"/>
    <n v="18"/>
    <s v="1813 - PSY: lůžkové oddělení 32B"/>
    <x v="0"/>
    <n v="1"/>
  </r>
  <r>
    <n v="187427"/>
    <x v="392"/>
    <x v="0"/>
    <s v="HVLP"/>
    <s v="H03AA01"/>
    <d v="2018-05-14T08:34:37"/>
    <n v="1"/>
    <n v="62.67"/>
    <n v="62.67"/>
    <n v="18"/>
    <s v="1813 - PSY: lůžkové oddělení 32B"/>
    <x v="0"/>
    <n v="5"/>
  </r>
  <r>
    <n v="187427"/>
    <x v="392"/>
    <x v="0"/>
    <s v="HVLP"/>
    <s v="H03AA01"/>
    <d v="2019-01-14T09:49:13"/>
    <n v="1"/>
    <n v="62.67"/>
    <n v="62.67"/>
    <n v="18"/>
    <s v="1813 - PSY: lůžkové oddělení 32B"/>
    <x v="1"/>
    <n v="1"/>
  </r>
  <r>
    <n v="187427"/>
    <x v="392"/>
    <x v="0"/>
    <s v="HVLP"/>
    <s v="H03AA01"/>
    <d v="2019-07-15T09:53:50"/>
    <n v="1"/>
    <n v="62.67"/>
    <n v="62.67"/>
    <n v="18"/>
    <s v="1813 - PSY: lůžkové oddělení 32B"/>
    <x v="1"/>
    <n v="7"/>
  </r>
  <r>
    <n v="169714"/>
    <x v="393"/>
    <x v="0"/>
    <s v="HVLP"/>
    <s v="H03AA01"/>
    <d v="2018-05-28T08:25:42"/>
    <n v="1"/>
    <n v="112.27"/>
    <n v="112.27"/>
    <n v="18"/>
    <s v="1813 - PSY: lůžkové oddělení 32B"/>
    <x v="0"/>
    <n v="5"/>
  </r>
  <r>
    <n v="169714"/>
    <x v="393"/>
    <x v="0"/>
    <s v="HVLP"/>
    <s v="H03AA01"/>
    <d v="2019-02-11T09:45:11"/>
    <n v="1"/>
    <n v="112.27"/>
    <n v="112.27"/>
    <n v="18"/>
    <s v="1813 - PSY: lůžkové oddělení 32B"/>
    <x v="1"/>
    <n v="2"/>
  </r>
  <r>
    <n v="147133"/>
    <x v="394"/>
    <x v="0"/>
    <s v="HVLP"/>
    <s v="H03AA01"/>
    <d v="2017-02-28T08:27:48"/>
    <n v="1"/>
    <n v="98.8"/>
    <n v="98.8"/>
    <n v="18"/>
    <s v="1813 - PSY: lůžkové oddělení 32B"/>
    <x v="2"/>
    <n v="2"/>
  </r>
  <r>
    <n v="147133"/>
    <x v="394"/>
    <x v="0"/>
    <s v="HVLP"/>
    <s v="H03AA01"/>
    <d v="2019-10-14T11:20:08"/>
    <n v="1"/>
    <n v="98.01"/>
    <n v="98.01"/>
    <n v="18"/>
    <s v="1813 - PSY: lůžkové oddělení 32B"/>
    <x v="1"/>
    <n v="10"/>
  </r>
  <r>
    <n v="187425"/>
    <x v="395"/>
    <x v="0"/>
    <s v="HVLP"/>
    <s v="H03AA01"/>
    <d v="2017-04-28T12:58:57"/>
    <n v="1"/>
    <n v="49.72"/>
    <n v="49.72"/>
    <n v="18"/>
    <s v="1813 - PSY: lůžkové oddělení 32B"/>
    <x v="2"/>
    <n v="4"/>
  </r>
  <r>
    <n v="187425"/>
    <x v="395"/>
    <x v="0"/>
    <s v="HVLP"/>
    <s v="H03AA01"/>
    <d v="2017-09-11T09:44:07"/>
    <n v="1"/>
    <n v="49.38"/>
    <n v="49.38"/>
    <n v="18"/>
    <s v="1813 - PSY: lůžkové oddělení 32B"/>
    <x v="2"/>
    <n v="9"/>
  </r>
  <r>
    <n v="187425"/>
    <x v="395"/>
    <x v="0"/>
    <s v="HVLP"/>
    <s v="H03AA01"/>
    <d v="2017-09-18T08:23:33"/>
    <n v="1"/>
    <n v="49.38"/>
    <n v="49.38"/>
    <n v="18"/>
    <s v="1813 - PSY: lůžkové oddělení 32B"/>
    <x v="2"/>
    <n v="9"/>
  </r>
  <r>
    <n v="187425"/>
    <x v="395"/>
    <x v="0"/>
    <s v="HVLP"/>
    <s v="H03AA01"/>
    <d v="2018-01-15T09:59:36"/>
    <n v="1"/>
    <n v="49.38"/>
    <n v="49.38"/>
    <n v="18"/>
    <s v="1813 - PSY: lůžkové oddělení 32B"/>
    <x v="0"/>
    <n v="1"/>
  </r>
  <r>
    <n v="187425"/>
    <x v="395"/>
    <x v="0"/>
    <s v="HVLP"/>
    <s v="H03AA01"/>
    <d v="2018-02-12T09:59:54"/>
    <n v="1"/>
    <n v="49.38"/>
    <n v="49.38"/>
    <n v="18"/>
    <s v="1813 - PSY: lůžkové oddělení 32B"/>
    <x v="0"/>
    <n v="2"/>
  </r>
  <r>
    <n v="187425"/>
    <x v="395"/>
    <x v="0"/>
    <s v="HVLP"/>
    <s v="H03AA01"/>
    <d v="2019-01-07T10:26:27"/>
    <n v="1"/>
    <n v="49.38"/>
    <n v="49.38"/>
    <n v="18"/>
    <s v="1813 - PSY: lůžkové oddělení 32B"/>
    <x v="1"/>
    <n v="1"/>
  </r>
  <r>
    <n v="187425"/>
    <x v="395"/>
    <x v="0"/>
    <s v="HVLP"/>
    <s v="H03AA01"/>
    <d v="2019-01-14T09:49:13"/>
    <n v="1"/>
    <n v="49.38"/>
    <n v="49.38"/>
    <n v="18"/>
    <s v="1813 - PSY: lůžkové oddělení 32B"/>
    <x v="1"/>
    <n v="1"/>
  </r>
  <r>
    <n v="187425"/>
    <x v="395"/>
    <x v="0"/>
    <s v="HVLP"/>
    <s v="H03AA01"/>
    <d v="2019-07-15T09:53:50"/>
    <n v="1"/>
    <n v="49.38"/>
    <n v="49.38"/>
    <n v="18"/>
    <s v="1813 - PSY: lůžkové oddělení 32B"/>
    <x v="1"/>
    <n v="7"/>
  </r>
  <r>
    <n v="184245"/>
    <x v="396"/>
    <x v="0"/>
    <s v="HVLP"/>
    <s v="H03AA01"/>
    <d v="2017-10-30T10:13:51"/>
    <n v="1"/>
    <n v="92.77"/>
    <n v="92.77"/>
    <n v="18"/>
    <s v="1813 - PSY: lůžkové oddělení 32B"/>
    <x v="2"/>
    <n v="10"/>
  </r>
  <r>
    <n v="184245"/>
    <x v="396"/>
    <x v="0"/>
    <s v="HVLP"/>
    <s v="H03AA01"/>
    <d v="2019-01-14T09:49:13"/>
    <n v="1"/>
    <n v="92.77"/>
    <n v="92.77"/>
    <n v="18"/>
    <s v="1813 - PSY: lůžkové oddělení 32B"/>
    <x v="1"/>
    <n v="1"/>
  </r>
  <r>
    <n v="28151"/>
    <x v="1155"/>
    <x v="0"/>
    <s v="HVLP"/>
    <s v="A10AE05"/>
    <d v="2019-09-09T10:55:31"/>
    <n v="1"/>
    <n v="1041.1199999999999"/>
    <n v="1041.1199999999999"/>
    <n v="18"/>
    <s v="1813 - PSY: lůžkové oddělení 32B"/>
    <x v="1"/>
    <n v="9"/>
  </r>
  <r>
    <n v="188217"/>
    <x v="398"/>
    <x v="0"/>
    <s v="HVLP"/>
    <s v="N05BA08"/>
    <d v="2017-01-09T10:47:36"/>
    <n v="3"/>
    <n v="127.45"/>
    <n v="382.35"/>
    <n v="18"/>
    <s v="1813 - PSY: lůžkové oddělení 32B"/>
    <x v="2"/>
    <n v="1"/>
  </r>
  <r>
    <n v="188217"/>
    <x v="398"/>
    <x v="0"/>
    <s v="HVLP"/>
    <s v="N05BA08"/>
    <d v="2017-03-13T10:51:06"/>
    <n v="2"/>
    <n v="127.45"/>
    <n v="254.9"/>
    <n v="18"/>
    <s v="1813 - PSY: lůžkové oddělení 32B"/>
    <x v="2"/>
    <n v="3"/>
  </r>
  <r>
    <n v="188217"/>
    <x v="398"/>
    <x v="0"/>
    <s v="HVLP"/>
    <s v="N05BA08"/>
    <d v="2017-04-13T10:29:53"/>
    <n v="3"/>
    <n v="127.45"/>
    <n v="382.35"/>
    <n v="18"/>
    <s v="1813 - PSY: lůžkové oddělení 32B"/>
    <x v="2"/>
    <n v="4"/>
  </r>
  <r>
    <n v="188217"/>
    <x v="398"/>
    <x v="0"/>
    <s v="HVLP"/>
    <s v="N05BA08"/>
    <d v="2017-05-29T10:26:59"/>
    <n v="2"/>
    <n v="127.45"/>
    <n v="254.9"/>
    <n v="18"/>
    <s v="1813 - PSY: lůžkové oddělení 32B"/>
    <x v="2"/>
    <n v="5"/>
  </r>
  <r>
    <n v="188217"/>
    <x v="398"/>
    <x v="0"/>
    <s v="HVLP"/>
    <s v="N05BA08"/>
    <d v="2017-06-26T09:51:35"/>
    <n v="3"/>
    <n v="126.7"/>
    <n v="380.1"/>
    <n v="18"/>
    <s v="1813 - PSY: lůžkové oddělení 32B"/>
    <x v="2"/>
    <n v="6"/>
  </r>
  <r>
    <n v="188217"/>
    <x v="398"/>
    <x v="0"/>
    <s v="HVLP"/>
    <s v="N05BA08"/>
    <d v="2017-07-10T10:04:44"/>
    <n v="2"/>
    <n v="126.7"/>
    <n v="253.4"/>
    <n v="18"/>
    <s v="1813 - PSY: lůžkové oddělení 32B"/>
    <x v="2"/>
    <n v="7"/>
  </r>
  <r>
    <n v="188217"/>
    <x v="398"/>
    <x v="0"/>
    <s v="HVLP"/>
    <s v="N05BA08"/>
    <d v="2017-08-21T08:05:20"/>
    <n v="2"/>
    <n v="126.7"/>
    <n v="253.4"/>
    <n v="18"/>
    <s v="1813 - PSY: lůžkové oddělení 32B"/>
    <x v="2"/>
    <n v="8"/>
  </r>
  <r>
    <n v="188217"/>
    <x v="398"/>
    <x v="0"/>
    <s v="HVLP"/>
    <s v="N05BA08"/>
    <d v="2017-09-18T08:23:33"/>
    <n v="3"/>
    <n v="125.33"/>
    <n v="375.99"/>
    <n v="18"/>
    <s v="1813 - PSY: lůžkové oddělení 32B"/>
    <x v="2"/>
    <n v="9"/>
  </r>
  <r>
    <n v="188217"/>
    <x v="398"/>
    <x v="0"/>
    <s v="HVLP"/>
    <s v="N05BA08"/>
    <d v="2017-10-30T10:13:51"/>
    <n v="2"/>
    <n v="125.33"/>
    <n v="250.66"/>
    <n v="18"/>
    <s v="1813 - PSY: lůžkové oddělení 32B"/>
    <x v="2"/>
    <n v="10"/>
  </r>
  <r>
    <n v="188217"/>
    <x v="398"/>
    <x v="0"/>
    <s v="HVLP"/>
    <s v="N05BA08"/>
    <d v="2018-03-26T08:21:05"/>
    <n v="3"/>
    <n v="126.56"/>
    <n v="379.68"/>
    <n v="18"/>
    <s v="1813 - PSY: lůžkové oddělení 32B"/>
    <x v="0"/>
    <n v="3"/>
  </r>
  <r>
    <n v="216679"/>
    <x v="1156"/>
    <x v="0"/>
    <s v="HVLP-R"/>
    <s v="N05BA08"/>
    <d v="2018-08-20T08:44:34"/>
    <n v="2"/>
    <n v="115.19"/>
    <n v="230.38"/>
    <n v="18"/>
    <s v="1813 - PSY: lůžkové oddělení 32B"/>
    <x v="0"/>
    <n v="8"/>
  </r>
  <r>
    <n v="188217"/>
    <x v="398"/>
    <x v="0"/>
    <s v="HVLP"/>
    <s v="N05BA08"/>
    <d v="2018-12-17T10:58:11"/>
    <n v="3"/>
    <n v="126.56"/>
    <n v="379.68"/>
    <n v="18"/>
    <s v="1813 - PSY: lůžkové oddělení 32B"/>
    <x v="0"/>
    <n v="12"/>
  </r>
  <r>
    <n v="188217"/>
    <x v="398"/>
    <x v="0"/>
    <s v="HVLP"/>
    <s v="N05BA08"/>
    <d v="2019-03-18T09:42:57"/>
    <n v="2"/>
    <n v="129.31"/>
    <n v="258.62"/>
    <n v="18"/>
    <s v="1813 - PSY: lůžkové oddělení 32B"/>
    <x v="1"/>
    <n v="3"/>
  </r>
  <r>
    <n v="188217"/>
    <x v="398"/>
    <x v="0"/>
    <s v="HVLP"/>
    <s v="N05BA08"/>
    <d v="2019-03-25T10:26:50"/>
    <n v="2"/>
    <n v="129.31"/>
    <n v="258.62"/>
    <n v="18"/>
    <s v="1813 - PSY: lůžkové oddělení 32B"/>
    <x v="1"/>
    <n v="3"/>
  </r>
  <r>
    <n v="188217"/>
    <x v="398"/>
    <x v="0"/>
    <s v="HVLP"/>
    <s v="N05BA08"/>
    <d v="2019-04-18T12:29:04"/>
    <n v="2"/>
    <n v="126.56"/>
    <n v="253.12"/>
    <n v="18"/>
    <s v="1813 - PSY: lůžkové oddělení 32B"/>
    <x v="1"/>
    <n v="4"/>
  </r>
  <r>
    <n v="188217"/>
    <x v="398"/>
    <x v="0"/>
    <s v="HVLP"/>
    <s v="N05BA08"/>
    <d v="2019-07-15T09:53:50"/>
    <n v="1"/>
    <n v="129.18"/>
    <n v="129.18"/>
    <n v="18"/>
    <s v="1813 - PSY: lůžkové oddělení 32B"/>
    <x v="1"/>
    <n v="7"/>
  </r>
  <r>
    <n v="188217"/>
    <x v="398"/>
    <x v="0"/>
    <s v="HVLP"/>
    <s v="N05BA08"/>
    <d v="2019-07-26T09:08:35"/>
    <n v="2"/>
    <n v="129.18"/>
    <n v="258.36"/>
    <n v="18"/>
    <s v="1813 - PSY: lůžkové oddělení 32B"/>
    <x v="1"/>
    <n v="7"/>
  </r>
  <r>
    <n v="188217"/>
    <x v="398"/>
    <x v="0"/>
    <s v="HVLP"/>
    <s v="N05BA08"/>
    <d v="2019-07-29T11:50:19"/>
    <n v="3"/>
    <n v="129.18"/>
    <n v="387.54"/>
    <n v="18"/>
    <s v="1813 - PSY: lůžkové oddělení 32B"/>
    <x v="1"/>
    <n v="7"/>
  </r>
  <r>
    <n v="188219"/>
    <x v="399"/>
    <x v="0"/>
    <s v="HVLP-R"/>
    <s v="N05BA08"/>
    <d v="2017-06-26T09:51:35"/>
    <n v="3"/>
    <n v="140.07"/>
    <n v="420.21"/>
    <n v="18"/>
    <s v="1813 - PSY: lůžkové oddělení 32B"/>
    <x v="2"/>
    <n v="6"/>
  </r>
  <r>
    <n v="188219"/>
    <x v="399"/>
    <x v="0"/>
    <s v="HVLP-R"/>
    <s v="N05BA08"/>
    <d v="2017-08-21T08:05:20"/>
    <n v="2"/>
    <n v="141.6"/>
    <n v="283.2"/>
    <n v="18"/>
    <s v="1813 - PSY: lůžkové oddělení 32B"/>
    <x v="2"/>
    <n v="8"/>
  </r>
  <r>
    <n v="188219"/>
    <x v="399"/>
    <x v="0"/>
    <s v="HVLP-R"/>
    <s v="N05BA08"/>
    <d v="2017-09-18T08:23:33"/>
    <n v="3"/>
    <n v="140.07"/>
    <n v="420.21"/>
    <n v="18"/>
    <s v="1813 - PSY: lůžkové oddělení 32B"/>
    <x v="2"/>
    <n v="9"/>
  </r>
  <r>
    <n v="188219"/>
    <x v="399"/>
    <x v="0"/>
    <s v="HVLP-R"/>
    <s v="N05BA08"/>
    <d v="2018-04-16T10:00:02"/>
    <n v="1"/>
    <n v="142.71"/>
    <n v="142.71"/>
    <n v="18"/>
    <s v="1813 - PSY: lůžkové oddělení 32B"/>
    <x v="0"/>
    <n v="4"/>
  </r>
  <r>
    <n v="188219"/>
    <x v="399"/>
    <x v="0"/>
    <s v="HVLP-R"/>
    <s v="N05BA08"/>
    <d v="2018-04-23T10:03:49"/>
    <n v="1"/>
    <n v="141.44999999999999"/>
    <n v="141.44999999999999"/>
    <n v="18"/>
    <s v="1813 - PSY: lůžkové oddělení 32B"/>
    <x v="0"/>
    <n v="4"/>
  </r>
  <r>
    <n v="188219"/>
    <x v="399"/>
    <x v="0"/>
    <s v="HVLP-R"/>
    <s v="N05BA08"/>
    <d v="2018-08-20T08:44:34"/>
    <n v="1"/>
    <n v="140.07"/>
    <n v="140.07"/>
    <n v="18"/>
    <s v="1813 - PSY: lůžkové oddělení 32B"/>
    <x v="0"/>
    <n v="8"/>
  </r>
  <r>
    <n v="188219"/>
    <x v="399"/>
    <x v="0"/>
    <s v="HVLP-R"/>
    <s v="N05BA08"/>
    <d v="2018-12-17T10:58:11"/>
    <n v="3"/>
    <n v="141.44999999999999"/>
    <n v="424.35"/>
    <n v="18"/>
    <s v="1813 - PSY: lůžkové oddělení 32B"/>
    <x v="0"/>
    <n v="12"/>
  </r>
  <r>
    <n v="188219"/>
    <x v="399"/>
    <x v="0"/>
    <s v="HVLP-R"/>
    <s v="N05BA08"/>
    <d v="2019-07-26T09:08:35"/>
    <n v="2"/>
    <n v="141.44999999999999"/>
    <n v="282.89999999999998"/>
    <n v="18"/>
    <s v="1813 - PSY: lůžkové oddělení 32B"/>
    <x v="1"/>
    <n v="7"/>
  </r>
  <r>
    <n v="207100"/>
    <x v="848"/>
    <x v="0"/>
    <s v="HVLP"/>
    <s v="C10AB05"/>
    <d v="2017-08-03T09:57:23"/>
    <n v="2"/>
    <n v="427.53"/>
    <n v="855.06"/>
    <n v="18"/>
    <s v="1813 - PSY: lůžkové oddělení 32B"/>
    <x v="2"/>
    <n v="8"/>
  </r>
  <r>
    <n v="225971"/>
    <x v="402"/>
    <x v="0"/>
    <s v="HVLP"/>
    <s v="C10AB05"/>
    <d v="2018-12-28T10:16:51"/>
    <n v="1"/>
    <n v="137.97999999999999"/>
    <n v="137.97999999999999"/>
    <n v="18"/>
    <s v="1813 - PSY: lůžkové oddělení 32B"/>
    <x v="0"/>
    <n v="12"/>
  </r>
  <r>
    <n v="225973"/>
    <x v="848"/>
    <x v="0"/>
    <s v="HVLP"/>
    <s v="C10AB05"/>
    <d v="2019-07-01T10:07:37"/>
    <n v="1"/>
    <n v="557.77"/>
    <n v="557.77"/>
    <n v="18"/>
    <s v="1813 - PSY: lůžkové oddělení 32B"/>
    <x v="1"/>
    <n v="7"/>
  </r>
  <r>
    <n v="225971"/>
    <x v="402"/>
    <x v="0"/>
    <s v="HVLP"/>
    <s v="C10AB05"/>
    <d v="2019-10-25T09:57:19"/>
    <n v="1"/>
    <n v="103.91"/>
    <n v="103.91"/>
    <n v="18"/>
    <s v="1813 - PSY: lůžkové oddělení 32B"/>
    <x v="1"/>
    <n v="10"/>
  </r>
  <r>
    <n v="207092"/>
    <x v="403"/>
    <x v="0"/>
    <s v="HVLP"/>
    <s v="C10AB05"/>
    <d v="2019-03-18T09:42:57"/>
    <n v="1"/>
    <n v="160.47999999999999"/>
    <n v="160.47999999999999"/>
    <n v="18"/>
    <s v="1813 - PSY: lůžkové oddělení 32B"/>
    <x v="1"/>
    <n v="3"/>
  </r>
  <r>
    <n v="205992"/>
    <x v="1157"/>
    <x v="0"/>
    <s v="HVLP"/>
    <s v="C10BX11"/>
    <d v="2019-08-19T09:39:28"/>
    <n v="1"/>
    <n v="159.13"/>
    <n v="159.13"/>
    <n v="18"/>
    <s v="1813 - PSY: lůžkové oddělení 32B"/>
    <x v="1"/>
    <n v="8"/>
  </r>
  <r>
    <n v="991869"/>
    <x v="1158"/>
    <x v="0"/>
    <s v="HVLP"/>
    <s v="C10BX11"/>
    <d v="2018-04-03T08:45:33"/>
    <n v="1"/>
    <n v="258.27999999999997"/>
    <n v="258.27999999999997"/>
    <n v="18"/>
    <s v="1813 - PSY: lůžkové oddělení 32B"/>
    <x v="0"/>
    <n v="4"/>
  </r>
  <r>
    <n v="118489"/>
    <x v="404"/>
    <x v="0"/>
    <s v="HVLP"/>
    <s v="N03AA03"/>
    <d v="2017-01-13T13:13:38"/>
    <n v="1"/>
    <n v="228.48"/>
    <n v="228.48"/>
    <n v="18"/>
    <s v="1813 - PSY: lůžkové oddělení 32B"/>
    <x v="2"/>
    <n v="1"/>
  </r>
  <r>
    <n v="102481"/>
    <x v="405"/>
    <x v="0"/>
    <s v="HVLP"/>
    <s v="N05AN01"/>
    <d v="2017-07-17T12:40:41"/>
    <n v="1"/>
    <n v="124"/>
    <n v="124"/>
    <n v="18"/>
    <s v="1813 - PSY: lůžkové oddělení 32B"/>
    <x v="2"/>
    <n v="7"/>
  </r>
  <r>
    <n v="102481"/>
    <x v="405"/>
    <x v="0"/>
    <s v="HVLP"/>
    <s v="N05AN01"/>
    <d v="2017-11-13T09:49:36"/>
    <n v="1"/>
    <n v="124"/>
    <n v="124"/>
    <n v="18"/>
    <s v="1813 - PSY: lůžkové oddělení 32B"/>
    <x v="2"/>
    <n v="11"/>
  </r>
  <r>
    <n v="102481"/>
    <x v="405"/>
    <x v="0"/>
    <s v="HVLP"/>
    <s v="N05AN01"/>
    <d v="2017-12-27T07:08:00"/>
    <n v="1"/>
    <n v="124"/>
    <n v="124"/>
    <n v="18"/>
    <s v="1813 - PSY: lůžkové oddělení 32B"/>
    <x v="2"/>
    <n v="12"/>
  </r>
  <r>
    <n v="102481"/>
    <x v="405"/>
    <x v="0"/>
    <s v="HVLP"/>
    <s v="N05AN01"/>
    <d v="2018-02-19T07:35:09"/>
    <n v="1"/>
    <n v="124"/>
    <n v="124"/>
    <n v="18"/>
    <s v="1813 - PSY: lůžkové oddělení 32B"/>
    <x v="0"/>
    <n v="2"/>
  </r>
  <r>
    <n v="102481"/>
    <x v="405"/>
    <x v="0"/>
    <s v="HVLP"/>
    <s v="N05AN01"/>
    <d v="2018-03-05T09:50:32"/>
    <n v="1"/>
    <n v="123.99"/>
    <n v="123.99"/>
    <n v="18"/>
    <s v="1813 - PSY: lůžkové oddělení 32B"/>
    <x v="0"/>
    <n v="3"/>
  </r>
  <r>
    <n v="102481"/>
    <x v="405"/>
    <x v="0"/>
    <s v="HVLP"/>
    <s v="N05AN01"/>
    <d v="2018-03-26T08:21:05"/>
    <n v="1"/>
    <n v="123.99"/>
    <n v="123.99"/>
    <n v="18"/>
    <s v="1813 - PSY: lůžkové oddělení 32B"/>
    <x v="0"/>
    <n v="3"/>
  </r>
  <r>
    <n v="102481"/>
    <x v="405"/>
    <x v="0"/>
    <s v="HVLP"/>
    <s v="N05AN01"/>
    <d v="2018-04-09T09:59:27"/>
    <n v="1"/>
    <n v="123.99"/>
    <n v="123.99"/>
    <n v="18"/>
    <s v="1813 - PSY: lůžkové oddělení 32B"/>
    <x v="0"/>
    <n v="4"/>
  </r>
  <r>
    <n v="102481"/>
    <x v="405"/>
    <x v="0"/>
    <s v="HVLP"/>
    <s v="N05AN01"/>
    <d v="2018-05-04T12:46:42"/>
    <n v="1"/>
    <n v="123.99"/>
    <n v="123.99"/>
    <n v="18"/>
    <s v="1813 - PSY: lůžkové oddělení 32B"/>
    <x v="0"/>
    <n v="5"/>
  </r>
  <r>
    <n v="102481"/>
    <x v="405"/>
    <x v="0"/>
    <s v="HVLP"/>
    <s v="N05AN01"/>
    <d v="2018-05-14T08:34:37"/>
    <n v="1"/>
    <n v="123.99"/>
    <n v="123.99"/>
    <n v="18"/>
    <s v="1813 - PSY: lůžkové oddělení 32B"/>
    <x v="0"/>
    <n v="5"/>
  </r>
  <r>
    <n v="102481"/>
    <x v="405"/>
    <x v="0"/>
    <s v="HVLP"/>
    <s v="N05AN01"/>
    <d v="2018-07-02T07:43:55"/>
    <n v="1"/>
    <n v="123.99"/>
    <n v="123.99"/>
    <n v="18"/>
    <s v="1813 - PSY: lůžkové oddělení 32B"/>
    <x v="0"/>
    <n v="7"/>
  </r>
  <r>
    <n v="102481"/>
    <x v="405"/>
    <x v="0"/>
    <s v="HVLP"/>
    <s v="N05AN01"/>
    <d v="2018-08-13T07:58:59"/>
    <n v="1"/>
    <n v="123.99"/>
    <n v="123.99"/>
    <n v="18"/>
    <s v="1813 - PSY: lůžkové oddělení 32B"/>
    <x v="0"/>
    <n v="8"/>
  </r>
  <r>
    <n v="102481"/>
    <x v="405"/>
    <x v="0"/>
    <s v="HVLP"/>
    <s v="N05AN01"/>
    <d v="2018-08-13T07:58:59"/>
    <n v="1"/>
    <n v="123.99"/>
    <n v="123.99"/>
    <n v="18"/>
    <s v="1813 - PSY: lůžkové oddělení 32B"/>
    <x v="0"/>
    <n v="8"/>
  </r>
  <r>
    <n v="102481"/>
    <x v="405"/>
    <x v="0"/>
    <s v="HVLP"/>
    <s v="N05AN01"/>
    <d v="2018-09-10T09:47:25"/>
    <n v="1"/>
    <n v="123.99"/>
    <n v="123.99"/>
    <n v="18"/>
    <s v="1813 - PSY: lůžkové oddělení 32B"/>
    <x v="0"/>
    <n v="9"/>
  </r>
  <r>
    <n v="102481"/>
    <x v="405"/>
    <x v="0"/>
    <s v="HVLP"/>
    <s v="N05AN01"/>
    <d v="2018-09-24T10:12:33"/>
    <n v="1"/>
    <n v="123.99"/>
    <n v="123.99"/>
    <n v="18"/>
    <s v="1813 - PSY: lůžkové oddělení 32B"/>
    <x v="0"/>
    <n v="9"/>
  </r>
  <r>
    <n v="102481"/>
    <x v="405"/>
    <x v="0"/>
    <s v="HVLP"/>
    <s v="N05AN01"/>
    <d v="2018-11-12T08:30:49"/>
    <n v="1"/>
    <n v="123.99"/>
    <n v="123.99"/>
    <n v="18"/>
    <s v="1813 - PSY: lůžkové oddělení 32B"/>
    <x v="0"/>
    <n v="11"/>
  </r>
  <r>
    <n v="102481"/>
    <x v="405"/>
    <x v="0"/>
    <s v="HVLP"/>
    <s v="N05AN01"/>
    <d v="2018-11-19T10:20:49"/>
    <n v="1"/>
    <n v="123.99"/>
    <n v="123.99"/>
    <n v="18"/>
    <s v="1813 - PSY: lůžkové oddělení 32B"/>
    <x v="0"/>
    <n v="11"/>
  </r>
  <r>
    <n v="102481"/>
    <x v="405"/>
    <x v="0"/>
    <s v="HVLP"/>
    <s v="N05AN01"/>
    <d v="2018-12-17T10:58:11"/>
    <n v="1"/>
    <n v="123.99"/>
    <n v="123.99"/>
    <n v="18"/>
    <s v="1813 - PSY: lůžkové oddělení 32B"/>
    <x v="0"/>
    <n v="12"/>
  </r>
  <r>
    <n v="207946"/>
    <x v="405"/>
    <x v="0"/>
    <s v="HVLP"/>
    <s v="N05AN01"/>
    <d v="2019-01-14T09:49:13"/>
    <n v="1"/>
    <n v="124"/>
    <n v="124"/>
    <n v="18"/>
    <s v="1813 - PSY: lůžkové oddělení 32B"/>
    <x v="1"/>
    <n v="1"/>
  </r>
  <r>
    <n v="207946"/>
    <x v="405"/>
    <x v="0"/>
    <s v="HVLP"/>
    <s v="N05AN01"/>
    <d v="2019-02-11T09:45:11"/>
    <n v="1"/>
    <n v="124"/>
    <n v="124"/>
    <n v="18"/>
    <s v="1813 - PSY: lůžkové oddělení 32B"/>
    <x v="1"/>
    <n v="2"/>
  </r>
  <r>
    <n v="207946"/>
    <x v="405"/>
    <x v="0"/>
    <s v="HVLP"/>
    <s v="N05AN01"/>
    <d v="2019-02-11T09:45:11"/>
    <n v="1"/>
    <n v="124"/>
    <n v="124"/>
    <n v="18"/>
    <s v="1813 - PSY: lůžkové oddělení 32B"/>
    <x v="1"/>
    <n v="2"/>
  </r>
  <r>
    <n v="207946"/>
    <x v="405"/>
    <x v="0"/>
    <s v="HVLP"/>
    <s v="N05AN01"/>
    <d v="2019-07-08T08:47:48"/>
    <n v="1"/>
    <n v="123.88"/>
    <n v="123.88"/>
    <n v="18"/>
    <s v="1813 - PSY: lůžkové oddělení 32B"/>
    <x v="1"/>
    <n v="7"/>
  </r>
  <r>
    <n v="207946"/>
    <x v="405"/>
    <x v="0"/>
    <s v="HVLP"/>
    <s v="N05AN01"/>
    <d v="2019-07-15T09:53:50"/>
    <n v="1"/>
    <n v="123.88"/>
    <n v="123.88"/>
    <n v="18"/>
    <s v="1813 - PSY: lůžkové oddělení 32B"/>
    <x v="1"/>
    <n v="7"/>
  </r>
  <r>
    <n v="207946"/>
    <x v="405"/>
    <x v="0"/>
    <s v="HVLP"/>
    <s v="N05AN01"/>
    <d v="2019-09-23T10:08:07"/>
    <n v="1"/>
    <n v="123.88"/>
    <n v="123.88"/>
    <n v="18"/>
    <s v="1813 - PSY: lůžkové oddělení 32B"/>
    <x v="1"/>
    <n v="9"/>
  </r>
  <r>
    <n v="207946"/>
    <x v="405"/>
    <x v="0"/>
    <s v="HVLP"/>
    <s v="N05AN01"/>
    <d v="2019-12-19T08:01:45"/>
    <n v="1"/>
    <n v="123.85"/>
    <n v="123.85"/>
    <n v="18"/>
    <s v="1813 - PSY: lůžkové oddělení 32B"/>
    <x v="1"/>
    <n v="12"/>
  </r>
  <r>
    <n v="218234"/>
    <x v="1159"/>
    <x v="0"/>
    <s v="HVLP"/>
    <s v="D07AB02"/>
    <d v="2018-05-10T14:11:36"/>
    <n v="1"/>
    <n v="60.93"/>
    <n v="60.93"/>
    <n v="18"/>
    <s v="1813 - PSY: lůžkové oddělení 32B"/>
    <x v="0"/>
    <n v="5"/>
  </r>
  <r>
    <n v="149909"/>
    <x v="406"/>
    <x v="0"/>
    <s v="HVLP"/>
    <s v="C07AB05"/>
    <d v="2017-01-09T10:47:36"/>
    <n v="1"/>
    <n v="42.58"/>
    <n v="42.58"/>
    <n v="18"/>
    <s v="1813 - PSY: lůžkové oddělení 32B"/>
    <x v="2"/>
    <n v="1"/>
  </r>
  <r>
    <n v="149909"/>
    <x v="406"/>
    <x v="0"/>
    <s v="HVLP"/>
    <s v="C07AB05"/>
    <d v="2017-06-19T10:58:00"/>
    <n v="1"/>
    <n v="42.58"/>
    <n v="42.58"/>
    <n v="18"/>
    <s v="1813 - PSY: lůžkové oddělení 32B"/>
    <x v="2"/>
    <n v="6"/>
  </r>
  <r>
    <n v="149909"/>
    <x v="406"/>
    <x v="0"/>
    <s v="HVLP"/>
    <s v="C07AB05"/>
    <d v="2017-08-14T09:30:26"/>
    <n v="1"/>
    <n v="42.58"/>
    <n v="42.58"/>
    <n v="18"/>
    <s v="1813 - PSY: lůžkové oddělení 32B"/>
    <x v="2"/>
    <n v="8"/>
  </r>
  <r>
    <n v="149909"/>
    <x v="406"/>
    <x v="0"/>
    <s v="HVLP"/>
    <s v="C07AB05"/>
    <d v="2017-09-01T13:46:44"/>
    <n v="1"/>
    <n v="42.26"/>
    <n v="42.26"/>
    <n v="18"/>
    <s v="1813 - PSY: lůžkové oddělení 32B"/>
    <x v="2"/>
    <n v="9"/>
  </r>
  <r>
    <n v="149909"/>
    <x v="406"/>
    <x v="0"/>
    <s v="HVLP"/>
    <s v="C07AB05"/>
    <d v="2017-12-11T08:37:11"/>
    <n v="1"/>
    <n v="27.9"/>
    <n v="27.9"/>
    <n v="18"/>
    <s v="1813 - PSY: lůžkové oddělení 32B"/>
    <x v="2"/>
    <n v="12"/>
  </r>
  <r>
    <n v="149909"/>
    <x v="406"/>
    <x v="0"/>
    <s v="HVLP"/>
    <s v="C07AB05"/>
    <d v="2018-02-12T09:59:54"/>
    <n v="1"/>
    <n v="27.93"/>
    <n v="27.93"/>
    <n v="18"/>
    <s v="1813 - PSY: lůžkové oddělení 32B"/>
    <x v="0"/>
    <n v="2"/>
  </r>
  <r>
    <n v="149909"/>
    <x v="406"/>
    <x v="0"/>
    <s v="HVLP"/>
    <s v="C07AB05"/>
    <d v="2018-12-10T14:29:35"/>
    <n v="1"/>
    <n v="27.79"/>
    <n v="27.79"/>
    <n v="18"/>
    <s v="1813 - PSY: lůžkové oddělení 32B"/>
    <x v="0"/>
    <n v="12"/>
  </r>
  <r>
    <n v="149910"/>
    <x v="854"/>
    <x v="0"/>
    <s v="HVLP"/>
    <s v="C07AB05"/>
    <d v="2019-08-05T10:02:42"/>
    <n v="1"/>
    <n v="98.11"/>
    <n v="98.11"/>
    <n v="18"/>
    <s v="1813 - PSY: lůžkové oddělení 32B"/>
    <x v="1"/>
    <n v="8"/>
  </r>
  <r>
    <n v="192853"/>
    <x v="1160"/>
    <x v="0"/>
    <s v="HVLP"/>
    <s v="A07DA03"/>
    <d v="2019-05-27T09:56:23"/>
    <n v="2"/>
    <n v="107.94"/>
    <n v="215.88"/>
    <n v="18"/>
    <s v="1813 - PSY: lůžkové oddělení 32B"/>
    <x v="1"/>
    <n v="5"/>
  </r>
  <r>
    <n v="192853"/>
    <x v="1160"/>
    <x v="0"/>
    <s v="HVLP"/>
    <s v="A07DA03"/>
    <d v="2019-11-18T12:23:35"/>
    <n v="2"/>
    <n v="107.82"/>
    <n v="215.64"/>
    <n v="18"/>
    <s v="1813 - PSY: lůžkové oddělení 32B"/>
    <x v="1"/>
    <n v="11"/>
  </r>
  <r>
    <n v="192853"/>
    <x v="1160"/>
    <x v="0"/>
    <s v="HVLP"/>
    <s v="A07DA03"/>
    <d v="2019-11-25T08:52:53"/>
    <n v="1"/>
    <n v="107.82"/>
    <n v="107.82"/>
    <n v="18"/>
    <s v="1813 - PSY: lůžkové oddělení 32B"/>
    <x v="1"/>
    <n v="11"/>
  </r>
  <r>
    <n v="192853"/>
    <x v="1160"/>
    <x v="0"/>
    <s v="HVLP"/>
    <s v="A07DA03"/>
    <d v="2019-12-02T10:39:08"/>
    <n v="2"/>
    <n v="107.82"/>
    <n v="215.64"/>
    <n v="18"/>
    <s v="1813 - PSY: lůžkové oddělení 32B"/>
    <x v="1"/>
    <n v="12"/>
  </r>
  <r>
    <n v="220629"/>
    <x v="1161"/>
    <x v="0"/>
    <s v="HVLP"/>
    <s v="C09BX01"/>
    <d v="2019-04-01T09:47:28"/>
    <n v="1"/>
    <n v="81.28"/>
    <n v="81.28"/>
    <n v="18"/>
    <s v="1813 - PSY: lůžkové oddělení 32B"/>
    <x v="1"/>
    <n v="4"/>
  </r>
  <r>
    <n v="147476"/>
    <x v="408"/>
    <x v="0"/>
    <s v="HVLP"/>
    <s v="C03EA01"/>
    <d v="2017-10-16T09:48:36"/>
    <n v="1"/>
    <n v="86.71"/>
    <n v="86.71"/>
    <n v="18"/>
    <s v="1813 - PSY: lůžkové oddělení 32B"/>
    <x v="2"/>
    <n v="10"/>
  </r>
  <r>
    <n v="845492"/>
    <x v="410"/>
    <x v="0"/>
    <s v="HVLP"/>
    <s v="C09CA01"/>
    <d v="2017-02-06T11:05:58"/>
    <n v="1"/>
    <n v="31.64"/>
    <n v="31.64"/>
    <n v="18"/>
    <s v="1813 - PSY: lůžkové oddělení 32B"/>
    <x v="2"/>
    <n v="2"/>
  </r>
  <r>
    <n v="844554"/>
    <x v="856"/>
    <x v="0"/>
    <s v="HVLP"/>
    <s v="C09CA01"/>
    <d v="2017-03-13T10:51:06"/>
    <n v="1"/>
    <n v="21.67"/>
    <n v="21.67"/>
    <n v="18"/>
    <s v="1813 - PSY: lůžkové oddělení 32B"/>
    <x v="2"/>
    <n v="3"/>
  </r>
  <r>
    <n v="844554"/>
    <x v="856"/>
    <x v="0"/>
    <s v="HVLP"/>
    <s v="C09CA01"/>
    <d v="2017-06-12T10:35:01"/>
    <n v="1"/>
    <n v="21.67"/>
    <n v="21.67"/>
    <n v="18"/>
    <s v="1813 - PSY: lůžkové oddělení 32B"/>
    <x v="2"/>
    <n v="6"/>
  </r>
  <r>
    <n v="844554"/>
    <x v="856"/>
    <x v="0"/>
    <s v="HVLP"/>
    <s v="C09CA01"/>
    <d v="2017-11-27T08:44:03"/>
    <n v="2"/>
    <n v="18.29"/>
    <n v="36.58"/>
    <n v="18"/>
    <s v="1813 - PSY: lůžkové oddělení 32B"/>
    <x v="2"/>
    <n v="11"/>
  </r>
  <r>
    <n v="844554"/>
    <x v="856"/>
    <x v="0"/>
    <s v="HVLP"/>
    <s v="C09CA01"/>
    <d v="2017-11-27T08:44:03"/>
    <n v="1"/>
    <n v="18.29"/>
    <n v="18.29"/>
    <n v="18"/>
    <s v="1813 - PSY: lůžkové oddělení 32B"/>
    <x v="2"/>
    <n v="11"/>
  </r>
  <r>
    <n v="844554"/>
    <x v="856"/>
    <x v="0"/>
    <s v="HVLP"/>
    <s v="C09CA01"/>
    <d v="2018-03-16T12:43:11"/>
    <n v="3"/>
    <n v="18.29"/>
    <n v="54.87"/>
    <n v="18"/>
    <s v="1813 - PSY: lůžkové oddělení 32B"/>
    <x v="0"/>
    <n v="3"/>
  </r>
  <r>
    <n v="844554"/>
    <x v="856"/>
    <x v="0"/>
    <s v="HVLP"/>
    <s v="C09CA01"/>
    <d v="2018-06-18T08:23:56"/>
    <n v="1"/>
    <n v="18.29"/>
    <n v="18.29"/>
    <n v="18"/>
    <s v="1813 - PSY: lůžkové oddělení 32B"/>
    <x v="0"/>
    <n v="6"/>
  </r>
  <r>
    <n v="844554"/>
    <x v="856"/>
    <x v="0"/>
    <s v="HVLP"/>
    <s v="C09CA01"/>
    <d v="2018-08-13T07:58:59"/>
    <n v="1"/>
    <n v="18.29"/>
    <n v="18.29"/>
    <n v="18"/>
    <s v="1813 - PSY: lůžkové oddělení 32B"/>
    <x v="0"/>
    <n v="8"/>
  </r>
  <r>
    <n v="844554"/>
    <x v="856"/>
    <x v="0"/>
    <s v="HVLP"/>
    <s v="C09CA01"/>
    <d v="2018-08-20T08:44:34"/>
    <n v="1"/>
    <n v="18.29"/>
    <n v="18.29"/>
    <n v="18"/>
    <s v="1813 - PSY: lůžkové oddělení 32B"/>
    <x v="0"/>
    <n v="8"/>
  </r>
  <r>
    <n v="844554"/>
    <x v="856"/>
    <x v="0"/>
    <s v="HVLP"/>
    <s v="C09CA01"/>
    <d v="2019-01-14T09:49:13"/>
    <n v="1"/>
    <n v="18.29"/>
    <n v="18.29"/>
    <n v="18"/>
    <s v="1813 - PSY: lůžkové oddělení 32B"/>
    <x v="1"/>
    <n v="1"/>
  </r>
  <r>
    <n v="844378"/>
    <x v="411"/>
    <x v="0"/>
    <s v="HVLP"/>
    <s v="C09CA01"/>
    <d v="2019-06-24T10:45:07"/>
    <n v="1"/>
    <n v="48.54"/>
    <n v="48.54"/>
    <n v="18"/>
    <s v="1813 - PSY: lůžkové oddělení 32B"/>
    <x v="1"/>
    <n v="6"/>
  </r>
  <r>
    <n v="844554"/>
    <x v="856"/>
    <x v="0"/>
    <s v="HVLP"/>
    <s v="C09CA01"/>
    <d v="2019-08-26T09:41:44"/>
    <n v="1"/>
    <n v="29.47"/>
    <n v="29.47"/>
    <n v="18"/>
    <s v="1813 - PSY: lůžkové oddělení 32B"/>
    <x v="1"/>
    <n v="8"/>
  </r>
  <r>
    <n v="115316"/>
    <x v="412"/>
    <x v="0"/>
    <s v="HVLP"/>
    <s v="C09DA01"/>
    <d v="2017-03-27T09:59:13"/>
    <n v="1"/>
    <n v="29.36"/>
    <n v="29.36"/>
    <n v="18"/>
    <s v="1813 - PSY: lůžkové oddělení 32B"/>
    <x v="2"/>
    <n v="3"/>
  </r>
  <r>
    <n v="115316"/>
    <x v="412"/>
    <x v="0"/>
    <s v="HVLP"/>
    <s v="C09DA01"/>
    <d v="2017-08-28T09:57:11"/>
    <n v="1"/>
    <n v="19.11"/>
    <n v="19.11"/>
    <n v="18"/>
    <s v="1813 - PSY: lůžkové oddělení 32B"/>
    <x v="2"/>
    <n v="8"/>
  </r>
  <r>
    <n v="115316"/>
    <x v="412"/>
    <x v="0"/>
    <s v="HVLP"/>
    <s v="C09DA01"/>
    <d v="2018-05-28T08:25:42"/>
    <n v="1"/>
    <n v="19.010000000000002"/>
    <n v="19.010000000000002"/>
    <n v="18"/>
    <s v="1813 - PSY: lůžkové oddělení 32B"/>
    <x v="0"/>
    <n v="5"/>
  </r>
  <r>
    <n v="115316"/>
    <x v="412"/>
    <x v="0"/>
    <s v="HVLP"/>
    <s v="C09DA01"/>
    <d v="2019-02-25T10:02:26"/>
    <n v="1"/>
    <n v="19.010000000000002"/>
    <n v="19.010000000000002"/>
    <n v="18"/>
    <s v="1813 - PSY: lůžkové oddělení 32B"/>
    <x v="1"/>
    <n v="2"/>
  </r>
  <r>
    <n v="128223"/>
    <x v="1162"/>
    <x v="0"/>
    <s v="HVLP"/>
    <s v="N03AX16"/>
    <d v="2017-02-06T13:08:34"/>
    <n v="1"/>
    <n v="967.77"/>
    <n v="967.77"/>
    <n v="18"/>
    <s v="1813 - PSY: lůžkové oddělení 32B"/>
    <x v="2"/>
    <n v="2"/>
  </r>
  <r>
    <n v="128223"/>
    <x v="1162"/>
    <x v="0"/>
    <s v="HVLP"/>
    <s v="N03AX16"/>
    <d v="2017-02-13T11:03:20"/>
    <n v="1"/>
    <n v="973.47"/>
    <n v="973.47"/>
    <n v="18"/>
    <s v="1813 - PSY: lůžkové oddělení 32B"/>
    <x v="2"/>
    <n v="2"/>
  </r>
  <r>
    <n v="192490"/>
    <x v="413"/>
    <x v="1"/>
    <s v="HVLP"/>
    <s v="G01AA51"/>
    <d v="2017-03-06T09:55:33"/>
    <n v="1"/>
    <n v="122.01"/>
    <n v="122.01"/>
    <n v="18"/>
    <s v="1813 - PSY: lůžkové oddělení 32B"/>
    <x v="2"/>
    <n v="3"/>
  </r>
  <r>
    <n v="192490"/>
    <x v="413"/>
    <x v="1"/>
    <s v="HVLP"/>
    <s v="G01AA51"/>
    <d v="2019-10-21T08:27:53"/>
    <n v="1"/>
    <n v="121.06"/>
    <n v="121.06"/>
    <n v="18"/>
    <s v="1813 - PSY: lůžkové oddělení 32B"/>
    <x v="1"/>
    <n v="10"/>
  </r>
  <r>
    <n v="192490"/>
    <x v="413"/>
    <x v="1"/>
    <s v="HVLP"/>
    <s v="G01AA51"/>
    <d v="2019-10-21T08:27:53"/>
    <n v="1"/>
    <n v="121.02"/>
    <n v="121.02"/>
    <n v="18"/>
    <s v="1813 - PSY: lůžkové oddělení 32B"/>
    <x v="1"/>
    <n v="10"/>
  </r>
  <r>
    <n v="114955"/>
    <x v="1163"/>
    <x v="0"/>
    <s v="HVLP-R"/>
    <s v="N04BA02"/>
    <d v="2018-02-01T09:27:50"/>
    <n v="1"/>
    <n v="128.80000000000001"/>
    <n v="128.80000000000001"/>
    <n v="18"/>
    <s v="1813 - PSY: lůžkové oddělení 32B"/>
    <x v="0"/>
    <n v="2"/>
  </r>
  <r>
    <n v="114955"/>
    <x v="1163"/>
    <x v="0"/>
    <s v="HVLP-R"/>
    <s v="N04BA02"/>
    <d v="2018-02-12T09:59:54"/>
    <n v="1"/>
    <n v="128.80000000000001"/>
    <n v="128.80000000000001"/>
    <n v="18"/>
    <s v="1813 - PSY: lůžkové oddělení 32B"/>
    <x v="0"/>
    <n v="2"/>
  </r>
  <r>
    <n v="209947"/>
    <x v="1164"/>
    <x v="0"/>
    <s v="HVLP"/>
    <s v="A12CC09"/>
    <d v="2019-05-13T08:40:40"/>
    <n v="1"/>
    <n v="61.88"/>
    <n v="61.88"/>
    <n v="18"/>
    <s v="1813 - PSY: lůžkové oddělení 32B"/>
    <x v="1"/>
    <n v="5"/>
  </r>
  <r>
    <n v="209947"/>
    <x v="1164"/>
    <x v="0"/>
    <s v="HVLP"/>
    <s v="A12CC09"/>
    <d v="2019-05-13T08:40:40"/>
    <n v="1"/>
    <n v="63.21"/>
    <n v="63.21"/>
    <n v="18"/>
    <s v="1813 - PSY: lůžkové oddělení 32B"/>
    <x v="1"/>
    <n v="5"/>
  </r>
  <r>
    <n v="117992"/>
    <x v="414"/>
    <x v="0"/>
    <s v="HVLP"/>
    <s v="A12CC06"/>
    <d v="2017-07-17T12:40:41"/>
    <n v="1"/>
    <n v="94.34"/>
    <n v="94.34"/>
    <n v="18"/>
    <s v="1813 - PSY: lůžkové oddělení 32B"/>
    <x v="2"/>
    <n v="7"/>
  </r>
  <r>
    <n v="117992"/>
    <x v="414"/>
    <x v="0"/>
    <s v="HVLP"/>
    <s v="A12CC06"/>
    <d v="2017-07-17T12:40:41"/>
    <n v="1"/>
    <n v="94.34"/>
    <n v="94.34"/>
    <n v="18"/>
    <s v="1813 - PSY: lůžkové oddělení 32B"/>
    <x v="2"/>
    <n v="7"/>
  </r>
  <r>
    <n v="117992"/>
    <x v="414"/>
    <x v="0"/>
    <s v="HVLP"/>
    <s v="A12CC06"/>
    <d v="2018-04-09T09:59:27"/>
    <n v="1"/>
    <n v="95.08"/>
    <n v="95.08"/>
    <n v="18"/>
    <s v="1813 - PSY: lůžkové oddělení 32B"/>
    <x v="0"/>
    <n v="4"/>
  </r>
  <r>
    <n v="117992"/>
    <x v="414"/>
    <x v="0"/>
    <s v="HVLP"/>
    <s v="A12CC06"/>
    <d v="2018-05-04T12:46:42"/>
    <n v="1"/>
    <n v="94.24"/>
    <n v="94.24"/>
    <n v="18"/>
    <s v="1813 - PSY: lůžkové oddělení 32B"/>
    <x v="0"/>
    <n v="5"/>
  </r>
  <r>
    <n v="186393"/>
    <x v="415"/>
    <x v="0"/>
    <s v="HVLP"/>
    <s v="A12CC06"/>
    <d v="2018-08-20T08:44:34"/>
    <n v="1"/>
    <n v="51.61"/>
    <n v="51.61"/>
    <n v="18"/>
    <s v="1813 - PSY: lůžkové oddělení 32B"/>
    <x v="0"/>
    <n v="8"/>
  </r>
  <r>
    <n v="117992"/>
    <x v="414"/>
    <x v="0"/>
    <s v="HVLP"/>
    <s v="A12CC06"/>
    <d v="2018-11-19T10:20:49"/>
    <n v="1"/>
    <n v="94.34"/>
    <n v="94.34"/>
    <n v="18"/>
    <s v="1813 - PSY: lůžkové oddělení 32B"/>
    <x v="0"/>
    <n v="11"/>
  </r>
  <r>
    <n v="117992"/>
    <x v="414"/>
    <x v="0"/>
    <s v="HVLP"/>
    <s v="A12CC06"/>
    <d v="2019-01-14T09:49:13"/>
    <n v="1"/>
    <n v="94.34"/>
    <n v="94.34"/>
    <n v="18"/>
    <s v="1813 - PSY: lůžkové oddělení 32B"/>
    <x v="1"/>
    <n v="1"/>
  </r>
  <r>
    <n v="186393"/>
    <x v="415"/>
    <x v="0"/>
    <s v="HVLP"/>
    <s v="A12CC06"/>
    <d v="2019-01-28T09:40:31"/>
    <n v="1"/>
    <n v="51.61"/>
    <n v="51.61"/>
    <n v="18"/>
    <s v="1813 - PSY: lůžkové oddělení 32B"/>
    <x v="1"/>
    <n v="1"/>
  </r>
  <r>
    <n v="186393"/>
    <x v="415"/>
    <x v="0"/>
    <s v="HVLP"/>
    <s v="A12CC06"/>
    <d v="2019-02-04T10:25:05"/>
    <n v="1"/>
    <n v="51.61"/>
    <n v="51.61"/>
    <n v="18"/>
    <s v="1813 - PSY: lůžkové oddělení 32B"/>
    <x v="1"/>
    <n v="2"/>
  </r>
  <r>
    <n v="186393"/>
    <x v="415"/>
    <x v="0"/>
    <s v="HVLP"/>
    <s v="A12CC06"/>
    <d v="2019-02-18T09:50:18"/>
    <n v="1"/>
    <n v="51.61"/>
    <n v="51.61"/>
    <n v="18"/>
    <s v="1813 - PSY: lůžkové oddělení 32B"/>
    <x v="1"/>
    <n v="2"/>
  </r>
  <r>
    <n v="117992"/>
    <x v="414"/>
    <x v="0"/>
    <s v="HVLP"/>
    <s v="A12CC06"/>
    <d v="2019-02-25T10:02:26"/>
    <n v="2"/>
    <n v="85.57"/>
    <n v="171.14"/>
    <n v="18"/>
    <s v="1813 - PSY: lůžkové oddělení 32B"/>
    <x v="1"/>
    <n v="2"/>
  </r>
  <r>
    <n v="117992"/>
    <x v="414"/>
    <x v="0"/>
    <s v="HVLP"/>
    <s v="A12CC06"/>
    <d v="2019-04-01T09:47:28"/>
    <n v="1"/>
    <n v="80.87"/>
    <n v="80.87"/>
    <n v="18"/>
    <s v="1813 - PSY: lůžkové oddělení 32B"/>
    <x v="1"/>
    <n v="4"/>
  </r>
  <r>
    <n v="117992"/>
    <x v="414"/>
    <x v="0"/>
    <s v="HVLP"/>
    <s v="A12CC06"/>
    <d v="2019-05-13T08:42:03"/>
    <n v="1"/>
    <n v="80.87"/>
    <n v="80.87"/>
    <n v="18"/>
    <s v="1813 - PSY: lůžkové oddělení 32B"/>
    <x v="1"/>
    <n v="5"/>
  </r>
  <r>
    <n v="117992"/>
    <x v="414"/>
    <x v="0"/>
    <s v="HVLP"/>
    <s v="A12CC06"/>
    <d v="2019-06-03T08:56:27"/>
    <n v="1"/>
    <n v="80.87"/>
    <n v="80.87"/>
    <n v="18"/>
    <s v="1813 - PSY: lůžkové oddělení 32B"/>
    <x v="1"/>
    <n v="6"/>
  </r>
  <r>
    <n v="117992"/>
    <x v="414"/>
    <x v="0"/>
    <s v="HVLP"/>
    <s v="A12CC06"/>
    <d v="2019-06-24T10:45:07"/>
    <n v="1"/>
    <n v="80.87"/>
    <n v="80.87"/>
    <n v="18"/>
    <s v="1813 - PSY: lůžkové oddělení 32B"/>
    <x v="1"/>
    <n v="6"/>
  </r>
  <r>
    <n v="117992"/>
    <x v="414"/>
    <x v="0"/>
    <s v="HVLP"/>
    <s v="A12CC06"/>
    <d v="2019-07-22T09:33:50"/>
    <n v="1"/>
    <n v="94.24"/>
    <n v="94.24"/>
    <n v="18"/>
    <s v="1813 - PSY: lůžkové oddělení 32B"/>
    <x v="1"/>
    <n v="7"/>
  </r>
  <r>
    <n v="117992"/>
    <x v="414"/>
    <x v="0"/>
    <s v="HVLP"/>
    <s v="A12CC06"/>
    <d v="2019-08-12T08:07:52"/>
    <n v="2"/>
    <n v="94.24"/>
    <n v="188.48"/>
    <n v="18"/>
    <s v="1813 - PSY: lůžkové oddělení 32B"/>
    <x v="1"/>
    <n v="8"/>
  </r>
  <r>
    <n v="117992"/>
    <x v="414"/>
    <x v="0"/>
    <s v="HVLP"/>
    <s v="A12CC06"/>
    <d v="2019-09-23T10:08:07"/>
    <n v="1"/>
    <n v="81.760000000000005"/>
    <n v="81.760000000000005"/>
    <n v="18"/>
    <s v="1813 - PSY: lůžkové oddělení 32B"/>
    <x v="1"/>
    <n v="9"/>
  </r>
  <r>
    <n v="117992"/>
    <x v="414"/>
    <x v="0"/>
    <s v="HVLP"/>
    <s v="A12CC06"/>
    <d v="2019-10-14T11:20:08"/>
    <n v="1"/>
    <n v="81.760000000000005"/>
    <n v="81.760000000000005"/>
    <n v="18"/>
    <s v="1813 - PSY: lůžkové oddělení 32B"/>
    <x v="1"/>
    <n v="10"/>
  </r>
  <r>
    <n v="117992"/>
    <x v="414"/>
    <x v="0"/>
    <s v="HVLP"/>
    <s v="A12CC06"/>
    <d v="2019-11-18T10:14:37"/>
    <n v="1"/>
    <n v="81.760000000000005"/>
    <n v="81.760000000000005"/>
    <n v="18"/>
    <s v="1813 - PSY: lůžkové oddělení 32B"/>
    <x v="1"/>
    <n v="11"/>
  </r>
  <r>
    <n v="846813"/>
    <x v="1165"/>
    <x v="0"/>
    <s v="HVLP"/>
    <s v="A12CC30"/>
    <d v="2018-10-01T09:56:06"/>
    <n v="1"/>
    <n v="71.47"/>
    <n v="71.47"/>
    <n v="18"/>
    <s v="1813 - PSY: lůžkové oddělení 32B"/>
    <x v="0"/>
    <n v="10"/>
  </r>
  <r>
    <n v="846813"/>
    <x v="1165"/>
    <x v="0"/>
    <s v="HVLP"/>
    <s v="A12CC30"/>
    <d v="2019-07-29T11:50:19"/>
    <n v="2"/>
    <n v="72.94"/>
    <n v="145.88"/>
    <n v="18"/>
    <s v="1813 - PSY: lůžkové oddělení 32B"/>
    <x v="1"/>
    <n v="7"/>
  </r>
  <r>
    <n v="100498"/>
    <x v="416"/>
    <x v="0"/>
    <s v="HVLP"/>
    <s v="A12CC02"/>
    <d v="2017-09-01T13:46:44"/>
    <n v="2"/>
    <n v="96.33"/>
    <n v="192.66"/>
    <n v="18"/>
    <s v="1813 - PSY: lůžkové oddělení 32B"/>
    <x v="2"/>
    <n v="9"/>
  </r>
  <r>
    <n v="100498"/>
    <x v="416"/>
    <x v="0"/>
    <s v="HVLP"/>
    <s v="A12CC02"/>
    <d v="2017-11-20T10:01:12"/>
    <n v="1"/>
    <n v="96.24"/>
    <n v="96.24"/>
    <n v="18"/>
    <s v="1813 - PSY: lůžkové oddělení 32B"/>
    <x v="2"/>
    <n v="11"/>
  </r>
  <r>
    <n v="100498"/>
    <x v="416"/>
    <x v="0"/>
    <s v="HVLP"/>
    <s v="A12CC02"/>
    <d v="2017-11-20T10:04:05"/>
    <n v="1"/>
    <n v="96.24"/>
    <n v="96.24"/>
    <n v="18"/>
    <s v="1813 - PSY: lůžkové oddělení 32B"/>
    <x v="2"/>
    <n v="11"/>
  </r>
  <r>
    <n v="100498"/>
    <x v="416"/>
    <x v="0"/>
    <s v="HVLP"/>
    <s v="A12CC02"/>
    <d v="2017-12-11T08:37:11"/>
    <n v="1"/>
    <n v="96.24"/>
    <n v="96.24"/>
    <n v="18"/>
    <s v="1813 - PSY: lůžkové oddělení 32B"/>
    <x v="2"/>
    <n v="12"/>
  </r>
  <r>
    <n v="100498"/>
    <x v="416"/>
    <x v="0"/>
    <s v="HVLP"/>
    <s v="A12CC02"/>
    <d v="2018-08-13T07:58:59"/>
    <n v="2"/>
    <n v="108.75"/>
    <n v="217.5"/>
    <n v="18"/>
    <s v="1813 - PSY: lůžkové oddělení 32B"/>
    <x v="0"/>
    <n v="8"/>
  </r>
  <r>
    <n v="100498"/>
    <x v="416"/>
    <x v="0"/>
    <s v="HVLP"/>
    <s v="A12CC02"/>
    <d v="2018-08-20T08:44:34"/>
    <n v="1"/>
    <n v="108.75"/>
    <n v="108.75"/>
    <n v="18"/>
    <s v="1813 - PSY: lůžkové oddělení 32B"/>
    <x v="0"/>
    <n v="8"/>
  </r>
  <r>
    <n v="100498"/>
    <x v="416"/>
    <x v="0"/>
    <s v="HVLP"/>
    <s v="A12CC02"/>
    <d v="2019-03-04T09:59:37"/>
    <n v="1"/>
    <n v="108.75"/>
    <n v="108.75"/>
    <n v="18"/>
    <s v="1813 - PSY: lůžkové oddělení 32B"/>
    <x v="1"/>
    <n v="3"/>
  </r>
  <r>
    <n v="100498"/>
    <x v="416"/>
    <x v="0"/>
    <s v="HVLP"/>
    <s v="A12CC02"/>
    <d v="2019-08-05T10:42:20"/>
    <n v="1"/>
    <n v="108.66"/>
    <n v="108.66"/>
    <n v="18"/>
    <s v="1813 - PSY: lůžkové oddělení 32B"/>
    <x v="1"/>
    <n v="8"/>
  </r>
  <r>
    <n v="237329"/>
    <x v="416"/>
    <x v="0"/>
    <s v="HVLP"/>
    <s v="A12CC02"/>
    <d v="2019-10-21T07:41:21"/>
    <n v="1"/>
    <n v="108.64"/>
    <n v="108.64"/>
    <n v="18"/>
    <s v="1813 - PSY: lůžkové oddělení 32B"/>
    <x v="1"/>
    <n v="10"/>
  </r>
  <r>
    <n v="100499"/>
    <x v="417"/>
    <x v="0"/>
    <s v="HVLP-R"/>
    <s v="A12CC02"/>
    <d v="2018-08-13T07:58:59"/>
    <n v="1"/>
    <n v="113.18"/>
    <n v="113.18"/>
    <n v="18"/>
    <s v="1813 - PSY: lůžkové oddělení 32B"/>
    <x v="0"/>
    <n v="8"/>
  </r>
  <r>
    <n v="100499"/>
    <x v="417"/>
    <x v="0"/>
    <s v="HVLP-R"/>
    <s v="A12CC02"/>
    <d v="2018-10-03T10:30:34"/>
    <n v="1"/>
    <n v="113.18"/>
    <n v="113.18"/>
    <n v="18"/>
    <s v="1813 - PSY: lůžkové oddělení 32B"/>
    <x v="0"/>
    <n v="10"/>
  </r>
  <r>
    <n v="166555"/>
    <x v="1166"/>
    <x v="0"/>
    <s v="HVLP-R"/>
    <s v="A12CC30"/>
    <d v="2017-01-16T09:46:02"/>
    <n v="1"/>
    <n v="117.41"/>
    <n v="117.41"/>
    <n v="18"/>
    <s v="1813 - PSY: lůžkové oddělení 32B"/>
    <x v="2"/>
    <n v="1"/>
  </r>
  <r>
    <n v="166555"/>
    <x v="1166"/>
    <x v="0"/>
    <s v="HVLP-R"/>
    <s v="A12CC30"/>
    <d v="2017-03-13T10:51:06"/>
    <n v="1"/>
    <n v="117.41"/>
    <n v="117.41"/>
    <n v="18"/>
    <s v="1813 - PSY: lůžkové oddělení 32B"/>
    <x v="2"/>
    <n v="3"/>
  </r>
  <r>
    <n v="215978"/>
    <x v="1166"/>
    <x v="0"/>
    <s v="HVLP"/>
    <s v="A12CC30"/>
    <d v="2017-05-22T09:46:52"/>
    <n v="1"/>
    <n v="116.61"/>
    <n v="116.61"/>
    <n v="18"/>
    <s v="1813 - PSY: lůžkové oddělení 32B"/>
    <x v="2"/>
    <n v="5"/>
  </r>
  <r>
    <n v="215978"/>
    <x v="1166"/>
    <x v="0"/>
    <s v="HVLP"/>
    <s v="A12CC30"/>
    <d v="2017-10-09T09:21:30"/>
    <n v="1"/>
    <n v="116.61"/>
    <n v="116.61"/>
    <n v="18"/>
    <s v="1813 - PSY: lůžkové oddělení 32B"/>
    <x v="2"/>
    <n v="10"/>
  </r>
  <r>
    <n v="215978"/>
    <x v="1166"/>
    <x v="0"/>
    <s v="HVLP"/>
    <s v="A12CC30"/>
    <d v="2017-12-11T08:37:11"/>
    <n v="1"/>
    <n v="116.61"/>
    <n v="116.61"/>
    <n v="18"/>
    <s v="1813 - PSY: lůžkové oddělení 32B"/>
    <x v="2"/>
    <n v="12"/>
  </r>
  <r>
    <n v="215978"/>
    <x v="1166"/>
    <x v="0"/>
    <s v="HVLP"/>
    <s v="A12CC30"/>
    <d v="2018-02-05T09:37:56"/>
    <n v="1"/>
    <n v="115.47"/>
    <n v="115.47"/>
    <n v="18"/>
    <s v="1813 - PSY: lůžkové oddělení 32B"/>
    <x v="0"/>
    <n v="2"/>
  </r>
  <r>
    <n v="215978"/>
    <x v="1166"/>
    <x v="0"/>
    <s v="HVLP"/>
    <s v="A12CC30"/>
    <d v="2018-05-04T12:46:42"/>
    <n v="1"/>
    <n v="120.81"/>
    <n v="120.81"/>
    <n v="18"/>
    <s v="1813 - PSY: lůžkové oddělení 32B"/>
    <x v="0"/>
    <n v="5"/>
  </r>
  <r>
    <n v="215978"/>
    <x v="1166"/>
    <x v="0"/>
    <s v="HVLP"/>
    <s v="A12CC30"/>
    <d v="2018-06-25T07:53:32"/>
    <n v="1"/>
    <n v="120.68"/>
    <n v="120.68"/>
    <n v="18"/>
    <s v="1813 - PSY: lůžkové oddělení 32B"/>
    <x v="0"/>
    <n v="6"/>
  </r>
  <r>
    <n v="215978"/>
    <x v="1166"/>
    <x v="0"/>
    <s v="HVLP"/>
    <s v="A12CC30"/>
    <d v="2018-10-15T08:16:00"/>
    <n v="1"/>
    <n v="119.52"/>
    <n v="119.52"/>
    <n v="18"/>
    <s v="1813 - PSY: lůžkové oddělení 32B"/>
    <x v="0"/>
    <n v="10"/>
  </r>
  <r>
    <n v="215978"/>
    <x v="1166"/>
    <x v="0"/>
    <s v="HVLP"/>
    <s v="A12CC30"/>
    <d v="2018-10-22T08:19:26"/>
    <n v="1"/>
    <n v="119.52"/>
    <n v="119.52"/>
    <n v="18"/>
    <s v="1813 - PSY: lůžkové oddělení 32B"/>
    <x v="0"/>
    <n v="10"/>
  </r>
  <r>
    <n v="215978"/>
    <x v="1166"/>
    <x v="0"/>
    <s v="HVLP"/>
    <s v="A12CC30"/>
    <d v="2019-01-18T11:48:23"/>
    <n v="1"/>
    <n v="119.52"/>
    <n v="119.52"/>
    <n v="18"/>
    <s v="1813 - PSY: lůžkové oddělení 32B"/>
    <x v="1"/>
    <n v="1"/>
  </r>
  <r>
    <n v="215978"/>
    <x v="1166"/>
    <x v="0"/>
    <s v="HVLP"/>
    <s v="A12CC30"/>
    <d v="2019-03-08T12:31:35"/>
    <n v="1"/>
    <n v="120.68"/>
    <n v="120.68"/>
    <n v="18"/>
    <s v="1813 - PSY: lůžkové oddělení 32B"/>
    <x v="1"/>
    <n v="3"/>
  </r>
  <r>
    <n v="215978"/>
    <x v="1166"/>
    <x v="0"/>
    <s v="HVLP"/>
    <s v="A12CC30"/>
    <d v="2019-03-11T08:32:48"/>
    <n v="1"/>
    <n v="120.68"/>
    <n v="120.68"/>
    <n v="18"/>
    <s v="1813 - PSY: lůžkové oddělení 32B"/>
    <x v="1"/>
    <n v="3"/>
  </r>
  <r>
    <n v="225168"/>
    <x v="860"/>
    <x v="0"/>
    <s v="HVLP"/>
    <s v="S01CA01"/>
    <d v="2018-11-05T13:01:35"/>
    <n v="1"/>
    <n v="63.54"/>
    <n v="63.54"/>
    <n v="18"/>
    <s v="1813 - PSY: lůžkové oddělení 32B"/>
    <x v="0"/>
    <n v="11"/>
  </r>
  <r>
    <n v="225169"/>
    <x v="861"/>
    <x v="0"/>
    <s v="HVLP"/>
    <s v="S01CA01"/>
    <d v="2018-11-05T13:01:35"/>
    <n v="2"/>
    <n v="44.45"/>
    <n v="88.9"/>
    <n v="18"/>
    <s v="1813 - PSY: lůžkové oddělení 32B"/>
    <x v="0"/>
    <n v="11"/>
  </r>
  <r>
    <n v="225168"/>
    <x v="860"/>
    <x v="0"/>
    <s v="HVLP"/>
    <s v="S01CA01"/>
    <d v="2018-11-12T08:30:49"/>
    <n v="1"/>
    <n v="63.54"/>
    <n v="63.54"/>
    <n v="18"/>
    <s v="1813 - PSY: lůžkové oddělení 32B"/>
    <x v="0"/>
    <n v="11"/>
  </r>
  <r>
    <n v="225168"/>
    <x v="860"/>
    <x v="0"/>
    <s v="HVLP"/>
    <s v="S01CA01"/>
    <d v="2018-11-12T08:30:49"/>
    <n v="2"/>
    <n v="63.54"/>
    <n v="127.08"/>
    <n v="18"/>
    <s v="1813 - PSY: lůžkové oddělení 32B"/>
    <x v="0"/>
    <n v="11"/>
  </r>
  <r>
    <n v="225169"/>
    <x v="861"/>
    <x v="0"/>
    <s v="HVLP"/>
    <s v="S01CA01"/>
    <d v="2019-01-18T12:51:44"/>
    <n v="1"/>
    <n v="44.45"/>
    <n v="44.45"/>
    <n v="18"/>
    <s v="1813 - PSY: lůžkové oddělení 32B"/>
    <x v="1"/>
    <n v="1"/>
  </r>
  <r>
    <n v="225169"/>
    <x v="861"/>
    <x v="0"/>
    <s v="HVLP"/>
    <s v="S01CA01"/>
    <d v="2019-04-15T08:09:18"/>
    <n v="1"/>
    <n v="44.45"/>
    <n v="44.45"/>
    <n v="18"/>
    <s v="1813 - PSY: lůžkové oddělení 32B"/>
    <x v="1"/>
    <n v="4"/>
  </r>
  <r>
    <n v="225169"/>
    <x v="861"/>
    <x v="0"/>
    <s v="HVLP"/>
    <s v="S01CA01"/>
    <d v="2019-09-11T12:22:25"/>
    <n v="1"/>
    <n v="44.45"/>
    <n v="44.45"/>
    <n v="18"/>
    <s v="1813 - PSY: lůžkové oddělení 32B"/>
    <x v="1"/>
    <n v="9"/>
  </r>
  <r>
    <n v="225168"/>
    <x v="860"/>
    <x v="0"/>
    <s v="HVLP"/>
    <s v="S01CA01"/>
    <d v="2019-09-16T09:17:26"/>
    <n v="4"/>
    <n v="63.54"/>
    <n v="254.16"/>
    <n v="18"/>
    <s v="1813 - PSY: lůžkové oddělení 32B"/>
    <x v="1"/>
    <n v="9"/>
  </r>
  <r>
    <n v="225168"/>
    <x v="860"/>
    <x v="0"/>
    <s v="HVLP"/>
    <s v="S01CA01"/>
    <d v="2019-11-18T10:14:37"/>
    <n v="1"/>
    <n v="63.54"/>
    <n v="63.54"/>
    <n v="18"/>
    <s v="1813 - PSY: lůžkové oddělení 32B"/>
    <x v="1"/>
    <n v="11"/>
  </r>
  <r>
    <n v="167512"/>
    <x v="419"/>
    <x v="0"/>
    <s v="HVLP"/>
    <s v="G02CB01"/>
    <d v="2018-08-27T10:07:44"/>
    <n v="1"/>
    <n v="93.39"/>
    <n v="93.39"/>
    <n v="18"/>
    <s v="1813 - PSY: lůžkové oddělení 32B"/>
    <x v="0"/>
    <n v="8"/>
  </r>
  <r>
    <n v="201290"/>
    <x v="420"/>
    <x v="0"/>
    <s v="HVLP"/>
    <s v="N02AJ13"/>
    <d v="2017-08-28T09:57:11"/>
    <n v="1"/>
    <n v="24.75"/>
    <n v="24.75"/>
    <n v="18"/>
    <s v="1813 - PSY: lůžkové oddělení 32B"/>
    <x v="2"/>
    <n v="8"/>
  </r>
  <r>
    <n v="201290"/>
    <x v="420"/>
    <x v="0"/>
    <s v="HVLP"/>
    <s v="N02AJ13"/>
    <d v="2018-09-10T09:47:25"/>
    <n v="2"/>
    <n v="43.42"/>
    <n v="86.84"/>
    <n v="18"/>
    <s v="1813 - PSY: lůžkové oddělení 32B"/>
    <x v="0"/>
    <n v="9"/>
  </r>
  <r>
    <n v="140373"/>
    <x v="1167"/>
    <x v="0"/>
    <s v="HVLP"/>
    <s v="H02AB04"/>
    <d v="2019-07-29T11:50:19"/>
    <n v="1"/>
    <n v="180.47"/>
    <n v="180.47"/>
    <n v="18"/>
    <s v="1813 - PSY: lůžkové oddělení 32B"/>
    <x v="1"/>
    <n v="7"/>
  </r>
  <r>
    <n v="140368"/>
    <x v="421"/>
    <x v="0"/>
    <s v="HVLP-R"/>
    <s v="H02AB04"/>
    <d v="2018-03-12T07:56:35"/>
    <n v="1"/>
    <n v="61.69"/>
    <n v="61.69"/>
    <n v="18"/>
    <s v="1813 - PSY: lůžkové oddělení 32B"/>
    <x v="0"/>
    <n v="3"/>
  </r>
  <r>
    <n v="140368"/>
    <x v="421"/>
    <x v="0"/>
    <s v="HVLP-R"/>
    <s v="H02AB04"/>
    <d v="2018-03-29T11:49:41"/>
    <n v="1"/>
    <n v="61.69"/>
    <n v="61.69"/>
    <n v="18"/>
    <s v="1813 - PSY: lůžkové oddělení 32B"/>
    <x v="0"/>
    <n v="3"/>
  </r>
  <r>
    <n v="207527"/>
    <x v="421"/>
    <x v="0"/>
    <s v="HVLP"/>
    <s v="H02AB04"/>
    <d v="2018-10-08T10:34:05"/>
    <n v="1"/>
    <n v="61.7"/>
    <n v="61.7"/>
    <n v="18"/>
    <s v="1813 - PSY: lůžkové oddělení 32B"/>
    <x v="0"/>
    <n v="10"/>
  </r>
  <r>
    <n v="207527"/>
    <x v="421"/>
    <x v="0"/>
    <s v="HVLP"/>
    <s v="H02AB04"/>
    <d v="2019-07-29T11:50:19"/>
    <n v="1"/>
    <n v="62.24"/>
    <n v="62.24"/>
    <n v="18"/>
    <s v="1813 - PSY: lůžkové oddělení 32B"/>
    <x v="1"/>
    <n v="7"/>
  </r>
  <r>
    <n v="102684"/>
    <x v="422"/>
    <x v="0"/>
    <s v="HVLP"/>
    <s v="N01BB"/>
    <d v="2018-08-13T07:58:59"/>
    <n v="1"/>
    <n v="81.14"/>
    <n v="81.14"/>
    <n v="18"/>
    <s v="1813 - PSY: lůžkové oddělení 32B"/>
    <x v="0"/>
    <n v="8"/>
  </r>
  <r>
    <n v="102684"/>
    <x v="422"/>
    <x v="0"/>
    <s v="HVLP"/>
    <s v="N01BB"/>
    <d v="2018-10-01T09:56:06"/>
    <n v="1"/>
    <n v="104.23"/>
    <n v="104.23"/>
    <n v="18"/>
    <s v="1813 - PSY: lůžkové oddělení 32B"/>
    <x v="0"/>
    <n v="10"/>
  </r>
  <r>
    <n v="102684"/>
    <x v="422"/>
    <x v="0"/>
    <s v="HVLP"/>
    <s v="N01BB"/>
    <d v="2019-10-14T11:20:08"/>
    <n v="2"/>
    <n v="108.56"/>
    <n v="217.12"/>
    <n v="18"/>
    <s v="1813 - PSY: lůžkové oddělení 32B"/>
    <x v="1"/>
    <n v="10"/>
  </r>
  <r>
    <n v="216736"/>
    <x v="424"/>
    <x v="0"/>
    <s v="HVLP"/>
    <s v="N02BB02"/>
    <d v="2019-07-29T11:50:19"/>
    <n v="2"/>
    <n v="193.75"/>
    <n v="387.5"/>
    <n v="18"/>
    <s v="1813 - PSY: lůžkové oddělení 32B"/>
    <x v="1"/>
    <n v="7"/>
  </r>
  <r>
    <n v="216736"/>
    <x v="424"/>
    <x v="0"/>
    <s v="HVLP"/>
    <s v="N02BB02"/>
    <d v="2019-11-13T09:54:58"/>
    <n v="1"/>
    <n v="193.33"/>
    <n v="193.33"/>
    <n v="18"/>
    <s v="1813 - PSY: lůžkové oddělení 32B"/>
    <x v="1"/>
    <n v="11"/>
  </r>
  <r>
    <n v="216736"/>
    <x v="424"/>
    <x v="0"/>
    <s v="HVLP"/>
    <s v="N02BB02"/>
    <d v="2019-11-18T10:14:37"/>
    <n v="1"/>
    <n v="193.33"/>
    <n v="193.33"/>
    <n v="18"/>
    <s v="1813 - PSY: lůžkové oddělení 32B"/>
    <x v="1"/>
    <n v="11"/>
  </r>
  <r>
    <n v="216736"/>
    <x v="424"/>
    <x v="0"/>
    <s v="HVLP"/>
    <s v="N02BB02"/>
    <d v="2019-11-18T12:23:35"/>
    <n v="1"/>
    <n v="193.33"/>
    <n v="193.33"/>
    <n v="18"/>
    <s v="1813 - PSY: lůžkové oddělení 32B"/>
    <x v="1"/>
    <n v="11"/>
  </r>
  <r>
    <n v="216736"/>
    <x v="424"/>
    <x v="0"/>
    <s v="HVLP"/>
    <s v="N02BB02"/>
    <d v="2019-12-02T10:39:08"/>
    <n v="1"/>
    <n v="193.33"/>
    <n v="193.33"/>
    <n v="18"/>
    <s v="1813 - PSY: lůžkové oddělení 32B"/>
    <x v="1"/>
    <n v="12"/>
  </r>
  <r>
    <n v="205931"/>
    <x v="425"/>
    <x v="0"/>
    <s v="HVLP"/>
    <s v="N02BB02"/>
    <d v="2019-05-20T09:56:41"/>
    <n v="1"/>
    <n v="73.040000000000006"/>
    <n v="73.040000000000006"/>
    <n v="18"/>
    <s v="1813 - PSY: lůžkové oddělení 32B"/>
    <x v="1"/>
    <n v="5"/>
  </r>
  <r>
    <n v="157123"/>
    <x v="1168"/>
    <x v="0"/>
    <s v="HVLP"/>
    <s v="L04AX03"/>
    <d v="2018-06-01T12:37:31"/>
    <n v="1"/>
    <n v="260.8"/>
    <n v="260.8"/>
    <n v="18"/>
    <s v="1813 - PSY: lůžkové oddělení 32B"/>
    <x v="0"/>
    <n v="6"/>
  </r>
  <r>
    <n v="157123"/>
    <x v="1168"/>
    <x v="0"/>
    <s v="HVLP"/>
    <s v="L04AX03"/>
    <d v="2019-09-23T10:08:07"/>
    <n v="1"/>
    <n v="260.47000000000003"/>
    <n v="260.47000000000003"/>
    <n v="18"/>
    <s v="1813 - PSY: lůžkové oddělení 32B"/>
    <x v="1"/>
    <n v="9"/>
  </r>
  <r>
    <n v="111592"/>
    <x v="1169"/>
    <x v="1"/>
    <s v="HVLP"/>
    <s v="J01XD01"/>
    <d v="2019-08-12T13:14:23"/>
    <n v="1"/>
    <n v="368.97"/>
    <n v="368.97"/>
    <n v="18"/>
    <s v="1813 - PSY: lůžkové oddělení 32B"/>
    <x v="1"/>
    <n v="8"/>
  </r>
  <r>
    <n v="111592"/>
    <x v="1169"/>
    <x v="1"/>
    <s v="HVLP"/>
    <s v="J01XD01"/>
    <d v="2019-08-14T09:05:41"/>
    <n v="1"/>
    <n v="368.97"/>
    <n v="368.97"/>
    <n v="18"/>
    <s v="1813 - PSY: lůžkové oddělení 32B"/>
    <x v="1"/>
    <n v="8"/>
  </r>
  <r>
    <n v="153904"/>
    <x v="1170"/>
    <x v="2"/>
    <s v="HVLP"/>
    <s v="D01AC16"/>
    <d v="2017-02-14T08:10:28"/>
    <n v="1"/>
    <n v="193.06"/>
    <n v="193.06"/>
    <n v="18"/>
    <s v="1813 - PSY: lůžkové oddělení 32B"/>
    <x v="2"/>
    <n v="2"/>
  </r>
  <r>
    <n v="127736"/>
    <x v="430"/>
    <x v="0"/>
    <s v="HVLP-R"/>
    <s v="N05CD08"/>
    <d v="2017-04-21T08:19:54"/>
    <n v="1"/>
    <n v="49.37"/>
    <n v="49.37"/>
    <n v="18"/>
    <s v="1813 - PSY: lůžkové oddělení 32B"/>
    <x v="2"/>
    <n v="4"/>
  </r>
  <r>
    <n v="116302"/>
    <x v="431"/>
    <x v="0"/>
    <s v="HVLP-R"/>
    <s v="R03BA02"/>
    <d v="2017-10-03T09:57:55"/>
    <n v="1"/>
    <n v="294.61"/>
    <n v="294.61"/>
    <n v="18"/>
    <s v="1813 - PSY: lůžkové oddělení 32B"/>
    <x v="2"/>
    <n v="10"/>
  </r>
  <r>
    <n v="218109"/>
    <x v="1171"/>
    <x v="0"/>
    <s v="HVLP"/>
    <s v="R03BA02"/>
    <d v="2019-10-29T08:24:42"/>
    <n v="1"/>
    <n v="143.43"/>
    <n v="143.43"/>
    <n v="18"/>
    <s v="1813 - PSY: lůžkové oddělení 32B"/>
    <x v="1"/>
    <n v="10"/>
  </r>
  <r>
    <n v="111485"/>
    <x v="433"/>
    <x v="0"/>
    <s v="HVLP"/>
    <s v="A11DB"/>
    <d v="2018-10-17T13:12:46"/>
    <n v="1"/>
    <n v="115.46"/>
    <n v="115.46"/>
    <n v="18"/>
    <s v="1813 - PSY: lůžkové oddělení 32B"/>
    <x v="0"/>
    <n v="10"/>
  </r>
  <r>
    <n v="102592"/>
    <x v="434"/>
    <x v="0"/>
    <s v="HVLP"/>
    <s v="M04AA01"/>
    <d v="2017-01-16T09:46:02"/>
    <n v="1"/>
    <n v="63.05"/>
    <n v="63.05"/>
    <n v="18"/>
    <s v="1813 - PSY: lůžkové oddělení 32B"/>
    <x v="2"/>
    <n v="1"/>
  </r>
  <r>
    <n v="102592"/>
    <x v="434"/>
    <x v="0"/>
    <s v="HVLP"/>
    <s v="M04AA01"/>
    <d v="2017-01-30T09:50:45"/>
    <n v="1"/>
    <n v="63.05"/>
    <n v="63.05"/>
    <n v="18"/>
    <s v="1813 - PSY: lůžkové oddělení 32B"/>
    <x v="2"/>
    <n v="1"/>
  </r>
  <r>
    <n v="162528"/>
    <x v="865"/>
    <x v="0"/>
    <s v="HVLP"/>
    <s v="N06AX11"/>
    <d v="2019-06-25T08:38:19"/>
    <n v="3"/>
    <n v="119.79"/>
    <n v="359.37"/>
    <n v="18"/>
    <s v="1813 - PSY: lůžkové oddělení 32B"/>
    <x v="1"/>
    <n v="6"/>
  </r>
  <r>
    <n v="146071"/>
    <x v="437"/>
    <x v="0"/>
    <s v="HVLP"/>
    <s v="N06AX11"/>
    <d v="2017-02-27T10:00:04"/>
    <n v="1"/>
    <n v="139.47"/>
    <n v="139.47"/>
    <n v="18"/>
    <s v="1813 - PSY: lůžkové oddělení 32B"/>
    <x v="2"/>
    <n v="2"/>
  </r>
  <r>
    <n v="146071"/>
    <x v="437"/>
    <x v="0"/>
    <s v="HVLP"/>
    <s v="N06AX11"/>
    <d v="2017-03-20T09:51:29"/>
    <n v="1"/>
    <n v="139.47"/>
    <n v="139.47"/>
    <n v="18"/>
    <s v="1813 - PSY: lůžkové oddělení 32B"/>
    <x v="2"/>
    <n v="3"/>
  </r>
  <r>
    <n v="146071"/>
    <x v="437"/>
    <x v="0"/>
    <s v="HVLP"/>
    <s v="N06AX11"/>
    <d v="2017-04-07T13:32:13"/>
    <n v="1"/>
    <n v="139.47"/>
    <n v="139.47"/>
    <n v="18"/>
    <s v="1813 - PSY: lůžkové oddělení 32B"/>
    <x v="2"/>
    <n v="4"/>
  </r>
  <r>
    <n v="146071"/>
    <x v="437"/>
    <x v="0"/>
    <s v="HVLP"/>
    <s v="N06AX11"/>
    <d v="2017-04-10T08:20:19"/>
    <n v="1"/>
    <n v="139.47"/>
    <n v="139.47"/>
    <n v="18"/>
    <s v="1813 - PSY: lůžkové oddělení 32B"/>
    <x v="2"/>
    <n v="4"/>
  </r>
  <r>
    <n v="146071"/>
    <x v="437"/>
    <x v="0"/>
    <s v="HVLP"/>
    <s v="N06AX11"/>
    <d v="2017-05-12T14:21:29"/>
    <n v="2"/>
    <n v="138.52000000000001"/>
    <n v="277.04000000000002"/>
    <n v="18"/>
    <s v="1813 - PSY: lůžkové oddělení 32B"/>
    <x v="2"/>
    <n v="5"/>
  </r>
  <r>
    <n v="146071"/>
    <x v="437"/>
    <x v="0"/>
    <s v="HVLP"/>
    <s v="N06AX11"/>
    <d v="2017-06-12T10:35:01"/>
    <n v="1"/>
    <n v="137.16"/>
    <n v="137.16"/>
    <n v="18"/>
    <s v="1813 - PSY: lůžkové oddělení 32B"/>
    <x v="2"/>
    <n v="6"/>
  </r>
  <r>
    <n v="146071"/>
    <x v="437"/>
    <x v="0"/>
    <s v="HVLP"/>
    <s v="N06AX11"/>
    <d v="2017-06-12T10:35:01"/>
    <n v="1"/>
    <n v="138.52000000000001"/>
    <n v="138.52000000000001"/>
    <n v="18"/>
    <s v="1813 - PSY: lůžkové oddělení 32B"/>
    <x v="2"/>
    <n v="6"/>
  </r>
  <r>
    <n v="146071"/>
    <x v="437"/>
    <x v="0"/>
    <s v="HVLP"/>
    <s v="N06AX11"/>
    <d v="2017-06-26T09:51:35"/>
    <n v="1"/>
    <n v="138.52000000000001"/>
    <n v="138.52000000000001"/>
    <n v="18"/>
    <s v="1813 - PSY: lůžkové oddělení 32B"/>
    <x v="2"/>
    <n v="6"/>
  </r>
  <r>
    <n v="146071"/>
    <x v="437"/>
    <x v="0"/>
    <s v="HVLP"/>
    <s v="N06AX11"/>
    <d v="2017-06-30T12:36:24"/>
    <n v="1"/>
    <n v="139.47"/>
    <n v="139.47"/>
    <n v="18"/>
    <s v="1813 - PSY: lůžkové oddělení 32B"/>
    <x v="2"/>
    <n v="6"/>
  </r>
  <r>
    <n v="146071"/>
    <x v="437"/>
    <x v="0"/>
    <s v="HVLP"/>
    <s v="N06AX11"/>
    <d v="2017-06-30T12:36:24"/>
    <n v="1"/>
    <n v="138.52000000000001"/>
    <n v="138.52000000000001"/>
    <n v="18"/>
    <s v="1813 - PSY: lůžkové oddělení 32B"/>
    <x v="2"/>
    <n v="6"/>
  </r>
  <r>
    <n v="146071"/>
    <x v="437"/>
    <x v="0"/>
    <s v="HVLP"/>
    <s v="N06AX11"/>
    <d v="2017-07-17T12:40:41"/>
    <n v="2"/>
    <n v="138.52000000000001"/>
    <n v="277.04000000000002"/>
    <n v="18"/>
    <s v="1813 - PSY: lůžkové oddělení 32B"/>
    <x v="2"/>
    <n v="7"/>
  </r>
  <r>
    <n v="146071"/>
    <x v="437"/>
    <x v="0"/>
    <s v="HVLP"/>
    <s v="N06AX11"/>
    <d v="2017-08-28T09:57:11"/>
    <n v="1"/>
    <n v="138.52000000000001"/>
    <n v="138.52000000000001"/>
    <n v="18"/>
    <s v="1813 - PSY: lůžkové oddělení 32B"/>
    <x v="2"/>
    <n v="8"/>
  </r>
  <r>
    <n v="146071"/>
    <x v="437"/>
    <x v="0"/>
    <s v="HVLP"/>
    <s v="N06AX11"/>
    <d v="2017-08-28T09:57:11"/>
    <n v="1"/>
    <n v="138.52000000000001"/>
    <n v="138.52000000000001"/>
    <n v="18"/>
    <s v="1813 - PSY: lůžkové oddělení 32B"/>
    <x v="2"/>
    <n v="8"/>
  </r>
  <r>
    <n v="146071"/>
    <x v="437"/>
    <x v="0"/>
    <s v="HVLP"/>
    <s v="N06AX11"/>
    <d v="2017-11-06T09:50:56"/>
    <n v="1"/>
    <n v="137.16"/>
    <n v="137.16"/>
    <n v="18"/>
    <s v="1813 - PSY: lůžkové oddělení 32B"/>
    <x v="2"/>
    <n v="11"/>
  </r>
  <r>
    <n v="146071"/>
    <x v="437"/>
    <x v="0"/>
    <s v="HVLP"/>
    <s v="N06AX11"/>
    <d v="2017-11-06T09:50:56"/>
    <n v="1"/>
    <n v="138.52000000000001"/>
    <n v="138.52000000000001"/>
    <n v="18"/>
    <s v="1813 - PSY: lůžkové oddělení 32B"/>
    <x v="2"/>
    <n v="11"/>
  </r>
  <r>
    <n v="146071"/>
    <x v="437"/>
    <x v="0"/>
    <s v="HVLP"/>
    <s v="N06AX11"/>
    <d v="2018-06-19T09:01:13"/>
    <n v="1"/>
    <n v="138.51"/>
    <n v="138.51"/>
    <n v="18"/>
    <s v="1813 - PSY: lůžkové oddělení 32B"/>
    <x v="0"/>
    <n v="6"/>
  </r>
  <r>
    <n v="146071"/>
    <x v="437"/>
    <x v="0"/>
    <s v="HVLP"/>
    <s v="N06AX11"/>
    <d v="2018-06-26T08:19:32"/>
    <n v="1"/>
    <n v="138.51"/>
    <n v="138.51"/>
    <n v="18"/>
    <s v="1813 - PSY: lůžkové oddělení 32B"/>
    <x v="0"/>
    <n v="6"/>
  </r>
  <r>
    <n v="146071"/>
    <x v="437"/>
    <x v="0"/>
    <s v="HVLP"/>
    <s v="N06AX11"/>
    <d v="2018-07-09T07:31:43"/>
    <n v="1"/>
    <n v="138.51"/>
    <n v="138.51"/>
    <n v="18"/>
    <s v="1813 - PSY: lůžkové oddělení 32B"/>
    <x v="0"/>
    <n v="7"/>
  </r>
  <r>
    <n v="146071"/>
    <x v="437"/>
    <x v="0"/>
    <s v="HVLP"/>
    <s v="N06AX11"/>
    <d v="2018-09-17T08:06:14"/>
    <n v="1"/>
    <n v="138.51"/>
    <n v="138.51"/>
    <n v="18"/>
    <s v="1813 - PSY: lůžkové oddělení 32B"/>
    <x v="0"/>
    <n v="9"/>
  </r>
  <r>
    <n v="146071"/>
    <x v="437"/>
    <x v="0"/>
    <s v="HVLP"/>
    <s v="N06AX11"/>
    <d v="2018-10-01T09:56:06"/>
    <n v="2"/>
    <n v="137.16"/>
    <n v="274.32"/>
    <n v="18"/>
    <s v="1813 - PSY: lůžkové oddělení 32B"/>
    <x v="0"/>
    <n v="10"/>
  </r>
  <r>
    <n v="146071"/>
    <x v="437"/>
    <x v="0"/>
    <s v="HVLP"/>
    <s v="N06AX11"/>
    <d v="2018-10-22T08:19:26"/>
    <n v="1"/>
    <n v="138.51"/>
    <n v="138.51"/>
    <n v="18"/>
    <s v="1813 - PSY: lůžkové oddělení 32B"/>
    <x v="0"/>
    <n v="10"/>
  </r>
  <r>
    <n v="146071"/>
    <x v="437"/>
    <x v="0"/>
    <s v="HVLP"/>
    <s v="N06AX11"/>
    <d v="2018-11-26T09:22:27"/>
    <n v="1"/>
    <n v="138.51"/>
    <n v="138.51"/>
    <n v="18"/>
    <s v="1813 - PSY: lůžkové oddělení 32B"/>
    <x v="0"/>
    <n v="11"/>
  </r>
  <r>
    <n v="146071"/>
    <x v="437"/>
    <x v="0"/>
    <s v="HVLP"/>
    <s v="N06AX11"/>
    <d v="2018-12-17T10:58:11"/>
    <n v="1"/>
    <n v="137.16"/>
    <n v="137.16"/>
    <n v="18"/>
    <s v="1813 - PSY: lůžkové oddělení 32B"/>
    <x v="0"/>
    <n v="12"/>
  </r>
  <r>
    <n v="146071"/>
    <x v="437"/>
    <x v="0"/>
    <s v="HVLP"/>
    <s v="N06AX11"/>
    <d v="2018-12-18T10:48:37"/>
    <n v="1"/>
    <n v="138.51"/>
    <n v="138.51"/>
    <n v="18"/>
    <s v="1813 - PSY: lůžkové oddělení 32B"/>
    <x v="0"/>
    <n v="12"/>
  </r>
  <r>
    <n v="146071"/>
    <x v="437"/>
    <x v="0"/>
    <s v="HVLP"/>
    <s v="N06AX11"/>
    <d v="2019-01-21T09:45:23"/>
    <n v="1"/>
    <n v="137.16"/>
    <n v="137.16"/>
    <n v="18"/>
    <s v="1813 - PSY: lůžkové oddělení 32B"/>
    <x v="1"/>
    <n v="1"/>
  </r>
  <r>
    <n v="146071"/>
    <x v="437"/>
    <x v="0"/>
    <s v="HVLP"/>
    <s v="N06AX11"/>
    <d v="2019-01-28T09:40:31"/>
    <n v="1"/>
    <n v="138.52000000000001"/>
    <n v="138.52000000000001"/>
    <n v="18"/>
    <s v="1813 - PSY: lůžkové oddělení 32B"/>
    <x v="1"/>
    <n v="1"/>
  </r>
  <r>
    <n v="146071"/>
    <x v="437"/>
    <x v="0"/>
    <s v="HVLP"/>
    <s v="N06AX11"/>
    <d v="2019-02-18T09:50:18"/>
    <n v="1"/>
    <n v="138.51"/>
    <n v="138.51"/>
    <n v="18"/>
    <s v="1813 - PSY: lůžkové oddělení 32B"/>
    <x v="1"/>
    <n v="2"/>
  </r>
  <r>
    <n v="146071"/>
    <x v="437"/>
    <x v="0"/>
    <s v="HVLP"/>
    <s v="N06AX11"/>
    <d v="2019-02-25T10:02:26"/>
    <n v="1"/>
    <n v="138.52000000000001"/>
    <n v="138.52000000000001"/>
    <n v="18"/>
    <s v="1813 - PSY: lůžkové oddělení 32B"/>
    <x v="1"/>
    <n v="2"/>
  </r>
  <r>
    <n v="146071"/>
    <x v="437"/>
    <x v="0"/>
    <s v="HVLP"/>
    <s v="N06AX11"/>
    <d v="2019-03-18T09:42:57"/>
    <n v="3"/>
    <n v="138.52000000000001"/>
    <n v="415.56"/>
    <n v="18"/>
    <s v="1813 - PSY: lůžkové oddělení 32B"/>
    <x v="1"/>
    <n v="3"/>
  </r>
  <r>
    <n v="146071"/>
    <x v="437"/>
    <x v="0"/>
    <s v="HVLP"/>
    <s v="N06AX11"/>
    <d v="2019-03-25T10:26:50"/>
    <n v="1"/>
    <n v="138.51"/>
    <n v="138.51"/>
    <n v="18"/>
    <s v="1813 - PSY: lůžkové oddělení 32B"/>
    <x v="1"/>
    <n v="3"/>
  </r>
  <r>
    <n v="146079"/>
    <x v="438"/>
    <x v="0"/>
    <s v="HVLP"/>
    <s v="N06AX11"/>
    <d v="2017-02-27T10:00:04"/>
    <n v="1"/>
    <n v="200.76"/>
    <n v="200.76"/>
    <n v="18"/>
    <s v="1813 - PSY: lůžkové oddělení 32B"/>
    <x v="2"/>
    <n v="2"/>
  </r>
  <r>
    <n v="146079"/>
    <x v="438"/>
    <x v="0"/>
    <s v="HVLP"/>
    <s v="N06AX11"/>
    <d v="2017-03-20T09:51:29"/>
    <n v="1"/>
    <n v="200.76"/>
    <n v="200.76"/>
    <n v="18"/>
    <s v="1813 - PSY: lůžkové oddělení 32B"/>
    <x v="2"/>
    <n v="3"/>
  </r>
  <r>
    <n v="146079"/>
    <x v="438"/>
    <x v="0"/>
    <s v="HVLP"/>
    <s v="N06AX11"/>
    <d v="2017-03-20T09:51:29"/>
    <n v="1"/>
    <n v="200.76"/>
    <n v="200.76"/>
    <n v="18"/>
    <s v="1813 - PSY: lůžkové oddělení 32B"/>
    <x v="2"/>
    <n v="3"/>
  </r>
  <r>
    <n v="146079"/>
    <x v="438"/>
    <x v="0"/>
    <s v="HVLP"/>
    <s v="N06AX11"/>
    <d v="2017-04-07T13:32:13"/>
    <n v="1"/>
    <n v="200.76"/>
    <n v="200.76"/>
    <n v="18"/>
    <s v="1813 - PSY: lůžkové oddělení 32B"/>
    <x v="2"/>
    <n v="4"/>
  </r>
  <r>
    <n v="146079"/>
    <x v="438"/>
    <x v="0"/>
    <s v="HVLP"/>
    <s v="N06AX11"/>
    <d v="2017-06-12T10:35:01"/>
    <n v="1"/>
    <n v="200.76"/>
    <n v="200.76"/>
    <n v="18"/>
    <s v="1813 - PSY: lůžkové oddělení 32B"/>
    <x v="2"/>
    <n v="6"/>
  </r>
  <r>
    <n v="146079"/>
    <x v="438"/>
    <x v="0"/>
    <s v="HVLP"/>
    <s v="N06AX11"/>
    <d v="2017-06-12T10:35:01"/>
    <n v="1"/>
    <n v="200.76"/>
    <n v="200.76"/>
    <n v="18"/>
    <s v="1813 - PSY: lůžkové oddělení 32B"/>
    <x v="2"/>
    <n v="6"/>
  </r>
  <r>
    <n v="146079"/>
    <x v="438"/>
    <x v="0"/>
    <s v="HVLP"/>
    <s v="N06AX11"/>
    <d v="2017-08-28T09:57:11"/>
    <n v="1"/>
    <n v="200.76"/>
    <n v="200.76"/>
    <n v="18"/>
    <s v="1813 - PSY: lůžkové oddělení 32B"/>
    <x v="2"/>
    <n v="8"/>
  </r>
  <r>
    <n v="146079"/>
    <x v="438"/>
    <x v="0"/>
    <s v="HVLP"/>
    <s v="N06AX11"/>
    <d v="2017-09-01T13:46:44"/>
    <n v="2"/>
    <n v="197.44"/>
    <n v="394.88"/>
    <n v="18"/>
    <s v="1813 - PSY: lůžkové oddělení 32B"/>
    <x v="2"/>
    <n v="9"/>
  </r>
  <r>
    <n v="146079"/>
    <x v="438"/>
    <x v="0"/>
    <s v="HVLP"/>
    <s v="N06AX11"/>
    <d v="2017-10-09T09:21:30"/>
    <n v="1"/>
    <n v="197.44"/>
    <n v="197.44"/>
    <n v="18"/>
    <s v="1813 - PSY: lůžkové oddělení 32B"/>
    <x v="2"/>
    <n v="10"/>
  </r>
  <r>
    <n v="146079"/>
    <x v="438"/>
    <x v="0"/>
    <s v="HVLP"/>
    <s v="N06AX11"/>
    <d v="2017-11-13T09:49:36"/>
    <n v="1"/>
    <n v="197.44"/>
    <n v="197.44"/>
    <n v="18"/>
    <s v="1813 - PSY: lůžkové oddělení 32B"/>
    <x v="2"/>
    <n v="11"/>
  </r>
  <r>
    <n v="146079"/>
    <x v="438"/>
    <x v="0"/>
    <s v="HVLP"/>
    <s v="N06AX11"/>
    <d v="2017-11-13T09:49:36"/>
    <n v="1"/>
    <n v="199.39"/>
    <n v="199.39"/>
    <n v="18"/>
    <s v="1813 - PSY: lůžkové oddělení 32B"/>
    <x v="2"/>
    <n v="11"/>
  </r>
  <r>
    <n v="146079"/>
    <x v="438"/>
    <x v="0"/>
    <s v="HVLP"/>
    <s v="N06AX11"/>
    <d v="2018-02-05T09:37:56"/>
    <n v="1"/>
    <n v="199.39"/>
    <n v="199.39"/>
    <n v="18"/>
    <s v="1813 - PSY: lůžkové oddělení 32B"/>
    <x v="0"/>
    <n v="2"/>
  </r>
  <r>
    <n v="146079"/>
    <x v="438"/>
    <x v="0"/>
    <s v="HVLP"/>
    <s v="N06AX11"/>
    <d v="2018-02-12T09:59:54"/>
    <n v="1"/>
    <n v="199.38"/>
    <n v="199.38"/>
    <n v="18"/>
    <s v="1813 - PSY: lůžkové oddělení 32B"/>
    <x v="0"/>
    <n v="2"/>
  </r>
  <r>
    <n v="146079"/>
    <x v="438"/>
    <x v="0"/>
    <s v="HVLP"/>
    <s v="N06AX11"/>
    <d v="2018-02-26T09:35:02"/>
    <n v="1"/>
    <n v="199.39"/>
    <n v="199.39"/>
    <n v="18"/>
    <s v="1813 - PSY: lůžkové oddělení 32B"/>
    <x v="0"/>
    <n v="2"/>
  </r>
  <r>
    <n v="146079"/>
    <x v="438"/>
    <x v="0"/>
    <s v="HVLP"/>
    <s v="N06AX11"/>
    <d v="2018-04-16T10:00:02"/>
    <n v="1"/>
    <n v="197.44"/>
    <n v="197.44"/>
    <n v="18"/>
    <s v="1813 - PSY: lůžkové oddělení 32B"/>
    <x v="0"/>
    <n v="4"/>
  </r>
  <r>
    <n v="146079"/>
    <x v="438"/>
    <x v="0"/>
    <s v="HVLP"/>
    <s v="N06AX11"/>
    <d v="2018-05-14T08:34:37"/>
    <n v="1"/>
    <n v="197.44"/>
    <n v="197.44"/>
    <n v="18"/>
    <s v="1813 - PSY: lůžkové oddělení 32B"/>
    <x v="0"/>
    <n v="5"/>
  </r>
  <r>
    <n v="146079"/>
    <x v="438"/>
    <x v="0"/>
    <s v="HVLP"/>
    <s v="N06AX11"/>
    <d v="2018-05-14T08:34:37"/>
    <n v="1"/>
    <n v="199.38"/>
    <n v="199.38"/>
    <n v="18"/>
    <s v="1813 - PSY: lůžkové oddělení 32B"/>
    <x v="0"/>
    <n v="5"/>
  </r>
  <r>
    <n v="146079"/>
    <x v="438"/>
    <x v="0"/>
    <s v="HVLP"/>
    <s v="N06AX11"/>
    <d v="2018-06-18T08:23:56"/>
    <n v="1"/>
    <n v="199.38"/>
    <n v="199.38"/>
    <n v="18"/>
    <s v="1813 - PSY: lůžkové oddělení 32B"/>
    <x v="0"/>
    <n v="6"/>
  </r>
  <r>
    <n v="146079"/>
    <x v="438"/>
    <x v="0"/>
    <s v="HVLP"/>
    <s v="N06AX11"/>
    <d v="2018-09-24T10:12:33"/>
    <n v="1"/>
    <n v="199.38"/>
    <n v="199.38"/>
    <n v="18"/>
    <s v="1813 - PSY: lůžkové oddělení 32B"/>
    <x v="0"/>
    <n v="9"/>
  </r>
  <r>
    <n v="845493"/>
    <x v="866"/>
    <x v="0"/>
    <s v="HVLP"/>
    <s v="N06AX11"/>
    <d v="2017-01-09T10:47:36"/>
    <n v="1"/>
    <n v="99.98"/>
    <n v="99.98"/>
    <n v="18"/>
    <s v="1813 - PSY: lůžkové oddělení 32B"/>
    <x v="2"/>
    <n v="1"/>
  </r>
  <r>
    <n v="845493"/>
    <x v="866"/>
    <x v="0"/>
    <s v="HVLP"/>
    <s v="N06AX11"/>
    <d v="2017-01-23T10:22:30"/>
    <n v="1"/>
    <n v="99.98"/>
    <n v="99.98"/>
    <n v="18"/>
    <s v="1813 - PSY: lůžkové oddělení 32B"/>
    <x v="2"/>
    <n v="1"/>
  </r>
  <r>
    <n v="845493"/>
    <x v="866"/>
    <x v="0"/>
    <s v="HVLP"/>
    <s v="N06AX11"/>
    <d v="2017-01-30T09:50:45"/>
    <n v="1"/>
    <n v="99.98"/>
    <n v="99.98"/>
    <n v="18"/>
    <s v="1813 - PSY: lůžkové oddělení 32B"/>
    <x v="2"/>
    <n v="1"/>
  </r>
  <r>
    <n v="845493"/>
    <x v="866"/>
    <x v="0"/>
    <s v="HVLP"/>
    <s v="N06AX11"/>
    <d v="2017-02-27T10:00:04"/>
    <n v="1"/>
    <n v="99.98"/>
    <n v="99.98"/>
    <n v="18"/>
    <s v="1813 - PSY: lůžkové oddělení 32B"/>
    <x v="2"/>
    <n v="2"/>
  </r>
  <r>
    <n v="845630"/>
    <x v="1172"/>
    <x v="0"/>
    <s v="HVLP"/>
    <s v="N06AX11"/>
    <d v="2018-05-21T09:35:22"/>
    <n v="1"/>
    <n v="132.4"/>
    <n v="132.4"/>
    <n v="18"/>
    <s v="1813 - PSY: lůžkové oddělení 32B"/>
    <x v="0"/>
    <n v="5"/>
  </r>
  <r>
    <n v="105848"/>
    <x v="439"/>
    <x v="0"/>
    <s v="HVLP"/>
    <s v="N06AX11"/>
    <d v="2018-12-17T10:58:11"/>
    <n v="1"/>
    <n v="157.08000000000001"/>
    <n v="157.08000000000001"/>
    <n v="18"/>
    <s v="1813 - PSY: lůžkové oddělení 32B"/>
    <x v="0"/>
    <n v="12"/>
  </r>
  <r>
    <n v="105848"/>
    <x v="439"/>
    <x v="0"/>
    <s v="HVLP"/>
    <s v="N06AX11"/>
    <d v="2019-06-26T10:26:39"/>
    <n v="3"/>
    <n v="156.93"/>
    <n v="470.79"/>
    <n v="18"/>
    <s v="1813 - PSY: lůžkové oddělení 32B"/>
    <x v="1"/>
    <n v="6"/>
  </r>
  <r>
    <n v="845432"/>
    <x v="867"/>
    <x v="0"/>
    <s v="HVLP"/>
    <s v="N06AX11"/>
    <d v="2019-10-25T09:57:19"/>
    <n v="1"/>
    <n v="52.27"/>
    <n v="52.27"/>
    <n v="18"/>
    <s v="1813 - PSY: lůžkové oddělení 32B"/>
    <x v="1"/>
    <n v="10"/>
  </r>
  <r>
    <n v="845432"/>
    <x v="867"/>
    <x v="0"/>
    <s v="HVLP"/>
    <s v="N06AX11"/>
    <d v="2019-10-30T08:34:31"/>
    <n v="1"/>
    <n v="52.27"/>
    <n v="52.27"/>
    <n v="18"/>
    <s v="1813 - PSY: lůžkové oddělení 32B"/>
    <x v="1"/>
    <n v="10"/>
  </r>
  <r>
    <n v="845432"/>
    <x v="867"/>
    <x v="0"/>
    <s v="HVLP"/>
    <s v="N06AX11"/>
    <d v="2019-11-25T08:52:53"/>
    <n v="1"/>
    <n v="52.25"/>
    <n v="52.25"/>
    <n v="18"/>
    <s v="1813 - PSY: lůžkové oddělení 32B"/>
    <x v="1"/>
    <n v="11"/>
  </r>
  <r>
    <n v="845432"/>
    <x v="867"/>
    <x v="0"/>
    <s v="HVLP"/>
    <s v="N06AX11"/>
    <d v="2019-12-02T10:39:08"/>
    <n v="3"/>
    <n v="52.25"/>
    <n v="156.75"/>
    <n v="18"/>
    <s v="1813 - PSY: lůžkové oddělení 32B"/>
    <x v="1"/>
    <n v="12"/>
  </r>
  <r>
    <n v="845376"/>
    <x v="1173"/>
    <x v="0"/>
    <s v="HVLP"/>
    <s v="N06AX11"/>
    <d v="2019-12-16T10:26:06"/>
    <n v="2"/>
    <n v="119.76"/>
    <n v="239.52"/>
    <n v="18"/>
    <s v="1813 - PSY: lůžkové oddělení 32B"/>
    <x v="1"/>
    <n v="12"/>
  </r>
  <r>
    <n v="845594"/>
    <x v="1174"/>
    <x v="0"/>
    <s v="HVLP"/>
    <s v="N06AX11"/>
    <d v="2019-12-19T08:01:45"/>
    <n v="2"/>
    <n v="179.98"/>
    <n v="359.96"/>
    <n v="18"/>
    <s v="1813 - PSY: lůžkové oddělení 32B"/>
    <x v="1"/>
    <n v="12"/>
  </r>
  <r>
    <n v="850459"/>
    <x v="441"/>
    <x v="0"/>
    <s v="HVLP"/>
    <s v="N06AX11"/>
    <d v="2017-03-27T09:59:13"/>
    <n v="1"/>
    <n v="104.52"/>
    <n v="104.52"/>
    <n v="18"/>
    <s v="1813 - PSY: lůžkové oddělení 32B"/>
    <x v="2"/>
    <n v="3"/>
  </r>
  <r>
    <n v="850459"/>
    <x v="441"/>
    <x v="0"/>
    <s v="HVLP"/>
    <s v="N06AX11"/>
    <d v="2017-04-10T08:20:19"/>
    <n v="1"/>
    <n v="60.37"/>
    <n v="60.37"/>
    <n v="18"/>
    <s v="1813 - PSY: lůžkové oddělení 32B"/>
    <x v="2"/>
    <n v="4"/>
  </r>
  <r>
    <n v="850459"/>
    <x v="441"/>
    <x v="0"/>
    <s v="HVLP"/>
    <s v="N06AX11"/>
    <d v="2017-05-05T12:16:27"/>
    <n v="1"/>
    <n v="60.37"/>
    <n v="60.37"/>
    <n v="18"/>
    <s v="1813 - PSY: lůžkové oddělení 32B"/>
    <x v="2"/>
    <n v="5"/>
  </r>
  <r>
    <n v="850459"/>
    <x v="441"/>
    <x v="0"/>
    <s v="HVLP"/>
    <s v="N06AX11"/>
    <d v="2017-05-09T08:39:38"/>
    <n v="1"/>
    <n v="60.37"/>
    <n v="60.37"/>
    <n v="18"/>
    <s v="1813 - PSY: lůžkové oddělení 32B"/>
    <x v="2"/>
    <n v="5"/>
  </r>
  <r>
    <n v="850459"/>
    <x v="441"/>
    <x v="0"/>
    <s v="HVLP"/>
    <s v="N06AX11"/>
    <d v="2017-05-29T10:26:59"/>
    <n v="2"/>
    <n v="59.37"/>
    <n v="118.74"/>
    <n v="18"/>
    <s v="1813 - PSY: lůžkové oddělení 32B"/>
    <x v="2"/>
    <n v="5"/>
  </r>
  <r>
    <n v="850459"/>
    <x v="441"/>
    <x v="0"/>
    <s v="HVLP"/>
    <s v="N06AX11"/>
    <d v="2017-06-12T10:35:01"/>
    <n v="2"/>
    <n v="60.37"/>
    <n v="120.74"/>
    <n v="18"/>
    <s v="1813 - PSY: lůžkové oddělení 32B"/>
    <x v="2"/>
    <n v="6"/>
  </r>
  <r>
    <n v="850459"/>
    <x v="441"/>
    <x v="0"/>
    <s v="HVLP"/>
    <s v="N06AX11"/>
    <d v="2017-06-26T09:51:35"/>
    <n v="1"/>
    <n v="59.37"/>
    <n v="59.37"/>
    <n v="18"/>
    <s v="1813 - PSY: lůžkové oddělení 32B"/>
    <x v="2"/>
    <n v="6"/>
  </r>
  <r>
    <n v="850459"/>
    <x v="441"/>
    <x v="0"/>
    <s v="HVLP"/>
    <s v="N06AX11"/>
    <d v="2017-08-03T09:58:42"/>
    <n v="1"/>
    <n v="59.96"/>
    <n v="59.96"/>
    <n v="18"/>
    <s v="1813 - PSY: lůžkové oddělení 32B"/>
    <x v="2"/>
    <n v="8"/>
  </r>
  <r>
    <n v="850459"/>
    <x v="441"/>
    <x v="0"/>
    <s v="HVLP"/>
    <s v="N06AX11"/>
    <d v="2017-08-03T09:58:42"/>
    <n v="2"/>
    <n v="59.96"/>
    <n v="119.92"/>
    <n v="18"/>
    <s v="1813 - PSY: lůžkové oddělení 32B"/>
    <x v="2"/>
    <n v="8"/>
  </r>
  <r>
    <n v="850459"/>
    <x v="441"/>
    <x v="0"/>
    <s v="HVLP"/>
    <s v="N06AX11"/>
    <d v="2017-11-06T09:50:56"/>
    <n v="2"/>
    <n v="60.37"/>
    <n v="120.74"/>
    <n v="18"/>
    <s v="1813 - PSY: lůžkové oddělení 32B"/>
    <x v="2"/>
    <n v="11"/>
  </r>
  <r>
    <n v="850459"/>
    <x v="441"/>
    <x v="0"/>
    <s v="HVLP"/>
    <s v="N06AX11"/>
    <d v="2017-11-13T09:49:36"/>
    <n v="2"/>
    <n v="59.37"/>
    <n v="118.74"/>
    <n v="18"/>
    <s v="1813 - PSY: lůžkové oddělení 32B"/>
    <x v="2"/>
    <n v="11"/>
  </r>
  <r>
    <n v="850459"/>
    <x v="441"/>
    <x v="0"/>
    <s v="HVLP"/>
    <s v="N06AX11"/>
    <d v="2018-02-26T09:35:02"/>
    <n v="1"/>
    <n v="59.95"/>
    <n v="59.95"/>
    <n v="18"/>
    <s v="1813 - PSY: lůžkové oddělení 32B"/>
    <x v="0"/>
    <n v="2"/>
  </r>
  <r>
    <n v="850459"/>
    <x v="441"/>
    <x v="0"/>
    <s v="HVLP"/>
    <s v="N06AX11"/>
    <d v="2018-03-05T09:50:32"/>
    <n v="1"/>
    <n v="59.37"/>
    <n v="59.37"/>
    <n v="18"/>
    <s v="1813 - PSY: lůžkové oddělení 32B"/>
    <x v="0"/>
    <n v="3"/>
  </r>
  <r>
    <n v="850459"/>
    <x v="441"/>
    <x v="0"/>
    <s v="HVLP"/>
    <s v="N06AX11"/>
    <d v="2018-03-12T07:56:35"/>
    <n v="1"/>
    <n v="59.95"/>
    <n v="59.95"/>
    <n v="18"/>
    <s v="1813 - PSY: lůžkové oddělení 32B"/>
    <x v="0"/>
    <n v="3"/>
  </r>
  <r>
    <n v="850459"/>
    <x v="441"/>
    <x v="0"/>
    <s v="HVLP"/>
    <s v="N06AX11"/>
    <d v="2018-04-09T09:59:27"/>
    <n v="1"/>
    <n v="59.95"/>
    <n v="59.95"/>
    <n v="18"/>
    <s v="1813 - PSY: lůžkové oddělení 32B"/>
    <x v="0"/>
    <n v="4"/>
  </r>
  <r>
    <n v="850459"/>
    <x v="441"/>
    <x v="0"/>
    <s v="HVLP"/>
    <s v="N06AX11"/>
    <d v="2018-05-28T08:25:42"/>
    <n v="1"/>
    <n v="59.95"/>
    <n v="59.95"/>
    <n v="18"/>
    <s v="1813 - PSY: lůžkové oddělení 32B"/>
    <x v="0"/>
    <n v="5"/>
  </r>
  <r>
    <n v="850459"/>
    <x v="441"/>
    <x v="0"/>
    <s v="HVLP"/>
    <s v="N06AX11"/>
    <d v="2018-05-28T08:25:42"/>
    <n v="1"/>
    <n v="59.95"/>
    <n v="59.95"/>
    <n v="18"/>
    <s v="1813 - PSY: lůžkové oddělení 32B"/>
    <x v="0"/>
    <n v="5"/>
  </r>
  <r>
    <n v="850459"/>
    <x v="441"/>
    <x v="0"/>
    <s v="HVLP"/>
    <s v="N06AX11"/>
    <d v="2018-07-09T07:31:43"/>
    <n v="1"/>
    <n v="59.95"/>
    <n v="59.95"/>
    <n v="18"/>
    <s v="1813 - PSY: lůžkové oddělení 32B"/>
    <x v="0"/>
    <n v="7"/>
  </r>
  <r>
    <n v="850459"/>
    <x v="441"/>
    <x v="0"/>
    <s v="HVLP"/>
    <s v="N06AX11"/>
    <d v="2018-10-08T10:34:05"/>
    <n v="1"/>
    <n v="59.95"/>
    <n v="59.95"/>
    <n v="18"/>
    <s v="1813 - PSY: lůžkové oddělení 32B"/>
    <x v="0"/>
    <n v="10"/>
  </r>
  <r>
    <n v="850459"/>
    <x v="441"/>
    <x v="0"/>
    <s v="HVLP"/>
    <s v="N06AX11"/>
    <d v="2018-10-08T10:34:05"/>
    <n v="2"/>
    <n v="59.95"/>
    <n v="119.9"/>
    <n v="18"/>
    <s v="1813 - PSY: lůžkové oddělení 32B"/>
    <x v="0"/>
    <n v="10"/>
  </r>
  <r>
    <n v="850459"/>
    <x v="441"/>
    <x v="0"/>
    <s v="HVLP"/>
    <s v="N06AX11"/>
    <d v="2018-12-17T10:58:11"/>
    <n v="2"/>
    <n v="59.37"/>
    <n v="118.74"/>
    <n v="18"/>
    <s v="1813 - PSY: lůžkové oddělení 32B"/>
    <x v="0"/>
    <n v="12"/>
  </r>
  <r>
    <n v="850459"/>
    <x v="441"/>
    <x v="0"/>
    <s v="HVLP"/>
    <s v="N06AX11"/>
    <d v="2019-01-31T09:56:43"/>
    <n v="1"/>
    <n v="59.95"/>
    <n v="59.95"/>
    <n v="18"/>
    <s v="1813 - PSY: lůžkové oddělení 32B"/>
    <x v="1"/>
    <n v="1"/>
  </r>
  <r>
    <n v="850459"/>
    <x v="441"/>
    <x v="0"/>
    <s v="HVLP"/>
    <s v="N06AX11"/>
    <d v="2019-03-18T09:42:57"/>
    <n v="1"/>
    <n v="59.96"/>
    <n v="59.96"/>
    <n v="18"/>
    <s v="1813 - PSY: lůžkové oddělení 32B"/>
    <x v="1"/>
    <n v="3"/>
  </r>
  <r>
    <n v="850459"/>
    <x v="441"/>
    <x v="0"/>
    <s v="HVLP"/>
    <s v="N06AX11"/>
    <d v="2019-03-18T09:42:57"/>
    <n v="1"/>
    <n v="59.37"/>
    <n v="59.37"/>
    <n v="18"/>
    <s v="1813 - PSY: lůžkové oddělení 32B"/>
    <x v="1"/>
    <n v="3"/>
  </r>
  <r>
    <n v="850459"/>
    <x v="441"/>
    <x v="0"/>
    <s v="HVLP"/>
    <s v="N06AX11"/>
    <d v="2019-04-08T10:06:11"/>
    <n v="1"/>
    <n v="59.37"/>
    <n v="59.37"/>
    <n v="18"/>
    <s v="1813 - PSY: lůžkové oddělení 32B"/>
    <x v="1"/>
    <n v="4"/>
  </r>
  <r>
    <n v="850459"/>
    <x v="441"/>
    <x v="0"/>
    <s v="HVLP"/>
    <s v="N06AX11"/>
    <d v="2019-04-08T10:06:11"/>
    <n v="1"/>
    <n v="59.95"/>
    <n v="59.95"/>
    <n v="18"/>
    <s v="1813 - PSY: lůžkové oddělení 32B"/>
    <x v="1"/>
    <n v="4"/>
  </r>
  <r>
    <n v="850459"/>
    <x v="441"/>
    <x v="0"/>
    <s v="HVLP"/>
    <s v="N06AX11"/>
    <d v="2019-05-20T09:56:41"/>
    <n v="2"/>
    <n v="59.37"/>
    <n v="118.74"/>
    <n v="18"/>
    <s v="1813 - PSY: lůžkové oddělení 32B"/>
    <x v="1"/>
    <n v="5"/>
  </r>
  <r>
    <n v="850459"/>
    <x v="441"/>
    <x v="0"/>
    <s v="HVLP"/>
    <s v="N06AX11"/>
    <d v="2019-05-20T09:56:41"/>
    <n v="2"/>
    <n v="59.95"/>
    <n v="119.9"/>
    <n v="18"/>
    <s v="1813 - PSY: lůžkové oddělení 32B"/>
    <x v="1"/>
    <n v="5"/>
  </r>
  <r>
    <n v="850459"/>
    <x v="441"/>
    <x v="0"/>
    <s v="HVLP"/>
    <s v="N06AX11"/>
    <d v="2019-06-10T09:33:28"/>
    <n v="1"/>
    <n v="59.95"/>
    <n v="59.95"/>
    <n v="18"/>
    <s v="1813 - PSY: lůžkové oddělení 32B"/>
    <x v="1"/>
    <n v="6"/>
  </r>
  <r>
    <n v="850459"/>
    <x v="441"/>
    <x v="0"/>
    <s v="HVLP"/>
    <s v="N06AX11"/>
    <d v="2019-06-10T09:38:05"/>
    <n v="1"/>
    <n v="59.95"/>
    <n v="59.95"/>
    <n v="18"/>
    <s v="1813 - PSY: lůžkové oddělení 32B"/>
    <x v="1"/>
    <n v="6"/>
  </r>
  <r>
    <n v="850459"/>
    <x v="441"/>
    <x v="0"/>
    <s v="HVLP"/>
    <s v="N06AX11"/>
    <d v="2019-08-19T09:39:28"/>
    <n v="1"/>
    <n v="59.95"/>
    <n v="59.95"/>
    <n v="18"/>
    <s v="1813 - PSY: lůžkové oddělení 32B"/>
    <x v="1"/>
    <n v="8"/>
  </r>
  <r>
    <n v="850459"/>
    <x v="441"/>
    <x v="0"/>
    <s v="HVLP"/>
    <s v="N06AX11"/>
    <d v="2019-08-19T09:39:28"/>
    <n v="1"/>
    <n v="59.95"/>
    <n v="59.95"/>
    <n v="18"/>
    <s v="1813 - PSY: lůžkové oddělení 32B"/>
    <x v="1"/>
    <n v="8"/>
  </r>
  <r>
    <n v="850459"/>
    <x v="441"/>
    <x v="0"/>
    <s v="HVLP"/>
    <s v="N06AX11"/>
    <d v="2019-08-19T09:39:28"/>
    <n v="1"/>
    <n v="59.95"/>
    <n v="59.95"/>
    <n v="18"/>
    <s v="1813 - PSY: lůžkové oddělení 32B"/>
    <x v="1"/>
    <n v="8"/>
  </r>
  <r>
    <n v="850459"/>
    <x v="441"/>
    <x v="0"/>
    <s v="HVLP"/>
    <s v="N06AX11"/>
    <d v="2019-09-02T10:04:43"/>
    <n v="1"/>
    <n v="59.88"/>
    <n v="59.88"/>
    <n v="18"/>
    <s v="1813 - PSY: lůžkové oddělení 32B"/>
    <x v="1"/>
    <n v="9"/>
  </r>
  <r>
    <n v="850459"/>
    <x v="441"/>
    <x v="0"/>
    <s v="HVLP"/>
    <s v="N06AX11"/>
    <d v="2019-09-02T10:04:43"/>
    <n v="1"/>
    <n v="59.88"/>
    <n v="59.88"/>
    <n v="18"/>
    <s v="1813 - PSY: lůžkové oddělení 32B"/>
    <x v="1"/>
    <n v="9"/>
  </r>
  <r>
    <n v="850459"/>
    <x v="441"/>
    <x v="0"/>
    <s v="HVLP"/>
    <s v="N06AX11"/>
    <d v="2019-09-02T10:04:43"/>
    <n v="1"/>
    <n v="59.88"/>
    <n v="59.88"/>
    <n v="18"/>
    <s v="1813 - PSY: lůžkové oddělení 32B"/>
    <x v="1"/>
    <n v="9"/>
  </r>
  <r>
    <n v="127778"/>
    <x v="442"/>
    <x v="0"/>
    <s v="HVLP"/>
    <s v="N06AX11"/>
    <d v="2018-01-16T08:14:05"/>
    <n v="2"/>
    <n v="144.62"/>
    <n v="289.24"/>
    <n v="18"/>
    <s v="1813 - PSY: lůžkové oddělení 32B"/>
    <x v="0"/>
    <n v="1"/>
  </r>
  <r>
    <n v="127778"/>
    <x v="442"/>
    <x v="0"/>
    <s v="HVLP"/>
    <s v="N06AX11"/>
    <d v="2018-01-23T08:41:21"/>
    <n v="1"/>
    <n v="144.49"/>
    <n v="144.49"/>
    <n v="18"/>
    <s v="1813 - PSY: lůžkové oddělení 32B"/>
    <x v="0"/>
    <n v="1"/>
  </r>
  <r>
    <n v="127778"/>
    <x v="442"/>
    <x v="0"/>
    <s v="HVLP"/>
    <s v="N06AX11"/>
    <d v="2018-02-12T09:59:54"/>
    <n v="1"/>
    <n v="144.46"/>
    <n v="144.46"/>
    <n v="18"/>
    <s v="1813 - PSY: lůžkové oddělení 32B"/>
    <x v="0"/>
    <n v="2"/>
  </r>
  <r>
    <n v="127778"/>
    <x v="442"/>
    <x v="0"/>
    <s v="HVLP"/>
    <s v="N06AX11"/>
    <d v="2018-02-26T09:35:02"/>
    <n v="1"/>
    <n v="144.46"/>
    <n v="144.46"/>
    <n v="18"/>
    <s v="1813 - PSY: lůžkové oddělení 32B"/>
    <x v="0"/>
    <n v="2"/>
  </r>
  <r>
    <n v="127778"/>
    <x v="442"/>
    <x v="0"/>
    <s v="HVLP"/>
    <s v="N06AX11"/>
    <d v="2018-03-05T09:50:32"/>
    <n v="2"/>
    <n v="144.46"/>
    <n v="288.92"/>
    <n v="18"/>
    <s v="1813 - PSY: lůžkové oddělení 32B"/>
    <x v="0"/>
    <n v="3"/>
  </r>
  <r>
    <n v="127778"/>
    <x v="442"/>
    <x v="0"/>
    <s v="HVLP"/>
    <s v="N06AX11"/>
    <d v="2018-03-19T08:37:41"/>
    <n v="1"/>
    <n v="144.46"/>
    <n v="144.46"/>
    <n v="18"/>
    <s v="1813 - PSY: lůžkové oddělení 32B"/>
    <x v="0"/>
    <n v="3"/>
  </r>
  <r>
    <n v="127778"/>
    <x v="442"/>
    <x v="0"/>
    <s v="HVLP"/>
    <s v="N06AX11"/>
    <d v="2018-04-03T08:18:30"/>
    <n v="1"/>
    <n v="143.07"/>
    <n v="143.07"/>
    <n v="18"/>
    <s v="1813 - PSY: lůžkové oddělení 32B"/>
    <x v="0"/>
    <n v="4"/>
  </r>
  <r>
    <n v="127778"/>
    <x v="442"/>
    <x v="0"/>
    <s v="HVLP"/>
    <s v="N06AX11"/>
    <d v="2018-04-09T09:59:27"/>
    <n v="1"/>
    <n v="144.46"/>
    <n v="144.46"/>
    <n v="18"/>
    <s v="1813 - PSY: lůžkové oddělení 32B"/>
    <x v="0"/>
    <n v="4"/>
  </r>
  <r>
    <n v="127796"/>
    <x v="1175"/>
    <x v="0"/>
    <s v="HVLP"/>
    <s v="N06AX11"/>
    <d v="2018-11-13T08:31:23"/>
    <n v="1"/>
    <n v="207.34"/>
    <n v="207.34"/>
    <n v="18"/>
    <s v="1813 - PSY: lůžkové oddělení 32B"/>
    <x v="0"/>
    <n v="11"/>
  </r>
  <r>
    <n v="127796"/>
    <x v="1175"/>
    <x v="0"/>
    <s v="HVLP"/>
    <s v="N06AX11"/>
    <d v="2018-12-18T10:48:37"/>
    <n v="1"/>
    <n v="205.52"/>
    <n v="205.52"/>
    <n v="18"/>
    <s v="1813 - PSY: lůžkové oddělení 32B"/>
    <x v="0"/>
    <n v="12"/>
  </r>
  <r>
    <n v="127796"/>
    <x v="1175"/>
    <x v="0"/>
    <s v="HVLP"/>
    <s v="N06AX11"/>
    <d v="2019-01-28T09:40:31"/>
    <n v="1"/>
    <n v="205.52"/>
    <n v="205.52"/>
    <n v="18"/>
    <s v="1813 - PSY: lůžkové oddělení 32B"/>
    <x v="1"/>
    <n v="1"/>
  </r>
  <r>
    <n v="194804"/>
    <x v="1176"/>
    <x v="0"/>
    <s v="HVLP"/>
    <s v="C03EA01"/>
    <d v="2017-01-09T10:47:36"/>
    <n v="1"/>
    <n v="39.29"/>
    <n v="39.29"/>
    <n v="18"/>
    <s v="1813 - PSY: lůžkové oddělení 32B"/>
    <x v="2"/>
    <n v="1"/>
  </r>
  <r>
    <n v="194804"/>
    <x v="1176"/>
    <x v="0"/>
    <s v="HVLP"/>
    <s v="C03EA01"/>
    <d v="2019-06-03T08:56:27"/>
    <n v="1"/>
    <n v="58.6"/>
    <n v="58.6"/>
    <n v="18"/>
    <s v="1813 - PSY: lůžkové oddělení 32B"/>
    <x v="1"/>
    <n v="6"/>
  </r>
  <r>
    <n v="196190"/>
    <x v="444"/>
    <x v="0"/>
    <s v="HVLP"/>
    <s v="C01DA14"/>
    <d v="2019-11-18T10:14:37"/>
    <n v="1"/>
    <n v="36.69"/>
    <n v="36.69"/>
    <n v="18"/>
    <s v="1813 - PSY: lůžkové oddělení 32B"/>
    <x v="1"/>
    <n v="11"/>
  </r>
  <r>
    <n v="121794"/>
    <x v="445"/>
    <x v="0"/>
    <s v="HVLP-R"/>
    <s v="C01DA14"/>
    <d v="2017-04-21T08:19:54"/>
    <n v="2"/>
    <n v="261.79000000000002"/>
    <n v="523.58000000000004"/>
    <n v="18"/>
    <s v="1813 - PSY: lůžkové oddělení 32B"/>
    <x v="2"/>
    <n v="4"/>
  </r>
  <r>
    <n v="121794"/>
    <x v="445"/>
    <x v="0"/>
    <s v="HVLP-R"/>
    <s v="C01DA14"/>
    <d v="2017-04-21T14:19:03"/>
    <n v="2"/>
    <n v="260"/>
    <n v="520"/>
    <n v="18"/>
    <s v="1813 - PSY: lůžkové oddělení 32B"/>
    <x v="2"/>
    <n v="4"/>
  </r>
  <r>
    <n v="207959"/>
    <x v="446"/>
    <x v="0"/>
    <s v="HVLP"/>
    <s v="C01DA14"/>
    <d v="2019-10-25T13:09:49"/>
    <n v="2"/>
    <n v="109.79"/>
    <n v="219.58"/>
    <n v="18"/>
    <s v="1813 - PSY: lůžkové oddělení 32B"/>
    <x v="1"/>
    <n v="10"/>
  </r>
  <r>
    <n v="207959"/>
    <x v="446"/>
    <x v="0"/>
    <s v="HVLP"/>
    <s v="C01DA14"/>
    <d v="2019-10-25T13:09:49"/>
    <n v="1"/>
    <n v="109.82"/>
    <n v="109.82"/>
    <n v="18"/>
    <s v="1813 - PSY: lůžkové oddělení 32B"/>
    <x v="1"/>
    <n v="10"/>
  </r>
  <r>
    <n v="147271"/>
    <x v="868"/>
    <x v="0"/>
    <s v="HVLP"/>
    <s v="A03FA03"/>
    <d v="2019-04-18T11:36:44"/>
    <n v="1"/>
    <n v="93.98"/>
    <n v="93.98"/>
    <n v="18"/>
    <s v="1813 - PSY: lůžkové oddělení 32B"/>
    <x v="1"/>
    <n v="4"/>
  </r>
  <r>
    <n v="147271"/>
    <x v="868"/>
    <x v="0"/>
    <s v="HVLP"/>
    <s v="A03FA03"/>
    <d v="2019-04-18T12:29:04"/>
    <n v="1"/>
    <n v="93.98"/>
    <n v="93.98"/>
    <n v="18"/>
    <s v="1813 - PSY: lůžkové oddělení 32B"/>
    <x v="1"/>
    <n v="4"/>
  </r>
  <r>
    <n v="147271"/>
    <x v="868"/>
    <x v="0"/>
    <s v="HVLP"/>
    <s v="A03FA03"/>
    <d v="2019-08-05T10:42:20"/>
    <n v="3"/>
    <n v="90.2"/>
    <n v="270.60000000000002"/>
    <n v="18"/>
    <s v="1813 - PSY: lůžkové oddělení 32B"/>
    <x v="1"/>
    <n v="8"/>
  </r>
  <r>
    <n v="116926"/>
    <x v="869"/>
    <x v="0"/>
    <s v="HVLP"/>
    <s v="C02AC05"/>
    <d v="2019-09-30T09:59:15"/>
    <n v="1"/>
    <n v="264.45999999999998"/>
    <n v="264.45999999999998"/>
    <n v="18"/>
    <s v="1813 - PSY: lůžkové oddělení 32B"/>
    <x v="1"/>
    <n v="9"/>
  </r>
  <r>
    <n v="116923"/>
    <x v="447"/>
    <x v="0"/>
    <s v="HVLP"/>
    <s v="C02AC05"/>
    <d v="2017-12-22T10:07:13"/>
    <n v="1"/>
    <n v="78.52"/>
    <n v="78.52"/>
    <n v="18"/>
    <s v="1813 - PSY: lůžkové oddělení 32B"/>
    <x v="2"/>
    <n v="12"/>
  </r>
  <r>
    <n v="116923"/>
    <x v="447"/>
    <x v="0"/>
    <s v="HVLP"/>
    <s v="C02AC05"/>
    <d v="2018-02-26T09:35:02"/>
    <n v="1"/>
    <n v="78.510000000000005"/>
    <n v="78.510000000000005"/>
    <n v="18"/>
    <s v="1813 - PSY: lůžkové oddělení 32B"/>
    <x v="0"/>
    <n v="2"/>
  </r>
  <r>
    <n v="116923"/>
    <x v="447"/>
    <x v="0"/>
    <s v="HVLP"/>
    <s v="C02AC05"/>
    <d v="2018-03-19T08:37:41"/>
    <n v="1"/>
    <n v="78.510000000000005"/>
    <n v="78.510000000000005"/>
    <n v="18"/>
    <s v="1813 - PSY: lůžkové oddělení 32B"/>
    <x v="0"/>
    <n v="3"/>
  </r>
  <r>
    <n v="116923"/>
    <x v="447"/>
    <x v="0"/>
    <s v="HVLP"/>
    <s v="C02AC05"/>
    <d v="2018-08-27T10:07:44"/>
    <n v="1"/>
    <n v="78.510000000000005"/>
    <n v="78.510000000000005"/>
    <n v="18"/>
    <s v="1813 - PSY: lůžkové oddělení 32B"/>
    <x v="0"/>
    <n v="8"/>
  </r>
  <r>
    <n v="116932"/>
    <x v="1177"/>
    <x v="0"/>
    <s v="HVLP"/>
    <s v="C02AC05"/>
    <d v="2017-06-12T10:35:01"/>
    <n v="1"/>
    <n v="105.4"/>
    <n v="105.4"/>
    <n v="18"/>
    <s v="1813 - PSY: lůžkové oddělení 32B"/>
    <x v="2"/>
    <n v="6"/>
  </r>
  <r>
    <n v="116932"/>
    <x v="1177"/>
    <x v="0"/>
    <s v="HVLP"/>
    <s v="C02AC05"/>
    <d v="2018-10-29T10:25:05"/>
    <n v="1"/>
    <n v="104.68"/>
    <n v="104.68"/>
    <n v="18"/>
    <s v="1813 - PSY: lůžkové oddělení 32B"/>
    <x v="0"/>
    <n v="10"/>
  </r>
  <r>
    <n v="116932"/>
    <x v="1177"/>
    <x v="0"/>
    <s v="HVLP"/>
    <s v="C02AC05"/>
    <d v="2019-02-18T09:50:18"/>
    <n v="1"/>
    <n v="104.67"/>
    <n v="104.67"/>
    <n v="18"/>
    <s v="1813 - PSY: lůžkové oddělení 32B"/>
    <x v="1"/>
    <n v="2"/>
  </r>
  <r>
    <n v="116932"/>
    <x v="1177"/>
    <x v="0"/>
    <s v="HVLP"/>
    <s v="C02AC05"/>
    <d v="2019-06-24T10:45:07"/>
    <n v="1"/>
    <n v="104.57"/>
    <n v="104.57"/>
    <n v="18"/>
    <s v="1813 - PSY: lůžkové oddělení 32B"/>
    <x v="1"/>
    <n v="6"/>
  </r>
  <r>
    <n v="843905"/>
    <x v="448"/>
    <x v="0"/>
    <s v="HVLP-R"/>
    <s v="R05CB06"/>
    <d v="2017-02-06T11:05:58"/>
    <n v="1"/>
    <n v="73.44"/>
    <n v="73.44"/>
    <n v="18"/>
    <s v="1813 - PSY: lůžkové oddělení 32B"/>
    <x v="2"/>
    <n v="2"/>
  </r>
  <r>
    <n v="843905"/>
    <x v="448"/>
    <x v="0"/>
    <s v="HVLP-R"/>
    <s v="R05CB06"/>
    <d v="2017-10-02T08:14:30"/>
    <n v="2"/>
    <n v="73.010000000000005"/>
    <n v="146.02000000000001"/>
    <n v="18"/>
    <s v="1813 - PSY: lůžkové oddělení 32B"/>
    <x v="2"/>
    <n v="10"/>
  </r>
  <r>
    <n v="157525"/>
    <x v="870"/>
    <x v="0"/>
    <s v="HVLP"/>
    <s v="M03BX04"/>
    <d v="2017-08-14T09:30:26"/>
    <n v="1"/>
    <n v="97.54"/>
    <n v="97.54"/>
    <n v="18"/>
    <s v="1813 - PSY: lůžkové oddělení 32B"/>
    <x v="2"/>
    <n v="8"/>
  </r>
  <r>
    <n v="188498"/>
    <x v="450"/>
    <x v="0"/>
    <s v="HVLP"/>
    <s v="N04BA02"/>
    <d v="2019-05-20T09:56:41"/>
    <n v="1"/>
    <n v="166.91"/>
    <n v="166.91"/>
    <n v="18"/>
    <s v="1813 - PSY: lůžkové oddělení 32B"/>
    <x v="1"/>
    <n v="5"/>
  </r>
  <r>
    <n v="188498"/>
    <x v="450"/>
    <x v="0"/>
    <s v="HVLP"/>
    <s v="N04BA02"/>
    <d v="2019-07-22T09:33:50"/>
    <n v="1"/>
    <n v="166.91"/>
    <n v="166.91"/>
    <n v="18"/>
    <s v="1813 - PSY: lůžkové oddělení 32B"/>
    <x v="1"/>
    <n v="7"/>
  </r>
  <r>
    <n v="119686"/>
    <x v="1178"/>
    <x v="0"/>
    <s v="HVLP"/>
    <s v="R01AA05"/>
    <d v="2019-09-16T09:17:26"/>
    <n v="1"/>
    <n v="59.46"/>
    <n v="59.46"/>
    <n v="18"/>
    <s v="1813 - PSY: lůžkové oddělení 32B"/>
    <x v="1"/>
    <n v="9"/>
  </r>
  <r>
    <n v="109414"/>
    <x v="1179"/>
    <x v="0"/>
    <s v="HVLP"/>
    <s v="R01AA05"/>
    <d v="2019-09-16T09:17:26"/>
    <n v="1"/>
    <n v="66.19"/>
    <n v="66.19"/>
    <n v="18"/>
    <s v="1813 - PSY: lůžkové oddělení 32B"/>
    <x v="1"/>
    <n v="9"/>
  </r>
  <r>
    <n v="109415"/>
    <x v="451"/>
    <x v="0"/>
    <s v="HVLP"/>
    <s v="R01AA05"/>
    <d v="2019-10-15T09:03:38"/>
    <n v="2"/>
    <n v="72.84"/>
    <n v="145.68"/>
    <n v="18"/>
    <s v="1813 - PSY: lůžkové oddělení 32B"/>
    <x v="1"/>
    <n v="10"/>
  </r>
  <r>
    <n v="171031"/>
    <x v="1180"/>
    <x v="0"/>
    <s v="HVLP"/>
    <s v="R01AA05"/>
    <d v="2019-12-09T10:05:46"/>
    <n v="2"/>
    <n v="85.36"/>
    <n v="170.72"/>
    <n v="18"/>
    <s v="1813 - PSY: lůžkové oddělení 32B"/>
    <x v="1"/>
    <n v="12"/>
  </r>
  <r>
    <n v="100527"/>
    <x v="1181"/>
    <x v="0"/>
    <s v="HVLP"/>
    <s v="N02BA04"/>
    <d v="2017-06-16T11:51:53"/>
    <n v="1"/>
    <n v="120.85"/>
    <n v="120.85"/>
    <n v="18"/>
    <s v="1813 - PSY: lůžkové oddělení 32B"/>
    <x v="2"/>
    <n v="6"/>
  </r>
  <r>
    <n v="112572"/>
    <x v="455"/>
    <x v="0"/>
    <s v="HVLP"/>
    <s v="C07AB12"/>
    <d v="2017-01-23T10:22:30"/>
    <n v="1"/>
    <n v="64.87"/>
    <n v="64.87"/>
    <n v="18"/>
    <s v="1813 - PSY: lůžkové oddělení 32B"/>
    <x v="2"/>
    <n v="1"/>
  </r>
  <r>
    <n v="112572"/>
    <x v="455"/>
    <x v="0"/>
    <s v="HVLP"/>
    <s v="C07AB12"/>
    <d v="2018-10-26T12:43:15"/>
    <n v="1"/>
    <n v="64.23"/>
    <n v="64.23"/>
    <n v="18"/>
    <s v="1813 - PSY: lůžkové oddělení 32B"/>
    <x v="0"/>
    <n v="10"/>
  </r>
  <r>
    <n v="112572"/>
    <x v="455"/>
    <x v="0"/>
    <s v="HVLP"/>
    <s v="C07AB12"/>
    <d v="2019-01-14T09:49:13"/>
    <n v="1"/>
    <n v="64.86"/>
    <n v="64.86"/>
    <n v="18"/>
    <s v="1813 - PSY: lůžkové oddělení 32B"/>
    <x v="1"/>
    <n v="1"/>
  </r>
  <r>
    <n v="112572"/>
    <x v="455"/>
    <x v="0"/>
    <s v="HVLP"/>
    <s v="C07AB12"/>
    <d v="2019-06-24T10:45:07"/>
    <n v="1"/>
    <n v="64.8"/>
    <n v="64.8"/>
    <n v="18"/>
    <s v="1813 - PSY: lůžkové oddělení 32B"/>
    <x v="1"/>
    <n v="6"/>
  </r>
  <r>
    <n v="112572"/>
    <x v="455"/>
    <x v="0"/>
    <s v="HVLP"/>
    <s v="C07AB12"/>
    <d v="2019-06-24T10:45:07"/>
    <n v="1"/>
    <n v="64.86"/>
    <n v="64.86"/>
    <n v="18"/>
    <s v="1813 - PSY: lůžkové oddělení 32B"/>
    <x v="1"/>
    <n v="6"/>
  </r>
  <r>
    <n v="112572"/>
    <x v="455"/>
    <x v="0"/>
    <s v="HVLP"/>
    <s v="C07AB12"/>
    <d v="2019-10-25T09:57:19"/>
    <n v="1"/>
    <n v="64.78"/>
    <n v="64.78"/>
    <n v="18"/>
    <s v="1813 - PSY: lůžkové oddělení 32B"/>
    <x v="1"/>
    <n v="10"/>
  </r>
  <r>
    <n v="110086"/>
    <x v="1182"/>
    <x v="0"/>
    <s v="HVLP-R"/>
    <s v="M03BC51"/>
    <d v="2018-08-01T09:17:50"/>
    <n v="0.1"/>
    <n v="1592.8"/>
    <n v="159.28"/>
    <n v="18"/>
    <s v="1813 - PSY: lůžkové oddělení 32B"/>
    <x v="0"/>
    <n v="8"/>
  </r>
  <r>
    <n v="110086"/>
    <x v="1182"/>
    <x v="0"/>
    <s v="HVLP-R"/>
    <s v="M03BC51"/>
    <d v="2018-08-01T09:17:50"/>
    <n v="0.9"/>
    <n v="1592.8"/>
    <n v="1433.52"/>
    <n v="18"/>
    <s v="1813 - PSY: lůžkové oddělení 32B"/>
    <x v="0"/>
    <n v="8"/>
  </r>
  <r>
    <n v="191788"/>
    <x v="456"/>
    <x v="0"/>
    <s v="HVLP"/>
    <s v="N05BA12"/>
    <d v="2017-04-07T13:32:13"/>
    <n v="3"/>
    <n v="29.77"/>
    <n v="89.31"/>
    <n v="18"/>
    <s v="1813 - PSY: lůžkové oddělení 32B"/>
    <x v="2"/>
    <n v="4"/>
  </r>
  <r>
    <n v="191788"/>
    <x v="456"/>
    <x v="0"/>
    <s v="HVLP"/>
    <s v="N05BA12"/>
    <d v="2017-05-29T10:26:59"/>
    <n v="2"/>
    <n v="9.16"/>
    <n v="18.32"/>
    <n v="18"/>
    <s v="1813 - PSY: lůžkové oddělení 32B"/>
    <x v="2"/>
    <n v="5"/>
  </r>
  <r>
    <n v="191788"/>
    <x v="456"/>
    <x v="0"/>
    <s v="HVLP"/>
    <s v="N05BA12"/>
    <d v="2017-06-19T10:58:00"/>
    <n v="4"/>
    <n v="9.16"/>
    <n v="36.64"/>
    <n v="18"/>
    <s v="1813 - PSY: lůžkové oddělení 32B"/>
    <x v="2"/>
    <n v="6"/>
  </r>
  <r>
    <n v="191788"/>
    <x v="456"/>
    <x v="0"/>
    <s v="HVLP"/>
    <s v="N05BA12"/>
    <d v="2017-06-26T09:51:35"/>
    <n v="2"/>
    <n v="9.16"/>
    <n v="18.32"/>
    <n v="18"/>
    <s v="1813 - PSY: lůžkové oddělení 32B"/>
    <x v="2"/>
    <n v="6"/>
  </r>
  <r>
    <n v="191788"/>
    <x v="456"/>
    <x v="0"/>
    <s v="HVLP"/>
    <s v="N05BA12"/>
    <d v="2017-08-28T09:57:11"/>
    <n v="3"/>
    <n v="9.1"/>
    <n v="27.3"/>
    <n v="18"/>
    <s v="1813 - PSY: lůžkové oddělení 32B"/>
    <x v="2"/>
    <n v="8"/>
  </r>
  <r>
    <n v="191788"/>
    <x v="456"/>
    <x v="0"/>
    <s v="HVLP"/>
    <s v="N05BA12"/>
    <d v="2018-01-08T10:30:19"/>
    <n v="4"/>
    <n v="9.1199999999999992"/>
    <n v="36.479999999999997"/>
    <n v="18"/>
    <s v="1813 - PSY: lůžkové oddělení 32B"/>
    <x v="0"/>
    <n v="1"/>
  </r>
  <r>
    <n v="191788"/>
    <x v="456"/>
    <x v="0"/>
    <s v="HVLP"/>
    <s v="N05BA12"/>
    <d v="2018-01-08T10:30:19"/>
    <n v="1"/>
    <n v="9.16"/>
    <n v="9.16"/>
    <n v="18"/>
    <s v="1813 - PSY: lůžkové oddělení 32B"/>
    <x v="0"/>
    <n v="1"/>
  </r>
  <r>
    <n v="191788"/>
    <x v="456"/>
    <x v="0"/>
    <s v="HVLP"/>
    <s v="N05BA12"/>
    <d v="2018-01-15T09:59:36"/>
    <n v="3"/>
    <n v="9.23"/>
    <n v="27.69"/>
    <n v="18"/>
    <s v="1813 - PSY: lůžkové oddělení 32B"/>
    <x v="0"/>
    <n v="1"/>
  </r>
  <r>
    <n v="191788"/>
    <x v="456"/>
    <x v="0"/>
    <s v="HVLP"/>
    <s v="N05BA12"/>
    <d v="2018-02-05T09:37:56"/>
    <n v="3"/>
    <n v="9.1199999999999992"/>
    <n v="27.36"/>
    <n v="18"/>
    <s v="1813 - PSY: lůžkové oddělení 32B"/>
    <x v="0"/>
    <n v="2"/>
  </r>
  <r>
    <n v="191788"/>
    <x v="456"/>
    <x v="0"/>
    <s v="HVLP"/>
    <s v="N05BA12"/>
    <d v="2018-04-16T10:00:02"/>
    <n v="3"/>
    <n v="9.1199999999999992"/>
    <n v="27.36"/>
    <n v="18"/>
    <s v="1813 - PSY: lůžkové oddělení 32B"/>
    <x v="0"/>
    <n v="4"/>
  </r>
  <r>
    <n v="191788"/>
    <x v="456"/>
    <x v="0"/>
    <s v="HVLP"/>
    <s v="N05BA12"/>
    <d v="2018-08-20T08:44:34"/>
    <n v="1"/>
    <n v="9.1199999999999992"/>
    <n v="9.1199999999999992"/>
    <n v="18"/>
    <s v="1813 - PSY: lůžkové oddělení 32B"/>
    <x v="0"/>
    <n v="8"/>
  </r>
  <r>
    <n v="191788"/>
    <x v="456"/>
    <x v="0"/>
    <s v="HVLP"/>
    <s v="N05BA12"/>
    <d v="2018-08-20T08:44:34"/>
    <n v="2"/>
    <n v="9.16"/>
    <n v="18.32"/>
    <n v="18"/>
    <s v="1813 - PSY: lůžkové oddělení 32B"/>
    <x v="0"/>
    <n v="8"/>
  </r>
  <r>
    <n v="191788"/>
    <x v="456"/>
    <x v="0"/>
    <s v="HVLP"/>
    <s v="N05BA12"/>
    <d v="2018-11-26T09:22:27"/>
    <n v="3"/>
    <n v="9.1199999999999992"/>
    <n v="27.36"/>
    <n v="18"/>
    <s v="1813 - PSY: lůžkové oddělení 32B"/>
    <x v="0"/>
    <n v="11"/>
  </r>
  <r>
    <n v="191788"/>
    <x v="456"/>
    <x v="0"/>
    <s v="HVLP"/>
    <s v="N05BA12"/>
    <d v="2019-03-04T09:59:37"/>
    <n v="2"/>
    <n v="9.1199999999999992"/>
    <n v="18.239999999999998"/>
    <n v="18"/>
    <s v="1813 - PSY: lůžkové oddělení 32B"/>
    <x v="1"/>
    <n v="3"/>
  </r>
  <r>
    <n v="191788"/>
    <x v="456"/>
    <x v="0"/>
    <s v="HVLP"/>
    <s v="N05BA12"/>
    <d v="2019-04-08T10:06:11"/>
    <n v="2"/>
    <n v="9.16"/>
    <n v="18.32"/>
    <n v="18"/>
    <s v="1813 - PSY: lůžkové oddělení 32B"/>
    <x v="1"/>
    <n v="4"/>
  </r>
  <r>
    <n v="191788"/>
    <x v="456"/>
    <x v="0"/>
    <s v="HVLP"/>
    <s v="N05BA12"/>
    <d v="2019-07-15T09:53:50"/>
    <n v="2"/>
    <n v="9.1199999999999992"/>
    <n v="18.239999999999998"/>
    <n v="18"/>
    <s v="1813 - PSY: lůžkové oddělení 32B"/>
    <x v="1"/>
    <n v="7"/>
  </r>
  <r>
    <n v="191788"/>
    <x v="456"/>
    <x v="0"/>
    <s v="HVLP"/>
    <s v="N05BA12"/>
    <d v="2019-07-29T11:50:19"/>
    <n v="4"/>
    <n v="9.1199999999999992"/>
    <n v="36.479999999999997"/>
    <n v="18"/>
    <s v="1813 - PSY: lůžkové oddělení 32B"/>
    <x v="1"/>
    <n v="7"/>
  </r>
  <r>
    <n v="191788"/>
    <x v="456"/>
    <x v="0"/>
    <s v="HVLP"/>
    <s v="N05BA12"/>
    <d v="2019-09-23T10:08:07"/>
    <n v="3"/>
    <n v="9.1199999999999992"/>
    <n v="27.36"/>
    <n v="18"/>
    <s v="1813 - PSY: lůžkové oddělení 32B"/>
    <x v="1"/>
    <n v="9"/>
  </r>
  <r>
    <n v="191788"/>
    <x v="456"/>
    <x v="0"/>
    <s v="HVLP"/>
    <s v="N05BA12"/>
    <d v="2019-10-21T07:41:21"/>
    <n v="5"/>
    <n v="9.1199999999999992"/>
    <n v="45.6"/>
    <n v="18"/>
    <s v="1813 - PSY: lůžkové oddělení 32B"/>
    <x v="1"/>
    <n v="10"/>
  </r>
  <r>
    <n v="191788"/>
    <x v="456"/>
    <x v="0"/>
    <s v="HVLP"/>
    <s v="N05BA12"/>
    <d v="2019-11-25T08:52:53"/>
    <n v="2"/>
    <n v="9.1199999999999992"/>
    <n v="18.239999999999998"/>
    <n v="18"/>
    <s v="1813 - PSY: lůžkové oddělení 32B"/>
    <x v="1"/>
    <n v="11"/>
  </r>
  <r>
    <n v="191788"/>
    <x v="456"/>
    <x v="0"/>
    <s v="HVLP"/>
    <s v="N05BA12"/>
    <d v="2019-12-02T10:39:08"/>
    <n v="3"/>
    <n v="9.1199999999999992"/>
    <n v="27.36"/>
    <n v="18"/>
    <s v="1813 - PSY: lůžkové oddělení 32B"/>
    <x v="1"/>
    <n v="12"/>
  </r>
  <r>
    <n v="106618"/>
    <x v="457"/>
    <x v="0"/>
    <s v="HVLP"/>
    <s v="N05BA12"/>
    <d v="2017-03-13T10:51:06"/>
    <n v="2"/>
    <n v="63.27"/>
    <n v="126.54"/>
    <n v="18"/>
    <s v="1813 - PSY: lůžkové oddělení 32B"/>
    <x v="2"/>
    <n v="3"/>
  </r>
  <r>
    <n v="106618"/>
    <x v="457"/>
    <x v="0"/>
    <s v="HVLP"/>
    <s v="N05BA12"/>
    <d v="2017-03-20T09:51:29"/>
    <n v="1"/>
    <n v="63.27"/>
    <n v="63.27"/>
    <n v="18"/>
    <s v="1813 - PSY: lůžkové oddělení 32B"/>
    <x v="2"/>
    <n v="3"/>
  </r>
  <r>
    <n v="106618"/>
    <x v="457"/>
    <x v="0"/>
    <s v="HVLP"/>
    <s v="N05BA12"/>
    <d v="2017-08-14T09:30:26"/>
    <n v="3"/>
    <n v="19.55"/>
    <n v="58.65"/>
    <n v="18"/>
    <s v="1813 - PSY: lůžkové oddělení 32B"/>
    <x v="2"/>
    <n v="8"/>
  </r>
  <r>
    <n v="106618"/>
    <x v="457"/>
    <x v="0"/>
    <s v="HVLP"/>
    <s v="N05BA12"/>
    <d v="2017-08-28T09:57:11"/>
    <n v="1"/>
    <n v="19.55"/>
    <n v="19.55"/>
    <n v="18"/>
    <s v="1813 - PSY: lůžkové oddělení 32B"/>
    <x v="2"/>
    <n v="8"/>
  </r>
  <r>
    <n v="106618"/>
    <x v="457"/>
    <x v="0"/>
    <s v="HVLP"/>
    <s v="N05BA12"/>
    <d v="2017-08-28T09:57:11"/>
    <n v="2"/>
    <n v="19.55"/>
    <n v="39.1"/>
    <n v="18"/>
    <s v="1813 - PSY: lůžkové oddělení 32B"/>
    <x v="2"/>
    <n v="8"/>
  </r>
  <r>
    <n v="106618"/>
    <x v="457"/>
    <x v="0"/>
    <s v="HVLP"/>
    <s v="N05BA12"/>
    <d v="2017-10-09T09:21:30"/>
    <n v="2"/>
    <n v="19.59"/>
    <n v="39.18"/>
    <n v="18"/>
    <s v="1813 - PSY: lůžkové oddělení 32B"/>
    <x v="2"/>
    <n v="10"/>
  </r>
  <r>
    <n v="106618"/>
    <x v="457"/>
    <x v="0"/>
    <s v="HVLP"/>
    <s v="N05BA12"/>
    <d v="2018-01-08T10:30:19"/>
    <n v="5"/>
    <n v="19.82"/>
    <n v="99.1"/>
    <n v="18"/>
    <s v="1813 - PSY: lůžkové oddělení 32B"/>
    <x v="0"/>
    <n v="1"/>
  </r>
  <r>
    <n v="106618"/>
    <x v="457"/>
    <x v="0"/>
    <s v="HVLP"/>
    <s v="N05BA12"/>
    <d v="2018-03-19T08:37:41"/>
    <n v="3"/>
    <n v="19.59"/>
    <n v="58.77"/>
    <n v="18"/>
    <s v="1813 - PSY: lůžkové oddělení 32B"/>
    <x v="0"/>
    <n v="3"/>
  </r>
  <r>
    <n v="106618"/>
    <x v="457"/>
    <x v="0"/>
    <s v="HVLP"/>
    <s v="N05BA12"/>
    <d v="2018-04-16T10:00:02"/>
    <n v="2"/>
    <n v="19.59"/>
    <n v="39.18"/>
    <n v="18"/>
    <s v="1813 - PSY: lůžkové oddělení 32B"/>
    <x v="0"/>
    <n v="4"/>
  </r>
  <r>
    <n v="106618"/>
    <x v="457"/>
    <x v="0"/>
    <s v="HVLP"/>
    <s v="N05BA12"/>
    <d v="2018-04-16T10:00:02"/>
    <n v="1"/>
    <n v="19.59"/>
    <n v="19.59"/>
    <n v="18"/>
    <s v="1813 - PSY: lůžkové oddělení 32B"/>
    <x v="0"/>
    <n v="4"/>
  </r>
  <r>
    <n v="106618"/>
    <x v="457"/>
    <x v="0"/>
    <s v="HVLP"/>
    <s v="N05BA12"/>
    <d v="2018-08-06T09:21:36"/>
    <n v="2"/>
    <n v="19.59"/>
    <n v="39.18"/>
    <n v="18"/>
    <s v="1813 - PSY: lůžkové oddělení 32B"/>
    <x v="0"/>
    <n v="8"/>
  </r>
  <r>
    <n v="106618"/>
    <x v="457"/>
    <x v="0"/>
    <s v="HVLP"/>
    <s v="N05BA12"/>
    <d v="2018-08-20T08:44:34"/>
    <n v="3"/>
    <n v="19.59"/>
    <n v="58.77"/>
    <n v="18"/>
    <s v="1813 - PSY: lůžkové oddělení 32B"/>
    <x v="0"/>
    <n v="8"/>
  </r>
  <r>
    <n v="106618"/>
    <x v="457"/>
    <x v="0"/>
    <s v="HVLP"/>
    <s v="N05BA12"/>
    <d v="2018-10-01T09:56:06"/>
    <n v="2"/>
    <n v="19.59"/>
    <n v="39.18"/>
    <n v="18"/>
    <s v="1813 - PSY: lůžkové oddělení 32B"/>
    <x v="0"/>
    <n v="10"/>
  </r>
  <r>
    <n v="106618"/>
    <x v="457"/>
    <x v="0"/>
    <s v="HVLP"/>
    <s v="N05BA12"/>
    <d v="2018-10-22T08:19:26"/>
    <n v="2"/>
    <n v="19.59"/>
    <n v="39.18"/>
    <n v="18"/>
    <s v="1813 - PSY: lůžkové oddělení 32B"/>
    <x v="0"/>
    <n v="10"/>
  </r>
  <r>
    <n v="106618"/>
    <x v="457"/>
    <x v="0"/>
    <s v="HVLP"/>
    <s v="N05BA12"/>
    <d v="2018-12-03T12:12:45"/>
    <n v="3"/>
    <n v="19.59"/>
    <n v="58.77"/>
    <n v="18"/>
    <s v="1813 - PSY: lůžkové oddělení 32B"/>
    <x v="0"/>
    <n v="12"/>
  </r>
  <r>
    <n v="106618"/>
    <x v="457"/>
    <x v="0"/>
    <s v="HVLP"/>
    <s v="N05BA12"/>
    <d v="2018-12-17T10:58:11"/>
    <n v="5"/>
    <n v="19.59"/>
    <n v="97.95"/>
    <n v="18"/>
    <s v="1813 - PSY: lůžkové oddělení 32B"/>
    <x v="0"/>
    <n v="12"/>
  </r>
  <r>
    <n v="106618"/>
    <x v="457"/>
    <x v="0"/>
    <s v="HVLP"/>
    <s v="N05BA12"/>
    <d v="2019-03-04T09:59:37"/>
    <n v="2"/>
    <n v="19.579999999999998"/>
    <n v="39.159999999999997"/>
    <n v="18"/>
    <s v="1813 - PSY: lůžkové oddělení 32B"/>
    <x v="1"/>
    <n v="3"/>
  </r>
  <r>
    <n v="106618"/>
    <x v="457"/>
    <x v="0"/>
    <s v="HVLP"/>
    <s v="N05BA12"/>
    <d v="2019-04-08T10:06:11"/>
    <n v="2"/>
    <n v="19.579999999999998"/>
    <n v="39.159999999999997"/>
    <n v="18"/>
    <s v="1813 - PSY: lůžkové oddělení 32B"/>
    <x v="1"/>
    <n v="4"/>
  </r>
  <r>
    <n v="106618"/>
    <x v="457"/>
    <x v="0"/>
    <s v="HVLP"/>
    <s v="N05BA12"/>
    <d v="2019-07-01T10:07:37"/>
    <n v="5"/>
    <n v="19.59"/>
    <n v="97.95"/>
    <n v="18"/>
    <s v="1813 - PSY: lůžkové oddělení 32B"/>
    <x v="1"/>
    <n v="7"/>
  </r>
  <r>
    <n v="106618"/>
    <x v="457"/>
    <x v="0"/>
    <s v="HVLP"/>
    <s v="N05BA12"/>
    <d v="2019-07-22T09:33:50"/>
    <n v="1"/>
    <n v="19.59"/>
    <n v="19.59"/>
    <n v="18"/>
    <s v="1813 - PSY: lůžkové oddělení 32B"/>
    <x v="1"/>
    <n v="7"/>
  </r>
  <r>
    <n v="106618"/>
    <x v="457"/>
    <x v="0"/>
    <s v="HVLP"/>
    <s v="N05BA12"/>
    <d v="2019-07-22T09:33:50"/>
    <n v="1"/>
    <n v="19.59"/>
    <n v="19.59"/>
    <n v="18"/>
    <s v="1813 - PSY: lůžkové oddělení 32B"/>
    <x v="1"/>
    <n v="7"/>
  </r>
  <r>
    <n v="106618"/>
    <x v="457"/>
    <x v="0"/>
    <s v="HVLP"/>
    <s v="N05BA12"/>
    <d v="2019-08-12T08:07:52"/>
    <n v="3"/>
    <n v="19.59"/>
    <n v="58.77"/>
    <n v="18"/>
    <s v="1813 - PSY: lůžkové oddělení 32B"/>
    <x v="1"/>
    <n v="8"/>
  </r>
  <r>
    <n v="106618"/>
    <x v="457"/>
    <x v="0"/>
    <s v="HVLP"/>
    <s v="N05BA12"/>
    <d v="2019-09-09T11:45:37"/>
    <n v="3"/>
    <n v="19.59"/>
    <n v="58.77"/>
    <n v="18"/>
    <s v="1813 - PSY: lůžkové oddělení 32B"/>
    <x v="1"/>
    <n v="9"/>
  </r>
  <r>
    <n v="106618"/>
    <x v="457"/>
    <x v="0"/>
    <s v="HVLP"/>
    <s v="N05BA12"/>
    <d v="2019-09-23T10:08:07"/>
    <n v="3"/>
    <n v="19.59"/>
    <n v="58.77"/>
    <n v="18"/>
    <s v="1813 - PSY: lůžkové oddělení 32B"/>
    <x v="1"/>
    <n v="9"/>
  </r>
  <r>
    <n v="106618"/>
    <x v="457"/>
    <x v="0"/>
    <s v="HVLP"/>
    <s v="N05BA12"/>
    <d v="2019-10-21T07:41:21"/>
    <n v="2"/>
    <n v="19.59"/>
    <n v="39.18"/>
    <n v="18"/>
    <s v="1813 - PSY: lůžkové oddělení 32B"/>
    <x v="1"/>
    <n v="10"/>
  </r>
  <r>
    <n v="106618"/>
    <x v="457"/>
    <x v="0"/>
    <s v="HVLP"/>
    <s v="N05BA12"/>
    <d v="2019-10-21T07:41:21"/>
    <n v="1"/>
    <n v="19.59"/>
    <n v="19.59"/>
    <n v="18"/>
    <s v="1813 - PSY: lůžkové oddělení 32B"/>
    <x v="1"/>
    <n v="10"/>
  </r>
  <r>
    <n v="106618"/>
    <x v="457"/>
    <x v="0"/>
    <s v="HVLP"/>
    <s v="N05BA12"/>
    <d v="2019-11-11T09:52:31"/>
    <n v="5"/>
    <n v="19.59"/>
    <n v="97.95"/>
    <n v="18"/>
    <s v="1813 - PSY: lůžkové oddělení 32B"/>
    <x v="1"/>
    <n v="11"/>
  </r>
  <r>
    <n v="106618"/>
    <x v="457"/>
    <x v="0"/>
    <s v="HVLP"/>
    <s v="N05BA12"/>
    <d v="2019-12-19T08:01:45"/>
    <n v="4"/>
    <n v="19.59"/>
    <n v="78.36"/>
    <n v="18"/>
    <s v="1813 - PSY: lůžkové oddělení 32B"/>
    <x v="1"/>
    <n v="12"/>
  </r>
  <r>
    <n v="106618"/>
    <x v="457"/>
    <x v="0"/>
    <s v="HVLP"/>
    <s v="N05BA12"/>
    <d v="2019-12-19T08:01:45"/>
    <n v="1"/>
    <n v="19.59"/>
    <n v="19.59"/>
    <n v="18"/>
    <s v="1813 - PSY: lůžkové oddělení 32B"/>
    <x v="1"/>
    <n v="12"/>
  </r>
  <r>
    <n v="186656"/>
    <x v="458"/>
    <x v="0"/>
    <s v="HVLP"/>
    <s v="N05BA12"/>
    <d v="2018-01-08T10:30:19"/>
    <n v="1"/>
    <n v="29.34"/>
    <n v="29.34"/>
    <n v="18"/>
    <s v="1813 - PSY: lůžkové oddělení 32B"/>
    <x v="0"/>
    <n v="1"/>
  </r>
  <r>
    <n v="186656"/>
    <x v="458"/>
    <x v="0"/>
    <s v="HVLP"/>
    <s v="N05BA12"/>
    <d v="2018-01-08T10:30:19"/>
    <n v="2"/>
    <n v="29.28"/>
    <n v="58.56"/>
    <n v="18"/>
    <s v="1813 - PSY: lůžkové oddělení 32B"/>
    <x v="0"/>
    <n v="1"/>
  </r>
  <r>
    <n v="186656"/>
    <x v="458"/>
    <x v="0"/>
    <s v="HVLP"/>
    <s v="N05BA12"/>
    <d v="2018-09-24T10:12:33"/>
    <n v="3"/>
    <n v="29.34"/>
    <n v="88.02"/>
    <n v="18"/>
    <s v="1813 - PSY: lůžkové oddělení 32B"/>
    <x v="0"/>
    <n v="9"/>
  </r>
  <r>
    <n v="186656"/>
    <x v="458"/>
    <x v="0"/>
    <s v="HVLP"/>
    <s v="N05BA12"/>
    <d v="2019-03-04T09:59:37"/>
    <n v="1"/>
    <n v="29.34"/>
    <n v="29.34"/>
    <n v="18"/>
    <s v="1813 - PSY: lůžkové oddělení 32B"/>
    <x v="1"/>
    <n v="3"/>
  </r>
  <r>
    <n v="186656"/>
    <x v="458"/>
    <x v="0"/>
    <s v="HVLP"/>
    <s v="N05BA12"/>
    <d v="2019-03-04T09:59:37"/>
    <n v="1"/>
    <n v="29.34"/>
    <n v="29.34"/>
    <n v="18"/>
    <s v="1813 - PSY: lůžkové oddělení 32B"/>
    <x v="1"/>
    <n v="3"/>
  </r>
  <r>
    <n v="186656"/>
    <x v="458"/>
    <x v="0"/>
    <s v="HVLP"/>
    <s v="N05BA12"/>
    <d v="2019-05-27T09:56:23"/>
    <n v="1"/>
    <n v="29.33"/>
    <n v="29.33"/>
    <n v="18"/>
    <s v="1813 - PSY: lůžkové oddělení 32B"/>
    <x v="1"/>
    <n v="5"/>
  </r>
  <r>
    <n v="186656"/>
    <x v="458"/>
    <x v="0"/>
    <s v="HVLP"/>
    <s v="N05BA12"/>
    <d v="2019-05-27T09:56:23"/>
    <n v="1"/>
    <n v="29.33"/>
    <n v="29.33"/>
    <n v="18"/>
    <s v="1813 - PSY: lůžkové oddělení 32B"/>
    <x v="1"/>
    <n v="5"/>
  </r>
  <r>
    <n v="186656"/>
    <x v="458"/>
    <x v="0"/>
    <s v="HVLP"/>
    <s v="N05BA12"/>
    <d v="2019-06-24T10:45:07"/>
    <n v="3"/>
    <n v="29.33"/>
    <n v="87.99"/>
    <n v="18"/>
    <s v="1813 - PSY: lůžkové oddělení 32B"/>
    <x v="1"/>
    <n v="6"/>
  </r>
  <r>
    <n v="186656"/>
    <x v="458"/>
    <x v="0"/>
    <s v="HVLP"/>
    <s v="N05BA12"/>
    <d v="2019-09-16T09:17:26"/>
    <n v="2"/>
    <n v="29.34"/>
    <n v="58.68"/>
    <n v="18"/>
    <s v="1813 - PSY: lůžkové oddělení 32B"/>
    <x v="1"/>
    <n v="9"/>
  </r>
  <r>
    <n v="186656"/>
    <x v="458"/>
    <x v="0"/>
    <s v="HVLP"/>
    <s v="N05BA12"/>
    <d v="2019-10-25T09:57:19"/>
    <n v="3"/>
    <n v="29.33"/>
    <n v="87.99"/>
    <n v="18"/>
    <s v="1813 - PSY: lůžkové oddělení 32B"/>
    <x v="1"/>
    <n v="10"/>
  </r>
  <r>
    <n v="186656"/>
    <x v="458"/>
    <x v="0"/>
    <s v="HVLP"/>
    <s v="N05BA12"/>
    <d v="2019-12-02T10:39:08"/>
    <n v="1"/>
    <n v="29.34"/>
    <n v="29.34"/>
    <n v="18"/>
    <s v="1813 - PSY: lůžkové oddělení 32B"/>
    <x v="1"/>
    <n v="12"/>
  </r>
  <r>
    <n v="186656"/>
    <x v="458"/>
    <x v="0"/>
    <s v="HVLP"/>
    <s v="N05BA12"/>
    <d v="2019-12-02T10:39:08"/>
    <n v="1"/>
    <n v="29.34"/>
    <n v="29.34"/>
    <n v="18"/>
    <s v="1813 - PSY: lůžkové oddělení 32B"/>
    <x v="1"/>
    <n v="12"/>
  </r>
  <r>
    <n v="184398"/>
    <x v="459"/>
    <x v="0"/>
    <s v="HVLP"/>
    <s v="N03AX12"/>
    <d v="2017-03-06T09:55:33"/>
    <n v="1"/>
    <n v="414.79"/>
    <n v="414.79"/>
    <n v="18"/>
    <s v="1813 - PSY: lůžkové oddělení 32B"/>
    <x v="2"/>
    <n v="3"/>
  </r>
  <r>
    <n v="184398"/>
    <x v="459"/>
    <x v="0"/>
    <s v="HVLP"/>
    <s v="N03AX12"/>
    <d v="2018-08-20T08:44:34"/>
    <n v="1"/>
    <n v="114.17"/>
    <n v="114.17"/>
    <n v="18"/>
    <s v="1813 - PSY: lůžkové oddělení 32B"/>
    <x v="0"/>
    <n v="8"/>
  </r>
  <r>
    <n v="184398"/>
    <x v="459"/>
    <x v="0"/>
    <s v="HVLP"/>
    <s v="N03AX12"/>
    <d v="2019-02-11T09:45:11"/>
    <n v="1"/>
    <n v="114.17"/>
    <n v="114.17"/>
    <n v="18"/>
    <s v="1813 - PSY: lůžkové oddělení 32B"/>
    <x v="1"/>
    <n v="2"/>
  </r>
  <r>
    <n v="184400"/>
    <x v="460"/>
    <x v="0"/>
    <s v="HVLP"/>
    <s v="N03AX12"/>
    <d v="2019-06-03T08:56:27"/>
    <n v="1"/>
    <n v="255.26"/>
    <n v="255.26"/>
    <n v="18"/>
    <s v="1813 - PSY: lůžkové oddělení 32B"/>
    <x v="1"/>
    <n v="6"/>
  </r>
  <r>
    <n v="184399"/>
    <x v="461"/>
    <x v="0"/>
    <s v="HVLP"/>
    <s v="N03AX12"/>
    <d v="2017-05-11T08:51:16"/>
    <n v="1"/>
    <n v="322.49"/>
    <n v="322.49"/>
    <n v="18"/>
    <s v="1813 - PSY: lůžkové oddělení 32B"/>
    <x v="2"/>
    <n v="5"/>
  </r>
  <r>
    <n v="184399"/>
    <x v="461"/>
    <x v="0"/>
    <s v="HVLP"/>
    <s v="N03AX12"/>
    <d v="2017-06-26T09:51:35"/>
    <n v="1"/>
    <n v="320.29000000000002"/>
    <n v="320.29000000000002"/>
    <n v="18"/>
    <s v="1813 - PSY: lůžkové oddělení 32B"/>
    <x v="2"/>
    <n v="6"/>
  </r>
  <r>
    <n v="184399"/>
    <x v="461"/>
    <x v="0"/>
    <s v="HVLP"/>
    <s v="N03AX12"/>
    <d v="2018-03-12T07:56:35"/>
    <n v="1"/>
    <n v="320.25"/>
    <n v="320.25"/>
    <n v="18"/>
    <s v="1813 - PSY: lůžkové oddělení 32B"/>
    <x v="0"/>
    <n v="3"/>
  </r>
  <r>
    <n v="184399"/>
    <x v="461"/>
    <x v="0"/>
    <s v="HVLP"/>
    <s v="N03AX12"/>
    <d v="2018-03-26T08:21:05"/>
    <n v="1"/>
    <n v="320.25"/>
    <n v="320.25"/>
    <n v="18"/>
    <s v="1813 - PSY: lůžkové oddělení 32B"/>
    <x v="0"/>
    <n v="3"/>
  </r>
  <r>
    <n v="184399"/>
    <x v="461"/>
    <x v="0"/>
    <s v="HVLP"/>
    <s v="N03AX12"/>
    <d v="2018-03-26T08:41:32"/>
    <n v="1"/>
    <n v="320.25"/>
    <n v="320.25"/>
    <n v="18"/>
    <s v="1813 - PSY: lůžkové oddělení 32B"/>
    <x v="0"/>
    <n v="3"/>
  </r>
  <r>
    <n v="184399"/>
    <x v="461"/>
    <x v="0"/>
    <s v="HVLP"/>
    <s v="N03AX12"/>
    <d v="2018-09-10T09:47:25"/>
    <n v="1"/>
    <n v="126.35"/>
    <n v="126.35"/>
    <n v="18"/>
    <s v="1813 - PSY: lůžkové oddělení 32B"/>
    <x v="0"/>
    <n v="9"/>
  </r>
  <r>
    <n v="184399"/>
    <x v="461"/>
    <x v="0"/>
    <s v="HVLP"/>
    <s v="N03AX12"/>
    <d v="2018-12-17T10:58:11"/>
    <n v="1"/>
    <n v="126.35"/>
    <n v="126.35"/>
    <n v="18"/>
    <s v="1813 - PSY: lůžkové oddělení 32B"/>
    <x v="0"/>
    <n v="12"/>
  </r>
  <r>
    <n v="184399"/>
    <x v="461"/>
    <x v="0"/>
    <s v="HVLP"/>
    <s v="N03AX12"/>
    <d v="2019-02-04T10:25:05"/>
    <n v="1"/>
    <n v="126.35"/>
    <n v="126.35"/>
    <n v="18"/>
    <s v="1813 - PSY: lůžkové oddělení 32B"/>
    <x v="1"/>
    <n v="2"/>
  </r>
  <r>
    <n v="84401"/>
    <x v="872"/>
    <x v="0"/>
    <s v="HVLP-R"/>
    <s v="N03AX12"/>
    <d v="2017-02-27T10:00:04"/>
    <n v="1"/>
    <n v="365.87"/>
    <n v="365.87"/>
    <n v="18"/>
    <s v="1813 - PSY: lůžkové oddělení 32B"/>
    <x v="2"/>
    <n v="2"/>
  </r>
  <r>
    <n v="850106"/>
    <x v="462"/>
    <x v="0"/>
    <s v="HVLP"/>
    <s v="C08CA08"/>
    <d v="2017-02-27T10:00:04"/>
    <n v="1"/>
    <n v="29.03"/>
    <n v="29.03"/>
    <n v="18"/>
    <s v="1813 - PSY: lůžkové oddělení 32B"/>
    <x v="2"/>
    <n v="2"/>
  </r>
  <r>
    <n v="850106"/>
    <x v="462"/>
    <x v="0"/>
    <s v="HVLP"/>
    <s v="C08CA08"/>
    <d v="2019-10-14T11:20:08"/>
    <n v="1"/>
    <n v="28.81"/>
    <n v="28.81"/>
    <n v="18"/>
    <s v="1813 - PSY: lůžkové oddělení 32B"/>
    <x v="1"/>
    <n v="10"/>
  </r>
  <r>
    <n v="850106"/>
    <x v="462"/>
    <x v="0"/>
    <s v="HVLP"/>
    <s v="C08CA08"/>
    <d v="2019-12-09T10:05:46"/>
    <n v="1"/>
    <n v="28.81"/>
    <n v="28.81"/>
    <n v="18"/>
    <s v="1813 - PSY: lůžkové oddělení 32B"/>
    <x v="1"/>
    <n v="12"/>
  </r>
  <r>
    <n v="849187"/>
    <x v="1183"/>
    <x v="0"/>
    <s v="HVLP"/>
    <s v="C08CA08"/>
    <d v="2017-01-30T09:50:45"/>
    <n v="1"/>
    <n v="32.56"/>
    <n v="32.56"/>
    <n v="18"/>
    <s v="1813 - PSY: lůžkové oddělení 32B"/>
    <x v="2"/>
    <n v="1"/>
  </r>
  <r>
    <n v="849187"/>
    <x v="1183"/>
    <x v="0"/>
    <s v="HVLP"/>
    <s v="C08CA08"/>
    <d v="2019-10-14T11:20:08"/>
    <n v="1"/>
    <n v="32.31"/>
    <n v="32.31"/>
    <n v="18"/>
    <s v="1813 - PSY: lůžkové oddělení 32B"/>
    <x v="1"/>
    <n v="10"/>
  </r>
  <r>
    <n v="100536"/>
    <x v="1184"/>
    <x v="0"/>
    <s v="HVLP"/>
    <s v="C01CA03"/>
    <d v="2017-12-04T10:53:37"/>
    <n v="1"/>
    <n v="140.25"/>
    <n v="140.25"/>
    <n v="18"/>
    <s v="1813 - PSY: lůžkové oddělení 32B"/>
    <x v="2"/>
    <n v="12"/>
  </r>
  <r>
    <n v="202740"/>
    <x v="1185"/>
    <x v="1"/>
    <s v="HVLP-R"/>
    <s v="A07AA11"/>
    <d v="2017-01-13T08:15:34"/>
    <n v="1"/>
    <n v="393.82"/>
    <n v="393.82"/>
    <n v="18"/>
    <s v="1813 - PSY: lůžkové oddělení 32B"/>
    <x v="2"/>
    <n v="1"/>
  </r>
  <r>
    <n v="12343"/>
    <x v="876"/>
    <x v="0"/>
    <s v="HVLP"/>
    <s v="N06AA10"/>
    <d v="2018-04-23T10:03:49"/>
    <n v="1"/>
    <n v="78.55"/>
    <n v="78.55"/>
    <n v="18"/>
    <s v="1813 - PSY: lůžkové oddělení 32B"/>
    <x v="0"/>
    <n v="4"/>
  </r>
  <r>
    <n v="988466"/>
    <x v="1186"/>
    <x v="0"/>
    <s v="HVLP"/>
    <s v="A03AD02"/>
    <d v="2019-05-23T10:37:55"/>
    <n v="1"/>
    <n v="54.1"/>
    <n v="54.1"/>
    <n v="18"/>
    <s v="1813 - PSY: lůžkové oddělení 32B"/>
    <x v="1"/>
    <n v="5"/>
  </r>
  <r>
    <n v="155823"/>
    <x v="463"/>
    <x v="0"/>
    <s v="HVLP"/>
    <s v="N02BB02"/>
    <d v="2017-01-09T10:47:36"/>
    <n v="2"/>
    <n v="44.59"/>
    <n v="89.18"/>
    <n v="18"/>
    <s v="1813 - PSY: lůžkové oddělení 32B"/>
    <x v="2"/>
    <n v="1"/>
  </r>
  <r>
    <n v="155823"/>
    <x v="463"/>
    <x v="0"/>
    <s v="HVLP"/>
    <s v="N02BB02"/>
    <d v="2017-01-16T09:46:02"/>
    <n v="2"/>
    <n v="44.59"/>
    <n v="89.18"/>
    <n v="18"/>
    <s v="1813 - PSY: lůžkové oddělení 32B"/>
    <x v="2"/>
    <n v="1"/>
  </r>
  <r>
    <n v="155823"/>
    <x v="463"/>
    <x v="0"/>
    <s v="HVLP"/>
    <s v="N02BB02"/>
    <d v="2017-01-30T09:50:45"/>
    <n v="2"/>
    <n v="44.59"/>
    <n v="89.18"/>
    <n v="18"/>
    <s v="1813 - PSY: lůžkové oddělení 32B"/>
    <x v="2"/>
    <n v="1"/>
  </r>
  <r>
    <n v="155823"/>
    <x v="463"/>
    <x v="0"/>
    <s v="HVLP"/>
    <s v="N02BB02"/>
    <d v="2017-04-03T10:04:37"/>
    <n v="3"/>
    <n v="44.59"/>
    <n v="133.77000000000001"/>
    <n v="18"/>
    <s v="1813 - PSY: lůžkové oddělení 32B"/>
    <x v="2"/>
    <n v="4"/>
  </r>
  <r>
    <n v="155823"/>
    <x v="463"/>
    <x v="0"/>
    <s v="HVLP"/>
    <s v="N02BB02"/>
    <d v="2017-04-07T13:32:13"/>
    <n v="2"/>
    <n v="44.59"/>
    <n v="89.18"/>
    <n v="18"/>
    <s v="1813 - PSY: lůžkové oddělení 32B"/>
    <x v="2"/>
    <n v="4"/>
  </r>
  <r>
    <n v="107981"/>
    <x v="465"/>
    <x v="0"/>
    <s v="HVLP"/>
    <s v="N02BB02"/>
    <d v="2017-06-16T11:51:53"/>
    <n v="1"/>
    <n v="50.64"/>
    <n v="50.64"/>
    <n v="18"/>
    <s v="1813 - PSY: lůžkové oddělení 32B"/>
    <x v="2"/>
    <n v="6"/>
  </r>
  <r>
    <n v="155823"/>
    <x v="463"/>
    <x v="0"/>
    <s v="HVLP"/>
    <s v="N02BB02"/>
    <d v="2017-06-26T09:51:35"/>
    <n v="3"/>
    <n v="33.47"/>
    <n v="100.41"/>
    <n v="18"/>
    <s v="1813 - PSY: lůžkové oddělení 32B"/>
    <x v="2"/>
    <n v="6"/>
  </r>
  <r>
    <n v="155823"/>
    <x v="463"/>
    <x v="0"/>
    <s v="HVLP"/>
    <s v="N02BB02"/>
    <d v="2017-07-17T12:40:41"/>
    <n v="3"/>
    <n v="33.47"/>
    <n v="100.41"/>
    <n v="18"/>
    <s v="1813 - PSY: lůžkové oddělení 32B"/>
    <x v="2"/>
    <n v="7"/>
  </r>
  <r>
    <n v="155823"/>
    <x v="463"/>
    <x v="0"/>
    <s v="HVLP"/>
    <s v="N02BB02"/>
    <d v="2017-09-18T08:23:33"/>
    <n v="2"/>
    <n v="33.47"/>
    <n v="66.94"/>
    <n v="18"/>
    <s v="1813 - PSY: lůžkové oddělení 32B"/>
    <x v="2"/>
    <n v="9"/>
  </r>
  <r>
    <n v="155823"/>
    <x v="463"/>
    <x v="0"/>
    <s v="HVLP"/>
    <s v="N02BB02"/>
    <d v="2017-10-02T08:14:30"/>
    <n v="2"/>
    <n v="33.47"/>
    <n v="66.94"/>
    <n v="18"/>
    <s v="1813 - PSY: lůžkové oddělení 32B"/>
    <x v="2"/>
    <n v="10"/>
  </r>
  <r>
    <n v="155823"/>
    <x v="463"/>
    <x v="0"/>
    <s v="HVLP"/>
    <s v="N02BB02"/>
    <d v="2017-11-16T12:40:07"/>
    <n v="3"/>
    <n v="33.47"/>
    <n v="100.41"/>
    <n v="18"/>
    <s v="1813 - PSY: lůžkové oddělení 32B"/>
    <x v="2"/>
    <n v="11"/>
  </r>
  <r>
    <n v="155823"/>
    <x v="463"/>
    <x v="0"/>
    <s v="HVLP"/>
    <s v="N02BB02"/>
    <d v="2017-11-27T08:44:03"/>
    <n v="1"/>
    <n v="33.47"/>
    <n v="33.47"/>
    <n v="18"/>
    <s v="1813 - PSY: lůžkové oddělení 32B"/>
    <x v="2"/>
    <n v="11"/>
  </r>
  <r>
    <n v="155823"/>
    <x v="463"/>
    <x v="0"/>
    <s v="HVLP"/>
    <s v="N02BB02"/>
    <d v="2017-12-11T08:37:11"/>
    <n v="3"/>
    <n v="34.4"/>
    <n v="103.2"/>
    <n v="18"/>
    <s v="1813 - PSY: lůžkové oddělení 32B"/>
    <x v="2"/>
    <n v="12"/>
  </r>
  <r>
    <n v="155823"/>
    <x v="463"/>
    <x v="0"/>
    <s v="HVLP"/>
    <s v="N02BB02"/>
    <d v="2018-01-08T10:30:19"/>
    <n v="1"/>
    <n v="33.9"/>
    <n v="33.9"/>
    <n v="18"/>
    <s v="1813 - PSY: lůžkové oddělení 32B"/>
    <x v="0"/>
    <n v="1"/>
  </r>
  <r>
    <n v="155823"/>
    <x v="463"/>
    <x v="0"/>
    <s v="HVLP"/>
    <s v="N02BB02"/>
    <d v="2018-01-08T10:30:19"/>
    <n v="1"/>
    <n v="33.47"/>
    <n v="33.47"/>
    <n v="18"/>
    <s v="1813 - PSY: lůžkové oddělení 32B"/>
    <x v="0"/>
    <n v="1"/>
  </r>
  <r>
    <n v="155823"/>
    <x v="463"/>
    <x v="0"/>
    <s v="HVLP"/>
    <s v="N02BB02"/>
    <d v="2018-02-12T09:59:54"/>
    <n v="1"/>
    <n v="33.47"/>
    <n v="33.47"/>
    <n v="18"/>
    <s v="1813 - PSY: lůžkové oddělení 32B"/>
    <x v="0"/>
    <n v="2"/>
  </r>
  <r>
    <n v="155823"/>
    <x v="463"/>
    <x v="0"/>
    <s v="HVLP"/>
    <s v="N02BB02"/>
    <d v="2018-03-05T09:50:32"/>
    <n v="3"/>
    <n v="33.47"/>
    <n v="100.41"/>
    <n v="18"/>
    <s v="1813 - PSY: lůžkové oddělení 32B"/>
    <x v="0"/>
    <n v="3"/>
  </r>
  <r>
    <n v="155823"/>
    <x v="463"/>
    <x v="0"/>
    <s v="HVLP"/>
    <s v="N02BB02"/>
    <d v="2018-03-19T08:37:41"/>
    <n v="3"/>
    <n v="33.47"/>
    <n v="100.41"/>
    <n v="18"/>
    <s v="1813 - PSY: lůžkové oddělení 32B"/>
    <x v="0"/>
    <n v="3"/>
  </r>
  <r>
    <n v="155823"/>
    <x v="463"/>
    <x v="0"/>
    <s v="HVLP"/>
    <s v="N02BB02"/>
    <d v="2018-03-26T08:21:05"/>
    <n v="3"/>
    <n v="33.47"/>
    <n v="100.41"/>
    <n v="18"/>
    <s v="1813 - PSY: lůžkové oddělení 32B"/>
    <x v="0"/>
    <n v="3"/>
  </r>
  <r>
    <n v="155823"/>
    <x v="463"/>
    <x v="0"/>
    <s v="HVLP"/>
    <s v="N02BB02"/>
    <d v="2018-04-16T10:00:02"/>
    <n v="1"/>
    <n v="33.47"/>
    <n v="33.47"/>
    <n v="18"/>
    <s v="1813 - PSY: lůžkové oddělení 32B"/>
    <x v="0"/>
    <n v="4"/>
  </r>
  <r>
    <n v="107981"/>
    <x v="465"/>
    <x v="0"/>
    <s v="HVLP"/>
    <s v="N02BB02"/>
    <d v="2018-04-27T08:58:18"/>
    <n v="1"/>
    <n v="50.64"/>
    <n v="50.64"/>
    <n v="18"/>
    <s v="1813 - PSY: lůžkové oddělení 32B"/>
    <x v="0"/>
    <n v="4"/>
  </r>
  <r>
    <n v="107981"/>
    <x v="465"/>
    <x v="0"/>
    <s v="HVLP"/>
    <s v="N02BB02"/>
    <d v="2018-05-04T12:46:42"/>
    <n v="1"/>
    <n v="50.64"/>
    <n v="50.64"/>
    <n v="18"/>
    <s v="1813 - PSY: lůžkové oddělení 32B"/>
    <x v="0"/>
    <n v="5"/>
  </r>
  <r>
    <n v="155823"/>
    <x v="463"/>
    <x v="0"/>
    <s v="HVLP"/>
    <s v="N02BB02"/>
    <d v="2018-05-21T09:35:22"/>
    <n v="2"/>
    <n v="33.47"/>
    <n v="66.94"/>
    <n v="18"/>
    <s v="1813 - PSY: lůžkové oddělení 32B"/>
    <x v="0"/>
    <n v="5"/>
  </r>
  <r>
    <n v="155823"/>
    <x v="463"/>
    <x v="0"/>
    <s v="HVLP"/>
    <s v="N02BB02"/>
    <d v="2018-06-11T08:08:01"/>
    <n v="2"/>
    <n v="33.47"/>
    <n v="66.94"/>
    <n v="18"/>
    <s v="1813 - PSY: lůžkové oddělení 32B"/>
    <x v="0"/>
    <n v="6"/>
  </r>
  <r>
    <n v="155823"/>
    <x v="463"/>
    <x v="0"/>
    <s v="HVLP"/>
    <s v="N02BB02"/>
    <d v="2018-06-18T08:23:56"/>
    <n v="3"/>
    <n v="33.47"/>
    <n v="100.41"/>
    <n v="18"/>
    <s v="1813 - PSY: lůžkové oddělení 32B"/>
    <x v="0"/>
    <n v="6"/>
  </r>
  <r>
    <n v="155824"/>
    <x v="464"/>
    <x v="0"/>
    <s v="HVLP"/>
    <s v="N02BB02"/>
    <d v="2018-08-13T07:58:59"/>
    <n v="2"/>
    <n v="50.64"/>
    <n v="101.28"/>
    <n v="18"/>
    <s v="1813 - PSY: lůžkové oddělení 32B"/>
    <x v="0"/>
    <n v="8"/>
  </r>
  <r>
    <n v="155823"/>
    <x v="463"/>
    <x v="0"/>
    <s v="HVLP"/>
    <s v="N02BB02"/>
    <d v="2018-08-20T08:44:34"/>
    <n v="3"/>
    <n v="33.47"/>
    <n v="100.41"/>
    <n v="18"/>
    <s v="1813 - PSY: lůžkové oddělení 32B"/>
    <x v="0"/>
    <n v="8"/>
  </r>
  <r>
    <n v="155823"/>
    <x v="463"/>
    <x v="0"/>
    <s v="HVLP"/>
    <s v="N02BB02"/>
    <d v="2018-09-03T09:53:24"/>
    <n v="2"/>
    <n v="33.47"/>
    <n v="66.94"/>
    <n v="18"/>
    <s v="1813 - PSY: lůžkové oddělení 32B"/>
    <x v="0"/>
    <n v="9"/>
  </r>
  <r>
    <n v="155823"/>
    <x v="463"/>
    <x v="0"/>
    <s v="HVLP"/>
    <s v="N02BB02"/>
    <d v="2018-09-10T09:47:25"/>
    <n v="3"/>
    <n v="33.47"/>
    <n v="100.41"/>
    <n v="18"/>
    <s v="1813 - PSY: lůžkové oddělení 32B"/>
    <x v="0"/>
    <n v="9"/>
  </r>
  <r>
    <n v="107981"/>
    <x v="465"/>
    <x v="0"/>
    <s v="HVLP"/>
    <s v="N02BB02"/>
    <d v="2018-09-10T09:47:25"/>
    <n v="1"/>
    <n v="50.64"/>
    <n v="50.64"/>
    <n v="18"/>
    <s v="1813 - PSY: lůžkové oddělení 32B"/>
    <x v="0"/>
    <n v="9"/>
  </r>
  <r>
    <n v="155823"/>
    <x v="463"/>
    <x v="0"/>
    <s v="HVLP"/>
    <s v="N02BB02"/>
    <d v="2018-10-22T08:19:26"/>
    <n v="3"/>
    <n v="34.4"/>
    <n v="103.2"/>
    <n v="18"/>
    <s v="1813 - PSY: lůžkové oddělení 32B"/>
    <x v="0"/>
    <n v="10"/>
  </r>
  <r>
    <n v="155823"/>
    <x v="463"/>
    <x v="0"/>
    <s v="HVLP"/>
    <s v="N02BB02"/>
    <d v="2018-11-19T10:20:49"/>
    <n v="2"/>
    <n v="33.47"/>
    <n v="66.94"/>
    <n v="18"/>
    <s v="1813 - PSY: lůžkové oddělení 32B"/>
    <x v="0"/>
    <n v="11"/>
  </r>
  <r>
    <n v="155823"/>
    <x v="463"/>
    <x v="0"/>
    <s v="HVLP"/>
    <s v="N02BB02"/>
    <d v="2018-12-28T10:16:51"/>
    <n v="1"/>
    <n v="34.4"/>
    <n v="34.4"/>
    <n v="18"/>
    <s v="1813 - PSY: lůžkové oddělení 32B"/>
    <x v="0"/>
    <n v="12"/>
  </r>
  <r>
    <n v="155823"/>
    <x v="463"/>
    <x v="0"/>
    <s v="HVLP"/>
    <s v="N02BB02"/>
    <d v="2019-03-11T08:32:48"/>
    <n v="2"/>
    <n v="33.47"/>
    <n v="66.94"/>
    <n v="18"/>
    <s v="1813 - PSY: lůžkové oddělení 32B"/>
    <x v="1"/>
    <n v="3"/>
  </r>
  <r>
    <n v="155823"/>
    <x v="463"/>
    <x v="0"/>
    <s v="HVLP"/>
    <s v="N02BB02"/>
    <d v="2019-03-25T10:26:50"/>
    <n v="2"/>
    <n v="34.4"/>
    <n v="68.8"/>
    <n v="18"/>
    <s v="1813 - PSY: lůžkové oddělení 32B"/>
    <x v="1"/>
    <n v="3"/>
  </r>
  <r>
    <n v="155823"/>
    <x v="463"/>
    <x v="0"/>
    <s v="HVLP"/>
    <s v="N02BB02"/>
    <d v="2019-10-10T08:25:59"/>
    <n v="1"/>
    <n v="33.01"/>
    <n v="33.01"/>
    <n v="18"/>
    <s v="1813 - PSY: lůžkové oddělení 32B"/>
    <x v="1"/>
    <n v="10"/>
  </r>
  <r>
    <n v="155823"/>
    <x v="463"/>
    <x v="0"/>
    <s v="HVLP"/>
    <s v="N02BB02"/>
    <d v="2019-10-10T08:26:58"/>
    <n v="2"/>
    <n v="33.01"/>
    <n v="66.02"/>
    <n v="18"/>
    <s v="1813 - PSY: lůžkové oddělení 32B"/>
    <x v="1"/>
    <n v="10"/>
  </r>
  <r>
    <n v="26794"/>
    <x v="1187"/>
    <x v="0"/>
    <s v="HVLP"/>
    <s v="A10AB05"/>
    <d v="2018-11-16T09:06:19"/>
    <n v="1"/>
    <n v="712.04"/>
    <n v="712.04"/>
    <n v="18"/>
    <s v="1813 - PSY: lůžkové oddělení 32B"/>
    <x v="0"/>
    <n v="11"/>
  </r>
  <r>
    <n v="33855"/>
    <x v="1188"/>
    <x v="6"/>
    <s v="ENT"/>
    <s v="V06XX"/>
    <d v="2018-03-26T08:21:05"/>
    <n v="1"/>
    <n v="179.26"/>
    <n v="179.26"/>
    <n v="18"/>
    <s v="1813 - PSY: lůžkové oddělení 32B"/>
    <x v="0"/>
    <n v="3"/>
  </r>
  <r>
    <n v="987792"/>
    <x v="1189"/>
    <x v="6"/>
    <s v="ENT"/>
    <s v="V06XX"/>
    <d v="2017-08-28T10:12:33"/>
    <n v="1"/>
    <n v="111.95"/>
    <n v="111.95"/>
    <n v="18"/>
    <s v="1813 - PSY: lůžkové oddělení 32B"/>
    <x v="2"/>
    <n v="8"/>
  </r>
  <r>
    <n v="33751"/>
    <x v="1190"/>
    <x v="6"/>
    <s v="ENT"/>
    <s v="V06XX"/>
    <d v="2017-09-01T13:46:44"/>
    <n v="1"/>
    <n v="111.95"/>
    <n v="111.95"/>
    <n v="18"/>
    <s v="1813 - PSY: lůžkové oddělení 32B"/>
    <x v="2"/>
    <n v="9"/>
  </r>
  <r>
    <n v="33751"/>
    <x v="1190"/>
    <x v="6"/>
    <s v="ENT"/>
    <s v="V06XX"/>
    <d v="2018-04-17T13:18:30"/>
    <n v="1"/>
    <n v="111.95"/>
    <n v="111.95"/>
    <n v="18"/>
    <s v="1813 - PSY: lůžkové oddělení 32B"/>
    <x v="0"/>
    <n v="4"/>
  </r>
  <r>
    <n v="33751"/>
    <x v="1190"/>
    <x v="6"/>
    <s v="ENT"/>
    <s v="V06XX"/>
    <d v="2018-04-23T09:55:28"/>
    <n v="1"/>
    <n v="111.95"/>
    <n v="111.95"/>
    <n v="18"/>
    <s v="1813 - PSY: lůžkové oddělení 32B"/>
    <x v="0"/>
    <n v="4"/>
  </r>
  <r>
    <n v="33751"/>
    <x v="1190"/>
    <x v="6"/>
    <s v="ENT"/>
    <s v="V06XX"/>
    <d v="2018-05-21T09:00:59"/>
    <n v="1"/>
    <n v="111.95"/>
    <n v="111.95"/>
    <n v="18"/>
    <s v="1813 - PSY: lůžkové oddělení 32B"/>
    <x v="0"/>
    <n v="5"/>
  </r>
  <r>
    <n v="395579"/>
    <x v="1191"/>
    <x v="6"/>
    <s v="ENT"/>
    <s v="V06XX"/>
    <d v="2017-08-22T12:41:48"/>
    <n v="1"/>
    <n v="111.95"/>
    <n v="111.95"/>
    <n v="18"/>
    <s v="1813 - PSY: lůžkové oddělení 32B"/>
    <x v="2"/>
    <n v="8"/>
  </r>
  <r>
    <n v="33750"/>
    <x v="1192"/>
    <x v="6"/>
    <s v="ENT"/>
    <s v="V06XX"/>
    <d v="2017-08-28T10:12:33"/>
    <n v="1"/>
    <n v="111.95"/>
    <n v="111.95"/>
    <n v="18"/>
    <s v="1813 - PSY: lůžkové oddělení 32B"/>
    <x v="2"/>
    <n v="8"/>
  </r>
  <r>
    <n v="33750"/>
    <x v="1192"/>
    <x v="6"/>
    <s v="ENT"/>
    <s v="V06XX"/>
    <d v="2017-09-04T08:50:07"/>
    <n v="1"/>
    <n v="111.95"/>
    <n v="111.95"/>
    <n v="18"/>
    <s v="1813 - PSY: lůžkové oddělení 32B"/>
    <x v="2"/>
    <n v="9"/>
  </r>
  <r>
    <n v="33750"/>
    <x v="1192"/>
    <x v="6"/>
    <s v="ENT"/>
    <s v="V06XX"/>
    <d v="2017-10-30T10:13:51"/>
    <n v="1"/>
    <n v="111.95"/>
    <n v="111.95"/>
    <n v="18"/>
    <s v="1813 - PSY: lůžkové oddělení 32B"/>
    <x v="2"/>
    <n v="10"/>
  </r>
  <r>
    <n v="33750"/>
    <x v="1192"/>
    <x v="6"/>
    <s v="ENT"/>
    <s v="V06XX"/>
    <d v="2018-04-17T13:18:30"/>
    <n v="1"/>
    <n v="111.95"/>
    <n v="111.95"/>
    <n v="18"/>
    <s v="1813 - PSY: lůžkové oddělení 32B"/>
    <x v="0"/>
    <n v="4"/>
  </r>
  <r>
    <n v="33750"/>
    <x v="1192"/>
    <x v="6"/>
    <s v="ENT"/>
    <s v="V06XX"/>
    <d v="2018-04-23T09:55:28"/>
    <n v="1"/>
    <n v="111.95"/>
    <n v="111.95"/>
    <n v="18"/>
    <s v="1813 - PSY: lůžkové oddělení 32B"/>
    <x v="0"/>
    <n v="4"/>
  </r>
  <r>
    <n v="33750"/>
    <x v="1192"/>
    <x v="6"/>
    <s v="ENT"/>
    <s v="V06XX"/>
    <d v="2018-05-22T08:39:25"/>
    <n v="1"/>
    <n v="111.95"/>
    <n v="111.95"/>
    <n v="18"/>
    <s v="1813 - PSY: lůžkové oddělení 32B"/>
    <x v="0"/>
    <n v="5"/>
  </r>
  <r>
    <n v="33859"/>
    <x v="1193"/>
    <x v="6"/>
    <s v="ENT"/>
    <s v="V06XX"/>
    <d v="2017-08-28T10:12:33"/>
    <n v="1"/>
    <n v="129.97"/>
    <n v="129.97"/>
    <n v="18"/>
    <s v="1813 - PSY: lůžkové oddělení 32B"/>
    <x v="2"/>
    <n v="8"/>
  </r>
  <r>
    <n v="33858"/>
    <x v="1194"/>
    <x v="6"/>
    <s v="ENT"/>
    <s v="V06XX"/>
    <d v="2017-08-22T12:41:48"/>
    <n v="1"/>
    <n v="129.97"/>
    <n v="129.97"/>
    <n v="18"/>
    <s v="1813 - PSY: lůžkové oddělení 32B"/>
    <x v="2"/>
    <n v="8"/>
  </r>
  <r>
    <n v="990307"/>
    <x v="1195"/>
    <x v="6"/>
    <s v="ENT"/>
    <s v="V06XX"/>
    <d v="2019-08-26T09:41:44"/>
    <n v="4"/>
    <n v="33.86"/>
    <n v="135.44"/>
    <n v="18"/>
    <s v="1813 - PSY: lůžkové oddělení 32B"/>
    <x v="1"/>
    <n v="8"/>
  </r>
  <r>
    <n v="990307"/>
    <x v="1195"/>
    <x v="6"/>
    <s v="ENT"/>
    <s v="V06XX"/>
    <d v="2019-08-26T09:41:44"/>
    <n v="1"/>
    <n v="33.86"/>
    <n v="33.86"/>
    <n v="18"/>
    <s v="1813 - PSY: lůžkové oddělení 32B"/>
    <x v="1"/>
    <n v="8"/>
  </r>
  <r>
    <n v="33852"/>
    <x v="468"/>
    <x v="6"/>
    <s v="ENT"/>
    <s v="V06XX"/>
    <d v="2018-03-12T07:56:35"/>
    <n v="1"/>
    <n v="145.5"/>
    <n v="145.5"/>
    <n v="18"/>
    <s v="1813 - PSY: lůžkové oddělení 32B"/>
    <x v="0"/>
    <n v="3"/>
  </r>
  <r>
    <n v="33848"/>
    <x v="470"/>
    <x v="6"/>
    <s v="ENT"/>
    <s v="V06XX"/>
    <d v="2017-08-22T12:41:48"/>
    <n v="1"/>
    <n v="122.69"/>
    <n v="122.69"/>
    <n v="18"/>
    <s v="1813 - PSY: lůžkové oddělení 32B"/>
    <x v="2"/>
    <n v="8"/>
  </r>
  <r>
    <n v="33848"/>
    <x v="470"/>
    <x v="6"/>
    <s v="ENT"/>
    <s v="V06XX"/>
    <d v="2017-08-28T10:12:33"/>
    <n v="1"/>
    <n v="122.69"/>
    <n v="122.69"/>
    <n v="18"/>
    <s v="1813 - PSY: lůžkové oddělení 32B"/>
    <x v="2"/>
    <n v="8"/>
  </r>
  <r>
    <n v="33848"/>
    <x v="470"/>
    <x v="6"/>
    <s v="ENT"/>
    <s v="V06XX"/>
    <d v="2017-10-26T09:53:28"/>
    <n v="1"/>
    <n v="122.69"/>
    <n v="122.69"/>
    <n v="18"/>
    <s v="1813 - PSY: lůžkové oddělení 32B"/>
    <x v="2"/>
    <n v="10"/>
  </r>
  <r>
    <n v="33848"/>
    <x v="470"/>
    <x v="6"/>
    <s v="ENT"/>
    <s v="V06XX"/>
    <d v="2017-10-30T10:13:51"/>
    <n v="1"/>
    <n v="122.69"/>
    <n v="122.69"/>
    <n v="18"/>
    <s v="1813 - PSY: lůžkové oddělení 32B"/>
    <x v="2"/>
    <n v="10"/>
  </r>
  <r>
    <n v="33848"/>
    <x v="470"/>
    <x v="6"/>
    <s v="ENT"/>
    <s v="V06XX"/>
    <d v="2018-03-09T12:43:18"/>
    <n v="1"/>
    <n v="122.69"/>
    <n v="122.69"/>
    <n v="18"/>
    <s v="1813 - PSY: lůžkové oddělení 32B"/>
    <x v="0"/>
    <n v="3"/>
  </r>
  <r>
    <n v="33848"/>
    <x v="470"/>
    <x v="6"/>
    <s v="ENT"/>
    <s v="V06XX"/>
    <d v="2018-03-12T07:56:35"/>
    <n v="1"/>
    <n v="122.69"/>
    <n v="122.69"/>
    <n v="18"/>
    <s v="1813 - PSY: lůžkové oddělení 32B"/>
    <x v="0"/>
    <n v="3"/>
  </r>
  <r>
    <n v="33848"/>
    <x v="470"/>
    <x v="6"/>
    <s v="ENT"/>
    <s v="V06XX"/>
    <d v="2018-03-23T12:30:21"/>
    <n v="1"/>
    <n v="122.69"/>
    <n v="122.69"/>
    <n v="18"/>
    <s v="1813 - PSY: lůžkové oddělení 32B"/>
    <x v="0"/>
    <n v="3"/>
  </r>
  <r>
    <n v="33848"/>
    <x v="470"/>
    <x v="6"/>
    <s v="ENT"/>
    <s v="V06XX"/>
    <d v="2018-04-23T09:55:28"/>
    <n v="1"/>
    <n v="122.69"/>
    <n v="122.69"/>
    <n v="18"/>
    <s v="1813 - PSY: lůžkové oddělení 32B"/>
    <x v="0"/>
    <n v="4"/>
  </r>
  <r>
    <n v="33848"/>
    <x v="470"/>
    <x v="6"/>
    <s v="ENT"/>
    <s v="V06XX"/>
    <d v="2018-05-21T09:00:59"/>
    <n v="1"/>
    <n v="122.69"/>
    <n v="122.69"/>
    <n v="18"/>
    <s v="1813 - PSY: lůžkové oddělení 32B"/>
    <x v="0"/>
    <n v="5"/>
  </r>
  <r>
    <n v="990352"/>
    <x v="1196"/>
    <x v="6"/>
    <s v="ENT"/>
    <s v="V06XX"/>
    <d v="2018-03-09T12:43:18"/>
    <n v="4"/>
    <n v="30.67"/>
    <n v="122.68"/>
    <n v="18"/>
    <s v="1813 - PSY: lůžkové oddělení 32B"/>
    <x v="0"/>
    <n v="3"/>
  </r>
  <r>
    <n v="990352"/>
    <x v="1196"/>
    <x v="6"/>
    <s v="ENT"/>
    <s v="V06XX"/>
    <d v="2018-03-12T07:56:35"/>
    <n v="2"/>
    <n v="30.67"/>
    <n v="61.34"/>
    <n v="18"/>
    <s v="1813 - PSY: lůžkové oddělení 32B"/>
    <x v="0"/>
    <n v="3"/>
  </r>
  <r>
    <n v="990352"/>
    <x v="1196"/>
    <x v="6"/>
    <s v="ENT"/>
    <s v="V06XX"/>
    <d v="2019-08-26T09:41:44"/>
    <n v="5"/>
    <n v="30.67"/>
    <n v="153.35"/>
    <n v="18"/>
    <s v="1813 - PSY: lůžkové oddělení 32B"/>
    <x v="1"/>
    <n v="8"/>
  </r>
  <r>
    <n v="33847"/>
    <x v="471"/>
    <x v="6"/>
    <s v="ENT"/>
    <s v="V06XX"/>
    <d v="2017-10-26T14:33:30"/>
    <n v="1"/>
    <n v="122.69"/>
    <n v="122.69"/>
    <n v="18"/>
    <s v="1813 - PSY: lůžkové oddělení 32B"/>
    <x v="2"/>
    <n v="10"/>
  </r>
  <r>
    <n v="33847"/>
    <x v="471"/>
    <x v="6"/>
    <s v="ENT"/>
    <s v="V06XX"/>
    <d v="2017-10-31T09:14:39"/>
    <n v="1"/>
    <n v="122.69"/>
    <n v="122.69"/>
    <n v="18"/>
    <s v="1813 - PSY: lůžkové oddělení 32B"/>
    <x v="2"/>
    <n v="10"/>
  </r>
  <r>
    <n v="33847"/>
    <x v="471"/>
    <x v="6"/>
    <s v="ENT"/>
    <s v="V06XX"/>
    <d v="2018-03-23T12:30:21"/>
    <n v="1"/>
    <n v="122.69"/>
    <n v="122.69"/>
    <n v="18"/>
    <s v="1813 - PSY: lůžkové oddělení 32B"/>
    <x v="0"/>
    <n v="3"/>
  </r>
  <r>
    <n v="33847"/>
    <x v="471"/>
    <x v="6"/>
    <s v="ENT"/>
    <s v="V06XX"/>
    <d v="2018-04-23T09:55:28"/>
    <n v="1"/>
    <n v="122.69"/>
    <n v="122.69"/>
    <n v="18"/>
    <s v="1813 - PSY: lůžkové oddělení 32B"/>
    <x v="0"/>
    <n v="4"/>
  </r>
  <r>
    <n v="33847"/>
    <x v="471"/>
    <x v="6"/>
    <s v="ENT"/>
    <s v="V06XX"/>
    <d v="2019-08-26T09:41:44"/>
    <n v="1"/>
    <n v="160.6"/>
    <n v="160.6"/>
    <n v="18"/>
    <s v="1813 - PSY: lůžkové oddělení 32B"/>
    <x v="1"/>
    <n v="8"/>
  </r>
  <r>
    <n v="217054"/>
    <x v="1197"/>
    <x v="6"/>
    <s v="ENT"/>
    <s v="V06XX"/>
    <d v="2019-08-15T13:43:01"/>
    <n v="2"/>
    <n v="1109.04"/>
    <n v="2218.08"/>
    <n v="18"/>
    <s v="1813 - PSY: lůžkové oddělení 32B"/>
    <x v="1"/>
    <n v="8"/>
  </r>
  <r>
    <n v="155636"/>
    <x v="472"/>
    <x v="1"/>
    <s v="ATB-V"/>
    <s v="J01MA01"/>
    <d v="2017-02-20T11:32:26"/>
    <n v="1"/>
    <n v="52.67"/>
    <n v="52.67"/>
    <n v="18"/>
    <s v="1813 - PSY: lůžkové oddělení 32B"/>
    <x v="2"/>
    <n v="2"/>
  </r>
  <r>
    <n v="201247"/>
    <x v="473"/>
    <x v="0"/>
    <s v="HVLP"/>
    <s v="N05AH03"/>
    <d v="2018-09-24T10:12:33"/>
    <n v="3"/>
    <n v="359.4"/>
    <n v="1078.2"/>
    <n v="18"/>
    <s v="1813 - PSY: lůžkové oddělení 32B"/>
    <x v="0"/>
    <n v="9"/>
  </r>
  <r>
    <n v="201247"/>
    <x v="473"/>
    <x v="0"/>
    <s v="HVLP"/>
    <s v="N05AH03"/>
    <d v="2018-10-15T08:16:00"/>
    <n v="3"/>
    <n v="359.4"/>
    <n v="1078.2"/>
    <n v="18"/>
    <s v="1813 - PSY: lůžkové oddělení 32B"/>
    <x v="0"/>
    <n v="10"/>
  </r>
  <r>
    <n v="201247"/>
    <x v="473"/>
    <x v="0"/>
    <s v="HVLP"/>
    <s v="N05AH03"/>
    <d v="2018-10-22T08:19:26"/>
    <n v="3"/>
    <n v="359.4"/>
    <n v="1078.2"/>
    <n v="18"/>
    <s v="1813 - PSY: lůžkové oddělení 32B"/>
    <x v="0"/>
    <n v="10"/>
  </r>
  <r>
    <n v="201247"/>
    <x v="473"/>
    <x v="0"/>
    <s v="HVLP"/>
    <s v="N05AH03"/>
    <d v="2018-11-05T10:43:27"/>
    <n v="3"/>
    <n v="359.4"/>
    <n v="1078.2"/>
    <n v="18"/>
    <s v="1813 - PSY: lůžkové oddělení 32B"/>
    <x v="0"/>
    <n v="11"/>
  </r>
  <r>
    <n v="201247"/>
    <x v="473"/>
    <x v="0"/>
    <s v="HVLP"/>
    <s v="N05AH03"/>
    <d v="2018-11-19T10:20:49"/>
    <n v="1"/>
    <n v="359.4"/>
    <n v="359.4"/>
    <n v="18"/>
    <s v="1813 - PSY: lůžkové oddělení 32B"/>
    <x v="0"/>
    <n v="11"/>
  </r>
  <r>
    <n v="201247"/>
    <x v="473"/>
    <x v="0"/>
    <s v="HVLP"/>
    <s v="N05AH03"/>
    <d v="2018-11-19T10:20:49"/>
    <n v="1"/>
    <n v="356.61"/>
    <n v="356.61"/>
    <n v="18"/>
    <s v="1813 - PSY: lůžkové oddělení 32B"/>
    <x v="0"/>
    <n v="11"/>
  </r>
  <r>
    <n v="201247"/>
    <x v="473"/>
    <x v="0"/>
    <s v="HVLP"/>
    <s v="N05AH03"/>
    <d v="2018-11-26T09:22:27"/>
    <n v="2"/>
    <n v="356.61"/>
    <n v="713.22"/>
    <n v="18"/>
    <s v="1813 - PSY: lůžkové oddělení 32B"/>
    <x v="0"/>
    <n v="11"/>
  </r>
  <r>
    <n v="201247"/>
    <x v="473"/>
    <x v="0"/>
    <s v="HVLP"/>
    <s v="N05AH03"/>
    <d v="2018-12-03T12:12:45"/>
    <n v="2"/>
    <n v="356.22"/>
    <n v="712.44"/>
    <n v="18"/>
    <s v="1813 - PSY: lůžkové oddělení 32B"/>
    <x v="0"/>
    <n v="12"/>
  </r>
  <r>
    <n v="201247"/>
    <x v="473"/>
    <x v="0"/>
    <s v="HVLP"/>
    <s v="N05AH03"/>
    <d v="2018-12-17T10:58:11"/>
    <n v="2"/>
    <n v="356.22"/>
    <n v="712.44"/>
    <n v="18"/>
    <s v="1813 - PSY: lůžkové oddělení 32B"/>
    <x v="0"/>
    <n v="12"/>
  </r>
  <r>
    <n v="201247"/>
    <x v="473"/>
    <x v="0"/>
    <s v="HVLP"/>
    <s v="N05AH03"/>
    <d v="2018-12-28T10:16:51"/>
    <n v="1"/>
    <n v="356.22"/>
    <n v="356.22"/>
    <n v="18"/>
    <s v="1813 - PSY: lůžkové oddělení 32B"/>
    <x v="0"/>
    <n v="12"/>
  </r>
  <r>
    <n v="201247"/>
    <x v="473"/>
    <x v="0"/>
    <s v="HVLP"/>
    <s v="N05AH03"/>
    <d v="2019-01-07T10:26:27"/>
    <n v="2"/>
    <n v="356.22"/>
    <n v="712.44"/>
    <n v="18"/>
    <s v="1813 - PSY: lůžkové oddělení 32B"/>
    <x v="1"/>
    <n v="1"/>
  </r>
  <r>
    <n v="201247"/>
    <x v="473"/>
    <x v="0"/>
    <s v="HVLP"/>
    <s v="N05AH03"/>
    <d v="2019-01-14T09:49:13"/>
    <n v="2"/>
    <n v="356.22"/>
    <n v="712.44"/>
    <n v="18"/>
    <s v="1813 - PSY: lůžkové oddělení 32B"/>
    <x v="1"/>
    <n v="1"/>
  </r>
  <r>
    <n v="201247"/>
    <x v="473"/>
    <x v="0"/>
    <s v="HVLP"/>
    <s v="N05AH03"/>
    <d v="2019-01-21T09:45:23"/>
    <n v="1"/>
    <n v="356.22"/>
    <n v="356.22"/>
    <n v="18"/>
    <s v="1813 - PSY: lůžkové oddělení 32B"/>
    <x v="1"/>
    <n v="1"/>
  </r>
  <r>
    <n v="201247"/>
    <x v="473"/>
    <x v="0"/>
    <s v="HVLP"/>
    <s v="N05AH03"/>
    <d v="2019-01-21T09:45:23"/>
    <n v="1"/>
    <n v="352.77"/>
    <n v="352.77"/>
    <n v="18"/>
    <s v="1813 - PSY: lůžkové oddělení 32B"/>
    <x v="1"/>
    <n v="1"/>
  </r>
  <r>
    <n v="201247"/>
    <x v="473"/>
    <x v="0"/>
    <s v="HVLP"/>
    <s v="N05AH03"/>
    <d v="2019-01-28T09:40:31"/>
    <n v="5"/>
    <n v="352.77"/>
    <n v="1763.85"/>
    <n v="18"/>
    <s v="1813 - PSY: lůžkové oddělení 32B"/>
    <x v="1"/>
    <n v="1"/>
  </r>
  <r>
    <n v="201247"/>
    <x v="473"/>
    <x v="0"/>
    <s v="HVLP"/>
    <s v="N05AH03"/>
    <d v="2019-02-04T10:25:05"/>
    <n v="2"/>
    <n v="352.77"/>
    <n v="705.54"/>
    <n v="18"/>
    <s v="1813 - PSY: lůžkové oddělení 32B"/>
    <x v="1"/>
    <n v="2"/>
  </r>
  <r>
    <n v="201215"/>
    <x v="474"/>
    <x v="0"/>
    <s v="HVLP"/>
    <s v="N05AH03"/>
    <d v="2019-02-04T10:25:05"/>
    <n v="1"/>
    <n v="188.27"/>
    <n v="188.27"/>
    <n v="18"/>
    <s v="1813 - PSY: lůžkové oddělení 32B"/>
    <x v="1"/>
    <n v="2"/>
  </r>
  <r>
    <n v="201247"/>
    <x v="473"/>
    <x v="0"/>
    <s v="HVLP"/>
    <s v="N05AH03"/>
    <d v="2019-02-11T09:45:11"/>
    <n v="3"/>
    <n v="356.22"/>
    <n v="1068.6600000000001"/>
    <n v="18"/>
    <s v="1813 - PSY: lůžkové oddělení 32B"/>
    <x v="1"/>
    <n v="2"/>
  </r>
  <r>
    <n v="201247"/>
    <x v="473"/>
    <x v="0"/>
    <s v="HVLP"/>
    <s v="N05AH03"/>
    <d v="2019-02-18T09:50:18"/>
    <n v="1"/>
    <n v="356.22"/>
    <n v="356.22"/>
    <n v="18"/>
    <s v="1813 - PSY: lůžkové oddělení 32B"/>
    <x v="1"/>
    <n v="2"/>
  </r>
  <r>
    <n v="201247"/>
    <x v="473"/>
    <x v="0"/>
    <s v="HVLP"/>
    <s v="N05AH03"/>
    <d v="2019-02-18T09:50:18"/>
    <n v="1"/>
    <n v="356.22"/>
    <n v="356.22"/>
    <n v="18"/>
    <s v="1813 - PSY: lůžkové oddělení 32B"/>
    <x v="1"/>
    <n v="2"/>
  </r>
  <r>
    <n v="201215"/>
    <x v="474"/>
    <x v="0"/>
    <s v="HVLP"/>
    <s v="N05AH03"/>
    <d v="2019-02-18T09:50:18"/>
    <n v="1"/>
    <n v="188.27"/>
    <n v="188.27"/>
    <n v="18"/>
    <s v="1813 - PSY: lůžkové oddělení 32B"/>
    <x v="1"/>
    <n v="2"/>
  </r>
  <r>
    <n v="201247"/>
    <x v="473"/>
    <x v="0"/>
    <s v="HVLP"/>
    <s v="N05AH03"/>
    <d v="2019-02-25T10:02:26"/>
    <n v="2"/>
    <n v="356.22"/>
    <n v="712.44"/>
    <n v="18"/>
    <s v="1813 - PSY: lůžkové oddělení 32B"/>
    <x v="1"/>
    <n v="2"/>
  </r>
  <r>
    <n v="201247"/>
    <x v="473"/>
    <x v="0"/>
    <s v="HVLP"/>
    <s v="N05AH03"/>
    <d v="2019-03-11T08:32:48"/>
    <n v="2"/>
    <n v="356.22"/>
    <n v="712.44"/>
    <n v="18"/>
    <s v="1813 - PSY: lůžkové oddělení 32B"/>
    <x v="1"/>
    <n v="3"/>
  </r>
  <r>
    <n v="201247"/>
    <x v="473"/>
    <x v="0"/>
    <s v="HVLP"/>
    <s v="N05AH03"/>
    <d v="2019-03-18T09:42:57"/>
    <n v="3"/>
    <n v="356.26"/>
    <n v="1068.78"/>
    <n v="18"/>
    <s v="1813 - PSY: lůžkové oddělení 32B"/>
    <x v="1"/>
    <n v="3"/>
  </r>
  <r>
    <n v="201247"/>
    <x v="473"/>
    <x v="0"/>
    <s v="HVLP"/>
    <s v="N05AH03"/>
    <d v="2019-03-25T10:26:50"/>
    <n v="4"/>
    <n v="356.26"/>
    <n v="1425.04"/>
    <n v="18"/>
    <s v="1813 - PSY: lůžkové oddělení 32B"/>
    <x v="1"/>
    <n v="3"/>
  </r>
  <r>
    <n v="201247"/>
    <x v="473"/>
    <x v="0"/>
    <s v="HVLP"/>
    <s v="N05AH03"/>
    <d v="2019-03-25T10:26:50"/>
    <n v="1"/>
    <n v="356.26"/>
    <n v="356.26"/>
    <n v="18"/>
    <s v="1813 - PSY: lůžkové oddělení 32B"/>
    <x v="1"/>
    <n v="3"/>
  </r>
  <r>
    <n v="201215"/>
    <x v="474"/>
    <x v="0"/>
    <s v="HVLP"/>
    <s v="N05AH03"/>
    <d v="2019-03-25T10:26:50"/>
    <n v="2"/>
    <n v="188.27"/>
    <n v="376.54"/>
    <n v="18"/>
    <s v="1813 - PSY: lůžkové oddělení 32B"/>
    <x v="1"/>
    <n v="3"/>
  </r>
  <r>
    <n v="201215"/>
    <x v="474"/>
    <x v="0"/>
    <s v="HVLP"/>
    <s v="N05AH03"/>
    <d v="2019-03-25T10:26:50"/>
    <n v="1"/>
    <n v="188.27"/>
    <n v="188.27"/>
    <n v="18"/>
    <s v="1813 - PSY: lůžkové oddělení 32B"/>
    <x v="1"/>
    <n v="3"/>
  </r>
  <r>
    <n v="201215"/>
    <x v="474"/>
    <x v="0"/>
    <s v="HVLP"/>
    <s v="N05AH03"/>
    <d v="2019-03-25T10:26:50"/>
    <n v="2"/>
    <n v="189.93"/>
    <n v="379.86"/>
    <n v="18"/>
    <s v="1813 - PSY: lůžkové oddělení 32B"/>
    <x v="1"/>
    <n v="3"/>
  </r>
  <r>
    <n v="201215"/>
    <x v="474"/>
    <x v="0"/>
    <s v="HVLP"/>
    <s v="N05AH03"/>
    <d v="2019-06-03T08:56:27"/>
    <n v="1"/>
    <n v="189.93"/>
    <n v="189.93"/>
    <n v="18"/>
    <s v="1813 - PSY: lůžkové oddělení 32B"/>
    <x v="1"/>
    <n v="6"/>
  </r>
  <r>
    <n v="201247"/>
    <x v="473"/>
    <x v="0"/>
    <s v="HVLP"/>
    <s v="N05AH03"/>
    <d v="2019-06-03T08:56:27"/>
    <n v="1"/>
    <n v="356.22"/>
    <n v="356.22"/>
    <n v="18"/>
    <s v="1813 - PSY: lůžkové oddělení 32B"/>
    <x v="1"/>
    <n v="6"/>
  </r>
  <r>
    <n v="201215"/>
    <x v="474"/>
    <x v="0"/>
    <s v="HVLP"/>
    <s v="N05AH03"/>
    <d v="2019-06-10T09:33:28"/>
    <n v="1"/>
    <n v="189.93"/>
    <n v="189.93"/>
    <n v="18"/>
    <s v="1813 - PSY: lůžkové oddělení 32B"/>
    <x v="1"/>
    <n v="6"/>
  </r>
  <r>
    <n v="201215"/>
    <x v="474"/>
    <x v="0"/>
    <s v="HVLP"/>
    <s v="N05AH03"/>
    <d v="2019-06-10T09:38:05"/>
    <n v="1"/>
    <n v="189.93"/>
    <n v="189.93"/>
    <n v="18"/>
    <s v="1813 - PSY: lůžkové oddělení 32B"/>
    <x v="1"/>
    <n v="6"/>
  </r>
  <r>
    <n v="201215"/>
    <x v="474"/>
    <x v="0"/>
    <s v="HVLP"/>
    <s v="N05AH03"/>
    <d v="2019-09-02T10:04:43"/>
    <n v="1"/>
    <n v="189.93"/>
    <n v="189.93"/>
    <n v="18"/>
    <s v="1813 - PSY: lůžkové oddělení 32B"/>
    <x v="1"/>
    <n v="9"/>
  </r>
  <r>
    <n v="201215"/>
    <x v="474"/>
    <x v="0"/>
    <s v="HVLP"/>
    <s v="N05AH03"/>
    <d v="2019-09-30T09:59:15"/>
    <n v="2"/>
    <n v="188.02"/>
    <n v="376.04"/>
    <n v="18"/>
    <s v="1813 - PSY: lůžkové oddělení 32B"/>
    <x v="1"/>
    <n v="9"/>
  </r>
  <r>
    <n v="201215"/>
    <x v="474"/>
    <x v="0"/>
    <s v="HVLP"/>
    <s v="N05AH03"/>
    <d v="2019-09-30T09:59:15"/>
    <n v="1"/>
    <n v="189.93"/>
    <n v="189.93"/>
    <n v="18"/>
    <s v="1813 - PSY: lůžkové oddělení 32B"/>
    <x v="1"/>
    <n v="9"/>
  </r>
  <r>
    <n v="201215"/>
    <x v="474"/>
    <x v="0"/>
    <s v="HVLP"/>
    <s v="N05AH03"/>
    <d v="2019-09-30T09:59:15"/>
    <n v="2"/>
    <n v="189.93"/>
    <n v="379.86"/>
    <n v="18"/>
    <s v="1813 - PSY: lůžkové oddělení 32B"/>
    <x v="1"/>
    <n v="9"/>
  </r>
  <r>
    <n v="201215"/>
    <x v="474"/>
    <x v="0"/>
    <s v="HVLP"/>
    <s v="N05AH03"/>
    <d v="2019-11-04T10:02:12"/>
    <n v="2"/>
    <n v="189.93"/>
    <n v="379.86"/>
    <n v="18"/>
    <s v="1813 - PSY: lůžkové oddělení 32B"/>
    <x v="1"/>
    <n v="11"/>
  </r>
  <r>
    <n v="201215"/>
    <x v="474"/>
    <x v="0"/>
    <s v="HVLP"/>
    <s v="N05AH03"/>
    <d v="2019-12-19T08:01:45"/>
    <n v="1"/>
    <n v="188.02"/>
    <n v="188.02"/>
    <n v="18"/>
    <s v="1813 - PSY: lůžkové oddělení 32B"/>
    <x v="1"/>
    <n v="12"/>
  </r>
  <r>
    <n v="201247"/>
    <x v="473"/>
    <x v="0"/>
    <s v="HVLP"/>
    <s v="N05AH03"/>
    <d v="2019-12-20T08:53:20"/>
    <n v="2"/>
    <n v="355.81"/>
    <n v="711.62"/>
    <n v="18"/>
    <s v="1813 - PSY: lůžkové oddělení 32B"/>
    <x v="1"/>
    <n v="12"/>
  </r>
  <r>
    <n v="990180"/>
    <x v="475"/>
    <x v="0"/>
    <s v="HVLP"/>
    <s v="N05AH03"/>
    <d v="2017-06-30T12:36:24"/>
    <n v="1"/>
    <n v="557.98"/>
    <n v="557.98"/>
    <n v="18"/>
    <s v="1813 - PSY: lůžkové oddělení 32B"/>
    <x v="2"/>
    <n v="6"/>
  </r>
  <r>
    <n v="990180"/>
    <x v="475"/>
    <x v="0"/>
    <s v="HVLP"/>
    <s v="N05AH03"/>
    <d v="2017-07-03T08:50:09"/>
    <n v="2"/>
    <n v="554.16999999999996"/>
    <n v="1108.3399999999999"/>
    <n v="18"/>
    <s v="1813 - PSY: lůžkové oddělení 32B"/>
    <x v="2"/>
    <n v="7"/>
  </r>
  <r>
    <n v="990180"/>
    <x v="475"/>
    <x v="0"/>
    <s v="HVLP"/>
    <s v="N05AH03"/>
    <d v="2017-07-03T09:34:06"/>
    <n v="0"/>
    <n v="0"/>
    <n v="0"/>
    <n v="18"/>
    <s v="1813 - PSY: lůžkové oddělení 32B"/>
    <x v="2"/>
    <n v="7"/>
  </r>
  <r>
    <n v="990180"/>
    <x v="475"/>
    <x v="0"/>
    <s v="HVLP"/>
    <s v="N05AH03"/>
    <d v="2018-02-12T09:59:54"/>
    <n v="1"/>
    <n v="554.11"/>
    <n v="554.11"/>
    <n v="18"/>
    <s v="1813 - PSY: lůžkové oddělení 32B"/>
    <x v="0"/>
    <n v="2"/>
  </r>
  <r>
    <n v="990180"/>
    <x v="475"/>
    <x v="0"/>
    <s v="HVLP"/>
    <s v="N05AH03"/>
    <d v="2018-02-12T09:59:54"/>
    <n v="1"/>
    <n v="554.11"/>
    <n v="554.11"/>
    <n v="18"/>
    <s v="1813 - PSY: lůžkové oddělení 32B"/>
    <x v="0"/>
    <n v="2"/>
  </r>
  <r>
    <n v="990180"/>
    <x v="475"/>
    <x v="0"/>
    <s v="HVLP"/>
    <s v="N05AH03"/>
    <d v="2019-05-20T09:56:41"/>
    <n v="1"/>
    <n v="554.16999999999996"/>
    <n v="554.16999999999996"/>
    <n v="18"/>
    <s v="1813 - PSY: lůžkové oddělení 32B"/>
    <x v="1"/>
    <n v="5"/>
  </r>
  <r>
    <n v="990180"/>
    <x v="475"/>
    <x v="0"/>
    <s v="HVLP"/>
    <s v="N05AH03"/>
    <d v="2019-05-20T09:56:41"/>
    <n v="1"/>
    <n v="554.11"/>
    <n v="554.11"/>
    <n v="18"/>
    <s v="1813 - PSY: lůžkové oddělení 32B"/>
    <x v="1"/>
    <n v="5"/>
  </r>
  <r>
    <n v="990180"/>
    <x v="475"/>
    <x v="0"/>
    <s v="HVLP"/>
    <s v="N05AH03"/>
    <d v="2019-06-24T10:45:07"/>
    <n v="1"/>
    <n v="554.11"/>
    <n v="554.11"/>
    <n v="18"/>
    <s v="1813 - PSY: lůžkové oddělení 32B"/>
    <x v="1"/>
    <n v="6"/>
  </r>
  <r>
    <n v="990180"/>
    <x v="475"/>
    <x v="0"/>
    <s v="HVLP"/>
    <s v="N05AH03"/>
    <d v="2019-06-24T10:45:07"/>
    <n v="4"/>
    <n v="553.62"/>
    <n v="2214.48"/>
    <n v="18"/>
    <s v="1813 - PSY: lůžkové oddělení 32B"/>
    <x v="1"/>
    <n v="6"/>
  </r>
  <r>
    <n v="990180"/>
    <x v="475"/>
    <x v="0"/>
    <s v="HVLP"/>
    <s v="N05AH03"/>
    <d v="2019-06-24T10:45:07"/>
    <n v="5"/>
    <n v="553.62"/>
    <n v="2768.1"/>
    <n v="18"/>
    <s v="1813 - PSY: lůžkové oddělení 32B"/>
    <x v="1"/>
    <n v="6"/>
  </r>
  <r>
    <n v="990180"/>
    <x v="475"/>
    <x v="0"/>
    <s v="HVLP"/>
    <s v="N05AH03"/>
    <d v="2019-10-17T12:38:31"/>
    <n v="1"/>
    <n v="553.47"/>
    <n v="553.47"/>
    <n v="18"/>
    <s v="1813 - PSY: lůžkové oddělení 32B"/>
    <x v="1"/>
    <n v="10"/>
  </r>
  <r>
    <n v="990180"/>
    <x v="475"/>
    <x v="0"/>
    <s v="HVLP"/>
    <s v="N05AH03"/>
    <d v="2019-10-18T12:48:32"/>
    <n v="1"/>
    <n v="553.47"/>
    <n v="553.47"/>
    <n v="18"/>
    <s v="1813 - PSY: lůžkové oddělení 32B"/>
    <x v="1"/>
    <n v="10"/>
  </r>
  <r>
    <n v="990180"/>
    <x v="475"/>
    <x v="0"/>
    <s v="HVLP"/>
    <s v="N05AH03"/>
    <d v="2019-10-21T07:41:21"/>
    <n v="1"/>
    <n v="553.47"/>
    <n v="553.47"/>
    <n v="18"/>
    <s v="1813 - PSY: lůžkové oddělení 32B"/>
    <x v="1"/>
    <n v="10"/>
  </r>
  <r>
    <n v="990180"/>
    <x v="475"/>
    <x v="0"/>
    <s v="HVLP"/>
    <s v="N05AH03"/>
    <d v="2019-10-22T08:31:15"/>
    <n v="1"/>
    <n v="553.47"/>
    <n v="553.47"/>
    <n v="18"/>
    <s v="1813 - PSY: lůžkové oddělení 32B"/>
    <x v="1"/>
    <n v="10"/>
  </r>
  <r>
    <n v="990180"/>
    <x v="475"/>
    <x v="0"/>
    <s v="HVLP"/>
    <s v="N05AH03"/>
    <d v="2019-11-04T10:02:12"/>
    <n v="1"/>
    <n v="553.47"/>
    <n v="553.47"/>
    <n v="18"/>
    <s v="1813 - PSY: lůžkové oddělení 32B"/>
    <x v="1"/>
    <n v="11"/>
  </r>
  <r>
    <n v="990180"/>
    <x v="475"/>
    <x v="0"/>
    <s v="HVLP"/>
    <s v="N05AH03"/>
    <d v="2019-11-04T10:02:12"/>
    <n v="1"/>
    <n v="553.47"/>
    <n v="553.47"/>
    <n v="18"/>
    <s v="1813 - PSY: lůžkové oddělení 32B"/>
    <x v="1"/>
    <n v="11"/>
  </r>
  <r>
    <n v="990180"/>
    <x v="475"/>
    <x v="0"/>
    <s v="HVLP"/>
    <s v="N05AH03"/>
    <d v="2019-12-02T10:39:08"/>
    <n v="1"/>
    <n v="553.47"/>
    <n v="553.47"/>
    <n v="18"/>
    <s v="1813 - PSY: lůžkové oddělení 32B"/>
    <x v="1"/>
    <n v="12"/>
  </r>
  <r>
    <n v="990180"/>
    <x v="475"/>
    <x v="0"/>
    <s v="HVLP"/>
    <s v="N05AH03"/>
    <d v="2019-12-19T08:01:45"/>
    <n v="1"/>
    <n v="553.47"/>
    <n v="553.47"/>
    <n v="18"/>
    <s v="1813 - PSY: lůžkové oddělení 32B"/>
    <x v="1"/>
    <n v="12"/>
  </r>
  <r>
    <n v="201236"/>
    <x v="476"/>
    <x v="0"/>
    <s v="HVLP"/>
    <s v="N05AH03"/>
    <d v="2017-03-06T09:55:33"/>
    <n v="2"/>
    <n v="358.7"/>
    <n v="717.4"/>
    <n v="18"/>
    <s v="1813 - PSY: lůžkové oddělení 32B"/>
    <x v="2"/>
    <n v="3"/>
  </r>
  <r>
    <n v="201236"/>
    <x v="476"/>
    <x v="0"/>
    <s v="HVLP"/>
    <s v="N05AH03"/>
    <d v="2017-03-06T09:55:33"/>
    <n v="1"/>
    <n v="358.7"/>
    <n v="358.7"/>
    <n v="18"/>
    <s v="1813 - PSY: lůžkové oddělení 32B"/>
    <x v="2"/>
    <n v="3"/>
  </r>
  <r>
    <n v="201236"/>
    <x v="476"/>
    <x v="0"/>
    <s v="HVLP"/>
    <s v="N05AH03"/>
    <d v="2017-04-03T10:04:37"/>
    <n v="1"/>
    <n v="358.7"/>
    <n v="358.7"/>
    <n v="18"/>
    <s v="1813 - PSY: lůžkové oddělení 32B"/>
    <x v="2"/>
    <n v="4"/>
  </r>
  <r>
    <n v="201236"/>
    <x v="476"/>
    <x v="0"/>
    <s v="HVLP"/>
    <s v="N05AH03"/>
    <d v="2017-04-03T10:04:37"/>
    <n v="1"/>
    <n v="358.7"/>
    <n v="358.7"/>
    <n v="18"/>
    <s v="1813 - PSY: lůžkové oddělení 32B"/>
    <x v="2"/>
    <n v="4"/>
  </r>
  <r>
    <n v="201236"/>
    <x v="476"/>
    <x v="0"/>
    <s v="HVLP"/>
    <s v="N05AH03"/>
    <d v="2017-04-07T13:32:13"/>
    <n v="2"/>
    <n v="358.7"/>
    <n v="717.4"/>
    <n v="18"/>
    <s v="1813 - PSY: lůžkové oddělení 32B"/>
    <x v="2"/>
    <n v="4"/>
  </r>
  <r>
    <n v="201236"/>
    <x v="476"/>
    <x v="0"/>
    <s v="HVLP"/>
    <s v="N05AH03"/>
    <d v="2017-04-28T12:58:57"/>
    <n v="1"/>
    <n v="358.7"/>
    <n v="358.7"/>
    <n v="18"/>
    <s v="1813 - PSY: lůžkové oddělení 32B"/>
    <x v="2"/>
    <n v="4"/>
  </r>
  <r>
    <n v="201236"/>
    <x v="476"/>
    <x v="0"/>
    <s v="HVLP"/>
    <s v="N05AH03"/>
    <d v="2017-04-28T12:58:57"/>
    <n v="1"/>
    <n v="358.7"/>
    <n v="358.7"/>
    <n v="18"/>
    <s v="1813 - PSY: lůžkové oddělení 32B"/>
    <x v="2"/>
    <n v="4"/>
  </r>
  <r>
    <n v="201236"/>
    <x v="476"/>
    <x v="0"/>
    <s v="HVLP"/>
    <s v="N05AH03"/>
    <d v="2017-05-29T10:26:59"/>
    <n v="1"/>
    <n v="358.7"/>
    <n v="358.7"/>
    <n v="18"/>
    <s v="1813 - PSY: lůžkové oddělení 32B"/>
    <x v="2"/>
    <n v="5"/>
  </r>
  <r>
    <n v="201236"/>
    <x v="476"/>
    <x v="0"/>
    <s v="HVLP"/>
    <s v="N05AH03"/>
    <d v="2017-05-29T10:26:59"/>
    <n v="2"/>
    <n v="358.7"/>
    <n v="717.4"/>
    <n v="18"/>
    <s v="1813 - PSY: lůžkové oddělení 32B"/>
    <x v="2"/>
    <n v="5"/>
  </r>
  <r>
    <n v="201236"/>
    <x v="476"/>
    <x v="0"/>
    <s v="HVLP"/>
    <s v="N05AH03"/>
    <d v="2017-06-12T10:35:01"/>
    <n v="1"/>
    <n v="352.77"/>
    <n v="352.77"/>
    <n v="18"/>
    <s v="1813 - PSY: lůžkové oddělení 32B"/>
    <x v="2"/>
    <n v="6"/>
  </r>
  <r>
    <n v="201236"/>
    <x v="476"/>
    <x v="0"/>
    <s v="HVLP"/>
    <s v="N05AH03"/>
    <d v="2017-06-12T10:35:01"/>
    <n v="2"/>
    <n v="356.26"/>
    <n v="712.52"/>
    <n v="18"/>
    <s v="1813 - PSY: lůžkové oddělení 32B"/>
    <x v="2"/>
    <n v="6"/>
  </r>
  <r>
    <n v="201236"/>
    <x v="476"/>
    <x v="0"/>
    <s v="HVLP"/>
    <s v="N05AH03"/>
    <d v="2017-06-19T10:58:00"/>
    <n v="3"/>
    <n v="358.7"/>
    <n v="1076.0999999999999"/>
    <n v="18"/>
    <s v="1813 - PSY: lůžkové oddělení 32B"/>
    <x v="2"/>
    <n v="6"/>
  </r>
  <r>
    <n v="201236"/>
    <x v="476"/>
    <x v="0"/>
    <s v="HVLP"/>
    <s v="N05AH03"/>
    <d v="2017-06-19T10:58:00"/>
    <n v="2"/>
    <n v="356.26"/>
    <n v="712.52"/>
    <n v="18"/>
    <s v="1813 - PSY: lůžkové oddělení 32B"/>
    <x v="2"/>
    <n v="6"/>
  </r>
  <r>
    <n v="201236"/>
    <x v="476"/>
    <x v="0"/>
    <s v="HVLP"/>
    <s v="N05AH03"/>
    <d v="2017-07-24T09:44:16"/>
    <n v="2"/>
    <n v="356.26"/>
    <n v="712.52"/>
    <n v="18"/>
    <s v="1813 - PSY: lůžkové oddělení 32B"/>
    <x v="2"/>
    <n v="7"/>
  </r>
  <r>
    <n v="201236"/>
    <x v="476"/>
    <x v="0"/>
    <s v="HVLP"/>
    <s v="N05AH03"/>
    <d v="2017-07-24T09:44:16"/>
    <n v="1"/>
    <n v="356.26"/>
    <n v="356.26"/>
    <n v="18"/>
    <s v="1813 - PSY: lůžkové oddělení 32B"/>
    <x v="2"/>
    <n v="7"/>
  </r>
  <r>
    <n v="201236"/>
    <x v="476"/>
    <x v="0"/>
    <s v="HVLP"/>
    <s v="N05AH03"/>
    <d v="2017-08-14T09:30:26"/>
    <n v="1"/>
    <n v="356.26"/>
    <n v="356.26"/>
    <n v="18"/>
    <s v="1813 - PSY: lůžkové oddělení 32B"/>
    <x v="2"/>
    <n v="8"/>
  </r>
  <r>
    <n v="201236"/>
    <x v="476"/>
    <x v="0"/>
    <s v="HVLP"/>
    <s v="N05AH03"/>
    <d v="2017-08-14T09:30:26"/>
    <n v="1"/>
    <n v="356.26"/>
    <n v="356.26"/>
    <n v="18"/>
    <s v="1813 - PSY: lůžkové oddělení 32B"/>
    <x v="2"/>
    <n v="8"/>
  </r>
  <r>
    <n v="201236"/>
    <x v="476"/>
    <x v="0"/>
    <s v="HVLP"/>
    <s v="N05AH03"/>
    <d v="2017-08-14T09:30:26"/>
    <n v="1"/>
    <n v="356.26"/>
    <n v="356.26"/>
    <n v="18"/>
    <s v="1813 - PSY: lůžkové oddělení 32B"/>
    <x v="2"/>
    <n v="8"/>
  </r>
  <r>
    <n v="201236"/>
    <x v="476"/>
    <x v="0"/>
    <s v="HVLP"/>
    <s v="N05AH03"/>
    <d v="2017-09-01T13:46:44"/>
    <n v="2"/>
    <n v="356.26"/>
    <n v="712.52"/>
    <n v="18"/>
    <s v="1813 - PSY: lůžkové oddělení 32B"/>
    <x v="2"/>
    <n v="9"/>
  </r>
  <r>
    <n v="201236"/>
    <x v="476"/>
    <x v="0"/>
    <s v="HVLP"/>
    <s v="N05AH03"/>
    <d v="2017-10-02T08:14:30"/>
    <n v="1"/>
    <n v="356.26"/>
    <n v="356.26"/>
    <n v="18"/>
    <s v="1813 - PSY: lůžkové oddělení 32B"/>
    <x v="2"/>
    <n v="10"/>
  </r>
  <r>
    <n v="201236"/>
    <x v="476"/>
    <x v="0"/>
    <s v="HVLP"/>
    <s v="N05AH03"/>
    <d v="2017-10-02T08:14:30"/>
    <n v="2"/>
    <n v="356.26"/>
    <n v="712.52"/>
    <n v="18"/>
    <s v="1813 - PSY: lůžkové oddělení 32B"/>
    <x v="2"/>
    <n v="10"/>
  </r>
  <r>
    <n v="201236"/>
    <x v="476"/>
    <x v="0"/>
    <s v="HVLP"/>
    <s v="N05AH03"/>
    <d v="2017-10-09T09:21:30"/>
    <n v="3"/>
    <n v="356.26"/>
    <n v="1068.78"/>
    <n v="18"/>
    <s v="1813 - PSY: lůžkové oddělení 32B"/>
    <x v="2"/>
    <n v="10"/>
  </r>
  <r>
    <n v="201236"/>
    <x v="476"/>
    <x v="0"/>
    <s v="HVLP"/>
    <s v="N05AH03"/>
    <d v="2017-10-16T09:48:36"/>
    <n v="3"/>
    <n v="356.26"/>
    <n v="1068.78"/>
    <n v="18"/>
    <s v="1813 - PSY: lůžkové oddělení 32B"/>
    <x v="2"/>
    <n v="10"/>
  </r>
  <r>
    <n v="201236"/>
    <x v="476"/>
    <x v="0"/>
    <s v="HVLP"/>
    <s v="N05AH03"/>
    <d v="2017-10-30T10:13:51"/>
    <n v="4"/>
    <n v="352.77"/>
    <n v="1411.08"/>
    <n v="18"/>
    <s v="1813 - PSY: lůžkové oddělení 32B"/>
    <x v="2"/>
    <n v="10"/>
  </r>
  <r>
    <n v="201236"/>
    <x v="476"/>
    <x v="0"/>
    <s v="HVLP"/>
    <s v="N05AH03"/>
    <d v="2017-10-30T10:13:51"/>
    <n v="1"/>
    <n v="356.26"/>
    <n v="356.26"/>
    <n v="18"/>
    <s v="1813 - PSY: lůžkové oddělení 32B"/>
    <x v="2"/>
    <n v="10"/>
  </r>
  <r>
    <n v="201236"/>
    <x v="476"/>
    <x v="0"/>
    <s v="HVLP"/>
    <s v="N05AH03"/>
    <d v="2017-11-20T10:01:12"/>
    <n v="3"/>
    <n v="356.26"/>
    <n v="1068.78"/>
    <n v="18"/>
    <s v="1813 - PSY: lůžkové oddělení 32B"/>
    <x v="2"/>
    <n v="11"/>
  </r>
  <r>
    <n v="201236"/>
    <x v="476"/>
    <x v="0"/>
    <s v="HVLP"/>
    <s v="N05AH03"/>
    <d v="2017-11-20T10:04:05"/>
    <n v="3"/>
    <n v="356.26"/>
    <n v="1068.78"/>
    <n v="18"/>
    <s v="1813 - PSY: lůžkové oddělení 32B"/>
    <x v="2"/>
    <n v="11"/>
  </r>
  <r>
    <n v="201236"/>
    <x v="476"/>
    <x v="0"/>
    <s v="HVLP"/>
    <s v="N05AH03"/>
    <d v="2017-12-04T10:53:37"/>
    <n v="1"/>
    <n v="356.26"/>
    <n v="356.26"/>
    <n v="18"/>
    <s v="1813 - PSY: lůžkové oddělení 32B"/>
    <x v="2"/>
    <n v="12"/>
  </r>
  <r>
    <n v="201236"/>
    <x v="476"/>
    <x v="0"/>
    <s v="HVLP"/>
    <s v="N05AH03"/>
    <d v="2017-12-04T10:53:37"/>
    <n v="1"/>
    <n v="352.77"/>
    <n v="352.77"/>
    <n v="18"/>
    <s v="1813 - PSY: lůžkové oddělení 32B"/>
    <x v="2"/>
    <n v="12"/>
  </r>
  <r>
    <n v="201236"/>
    <x v="476"/>
    <x v="0"/>
    <s v="HVLP"/>
    <s v="N05AH03"/>
    <d v="2017-12-04T10:53:37"/>
    <n v="1"/>
    <n v="356.26"/>
    <n v="356.26"/>
    <n v="18"/>
    <s v="1813 - PSY: lůžkové oddělení 32B"/>
    <x v="2"/>
    <n v="12"/>
  </r>
  <r>
    <n v="201236"/>
    <x v="476"/>
    <x v="0"/>
    <s v="HVLP"/>
    <s v="N05AH03"/>
    <d v="2017-12-11T08:37:11"/>
    <n v="2"/>
    <n v="356.26"/>
    <n v="712.52"/>
    <n v="18"/>
    <s v="1813 - PSY: lůžkové oddělení 32B"/>
    <x v="2"/>
    <n v="12"/>
  </r>
  <r>
    <n v="201236"/>
    <x v="476"/>
    <x v="0"/>
    <s v="HVLP"/>
    <s v="N05AH03"/>
    <d v="2017-12-12T07:54:56"/>
    <n v="1"/>
    <n v="358.7"/>
    <n v="358.7"/>
    <n v="18"/>
    <s v="1813 - PSY: lůžkové oddělení 32B"/>
    <x v="2"/>
    <n v="12"/>
  </r>
  <r>
    <n v="201236"/>
    <x v="476"/>
    <x v="0"/>
    <s v="HVLP"/>
    <s v="N05AH03"/>
    <d v="2017-12-22T10:07:13"/>
    <n v="1"/>
    <n v="356.26"/>
    <n v="356.26"/>
    <n v="18"/>
    <s v="1813 - PSY: lůžkové oddělení 32B"/>
    <x v="2"/>
    <n v="12"/>
  </r>
  <r>
    <n v="201236"/>
    <x v="476"/>
    <x v="0"/>
    <s v="HVLP"/>
    <s v="N05AH03"/>
    <d v="2017-12-22T10:07:13"/>
    <n v="1"/>
    <n v="358.7"/>
    <n v="358.7"/>
    <n v="18"/>
    <s v="1813 - PSY: lůžkové oddělení 32B"/>
    <x v="2"/>
    <n v="12"/>
  </r>
  <r>
    <n v="201236"/>
    <x v="476"/>
    <x v="0"/>
    <s v="HVLP"/>
    <s v="N05AH03"/>
    <d v="2018-01-29T07:36:44"/>
    <n v="1"/>
    <n v="356.26"/>
    <n v="356.26"/>
    <n v="18"/>
    <s v="1813 - PSY: lůžkové oddělení 32B"/>
    <x v="0"/>
    <n v="1"/>
  </r>
  <r>
    <n v="201236"/>
    <x v="476"/>
    <x v="0"/>
    <s v="HVLP"/>
    <s v="N05AH03"/>
    <d v="2018-02-05T09:37:56"/>
    <n v="1"/>
    <n v="356.26"/>
    <n v="356.26"/>
    <n v="18"/>
    <s v="1813 - PSY: lůžkové oddělení 32B"/>
    <x v="0"/>
    <n v="2"/>
  </r>
  <r>
    <n v="201236"/>
    <x v="476"/>
    <x v="0"/>
    <s v="HVLP"/>
    <s v="N05AH03"/>
    <d v="2018-02-19T07:35:09"/>
    <n v="2"/>
    <n v="356.22"/>
    <n v="712.44"/>
    <n v="18"/>
    <s v="1813 - PSY: lůžkové oddělení 32B"/>
    <x v="0"/>
    <n v="2"/>
  </r>
  <r>
    <n v="201236"/>
    <x v="476"/>
    <x v="0"/>
    <s v="HVLP"/>
    <s v="N05AH03"/>
    <d v="2018-02-26T09:35:02"/>
    <n v="2"/>
    <n v="356.22"/>
    <n v="712.44"/>
    <n v="18"/>
    <s v="1813 - PSY: lůžkové oddělení 32B"/>
    <x v="0"/>
    <n v="2"/>
  </r>
  <r>
    <n v="201236"/>
    <x v="476"/>
    <x v="0"/>
    <s v="HVLP"/>
    <s v="N05AH03"/>
    <d v="2018-04-13T11:46:16"/>
    <n v="1"/>
    <n v="356.22"/>
    <n v="356.22"/>
    <n v="18"/>
    <s v="1813 - PSY: lůžkové oddělení 32B"/>
    <x v="0"/>
    <n v="4"/>
  </r>
  <r>
    <n v="201236"/>
    <x v="476"/>
    <x v="0"/>
    <s v="HVLP"/>
    <s v="N05AH03"/>
    <d v="2018-04-13T11:46:16"/>
    <n v="1"/>
    <n v="352.77"/>
    <n v="352.77"/>
    <n v="18"/>
    <s v="1813 - PSY: lůžkové oddělení 32B"/>
    <x v="0"/>
    <n v="4"/>
  </r>
  <r>
    <n v="201236"/>
    <x v="476"/>
    <x v="0"/>
    <s v="HVLP"/>
    <s v="N05AH03"/>
    <d v="2018-04-16T10:00:02"/>
    <n v="2"/>
    <n v="352.77"/>
    <n v="705.54"/>
    <n v="18"/>
    <s v="1813 - PSY: lůžkové oddělení 32B"/>
    <x v="0"/>
    <n v="4"/>
  </r>
  <r>
    <n v="201236"/>
    <x v="476"/>
    <x v="0"/>
    <s v="HVLP"/>
    <s v="N05AH03"/>
    <d v="2018-05-14T08:34:37"/>
    <n v="1"/>
    <n v="356.22"/>
    <n v="356.22"/>
    <n v="18"/>
    <s v="1813 - PSY: lůžkové oddělení 32B"/>
    <x v="0"/>
    <n v="5"/>
  </r>
  <r>
    <n v="201236"/>
    <x v="476"/>
    <x v="0"/>
    <s v="HVLP"/>
    <s v="N05AH03"/>
    <d v="2018-05-14T08:34:37"/>
    <n v="1"/>
    <n v="356.22"/>
    <n v="356.22"/>
    <n v="18"/>
    <s v="1813 - PSY: lůžkové oddělení 32B"/>
    <x v="0"/>
    <n v="5"/>
  </r>
  <r>
    <n v="201236"/>
    <x v="476"/>
    <x v="0"/>
    <s v="HVLP"/>
    <s v="N05AH03"/>
    <d v="2018-05-14T08:34:37"/>
    <n v="1"/>
    <n v="356.22"/>
    <n v="356.22"/>
    <n v="18"/>
    <s v="1813 - PSY: lůžkové oddělení 32B"/>
    <x v="0"/>
    <n v="5"/>
  </r>
  <r>
    <n v="201236"/>
    <x v="476"/>
    <x v="0"/>
    <s v="HVLP"/>
    <s v="N05AH03"/>
    <d v="2018-05-28T08:25:42"/>
    <n v="1"/>
    <n v="356.22"/>
    <n v="356.22"/>
    <n v="18"/>
    <s v="1813 - PSY: lůžkové oddělení 32B"/>
    <x v="0"/>
    <n v="5"/>
  </r>
  <r>
    <n v="201236"/>
    <x v="476"/>
    <x v="0"/>
    <s v="HVLP"/>
    <s v="N05AH03"/>
    <d v="2018-05-28T08:25:42"/>
    <n v="1"/>
    <n v="356.22"/>
    <n v="356.22"/>
    <n v="18"/>
    <s v="1813 - PSY: lůžkové oddělení 32B"/>
    <x v="0"/>
    <n v="5"/>
  </r>
  <r>
    <n v="201236"/>
    <x v="476"/>
    <x v="0"/>
    <s v="HVLP"/>
    <s v="N05AH03"/>
    <d v="2018-06-04T10:05:52"/>
    <n v="1"/>
    <n v="356.22"/>
    <n v="356.22"/>
    <n v="18"/>
    <s v="1813 - PSY: lůžkové oddělení 32B"/>
    <x v="0"/>
    <n v="6"/>
  </r>
  <r>
    <n v="201236"/>
    <x v="476"/>
    <x v="0"/>
    <s v="HVLP"/>
    <s v="N05AH03"/>
    <d v="2018-06-04T10:05:52"/>
    <n v="1"/>
    <n v="352.77"/>
    <n v="352.77"/>
    <n v="18"/>
    <s v="1813 - PSY: lůžkové oddělení 32B"/>
    <x v="0"/>
    <n v="6"/>
  </r>
  <r>
    <n v="201236"/>
    <x v="476"/>
    <x v="0"/>
    <s v="HVLP"/>
    <s v="N05AH03"/>
    <d v="2018-07-02T07:43:55"/>
    <n v="1"/>
    <n v="356.22"/>
    <n v="356.22"/>
    <n v="18"/>
    <s v="1813 - PSY: lůžkové oddělení 32B"/>
    <x v="0"/>
    <n v="7"/>
  </r>
  <r>
    <n v="201236"/>
    <x v="476"/>
    <x v="0"/>
    <s v="HVLP"/>
    <s v="N05AH03"/>
    <d v="2018-07-02T07:43:55"/>
    <n v="1"/>
    <n v="356.22"/>
    <n v="356.22"/>
    <n v="18"/>
    <s v="1813 - PSY: lůžkové oddělení 32B"/>
    <x v="0"/>
    <n v="7"/>
  </r>
  <r>
    <n v="201236"/>
    <x v="476"/>
    <x v="0"/>
    <s v="HVLP"/>
    <s v="N05AH03"/>
    <d v="2018-07-09T07:31:43"/>
    <n v="2"/>
    <n v="356.22"/>
    <n v="712.44"/>
    <n v="18"/>
    <s v="1813 - PSY: lůžkové oddělení 32B"/>
    <x v="0"/>
    <n v="7"/>
  </r>
  <r>
    <n v="201236"/>
    <x v="476"/>
    <x v="0"/>
    <s v="HVLP"/>
    <s v="N05AH03"/>
    <d v="2018-07-09T07:31:43"/>
    <n v="1"/>
    <n v="356.22"/>
    <n v="356.22"/>
    <n v="18"/>
    <s v="1813 - PSY: lůžkové oddělení 32B"/>
    <x v="0"/>
    <n v="7"/>
  </r>
  <r>
    <n v="201236"/>
    <x v="476"/>
    <x v="0"/>
    <s v="HVLP"/>
    <s v="N05AH03"/>
    <d v="2018-08-20T08:44:34"/>
    <n v="1"/>
    <n v="356.22"/>
    <n v="356.22"/>
    <n v="18"/>
    <s v="1813 - PSY: lůžkové oddělení 32B"/>
    <x v="0"/>
    <n v="8"/>
  </r>
  <r>
    <n v="201236"/>
    <x v="476"/>
    <x v="0"/>
    <s v="HVLP"/>
    <s v="N05AH03"/>
    <d v="2018-08-20T08:44:34"/>
    <n v="2"/>
    <n v="356.22"/>
    <n v="712.44"/>
    <n v="18"/>
    <s v="1813 - PSY: lůžkové oddělení 32B"/>
    <x v="0"/>
    <n v="8"/>
  </r>
  <r>
    <n v="201236"/>
    <x v="476"/>
    <x v="0"/>
    <s v="HVLP"/>
    <s v="N05AH03"/>
    <d v="2018-08-27T10:07:44"/>
    <n v="1"/>
    <n v="356.22"/>
    <n v="356.22"/>
    <n v="18"/>
    <s v="1813 - PSY: lůžkové oddělení 32B"/>
    <x v="0"/>
    <n v="8"/>
  </r>
  <r>
    <n v="201236"/>
    <x v="476"/>
    <x v="0"/>
    <s v="HVLP"/>
    <s v="N05AH03"/>
    <d v="2018-08-27T10:07:44"/>
    <n v="2"/>
    <n v="356.22"/>
    <n v="712.44"/>
    <n v="18"/>
    <s v="1813 - PSY: lůžkové oddělení 32B"/>
    <x v="0"/>
    <n v="8"/>
  </r>
  <r>
    <n v="201236"/>
    <x v="476"/>
    <x v="0"/>
    <s v="HVLP"/>
    <s v="N05AH03"/>
    <d v="2018-09-03T09:53:24"/>
    <n v="2"/>
    <n v="356.22"/>
    <n v="712.44"/>
    <n v="18"/>
    <s v="1813 - PSY: lůžkové oddělení 32B"/>
    <x v="0"/>
    <n v="9"/>
  </r>
  <r>
    <n v="201236"/>
    <x v="476"/>
    <x v="0"/>
    <s v="HVLP"/>
    <s v="N05AH03"/>
    <d v="2018-09-17T08:06:14"/>
    <n v="3"/>
    <n v="359.4"/>
    <n v="1078.2"/>
    <n v="18"/>
    <s v="1813 - PSY: lůžkové oddělení 32B"/>
    <x v="0"/>
    <n v="9"/>
  </r>
  <r>
    <n v="989046"/>
    <x v="477"/>
    <x v="0"/>
    <s v="HVLP"/>
    <s v="N05AH03"/>
    <d v="2017-10-02T08:14:30"/>
    <n v="1"/>
    <n v="133.96"/>
    <n v="133.96"/>
    <n v="18"/>
    <s v="1813 - PSY: lůžkové oddělení 32B"/>
    <x v="2"/>
    <n v="10"/>
  </r>
  <r>
    <n v="989046"/>
    <x v="477"/>
    <x v="0"/>
    <s v="HVLP"/>
    <s v="N05AH03"/>
    <d v="2017-10-02T08:14:30"/>
    <n v="1"/>
    <n v="133.84"/>
    <n v="133.84"/>
    <n v="18"/>
    <s v="1813 - PSY: lůžkové oddělení 32B"/>
    <x v="2"/>
    <n v="10"/>
  </r>
  <r>
    <n v="989046"/>
    <x v="477"/>
    <x v="0"/>
    <s v="HVLP"/>
    <s v="N05AH03"/>
    <d v="2018-10-05T07:55:53"/>
    <n v="1"/>
    <n v="132.52000000000001"/>
    <n v="132.52000000000001"/>
    <n v="18"/>
    <s v="1813 - PSY: lůžkové oddělení 32B"/>
    <x v="0"/>
    <n v="10"/>
  </r>
  <r>
    <n v="989046"/>
    <x v="477"/>
    <x v="0"/>
    <s v="HVLP"/>
    <s v="N05AH03"/>
    <d v="2018-10-05T14:17:38"/>
    <n v="1"/>
    <n v="132.52000000000001"/>
    <n v="132.52000000000001"/>
    <n v="18"/>
    <s v="1813 - PSY: lůžkové oddělení 32B"/>
    <x v="0"/>
    <n v="10"/>
  </r>
  <r>
    <n v="989046"/>
    <x v="477"/>
    <x v="0"/>
    <s v="HVLP"/>
    <s v="N05AH03"/>
    <d v="2019-06-24T10:45:07"/>
    <n v="1"/>
    <n v="133.82"/>
    <n v="133.82"/>
    <n v="18"/>
    <s v="1813 - PSY: lůžkové oddělení 32B"/>
    <x v="1"/>
    <n v="6"/>
  </r>
  <r>
    <n v="989046"/>
    <x v="477"/>
    <x v="0"/>
    <s v="HVLP"/>
    <s v="N05AH03"/>
    <d v="2019-06-24T10:45:07"/>
    <n v="3"/>
    <n v="133.71"/>
    <n v="401.13"/>
    <n v="18"/>
    <s v="1813 - PSY: lůžkové oddělení 32B"/>
    <x v="1"/>
    <n v="6"/>
  </r>
  <r>
    <n v="989046"/>
    <x v="477"/>
    <x v="0"/>
    <s v="HVLP"/>
    <s v="N05AH03"/>
    <d v="2019-06-24T10:45:07"/>
    <n v="1"/>
    <n v="133.71"/>
    <n v="133.71"/>
    <n v="18"/>
    <s v="1813 - PSY: lůžkové oddělení 32B"/>
    <x v="1"/>
    <n v="6"/>
  </r>
  <r>
    <n v="201204"/>
    <x v="478"/>
    <x v="0"/>
    <s v="HVLP"/>
    <s v="N05AH03"/>
    <d v="2017-04-07T13:32:13"/>
    <n v="1"/>
    <n v="189.93"/>
    <n v="189.93"/>
    <n v="18"/>
    <s v="1813 - PSY: lůžkové oddělení 32B"/>
    <x v="2"/>
    <n v="4"/>
  </r>
  <r>
    <n v="201204"/>
    <x v="478"/>
    <x v="0"/>
    <s v="HVLP"/>
    <s v="N05AH03"/>
    <d v="2017-04-10T08:20:19"/>
    <n v="2"/>
    <n v="189.93"/>
    <n v="379.86"/>
    <n v="18"/>
    <s v="1813 - PSY: lůžkové oddělení 32B"/>
    <x v="2"/>
    <n v="4"/>
  </r>
  <r>
    <n v="201204"/>
    <x v="478"/>
    <x v="0"/>
    <s v="HVLP"/>
    <s v="N05AH03"/>
    <d v="2017-06-19T10:58:00"/>
    <n v="1"/>
    <n v="189.93"/>
    <n v="189.93"/>
    <n v="18"/>
    <s v="1813 - PSY: lůžkové oddělení 32B"/>
    <x v="2"/>
    <n v="6"/>
  </r>
  <r>
    <n v="201204"/>
    <x v="478"/>
    <x v="0"/>
    <s v="HVLP"/>
    <s v="N05AH03"/>
    <d v="2017-06-19T10:58:00"/>
    <n v="1"/>
    <n v="189.93"/>
    <n v="189.93"/>
    <n v="18"/>
    <s v="1813 - PSY: lůžkové oddělení 32B"/>
    <x v="2"/>
    <n v="6"/>
  </r>
  <r>
    <n v="201204"/>
    <x v="478"/>
    <x v="0"/>
    <s v="HVLP"/>
    <s v="N05AH03"/>
    <d v="2017-06-19T10:58:00"/>
    <n v="1"/>
    <n v="188.27"/>
    <n v="188.27"/>
    <n v="18"/>
    <s v="1813 - PSY: lůžkové oddělení 32B"/>
    <x v="2"/>
    <n v="6"/>
  </r>
  <r>
    <n v="201204"/>
    <x v="478"/>
    <x v="0"/>
    <s v="HVLP"/>
    <s v="N05AH03"/>
    <d v="2017-08-14T09:30:26"/>
    <n v="1"/>
    <n v="188.27"/>
    <n v="188.27"/>
    <n v="18"/>
    <s v="1813 - PSY: lůžkové oddělení 32B"/>
    <x v="2"/>
    <n v="8"/>
  </r>
  <r>
    <n v="201204"/>
    <x v="478"/>
    <x v="0"/>
    <s v="HVLP"/>
    <s v="N05AH03"/>
    <d v="2017-08-14T09:30:26"/>
    <n v="1"/>
    <n v="188.27"/>
    <n v="188.27"/>
    <n v="18"/>
    <s v="1813 - PSY: lůžkové oddělení 32B"/>
    <x v="2"/>
    <n v="8"/>
  </r>
  <r>
    <n v="201204"/>
    <x v="478"/>
    <x v="0"/>
    <s v="HVLP"/>
    <s v="N05AH03"/>
    <d v="2017-08-15T08:28:57"/>
    <n v="1"/>
    <n v="188.44"/>
    <n v="188.44"/>
    <n v="18"/>
    <s v="1813 - PSY: lůžkové oddělení 32B"/>
    <x v="2"/>
    <n v="8"/>
  </r>
  <r>
    <n v="201204"/>
    <x v="478"/>
    <x v="0"/>
    <s v="HVLP"/>
    <s v="N05AH03"/>
    <d v="2017-10-02T08:14:30"/>
    <n v="1"/>
    <n v="188.44"/>
    <n v="188.44"/>
    <n v="18"/>
    <s v="1813 - PSY: lůžkové oddělení 32B"/>
    <x v="2"/>
    <n v="10"/>
  </r>
  <r>
    <n v="201204"/>
    <x v="478"/>
    <x v="0"/>
    <s v="HVLP"/>
    <s v="N05AH03"/>
    <d v="2017-10-31T09:14:39"/>
    <n v="5"/>
    <n v="188.27"/>
    <n v="941.35"/>
    <n v="18"/>
    <s v="1813 - PSY: lůžkové oddělení 32B"/>
    <x v="2"/>
    <n v="10"/>
  </r>
  <r>
    <n v="201204"/>
    <x v="478"/>
    <x v="0"/>
    <s v="HVLP"/>
    <s v="N05AH03"/>
    <d v="2017-12-22T10:07:13"/>
    <n v="2"/>
    <n v="188.27"/>
    <n v="376.54"/>
    <n v="18"/>
    <s v="1813 - PSY: lůžkové oddělení 32B"/>
    <x v="2"/>
    <n v="12"/>
  </r>
  <r>
    <n v="201204"/>
    <x v="478"/>
    <x v="0"/>
    <s v="HVLP"/>
    <s v="N05AH03"/>
    <d v="2018-02-12T09:59:54"/>
    <n v="1"/>
    <n v="188.27"/>
    <n v="188.27"/>
    <n v="18"/>
    <s v="1813 - PSY: lůžkové oddělení 32B"/>
    <x v="0"/>
    <n v="2"/>
  </r>
  <r>
    <n v="201204"/>
    <x v="478"/>
    <x v="0"/>
    <s v="HVLP"/>
    <s v="N05AH03"/>
    <d v="2018-02-12T09:59:54"/>
    <n v="1"/>
    <n v="188.24"/>
    <n v="188.24"/>
    <n v="18"/>
    <s v="1813 - PSY: lůžkové oddělení 32B"/>
    <x v="0"/>
    <n v="2"/>
  </r>
  <r>
    <n v="201204"/>
    <x v="478"/>
    <x v="0"/>
    <s v="HVLP"/>
    <s v="N05AH03"/>
    <d v="2018-04-16T10:00:02"/>
    <n v="1"/>
    <n v="188.24"/>
    <n v="188.24"/>
    <n v="18"/>
    <s v="1813 - PSY: lůžkové oddělení 32B"/>
    <x v="0"/>
    <n v="4"/>
  </r>
  <r>
    <n v="201204"/>
    <x v="478"/>
    <x v="0"/>
    <s v="HVLP"/>
    <s v="N05AH03"/>
    <d v="2018-04-16T10:00:02"/>
    <n v="1"/>
    <n v="188.24"/>
    <n v="188.24"/>
    <n v="18"/>
    <s v="1813 - PSY: lůžkové oddělení 32B"/>
    <x v="0"/>
    <n v="4"/>
  </r>
  <r>
    <n v="201204"/>
    <x v="478"/>
    <x v="0"/>
    <s v="HVLP"/>
    <s v="N05AH03"/>
    <d v="2018-04-16T10:00:02"/>
    <n v="1"/>
    <n v="186.42"/>
    <n v="186.42"/>
    <n v="18"/>
    <s v="1813 - PSY: lůžkové oddělení 32B"/>
    <x v="0"/>
    <n v="4"/>
  </r>
  <r>
    <n v="201204"/>
    <x v="478"/>
    <x v="0"/>
    <s v="HVLP"/>
    <s v="N05AH03"/>
    <d v="2018-05-14T08:34:37"/>
    <n v="1"/>
    <n v="186.42"/>
    <n v="186.42"/>
    <n v="18"/>
    <s v="1813 - PSY: lůžkové oddělení 32B"/>
    <x v="0"/>
    <n v="5"/>
  </r>
  <r>
    <n v="201204"/>
    <x v="478"/>
    <x v="0"/>
    <s v="HVLP"/>
    <s v="N05AH03"/>
    <d v="2018-05-14T08:34:37"/>
    <n v="2"/>
    <n v="188.24"/>
    <n v="376.48"/>
    <n v="18"/>
    <s v="1813 - PSY: lůžkové oddělení 32B"/>
    <x v="0"/>
    <n v="5"/>
  </r>
  <r>
    <n v="201204"/>
    <x v="478"/>
    <x v="0"/>
    <s v="HVLP"/>
    <s v="N05AH03"/>
    <d v="2018-06-25T07:53:32"/>
    <n v="1"/>
    <n v="188.24"/>
    <n v="188.24"/>
    <n v="18"/>
    <s v="1813 - PSY: lůžkové oddělení 32B"/>
    <x v="0"/>
    <n v="6"/>
  </r>
  <r>
    <n v="201204"/>
    <x v="478"/>
    <x v="0"/>
    <s v="HVLP"/>
    <s v="N05AH03"/>
    <d v="2018-06-25T07:53:32"/>
    <n v="1"/>
    <n v="188.24"/>
    <n v="188.24"/>
    <n v="18"/>
    <s v="1813 - PSY: lůžkové oddělení 32B"/>
    <x v="0"/>
    <n v="6"/>
  </r>
  <r>
    <n v="201204"/>
    <x v="478"/>
    <x v="0"/>
    <s v="HVLP"/>
    <s v="N05AH03"/>
    <d v="2018-08-27T10:07:44"/>
    <n v="2"/>
    <n v="188.24"/>
    <n v="376.48"/>
    <n v="18"/>
    <s v="1813 - PSY: lůžkové oddělení 32B"/>
    <x v="0"/>
    <n v="8"/>
  </r>
  <r>
    <n v="201204"/>
    <x v="478"/>
    <x v="0"/>
    <s v="HVLP"/>
    <s v="N05AH03"/>
    <d v="2018-08-27T10:07:44"/>
    <n v="1"/>
    <n v="188.24"/>
    <n v="188.24"/>
    <n v="18"/>
    <s v="1813 - PSY: lůžkové oddělení 32B"/>
    <x v="0"/>
    <n v="8"/>
  </r>
  <r>
    <n v="201204"/>
    <x v="478"/>
    <x v="0"/>
    <s v="HVLP"/>
    <s v="N05AH03"/>
    <d v="2018-10-08T10:34:05"/>
    <n v="1"/>
    <n v="188.24"/>
    <n v="188.24"/>
    <n v="18"/>
    <s v="1813 - PSY: lůžkové oddělení 32B"/>
    <x v="0"/>
    <n v="10"/>
  </r>
  <r>
    <n v="201204"/>
    <x v="478"/>
    <x v="0"/>
    <s v="HVLP"/>
    <s v="N05AH03"/>
    <d v="2018-10-08T10:34:05"/>
    <n v="2"/>
    <n v="186.42"/>
    <n v="372.84"/>
    <n v="18"/>
    <s v="1813 - PSY: lůžkové oddělení 32B"/>
    <x v="0"/>
    <n v="10"/>
  </r>
  <r>
    <n v="201204"/>
    <x v="478"/>
    <x v="0"/>
    <s v="HVLP"/>
    <s v="N05AH03"/>
    <d v="2018-11-26T09:22:27"/>
    <n v="1"/>
    <n v="188.27"/>
    <n v="188.27"/>
    <n v="18"/>
    <s v="1813 - PSY: lůžkové oddělení 32B"/>
    <x v="0"/>
    <n v="11"/>
  </r>
  <r>
    <n v="201204"/>
    <x v="478"/>
    <x v="0"/>
    <s v="HVLP"/>
    <s v="N05AH03"/>
    <d v="2018-11-27T08:42:22"/>
    <n v="1"/>
    <n v="188.24"/>
    <n v="188.24"/>
    <n v="18"/>
    <s v="1813 - PSY: lůžkové oddělení 32B"/>
    <x v="0"/>
    <n v="11"/>
  </r>
  <r>
    <n v="201204"/>
    <x v="478"/>
    <x v="0"/>
    <s v="HVLP"/>
    <s v="N05AH03"/>
    <d v="2019-02-04T10:25:05"/>
    <n v="1"/>
    <n v="188.24"/>
    <n v="188.24"/>
    <n v="18"/>
    <s v="1813 - PSY: lůžkové oddělení 32B"/>
    <x v="1"/>
    <n v="2"/>
  </r>
  <r>
    <n v="15538"/>
    <x v="879"/>
    <x v="0"/>
    <s v="HVLP"/>
    <s v="M02AA15"/>
    <d v="2017-03-13T10:51:06"/>
    <n v="2"/>
    <n v="74.89"/>
    <n v="149.78"/>
    <n v="18"/>
    <s v="1813 - PSY: lůžkové oddělení 32B"/>
    <x v="2"/>
    <n v="3"/>
  </r>
  <r>
    <n v="101076"/>
    <x v="885"/>
    <x v="1"/>
    <s v="HVLP"/>
    <s v="S01AA30"/>
    <d v="2017-05-19T12:18:30"/>
    <n v="1"/>
    <n v="78.430000000000007"/>
    <n v="78.430000000000007"/>
    <n v="18"/>
    <s v="1813 - PSY: lůžkové oddělení 32B"/>
    <x v="2"/>
    <n v="5"/>
  </r>
  <r>
    <n v="101076"/>
    <x v="885"/>
    <x v="1"/>
    <s v="HVLP"/>
    <s v="S01AA30"/>
    <d v="2018-11-12T08:30:49"/>
    <n v="1"/>
    <n v="78.42"/>
    <n v="78.42"/>
    <n v="18"/>
    <s v="1813 - PSY: lůžkové oddělení 32B"/>
    <x v="0"/>
    <n v="11"/>
  </r>
  <r>
    <n v="101076"/>
    <x v="885"/>
    <x v="1"/>
    <s v="HVLP"/>
    <s v="S01AA30"/>
    <d v="2019-09-16T09:17:26"/>
    <n v="1"/>
    <n v="78.33"/>
    <n v="78.33"/>
    <n v="18"/>
    <s v="1813 - PSY: lůžkové oddělení 32B"/>
    <x v="1"/>
    <n v="9"/>
  </r>
  <r>
    <n v="101076"/>
    <x v="885"/>
    <x v="1"/>
    <s v="HVLP"/>
    <s v="S01AA30"/>
    <d v="2019-11-29T10:27:57"/>
    <n v="1"/>
    <n v="78.33"/>
    <n v="78.33"/>
    <n v="18"/>
    <s v="1813 - PSY: lůžkové oddělení 32B"/>
    <x v="1"/>
    <n v="11"/>
  </r>
  <r>
    <n v="101077"/>
    <x v="1198"/>
    <x v="1"/>
    <s v="HVLP"/>
    <s v="S01AA20"/>
    <d v="2019-08-13T10:53:31"/>
    <n v="6"/>
    <n v="59.54"/>
    <n v="357.24"/>
    <n v="18"/>
    <s v="1813 - PSY: lůžkové oddělení 32B"/>
    <x v="1"/>
    <n v="8"/>
  </r>
  <r>
    <n v="102668"/>
    <x v="1199"/>
    <x v="0"/>
    <s v="HVLP"/>
    <s v="S01BA02"/>
    <d v="2019-04-30T11:53:01"/>
    <n v="1"/>
    <n v="33.47"/>
    <n v="33.47"/>
    <n v="18"/>
    <s v="1813 - PSY: lůžkové oddělení 32B"/>
    <x v="1"/>
    <n v="4"/>
  </r>
  <r>
    <n v="102668"/>
    <x v="1199"/>
    <x v="0"/>
    <s v="HVLP"/>
    <s v="S01BA02"/>
    <d v="2019-08-13T10:53:31"/>
    <n v="1"/>
    <n v="33.450000000000003"/>
    <n v="33.450000000000003"/>
    <n v="18"/>
    <s v="1813 - PSY: lůžkové oddělení 32B"/>
    <x v="1"/>
    <n v="8"/>
  </r>
  <r>
    <n v="100876"/>
    <x v="481"/>
    <x v="0"/>
    <s v="HVLP"/>
    <s v="S01AX"/>
    <d v="2017-04-07T13:32:13"/>
    <n v="2"/>
    <n v="66.72"/>
    <n v="133.44"/>
    <n v="18"/>
    <s v="1813 - PSY: lůžkové oddělení 32B"/>
    <x v="2"/>
    <n v="4"/>
  </r>
  <r>
    <n v="200863"/>
    <x v="482"/>
    <x v="0"/>
    <s v="HVLP"/>
    <s v="S01AX"/>
    <d v="2018-11-02T13:42:11"/>
    <n v="1"/>
    <n v="87.4"/>
    <n v="87.4"/>
    <n v="18"/>
    <s v="1813 - PSY: lůžkové oddělení 32B"/>
    <x v="0"/>
    <n v="11"/>
  </r>
  <r>
    <n v="200863"/>
    <x v="482"/>
    <x v="0"/>
    <s v="HVLP"/>
    <s v="S01AX"/>
    <d v="2018-11-12T08:30:49"/>
    <n v="2"/>
    <n v="85.55"/>
    <n v="171.1"/>
    <n v="18"/>
    <s v="1813 - PSY: lůžkové oddělení 32B"/>
    <x v="0"/>
    <n v="11"/>
  </r>
  <r>
    <n v="200863"/>
    <x v="482"/>
    <x v="0"/>
    <s v="HVLP"/>
    <s v="S01AX"/>
    <d v="2019-01-21T09:45:23"/>
    <n v="2"/>
    <n v="85.55"/>
    <n v="171.1"/>
    <n v="18"/>
    <s v="1813 - PSY: lůžkové oddělení 32B"/>
    <x v="1"/>
    <n v="1"/>
  </r>
  <r>
    <n v="200863"/>
    <x v="482"/>
    <x v="0"/>
    <s v="HVLP"/>
    <s v="S01AX"/>
    <d v="2019-03-25T10:26:50"/>
    <n v="1"/>
    <n v="85.55"/>
    <n v="85.55"/>
    <n v="18"/>
    <s v="1813 - PSY: lůžkové oddělení 32B"/>
    <x v="1"/>
    <n v="3"/>
  </r>
  <r>
    <n v="100876"/>
    <x v="481"/>
    <x v="0"/>
    <s v="HVLP"/>
    <s v="S01AX"/>
    <d v="2019-05-16T08:36:38"/>
    <n v="2"/>
    <n v="74.36"/>
    <n v="148.72"/>
    <n v="18"/>
    <s v="1813 - PSY: lůžkové oddělení 32B"/>
    <x v="1"/>
    <n v="5"/>
  </r>
  <r>
    <n v="200863"/>
    <x v="482"/>
    <x v="0"/>
    <s v="HVLP"/>
    <s v="S01AX"/>
    <d v="2019-06-10T09:33:28"/>
    <n v="2"/>
    <n v="85.55"/>
    <n v="171.1"/>
    <n v="18"/>
    <s v="1813 - PSY: lůžkové oddělení 32B"/>
    <x v="1"/>
    <n v="6"/>
  </r>
  <r>
    <n v="200863"/>
    <x v="482"/>
    <x v="0"/>
    <s v="HVLP"/>
    <s v="S01AX"/>
    <d v="2019-06-10T09:38:05"/>
    <n v="2"/>
    <n v="85.55"/>
    <n v="171.1"/>
    <n v="18"/>
    <s v="1813 - PSY: lůžkové oddělení 32B"/>
    <x v="1"/>
    <n v="6"/>
  </r>
  <r>
    <n v="200863"/>
    <x v="482"/>
    <x v="0"/>
    <s v="HVLP"/>
    <s v="S01AX"/>
    <d v="2019-09-09T11:45:37"/>
    <n v="2"/>
    <n v="85.55"/>
    <n v="171.1"/>
    <n v="18"/>
    <s v="1813 - PSY: lůžkové oddělení 32B"/>
    <x v="1"/>
    <n v="9"/>
  </r>
  <r>
    <n v="200863"/>
    <x v="482"/>
    <x v="0"/>
    <s v="HVLP"/>
    <s v="S01AX"/>
    <d v="2019-09-23T10:08:07"/>
    <n v="2"/>
    <n v="85.55"/>
    <n v="171.1"/>
    <n v="18"/>
    <s v="1813 - PSY: lůžkové oddělení 32B"/>
    <x v="1"/>
    <n v="9"/>
  </r>
  <r>
    <n v="200863"/>
    <x v="482"/>
    <x v="0"/>
    <s v="HVLP"/>
    <s v="S01AX"/>
    <d v="2019-12-02T10:39:08"/>
    <n v="2"/>
    <n v="85.45"/>
    <n v="170.9"/>
    <n v="18"/>
    <s v="1813 - PSY: lůžkové oddělení 32B"/>
    <x v="1"/>
    <n v="12"/>
  </r>
  <r>
    <n v="100876"/>
    <x v="481"/>
    <x v="0"/>
    <s v="HVLP"/>
    <s v="S01AX"/>
    <d v="2019-12-02T10:39:08"/>
    <n v="2"/>
    <n v="75.22"/>
    <n v="150.44"/>
    <n v="18"/>
    <s v="1813 - PSY: lůžkové oddělení 32B"/>
    <x v="1"/>
    <n v="12"/>
  </r>
  <r>
    <n v="218085"/>
    <x v="1200"/>
    <x v="0"/>
    <s v="HVLP"/>
    <s v="R02AA20"/>
    <d v="2019-12-09T10:05:46"/>
    <n v="2"/>
    <n v="127.57"/>
    <n v="255.14"/>
    <n v="18"/>
    <s v="1813 - PSY: lůžkové oddělení 32B"/>
    <x v="1"/>
    <n v="12"/>
  </r>
  <r>
    <n v="232954"/>
    <x v="483"/>
    <x v="0"/>
    <s v="HVLP"/>
    <s v="S02BA06"/>
    <d v="2019-10-25T13:09:49"/>
    <n v="1"/>
    <n v="111.38"/>
    <n v="111.38"/>
    <n v="18"/>
    <s v="1813 - PSY: lůžkové oddělení 32B"/>
    <x v="1"/>
    <n v="10"/>
  </r>
  <r>
    <n v="101940"/>
    <x v="484"/>
    <x v="0"/>
    <s v="HVLP"/>
    <s v="N05BA04"/>
    <d v="2017-01-30T09:50:45"/>
    <n v="2"/>
    <n v="26.91"/>
    <n v="53.82"/>
    <n v="18"/>
    <s v="1813 - PSY: lůžkové oddělení 32B"/>
    <x v="2"/>
    <n v="1"/>
  </r>
  <r>
    <n v="101940"/>
    <x v="484"/>
    <x v="0"/>
    <s v="HVLP"/>
    <s v="N05BA04"/>
    <d v="2017-02-06T11:05:58"/>
    <n v="3"/>
    <n v="26.91"/>
    <n v="80.73"/>
    <n v="18"/>
    <s v="1813 - PSY: lůžkové oddělení 32B"/>
    <x v="2"/>
    <n v="2"/>
  </r>
  <r>
    <n v="101940"/>
    <x v="484"/>
    <x v="0"/>
    <s v="HVLP"/>
    <s v="N05BA04"/>
    <d v="2017-02-13T11:03:20"/>
    <n v="4"/>
    <n v="26.91"/>
    <n v="107.64"/>
    <n v="18"/>
    <s v="1813 - PSY: lůžkové oddělení 32B"/>
    <x v="2"/>
    <n v="2"/>
  </r>
  <r>
    <n v="101940"/>
    <x v="484"/>
    <x v="0"/>
    <s v="HVLP"/>
    <s v="N05BA04"/>
    <d v="2017-02-27T10:00:04"/>
    <n v="3"/>
    <n v="26.91"/>
    <n v="80.73"/>
    <n v="18"/>
    <s v="1813 - PSY: lůžkové oddělení 32B"/>
    <x v="2"/>
    <n v="2"/>
  </r>
  <r>
    <n v="101940"/>
    <x v="484"/>
    <x v="0"/>
    <s v="HVLP"/>
    <s v="N05BA04"/>
    <d v="2017-03-13T10:51:06"/>
    <n v="3"/>
    <n v="26.91"/>
    <n v="80.73"/>
    <n v="18"/>
    <s v="1813 - PSY: lůžkové oddělení 32B"/>
    <x v="2"/>
    <n v="3"/>
  </r>
  <r>
    <n v="101940"/>
    <x v="484"/>
    <x v="0"/>
    <s v="HVLP"/>
    <s v="N05BA04"/>
    <d v="2017-03-13T10:51:06"/>
    <n v="2"/>
    <n v="26.91"/>
    <n v="53.82"/>
    <n v="18"/>
    <s v="1813 - PSY: lůžkové oddělení 32B"/>
    <x v="2"/>
    <n v="3"/>
  </r>
  <r>
    <n v="101940"/>
    <x v="484"/>
    <x v="0"/>
    <s v="HVLP"/>
    <s v="N05BA04"/>
    <d v="2017-04-13T10:29:53"/>
    <n v="3"/>
    <n v="26.91"/>
    <n v="80.73"/>
    <n v="18"/>
    <s v="1813 - PSY: lůžkové oddělení 32B"/>
    <x v="2"/>
    <n v="4"/>
  </r>
  <r>
    <n v="101940"/>
    <x v="484"/>
    <x v="0"/>
    <s v="HVLP"/>
    <s v="N05BA04"/>
    <d v="2017-04-28T12:58:57"/>
    <n v="1"/>
    <n v="26.91"/>
    <n v="26.91"/>
    <n v="18"/>
    <s v="1813 - PSY: lůžkové oddělení 32B"/>
    <x v="2"/>
    <n v="4"/>
  </r>
  <r>
    <n v="101940"/>
    <x v="484"/>
    <x v="0"/>
    <s v="HVLP"/>
    <s v="N05BA04"/>
    <d v="2017-04-28T12:58:57"/>
    <n v="1"/>
    <n v="26.91"/>
    <n v="26.91"/>
    <n v="18"/>
    <s v="1813 - PSY: lůžkové oddělení 32B"/>
    <x v="2"/>
    <n v="4"/>
  </r>
  <r>
    <n v="101940"/>
    <x v="484"/>
    <x v="0"/>
    <s v="HVLP"/>
    <s v="N05BA04"/>
    <d v="2017-05-12T14:21:29"/>
    <n v="2"/>
    <n v="26.91"/>
    <n v="53.82"/>
    <n v="18"/>
    <s v="1813 - PSY: lůžkové oddělení 32B"/>
    <x v="2"/>
    <n v="5"/>
  </r>
  <r>
    <n v="101940"/>
    <x v="484"/>
    <x v="0"/>
    <s v="HVLP"/>
    <s v="N05BA04"/>
    <d v="2017-05-29T10:26:59"/>
    <n v="3"/>
    <n v="26.73"/>
    <n v="80.19"/>
    <n v="18"/>
    <s v="1813 - PSY: lůžkové oddělení 32B"/>
    <x v="2"/>
    <n v="5"/>
  </r>
  <r>
    <n v="101940"/>
    <x v="484"/>
    <x v="0"/>
    <s v="HVLP"/>
    <s v="N05BA04"/>
    <d v="2017-06-12T10:35:01"/>
    <n v="2"/>
    <n v="26.73"/>
    <n v="53.46"/>
    <n v="18"/>
    <s v="1813 - PSY: lůžkové oddělení 32B"/>
    <x v="2"/>
    <n v="6"/>
  </r>
  <r>
    <n v="101940"/>
    <x v="484"/>
    <x v="0"/>
    <s v="HVLP"/>
    <s v="N05BA04"/>
    <d v="2017-07-17T12:40:41"/>
    <n v="2"/>
    <n v="26.73"/>
    <n v="53.46"/>
    <n v="18"/>
    <s v="1813 - PSY: lůžkové oddělení 32B"/>
    <x v="2"/>
    <n v="7"/>
  </r>
  <r>
    <n v="101940"/>
    <x v="484"/>
    <x v="0"/>
    <s v="HVLP"/>
    <s v="N05BA04"/>
    <d v="2017-08-21T08:05:20"/>
    <n v="1"/>
    <n v="26.73"/>
    <n v="26.73"/>
    <n v="18"/>
    <s v="1813 - PSY: lůžkové oddělení 32B"/>
    <x v="2"/>
    <n v="8"/>
  </r>
  <r>
    <n v="101940"/>
    <x v="484"/>
    <x v="0"/>
    <s v="HVLP"/>
    <s v="N05BA04"/>
    <d v="2017-08-21T08:05:20"/>
    <n v="2"/>
    <n v="34.85"/>
    <n v="69.7"/>
    <n v="18"/>
    <s v="1813 - PSY: lůžkové oddělení 32B"/>
    <x v="2"/>
    <n v="8"/>
  </r>
  <r>
    <n v="101940"/>
    <x v="484"/>
    <x v="0"/>
    <s v="HVLP"/>
    <s v="N05BA04"/>
    <d v="2017-08-28T09:57:11"/>
    <n v="3"/>
    <n v="34.880000000000003"/>
    <n v="104.64"/>
    <n v="18"/>
    <s v="1813 - PSY: lůžkové oddělení 32B"/>
    <x v="2"/>
    <n v="8"/>
  </r>
  <r>
    <n v="101940"/>
    <x v="484"/>
    <x v="0"/>
    <s v="HVLP"/>
    <s v="N05BA04"/>
    <d v="2017-11-06T09:50:56"/>
    <n v="2"/>
    <n v="34.85"/>
    <n v="69.7"/>
    <n v="18"/>
    <s v="1813 - PSY: lůžkové oddělení 32B"/>
    <x v="2"/>
    <n v="11"/>
  </r>
  <r>
    <n v="101940"/>
    <x v="484"/>
    <x v="0"/>
    <s v="HVLP"/>
    <s v="N05BA04"/>
    <d v="2017-11-20T10:01:12"/>
    <n v="2"/>
    <n v="34.85"/>
    <n v="69.7"/>
    <n v="18"/>
    <s v="1813 - PSY: lůžkové oddělení 32B"/>
    <x v="2"/>
    <n v="11"/>
  </r>
  <r>
    <n v="101940"/>
    <x v="484"/>
    <x v="0"/>
    <s v="HVLP"/>
    <s v="N05BA04"/>
    <d v="2017-11-20T10:01:12"/>
    <n v="1"/>
    <n v="34.85"/>
    <n v="34.85"/>
    <n v="18"/>
    <s v="1813 - PSY: lůžkové oddělení 32B"/>
    <x v="2"/>
    <n v="11"/>
  </r>
  <r>
    <n v="101940"/>
    <x v="484"/>
    <x v="0"/>
    <s v="HVLP"/>
    <s v="N05BA04"/>
    <d v="2017-11-20T10:04:05"/>
    <n v="3"/>
    <n v="34.85"/>
    <n v="104.55"/>
    <n v="18"/>
    <s v="1813 - PSY: lůžkové oddělení 32B"/>
    <x v="2"/>
    <n v="11"/>
  </r>
  <r>
    <n v="101940"/>
    <x v="484"/>
    <x v="0"/>
    <s v="HVLP"/>
    <s v="N05BA04"/>
    <d v="2017-11-27T08:44:03"/>
    <n v="2"/>
    <n v="34.85"/>
    <n v="69.7"/>
    <n v="18"/>
    <s v="1813 - PSY: lůžkové oddělení 32B"/>
    <x v="2"/>
    <n v="11"/>
  </r>
  <r>
    <n v="101940"/>
    <x v="484"/>
    <x v="0"/>
    <s v="HVLP"/>
    <s v="N05BA04"/>
    <d v="2017-12-11T08:37:11"/>
    <n v="2"/>
    <n v="34.85"/>
    <n v="69.7"/>
    <n v="18"/>
    <s v="1813 - PSY: lůžkové oddělení 32B"/>
    <x v="2"/>
    <n v="12"/>
  </r>
  <r>
    <n v="101940"/>
    <x v="484"/>
    <x v="0"/>
    <s v="HVLP"/>
    <s v="N05BA04"/>
    <d v="2017-12-22T10:07:13"/>
    <n v="1"/>
    <n v="34.85"/>
    <n v="34.85"/>
    <n v="18"/>
    <s v="1813 - PSY: lůžkové oddělení 32B"/>
    <x v="2"/>
    <n v="12"/>
  </r>
  <r>
    <n v="101940"/>
    <x v="484"/>
    <x v="0"/>
    <s v="HVLP"/>
    <s v="N05BA04"/>
    <d v="2017-12-22T10:07:13"/>
    <n v="2"/>
    <n v="34.85"/>
    <n v="69.7"/>
    <n v="18"/>
    <s v="1813 - PSY: lůžkové oddělení 32B"/>
    <x v="2"/>
    <n v="12"/>
  </r>
  <r>
    <n v="101940"/>
    <x v="484"/>
    <x v="0"/>
    <s v="HVLP"/>
    <s v="N05BA04"/>
    <d v="2018-01-08T10:30:19"/>
    <n v="2"/>
    <n v="34.85"/>
    <n v="69.7"/>
    <n v="18"/>
    <s v="1813 - PSY: lůžkové oddělení 32B"/>
    <x v="0"/>
    <n v="1"/>
  </r>
  <r>
    <n v="101940"/>
    <x v="484"/>
    <x v="0"/>
    <s v="HVLP"/>
    <s v="N05BA04"/>
    <d v="2018-01-22T13:45:44"/>
    <n v="2"/>
    <n v="34.85"/>
    <n v="69.7"/>
    <n v="18"/>
    <s v="1813 - PSY: lůžkové oddělení 32B"/>
    <x v="0"/>
    <n v="1"/>
  </r>
  <r>
    <n v="101940"/>
    <x v="484"/>
    <x v="0"/>
    <s v="HVLP"/>
    <s v="N05BA04"/>
    <d v="2018-01-29T07:36:44"/>
    <n v="2"/>
    <n v="34.85"/>
    <n v="69.7"/>
    <n v="18"/>
    <s v="1813 - PSY: lůžkové oddělení 32B"/>
    <x v="0"/>
    <n v="1"/>
  </r>
  <r>
    <n v="101940"/>
    <x v="484"/>
    <x v="0"/>
    <s v="HVLP"/>
    <s v="N05BA04"/>
    <d v="2018-03-05T09:50:32"/>
    <n v="2"/>
    <n v="34.68"/>
    <n v="69.36"/>
    <n v="18"/>
    <s v="1813 - PSY: lůžkové oddělení 32B"/>
    <x v="0"/>
    <n v="3"/>
  </r>
  <r>
    <n v="101940"/>
    <x v="484"/>
    <x v="0"/>
    <s v="HVLP"/>
    <s v="N05BA04"/>
    <d v="2018-03-05T09:50:32"/>
    <n v="1"/>
    <n v="34.85"/>
    <n v="34.85"/>
    <n v="18"/>
    <s v="1813 - PSY: lůžkové oddělení 32B"/>
    <x v="0"/>
    <n v="3"/>
  </r>
  <r>
    <n v="101940"/>
    <x v="484"/>
    <x v="0"/>
    <s v="HVLP"/>
    <s v="N05BA04"/>
    <d v="2018-03-29T12:45:48"/>
    <n v="1"/>
    <n v="34.85"/>
    <n v="34.85"/>
    <n v="18"/>
    <s v="1813 - PSY: lůžkové oddělení 32B"/>
    <x v="0"/>
    <n v="3"/>
  </r>
  <r>
    <n v="101940"/>
    <x v="484"/>
    <x v="0"/>
    <s v="HVLP"/>
    <s v="N05BA04"/>
    <d v="2018-04-09T09:59:27"/>
    <n v="3"/>
    <n v="34.85"/>
    <n v="104.55"/>
    <n v="18"/>
    <s v="1813 - PSY: lůžkové oddělení 32B"/>
    <x v="0"/>
    <n v="4"/>
  </r>
  <r>
    <n v="101940"/>
    <x v="484"/>
    <x v="0"/>
    <s v="HVLP"/>
    <s v="N05BA04"/>
    <d v="2018-05-14T08:34:37"/>
    <n v="3"/>
    <n v="34.85"/>
    <n v="104.55"/>
    <n v="18"/>
    <s v="1813 - PSY: lůžkové oddělení 32B"/>
    <x v="0"/>
    <n v="5"/>
  </r>
  <r>
    <n v="101940"/>
    <x v="484"/>
    <x v="0"/>
    <s v="HVLP"/>
    <s v="N05BA04"/>
    <d v="2018-05-14T08:34:37"/>
    <n v="2"/>
    <n v="34.85"/>
    <n v="69.7"/>
    <n v="18"/>
    <s v="1813 - PSY: lůžkové oddělení 32B"/>
    <x v="0"/>
    <n v="5"/>
  </r>
  <r>
    <n v="101940"/>
    <x v="484"/>
    <x v="0"/>
    <s v="HVLP"/>
    <s v="N05BA04"/>
    <d v="2018-06-11T08:08:01"/>
    <n v="3"/>
    <n v="34.85"/>
    <n v="104.55"/>
    <n v="18"/>
    <s v="1813 - PSY: lůžkové oddělení 32B"/>
    <x v="0"/>
    <n v="6"/>
  </r>
  <r>
    <n v="101940"/>
    <x v="484"/>
    <x v="0"/>
    <s v="HVLP"/>
    <s v="N05BA04"/>
    <d v="2018-06-18T08:23:56"/>
    <n v="2"/>
    <n v="34.68"/>
    <n v="69.36"/>
    <n v="18"/>
    <s v="1813 - PSY: lůžkové oddělení 32B"/>
    <x v="0"/>
    <n v="6"/>
  </r>
  <r>
    <n v="101940"/>
    <x v="484"/>
    <x v="0"/>
    <s v="HVLP"/>
    <s v="N05BA04"/>
    <d v="2018-06-18T08:23:56"/>
    <n v="1"/>
    <n v="34.85"/>
    <n v="34.85"/>
    <n v="18"/>
    <s v="1813 - PSY: lůžkové oddělení 32B"/>
    <x v="0"/>
    <n v="6"/>
  </r>
  <r>
    <n v="101940"/>
    <x v="484"/>
    <x v="0"/>
    <s v="HVLP"/>
    <s v="N05BA04"/>
    <d v="2018-07-02T07:43:55"/>
    <n v="2"/>
    <n v="34.85"/>
    <n v="69.7"/>
    <n v="18"/>
    <s v="1813 - PSY: lůžkové oddělení 32B"/>
    <x v="0"/>
    <n v="7"/>
  </r>
  <r>
    <n v="101940"/>
    <x v="484"/>
    <x v="0"/>
    <s v="HVLP"/>
    <s v="N05BA04"/>
    <d v="2018-07-02T07:43:55"/>
    <n v="1"/>
    <n v="34.85"/>
    <n v="34.85"/>
    <n v="18"/>
    <s v="1813 - PSY: lůžkové oddělení 32B"/>
    <x v="0"/>
    <n v="7"/>
  </r>
  <r>
    <n v="101940"/>
    <x v="484"/>
    <x v="0"/>
    <s v="HVLP"/>
    <s v="N05BA04"/>
    <d v="2018-08-20T08:44:34"/>
    <n v="4"/>
    <n v="34.85"/>
    <n v="139.4"/>
    <n v="18"/>
    <s v="1813 - PSY: lůžkové oddělení 32B"/>
    <x v="0"/>
    <n v="8"/>
  </r>
  <r>
    <n v="101940"/>
    <x v="484"/>
    <x v="0"/>
    <s v="HVLP"/>
    <s v="N05BA04"/>
    <d v="2018-09-03T09:53:24"/>
    <n v="1"/>
    <n v="34.85"/>
    <n v="34.85"/>
    <n v="18"/>
    <s v="1813 - PSY: lůžkové oddělení 32B"/>
    <x v="0"/>
    <n v="9"/>
  </r>
  <r>
    <n v="101940"/>
    <x v="484"/>
    <x v="0"/>
    <s v="HVLP"/>
    <s v="N05BA04"/>
    <d v="2018-09-03T09:53:24"/>
    <n v="2"/>
    <n v="34.85"/>
    <n v="69.7"/>
    <n v="18"/>
    <s v="1813 - PSY: lůžkové oddělení 32B"/>
    <x v="0"/>
    <n v="9"/>
  </r>
  <r>
    <n v="101940"/>
    <x v="484"/>
    <x v="0"/>
    <s v="HVLP"/>
    <s v="N05BA04"/>
    <d v="2018-09-17T08:06:14"/>
    <n v="3"/>
    <n v="34.85"/>
    <n v="104.55"/>
    <n v="18"/>
    <s v="1813 - PSY: lůžkové oddělení 32B"/>
    <x v="0"/>
    <n v="9"/>
  </r>
  <r>
    <n v="101940"/>
    <x v="484"/>
    <x v="0"/>
    <s v="HVLP"/>
    <s v="N05BA04"/>
    <d v="2018-09-24T10:12:33"/>
    <n v="2"/>
    <n v="34.85"/>
    <n v="69.7"/>
    <n v="18"/>
    <s v="1813 - PSY: lůžkové oddělení 32B"/>
    <x v="0"/>
    <n v="9"/>
  </r>
  <r>
    <n v="101940"/>
    <x v="484"/>
    <x v="0"/>
    <s v="HVLP"/>
    <s v="N05BA04"/>
    <d v="2018-12-03T12:12:45"/>
    <n v="3"/>
    <n v="34.85"/>
    <n v="104.55"/>
    <n v="18"/>
    <s v="1813 - PSY: lůžkové oddělení 32B"/>
    <x v="0"/>
    <n v="12"/>
  </r>
  <r>
    <n v="101940"/>
    <x v="484"/>
    <x v="0"/>
    <s v="HVLP"/>
    <s v="N05BA04"/>
    <d v="2018-12-10T14:29:35"/>
    <n v="2"/>
    <n v="34.85"/>
    <n v="69.7"/>
    <n v="18"/>
    <s v="1813 - PSY: lůžkové oddělení 32B"/>
    <x v="0"/>
    <n v="12"/>
  </r>
  <r>
    <n v="101940"/>
    <x v="484"/>
    <x v="0"/>
    <s v="HVLP"/>
    <s v="N05BA04"/>
    <d v="2019-02-25T10:02:26"/>
    <n v="3"/>
    <n v="34.85"/>
    <n v="104.55"/>
    <n v="18"/>
    <s v="1813 - PSY: lůžkové oddělení 32B"/>
    <x v="1"/>
    <n v="2"/>
  </r>
  <r>
    <n v="101940"/>
    <x v="484"/>
    <x v="0"/>
    <s v="HVLP"/>
    <s v="N05BA04"/>
    <d v="2019-04-01T09:47:28"/>
    <n v="1"/>
    <n v="34.85"/>
    <n v="34.85"/>
    <n v="18"/>
    <s v="1813 - PSY: lůžkové oddělení 32B"/>
    <x v="1"/>
    <n v="4"/>
  </r>
  <r>
    <n v="101940"/>
    <x v="484"/>
    <x v="0"/>
    <s v="HVLP"/>
    <s v="N05BA04"/>
    <d v="2019-06-03T08:56:27"/>
    <n v="2"/>
    <n v="34.880000000000003"/>
    <n v="69.760000000000005"/>
    <n v="18"/>
    <s v="1813 - PSY: lůžkové oddělení 32B"/>
    <x v="1"/>
    <n v="6"/>
  </r>
  <r>
    <n v="101940"/>
    <x v="484"/>
    <x v="0"/>
    <s v="HVLP"/>
    <s v="N05BA04"/>
    <d v="2019-06-10T09:33:28"/>
    <n v="2"/>
    <n v="34.880000000000003"/>
    <n v="69.760000000000005"/>
    <n v="18"/>
    <s v="1813 - PSY: lůžkové oddělení 32B"/>
    <x v="1"/>
    <n v="6"/>
  </r>
  <r>
    <n v="101940"/>
    <x v="484"/>
    <x v="0"/>
    <s v="HVLP"/>
    <s v="N05BA04"/>
    <d v="2019-06-10T09:38:05"/>
    <n v="2"/>
    <n v="34.880000000000003"/>
    <n v="69.760000000000005"/>
    <n v="18"/>
    <s v="1813 - PSY: lůžkové oddělení 32B"/>
    <x v="1"/>
    <n v="6"/>
  </r>
  <r>
    <n v="101940"/>
    <x v="484"/>
    <x v="0"/>
    <s v="HVLP"/>
    <s v="N05BA04"/>
    <d v="2019-06-17T10:18:00"/>
    <n v="5"/>
    <n v="34.880000000000003"/>
    <n v="174.4"/>
    <n v="18"/>
    <s v="1813 - PSY: lůžkové oddělení 32B"/>
    <x v="1"/>
    <n v="6"/>
  </r>
  <r>
    <n v="101940"/>
    <x v="484"/>
    <x v="0"/>
    <s v="HVLP"/>
    <s v="N05BA04"/>
    <d v="2019-07-01T10:07:37"/>
    <n v="2"/>
    <n v="34.880000000000003"/>
    <n v="69.760000000000005"/>
    <n v="18"/>
    <s v="1813 - PSY: lůžkové oddělení 32B"/>
    <x v="1"/>
    <n v="7"/>
  </r>
  <r>
    <n v="101940"/>
    <x v="484"/>
    <x v="0"/>
    <s v="HVLP"/>
    <s v="N05BA04"/>
    <d v="2019-07-01T10:07:37"/>
    <n v="3"/>
    <n v="34.880000000000003"/>
    <n v="104.64"/>
    <n v="18"/>
    <s v="1813 - PSY: lůžkové oddělení 32B"/>
    <x v="1"/>
    <n v="7"/>
  </r>
  <r>
    <n v="101940"/>
    <x v="484"/>
    <x v="0"/>
    <s v="HVLP"/>
    <s v="N05BA04"/>
    <d v="2019-09-16T09:17:26"/>
    <n v="5"/>
    <n v="35.159999999999997"/>
    <n v="175.8"/>
    <n v="18"/>
    <s v="1813 - PSY: lůžkové oddělení 32B"/>
    <x v="1"/>
    <n v="9"/>
  </r>
  <r>
    <n v="101940"/>
    <x v="484"/>
    <x v="0"/>
    <s v="HVLP"/>
    <s v="N05BA04"/>
    <d v="2019-09-16T12:39:55"/>
    <n v="5"/>
    <n v="34.82"/>
    <n v="174.1"/>
    <n v="18"/>
    <s v="1813 - PSY: lůžkové oddělení 32B"/>
    <x v="1"/>
    <n v="9"/>
  </r>
  <r>
    <n v="101940"/>
    <x v="484"/>
    <x v="0"/>
    <s v="HVLP"/>
    <s v="N05BA04"/>
    <d v="2019-09-30T09:59:15"/>
    <n v="2"/>
    <n v="35.159999999999997"/>
    <n v="70.319999999999993"/>
    <n v="18"/>
    <s v="1813 - PSY: lůžkové oddělení 32B"/>
    <x v="1"/>
    <n v="9"/>
  </r>
  <r>
    <n v="101940"/>
    <x v="484"/>
    <x v="0"/>
    <s v="HVLP"/>
    <s v="N05BA04"/>
    <d v="2019-09-30T09:59:15"/>
    <n v="3"/>
    <n v="35.159999999999997"/>
    <n v="105.48"/>
    <n v="18"/>
    <s v="1813 - PSY: lůžkové oddělení 32B"/>
    <x v="1"/>
    <n v="9"/>
  </r>
  <r>
    <n v="101940"/>
    <x v="484"/>
    <x v="0"/>
    <s v="HVLP"/>
    <s v="N05BA04"/>
    <d v="2019-10-25T09:57:19"/>
    <n v="3"/>
    <n v="34.799999999999997"/>
    <n v="104.4"/>
    <n v="18"/>
    <s v="1813 - PSY: lůžkové oddělení 32B"/>
    <x v="1"/>
    <n v="10"/>
  </r>
  <r>
    <n v="101940"/>
    <x v="484"/>
    <x v="0"/>
    <s v="HVLP"/>
    <s v="N05BA04"/>
    <d v="2019-11-25T08:52:53"/>
    <n v="2"/>
    <n v="34.799999999999997"/>
    <n v="69.61"/>
    <n v="18"/>
    <s v="1813 - PSY: lůžkové oddělení 32B"/>
    <x v="1"/>
    <n v="11"/>
  </r>
  <r>
    <n v="101940"/>
    <x v="484"/>
    <x v="0"/>
    <s v="HVLP"/>
    <s v="N05BA04"/>
    <d v="2019-12-02T10:39:08"/>
    <n v="5"/>
    <n v="34.799999999999997"/>
    <n v="174"/>
    <n v="18"/>
    <s v="1813 - PSY: lůžkové oddělení 32B"/>
    <x v="1"/>
    <n v="12"/>
  </r>
  <r>
    <n v="117983"/>
    <x v="486"/>
    <x v="0"/>
    <s v="HVLP"/>
    <s v="C04AD04"/>
    <d v="2019-11-18T10:14:37"/>
    <n v="1"/>
    <n v="93.21"/>
    <n v="93.21"/>
    <n v="18"/>
    <s v="1813 - PSY: lůžkové oddělení 32B"/>
    <x v="1"/>
    <n v="11"/>
  </r>
  <r>
    <n v="121597"/>
    <x v="1201"/>
    <x v="0"/>
    <s v="OP"/>
    <s v="N02AA03"/>
    <d v="2018-10-22T09:23:00"/>
    <n v="1"/>
    <n v="228.42"/>
    <n v="228.42"/>
    <n v="18"/>
    <s v="1813 - PSY: lůžkové oddělení 32B"/>
    <x v="0"/>
    <n v="10"/>
  </r>
  <r>
    <n v="10848"/>
    <x v="1202"/>
    <x v="0"/>
    <s v="OP"/>
    <s v="N02AA03"/>
    <d v="2018-10-22T09:22:18"/>
    <n v="1"/>
    <n v="860.62"/>
    <n v="860.62"/>
    <n v="18"/>
    <s v="1813 - PSY: lůžkové oddělení 32B"/>
    <x v="0"/>
    <n v="10"/>
  </r>
  <r>
    <n v="214913"/>
    <x v="1203"/>
    <x v="0"/>
    <s v="HVLP"/>
    <s v="B02AA03"/>
    <d v="2019-08-28T10:30:07"/>
    <n v="2"/>
    <n v="121.61"/>
    <n v="243.22"/>
    <n v="18"/>
    <s v="1813 - PSY: lůžkové oddělení 32B"/>
    <x v="1"/>
    <n v="8"/>
  </r>
  <r>
    <n v="230359"/>
    <x v="890"/>
    <x v="3"/>
    <s v="HVLP"/>
    <s v="A09AA02"/>
    <d v="2019-04-30T11:53:01"/>
    <n v="1"/>
    <n v="174.22"/>
    <n v="174.22"/>
    <n v="18"/>
    <s v="1813 - PSY: lůžkové oddělení 32B"/>
    <x v="1"/>
    <n v="4"/>
  </r>
  <r>
    <n v="230358"/>
    <x v="1204"/>
    <x v="0"/>
    <s v="HVLP"/>
    <s v="A09AA02"/>
    <d v="2019-05-13T08:40:40"/>
    <n v="1"/>
    <n v="121.62"/>
    <n v="121.62"/>
    <n v="18"/>
    <s v="1813 - PSY: lůžkové oddělení 32B"/>
    <x v="1"/>
    <n v="5"/>
  </r>
  <r>
    <n v="230358"/>
    <x v="1204"/>
    <x v="0"/>
    <s v="HVLP"/>
    <s v="A09AA02"/>
    <d v="2019-05-13T08:42:03"/>
    <n v="1"/>
    <n v="121.62"/>
    <n v="121.62"/>
    <n v="18"/>
    <s v="1813 - PSY: lůžkové oddělení 32B"/>
    <x v="1"/>
    <n v="5"/>
  </r>
  <r>
    <n v="230359"/>
    <x v="890"/>
    <x v="3"/>
    <s v="HVLP"/>
    <s v="A09AA02"/>
    <d v="2019-05-27T09:56:23"/>
    <n v="1"/>
    <n v="174.22"/>
    <n v="174.22"/>
    <n v="18"/>
    <s v="1813 - PSY: lůžkové oddělení 32B"/>
    <x v="1"/>
    <n v="5"/>
  </r>
  <r>
    <n v="230359"/>
    <x v="890"/>
    <x v="3"/>
    <s v="HVLP"/>
    <s v="A09AA02"/>
    <d v="2019-05-27T09:56:23"/>
    <n v="1"/>
    <n v="170.52"/>
    <n v="170.52"/>
    <n v="18"/>
    <s v="1813 - PSY: lůžkové oddělení 32B"/>
    <x v="1"/>
    <n v="5"/>
  </r>
  <r>
    <n v="849941"/>
    <x v="487"/>
    <x v="0"/>
    <s v="HVLP-R"/>
    <s v="N02BE01"/>
    <d v="2017-01-16T09:46:02"/>
    <n v="2"/>
    <n v="28.41"/>
    <n v="56.82"/>
    <n v="18"/>
    <s v="1813 - PSY: lůžkové oddělení 32B"/>
    <x v="2"/>
    <n v="1"/>
  </r>
  <r>
    <n v="849941"/>
    <x v="487"/>
    <x v="0"/>
    <s v="HVLP-R"/>
    <s v="N02BE01"/>
    <d v="2017-01-23T10:22:30"/>
    <n v="3"/>
    <n v="28.41"/>
    <n v="85.23"/>
    <n v="18"/>
    <s v="1813 - PSY: lůžkové oddělení 32B"/>
    <x v="2"/>
    <n v="1"/>
  </r>
  <r>
    <n v="849941"/>
    <x v="487"/>
    <x v="0"/>
    <s v="HVLP-R"/>
    <s v="N02BE01"/>
    <d v="2017-02-06T11:05:58"/>
    <n v="2"/>
    <n v="28.41"/>
    <n v="56.82"/>
    <n v="18"/>
    <s v="1813 - PSY: lůžkové oddělení 32B"/>
    <x v="2"/>
    <n v="2"/>
  </r>
  <r>
    <n v="849941"/>
    <x v="487"/>
    <x v="0"/>
    <s v="HVLP-R"/>
    <s v="N02BE01"/>
    <d v="2017-06-26T09:51:35"/>
    <n v="1"/>
    <n v="28.25"/>
    <n v="28.25"/>
    <n v="18"/>
    <s v="1813 - PSY: lůžkové oddělení 32B"/>
    <x v="2"/>
    <n v="6"/>
  </r>
  <r>
    <n v="849941"/>
    <x v="487"/>
    <x v="0"/>
    <s v="HVLP-R"/>
    <s v="N02BE01"/>
    <d v="2017-08-03T09:57:23"/>
    <n v="1"/>
    <n v="28.25"/>
    <n v="28.25"/>
    <n v="18"/>
    <s v="1813 - PSY: lůžkové oddělení 32B"/>
    <x v="2"/>
    <n v="8"/>
  </r>
  <r>
    <n v="849941"/>
    <x v="487"/>
    <x v="0"/>
    <s v="HVLP-R"/>
    <s v="N02BE01"/>
    <d v="2017-10-02T08:14:30"/>
    <n v="2"/>
    <n v="28.25"/>
    <n v="56.5"/>
    <n v="18"/>
    <s v="1813 - PSY: lůžkové oddělení 32B"/>
    <x v="2"/>
    <n v="10"/>
  </r>
  <r>
    <n v="849941"/>
    <x v="487"/>
    <x v="0"/>
    <s v="HVLP-R"/>
    <s v="N02BE01"/>
    <d v="2017-11-20T10:01:12"/>
    <n v="3"/>
    <n v="29.74"/>
    <n v="89.22"/>
    <n v="18"/>
    <s v="1813 - PSY: lůžkové oddělení 32B"/>
    <x v="2"/>
    <n v="11"/>
  </r>
  <r>
    <n v="849941"/>
    <x v="487"/>
    <x v="0"/>
    <s v="HVLP-R"/>
    <s v="N02BE01"/>
    <d v="2017-11-20T10:04:05"/>
    <n v="3"/>
    <n v="29.74"/>
    <n v="89.22"/>
    <n v="18"/>
    <s v="1813 - PSY: lůžkové oddělení 32B"/>
    <x v="2"/>
    <n v="11"/>
  </r>
  <r>
    <n v="849941"/>
    <x v="487"/>
    <x v="0"/>
    <s v="HVLP-R"/>
    <s v="N02BE01"/>
    <d v="2018-02-26T09:35:02"/>
    <n v="2"/>
    <n v="29.71"/>
    <n v="59.42"/>
    <n v="18"/>
    <s v="1813 - PSY: lůžkové oddělení 32B"/>
    <x v="0"/>
    <n v="2"/>
  </r>
  <r>
    <n v="849941"/>
    <x v="487"/>
    <x v="0"/>
    <s v="HVLP-R"/>
    <s v="N02BE01"/>
    <d v="2018-03-19T08:37:41"/>
    <n v="2"/>
    <n v="29.71"/>
    <n v="59.42"/>
    <n v="18"/>
    <s v="1813 - PSY: lůžkové oddělení 32B"/>
    <x v="0"/>
    <n v="3"/>
  </r>
  <r>
    <n v="849941"/>
    <x v="487"/>
    <x v="0"/>
    <s v="HVLP-R"/>
    <s v="N02BE01"/>
    <d v="2018-03-29T12:45:48"/>
    <n v="1"/>
    <n v="29.74"/>
    <n v="29.74"/>
    <n v="18"/>
    <s v="1813 - PSY: lůžkové oddělení 32B"/>
    <x v="0"/>
    <n v="3"/>
  </r>
  <r>
    <n v="849941"/>
    <x v="487"/>
    <x v="0"/>
    <s v="HVLP-R"/>
    <s v="N02BE01"/>
    <d v="2018-04-09T09:59:27"/>
    <n v="3"/>
    <n v="29.71"/>
    <n v="89.13"/>
    <n v="18"/>
    <s v="1813 - PSY: lůžkové oddělení 32B"/>
    <x v="0"/>
    <n v="4"/>
  </r>
  <r>
    <n v="849941"/>
    <x v="487"/>
    <x v="0"/>
    <s v="HVLP-R"/>
    <s v="N02BE01"/>
    <d v="2018-04-16T10:00:02"/>
    <n v="2"/>
    <n v="29.71"/>
    <n v="59.42"/>
    <n v="18"/>
    <s v="1813 - PSY: lůžkové oddělení 32B"/>
    <x v="0"/>
    <n v="4"/>
  </r>
  <r>
    <n v="849941"/>
    <x v="487"/>
    <x v="0"/>
    <s v="HVLP-R"/>
    <s v="N02BE01"/>
    <d v="2018-08-27T10:07:44"/>
    <n v="3"/>
    <n v="29.71"/>
    <n v="89.13"/>
    <n v="18"/>
    <s v="1813 - PSY: lůžkové oddělení 32B"/>
    <x v="0"/>
    <n v="8"/>
  </r>
  <r>
    <n v="207820"/>
    <x v="487"/>
    <x v="0"/>
    <s v="HVLP"/>
    <s v="N02BE01"/>
    <d v="2019-07-01T10:07:37"/>
    <n v="3"/>
    <n v="30.45"/>
    <n v="91.35"/>
    <n v="18"/>
    <s v="1813 - PSY: lůžkové oddělení 32B"/>
    <x v="1"/>
    <n v="7"/>
  </r>
  <r>
    <n v="207820"/>
    <x v="487"/>
    <x v="0"/>
    <s v="HVLP"/>
    <s v="N02BE01"/>
    <d v="2019-09-23T10:08:07"/>
    <n v="3"/>
    <n v="31.22"/>
    <n v="93.66"/>
    <n v="18"/>
    <s v="1813 - PSY: lůžkové oddělení 32B"/>
    <x v="1"/>
    <n v="9"/>
  </r>
  <r>
    <n v="207820"/>
    <x v="487"/>
    <x v="0"/>
    <s v="HVLP"/>
    <s v="N02BE01"/>
    <d v="2019-11-18T10:14:37"/>
    <n v="2"/>
    <n v="31.15"/>
    <n v="62.3"/>
    <n v="18"/>
    <s v="1813 - PSY: lůžkové oddělení 32B"/>
    <x v="1"/>
    <n v="11"/>
  </r>
  <r>
    <n v="848950"/>
    <x v="891"/>
    <x v="0"/>
    <s v="HVLP-R"/>
    <s v="N02BE01"/>
    <d v="2017-02-27T10:00:04"/>
    <n v="2"/>
    <n v="18.670000000000002"/>
    <n v="37.340000000000003"/>
    <n v="18"/>
    <s v="1813 - PSY: lůžkové oddělení 32B"/>
    <x v="2"/>
    <n v="2"/>
  </r>
  <r>
    <n v="207819"/>
    <x v="488"/>
    <x v="0"/>
    <s v="HVLP"/>
    <s v="N02BE01"/>
    <d v="2019-02-11T09:45:11"/>
    <n v="3"/>
    <n v="20.03"/>
    <n v="60.09"/>
    <n v="18"/>
    <s v="1813 - PSY: lůžkové oddělení 32B"/>
    <x v="1"/>
    <n v="2"/>
  </r>
  <r>
    <n v="207819"/>
    <x v="488"/>
    <x v="0"/>
    <s v="HVLP"/>
    <s v="N02BE01"/>
    <d v="2019-07-08T08:47:48"/>
    <n v="1"/>
    <n v="22.33"/>
    <n v="22.33"/>
    <n v="18"/>
    <s v="1813 - PSY: lůžkové oddělení 32B"/>
    <x v="1"/>
    <n v="7"/>
  </r>
  <r>
    <n v="207819"/>
    <x v="488"/>
    <x v="0"/>
    <s v="HVLP"/>
    <s v="N02BE01"/>
    <d v="2019-07-08T08:47:48"/>
    <n v="2"/>
    <n v="20.03"/>
    <n v="40.06"/>
    <n v="18"/>
    <s v="1813 - PSY: lůžkové oddělení 32B"/>
    <x v="1"/>
    <n v="7"/>
  </r>
  <r>
    <n v="142771"/>
    <x v="892"/>
    <x v="0"/>
    <s v="HVLP-R"/>
    <s v="N02BE51"/>
    <d v="2017-02-27T10:00:04"/>
    <n v="1"/>
    <n v="48.65"/>
    <n v="48.65"/>
    <n v="18"/>
    <s v="1813 - PSY: lůžkové oddělení 32B"/>
    <x v="2"/>
    <n v="2"/>
  </r>
  <r>
    <n v="177322"/>
    <x v="894"/>
    <x v="0"/>
    <s v="HVLP"/>
    <s v="C09AA04"/>
    <d v="2018-03-29T12:45:48"/>
    <n v="1"/>
    <n v="35.51"/>
    <n v="35.51"/>
    <n v="18"/>
    <s v="1813 - PSY: lůžkové oddělení 32B"/>
    <x v="0"/>
    <n v="3"/>
  </r>
  <r>
    <n v="177322"/>
    <x v="894"/>
    <x v="0"/>
    <s v="HVLP"/>
    <s v="C09AA04"/>
    <d v="2018-05-04T12:46:42"/>
    <n v="1"/>
    <n v="35.51"/>
    <n v="35.51"/>
    <n v="18"/>
    <s v="1813 - PSY: lůžkové oddělení 32B"/>
    <x v="0"/>
    <n v="5"/>
  </r>
  <r>
    <n v="177326"/>
    <x v="491"/>
    <x v="0"/>
    <s v="HVLP"/>
    <s v="C09AA04"/>
    <d v="2018-08-10T09:19:28"/>
    <n v="1"/>
    <n v="106.52"/>
    <n v="106.52"/>
    <n v="18"/>
    <s v="1813 - PSY: lůžkové oddělení 32B"/>
    <x v="0"/>
    <n v="8"/>
  </r>
  <r>
    <n v="177322"/>
    <x v="894"/>
    <x v="0"/>
    <s v="HVLP"/>
    <s v="C09AA04"/>
    <d v="2018-08-13T07:58:59"/>
    <n v="1"/>
    <n v="35.17"/>
    <n v="35.17"/>
    <n v="18"/>
    <s v="1813 - PSY: lůžkové oddělení 32B"/>
    <x v="0"/>
    <n v="8"/>
  </r>
  <r>
    <n v="177322"/>
    <x v="894"/>
    <x v="0"/>
    <s v="HVLP"/>
    <s v="C09AA04"/>
    <d v="2018-08-13T07:58:59"/>
    <n v="1"/>
    <n v="35.51"/>
    <n v="35.51"/>
    <n v="18"/>
    <s v="1813 - PSY: lůžkové oddělení 32B"/>
    <x v="0"/>
    <n v="8"/>
  </r>
  <r>
    <n v="177322"/>
    <x v="894"/>
    <x v="0"/>
    <s v="HVLP"/>
    <s v="C09AA04"/>
    <d v="2019-03-07T10:43:44"/>
    <n v="3"/>
    <n v="35.51"/>
    <n v="106.53"/>
    <n v="18"/>
    <s v="1813 - PSY: lůžkové oddělení 32B"/>
    <x v="1"/>
    <n v="3"/>
  </r>
  <r>
    <n v="111286"/>
    <x v="1205"/>
    <x v="0"/>
    <s v="HVLP"/>
    <s v="R06AX02"/>
    <d v="2018-08-24T12:06:23"/>
    <n v="1"/>
    <n v="54.87"/>
    <n v="54.87"/>
    <n v="18"/>
    <s v="1813 - PSY: lůžkové oddělení 32B"/>
    <x v="0"/>
    <n v="8"/>
  </r>
  <r>
    <n v="111286"/>
    <x v="1205"/>
    <x v="0"/>
    <s v="HVLP"/>
    <s v="R06AX02"/>
    <d v="2018-08-27T10:07:44"/>
    <n v="1"/>
    <n v="54.34"/>
    <n v="54.34"/>
    <n v="18"/>
    <s v="1813 - PSY: lůžkové oddělení 32B"/>
    <x v="0"/>
    <n v="8"/>
  </r>
  <r>
    <n v="155911"/>
    <x v="895"/>
    <x v="0"/>
    <s v="HVLP"/>
    <s v="D08AX01"/>
    <d v="2017-07-10T10:04:44"/>
    <n v="2"/>
    <n v="35.590000000000003"/>
    <n v="71.180000000000007"/>
    <n v="18"/>
    <s v="1813 - PSY: lůžkové oddělení 32B"/>
    <x v="2"/>
    <n v="7"/>
  </r>
  <r>
    <n v="155911"/>
    <x v="895"/>
    <x v="0"/>
    <s v="HVLP"/>
    <s v="D08AX01"/>
    <d v="2017-07-10T10:04:44"/>
    <n v="1"/>
    <n v="35.380000000000003"/>
    <n v="35.380000000000003"/>
    <n v="18"/>
    <s v="1813 - PSY: lůžkové oddělení 32B"/>
    <x v="2"/>
    <n v="7"/>
  </r>
  <r>
    <n v="159074"/>
    <x v="1206"/>
    <x v="2"/>
    <s v="HVLP"/>
    <s v="D01AC03"/>
    <d v="2017-04-19T13:55:07"/>
    <n v="1"/>
    <n v="81.53"/>
    <n v="81.53"/>
    <n v="18"/>
    <s v="1813 - PSY: lůžkové oddělení 32B"/>
    <x v="2"/>
    <n v="4"/>
  </r>
  <r>
    <n v="173197"/>
    <x v="492"/>
    <x v="0"/>
    <s v="HVLP"/>
    <s v="D07CA01"/>
    <d v="2018-10-11T13:42:04"/>
    <n v="1"/>
    <n v="102.95"/>
    <n v="102.95"/>
    <n v="18"/>
    <s v="1813 - PSY: lůžkové oddělení 32B"/>
    <x v="0"/>
    <n v="10"/>
  </r>
  <r>
    <n v="178582"/>
    <x v="1207"/>
    <x v="0"/>
    <s v="HVLP"/>
    <s v="C09BB07"/>
    <d v="2017-06-19T10:58:00"/>
    <n v="1"/>
    <n v="138.52000000000001"/>
    <n v="138.52000000000001"/>
    <n v="18"/>
    <s v="1813 - PSY: lůžkové oddělení 32B"/>
    <x v="2"/>
    <n v="6"/>
  </r>
  <r>
    <n v="130073"/>
    <x v="1208"/>
    <x v="0"/>
    <s v="HVLP"/>
    <s v="N04BB01"/>
    <d v="2019-05-13T08:42:03"/>
    <n v="1"/>
    <n v="140"/>
    <n v="140"/>
    <n v="18"/>
    <s v="1813 - PSY: lůžkové oddělení 32B"/>
    <x v="1"/>
    <n v="5"/>
  </r>
  <r>
    <n v="154424"/>
    <x v="495"/>
    <x v="0"/>
    <s v="HVLP"/>
    <s v="P01BA02"/>
    <d v="2017-05-12T14:21:29"/>
    <n v="1"/>
    <n v="178.32"/>
    <n v="178.32"/>
    <n v="18"/>
    <s v="1813 - PSY: lůžkové oddělení 32B"/>
    <x v="2"/>
    <n v="5"/>
  </r>
  <r>
    <n v="154424"/>
    <x v="495"/>
    <x v="0"/>
    <s v="HVLP"/>
    <s v="P01BA02"/>
    <d v="2018-09-17T08:06:14"/>
    <n v="1"/>
    <n v="177.09"/>
    <n v="177.09"/>
    <n v="18"/>
    <s v="1813 - PSY: lůžkové oddělení 32B"/>
    <x v="0"/>
    <n v="9"/>
  </r>
  <r>
    <n v="111671"/>
    <x v="496"/>
    <x v="0"/>
    <s v="IR"/>
    <s v="B05BB01"/>
    <d v="2019-08-15T13:29:04"/>
    <n v="1"/>
    <n v="209"/>
    <n v="209"/>
    <n v="18"/>
    <s v="1813 - PSY: lůžkové oddělení 32B"/>
    <x v="1"/>
    <n v="8"/>
  </r>
  <r>
    <n v="111671"/>
    <x v="496"/>
    <x v="0"/>
    <s v="IR"/>
    <s v="B05BB01"/>
    <d v="2019-08-26T08:44:02"/>
    <n v="1"/>
    <n v="209"/>
    <n v="209"/>
    <n v="18"/>
    <s v="1813 - PSY: lůžkové oddělení 32B"/>
    <x v="1"/>
    <n v="8"/>
  </r>
  <r>
    <n v="191084"/>
    <x v="1209"/>
    <x v="0"/>
    <s v="HVLP-R"/>
    <s v="G01AA51"/>
    <d v="2018-08-27T09:10:30"/>
    <n v="1"/>
    <n v="100.27"/>
    <n v="100.27"/>
    <n v="18"/>
    <s v="1813 - PSY: lůžkové oddělení 32B"/>
    <x v="0"/>
    <n v="8"/>
  </r>
  <r>
    <n v="394404"/>
    <x v="497"/>
    <x v="0"/>
    <s v="HVLP"/>
    <s v="B01AE07"/>
    <d v="2017-12-08T10:03:29"/>
    <n v="1"/>
    <n v="1147.94"/>
    <n v="1147.94"/>
    <n v="18"/>
    <s v="1813 - PSY: lůžkové oddělení 32B"/>
    <x v="2"/>
    <n v="12"/>
  </r>
  <r>
    <n v="211504"/>
    <x v="1210"/>
    <x v="0"/>
    <s v="HVLP"/>
    <s v="N03AX16"/>
    <d v="2017-02-13T11:03:20"/>
    <n v="1"/>
    <n v="465.12"/>
    <n v="465.12"/>
    <n v="18"/>
    <s v="1813 - PSY: lůžkové oddělení 32B"/>
    <x v="2"/>
    <n v="2"/>
  </r>
  <r>
    <n v="102963"/>
    <x v="499"/>
    <x v="0"/>
    <s v="HVLP"/>
    <s v="H02AB07"/>
    <d v="2019-03-07T10:43:44"/>
    <n v="1"/>
    <n v="97.06"/>
    <n v="97.06"/>
    <n v="18"/>
    <s v="1813 - PSY: lůžkové oddělení 32B"/>
    <x v="1"/>
    <n v="3"/>
  </r>
  <r>
    <n v="102963"/>
    <x v="499"/>
    <x v="0"/>
    <s v="HVLP"/>
    <s v="H02AB07"/>
    <d v="2019-03-11T08:32:48"/>
    <n v="1"/>
    <n v="97.06"/>
    <n v="97.06"/>
    <n v="18"/>
    <s v="1813 - PSY: lůžkové oddělení 32B"/>
    <x v="1"/>
    <n v="3"/>
  </r>
  <r>
    <n v="100269"/>
    <x v="500"/>
    <x v="0"/>
    <s v="HVLP"/>
    <s v="H02AB07"/>
    <d v="2019-03-07T10:43:44"/>
    <n v="1"/>
    <n v="40.56"/>
    <n v="40.56"/>
    <n v="18"/>
    <s v="1813 - PSY: lůžkové oddělení 32B"/>
    <x v="1"/>
    <n v="3"/>
  </r>
  <r>
    <n v="100269"/>
    <x v="500"/>
    <x v="0"/>
    <s v="HVLP"/>
    <s v="H02AB07"/>
    <d v="2019-03-11T08:32:48"/>
    <n v="1"/>
    <n v="40.56"/>
    <n v="40.56"/>
    <n v="18"/>
    <s v="1813 - PSY: lůžkové oddělení 32B"/>
    <x v="1"/>
    <n v="3"/>
  </r>
  <r>
    <n v="100269"/>
    <x v="500"/>
    <x v="0"/>
    <s v="HVLP"/>
    <s v="H02AB07"/>
    <d v="2019-07-29T11:50:19"/>
    <n v="1"/>
    <n v="40.57"/>
    <n v="40.57"/>
    <n v="18"/>
    <s v="1813 - PSY: lůžkové oddělení 32B"/>
    <x v="1"/>
    <n v="7"/>
  </r>
  <r>
    <n v="210704"/>
    <x v="1211"/>
    <x v="0"/>
    <s v="HVLP"/>
    <s v="N03AX16"/>
    <d v="2018-05-04T12:46:42"/>
    <n v="1"/>
    <n v="908.88"/>
    <n v="908.88"/>
    <n v="18"/>
    <s v="1813 - PSY: lůžkové oddělení 32B"/>
    <x v="0"/>
    <n v="5"/>
  </r>
  <r>
    <n v="210703"/>
    <x v="897"/>
    <x v="0"/>
    <s v="HVLP"/>
    <s v="N03AX16"/>
    <d v="2018-11-27T08:42:22"/>
    <n v="1"/>
    <n v="237.15"/>
    <n v="237.15"/>
    <n v="18"/>
    <s v="1813 - PSY: lůžkové oddělení 32B"/>
    <x v="0"/>
    <n v="11"/>
  </r>
  <r>
    <n v="210703"/>
    <x v="897"/>
    <x v="0"/>
    <s v="HVLP"/>
    <s v="N03AX16"/>
    <d v="2019-02-12T09:02:51"/>
    <n v="1"/>
    <n v="237.15"/>
    <n v="237.15"/>
    <n v="18"/>
    <s v="1813 - PSY: lůžkové oddělení 32B"/>
    <x v="1"/>
    <n v="2"/>
  </r>
  <r>
    <n v="398010"/>
    <x v="501"/>
    <x v="0"/>
    <s v="HVLP"/>
    <s v="N03AX16"/>
    <d v="2017-08-21T08:05:20"/>
    <n v="1"/>
    <n v="1044.08"/>
    <n v="1044.08"/>
    <n v="18"/>
    <s v="1813 - PSY: lůžkové oddělení 32B"/>
    <x v="2"/>
    <n v="8"/>
  </r>
  <r>
    <n v="210570"/>
    <x v="502"/>
    <x v="0"/>
    <s v="HVLP"/>
    <s v="N03AX16"/>
    <d v="2017-08-22T13:25:16"/>
    <n v="1"/>
    <n v="2011.79"/>
    <n v="2011.79"/>
    <n v="18"/>
    <s v="1813 - PSY: lůžkové oddělení 32B"/>
    <x v="2"/>
    <n v="8"/>
  </r>
  <r>
    <n v="210570"/>
    <x v="502"/>
    <x v="0"/>
    <s v="HVLP"/>
    <s v="N03AX16"/>
    <d v="2017-08-28T09:57:11"/>
    <n v="1"/>
    <n v="2045.65"/>
    <n v="2045.65"/>
    <n v="18"/>
    <s v="1813 - PSY: lůžkové oddělení 32B"/>
    <x v="2"/>
    <n v="8"/>
  </r>
  <r>
    <n v="398010"/>
    <x v="501"/>
    <x v="0"/>
    <s v="HVLP"/>
    <s v="N03AX16"/>
    <d v="2017-08-28T09:57:11"/>
    <n v="1"/>
    <n v="1033.8499999999999"/>
    <n v="1033.8499999999999"/>
    <n v="18"/>
    <s v="1813 - PSY: lůžkové oddělení 32B"/>
    <x v="2"/>
    <n v="8"/>
  </r>
  <r>
    <n v="398010"/>
    <x v="501"/>
    <x v="0"/>
    <s v="HVLP"/>
    <s v="N03AX16"/>
    <d v="2017-09-01T13:46:44"/>
    <n v="1"/>
    <n v="1044.08"/>
    <n v="1044.08"/>
    <n v="18"/>
    <s v="1813 - PSY: lůžkové oddělení 32B"/>
    <x v="2"/>
    <n v="9"/>
  </r>
  <r>
    <n v="210570"/>
    <x v="502"/>
    <x v="0"/>
    <s v="HVLP"/>
    <s v="N03AX16"/>
    <d v="2017-10-02T08:14:30"/>
    <n v="1"/>
    <n v="2011.79"/>
    <n v="2011.79"/>
    <n v="18"/>
    <s v="1813 - PSY: lůžkové oddělení 32B"/>
    <x v="2"/>
    <n v="10"/>
  </r>
  <r>
    <n v="398010"/>
    <x v="501"/>
    <x v="0"/>
    <s v="HVLP"/>
    <s v="N03AX16"/>
    <d v="2017-10-09T09:21:30"/>
    <n v="1"/>
    <n v="1051.24"/>
    <n v="1051.24"/>
    <n v="18"/>
    <s v="1813 - PSY: lůžkové oddělení 32B"/>
    <x v="2"/>
    <n v="10"/>
  </r>
  <r>
    <n v="210570"/>
    <x v="502"/>
    <x v="0"/>
    <s v="HVLP"/>
    <s v="N03AX16"/>
    <d v="2017-11-20T10:01:12"/>
    <n v="1"/>
    <n v="2031.71"/>
    <n v="2031.71"/>
    <n v="18"/>
    <s v="1813 - PSY: lůžkové oddělení 32B"/>
    <x v="2"/>
    <n v="11"/>
  </r>
  <r>
    <n v="210570"/>
    <x v="502"/>
    <x v="0"/>
    <s v="HVLP"/>
    <s v="N03AX16"/>
    <d v="2017-11-20T10:04:05"/>
    <n v="1"/>
    <n v="2011.79"/>
    <n v="2011.79"/>
    <n v="18"/>
    <s v="1813 - PSY: lůžkové oddělení 32B"/>
    <x v="2"/>
    <n v="11"/>
  </r>
  <r>
    <n v="210570"/>
    <x v="502"/>
    <x v="0"/>
    <s v="HVLP"/>
    <s v="N03AX16"/>
    <d v="2017-12-04T10:53:37"/>
    <n v="1"/>
    <n v="2031.71"/>
    <n v="2031.71"/>
    <n v="18"/>
    <s v="1813 - PSY: lůžkové oddělení 32B"/>
    <x v="2"/>
    <n v="12"/>
  </r>
  <r>
    <n v="398010"/>
    <x v="501"/>
    <x v="0"/>
    <s v="HVLP"/>
    <s v="N03AX16"/>
    <d v="2018-01-22T13:45:44"/>
    <n v="1"/>
    <n v="1033.8499999999999"/>
    <n v="1033.8499999999999"/>
    <n v="18"/>
    <s v="1813 - PSY: lůžkové oddělení 32B"/>
    <x v="0"/>
    <n v="1"/>
  </r>
  <r>
    <n v="398010"/>
    <x v="501"/>
    <x v="0"/>
    <s v="HVLP"/>
    <s v="N03AX16"/>
    <d v="2018-02-05T09:37:56"/>
    <n v="1"/>
    <n v="1033.8499999999999"/>
    <n v="1033.8499999999999"/>
    <n v="18"/>
    <s v="1813 - PSY: lůžkové oddělení 32B"/>
    <x v="0"/>
    <n v="2"/>
  </r>
  <r>
    <n v="210570"/>
    <x v="502"/>
    <x v="0"/>
    <s v="HVLP"/>
    <s v="N03AX16"/>
    <d v="2018-02-12T09:59:54"/>
    <n v="1"/>
    <n v="2031.71"/>
    <n v="2031.71"/>
    <n v="18"/>
    <s v="1813 - PSY: lůžkové oddělení 32B"/>
    <x v="0"/>
    <n v="2"/>
  </r>
  <r>
    <n v="398010"/>
    <x v="501"/>
    <x v="0"/>
    <s v="HVLP"/>
    <s v="N03AX16"/>
    <d v="2018-02-12T09:59:54"/>
    <n v="2"/>
    <n v="1043.98"/>
    <n v="2087.96"/>
    <n v="18"/>
    <s v="1813 - PSY: lůžkové oddělení 32B"/>
    <x v="0"/>
    <n v="2"/>
  </r>
  <r>
    <n v="398010"/>
    <x v="501"/>
    <x v="0"/>
    <s v="HVLP"/>
    <s v="N03AX16"/>
    <d v="2018-04-05T10:12:27"/>
    <n v="1"/>
    <n v="1033.8499999999999"/>
    <n v="1033.8499999999999"/>
    <n v="18"/>
    <s v="1813 - PSY: lůžkové oddělení 32B"/>
    <x v="0"/>
    <n v="4"/>
  </r>
  <r>
    <n v="398010"/>
    <x v="501"/>
    <x v="0"/>
    <s v="HVLP"/>
    <s v="N03AX16"/>
    <d v="2018-04-09T09:59:27"/>
    <n v="1"/>
    <n v="1043.98"/>
    <n v="1043.98"/>
    <n v="18"/>
    <s v="1813 - PSY: lůžkové oddělení 32B"/>
    <x v="0"/>
    <n v="4"/>
  </r>
  <r>
    <n v="398010"/>
    <x v="501"/>
    <x v="0"/>
    <s v="HVLP"/>
    <s v="N03AX16"/>
    <d v="2018-04-16T10:00:02"/>
    <n v="1"/>
    <n v="1043.98"/>
    <n v="1043.98"/>
    <n v="18"/>
    <s v="1813 - PSY: lůžkové oddělení 32B"/>
    <x v="0"/>
    <n v="4"/>
  </r>
  <r>
    <n v="398010"/>
    <x v="501"/>
    <x v="0"/>
    <s v="HVLP"/>
    <s v="N03AX16"/>
    <d v="2018-08-20T08:44:34"/>
    <n v="1"/>
    <n v="1043.98"/>
    <n v="1043.98"/>
    <n v="18"/>
    <s v="1813 - PSY: lůžkové oddělení 32B"/>
    <x v="0"/>
    <n v="8"/>
  </r>
  <r>
    <n v="210570"/>
    <x v="502"/>
    <x v="0"/>
    <s v="HVLP"/>
    <s v="N03AX16"/>
    <d v="2018-10-29T10:25:05"/>
    <n v="1"/>
    <n v="2011.79"/>
    <n v="2011.79"/>
    <n v="18"/>
    <s v="1813 - PSY: lůžkové oddělení 32B"/>
    <x v="0"/>
    <n v="10"/>
  </r>
  <r>
    <n v="398010"/>
    <x v="501"/>
    <x v="0"/>
    <s v="HVLP"/>
    <s v="N03AX16"/>
    <d v="2018-10-29T10:25:05"/>
    <n v="1"/>
    <n v="1033.8499999999999"/>
    <n v="1033.8499999999999"/>
    <n v="18"/>
    <s v="1813 - PSY: lůžkové oddělení 32B"/>
    <x v="0"/>
    <n v="10"/>
  </r>
  <r>
    <n v="398010"/>
    <x v="501"/>
    <x v="0"/>
    <s v="HVLP"/>
    <s v="N03AX16"/>
    <d v="2018-12-03T12:12:45"/>
    <n v="1"/>
    <n v="1033.8499999999999"/>
    <n v="1033.8499999999999"/>
    <n v="18"/>
    <s v="1813 - PSY: lůžkové oddělení 32B"/>
    <x v="0"/>
    <n v="12"/>
  </r>
  <r>
    <n v="398010"/>
    <x v="501"/>
    <x v="0"/>
    <s v="HVLP"/>
    <s v="N03AX16"/>
    <d v="2019-02-04T10:25:05"/>
    <n v="1"/>
    <n v="1043.98"/>
    <n v="1043.98"/>
    <n v="18"/>
    <s v="1813 - PSY: lůžkové oddělení 32B"/>
    <x v="1"/>
    <n v="2"/>
  </r>
  <r>
    <n v="398010"/>
    <x v="501"/>
    <x v="0"/>
    <s v="HVLP"/>
    <s v="N03AX16"/>
    <d v="2019-04-02T09:38:02"/>
    <n v="1"/>
    <n v="1044.08"/>
    <n v="1044.08"/>
    <n v="18"/>
    <s v="1813 - PSY: lůžkové oddělení 32B"/>
    <x v="1"/>
    <n v="4"/>
  </r>
  <r>
    <n v="210570"/>
    <x v="502"/>
    <x v="0"/>
    <s v="HVLP"/>
    <s v="N03AX16"/>
    <d v="2019-07-02T08:57:35"/>
    <n v="1"/>
    <n v="2163.5100000000002"/>
    <n v="2163.5100000000002"/>
    <n v="18"/>
    <s v="1813 - PSY: lůžkové oddělení 32B"/>
    <x v="1"/>
    <n v="7"/>
  </r>
  <r>
    <n v="398010"/>
    <x v="501"/>
    <x v="0"/>
    <s v="HVLP"/>
    <s v="N03AX16"/>
    <d v="2019-07-15T09:53:50"/>
    <n v="1"/>
    <n v="1043.05"/>
    <n v="1043.05"/>
    <n v="18"/>
    <s v="1813 - PSY: lůžkové oddělení 32B"/>
    <x v="1"/>
    <n v="7"/>
  </r>
  <r>
    <n v="210570"/>
    <x v="502"/>
    <x v="0"/>
    <s v="HVLP"/>
    <s v="N03AX16"/>
    <d v="2019-07-22T09:33:50"/>
    <n v="1"/>
    <n v="2165.85"/>
    <n v="2165.85"/>
    <n v="18"/>
    <s v="1813 - PSY: lůžkové oddělení 32B"/>
    <x v="1"/>
    <n v="7"/>
  </r>
  <r>
    <n v="398010"/>
    <x v="501"/>
    <x v="0"/>
    <s v="HVLP"/>
    <s v="N03AX16"/>
    <d v="2019-08-05T10:02:42"/>
    <n v="1"/>
    <n v="1043.05"/>
    <n v="1043.05"/>
    <n v="18"/>
    <s v="1813 - PSY: lůžkové oddělení 32B"/>
    <x v="1"/>
    <n v="8"/>
  </r>
  <r>
    <n v="210570"/>
    <x v="502"/>
    <x v="0"/>
    <s v="HVLP"/>
    <s v="N03AX16"/>
    <d v="2019-08-26T09:41:44"/>
    <n v="1"/>
    <n v="2161.6"/>
    <n v="2161.6"/>
    <n v="18"/>
    <s v="1813 - PSY: lůžkové oddělení 32B"/>
    <x v="1"/>
    <n v="8"/>
  </r>
  <r>
    <n v="398010"/>
    <x v="501"/>
    <x v="0"/>
    <s v="HVLP"/>
    <s v="N03AX16"/>
    <d v="2019-11-11T09:52:31"/>
    <n v="1"/>
    <n v="1042.75"/>
    <n v="1042.75"/>
    <n v="18"/>
    <s v="1813 - PSY: lůžkové oddělení 32B"/>
    <x v="1"/>
    <n v="11"/>
  </r>
  <r>
    <n v="210570"/>
    <x v="502"/>
    <x v="0"/>
    <s v="HVLP"/>
    <s v="N03AX16"/>
    <d v="2019-11-18T10:14:37"/>
    <n v="1"/>
    <n v="2160.96"/>
    <n v="2160.96"/>
    <n v="18"/>
    <s v="1813 - PSY: lůžkové oddělení 32B"/>
    <x v="1"/>
    <n v="11"/>
  </r>
  <r>
    <n v="210568"/>
    <x v="898"/>
    <x v="0"/>
    <s v="HVLP"/>
    <s v="N03AX16"/>
    <d v="2017-02-27T10:00:04"/>
    <n v="1"/>
    <n v="973.47"/>
    <n v="973.47"/>
    <n v="18"/>
    <s v="1813 - PSY: lůžkové oddělení 32B"/>
    <x v="2"/>
    <n v="2"/>
  </r>
  <r>
    <n v="210568"/>
    <x v="898"/>
    <x v="0"/>
    <s v="HVLP"/>
    <s v="N03AX16"/>
    <d v="2017-04-21T08:19:54"/>
    <n v="1"/>
    <n v="973.47"/>
    <n v="973.47"/>
    <n v="18"/>
    <s v="1813 - PSY: lůžkové oddělení 32B"/>
    <x v="2"/>
    <n v="4"/>
  </r>
  <r>
    <n v="210568"/>
    <x v="898"/>
    <x v="0"/>
    <s v="HVLP"/>
    <s v="N03AX16"/>
    <d v="2017-04-28T12:58:57"/>
    <n v="1"/>
    <n v="973.47"/>
    <n v="973.47"/>
    <n v="18"/>
    <s v="1813 - PSY: lůžkové oddělení 32B"/>
    <x v="2"/>
    <n v="4"/>
  </r>
  <r>
    <n v="210541"/>
    <x v="1212"/>
    <x v="0"/>
    <s v="HVLP"/>
    <s v="N03AX16"/>
    <d v="2017-08-14T09:30:26"/>
    <n v="1"/>
    <n v="111.28"/>
    <n v="111.28"/>
    <n v="18"/>
    <s v="1813 - PSY: lůžkové oddělení 32B"/>
    <x v="2"/>
    <n v="8"/>
  </r>
  <r>
    <n v="210541"/>
    <x v="1212"/>
    <x v="0"/>
    <s v="HVLP"/>
    <s v="N03AX16"/>
    <d v="2017-08-14T09:30:26"/>
    <n v="1"/>
    <n v="111.28"/>
    <n v="111.28"/>
    <n v="18"/>
    <s v="1813 - PSY: lůžkové oddělení 32B"/>
    <x v="2"/>
    <n v="8"/>
  </r>
  <r>
    <n v="211475"/>
    <x v="900"/>
    <x v="0"/>
    <s v="HVLP"/>
    <s v="N03AX16"/>
    <d v="2019-03-26T07:57:03"/>
    <n v="1"/>
    <n v="254.61"/>
    <n v="254.61"/>
    <n v="18"/>
    <s v="1813 - PSY: lůžkové oddělení 32B"/>
    <x v="1"/>
    <n v="3"/>
  </r>
  <r>
    <n v="211465"/>
    <x v="1213"/>
    <x v="0"/>
    <s v="HVLP"/>
    <s v="N03AX16"/>
    <d v="2019-03-28T08:44:13"/>
    <n v="1"/>
    <n v="126.04"/>
    <n v="126.04"/>
    <n v="18"/>
    <s v="1813 - PSY: lůžkové oddělení 32B"/>
    <x v="1"/>
    <n v="3"/>
  </r>
  <r>
    <n v="211472"/>
    <x v="901"/>
    <x v="0"/>
    <s v="HVLP"/>
    <s v="N03AX16"/>
    <d v="2018-12-10T14:29:35"/>
    <n v="2"/>
    <n v="222"/>
    <n v="444"/>
    <n v="18"/>
    <s v="1813 - PSY: lůžkové oddělení 32B"/>
    <x v="0"/>
    <n v="12"/>
  </r>
  <r>
    <n v="211472"/>
    <x v="901"/>
    <x v="0"/>
    <s v="HVLP"/>
    <s v="N03AX16"/>
    <d v="2019-02-04T10:25:05"/>
    <n v="1"/>
    <n v="63.02"/>
    <n v="63.02"/>
    <n v="18"/>
    <s v="1813 - PSY: lůžkové oddělení 32B"/>
    <x v="1"/>
    <n v="2"/>
  </r>
  <r>
    <n v="211472"/>
    <x v="901"/>
    <x v="0"/>
    <s v="HVLP"/>
    <s v="N03AX16"/>
    <d v="2019-02-11T09:45:11"/>
    <n v="1"/>
    <n v="63.02"/>
    <n v="63.02"/>
    <n v="18"/>
    <s v="1813 - PSY: lůžkové oddělení 32B"/>
    <x v="1"/>
    <n v="2"/>
  </r>
  <r>
    <n v="229903"/>
    <x v="1214"/>
    <x v="0"/>
    <s v="HVLP"/>
    <s v="C09AA04"/>
    <d v="2019-08-12T08:07:52"/>
    <n v="1"/>
    <n v="30.16"/>
    <n v="30.16"/>
    <n v="18"/>
    <s v="1813 - PSY: lůžkové oddělení 32B"/>
    <x v="1"/>
    <n v="8"/>
  </r>
  <r>
    <n v="229903"/>
    <x v="1214"/>
    <x v="0"/>
    <s v="HVLP"/>
    <s v="C09AA04"/>
    <d v="2019-10-14T11:20:08"/>
    <n v="1"/>
    <n v="29.9"/>
    <n v="29.9"/>
    <n v="18"/>
    <s v="1813 - PSY: lůžkové oddělení 32B"/>
    <x v="1"/>
    <n v="10"/>
  </r>
  <r>
    <n v="850214"/>
    <x v="1215"/>
    <x v="0"/>
    <s v="HVLP"/>
    <s v="C09BA04"/>
    <d v="2017-06-23T08:34:19"/>
    <n v="1"/>
    <n v="52.58"/>
    <n v="52.58"/>
    <n v="18"/>
    <s v="1813 - PSY: lůžkové oddělení 32B"/>
    <x v="2"/>
    <n v="6"/>
  </r>
  <r>
    <n v="845796"/>
    <x v="504"/>
    <x v="0"/>
    <s v="HVLP-R"/>
    <s v="C09BA04"/>
    <d v="2018-01-15T09:59:36"/>
    <n v="1"/>
    <n v="53.83"/>
    <n v="53.83"/>
    <n v="18"/>
    <s v="1813 - PSY: lůžkové oddělení 32B"/>
    <x v="0"/>
    <n v="1"/>
  </r>
  <r>
    <n v="845796"/>
    <x v="504"/>
    <x v="0"/>
    <s v="HVLP-R"/>
    <s v="C09BA04"/>
    <d v="2018-12-03T12:12:45"/>
    <n v="1"/>
    <n v="53.82"/>
    <n v="53.82"/>
    <n v="18"/>
    <s v="1813 - PSY: lůžkové oddělení 32B"/>
    <x v="0"/>
    <n v="12"/>
  </r>
  <r>
    <n v="102961"/>
    <x v="1216"/>
    <x v="0"/>
    <s v="HVLP-R"/>
    <s v="C08CA02"/>
    <d v="2019-02-11T09:45:11"/>
    <n v="1"/>
    <n v="38.93"/>
    <n v="38.93"/>
    <n v="18"/>
    <s v="1813 - PSY: lůžkové oddělení 32B"/>
    <x v="1"/>
    <n v="2"/>
  </r>
  <r>
    <n v="102957"/>
    <x v="1217"/>
    <x v="0"/>
    <s v="HVLP-R"/>
    <s v="C08CA02"/>
    <d v="2018-03-12T07:56:35"/>
    <n v="1"/>
    <n v="52.23"/>
    <n v="52.23"/>
    <n v="18"/>
    <s v="1813 - PSY: lůžkové oddělení 32B"/>
    <x v="0"/>
    <n v="3"/>
  </r>
  <r>
    <n v="102957"/>
    <x v="1217"/>
    <x v="0"/>
    <s v="HVLP-R"/>
    <s v="C08CA02"/>
    <d v="2019-01-28T09:40:31"/>
    <n v="1"/>
    <n v="52.23"/>
    <n v="52.23"/>
    <n v="18"/>
    <s v="1813 - PSY: lůžkové oddělení 32B"/>
    <x v="1"/>
    <n v="1"/>
  </r>
  <r>
    <n v="235780"/>
    <x v="1217"/>
    <x v="0"/>
    <s v="HVLP"/>
    <s v="C08CA02"/>
    <d v="2019-09-09T11:45:37"/>
    <n v="1"/>
    <n v="52.16"/>
    <n v="52.16"/>
    <n v="18"/>
    <s v="1813 - PSY: lůžkové oddělení 32B"/>
    <x v="1"/>
    <n v="9"/>
  </r>
  <r>
    <n v="846980"/>
    <x v="505"/>
    <x v="0"/>
    <s v="HVLP"/>
    <s v="C09BB04"/>
    <d v="2017-01-16T09:46:02"/>
    <n v="1"/>
    <n v="254.25"/>
    <n v="254.25"/>
    <n v="18"/>
    <s v="1813 - PSY: lůžkové oddělení 32B"/>
    <x v="2"/>
    <n v="1"/>
  </r>
  <r>
    <n v="846980"/>
    <x v="505"/>
    <x v="0"/>
    <s v="HVLP"/>
    <s v="C09BB04"/>
    <d v="2017-01-30T09:50:45"/>
    <n v="1"/>
    <n v="254.25"/>
    <n v="254.25"/>
    <n v="18"/>
    <s v="1813 - PSY: lůžkové oddělení 32B"/>
    <x v="2"/>
    <n v="1"/>
  </r>
  <r>
    <n v="847149"/>
    <x v="506"/>
    <x v="0"/>
    <s v="HVLP"/>
    <s v="C09BB04"/>
    <d v="2017-04-13T10:29:53"/>
    <n v="1"/>
    <n v="213.24"/>
    <n v="213.24"/>
    <n v="18"/>
    <s v="1813 - PSY: lůžkové oddělení 32B"/>
    <x v="2"/>
    <n v="4"/>
  </r>
  <r>
    <n v="847149"/>
    <x v="506"/>
    <x v="0"/>
    <s v="HVLP"/>
    <s v="C09BB04"/>
    <d v="2018-04-09T09:59:27"/>
    <n v="1"/>
    <n v="213.24"/>
    <n v="213.24"/>
    <n v="18"/>
    <s v="1813 - PSY: lůžkové oddělení 32B"/>
    <x v="0"/>
    <n v="4"/>
  </r>
  <r>
    <n v="847149"/>
    <x v="506"/>
    <x v="0"/>
    <s v="HVLP"/>
    <s v="C09BB04"/>
    <d v="2019-02-18T09:50:18"/>
    <n v="1"/>
    <n v="213.24"/>
    <n v="213.24"/>
    <n v="18"/>
    <s v="1813 - PSY: lůžkové oddělení 32B"/>
    <x v="1"/>
    <n v="2"/>
  </r>
  <r>
    <n v="847149"/>
    <x v="506"/>
    <x v="0"/>
    <s v="HVLP"/>
    <s v="C09BB04"/>
    <d v="2019-07-01T10:07:37"/>
    <n v="1"/>
    <n v="213.24"/>
    <n v="213.24"/>
    <n v="18"/>
    <s v="1813 - PSY: lůžkové oddělení 32B"/>
    <x v="1"/>
    <n v="7"/>
  </r>
  <r>
    <n v="846824"/>
    <x v="507"/>
    <x v="0"/>
    <s v="HVLP"/>
    <s v="C09BB04"/>
    <d v="2017-02-27T10:00:04"/>
    <n v="1"/>
    <n v="158.97999999999999"/>
    <n v="158.97999999999999"/>
    <n v="18"/>
    <s v="1813 - PSY: lůžkové oddělení 32B"/>
    <x v="2"/>
    <n v="2"/>
  </r>
  <r>
    <n v="846824"/>
    <x v="507"/>
    <x v="0"/>
    <s v="HVLP"/>
    <s v="C09BB04"/>
    <d v="2017-04-03T10:04:37"/>
    <n v="1"/>
    <n v="158.97999999999999"/>
    <n v="158.97999999999999"/>
    <n v="18"/>
    <s v="1813 - PSY: lůžkové oddělení 32B"/>
    <x v="2"/>
    <n v="4"/>
  </r>
  <r>
    <n v="846824"/>
    <x v="507"/>
    <x v="0"/>
    <s v="HVLP"/>
    <s v="C09BB04"/>
    <d v="2017-06-12T10:35:01"/>
    <n v="1"/>
    <n v="158.97999999999999"/>
    <n v="158.97999999999999"/>
    <n v="18"/>
    <s v="1813 - PSY: lůžkové oddělení 32B"/>
    <x v="2"/>
    <n v="6"/>
  </r>
  <r>
    <n v="846824"/>
    <x v="507"/>
    <x v="0"/>
    <s v="HVLP"/>
    <s v="C09BB04"/>
    <d v="2017-07-24T09:44:16"/>
    <n v="1"/>
    <n v="158.97999999999999"/>
    <n v="158.97999999999999"/>
    <n v="18"/>
    <s v="1813 - PSY: lůžkové oddělení 32B"/>
    <x v="2"/>
    <n v="7"/>
  </r>
  <r>
    <n v="846824"/>
    <x v="507"/>
    <x v="0"/>
    <s v="HVLP"/>
    <s v="C09BB04"/>
    <d v="2017-12-11T08:37:11"/>
    <n v="1"/>
    <n v="158.97999999999999"/>
    <n v="158.97999999999999"/>
    <n v="18"/>
    <s v="1813 - PSY: lůžkové oddělení 32B"/>
    <x v="2"/>
    <n v="12"/>
  </r>
  <r>
    <n v="846824"/>
    <x v="507"/>
    <x v="0"/>
    <s v="HVLP"/>
    <s v="C09BB04"/>
    <d v="2018-02-26T09:35:02"/>
    <n v="1"/>
    <n v="158.97999999999999"/>
    <n v="158.97999999999999"/>
    <n v="18"/>
    <s v="1813 - PSY: lůžkové oddělení 32B"/>
    <x v="0"/>
    <n v="2"/>
  </r>
  <r>
    <n v="846824"/>
    <x v="507"/>
    <x v="0"/>
    <s v="HVLP"/>
    <s v="C09BB04"/>
    <d v="2018-03-19T08:37:41"/>
    <n v="1"/>
    <n v="158.97999999999999"/>
    <n v="158.97999999999999"/>
    <n v="18"/>
    <s v="1813 - PSY: lůžkové oddělení 32B"/>
    <x v="0"/>
    <n v="3"/>
  </r>
  <r>
    <n v="846824"/>
    <x v="507"/>
    <x v="0"/>
    <s v="HVLP"/>
    <s v="C09BB04"/>
    <d v="2018-09-10T09:47:25"/>
    <n v="1"/>
    <n v="158.97999999999999"/>
    <n v="158.97999999999999"/>
    <n v="18"/>
    <s v="1813 - PSY: lůžkové oddělení 32B"/>
    <x v="0"/>
    <n v="9"/>
  </r>
  <r>
    <n v="846824"/>
    <x v="507"/>
    <x v="0"/>
    <s v="HVLP"/>
    <s v="C09BB04"/>
    <d v="2019-01-11T13:11:54"/>
    <n v="1"/>
    <n v="158.97999999999999"/>
    <n v="158.97999999999999"/>
    <n v="18"/>
    <s v="1813 - PSY: lůžkové oddělení 32B"/>
    <x v="1"/>
    <n v="1"/>
  </r>
  <r>
    <n v="846824"/>
    <x v="507"/>
    <x v="0"/>
    <s v="HVLP"/>
    <s v="C09BB04"/>
    <d v="2019-02-25T10:02:26"/>
    <n v="1"/>
    <n v="158.97999999999999"/>
    <n v="158.97999999999999"/>
    <n v="18"/>
    <s v="1813 - PSY: lůžkové oddělení 32B"/>
    <x v="1"/>
    <n v="2"/>
  </r>
  <r>
    <n v="846824"/>
    <x v="507"/>
    <x v="0"/>
    <s v="HVLP"/>
    <s v="C09BB04"/>
    <d v="2019-03-04T09:59:37"/>
    <n v="1"/>
    <n v="158.97999999999999"/>
    <n v="158.97999999999999"/>
    <n v="18"/>
    <s v="1813 - PSY: lůžkové oddělení 32B"/>
    <x v="1"/>
    <n v="3"/>
  </r>
  <r>
    <n v="846824"/>
    <x v="507"/>
    <x v="0"/>
    <s v="HVLP"/>
    <s v="C09BB04"/>
    <d v="2019-04-08T10:06:11"/>
    <n v="1"/>
    <n v="158.97999999999999"/>
    <n v="158.97999999999999"/>
    <n v="18"/>
    <s v="1813 - PSY: lůžkové oddělení 32B"/>
    <x v="1"/>
    <n v="4"/>
  </r>
  <r>
    <n v="846824"/>
    <x v="507"/>
    <x v="0"/>
    <s v="HVLP"/>
    <s v="C09BB04"/>
    <d v="2019-07-01T10:07:37"/>
    <n v="1"/>
    <n v="158.97999999999999"/>
    <n v="158.97999999999999"/>
    <n v="18"/>
    <s v="1813 - PSY: lůžkové oddělení 32B"/>
    <x v="1"/>
    <n v="7"/>
  </r>
  <r>
    <n v="846824"/>
    <x v="507"/>
    <x v="0"/>
    <s v="HVLP"/>
    <s v="C09BB04"/>
    <d v="2019-09-23T10:08:07"/>
    <n v="1"/>
    <n v="158.97999999999999"/>
    <n v="158.97999999999999"/>
    <n v="18"/>
    <s v="1813 - PSY: lůžkové oddělení 32B"/>
    <x v="1"/>
    <n v="9"/>
  </r>
  <r>
    <n v="846824"/>
    <x v="507"/>
    <x v="0"/>
    <s v="HVLP"/>
    <s v="C09BB04"/>
    <d v="2019-09-30T09:59:15"/>
    <n v="1"/>
    <n v="158.97999999999999"/>
    <n v="158.97999999999999"/>
    <n v="18"/>
    <s v="1813 - PSY: lůžkové oddělení 32B"/>
    <x v="1"/>
    <n v="9"/>
  </r>
  <r>
    <n v="846824"/>
    <x v="507"/>
    <x v="0"/>
    <s v="HVLP"/>
    <s v="C09BB04"/>
    <d v="2019-10-02T10:01:31"/>
    <n v="1"/>
    <n v="158.97999999999999"/>
    <n v="158.97999999999999"/>
    <n v="18"/>
    <s v="1813 - PSY: lůžkové oddělení 32B"/>
    <x v="1"/>
    <n v="10"/>
  </r>
  <r>
    <n v="846824"/>
    <x v="507"/>
    <x v="0"/>
    <s v="HVLP"/>
    <s v="C09BB04"/>
    <d v="2019-11-11T09:52:31"/>
    <n v="1"/>
    <n v="158.97999999999999"/>
    <n v="158.97999999999999"/>
    <n v="18"/>
    <s v="1813 - PSY: lůžkové oddělení 32B"/>
    <x v="1"/>
    <n v="11"/>
  </r>
  <r>
    <n v="844651"/>
    <x v="508"/>
    <x v="0"/>
    <s v="HVLP"/>
    <s v="C09AA04"/>
    <d v="2017-02-06T13:08:34"/>
    <n v="1"/>
    <n v="86.68"/>
    <n v="86.68"/>
    <n v="18"/>
    <s v="1813 - PSY: lůžkové oddělení 32B"/>
    <x v="2"/>
    <n v="2"/>
  </r>
  <r>
    <n v="844651"/>
    <x v="508"/>
    <x v="0"/>
    <s v="HVLP"/>
    <s v="C09AA04"/>
    <d v="2017-02-13T11:03:20"/>
    <n v="1"/>
    <n v="86.68"/>
    <n v="86.68"/>
    <n v="18"/>
    <s v="1813 - PSY: lůžkové oddělení 32B"/>
    <x v="2"/>
    <n v="2"/>
  </r>
  <r>
    <n v="844651"/>
    <x v="508"/>
    <x v="0"/>
    <s v="HVLP"/>
    <s v="C09AA04"/>
    <d v="2017-04-28T12:58:57"/>
    <n v="1"/>
    <n v="86.68"/>
    <n v="86.68"/>
    <n v="18"/>
    <s v="1813 - PSY: lůžkové oddělení 32B"/>
    <x v="2"/>
    <n v="4"/>
  </r>
  <r>
    <n v="844651"/>
    <x v="508"/>
    <x v="0"/>
    <s v="HVLP"/>
    <s v="C09AA04"/>
    <d v="2017-06-26T09:51:35"/>
    <n v="2"/>
    <n v="86.09"/>
    <n v="172.18"/>
    <n v="18"/>
    <s v="1813 - PSY: lůžkové oddělení 32B"/>
    <x v="2"/>
    <n v="6"/>
  </r>
  <r>
    <n v="844651"/>
    <x v="508"/>
    <x v="0"/>
    <s v="HVLP"/>
    <s v="C09AA04"/>
    <d v="2017-08-14T09:30:26"/>
    <n v="1"/>
    <n v="86.09"/>
    <n v="86.09"/>
    <n v="18"/>
    <s v="1813 - PSY: lůžkové oddělení 32B"/>
    <x v="2"/>
    <n v="8"/>
  </r>
  <r>
    <n v="844651"/>
    <x v="508"/>
    <x v="0"/>
    <s v="HVLP"/>
    <s v="C09AA04"/>
    <d v="2017-08-28T09:57:11"/>
    <n v="1"/>
    <n v="86.09"/>
    <n v="86.09"/>
    <n v="18"/>
    <s v="1813 - PSY: lůžkové oddělení 32B"/>
    <x v="2"/>
    <n v="8"/>
  </r>
  <r>
    <n v="844651"/>
    <x v="508"/>
    <x v="0"/>
    <s v="HVLP"/>
    <s v="C09AA04"/>
    <d v="2017-09-18T08:23:33"/>
    <n v="1"/>
    <n v="86.09"/>
    <n v="86.09"/>
    <n v="18"/>
    <s v="1813 - PSY: lůžkové oddělení 32B"/>
    <x v="2"/>
    <n v="9"/>
  </r>
  <r>
    <n v="844651"/>
    <x v="508"/>
    <x v="0"/>
    <s v="HVLP"/>
    <s v="C09AA04"/>
    <d v="2017-10-09T09:21:30"/>
    <n v="1"/>
    <n v="86.09"/>
    <n v="86.09"/>
    <n v="18"/>
    <s v="1813 - PSY: lůžkové oddělení 32B"/>
    <x v="2"/>
    <n v="10"/>
  </r>
  <r>
    <n v="844651"/>
    <x v="508"/>
    <x v="0"/>
    <s v="HVLP"/>
    <s v="C09AA04"/>
    <d v="2017-10-16T09:48:36"/>
    <n v="1"/>
    <n v="86.09"/>
    <n v="86.09"/>
    <n v="18"/>
    <s v="1813 - PSY: lůžkové oddělení 32B"/>
    <x v="2"/>
    <n v="10"/>
  </r>
  <r>
    <n v="844651"/>
    <x v="508"/>
    <x v="0"/>
    <s v="HVLP"/>
    <s v="C09AA04"/>
    <d v="2017-12-22T10:07:13"/>
    <n v="1"/>
    <n v="86.68"/>
    <n v="86.68"/>
    <n v="18"/>
    <s v="1813 - PSY: lůžkové oddělení 32B"/>
    <x v="2"/>
    <n v="12"/>
  </r>
  <r>
    <n v="844651"/>
    <x v="508"/>
    <x v="0"/>
    <s v="HVLP"/>
    <s v="C09AA04"/>
    <d v="2018-01-22T13:45:44"/>
    <n v="1"/>
    <n v="86.09"/>
    <n v="86.09"/>
    <n v="18"/>
    <s v="1813 - PSY: lůžkové oddělení 32B"/>
    <x v="0"/>
    <n v="1"/>
  </r>
  <r>
    <n v="844651"/>
    <x v="508"/>
    <x v="0"/>
    <s v="HVLP"/>
    <s v="C09AA04"/>
    <d v="2018-02-12T09:59:54"/>
    <n v="1"/>
    <n v="86.08"/>
    <n v="86.08"/>
    <n v="18"/>
    <s v="1813 - PSY: lůžkové oddělení 32B"/>
    <x v="0"/>
    <n v="2"/>
  </r>
  <r>
    <n v="844651"/>
    <x v="508"/>
    <x v="0"/>
    <s v="HVLP"/>
    <s v="C09AA04"/>
    <d v="2018-03-29T12:45:48"/>
    <n v="1"/>
    <n v="86.08"/>
    <n v="86.08"/>
    <n v="18"/>
    <s v="1813 - PSY: lůžkové oddělení 32B"/>
    <x v="0"/>
    <n v="3"/>
  </r>
  <r>
    <n v="844651"/>
    <x v="508"/>
    <x v="0"/>
    <s v="HVLP"/>
    <s v="C09AA04"/>
    <d v="2018-04-09T09:59:27"/>
    <n v="1"/>
    <n v="86.08"/>
    <n v="86.08"/>
    <n v="18"/>
    <s v="1813 - PSY: lůžkové oddělení 32B"/>
    <x v="0"/>
    <n v="4"/>
  </r>
  <r>
    <n v="844651"/>
    <x v="508"/>
    <x v="0"/>
    <s v="HVLP"/>
    <s v="C09AA04"/>
    <d v="2018-06-11T08:08:01"/>
    <n v="1"/>
    <n v="86.08"/>
    <n v="86.08"/>
    <n v="18"/>
    <s v="1813 - PSY: lůžkové oddělení 32B"/>
    <x v="0"/>
    <n v="6"/>
  </r>
  <r>
    <n v="844651"/>
    <x v="508"/>
    <x v="0"/>
    <s v="HVLP"/>
    <s v="C09AA04"/>
    <d v="2018-07-02T07:43:55"/>
    <n v="1"/>
    <n v="86.08"/>
    <n v="86.08"/>
    <n v="18"/>
    <s v="1813 - PSY: lůžkové oddělení 32B"/>
    <x v="0"/>
    <n v="7"/>
  </r>
  <r>
    <n v="844651"/>
    <x v="508"/>
    <x v="0"/>
    <s v="HVLP"/>
    <s v="C09AA04"/>
    <d v="2018-09-03T09:53:24"/>
    <n v="1"/>
    <n v="86.08"/>
    <n v="86.08"/>
    <n v="18"/>
    <s v="1813 - PSY: lůžkové oddělení 32B"/>
    <x v="0"/>
    <n v="9"/>
  </r>
  <r>
    <n v="844651"/>
    <x v="508"/>
    <x v="0"/>
    <s v="HVLP"/>
    <s v="C09AA04"/>
    <d v="2018-10-29T10:25:05"/>
    <n v="1"/>
    <n v="86.08"/>
    <n v="86.08"/>
    <n v="18"/>
    <s v="1813 - PSY: lůžkové oddělení 32B"/>
    <x v="0"/>
    <n v="10"/>
  </r>
  <r>
    <n v="845220"/>
    <x v="509"/>
    <x v="0"/>
    <s v="HVLP"/>
    <s v="C09AA04"/>
    <d v="2019-02-18T09:50:18"/>
    <n v="1"/>
    <n v="219.57"/>
    <n v="219.57"/>
    <n v="18"/>
    <s v="1813 - PSY: lůžkové oddělení 32B"/>
    <x v="1"/>
    <n v="2"/>
  </r>
  <r>
    <n v="844651"/>
    <x v="508"/>
    <x v="0"/>
    <s v="HVLP"/>
    <s v="C09AA04"/>
    <d v="2019-05-02T10:04:11"/>
    <n v="1"/>
    <n v="86.08"/>
    <n v="86.08"/>
    <n v="18"/>
    <s v="1813 - PSY: lůžkové oddělení 32B"/>
    <x v="1"/>
    <n v="5"/>
  </r>
  <r>
    <n v="844651"/>
    <x v="508"/>
    <x v="0"/>
    <s v="HVLP"/>
    <s v="C09AA04"/>
    <d v="2019-06-03T08:56:27"/>
    <n v="1"/>
    <n v="86.08"/>
    <n v="86.08"/>
    <n v="18"/>
    <s v="1813 - PSY: lůžkové oddělení 32B"/>
    <x v="1"/>
    <n v="6"/>
  </r>
  <r>
    <n v="844651"/>
    <x v="508"/>
    <x v="0"/>
    <s v="HVLP"/>
    <s v="C09AA04"/>
    <d v="2019-08-30T13:18:04"/>
    <n v="1"/>
    <n v="85.98"/>
    <n v="85.98"/>
    <n v="18"/>
    <s v="1813 - PSY: lůžkové oddělení 32B"/>
    <x v="1"/>
    <n v="8"/>
  </r>
  <r>
    <n v="845220"/>
    <x v="509"/>
    <x v="0"/>
    <s v="HVLP"/>
    <s v="C09AA04"/>
    <d v="2019-09-02T08:48:18"/>
    <n v="1"/>
    <n v="219.31"/>
    <n v="219.31"/>
    <n v="18"/>
    <s v="1813 - PSY: lůžkové oddělení 32B"/>
    <x v="1"/>
    <n v="9"/>
  </r>
  <r>
    <n v="849831"/>
    <x v="510"/>
    <x v="0"/>
    <s v="HVLP"/>
    <s v="C09BA04"/>
    <d v="2017-06-30T12:36:24"/>
    <n v="1"/>
    <n v="170.85"/>
    <n v="170.85"/>
    <n v="18"/>
    <s v="1813 - PSY: lůžkové oddělení 32B"/>
    <x v="2"/>
    <n v="6"/>
  </r>
  <r>
    <n v="849831"/>
    <x v="510"/>
    <x v="0"/>
    <s v="HVLP"/>
    <s v="C09BA04"/>
    <d v="2017-09-18T08:23:33"/>
    <n v="1"/>
    <n v="170.85"/>
    <n v="170.85"/>
    <n v="18"/>
    <s v="1813 - PSY: lůžkové oddělení 32B"/>
    <x v="2"/>
    <n v="9"/>
  </r>
  <r>
    <n v="849831"/>
    <x v="510"/>
    <x v="0"/>
    <s v="HVLP"/>
    <s v="C09BA04"/>
    <d v="2017-12-11T08:37:11"/>
    <n v="1"/>
    <n v="170.85"/>
    <n v="170.85"/>
    <n v="18"/>
    <s v="1813 - PSY: lůžkové oddělení 32B"/>
    <x v="2"/>
    <n v="12"/>
  </r>
  <r>
    <n v="849831"/>
    <x v="510"/>
    <x v="0"/>
    <s v="HVLP"/>
    <s v="C09BA04"/>
    <d v="2018-05-21T09:35:22"/>
    <n v="1"/>
    <n v="170.85"/>
    <n v="170.85"/>
    <n v="18"/>
    <s v="1813 - PSY: lůžkové oddělení 32B"/>
    <x v="0"/>
    <n v="5"/>
  </r>
  <r>
    <n v="849831"/>
    <x v="510"/>
    <x v="0"/>
    <s v="HVLP"/>
    <s v="C09BA04"/>
    <d v="2018-11-12T08:30:49"/>
    <n v="1"/>
    <n v="170.84"/>
    <n v="170.84"/>
    <n v="18"/>
    <s v="1813 - PSY: lůžkové oddělení 32B"/>
    <x v="0"/>
    <n v="11"/>
  </r>
  <r>
    <n v="849831"/>
    <x v="510"/>
    <x v="0"/>
    <s v="HVLP"/>
    <s v="C09BA04"/>
    <d v="2018-12-03T12:12:45"/>
    <n v="1"/>
    <n v="172.36"/>
    <n v="172.36"/>
    <n v="18"/>
    <s v="1813 - PSY: lůžkové oddělení 32B"/>
    <x v="0"/>
    <n v="12"/>
  </r>
  <r>
    <n v="849831"/>
    <x v="510"/>
    <x v="0"/>
    <s v="HVLP"/>
    <s v="C09BA04"/>
    <d v="2019-09-30T09:59:15"/>
    <n v="1"/>
    <n v="170.63"/>
    <n v="170.63"/>
    <n v="18"/>
    <s v="1813 - PSY: lůžkové oddělení 32B"/>
    <x v="1"/>
    <n v="9"/>
  </r>
  <r>
    <n v="846338"/>
    <x v="511"/>
    <x v="0"/>
    <s v="HVLP"/>
    <s v="C09BA04"/>
    <d v="2017-04-03T10:04:37"/>
    <n v="1"/>
    <n v="116.84"/>
    <n v="116.84"/>
    <n v="18"/>
    <s v="1813 - PSY: lůžkové oddělení 32B"/>
    <x v="2"/>
    <n v="4"/>
  </r>
  <r>
    <n v="846338"/>
    <x v="511"/>
    <x v="0"/>
    <s v="HVLP"/>
    <s v="C09BA04"/>
    <d v="2017-04-07T13:32:13"/>
    <n v="1"/>
    <n v="116.84"/>
    <n v="116.84"/>
    <n v="18"/>
    <s v="1813 - PSY: lůžkové oddělení 32B"/>
    <x v="2"/>
    <n v="4"/>
  </r>
  <r>
    <n v="846338"/>
    <x v="511"/>
    <x v="0"/>
    <s v="HVLP"/>
    <s v="C09BA04"/>
    <d v="2017-07-24T09:44:16"/>
    <n v="1"/>
    <n v="116.05"/>
    <n v="116.05"/>
    <n v="18"/>
    <s v="1813 - PSY: lůžkové oddělení 32B"/>
    <x v="2"/>
    <n v="7"/>
  </r>
  <r>
    <n v="846338"/>
    <x v="511"/>
    <x v="0"/>
    <s v="HVLP"/>
    <s v="C09BA04"/>
    <d v="2017-08-14T09:30:26"/>
    <n v="1"/>
    <n v="116.05"/>
    <n v="116.05"/>
    <n v="18"/>
    <s v="1813 - PSY: lůžkové oddělení 32B"/>
    <x v="2"/>
    <n v="8"/>
  </r>
  <r>
    <n v="846338"/>
    <x v="511"/>
    <x v="0"/>
    <s v="HVLP"/>
    <s v="C09BA04"/>
    <d v="2017-08-21T08:05:20"/>
    <n v="1"/>
    <n v="116.05"/>
    <n v="116.05"/>
    <n v="18"/>
    <s v="1813 - PSY: lůžkové oddělení 32B"/>
    <x v="2"/>
    <n v="8"/>
  </r>
  <r>
    <n v="846338"/>
    <x v="511"/>
    <x v="0"/>
    <s v="HVLP"/>
    <s v="C09BA04"/>
    <d v="2017-09-18T08:23:33"/>
    <n v="1"/>
    <n v="116.05"/>
    <n v="116.05"/>
    <n v="18"/>
    <s v="1813 - PSY: lůžkové oddělení 32B"/>
    <x v="2"/>
    <n v="9"/>
  </r>
  <r>
    <n v="846338"/>
    <x v="511"/>
    <x v="0"/>
    <s v="HVLP"/>
    <s v="C09BA04"/>
    <d v="2017-11-20T10:01:12"/>
    <n v="1"/>
    <n v="116.05"/>
    <n v="116.05"/>
    <n v="18"/>
    <s v="1813 - PSY: lůžkové oddělení 32B"/>
    <x v="2"/>
    <n v="11"/>
  </r>
  <r>
    <n v="846338"/>
    <x v="511"/>
    <x v="0"/>
    <s v="HVLP"/>
    <s v="C09BA04"/>
    <d v="2017-11-20T10:04:05"/>
    <n v="1"/>
    <n v="116.05"/>
    <n v="116.05"/>
    <n v="18"/>
    <s v="1813 - PSY: lůžkové oddělení 32B"/>
    <x v="2"/>
    <n v="11"/>
  </r>
  <r>
    <n v="846338"/>
    <x v="511"/>
    <x v="0"/>
    <s v="HVLP"/>
    <s v="C09BA04"/>
    <d v="2018-04-09T09:59:27"/>
    <n v="1"/>
    <n v="116.04"/>
    <n v="116.04"/>
    <n v="18"/>
    <s v="1813 - PSY: lůžkové oddělení 32B"/>
    <x v="0"/>
    <n v="4"/>
  </r>
  <r>
    <n v="846338"/>
    <x v="511"/>
    <x v="0"/>
    <s v="HVLP"/>
    <s v="C09BA04"/>
    <d v="2018-06-04T10:05:52"/>
    <n v="1"/>
    <n v="116.04"/>
    <n v="116.04"/>
    <n v="18"/>
    <s v="1813 - PSY: lůžkové oddělení 32B"/>
    <x v="0"/>
    <n v="6"/>
  </r>
  <r>
    <n v="846340"/>
    <x v="904"/>
    <x v="0"/>
    <s v="HVLP"/>
    <s v="C09BA04"/>
    <d v="2018-10-15T08:16:00"/>
    <n v="1"/>
    <n v="277.66000000000003"/>
    <n v="277.66000000000003"/>
    <n v="18"/>
    <s v="1813 - PSY: lůžkové oddělení 32B"/>
    <x v="0"/>
    <n v="10"/>
  </r>
  <r>
    <n v="846338"/>
    <x v="511"/>
    <x v="0"/>
    <s v="HVLP"/>
    <s v="C09BA04"/>
    <d v="2019-01-21T09:45:23"/>
    <n v="1"/>
    <n v="116.04"/>
    <n v="116.04"/>
    <n v="18"/>
    <s v="1813 - PSY: lůžkové oddělení 32B"/>
    <x v="1"/>
    <n v="1"/>
  </r>
  <r>
    <n v="846340"/>
    <x v="904"/>
    <x v="0"/>
    <s v="HVLP"/>
    <s v="C09BA04"/>
    <d v="2019-06-17T10:18:00"/>
    <n v="1"/>
    <n v="277.66000000000003"/>
    <n v="277.66000000000003"/>
    <n v="18"/>
    <s v="1813 - PSY: lůžkové oddělení 32B"/>
    <x v="1"/>
    <n v="6"/>
  </r>
  <r>
    <n v="846338"/>
    <x v="511"/>
    <x v="0"/>
    <s v="HVLP"/>
    <s v="C09BA04"/>
    <d v="2019-08-05T10:02:42"/>
    <n v="1"/>
    <n v="115.94"/>
    <n v="115.94"/>
    <n v="18"/>
    <s v="1813 - PSY: lůžkové oddělení 32B"/>
    <x v="1"/>
    <n v="8"/>
  </r>
  <r>
    <n v="844738"/>
    <x v="512"/>
    <x v="0"/>
    <s v="HVLP"/>
    <s v="C09AA04"/>
    <d v="2018-02-12T09:59:54"/>
    <n v="1"/>
    <n v="162.79"/>
    <n v="162.79"/>
    <n v="18"/>
    <s v="1813 - PSY: lůžkové oddělení 32B"/>
    <x v="0"/>
    <n v="2"/>
  </r>
  <r>
    <n v="845219"/>
    <x v="905"/>
    <x v="0"/>
    <s v="HVLP"/>
    <s v="C09AA04"/>
    <d v="2019-06-24T10:45:07"/>
    <n v="4"/>
    <n v="368.25"/>
    <n v="1473"/>
    <n v="18"/>
    <s v="1813 - PSY: lůžkové oddělení 32B"/>
    <x v="1"/>
    <n v="6"/>
  </r>
  <r>
    <n v="845219"/>
    <x v="905"/>
    <x v="0"/>
    <s v="HVLP"/>
    <s v="C09AA04"/>
    <d v="2019-06-27T09:00:58"/>
    <n v="-3"/>
    <n v="368.25"/>
    <n v="-1104.75"/>
    <n v="18"/>
    <s v="1813 - PSY: lůžkové oddělení 32B"/>
    <x v="1"/>
    <n v="6"/>
  </r>
  <r>
    <n v="107387"/>
    <x v="1218"/>
    <x v="0"/>
    <s v="HVLP"/>
    <s v="N05AL01"/>
    <d v="2017-03-06T09:55:33"/>
    <n v="1"/>
    <n v="94.19"/>
    <n v="94.19"/>
    <n v="18"/>
    <s v="1813 - PSY: lůžkové oddělení 32B"/>
    <x v="2"/>
    <n v="3"/>
  </r>
  <r>
    <n v="107387"/>
    <x v="1218"/>
    <x v="0"/>
    <s v="HVLP"/>
    <s v="N05AL01"/>
    <d v="2018-04-27T08:58:18"/>
    <n v="1"/>
    <n v="84.18"/>
    <n v="84.18"/>
    <n v="18"/>
    <s v="1813 - PSY: lůžkové oddělení 32B"/>
    <x v="0"/>
    <n v="4"/>
  </r>
  <r>
    <n v="111468"/>
    <x v="907"/>
    <x v="0"/>
    <s v="HVLP"/>
    <s v="N05AL01"/>
    <d v="2017-01-09T10:47:36"/>
    <n v="1"/>
    <n v="109.44"/>
    <n v="109.44"/>
    <n v="18"/>
    <s v="1813 - PSY: lůžkové oddělení 32B"/>
    <x v="2"/>
    <n v="1"/>
  </r>
  <r>
    <n v="154432"/>
    <x v="515"/>
    <x v="0"/>
    <s v="HVLP"/>
    <s v="N05AL01"/>
    <d v="2017-03-06T09:55:33"/>
    <n v="1"/>
    <n v="69.400000000000006"/>
    <n v="69.400000000000006"/>
    <n v="18"/>
    <s v="1813 - PSY: lůžkové oddělení 32B"/>
    <x v="2"/>
    <n v="3"/>
  </r>
  <r>
    <n v="154432"/>
    <x v="515"/>
    <x v="0"/>
    <s v="HVLP"/>
    <s v="N05AL01"/>
    <d v="2017-09-07T11:30:16"/>
    <n v="1"/>
    <n v="62.04"/>
    <n v="62.04"/>
    <n v="18"/>
    <s v="1813 - PSY: lůžkové oddělení 32B"/>
    <x v="2"/>
    <n v="9"/>
  </r>
  <r>
    <n v="154432"/>
    <x v="515"/>
    <x v="0"/>
    <s v="HVLP"/>
    <s v="N05AL01"/>
    <d v="2017-09-11T09:44:07"/>
    <n v="1"/>
    <n v="62.04"/>
    <n v="62.04"/>
    <n v="18"/>
    <s v="1813 - PSY: lůžkové oddělení 32B"/>
    <x v="2"/>
    <n v="9"/>
  </r>
  <r>
    <n v="154432"/>
    <x v="515"/>
    <x v="0"/>
    <s v="HVLP"/>
    <s v="N05AL01"/>
    <d v="2017-09-11T09:44:07"/>
    <n v="1"/>
    <n v="62.04"/>
    <n v="62.04"/>
    <n v="18"/>
    <s v="1813 - PSY: lůžkové oddělení 32B"/>
    <x v="2"/>
    <n v="9"/>
  </r>
  <r>
    <n v="154432"/>
    <x v="515"/>
    <x v="0"/>
    <s v="HVLP"/>
    <s v="N05AL01"/>
    <d v="2018-02-05T09:37:56"/>
    <n v="1"/>
    <n v="62.04"/>
    <n v="62.04"/>
    <n v="18"/>
    <s v="1813 - PSY: lůžkové oddělení 32B"/>
    <x v="0"/>
    <n v="2"/>
  </r>
  <r>
    <n v="111468"/>
    <x v="907"/>
    <x v="0"/>
    <s v="HVLP"/>
    <s v="N05AL01"/>
    <d v="2018-03-19T08:37:41"/>
    <n v="1"/>
    <n v="97.81"/>
    <n v="97.81"/>
    <n v="18"/>
    <s v="1813 - PSY: lůžkové oddělení 32B"/>
    <x v="0"/>
    <n v="3"/>
  </r>
  <r>
    <n v="111468"/>
    <x v="907"/>
    <x v="0"/>
    <s v="HVLP"/>
    <s v="N05AL01"/>
    <d v="2018-04-09T09:59:27"/>
    <n v="1"/>
    <n v="97.81"/>
    <n v="97.81"/>
    <n v="18"/>
    <s v="1813 - PSY: lůžkové oddělení 32B"/>
    <x v="0"/>
    <n v="4"/>
  </r>
  <r>
    <n v="111468"/>
    <x v="907"/>
    <x v="0"/>
    <s v="HVLP"/>
    <s v="N05AL01"/>
    <d v="2018-10-15T08:16:00"/>
    <n v="1"/>
    <n v="97.8"/>
    <n v="97.8"/>
    <n v="18"/>
    <s v="1813 - PSY: lůžkové oddělení 32B"/>
    <x v="0"/>
    <n v="10"/>
  </r>
  <r>
    <n v="154432"/>
    <x v="515"/>
    <x v="0"/>
    <s v="HVLP"/>
    <s v="N05AL01"/>
    <d v="2018-12-03T12:12:45"/>
    <n v="1"/>
    <n v="62.03"/>
    <n v="62.03"/>
    <n v="18"/>
    <s v="1813 - PSY: lůžkové oddělení 32B"/>
    <x v="0"/>
    <n v="12"/>
  </r>
  <r>
    <n v="111468"/>
    <x v="907"/>
    <x v="0"/>
    <s v="HVLP"/>
    <s v="N05AL01"/>
    <d v="2019-09-02T10:04:43"/>
    <n v="1"/>
    <n v="97.8"/>
    <n v="97.8"/>
    <n v="18"/>
    <s v="1813 - PSY: lůžkové oddělení 32B"/>
    <x v="1"/>
    <n v="9"/>
  </r>
  <r>
    <n v="111468"/>
    <x v="907"/>
    <x v="0"/>
    <s v="HVLP"/>
    <s v="N05AL01"/>
    <d v="2019-09-09T11:45:37"/>
    <n v="1"/>
    <n v="97.8"/>
    <n v="97.8"/>
    <n v="18"/>
    <s v="1813 - PSY: lůžkové oddělení 32B"/>
    <x v="1"/>
    <n v="9"/>
  </r>
  <r>
    <n v="111468"/>
    <x v="907"/>
    <x v="0"/>
    <s v="HVLP"/>
    <s v="N05AL01"/>
    <d v="2019-11-11T09:52:31"/>
    <n v="1"/>
    <n v="97.72"/>
    <n v="97.72"/>
    <n v="18"/>
    <s v="1813 - PSY: lůžkové oddělení 32B"/>
    <x v="1"/>
    <n v="11"/>
  </r>
  <r>
    <n v="178689"/>
    <x v="516"/>
    <x v="0"/>
    <s v="HVLP"/>
    <s v="C01EB15"/>
    <d v="2017-04-21T08:19:54"/>
    <n v="1"/>
    <n v="98.44"/>
    <n v="98.44"/>
    <n v="18"/>
    <s v="1813 - PSY: lůžkové oddělení 32B"/>
    <x v="2"/>
    <n v="4"/>
  </r>
  <r>
    <n v="178689"/>
    <x v="516"/>
    <x v="0"/>
    <s v="HVLP"/>
    <s v="C01EB15"/>
    <d v="2019-03-28T08:44:13"/>
    <n v="1"/>
    <n v="97.76"/>
    <n v="97.76"/>
    <n v="18"/>
    <s v="1813 - PSY: lůžkové oddělení 32B"/>
    <x v="1"/>
    <n v="3"/>
  </r>
  <r>
    <n v="172476"/>
    <x v="517"/>
    <x v="0"/>
    <s v="HVLP-R"/>
    <s v="R06AD02"/>
    <d v="2017-01-23T10:22:30"/>
    <n v="1"/>
    <n v="40.520000000000003"/>
    <n v="40.520000000000003"/>
    <n v="18"/>
    <s v="1813 - PSY: lůžkové oddělení 32B"/>
    <x v="2"/>
    <n v="1"/>
  </r>
  <r>
    <n v="172476"/>
    <x v="517"/>
    <x v="0"/>
    <s v="HVLP-R"/>
    <s v="R06AD02"/>
    <d v="2017-01-23T10:22:30"/>
    <n v="2"/>
    <n v="40.520000000000003"/>
    <n v="81.040000000000006"/>
    <n v="18"/>
    <s v="1813 - PSY: lůžkové oddělení 32B"/>
    <x v="2"/>
    <n v="1"/>
  </r>
  <r>
    <n v="172476"/>
    <x v="517"/>
    <x v="0"/>
    <s v="HVLP-R"/>
    <s v="R06AD02"/>
    <d v="2017-02-06T11:05:58"/>
    <n v="2"/>
    <n v="40.520000000000003"/>
    <n v="81.040000000000006"/>
    <n v="18"/>
    <s v="1813 - PSY: lůžkové oddělení 32B"/>
    <x v="2"/>
    <n v="2"/>
  </r>
  <r>
    <n v="172476"/>
    <x v="517"/>
    <x v="0"/>
    <s v="HVLP-R"/>
    <s v="R06AD02"/>
    <d v="2017-02-06T11:05:58"/>
    <n v="1"/>
    <n v="40.520000000000003"/>
    <n v="40.520000000000003"/>
    <n v="18"/>
    <s v="1813 - PSY: lůžkové oddělení 32B"/>
    <x v="2"/>
    <n v="2"/>
  </r>
  <r>
    <n v="172476"/>
    <x v="517"/>
    <x v="0"/>
    <s v="HVLP-R"/>
    <s v="R06AD02"/>
    <d v="2017-03-13T10:51:06"/>
    <n v="1"/>
    <n v="40.520000000000003"/>
    <n v="40.520000000000003"/>
    <n v="18"/>
    <s v="1813 - PSY: lůžkové oddělení 32B"/>
    <x v="2"/>
    <n v="3"/>
  </r>
  <r>
    <n v="172476"/>
    <x v="517"/>
    <x v="0"/>
    <s v="HVLP-R"/>
    <s v="R06AD02"/>
    <d v="2017-03-13T10:51:06"/>
    <n v="2"/>
    <n v="40.520000000000003"/>
    <n v="81.040000000000006"/>
    <n v="18"/>
    <s v="1813 - PSY: lůžkové oddělení 32B"/>
    <x v="2"/>
    <n v="3"/>
  </r>
  <r>
    <n v="172476"/>
    <x v="517"/>
    <x v="0"/>
    <s v="HVLP-R"/>
    <s v="R06AD02"/>
    <d v="2017-05-05T12:16:27"/>
    <n v="2"/>
    <n v="40.520000000000003"/>
    <n v="81.040000000000006"/>
    <n v="18"/>
    <s v="1813 - PSY: lůžkové oddělení 32B"/>
    <x v="2"/>
    <n v="5"/>
  </r>
  <r>
    <n v="172476"/>
    <x v="517"/>
    <x v="0"/>
    <s v="HVLP-R"/>
    <s v="R06AD02"/>
    <d v="2017-05-12T14:21:29"/>
    <n v="1"/>
    <n v="40.520000000000003"/>
    <n v="40.520000000000003"/>
    <n v="18"/>
    <s v="1813 - PSY: lůžkové oddělení 32B"/>
    <x v="2"/>
    <n v="5"/>
  </r>
  <r>
    <n v="172476"/>
    <x v="517"/>
    <x v="0"/>
    <s v="HVLP-R"/>
    <s v="R06AD02"/>
    <d v="2017-05-12T14:21:29"/>
    <n v="1"/>
    <n v="40.520000000000003"/>
    <n v="40.520000000000003"/>
    <n v="18"/>
    <s v="1813 - PSY: lůžkové oddělení 32B"/>
    <x v="2"/>
    <n v="5"/>
  </r>
  <r>
    <n v="172476"/>
    <x v="517"/>
    <x v="0"/>
    <s v="HVLP-R"/>
    <s v="R06AD02"/>
    <d v="2017-06-12T10:35:01"/>
    <n v="4"/>
    <n v="40.25"/>
    <n v="161"/>
    <n v="18"/>
    <s v="1813 - PSY: lůžkové oddělení 32B"/>
    <x v="2"/>
    <n v="6"/>
  </r>
  <r>
    <n v="172476"/>
    <x v="517"/>
    <x v="0"/>
    <s v="HVLP-R"/>
    <s v="R06AD02"/>
    <d v="2017-06-12T10:35:01"/>
    <n v="1"/>
    <n v="40.25"/>
    <n v="40.25"/>
    <n v="18"/>
    <s v="1813 - PSY: lůžkové oddělení 32B"/>
    <x v="2"/>
    <n v="6"/>
  </r>
  <r>
    <n v="172476"/>
    <x v="517"/>
    <x v="0"/>
    <s v="HVLP-R"/>
    <s v="R06AD02"/>
    <d v="2017-09-01T13:46:44"/>
    <n v="2"/>
    <n v="40.25"/>
    <n v="80.5"/>
    <n v="18"/>
    <s v="1813 - PSY: lůžkové oddělení 32B"/>
    <x v="2"/>
    <n v="9"/>
  </r>
  <r>
    <n v="172476"/>
    <x v="517"/>
    <x v="0"/>
    <s v="HVLP-R"/>
    <s v="R06AD02"/>
    <d v="2017-09-18T08:23:33"/>
    <n v="2"/>
    <n v="40.25"/>
    <n v="80.5"/>
    <n v="18"/>
    <s v="1813 - PSY: lůžkové oddělení 32B"/>
    <x v="2"/>
    <n v="9"/>
  </r>
  <r>
    <n v="172476"/>
    <x v="517"/>
    <x v="0"/>
    <s v="HVLP-R"/>
    <s v="R06AD02"/>
    <d v="2017-11-27T08:44:03"/>
    <n v="1"/>
    <n v="40.25"/>
    <n v="40.25"/>
    <n v="18"/>
    <s v="1813 - PSY: lůžkové oddělení 32B"/>
    <x v="2"/>
    <n v="11"/>
  </r>
  <r>
    <n v="172476"/>
    <x v="517"/>
    <x v="0"/>
    <s v="HVLP-R"/>
    <s v="R06AD02"/>
    <d v="2017-11-27T08:44:03"/>
    <n v="1"/>
    <n v="40.25"/>
    <n v="40.25"/>
    <n v="18"/>
    <s v="1813 - PSY: lůžkové oddělení 32B"/>
    <x v="2"/>
    <n v="11"/>
  </r>
  <r>
    <n v="172476"/>
    <x v="517"/>
    <x v="0"/>
    <s v="HVLP-R"/>
    <s v="R06AD02"/>
    <d v="2017-11-27T08:44:03"/>
    <n v="1"/>
    <n v="40.25"/>
    <n v="40.25"/>
    <n v="18"/>
    <s v="1813 - PSY: lůžkové oddělení 32B"/>
    <x v="2"/>
    <n v="11"/>
  </r>
  <r>
    <n v="172476"/>
    <x v="517"/>
    <x v="0"/>
    <s v="HVLP-R"/>
    <s v="R06AD02"/>
    <d v="2017-11-27T08:44:03"/>
    <n v="1"/>
    <n v="40.25"/>
    <n v="40.25"/>
    <n v="18"/>
    <s v="1813 - PSY: lůžkové oddělení 32B"/>
    <x v="2"/>
    <n v="11"/>
  </r>
  <r>
    <n v="172476"/>
    <x v="517"/>
    <x v="0"/>
    <s v="HVLP-R"/>
    <s v="R06AD02"/>
    <d v="2017-11-27T08:44:03"/>
    <n v="1"/>
    <n v="40.25"/>
    <n v="40.25"/>
    <n v="18"/>
    <s v="1813 - PSY: lůžkové oddělení 32B"/>
    <x v="2"/>
    <n v="11"/>
  </r>
  <r>
    <n v="172476"/>
    <x v="517"/>
    <x v="0"/>
    <s v="HVLP-R"/>
    <s v="R06AD02"/>
    <d v="2017-12-22T10:07:13"/>
    <n v="3"/>
    <n v="40.25"/>
    <n v="120.75"/>
    <n v="18"/>
    <s v="1813 - PSY: lůžkové oddělení 32B"/>
    <x v="2"/>
    <n v="12"/>
  </r>
  <r>
    <n v="172476"/>
    <x v="517"/>
    <x v="0"/>
    <s v="HVLP-R"/>
    <s v="R06AD02"/>
    <d v="2018-01-08T10:30:19"/>
    <n v="2"/>
    <n v="40.25"/>
    <n v="80.5"/>
    <n v="18"/>
    <s v="1813 - PSY: lůžkové oddělení 32B"/>
    <x v="0"/>
    <n v="1"/>
  </r>
  <r>
    <n v="172476"/>
    <x v="517"/>
    <x v="0"/>
    <s v="HVLP-R"/>
    <s v="R06AD02"/>
    <d v="2018-01-08T10:30:19"/>
    <n v="1"/>
    <n v="40.25"/>
    <n v="40.25"/>
    <n v="18"/>
    <s v="1813 - PSY: lůžkové oddělení 32B"/>
    <x v="0"/>
    <n v="1"/>
  </r>
  <r>
    <n v="172476"/>
    <x v="517"/>
    <x v="0"/>
    <s v="HVLP-R"/>
    <s v="R06AD02"/>
    <d v="2018-02-26T09:35:02"/>
    <n v="1"/>
    <n v="40.25"/>
    <n v="40.25"/>
    <n v="18"/>
    <s v="1813 - PSY: lůžkové oddělení 32B"/>
    <x v="0"/>
    <n v="2"/>
  </r>
  <r>
    <n v="172476"/>
    <x v="517"/>
    <x v="0"/>
    <s v="HVLP-R"/>
    <s v="R06AD02"/>
    <d v="2018-02-26T09:35:02"/>
    <n v="1"/>
    <n v="40.25"/>
    <n v="40.25"/>
    <n v="18"/>
    <s v="1813 - PSY: lůžkové oddělení 32B"/>
    <x v="0"/>
    <n v="2"/>
  </r>
  <r>
    <n v="172476"/>
    <x v="517"/>
    <x v="0"/>
    <s v="HVLP-R"/>
    <s v="R06AD02"/>
    <d v="2018-02-26T09:35:02"/>
    <n v="1"/>
    <n v="40.25"/>
    <n v="40.25"/>
    <n v="18"/>
    <s v="1813 - PSY: lůžkové oddělení 32B"/>
    <x v="0"/>
    <n v="2"/>
  </r>
  <r>
    <n v="172476"/>
    <x v="517"/>
    <x v="0"/>
    <s v="HVLP-R"/>
    <s v="R06AD02"/>
    <d v="2018-03-05T09:50:32"/>
    <n v="1"/>
    <n v="40.25"/>
    <n v="40.25"/>
    <n v="18"/>
    <s v="1813 - PSY: lůžkové oddělení 32B"/>
    <x v="0"/>
    <n v="3"/>
  </r>
  <r>
    <n v="172476"/>
    <x v="517"/>
    <x v="0"/>
    <s v="HVLP-R"/>
    <s v="R06AD02"/>
    <d v="2018-03-05T09:50:32"/>
    <n v="1"/>
    <n v="40.25"/>
    <n v="40.25"/>
    <n v="18"/>
    <s v="1813 - PSY: lůžkové oddělení 32B"/>
    <x v="0"/>
    <n v="3"/>
  </r>
  <r>
    <n v="172476"/>
    <x v="517"/>
    <x v="0"/>
    <s v="HVLP-R"/>
    <s v="R06AD02"/>
    <d v="2018-03-05T09:50:32"/>
    <n v="1"/>
    <n v="40.24"/>
    <n v="40.24"/>
    <n v="18"/>
    <s v="1813 - PSY: lůžkové oddělení 32B"/>
    <x v="0"/>
    <n v="3"/>
  </r>
  <r>
    <n v="172476"/>
    <x v="517"/>
    <x v="0"/>
    <s v="HVLP-R"/>
    <s v="R06AD02"/>
    <d v="2018-03-05T09:50:32"/>
    <n v="2"/>
    <n v="40.24"/>
    <n v="80.48"/>
    <n v="18"/>
    <s v="1813 - PSY: lůžkové oddělení 32B"/>
    <x v="0"/>
    <n v="3"/>
  </r>
  <r>
    <n v="172476"/>
    <x v="517"/>
    <x v="0"/>
    <s v="HVLP-R"/>
    <s v="R06AD02"/>
    <d v="2018-03-05T14:21:59"/>
    <n v="5"/>
    <n v="40.24"/>
    <n v="201.2"/>
    <n v="18"/>
    <s v="1813 - PSY: lůžkové oddělení 32B"/>
    <x v="0"/>
    <n v="3"/>
  </r>
  <r>
    <n v="172476"/>
    <x v="517"/>
    <x v="0"/>
    <s v="HVLP-R"/>
    <s v="R06AD02"/>
    <d v="2018-03-26T08:21:05"/>
    <n v="3"/>
    <n v="40.24"/>
    <n v="120.72"/>
    <n v="18"/>
    <s v="1813 - PSY: lůžkové oddělení 32B"/>
    <x v="0"/>
    <n v="3"/>
  </r>
  <r>
    <n v="172476"/>
    <x v="517"/>
    <x v="0"/>
    <s v="HVLP-R"/>
    <s v="R06AD02"/>
    <d v="2018-04-09T09:59:27"/>
    <n v="1"/>
    <n v="40.24"/>
    <n v="40.24"/>
    <n v="18"/>
    <s v="1813 - PSY: lůžkové oddělení 32B"/>
    <x v="0"/>
    <n v="4"/>
  </r>
  <r>
    <n v="172476"/>
    <x v="517"/>
    <x v="0"/>
    <s v="HVLP-R"/>
    <s v="R06AD02"/>
    <d v="2018-04-09T09:59:27"/>
    <n v="1"/>
    <n v="40.24"/>
    <n v="40.24"/>
    <n v="18"/>
    <s v="1813 - PSY: lůžkové oddělení 32B"/>
    <x v="0"/>
    <n v="4"/>
  </r>
  <r>
    <n v="172476"/>
    <x v="517"/>
    <x v="0"/>
    <s v="HVLP-R"/>
    <s v="R06AD02"/>
    <d v="2018-04-09T09:59:27"/>
    <n v="1"/>
    <n v="40.24"/>
    <n v="40.24"/>
    <n v="18"/>
    <s v="1813 - PSY: lůžkové oddělení 32B"/>
    <x v="0"/>
    <n v="4"/>
  </r>
  <r>
    <n v="172476"/>
    <x v="517"/>
    <x v="0"/>
    <s v="HVLP-R"/>
    <s v="R06AD02"/>
    <d v="2018-04-16T10:00:02"/>
    <n v="2"/>
    <n v="40.24"/>
    <n v="80.48"/>
    <n v="18"/>
    <s v="1813 - PSY: lůžkové oddělení 32B"/>
    <x v="0"/>
    <n v="4"/>
  </r>
  <r>
    <n v="172476"/>
    <x v="517"/>
    <x v="0"/>
    <s v="HVLP-R"/>
    <s v="R06AD02"/>
    <d v="2018-04-23T10:03:49"/>
    <n v="3"/>
    <n v="40.24"/>
    <n v="120.72"/>
    <n v="18"/>
    <s v="1813 - PSY: lůžkové oddělení 32B"/>
    <x v="0"/>
    <n v="4"/>
  </r>
  <r>
    <n v="172476"/>
    <x v="517"/>
    <x v="0"/>
    <s v="HVLP-R"/>
    <s v="R06AD02"/>
    <d v="2018-05-04T12:46:42"/>
    <n v="3"/>
    <n v="40.24"/>
    <n v="120.72"/>
    <n v="18"/>
    <s v="1813 - PSY: lůžkové oddělení 32B"/>
    <x v="0"/>
    <n v="5"/>
  </r>
  <r>
    <n v="172476"/>
    <x v="517"/>
    <x v="0"/>
    <s v="HVLP-R"/>
    <s v="R06AD02"/>
    <d v="2018-05-04T12:46:42"/>
    <n v="6"/>
    <n v="40.25"/>
    <n v="241.5"/>
    <n v="18"/>
    <s v="1813 - PSY: lůžkové oddělení 32B"/>
    <x v="0"/>
    <n v="5"/>
  </r>
  <r>
    <n v="172476"/>
    <x v="517"/>
    <x v="0"/>
    <s v="HVLP-R"/>
    <s v="R06AD02"/>
    <d v="2018-05-04T12:46:42"/>
    <n v="1"/>
    <n v="40.24"/>
    <n v="40.24"/>
    <n v="18"/>
    <s v="1813 - PSY: lůžkové oddělení 32B"/>
    <x v="0"/>
    <n v="5"/>
  </r>
  <r>
    <n v="172476"/>
    <x v="517"/>
    <x v="0"/>
    <s v="HVLP-R"/>
    <s v="R06AD02"/>
    <d v="2018-05-14T08:34:37"/>
    <n v="4"/>
    <n v="40.24"/>
    <n v="160.96"/>
    <n v="18"/>
    <s v="1813 - PSY: lůžkové oddělení 32B"/>
    <x v="0"/>
    <n v="5"/>
  </r>
  <r>
    <n v="172476"/>
    <x v="517"/>
    <x v="0"/>
    <s v="HVLP-R"/>
    <s v="R06AD02"/>
    <d v="2018-05-14T08:34:37"/>
    <n v="1"/>
    <n v="40.24"/>
    <n v="40.24"/>
    <n v="18"/>
    <s v="1813 - PSY: lůžkové oddělení 32B"/>
    <x v="0"/>
    <n v="5"/>
  </r>
  <r>
    <n v="172476"/>
    <x v="517"/>
    <x v="0"/>
    <s v="HVLP-R"/>
    <s v="R06AD02"/>
    <d v="2018-06-25T07:53:32"/>
    <n v="3"/>
    <n v="40.24"/>
    <n v="120.72"/>
    <n v="18"/>
    <s v="1813 - PSY: lůžkové oddělení 32B"/>
    <x v="0"/>
    <n v="6"/>
  </r>
  <r>
    <n v="172476"/>
    <x v="517"/>
    <x v="0"/>
    <s v="HVLP-R"/>
    <s v="R06AD02"/>
    <d v="2018-07-02T07:43:55"/>
    <n v="2"/>
    <n v="40.24"/>
    <n v="80.48"/>
    <n v="18"/>
    <s v="1813 - PSY: lůžkové oddělení 32B"/>
    <x v="0"/>
    <n v="7"/>
  </r>
  <r>
    <n v="172476"/>
    <x v="517"/>
    <x v="0"/>
    <s v="HVLP-R"/>
    <s v="R06AD02"/>
    <d v="2018-07-02T07:43:55"/>
    <n v="1"/>
    <n v="40.24"/>
    <n v="40.24"/>
    <n v="18"/>
    <s v="1813 - PSY: lůžkové oddělení 32B"/>
    <x v="0"/>
    <n v="7"/>
  </r>
  <r>
    <n v="172476"/>
    <x v="517"/>
    <x v="0"/>
    <s v="HVLP-R"/>
    <s v="R06AD02"/>
    <d v="2018-08-20T08:44:34"/>
    <n v="1"/>
    <n v="40.24"/>
    <n v="40.24"/>
    <n v="18"/>
    <s v="1813 - PSY: lůžkové oddělení 32B"/>
    <x v="0"/>
    <n v="8"/>
  </r>
  <r>
    <n v="172476"/>
    <x v="517"/>
    <x v="0"/>
    <s v="HVLP-R"/>
    <s v="R06AD02"/>
    <d v="2018-08-20T08:44:34"/>
    <n v="1"/>
    <n v="40.24"/>
    <n v="40.24"/>
    <n v="18"/>
    <s v="1813 - PSY: lůžkové oddělení 32B"/>
    <x v="0"/>
    <n v="8"/>
  </r>
  <r>
    <n v="172476"/>
    <x v="517"/>
    <x v="0"/>
    <s v="HVLP-R"/>
    <s v="R06AD02"/>
    <d v="2018-09-10T09:47:25"/>
    <n v="3"/>
    <n v="40.24"/>
    <n v="120.72"/>
    <n v="18"/>
    <s v="1813 - PSY: lůžkové oddělení 32B"/>
    <x v="0"/>
    <n v="9"/>
  </r>
  <r>
    <n v="172476"/>
    <x v="517"/>
    <x v="0"/>
    <s v="HVLP-R"/>
    <s v="R06AD02"/>
    <d v="2018-09-24T10:12:33"/>
    <n v="3"/>
    <n v="40.24"/>
    <n v="120.72"/>
    <n v="18"/>
    <s v="1813 - PSY: lůžkové oddělení 32B"/>
    <x v="0"/>
    <n v="9"/>
  </r>
  <r>
    <n v="172476"/>
    <x v="517"/>
    <x v="0"/>
    <s v="HVLP-R"/>
    <s v="R06AD02"/>
    <d v="2018-11-19T10:20:49"/>
    <n v="3"/>
    <n v="40.24"/>
    <n v="120.72"/>
    <n v="18"/>
    <s v="1813 - PSY: lůžkové oddělení 32B"/>
    <x v="0"/>
    <n v="11"/>
  </r>
  <r>
    <n v="207692"/>
    <x v="517"/>
    <x v="0"/>
    <s v="HVLP"/>
    <s v="R06AD02"/>
    <d v="2018-12-03T12:12:45"/>
    <n v="3"/>
    <n v="40.24"/>
    <n v="120.72"/>
    <n v="18"/>
    <s v="1813 - PSY: lůžkové oddělení 32B"/>
    <x v="0"/>
    <n v="12"/>
  </r>
  <r>
    <n v="207692"/>
    <x v="517"/>
    <x v="0"/>
    <s v="HVLP"/>
    <s v="R06AD02"/>
    <d v="2018-12-17T10:58:11"/>
    <n v="5"/>
    <n v="40.24"/>
    <n v="201.2"/>
    <n v="18"/>
    <s v="1813 - PSY: lůžkové oddělení 32B"/>
    <x v="0"/>
    <n v="12"/>
  </r>
  <r>
    <n v="207692"/>
    <x v="517"/>
    <x v="0"/>
    <s v="HVLP"/>
    <s v="R06AD02"/>
    <d v="2019-01-28T09:40:31"/>
    <n v="3"/>
    <n v="40.24"/>
    <n v="120.72"/>
    <n v="18"/>
    <s v="1813 - PSY: lůžkové oddělení 32B"/>
    <x v="1"/>
    <n v="1"/>
  </r>
  <r>
    <n v="207692"/>
    <x v="517"/>
    <x v="0"/>
    <s v="HVLP"/>
    <s v="R06AD02"/>
    <d v="2019-02-13T13:15:11"/>
    <n v="1"/>
    <n v="40.28"/>
    <n v="40.28"/>
    <n v="18"/>
    <s v="1813 - PSY: lůžkové oddělení 32B"/>
    <x v="1"/>
    <n v="2"/>
  </r>
  <r>
    <n v="207692"/>
    <x v="517"/>
    <x v="0"/>
    <s v="HVLP"/>
    <s v="R06AD02"/>
    <d v="2019-02-15T11:05:21"/>
    <n v="4"/>
    <n v="40.24"/>
    <n v="160.96"/>
    <n v="18"/>
    <s v="1813 - PSY: lůžkové oddělení 32B"/>
    <x v="1"/>
    <n v="2"/>
  </r>
  <r>
    <n v="207692"/>
    <x v="517"/>
    <x v="0"/>
    <s v="HVLP"/>
    <s v="R06AD02"/>
    <d v="2019-02-18T09:50:18"/>
    <n v="5"/>
    <n v="40.24"/>
    <n v="201.2"/>
    <n v="18"/>
    <s v="1813 - PSY: lůžkové oddělení 32B"/>
    <x v="1"/>
    <n v="2"/>
  </r>
  <r>
    <n v="207692"/>
    <x v="517"/>
    <x v="0"/>
    <s v="HVLP"/>
    <s v="R06AD02"/>
    <d v="2019-03-18T09:42:57"/>
    <n v="1"/>
    <n v="40.24"/>
    <n v="40.24"/>
    <n v="18"/>
    <s v="1813 - PSY: lůžkové oddělení 32B"/>
    <x v="1"/>
    <n v="3"/>
  </r>
  <r>
    <n v="207692"/>
    <x v="517"/>
    <x v="0"/>
    <s v="HVLP"/>
    <s v="R06AD02"/>
    <d v="2019-03-18T09:42:57"/>
    <n v="2"/>
    <n v="40.6"/>
    <n v="81.2"/>
    <n v="18"/>
    <s v="1813 - PSY: lůžkové oddělení 32B"/>
    <x v="1"/>
    <n v="3"/>
  </r>
  <r>
    <n v="207692"/>
    <x v="517"/>
    <x v="0"/>
    <s v="HVLP"/>
    <s v="R06AD02"/>
    <d v="2019-04-23T08:47:30"/>
    <n v="2"/>
    <n v="40.24"/>
    <n v="80.48"/>
    <n v="18"/>
    <s v="1813 - PSY: lůžkové oddělení 32B"/>
    <x v="1"/>
    <n v="4"/>
  </r>
  <r>
    <n v="207692"/>
    <x v="517"/>
    <x v="0"/>
    <s v="HVLP"/>
    <s v="R06AD02"/>
    <d v="2019-05-27T09:56:23"/>
    <n v="1"/>
    <n v="40.24"/>
    <n v="40.24"/>
    <n v="18"/>
    <s v="1813 - PSY: lůžkové oddělení 32B"/>
    <x v="1"/>
    <n v="5"/>
  </r>
  <r>
    <n v="207692"/>
    <x v="517"/>
    <x v="0"/>
    <s v="HVLP"/>
    <s v="R06AD02"/>
    <d v="2019-06-03T08:56:27"/>
    <n v="1"/>
    <n v="40.24"/>
    <n v="40.24"/>
    <n v="18"/>
    <s v="1813 - PSY: lůžkové oddělení 32B"/>
    <x v="1"/>
    <n v="6"/>
  </r>
  <r>
    <n v="207692"/>
    <x v="517"/>
    <x v="0"/>
    <s v="HVLP"/>
    <s v="R06AD02"/>
    <d v="2019-06-17T10:18:00"/>
    <n v="2"/>
    <n v="40.21"/>
    <n v="80.42"/>
    <n v="18"/>
    <s v="1813 - PSY: lůžkové oddělení 32B"/>
    <x v="1"/>
    <n v="6"/>
  </r>
  <r>
    <n v="207692"/>
    <x v="517"/>
    <x v="0"/>
    <s v="HVLP"/>
    <s v="R06AD02"/>
    <d v="2019-06-24T10:45:07"/>
    <n v="2"/>
    <n v="40.21"/>
    <n v="80.42"/>
    <n v="18"/>
    <s v="1813 - PSY: lůžkové oddělení 32B"/>
    <x v="1"/>
    <n v="6"/>
  </r>
  <r>
    <n v="207692"/>
    <x v="517"/>
    <x v="0"/>
    <s v="HVLP"/>
    <s v="R06AD02"/>
    <d v="2019-07-01T10:07:37"/>
    <n v="2"/>
    <n v="40.21"/>
    <n v="80.42"/>
    <n v="18"/>
    <s v="1813 - PSY: lůžkové oddělení 32B"/>
    <x v="1"/>
    <n v="7"/>
  </r>
  <r>
    <n v="207692"/>
    <x v="517"/>
    <x v="0"/>
    <s v="HVLP"/>
    <s v="R06AD02"/>
    <d v="2019-07-08T08:47:48"/>
    <n v="4"/>
    <n v="40.21"/>
    <n v="160.84"/>
    <n v="18"/>
    <s v="1813 - PSY: lůžkové oddělení 32B"/>
    <x v="1"/>
    <n v="7"/>
  </r>
  <r>
    <n v="207692"/>
    <x v="517"/>
    <x v="0"/>
    <s v="HVLP"/>
    <s v="R06AD02"/>
    <d v="2019-07-09T08:31:23"/>
    <n v="1"/>
    <n v="40.21"/>
    <n v="40.21"/>
    <n v="18"/>
    <s v="1813 - PSY: lůžkové oddělení 32B"/>
    <x v="1"/>
    <n v="7"/>
  </r>
  <r>
    <n v="207692"/>
    <x v="517"/>
    <x v="0"/>
    <s v="HVLP"/>
    <s v="R06AD02"/>
    <d v="2019-08-19T09:39:28"/>
    <n v="2"/>
    <n v="40.21"/>
    <n v="80.42"/>
    <n v="18"/>
    <s v="1813 - PSY: lůžkové oddělení 32B"/>
    <x v="1"/>
    <n v="8"/>
  </r>
  <r>
    <n v="207692"/>
    <x v="517"/>
    <x v="0"/>
    <s v="HVLP"/>
    <s v="R06AD02"/>
    <d v="2019-09-02T10:04:43"/>
    <n v="2"/>
    <n v="40.21"/>
    <n v="80.42"/>
    <n v="18"/>
    <s v="1813 - PSY: lůžkové oddělení 32B"/>
    <x v="1"/>
    <n v="9"/>
  </r>
  <r>
    <n v="207692"/>
    <x v="517"/>
    <x v="0"/>
    <s v="HVLP"/>
    <s v="R06AD02"/>
    <d v="2019-09-16T09:17:26"/>
    <n v="2"/>
    <n v="40.19"/>
    <n v="80.38"/>
    <n v="18"/>
    <s v="1813 - PSY: lůžkové oddělení 32B"/>
    <x v="1"/>
    <n v="9"/>
  </r>
  <r>
    <n v="207692"/>
    <x v="517"/>
    <x v="0"/>
    <s v="HVLP"/>
    <s v="R06AD02"/>
    <d v="2019-09-16T09:17:26"/>
    <n v="2"/>
    <n v="40.19"/>
    <n v="80.38"/>
    <n v="18"/>
    <s v="1813 - PSY: lůžkové oddělení 32B"/>
    <x v="1"/>
    <n v="9"/>
  </r>
  <r>
    <n v="207692"/>
    <x v="517"/>
    <x v="0"/>
    <s v="HVLP"/>
    <s v="R06AD02"/>
    <d v="2019-10-07T11:03:35"/>
    <n v="2"/>
    <n v="40.21"/>
    <n v="80.42"/>
    <n v="18"/>
    <s v="1813 - PSY: lůžkové oddělení 32B"/>
    <x v="1"/>
    <n v="10"/>
  </r>
  <r>
    <n v="207692"/>
    <x v="517"/>
    <x v="0"/>
    <s v="HVLP"/>
    <s v="R06AD02"/>
    <d v="2019-10-14T11:20:08"/>
    <n v="2"/>
    <n v="40.21"/>
    <n v="80.42"/>
    <n v="18"/>
    <s v="1813 - PSY: lůžkové oddělení 32B"/>
    <x v="1"/>
    <n v="10"/>
  </r>
  <r>
    <n v="207692"/>
    <x v="517"/>
    <x v="0"/>
    <s v="HVLP"/>
    <s v="R06AD02"/>
    <d v="2019-10-25T09:57:19"/>
    <n v="3"/>
    <n v="40.21"/>
    <n v="120.63"/>
    <n v="18"/>
    <s v="1813 - PSY: lůžkové oddělení 32B"/>
    <x v="1"/>
    <n v="10"/>
  </r>
  <r>
    <n v="207692"/>
    <x v="517"/>
    <x v="0"/>
    <s v="HVLP"/>
    <s v="R06AD02"/>
    <d v="2019-11-25T08:52:53"/>
    <n v="2"/>
    <n v="40.19"/>
    <n v="80.38"/>
    <n v="18"/>
    <s v="1813 - PSY: lůžkové oddělení 32B"/>
    <x v="1"/>
    <n v="11"/>
  </r>
  <r>
    <n v="207692"/>
    <x v="517"/>
    <x v="0"/>
    <s v="HVLP"/>
    <s v="R06AD02"/>
    <d v="2019-11-29T10:27:57"/>
    <n v="3"/>
    <n v="40.19"/>
    <n v="120.57"/>
    <n v="18"/>
    <s v="1813 - PSY: lůžkové oddělení 32B"/>
    <x v="1"/>
    <n v="11"/>
  </r>
  <r>
    <n v="207692"/>
    <x v="517"/>
    <x v="0"/>
    <s v="HVLP"/>
    <s v="R06AD02"/>
    <d v="2019-12-02T10:39:08"/>
    <n v="4"/>
    <n v="40.19"/>
    <n v="160.76"/>
    <n v="18"/>
    <s v="1813 - PSY: lůžkové oddělení 32B"/>
    <x v="1"/>
    <n v="12"/>
  </r>
  <r>
    <n v="104207"/>
    <x v="518"/>
    <x v="0"/>
    <s v="HVLP"/>
    <s v="N06AA16"/>
    <d v="2017-01-16T09:46:02"/>
    <n v="1"/>
    <n v="40.07"/>
    <n v="40.07"/>
    <n v="18"/>
    <s v="1813 - PSY: lůžkové oddělení 32B"/>
    <x v="2"/>
    <n v="1"/>
  </r>
  <r>
    <n v="104207"/>
    <x v="518"/>
    <x v="0"/>
    <s v="HVLP"/>
    <s v="N06AA16"/>
    <d v="2017-06-30T12:36:24"/>
    <n v="2"/>
    <n v="39.799999999999997"/>
    <n v="79.599999999999994"/>
    <n v="18"/>
    <s v="1813 - PSY: lůžkové oddělení 32B"/>
    <x v="2"/>
    <n v="6"/>
  </r>
  <r>
    <n v="104207"/>
    <x v="518"/>
    <x v="0"/>
    <s v="HVLP"/>
    <s v="N06AA16"/>
    <d v="2017-07-10T10:04:44"/>
    <n v="1"/>
    <n v="39.799999999999997"/>
    <n v="39.799999999999997"/>
    <n v="18"/>
    <s v="1813 - PSY: lůžkové oddělení 32B"/>
    <x v="2"/>
    <n v="7"/>
  </r>
  <r>
    <n v="104207"/>
    <x v="518"/>
    <x v="0"/>
    <s v="HVLP"/>
    <s v="N06AA16"/>
    <d v="2018-03-05T09:50:32"/>
    <n v="1"/>
    <n v="39.799999999999997"/>
    <n v="39.799999999999997"/>
    <n v="18"/>
    <s v="1813 - PSY: lůžkové oddělení 32B"/>
    <x v="0"/>
    <n v="3"/>
  </r>
  <r>
    <n v="104207"/>
    <x v="518"/>
    <x v="0"/>
    <s v="HVLP"/>
    <s v="N06AA16"/>
    <d v="2018-03-29T08:10:04"/>
    <n v="3"/>
    <n v="39.799999999999997"/>
    <n v="119.4"/>
    <n v="18"/>
    <s v="1813 - PSY: lůžkové oddělení 32B"/>
    <x v="0"/>
    <n v="3"/>
  </r>
  <r>
    <n v="104207"/>
    <x v="518"/>
    <x v="0"/>
    <s v="HVLP"/>
    <s v="N06AA16"/>
    <d v="2019-01-21T09:45:23"/>
    <n v="1"/>
    <n v="39.799999999999997"/>
    <n v="39.799999999999997"/>
    <n v="18"/>
    <s v="1813 - PSY: lůžkové oddělení 32B"/>
    <x v="1"/>
    <n v="1"/>
  </r>
  <r>
    <n v="104207"/>
    <x v="518"/>
    <x v="0"/>
    <s v="HVLP"/>
    <s v="N06AA16"/>
    <d v="2019-09-02T14:28:18"/>
    <n v="2"/>
    <n v="40.15"/>
    <n v="80.3"/>
    <n v="18"/>
    <s v="1813 - PSY: lůžkové oddělení 32B"/>
    <x v="1"/>
    <n v="9"/>
  </r>
  <r>
    <n v="177047"/>
    <x v="519"/>
    <x v="0"/>
    <s v="HVLP"/>
    <s v="N06AA16"/>
    <d v="2017-01-16T09:46:02"/>
    <n v="1"/>
    <n v="118.79"/>
    <n v="118.79"/>
    <n v="18"/>
    <s v="1813 - PSY: lůžkové oddělení 32B"/>
    <x v="2"/>
    <n v="1"/>
  </r>
  <r>
    <n v="177047"/>
    <x v="519"/>
    <x v="0"/>
    <s v="HVLP"/>
    <s v="N06AA16"/>
    <d v="2017-01-23T10:22:30"/>
    <n v="1"/>
    <n v="118.79"/>
    <n v="118.79"/>
    <n v="18"/>
    <s v="1813 - PSY: lůžkové oddělení 32B"/>
    <x v="2"/>
    <n v="1"/>
  </r>
  <r>
    <n v="177047"/>
    <x v="519"/>
    <x v="0"/>
    <s v="HVLP"/>
    <s v="N06AA16"/>
    <d v="2017-01-23T10:22:30"/>
    <n v="1"/>
    <n v="118.79"/>
    <n v="118.79"/>
    <n v="18"/>
    <s v="1813 - PSY: lůžkové oddělení 32B"/>
    <x v="2"/>
    <n v="1"/>
  </r>
  <r>
    <n v="177047"/>
    <x v="519"/>
    <x v="0"/>
    <s v="HVLP"/>
    <s v="N06AA16"/>
    <d v="2017-01-30T09:50:45"/>
    <n v="1"/>
    <n v="118.79"/>
    <n v="118.79"/>
    <n v="18"/>
    <s v="1813 - PSY: lůžkové oddělení 32B"/>
    <x v="2"/>
    <n v="1"/>
  </r>
  <r>
    <n v="177047"/>
    <x v="519"/>
    <x v="0"/>
    <s v="HVLP"/>
    <s v="N06AA16"/>
    <d v="2017-02-13T11:03:20"/>
    <n v="1"/>
    <n v="118.79"/>
    <n v="118.79"/>
    <n v="18"/>
    <s v="1813 - PSY: lůžkové oddělení 32B"/>
    <x v="2"/>
    <n v="2"/>
  </r>
  <r>
    <n v="177047"/>
    <x v="519"/>
    <x v="0"/>
    <s v="HVLP"/>
    <s v="N06AA16"/>
    <d v="2017-02-13T11:03:20"/>
    <n v="1"/>
    <n v="118.79"/>
    <n v="118.79"/>
    <n v="18"/>
    <s v="1813 - PSY: lůžkové oddělení 32B"/>
    <x v="2"/>
    <n v="2"/>
  </r>
  <r>
    <n v="177047"/>
    <x v="519"/>
    <x v="0"/>
    <s v="HVLP"/>
    <s v="N06AA16"/>
    <d v="2017-02-27T10:00:04"/>
    <n v="1"/>
    <n v="118.79"/>
    <n v="118.79"/>
    <n v="18"/>
    <s v="1813 - PSY: lůžkové oddělení 32B"/>
    <x v="2"/>
    <n v="2"/>
  </r>
  <r>
    <n v="177047"/>
    <x v="519"/>
    <x v="0"/>
    <s v="HVLP"/>
    <s v="N06AA16"/>
    <d v="2018-02-19T07:35:09"/>
    <n v="1"/>
    <n v="117.96"/>
    <n v="117.96"/>
    <n v="18"/>
    <s v="1813 - PSY: lůžkové oddělení 32B"/>
    <x v="0"/>
    <n v="2"/>
  </r>
  <r>
    <n v="177047"/>
    <x v="519"/>
    <x v="0"/>
    <s v="HVLP"/>
    <s v="N06AA16"/>
    <d v="2018-02-26T09:35:02"/>
    <n v="1"/>
    <n v="117.96"/>
    <n v="117.96"/>
    <n v="18"/>
    <s v="1813 - PSY: lůžkové oddělení 32B"/>
    <x v="0"/>
    <n v="2"/>
  </r>
  <r>
    <n v="177047"/>
    <x v="519"/>
    <x v="0"/>
    <s v="HVLP"/>
    <s v="N06AA16"/>
    <d v="2018-03-05T09:50:32"/>
    <n v="1"/>
    <n v="117.96"/>
    <n v="117.96"/>
    <n v="18"/>
    <s v="1813 - PSY: lůžkové oddělení 32B"/>
    <x v="0"/>
    <n v="3"/>
  </r>
  <r>
    <n v="177047"/>
    <x v="519"/>
    <x v="0"/>
    <s v="HVLP"/>
    <s v="N06AA16"/>
    <d v="2018-10-15T08:16:00"/>
    <n v="1"/>
    <n v="117.98"/>
    <n v="117.98"/>
    <n v="18"/>
    <s v="1813 - PSY: lůžkové oddělení 32B"/>
    <x v="0"/>
    <n v="10"/>
  </r>
  <r>
    <n v="177047"/>
    <x v="519"/>
    <x v="0"/>
    <s v="HVLP"/>
    <s v="N06AA16"/>
    <d v="2018-10-22T08:19:26"/>
    <n v="1"/>
    <n v="117.98"/>
    <n v="117.98"/>
    <n v="18"/>
    <s v="1813 - PSY: lůžkové oddělení 32B"/>
    <x v="0"/>
    <n v="10"/>
  </r>
  <r>
    <n v="177047"/>
    <x v="519"/>
    <x v="0"/>
    <s v="HVLP"/>
    <s v="N06AA16"/>
    <d v="2019-05-13T08:42:03"/>
    <n v="1"/>
    <n v="117.96"/>
    <n v="117.96"/>
    <n v="18"/>
    <s v="1813 - PSY: lůžkové oddělení 32B"/>
    <x v="1"/>
    <n v="5"/>
  </r>
  <r>
    <n v="177047"/>
    <x v="519"/>
    <x v="0"/>
    <s v="HVLP"/>
    <s v="N06AA16"/>
    <d v="2019-05-13T08:42:03"/>
    <n v="1"/>
    <n v="117.96"/>
    <n v="117.96"/>
    <n v="18"/>
    <s v="1813 - PSY: lůžkové oddělení 32B"/>
    <x v="1"/>
    <n v="5"/>
  </r>
  <r>
    <n v="177047"/>
    <x v="519"/>
    <x v="0"/>
    <s v="HVLP"/>
    <s v="N06AA16"/>
    <d v="2019-07-29T11:50:19"/>
    <n v="2"/>
    <n v="117.87"/>
    <n v="235.74"/>
    <n v="18"/>
    <s v="1813 - PSY: lůžkové oddělení 32B"/>
    <x v="1"/>
    <n v="7"/>
  </r>
  <r>
    <n v="121680"/>
    <x v="1219"/>
    <x v="0"/>
    <s v="HVLP"/>
    <s v="G03DA02"/>
    <d v="2018-10-29T10:07:31"/>
    <n v="1"/>
    <n v="138.88999999999999"/>
    <n v="138.88999999999999"/>
    <n v="18"/>
    <s v="1813 - PSY: lůžkové oddělení 32B"/>
    <x v="0"/>
    <n v="10"/>
  </r>
  <r>
    <n v="156351"/>
    <x v="1220"/>
    <x v="0"/>
    <s v="HVLP"/>
    <s v="V11"/>
    <d v="2019-12-16T10:26:06"/>
    <n v="3"/>
    <n v="42.58"/>
    <n v="127.74"/>
    <n v="18"/>
    <s v="1813 - PSY: lůžkové oddělení 32B"/>
    <x v="1"/>
    <n v="12"/>
  </r>
  <r>
    <n v="1633"/>
    <x v="1221"/>
    <x v="0"/>
    <s v="HVLP"/>
    <s v="M04AA01"/>
    <d v="2019-02-04T10:25:05"/>
    <n v="1"/>
    <n v="26.74"/>
    <n v="26.74"/>
    <n v="18"/>
    <s v="1813 - PSY: lůžkové oddělení 32B"/>
    <x v="1"/>
    <n v="2"/>
  </r>
  <r>
    <n v="1633"/>
    <x v="1221"/>
    <x v="0"/>
    <s v="HVLP"/>
    <s v="M04AA01"/>
    <d v="2019-02-18T09:50:18"/>
    <n v="1"/>
    <n v="27.01"/>
    <n v="27.01"/>
    <n v="18"/>
    <s v="1813 - PSY: lůžkové oddělení 32B"/>
    <x v="1"/>
    <n v="2"/>
  </r>
  <r>
    <n v="845758"/>
    <x v="521"/>
    <x v="0"/>
    <s v="HVLP"/>
    <s v="A11HA02"/>
    <d v="2018-07-02T07:43:55"/>
    <n v="1"/>
    <n v="34.090000000000003"/>
    <n v="34.090000000000003"/>
    <n v="18"/>
    <s v="1813 - PSY: lůžkové oddělení 32B"/>
    <x v="0"/>
    <n v="7"/>
  </r>
  <r>
    <n v="845758"/>
    <x v="521"/>
    <x v="0"/>
    <s v="HVLP"/>
    <s v="A11HA02"/>
    <d v="2019-02-21T09:46:22"/>
    <n v="2"/>
    <n v="40.19"/>
    <n v="80.38"/>
    <n v="18"/>
    <s v="1813 - PSY: lůžkové oddělení 32B"/>
    <x v="1"/>
    <n v="2"/>
  </r>
  <r>
    <n v="845758"/>
    <x v="521"/>
    <x v="0"/>
    <s v="HVLP"/>
    <s v="A11HA02"/>
    <d v="2019-02-25T10:02:26"/>
    <n v="3"/>
    <n v="40.19"/>
    <n v="120.57"/>
    <n v="18"/>
    <s v="1813 - PSY: lůžkové oddělení 32B"/>
    <x v="1"/>
    <n v="2"/>
  </r>
  <r>
    <n v="845758"/>
    <x v="521"/>
    <x v="0"/>
    <s v="HVLP"/>
    <s v="A11HA02"/>
    <d v="2019-03-11T08:32:48"/>
    <n v="2"/>
    <n v="40.19"/>
    <n v="80.38"/>
    <n v="18"/>
    <s v="1813 - PSY: lůžkové oddělení 32B"/>
    <x v="1"/>
    <n v="3"/>
  </r>
  <r>
    <n v="845758"/>
    <x v="521"/>
    <x v="0"/>
    <s v="HVLP"/>
    <s v="A11HA02"/>
    <d v="2019-03-18T09:42:57"/>
    <n v="1"/>
    <n v="41.06"/>
    <n v="41.06"/>
    <n v="18"/>
    <s v="1813 - PSY: lůžkové oddělení 32B"/>
    <x v="1"/>
    <n v="3"/>
  </r>
  <r>
    <n v="845758"/>
    <x v="521"/>
    <x v="0"/>
    <s v="HVLP"/>
    <s v="A11HA02"/>
    <d v="2019-03-25T10:26:50"/>
    <n v="1"/>
    <n v="40.19"/>
    <n v="40.19"/>
    <n v="18"/>
    <s v="1813 - PSY: lůžkové oddělení 32B"/>
    <x v="1"/>
    <n v="3"/>
  </r>
  <r>
    <n v="845758"/>
    <x v="521"/>
    <x v="0"/>
    <s v="HVLP"/>
    <s v="A11HA02"/>
    <d v="2019-03-25T10:26:50"/>
    <n v="2"/>
    <n v="40.19"/>
    <n v="80.38"/>
    <n v="18"/>
    <s v="1813 - PSY: lůžkové oddělení 32B"/>
    <x v="1"/>
    <n v="3"/>
  </r>
  <r>
    <n v="845758"/>
    <x v="521"/>
    <x v="0"/>
    <s v="HVLP"/>
    <s v="A11HA02"/>
    <d v="2019-10-07T10:49:16"/>
    <n v="1"/>
    <n v="51.37"/>
    <n v="51.37"/>
    <n v="18"/>
    <s v="1813 - PSY: lůžkové oddělení 32B"/>
    <x v="1"/>
    <n v="10"/>
  </r>
  <r>
    <n v="845758"/>
    <x v="521"/>
    <x v="0"/>
    <s v="HVLP"/>
    <s v="A11HA02"/>
    <d v="2019-10-07T11:03:35"/>
    <n v="1"/>
    <n v="51.37"/>
    <n v="51.37"/>
    <n v="18"/>
    <s v="1813 - PSY: lůžkové oddělení 32B"/>
    <x v="1"/>
    <n v="10"/>
  </r>
  <r>
    <n v="230856"/>
    <x v="1222"/>
    <x v="0"/>
    <s v="HVLP-R"/>
    <s v="N05AH04"/>
    <d v="2019-08-05T10:02:42"/>
    <n v="1"/>
    <n v="1403.64"/>
    <n v="1403.64"/>
    <n v="18"/>
    <s v="1813 - PSY: lůžkové oddělení 32B"/>
    <x v="1"/>
    <n v="8"/>
  </r>
  <r>
    <n v="230789"/>
    <x v="522"/>
    <x v="0"/>
    <s v="HVLP"/>
    <s v="N05AH04"/>
    <d v="2019-08-19T09:39:28"/>
    <n v="1"/>
    <n v="221.13"/>
    <n v="221.13"/>
    <n v="18"/>
    <s v="1813 - PSY: lůžkové oddělení 32B"/>
    <x v="1"/>
    <n v="8"/>
  </r>
  <r>
    <n v="230789"/>
    <x v="522"/>
    <x v="0"/>
    <s v="HVLP"/>
    <s v="N05AH04"/>
    <d v="2019-09-30T09:59:15"/>
    <n v="3"/>
    <n v="221.07"/>
    <n v="663.21"/>
    <n v="18"/>
    <s v="1813 - PSY: lůžkové oddělení 32B"/>
    <x v="1"/>
    <n v="9"/>
  </r>
  <r>
    <n v="230817"/>
    <x v="1223"/>
    <x v="0"/>
    <s v="HVLP"/>
    <s v="N05AH04"/>
    <d v="2019-10-07T10:49:16"/>
    <n v="1"/>
    <n v="1951.49"/>
    <n v="1951.49"/>
    <n v="18"/>
    <s v="1813 - PSY: lůžkové oddělení 32B"/>
    <x v="1"/>
    <n v="10"/>
  </r>
  <r>
    <n v="230817"/>
    <x v="1223"/>
    <x v="0"/>
    <s v="HVLP"/>
    <s v="N05AH04"/>
    <d v="2019-10-07T11:03:35"/>
    <n v="1"/>
    <n v="1951.49"/>
    <n v="1951.49"/>
    <n v="18"/>
    <s v="1813 - PSY: lůžkové oddělení 32B"/>
    <x v="1"/>
    <n v="10"/>
  </r>
  <r>
    <n v="230817"/>
    <x v="1223"/>
    <x v="0"/>
    <s v="HVLP"/>
    <s v="N05AH04"/>
    <d v="2019-10-07T11:03:35"/>
    <n v="1"/>
    <n v="1953.79"/>
    <n v="1953.79"/>
    <n v="18"/>
    <s v="1813 - PSY: lůžkové oddělení 32B"/>
    <x v="1"/>
    <n v="10"/>
  </r>
  <r>
    <n v="230817"/>
    <x v="1223"/>
    <x v="0"/>
    <s v="HVLP"/>
    <s v="N05AH04"/>
    <d v="2019-10-14T11:20:08"/>
    <n v="2"/>
    <n v="1951.49"/>
    <n v="3902.98"/>
    <n v="18"/>
    <s v="1813 - PSY: lůžkové oddělení 32B"/>
    <x v="1"/>
    <n v="10"/>
  </r>
  <r>
    <n v="204363"/>
    <x v="523"/>
    <x v="0"/>
    <s v="HVLP"/>
    <s v="N05AH04"/>
    <d v="2018-07-09T07:31:43"/>
    <n v="1"/>
    <n v="1401.39"/>
    <n v="1401.39"/>
    <n v="18"/>
    <s v="1813 - PSY: lůžkové oddělení 32B"/>
    <x v="0"/>
    <n v="7"/>
  </r>
  <r>
    <n v="230759"/>
    <x v="524"/>
    <x v="0"/>
    <s v="HVLP"/>
    <s v="N05AH04"/>
    <d v="2019-09-24T08:56:06"/>
    <n v="2"/>
    <n v="90.93"/>
    <n v="181.86"/>
    <n v="18"/>
    <s v="1813 - PSY: lůžkové oddělení 32B"/>
    <x v="1"/>
    <n v="9"/>
  </r>
  <r>
    <n v="230759"/>
    <x v="524"/>
    <x v="0"/>
    <s v="HVLP"/>
    <s v="N05AH04"/>
    <d v="2019-09-30T11:13:25"/>
    <n v="3"/>
    <n v="90.9"/>
    <n v="272.7"/>
    <n v="18"/>
    <s v="1813 - PSY: lůžkové oddělení 32B"/>
    <x v="1"/>
    <n v="9"/>
  </r>
  <r>
    <n v="204373"/>
    <x v="525"/>
    <x v="0"/>
    <s v="HVLP"/>
    <s v="N05AH04"/>
    <d v="2019-08-12T08:07:52"/>
    <n v="1"/>
    <n v="1404.68"/>
    <n v="1404.68"/>
    <n v="18"/>
    <s v="1813 - PSY: lůžkové oddělení 32B"/>
    <x v="1"/>
    <n v="8"/>
  </r>
  <r>
    <n v="136107"/>
    <x v="526"/>
    <x v="0"/>
    <s v="HVLP"/>
    <s v="N05AH04"/>
    <d v="2017-01-23T10:22:30"/>
    <n v="1"/>
    <n v="298.85000000000002"/>
    <n v="298.85000000000002"/>
    <n v="18"/>
    <s v="1813 - PSY: lůžkové oddělení 32B"/>
    <x v="2"/>
    <n v="1"/>
  </r>
  <r>
    <n v="136107"/>
    <x v="526"/>
    <x v="0"/>
    <s v="HVLP"/>
    <s v="N05AH04"/>
    <d v="2017-03-27T09:59:13"/>
    <n v="1"/>
    <n v="293.91000000000003"/>
    <n v="293.91000000000003"/>
    <n v="18"/>
    <s v="1813 - PSY: lůžkové oddělení 32B"/>
    <x v="2"/>
    <n v="3"/>
  </r>
  <r>
    <n v="174750"/>
    <x v="526"/>
    <x v="0"/>
    <s v="HVLP"/>
    <s v="N05AH04"/>
    <d v="2018-10-15T14:14:27"/>
    <n v="1"/>
    <n v="906.3"/>
    <n v="906.3"/>
    <n v="18"/>
    <s v="1813 - PSY: lůžkové oddělení 32B"/>
    <x v="0"/>
    <n v="10"/>
  </r>
  <r>
    <n v="136089"/>
    <x v="1224"/>
    <x v="0"/>
    <s v="HVLP"/>
    <s v="N05AH04"/>
    <d v="2017-01-23T10:22:30"/>
    <n v="1"/>
    <n v="47.61"/>
    <n v="47.61"/>
    <n v="18"/>
    <s v="1813 - PSY: lůžkové oddělení 32B"/>
    <x v="2"/>
    <n v="1"/>
  </r>
  <r>
    <n v="136089"/>
    <x v="1224"/>
    <x v="0"/>
    <s v="HVLP"/>
    <s v="N05AH04"/>
    <d v="2017-02-06T11:05:58"/>
    <n v="2"/>
    <n v="47.61"/>
    <n v="95.22"/>
    <n v="18"/>
    <s v="1813 - PSY: lůžkové oddělení 32B"/>
    <x v="2"/>
    <n v="2"/>
  </r>
  <r>
    <n v="174768"/>
    <x v="1225"/>
    <x v="0"/>
    <s v="HVLP"/>
    <s v="N05AH04"/>
    <d v="2018-07-03T09:15:27"/>
    <n v="1"/>
    <n v="1407.91"/>
    <n v="1407.91"/>
    <n v="18"/>
    <s v="1813 - PSY: lůžkové oddělení 32B"/>
    <x v="0"/>
    <n v="7"/>
  </r>
  <r>
    <n v="988793"/>
    <x v="527"/>
    <x v="0"/>
    <s v="HVLP"/>
    <s v="N05AH04"/>
    <d v="2017-02-06T11:05:58"/>
    <n v="2"/>
    <n v="356.94"/>
    <n v="713.89"/>
    <n v="18"/>
    <s v="1813 - PSY: lůžkové oddělení 32B"/>
    <x v="2"/>
    <n v="2"/>
  </r>
  <r>
    <n v="988793"/>
    <x v="527"/>
    <x v="0"/>
    <s v="HVLP"/>
    <s v="N05AH04"/>
    <d v="2017-04-07T13:32:13"/>
    <n v="1"/>
    <n v="356.95"/>
    <n v="356.95"/>
    <n v="18"/>
    <s v="1813 - PSY: lůžkové oddělení 32B"/>
    <x v="2"/>
    <n v="4"/>
  </r>
  <r>
    <n v="988793"/>
    <x v="527"/>
    <x v="0"/>
    <s v="HVLP"/>
    <s v="N05AH04"/>
    <d v="2017-05-12T14:21:29"/>
    <n v="1"/>
    <n v="356.95"/>
    <n v="356.95"/>
    <n v="18"/>
    <s v="1813 - PSY: lůžkové oddělení 32B"/>
    <x v="2"/>
    <n v="5"/>
  </r>
  <r>
    <n v="988793"/>
    <x v="527"/>
    <x v="0"/>
    <s v="HVLP"/>
    <s v="N05AH04"/>
    <d v="2017-08-21T08:05:20"/>
    <n v="1"/>
    <n v="354.52"/>
    <n v="354.52"/>
    <n v="18"/>
    <s v="1813 - PSY: lůžkové oddělení 32B"/>
    <x v="2"/>
    <n v="8"/>
  </r>
  <r>
    <n v="988793"/>
    <x v="527"/>
    <x v="0"/>
    <s v="HVLP"/>
    <s v="N05AH04"/>
    <d v="2017-08-21T08:05:20"/>
    <n v="1"/>
    <n v="354.52"/>
    <n v="354.52"/>
    <n v="18"/>
    <s v="1813 - PSY: lůžkové oddělení 32B"/>
    <x v="2"/>
    <n v="8"/>
  </r>
  <r>
    <n v="988793"/>
    <x v="527"/>
    <x v="0"/>
    <s v="HVLP"/>
    <s v="N05AH04"/>
    <d v="2017-10-09T09:21:30"/>
    <n v="2"/>
    <n v="354.52"/>
    <n v="709.04"/>
    <n v="18"/>
    <s v="1813 - PSY: lůžkové oddělení 32B"/>
    <x v="2"/>
    <n v="10"/>
  </r>
  <r>
    <n v="988793"/>
    <x v="527"/>
    <x v="0"/>
    <s v="HVLP"/>
    <s v="N05AH04"/>
    <d v="2017-10-30T10:13:51"/>
    <n v="1"/>
    <n v="354.52"/>
    <n v="354.52"/>
    <n v="18"/>
    <s v="1813 - PSY: lůžkové oddělení 32B"/>
    <x v="2"/>
    <n v="10"/>
  </r>
  <r>
    <n v="988793"/>
    <x v="527"/>
    <x v="0"/>
    <s v="HVLP"/>
    <s v="N05AH04"/>
    <d v="2017-10-30T10:13:51"/>
    <n v="1"/>
    <n v="354.52"/>
    <n v="354.52"/>
    <n v="18"/>
    <s v="1813 - PSY: lůžkové oddělení 32B"/>
    <x v="2"/>
    <n v="10"/>
  </r>
  <r>
    <n v="988793"/>
    <x v="527"/>
    <x v="0"/>
    <s v="HVLP"/>
    <s v="N05AH04"/>
    <d v="2017-12-22T10:07:13"/>
    <n v="1"/>
    <n v="354.52"/>
    <n v="354.52"/>
    <n v="18"/>
    <s v="1813 - PSY: lůžkové oddělení 32B"/>
    <x v="2"/>
    <n v="12"/>
  </r>
  <r>
    <n v="988793"/>
    <x v="527"/>
    <x v="0"/>
    <s v="HVLP"/>
    <s v="N05AH04"/>
    <d v="2017-12-22T10:07:13"/>
    <n v="1"/>
    <n v="354.52"/>
    <n v="354.52"/>
    <n v="18"/>
    <s v="1813 - PSY: lůžkové oddělení 32B"/>
    <x v="2"/>
    <n v="12"/>
  </r>
  <r>
    <n v="988793"/>
    <x v="527"/>
    <x v="0"/>
    <s v="HVLP"/>
    <s v="N05AH04"/>
    <d v="2018-03-12T07:56:35"/>
    <n v="2"/>
    <n v="354.52"/>
    <n v="709.04"/>
    <n v="18"/>
    <s v="1813 - PSY: lůžkové oddělení 32B"/>
    <x v="0"/>
    <n v="3"/>
  </r>
  <r>
    <n v="988793"/>
    <x v="527"/>
    <x v="0"/>
    <s v="HVLP"/>
    <s v="N05AH04"/>
    <d v="2018-05-04T12:46:42"/>
    <n v="1"/>
    <n v="354.49"/>
    <n v="354.49"/>
    <n v="18"/>
    <s v="1813 - PSY: lůžkové oddělení 32B"/>
    <x v="0"/>
    <n v="5"/>
  </r>
  <r>
    <n v="988793"/>
    <x v="527"/>
    <x v="0"/>
    <s v="HVLP"/>
    <s v="N05AH04"/>
    <d v="2018-06-04T10:05:52"/>
    <n v="1"/>
    <n v="354.49"/>
    <n v="354.49"/>
    <n v="18"/>
    <s v="1813 - PSY: lůžkové oddělení 32B"/>
    <x v="0"/>
    <n v="6"/>
  </r>
  <r>
    <n v="988793"/>
    <x v="527"/>
    <x v="0"/>
    <s v="HVLP"/>
    <s v="N05AH04"/>
    <d v="2018-06-04T10:05:52"/>
    <n v="1"/>
    <n v="354.49"/>
    <n v="354.49"/>
    <n v="18"/>
    <s v="1813 - PSY: lůžkové oddělení 32B"/>
    <x v="0"/>
    <n v="6"/>
  </r>
  <r>
    <n v="988793"/>
    <x v="527"/>
    <x v="0"/>
    <s v="HVLP"/>
    <s v="N05AH04"/>
    <d v="2018-08-20T08:44:34"/>
    <n v="1"/>
    <n v="354.49"/>
    <n v="354.49"/>
    <n v="18"/>
    <s v="1813 - PSY: lůžkové oddělení 32B"/>
    <x v="0"/>
    <n v="8"/>
  </r>
  <r>
    <n v="988793"/>
    <x v="527"/>
    <x v="0"/>
    <s v="HVLP"/>
    <s v="N05AH04"/>
    <d v="2018-10-01T09:56:06"/>
    <n v="1"/>
    <n v="354.49"/>
    <n v="354.49"/>
    <n v="18"/>
    <s v="1813 - PSY: lůžkové oddělení 32B"/>
    <x v="0"/>
    <n v="10"/>
  </r>
  <r>
    <n v="988793"/>
    <x v="527"/>
    <x v="0"/>
    <s v="HVLP"/>
    <s v="N05AH04"/>
    <d v="2018-10-22T08:19:26"/>
    <n v="1"/>
    <n v="354.49"/>
    <n v="354.49"/>
    <n v="18"/>
    <s v="1813 - PSY: lůžkové oddělení 32B"/>
    <x v="0"/>
    <n v="10"/>
  </r>
  <r>
    <n v="988793"/>
    <x v="527"/>
    <x v="0"/>
    <s v="HVLP"/>
    <s v="N05AH04"/>
    <d v="2018-11-12T08:30:49"/>
    <n v="2"/>
    <n v="354.49"/>
    <n v="708.98"/>
    <n v="18"/>
    <s v="1813 - PSY: lůžkové oddělení 32B"/>
    <x v="0"/>
    <n v="11"/>
  </r>
  <r>
    <n v="988793"/>
    <x v="527"/>
    <x v="0"/>
    <s v="HVLP"/>
    <s v="N05AH04"/>
    <d v="2019-02-11T09:45:11"/>
    <n v="1"/>
    <n v="354.49"/>
    <n v="354.49"/>
    <n v="18"/>
    <s v="1813 - PSY: lůžkové oddělení 32B"/>
    <x v="1"/>
    <n v="2"/>
  </r>
  <r>
    <n v="988793"/>
    <x v="527"/>
    <x v="0"/>
    <s v="HVLP"/>
    <s v="N05AH04"/>
    <d v="2019-02-11T09:45:11"/>
    <n v="1"/>
    <n v="354.49"/>
    <n v="354.49"/>
    <n v="18"/>
    <s v="1813 - PSY: lůžkové oddělení 32B"/>
    <x v="1"/>
    <n v="2"/>
  </r>
  <r>
    <n v="988793"/>
    <x v="527"/>
    <x v="0"/>
    <s v="HVLP"/>
    <s v="N05AH04"/>
    <d v="2019-04-15T08:09:18"/>
    <n v="1"/>
    <n v="354.49"/>
    <n v="354.49"/>
    <n v="18"/>
    <s v="1813 - PSY: lůžkové oddělení 32B"/>
    <x v="1"/>
    <n v="4"/>
  </r>
  <r>
    <n v="988793"/>
    <x v="527"/>
    <x v="0"/>
    <s v="HVLP"/>
    <s v="N05AH04"/>
    <d v="2019-08-19T09:39:28"/>
    <n v="1"/>
    <n v="354.49"/>
    <n v="354.49"/>
    <n v="18"/>
    <s v="1813 - PSY: lůžkové oddělení 32B"/>
    <x v="1"/>
    <n v="8"/>
  </r>
  <r>
    <n v="988793"/>
    <x v="527"/>
    <x v="0"/>
    <s v="HVLP"/>
    <s v="N05AH04"/>
    <d v="2019-12-09T10:05:46"/>
    <n v="3"/>
    <n v="354.07"/>
    <n v="1062.21"/>
    <n v="18"/>
    <s v="1813 - PSY: lůžkové oddělení 32B"/>
    <x v="1"/>
    <n v="12"/>
  </r>
  <r>
    <n v="142870"/>
    <x v="528"/>
    <x v="0"/>
    <s v="HVLP"/>
    <s v="N05AH04"/>
    <d v="2017-03-27T09:59:13"/>
    <n v="1"/>
    <n v="732.31"/>
    <n v="732.31"/>
    <n v="18"/>
    <s v="1813 - PSY: lůžkové oddělení 32B"/>
    <x v="2"/>
    <n v="3"/>
  </r>
  <r>
    <n v="142870"/>
    <x v="528"/>
    <x v="0"/>
    <s v="HVLP"/>
    <s v="N05AH04"/>
    <d v="2017-04-03T10:04:37"/>
    <n v="1"/>
    <n v="732.31"/>
    <n v="732.31"/>
    <n v="18"/>
    <s v="1813 - PSY: lůžkové oddělení 32B"/>
    <x v="2"/>
    <n v="4"/>
  </r>
  <r>
    <n v="142870"/>
    <x v="528"/>
    <x v="0"/>
    <s v="HVLP"/>
    <s v="N05AH04"/>
    <d v="2017-04-03T10:04:37"/>
    <n v="1"/>
    <n v="732.31"/>
    <n v="732.31"/>
    <n v="18"/>
    <s v="1813 - PSY: lůžkové oddělení 32B"/>
    <x v="2"/>
    <n v="4"/>
  </r>
  <r>
    <n v="142870"/>
    <x v="528"/>
    <x v="0"/>
    <s v="HVLP"/>
    <s v="N05AH04"/>
    <d v="2017-05-05T12:16:27"/>
    <n v="1"/>
    <n v="732.31"/>
    <n v="732.31"/>
    <n v="18"/>
    <s v="1813 - PSY: lůžkové oddělení 32B"/>
    <x v="2"/>
    <n v="5"/>
  </r>
  <r>
    <n v="142870"/>
    <x v="528"/>
    <x v="0"/>
    <s v="HVLP"/>
    <s v="N05AH04"/>
    <d v="2017-05-22T09:46:52"/>
    <n v="1"/>
    <n v="727.32"/>
    <n v="727.32"/>
    <n v="18"/>
    <s v="1813 - PSY: lůžkové oddělení 32B"/>
    <x v="2"/>
    <n v="5"/>
  </r>
  <r>
    <n v="142870"/>
    <x v="528"/>
    <x v="0"/>
    <s v="HVLP"/>
    <s v="N05AH04"/>
    <d v="2017-06-12T10:35:01"/>
    <n v="1"/>
    <n v="732.31"/>
    <n v="732.31"/>
    <n v="18"/>
    <s v="1813 - PSY: lůžkové oddělení 32B"/>
    <x v="2"/>
    <n v="6"/>
  </r>
  <r>
    <n v="142870"/>
    <x v="528"/>
    <x v="0"/>
    <s v="HVLP"/>
    <s v="N05AH04"/>
    <d v="2017-06-12T10:35:01"/>
    <n v="1"/>
    <n v="727.32"/>
    <n v="727.32"/>
    <n v="18"/>
    <s v="1813 - PSY: lůžkové oddělení 32B"/>
    <x v="2"/>
    <n v="6"/>
  </r>
  <r>
    <n v="142870"/>
    <x v="528"/>
    <x v="0"/>
    <s v="HVLP"/>
    <s v="N05AH04"/>
    <d v="2017-06-26T09:51:35"/>
    <n v="2"/>
    <n v="732.31"/>
    <n v="1464.62"/>
    <n v="18"/>
    <s v="1813 - PSY: lůžkové oddělení 32B"/>
    <x v="2"/>
    <n v="6"/>
  </r>
  <r>
    <n v="142870"/>
    <x v="528"/>
    <x v="0"/>
    <s v="HVLP"/>
    <s v="N05AH04"/>
    <d v="2017-06-30T12:36:24"/>
    <n v="2"/>
    <n v="727.32"/>
    <n v="1454.64"/>
    <n v="18"/>
    <s v="1813 - PSY: lůžkové oddělení 32B"/>
    <x v="2"/>
    <n v="6"/>
  </r>
  <r>
    <n v="142870"/>
    <x v="528"/>
    <x v="0"/>
    <s v="HVLP"/>
    <s v="N05AH04"/>
    <d v="2017-07-10T10:04:44"/>
    <n v="2"/>
    <n v="727.32"/>
    <n v="1454.64"/>
    <n v="18"/>
    <s v="1813 - PSY: lůžkové oddělení 32B"/>
    <x v="2"/>
    <n v="7"/>
  </r>
  <r>
    <n v="142870"/>
    <x v="528"/>
    <x v="0"/>
    <s v="HVLP"/>
    <s v="N05AH04"/>
    <d v="2017-07-17T12:40:41"/>
    <n v="2"/>
    <n v="727.32"/>
    <n v="1454.64"/>
    <n v="18"/>
    <s v="1813 - PSY: lůžkové oddělení 32B"/>
    <x v="2"/>
    <n v="7"/>
  </r>
  <r>
    <n v="142870"/>
    <x v="528"/>
    <x v="0"/>
    <s v="HVLP"/>
    <s v="N05AH04"/>
    <d v="2017-07-18T08:50:48"/>
    <n v="1"/>
    <n v="727.32"/>
    <n v="727.32"/>
    <n v="18"/>
    <s v="1813 - PSY: lůžkové oddělení 32B"/>
    <x v="2"/>
    <n v="7"/>
  </r>
  <r>
    <n v="142870"/>
    <x v="528"/>
    <x v="0"/>
    <s v="HVLP"/>
    <s v="N05AH04"/>
    <d v="2018-05-04T12:46:42"/>
    <n v="1"/>
    <n v="727.25"/>
    <n v="727.25"/>
    <n v="18"/>
    <s v="1813 - PSY: lůžkové oddělení 32B"/>
    <x v="0"/>
    <n v="5"/>
  </r>
  <r>
    <n v="142870"/>
    <x v="528"/>
    <x v="0"/>
    <s v="HVLP"/>
    <s v="N05AH04"/>
    <d v="2018-05-07T09:12:28"/>
    <n v="1"/>
    <n v="727.25"/>
    <n v="727.25"/>
    <n v="18"/>
    <s v="1813 - PSY: lůžkové oddělení 32B"/>
    <x v="0"/>
    <n v="5"/>
  </r>
  <r>
    <n v="142870"/>
    <x v="528"/>
    <x v="0"/>
    <s v="HVLP"/>
    <s v="N05AH04"/>
    <d v="2018-05-14T08:34:37"/>
    <n v="1"/>
    <n v="727.25"/>
    <n v="727.25"/>
    <n v="18"/>
    <s v="1813 - PSY: lůžkové oddělení 32B"/>
    <x v="0"/>
    <n v="5"/>
  </r>
  <r>
    <n v="142870"/>
    <x v="528"/>
    <x v="0"/>
    <s v="HVLP"/>
    <s v="N05AH04"/>
    <d v="2018-08-20T08:44:34"/>
    <n v="1"/>
    <n v="727.25"/>
    <n v="727.25"/>
    <n v="18"/>
    <s v="1813 - PSY: lůžkové oddělení 32B"/>
    <x v="0"/>
    <n v="8"/>
  </r>
  <r>
    <n v="142870"/>
    <x v="528"/>
    <x v="0"/>
    <s v="HVLP"/>
    <s v="N05AH04"/>
    <d v="2018-09-24T10:12:33"/>
    <n v="1"/>
    <n v="727.25"/>
    <n v="727.25"/>
    <n v="18"/>
    <s v="1813 - PSY: lůžkové oddělení 32B"/>
    <x v="0"/>
    <n v="9"/>
  </r>
  <r>
    <n v="142870"/>
    <x v="528"/>
    <x v="0"/>
    <s v="HVLP"/>
    <s v="N05AH04"/>
    <d v="2018-09-24T10:12:33"/>
    <n v="1"/>
    <n v="727.25"/>
    <n v="727.25"/>
    <n v="18"/>
    <s v="1813 - PSY: lůžkové oddělení 32B"/>
    <x v="0"/>
    <n v="9"/>
  </r>
  <r>
    <n v="142870"/>
    <x v="528"/>
    <x v="0"/>
    <s v="HVLP"/>
    <s v="N05AH04"/>
    <d v="2018-10-22T08:19:26"/>
    <n v="1"/>
    <n v="727.25"/>
    <n v="727.25"/>
    <n v="18"/>
    <s v="1813 - PSY: lůžkové oddělení 32B"/>
    <x v="0"/>
    <n v="10"/>
  </r>
  <r>
    <n v="142870"/>
    <x v="528"/>
    <x v="0"/>
    <s v="HVLP"/>
    <s v="N05AH04"/>
    <d v="2018-11-12T08:30:49"/>
    <n v="1"/>
    <n v="727.25"/>
    <n v="727.25"/>
    <n v="18"/>
    <s v="1813 - PSY: lůžkové oddělení 32B"/>
    <x v="0"/>
    <n v="11"/>
  </r>
  <r>
    <n v="142870"/>
    <x v="528"/>
    <x v="0"/>
    <s v="HVLP"/>
    <s v="N05AH04"/>
    <d v="2018-11-12T08:30:49"/>
    <n v="1"/>
    <n v="727.25"/>
    <n v="727.25"/>
    <n v="18"/>
    <s v="1813 - PSY: lůžkové oddělení 32B"/>
    <x v="0"/>
    <n v="11"/>
  </r>
  <r>
    <n v="142870"/>
    <x v="528"/>
    <x v="0"/>
    <s v="HVLP"/>
    <s v="N05AH04"/>
    <d v="2018-12-28T10:16:51"/>
    <n v="1"/>
    <n v="727.25"/>
    <n v="727.25"/>
    <n v="18"/>
    <s v="1813 - PSY: lůžkové oddělení 32B"/>
    <x v="0"/>
    <n v="12"/>
  </r>
  <r>
    <n v="142870"/>
    <x v="528"/>
    <x v="0"/>
    <s v="HVLP"/>
    <s v="N05AH04"/>
    <d v="2019-01-21T09:45:23"/>
    <n v="1"/>
    <n v="727.25"/>
    <n v="727.25"/>
    <n v="18"/>
    <s v="1813 - PSY: lůžkové oddělení 32B"/>
    <x v="1"/>
    <n v="1"/>
  </r>
  <r>
    <n v="142870"/>
    <x v="528"/>
    <x v="0"/>
    <s v="HVLP"/>
    <s v="N05AH04"/>
    <d v="2019-02-25T10:02:26"/>
    <n v="1"/>
    <n v="727.25"/>
    <n v="727.25"/>
    <n v="18"/>
    <s v="1813 - PSY: lůžkové oddělení 32B"/>
    <x v="1"/>
    <n v="2"/>
  </r>
  <r>
    <n v="142870"/>
    <x v="528"/>
    <x v="0"/>
    <s v="HVLP"/>
    <s v="N05AH04"/>
    <d v="2019-02-25T10:02:26"/>
    <n v="1"/>
    <n v="727.25"/>
    <n v="727.25"/>
    <n v="18"/>
    <s v="1813 - PSY: lůžkové oddělení 32B"/>
    <x v="1"/>
    <n v="2"/>
  </r>
  <r>
    <n v="142870"/>
    <x v="528"/>
    <x v="0"/>
    <s v="HVLP"/>
    <s v="N05AH04"/>
    <d v="2019-05-13T08:40:40"/>
    <n v="1"/>
    <n v="727.25"/>
    <n v="727.25"/>
    <n v="18"/>
    <s v="1813 - PSY: lůžkové oddělení 32B"/>
    <x v="1"/>
    <n v="5"/>
  </r>
  <r>
    <n v="142870"/>
    <x v="528"/>
    <x v="0"/>
    <s v="HVLP"/>
    <s v="N05AH04"/>
    <d v="2019-06-24T10:45:07"/>
    <n v="1"/>
    <n v="727.25"/>
    <n v="727.25"/>
    <n v="18"/>
    <s v="1813 - PSY: lůžkové oddělení 32B"/>
    <x v="1"/>
    <n v="6"/>
  </r>
  <r>
    <n v="142870"/>
    <x v="528"/>
    <x v="0"/>
    <s v="HVLP"/>
    <s v="N05AH04"/>
    <d v="2019-06-25T08:38:19"/>
    <n v="1"/>
    <n v="732.31"/>
    <n v="732.31"/>
    <n v="18"/>
    <s v="1813 - PSY: lůžkové oddělení 32B"/>
    <x v="1"/>
    <n v="6"/>
  </r>
  <r>
    <n v="142865"/>
    <x v="529"/>
    <x v="0"/>
    <s v="HVLP"/>
    <s v="N05AH04"/>
    <d v="2017-01-16T09:46:02"/>
    <n v="1"/>
    <n v="47.52"/>
    <n v="47.52"/>
    <n v="18"/>
    <s v="1813 - PSY: lůžkové oddělení 32B"/>
    <x v="2"/>
    <n v="1"/>
  </r>
  <r>
    <n v="142865"/>
    <x v="529"/>
    <x v="0"/>
    <s v="HVLP"/>
    <s v="N05AH04"/>
    <d v="2017-01-16T09:46:02"/>
    <n v="1"/>
    <n v="47.52"/>
    <n v="47.52"/>
    <n v="18"/>
    <s v="1813 - PSY: lůžkové oddělení 32B"/>
    <x v="2"/>
    <n v="1"/>
  </r>
  <r>
    <n v="142865"/>
    <x v="529"/>
    <x v="0"/>
    <s v="HVLP"/>
    <s v="N05AH04"/>
    <d v="2017-02-13T11:03:20"/>
    <n v="3"/>
    <n v="47.52"/>
    <n v="142.56"/>
    <n v="18"/>
    <s v="1813 - PSY: lůžkové oddělení 32B"/>
    <x v="2"/>
    <n v="2"/>
  </r>
  <r>
    <n v="142865"/>
    <x v="529"/>
    <x v="0"/>
    <s v="HVLP"/>
    <s v="N05AH04"/>
    <d v="2017-05-05T12:16:27"/>
    <n v="1"/>
    <n v="47.52"/>
    <n v="47.52"/>
    <n v="18"/>
    <s v="1813 - PSY: lůžkové oddělení 32B"/>
    <x v="2"/>
    <n v="5"/>
  </r>
  <r>
    <n v="142865"/>
    <x v="529"/>
    <x v="0"/>
    <s v="HVLP"/>
    <s v="N05AH04"/>
    <d v="2017-05-05T12:16:27"/>
    <n v="1"/>
    <n v="47.52"/>
    <n v="47.52"/>
    <n v="18"/>
    <s v="1813 - PSY: lůžkové oddělení 32B"/>
    <x v="2"/>
    <n v="5"/>
  </r>
  <r>
    <n v="142865"/>
    <x v="529"/>
    <x v="0"/>
    <s v="HVLP"/>
    <s v="N05AH04"/>
    <d v="2017-05-29T10:26:59"/>
    <n v="2"/>
    <n v="47.52"/>
    <n v="95.04"/>
    <n v="18"/>
    <s v="1813 - PSY: lůžkové oddělení 32B"/>
    <x v="2"/>
    <n v="5"/>
  </r>
  <r>
    <n v="142865"/>
    <x v="529"/>
    <x v="0"/>
    <s v="HVLP"/>
    <s v="N05AH04"/>
    <d v="2017-05-30T09:19:44"/>
    <n v="1"/>
    <n v="47.19"/>
    <n v="47.19"/>
    <n v="18"/>
    <s v="1813 - PSY: lůžkové oddělení 32B"/>
    <x v="2"/>
    <n v="5"/>
  </r>
  <r>
    <n v="142865"/>
    <x v="529"/>
    <x v="0"/>
    <s v="HVLP"/>
    <s v="N05AH04"/>
    <d v="2017-06-26T09:51:35"/>
    <n v="2"/>
    <n v="47.19"/>
    <n v="94.38"/>
    <n v="18"/>
    <s v="1813 - PSY: lůžkové oddělení 32B"/>
    <x v="2"/>
    <n v="6"/>
  </r>
  <r>
    <n v="142865"/>
    <x v="529"/>
    <x v="0"/>
    <s v="HVLP"/>
    <s v="N05AH04"/>
    <d v="2017-06-26T09:51:35"/>
    <n v="1"/>
    <n v="47.19"/>
    <n v="47.19"/>
    <n v="18"/>
    <s v="1813 - PSY: lůžkové oddělení 32B"/>
    <x v="2"/>
    <n v="6"/>
  </r>
  <r>
    <n v="142865"/>
    <x v="529"/>
    <x v="0"/>
    <s v="HVLP"/>
    <s v="N05AH04"/>
    <d v="2017-07-17T12:40:41"/>
    <n v="3"/>
    <n v="47.19"/>
    <n v="141.57"/>
    <n v="18"/>
    <s v="1813 - PSY: lůžkové oddělení 32B"/>
    <x v="2"/>
    <n v="7"/>
  </r>
  <r>
    <n v="142865"/>
    <x v="529"/>
    <x v="0"/>
    <s v="HVLP"/>
    <s v="N05AH04"/>
    <d v="2017-11-13T09:49:36"/>
    <n v="2"/>
    <n v="47.52"/>
    <n v="95.04"/>
    <n v="18"/>
    <s v="1813 - PSY: lůžkové oddělení 32B"/>
    <x v="2"/>
    <n v="11"/>
  </r>
  <r>
    <n v="142865"/>
    <x v="529"/>
    <x v="0"/>
    <s v="HVLP"/>
    <s v="N05AH04"/>
    <d v="2017-12-22T10:07:13"/>
    <n v="2"/>
    <n v="47.19"/>
    <n v="94.38"/>
    <n v="18"/>
    <s v="1813 - PSY: lůžkové oddělení 32B"/>
    <x v="2"/>
    <n v="12"/>
  </r>
  <r>
    <n v="142865"/>
    <x v="529"/>
    <x v="0"/>
    <s v="HVLP"/>
    <s v="N05AH04"/>
    <d v="2018-02-05T09:37:56"/>
    <n v="2"/>
    <n v="47.19"/>
    <n v="94.38"/>
    <n v="18"/>
    <s v="1813 - PSY: lůžkové oddělení 32B"/>
    <x v="0"/>
    <n v="2"/>
  </r>
  <r>
    <n v="142865"/>
    <x v="529"/>
    <x v="0"/>
    <s v="HVLP"/>
    <s v="N05AH04"/>
    <d v="2018-02-12T09:59:54"/>
    <n v="1"/>
    <n v="47.19"/>
    <n v="47.19"/>
    <n v="18"/>
    <s v="1813 - PSY: lůžkové oddělení 32B"/>
    <x v="0"/>
    <n v="2"/>
  </r>
  <r>
    <n v="142865"/>
    <x v="529"/>
    <x v="0"/>
    <s v="HVLP"/>
    <s v="N05AH04"/>
    <d v="2018-02-12T09:59:54"/>
    <n v="1"/>
    <n v="47.19"/>
    <n v="47.19"/>
    <n v="18"/>
    <s v="1813 - PSY: lůžkové oddělení 32B"/>
    <x v="0"/>
    <n v="2"/>
  </r>
  <r>
    <n v="142865"/>
    <x v="529"/>
    <x v="0"/>
    <s v="HVLP"/>
    <s v="N05AH04"/>
    <d v="2018-02-19T07:35:09"/>
    <n v="2"/>
    <n v="47.19"/>
    <n v="94.38"/>
    <n v="18"/>
    <s v="1813 - PSY: lůžkové oddělení 32B"/>
    <x v="0"/>
    <n v="2"/>
  </r>
  <r>
    <n v="142865"/>
    <x v="529"/>
    <x v="0"/>
    <s v="HVLP"/>
    <s v="N05AH04"/>
    <d v="2018-02-26T09:35:02"/>
    <n v="1"/>
    <n v="47.19"/>
    <n v="47.19"/>
    <n v="18"/>
    <s v="1813 - PSY: lůžkové oddělení 32B"/>
    <x v="0"/>
    <n v="2"/>
  </r>
  <r>
    <n v="142865"/>
    <x v="529"/>
    <x v="0"/>
    <s v="HVLP"/>
    <s v="N05AH04"/>
    <d v="2018-03-09T12:43:18"/>
    <n v="1"/>
    <n v="47.19"/>
    <n v="47.19"/>
    <n v="18"/>
    <s v="1813 - PSY: lůžkové oddělení 32B"/>
    <x v="0"/>
    <n v="3"/>
  </r>
  <r>
    <n v="142865"/>
    <x v="529"/>
    <x v="0"/>
    <s v="HVLP"/>
    <s v="N05AH04"/>
    <d v="2018-03-12T07:56:35"/>
    <n v="4"/>
    <n v="47.19"/>
    <n v="188.76"/>
    <n v="18"/>
    <s v="1813 - PSY: lůžkové oddělení 32B"/>
    <x v="0"/>
    <n v="3"/>
  </r>
  <r>
    <n v="142865"/>
    <x v="529"/>
    <x v="0"/>
    <s v="HVLP"/>
    <s v="N05AH04"/>
    <d v="2018-04-09T09:59:27"/>
    <n v="2"/>
    <n v="47.19"/>
    <n v="94.38"/>
    <n v="18"/>
    <s v="1813 - PSY: lůžkové oddělení 32B"/>
    <x v="0"/>
    <n v="4"/>
  </r>
  <r>
    <n v="142865"/>
    <x v="529"/>
    <x v="0"/>
    <s v="HVLP"/>
    <s v="N05AH04"/>
    <d v="2018-04-09T09:59:27"/>
    <n v="1"/>
    <n v="47.19"/>
    <n v="47.19"/>
    <n v="18"/>
    <s v="1813 - PSY: lůžkové oddělení 32B"/>
    <x v="0"/>
    <n v="4"/>
  </r>
  <r>
    <n v="142865"/>
    <x v="529"/>
    <x v="0"/>
    <s v="HVLP"/>
    <s v="N05AH04"/>
    <d v="2018-04-23T10:03:49"/>
    <n v="2"/>
    <n v="47.19"/>
    <n v="94.38"/>
    <n v="18"/>
    <s v="1813 - PSY: lůžkové oddělení 32B"/>
    <x v="0"/>
    <n v="4"/>
  </r>
  <r>
    <n v="142865"/>
    <x v="529"/>
    <x v="0"/>
    <s v="HVLP"/>
    <s v="N05AH04"/>
    <d v="2018-05-04T12:46:42"/>
    <n v="2"/>
    <n v="47.19"/>
    <n v="94.38"/>
    <n v="18"/>
    <s v="1813 - PSY: lůžkové oddělení 32B"/>
    <x v="0"/>
    <n v="5"/>
  </r>
  <r>
    <n v="142865"/>
    <x v="529"/>
    <x v="0"/>
    <s v="HVLP"/>
    <s v="N05AH04"/>
    <d v="2018-05-04T12:46:42"/>
    <n v="3"/>
    <n v="47.19"/>
    <n v="141.57"/>
    <n v="18"/>
    <s v="1813 - PSY: lůžkové oddělení 32B"/>
    <x v="0"/>
    <n v="5"/>
  </r>
  <r>
    <n v="142865"/>
    <x v="529"/>
    <x v="0"/>
    <s v="HVLP"/>
    <s v="N05AH04"/>
    <d v="2018-05-28T08:25:42"/>
    <n v="2"/>
    <n v="47.19"/>
    <n v="94.38"/>
    <n v="18"/>
    <s v="1813 - PSY: lůžkové oddělení 32B"/>
    <x v="0"/>
    <n v="5"/>
  </r>
  <r>
    <n v="142865"/>
    <x v="529"/>
    <x v="0"/>
    <s v="HVLP"/>
    <s v="N05AH04"/>
    <d v="2018-06-04T10:05:52"/>
    <n v="3"/>
    <n v="47.19"/>
    <n v="141.57"/>
    <n v="18"/>
    <s v="1813 - PSY: lůžkové oddělení 32B"/>
    <x v="0"/>
    <n v="6"/>
  </r>
  <r>
    <n v="142865"/>
    <x v="529"/>
    <x v="0"/>
    <s v="HVLP"/>
    <s v="N05AH04"/>
    <d v="2018-07-02T07:43:55"/>
    <n v="3"/>
    <n v="47.19"/>
    <n v="141.57"/>
    <n v="18"/>
    <s v="1813 - PSY: lůžkové oddělení 32B"/>
    <x v="0"/>
    <n v="7"/>
  </r>
  <r>
    <n v="142865"/>
    <x v="529"/>
    <x v="0"/>
    <s v="HVLP"/>
    <s v="N05AH04"/>
    <d v="2018-07-09T07:31:43"/>
    <n v="3"/>
    <n v="47.19"/>
    <n v="141.57"/>
    <n v="18"/>
    <s v="1813 - PSY: lůžkové oddělení 32B"/>
    <x v="0"/>
    <n v="7"/>
  </r>
  <r>
    <n v="142865"/>
    <x v="529"/>
    <x v="0"/>
    <s v="HVLP"/>
    <s v="N05AH04"/>
    <d v="2018-08-20T08:44:34"/>
    <n v="3"/>
    <n v="47.19"/>
    <n v="141.57"/>
    <n v="18"/>
    <s v="1813 - PSY: lůžkové oddělení 32B"/>
    <x v="0"/>
    <n v="8"/>
  </r>
  <r>
    <n v="142865"/>
    <x v="529"/>
    <x v="0"/>
    <s v="HVLP"/>
    <s v="N05AH04"/>
    <d v="2018-08-20T08:44:34"/>
    <n v="1"/>
    <n v="47.19"/>
    <n v="47.19"/>
    <n v="18"/>
    <s v="1813 - PSY: lůžkové oddělení 32B"/>
    <x v="0"/>
    <n v="8"/>
  </r>
  <r>
    <n v="142865"/>
    <x v="529"/>
    <x v="0"/>
    <s v="HVLP"/>
    <s v="N05AH04"/>
    <d v="2018-08-27T10:07:44"/>
    <n v="2"/>
    <n v="47.19"/>
    <n v="94.38"/>
    <n v="18"/>
    <s v="1813 - PSY: lůžkové oddělení 32B"/>
    <x v="0"/>
    <n v="8"/>
  </r>
  <r>
    <n v="142865"/>
    <x v="529"/>
    <x v="0"/>
    <s v="HVLP"/>
    <s v="N05AH04"/>
    <d v="2018-08-27T10:07:44"/>
    <n v="1"/>
    <n v="47.19"/>
    <n v="47.19"/>
    <n v="18"/>
    <s v="1813 - PSY: lůžkové oddělení 32B"/>
    <x v="0"/>
    <n v="8"/>
  </r>
  <r>
    <n v="142865"/>
    <x v="529"/>
    <x v="0"/>
    <s v="HVLP"/>
    <s v="N05AH04"/>
    <d v="2018-09-10T09:47:25"/>
    <n v="4"/>
    <n v="47.19"/>
    <n v="188.76"/>
    <n v="18"/>
    <s v="1813 - PSY: lůžkové oddělení 32B"/>
    <x v="0"/>
    <n v="9"/>
  </r>
  <r>
    <n v="142865"/>
    <x v="529"/>
    <x v="0"/>
    <s v="HVLP"/>
    <s v="N05AH04"/>
    <d v="2018-10-22T08:19:26"/>
    <n v="2"/>
    <n v="47.19"/>
    <n v="94.38"/>
    <n v="18"/>
    <s v="1813 - PSY: lůžkové oddělení 32B"/>
    <x v="0"/>
    <n v="10"/>
  </r>
  <r>
    <n v="142865"/>
    <x v="529"/>
    <x v="0"/>
    <s v="HVLP"/>
    <s v="N05AH04"/>
    <d v="2018-10-22T08:19:26"/>
    <n v="1"/>
    <n v="47.19"/>
    <n v="47.19"/>
    <n v="18"/>
    <s v="1813 - PSY: lůžkové oddělení 32B"/>
    <x v="0"/>
    <n v="10"/>
  </r>
  <r>
    <n v="142865"/>
    <x v="529"/>
    <x v="0"/>
    <s v="HVLP"/>
    <s v="N05AH04"/>
    <d v="2018-11-12T08:30:49"/>
    <n v="1"/>
    <n v="47.19"/>
    <n v="47.19"/>
    <n v="18"/>
    <s v="1813 - PSY: lůžkové oddělení 32B"/>
    <x v="0"/>
    <n v="11"/>
  </r>
  <r>
    <n v="142865"/>
    <x v="529"/>
    <x v="0"/>
    <s v="HVLP"/>
    <s v="N05AH04"/>
    <d v="2018-11-12T08:30:49"/>
    <n v="1"/>
    <n v="47.19"/>
    <n v="47.19"/>
    <n v="18"/>
    <s v="1813 - PSY: lůžkové oddělení 32B"/>
    <x v="0"/>
    <n v="11"/>
  </r>
  <r>
    <n v="142865"/>
    <x v="529"/>
    <x v="0"/>
    <s v="HVLP"/>
    <s v="N05AH04"/>
    <d v="2018-11-19T10:20:49"/>
    <n v="3"/>
    <n v="47.19"/>
    <n v="141.57"/>
    <n v="18"/>
    <s v="1813 - PSY: lůžkové oddělení 32B"/>
    <x v="0"/>
    <n v="11"/>
  </r>
  <r>
    <n v="142865"/>
    <x v="529"/>
    <x v="0"/>
    <s v="HVLP"/>
    <s v="N05AH04"/>
    <d v="2018-11-26T09:22:27"/>
    <n v="3"/>
    <n v="47.19"/>
    <n v="141.57"/>
    <n v="18"/>
    <s v="1813 - PSY: lůžkové oddělení 32B"/>
    <x v="0"/>
    <n v="11"/>
  </r>
  <r>
    <n v="142865"/>
    <x v="529"/>
    <x v="0"/>
    <s v="HVLP"/>
    <s v="N05AH04"/>
    <d v="2018-12-03T12:12:45"/>
    <n v="1"/>
    <n v="47.19"/>
    <n v="47.19"/>
    <n v="18"/>
    <s v="1813 - PSY: lůžkové oddělení 32B"/>
    <x v="0"/>
    <n v="12"/>
  </r>
  <r>
    <n v="142865"/>
    <x v="529"/>
    <x v="0"/>
    <s v="HVLP"/>
    <s v="N05AH04"/>
    <d v="2018-12-10T14:29:35"/>
    <n v="2"/>
    <n v="47.19"/>
    <n v="94.38"/>
    <n v="18"/>
    <s v="1813 - PSY: lůžkové oddělení 32B"/>
    <x v="0"/>
    <n v="12"/>
  </r>
  <r>
    <n v="142865"/>
    <x v="529"/>
    <x v="0"/>
    <s v="HVLP"/>
    <s v="N05AH04"/>
    <d v="2018-12-17T10:58:11"/>
    <n v="3"/>
    <n v="47.19"/>
    <n v="141.57"/>
    <n v="18"/>
    <s v="1813 - PSY: lůžkové oddělení 32B"/>
    <x v="0"/>
    <n v="12"/>
  </r>
  <r>
    <n v="142865"/>
    <x v="529"/>
    <x v="0"/>
    <s v="HVLP"/>
    <s v="N05AH04"/>
    <d v="2018-12-17T10:58:11"/>
    <n v="1"/>
    <n v="47.19"/>
    <n v="47.19"/>
    <n v="18"/>
    <s v="1813 - PSY: lůžkové oddělení 32B"/>
    <x v="0"/>
    <n v="12"/>
  </r>
  <r>
    <n v="142865"/>
    <x v="529"/>
    <x v="0"/>
    <s v="HVLP"/>
    <s v="N05AH04"/>
    <d v="2018-12-28T10:16:51"/>
    <n v="1"/>
    <n v="47.19"/>
    <n v="47.19"/>
    <n v="18"/>
    <s v="1813 - PSY: lůžkové oddělení 32B"/>
    <x v="0"/>
    <n v="12"/>
  </r>
  <r>
    <n v="142865"/>
    <x v="529"/>
    <x v="0"/>
    <s v="HVLP"/>
    <s v="N05AH04"/>
    <d v="2018-12-28T10:16:51"/>
    <n v="1"/>
    <n v="47.19"/>
    <n v="47.19"/>
    <n v="18"/>
    <s v="1813 - PSY: lůžkové oddělení 32B"/>
    <x v="0"/>
    <n v="12"/>
  </r>
  <r>
    <n v="142865"/>
    <x v="529"/>
    <x v="0"/>
    <s v="HVLP"/>
    <s v="N05AH04"/>
    <d v="2019-01-07T10:26:27"/>
    <n v="2"/>
    <n v="47.19"/>
    <n v="94.38"/>
    <n v="18"/>
    <s v="1813 - PSY: lůžkové oddělení 32B"/>
    <x v="1"/>
    <n v="1"/>
  </r>
  <r>
    <n v="142865"/>
    <x v="529"/>
    <x v="0"/>
    <s v="HVLP"/>
    <s v="N05AH04"/>
    <d v="2019-01-21T09:45:23"/>
    <n v="3"/>
    <n v="47.19"/>
    <n v="141.57"/>
    <n v="18"/>
    <s v="1813 - PSY: lůžkové oddělení 32B"/>
    <x v="1"/>
    <n v="1"/>
  </r>
  <r>
    <n v="142865"/>
    <x v="529"/>
    <x v="0"/>
    <s v="HVLP"/>
    <s v="N05AH04"/>
    <d v="2019-03-11T08:32:48"/>
    <n v="1"/>
    <n v="47.19"/>
    <n v="47.19"/>
    <n v="18"/>
    <s v="1813 - PSY: lůžkové oddělení 32B"/>
    <x v="1"/>
    <n v="3"/>
  </r>
  <r>
    <n v="142865"/>
    <x v="529"/>
    <x v="0"/>
    <s v="HVLP"/>
    <s v="N05AH04"/>
    <d v="2019-03-11T08:32:48"/>
    <n v="2"/>
    <n v="47.19"/>
    <n v="94.38"/>
    <n v="18"/>
    <s v="1813 - PSY: lůžkové oddělení 32B"/>
    <x v="1"/>
    <n v="3"/>
  </r>
  <r>
    <n v="142865"/>
    <x v="529"/>
    <x v="0"/>
    <s v="HVLP"/>
    <s v="N05AH04"/>
    <d v="2019-03-25T10:26:50"/>
    <n v="3"/>
    <n v="47.19"/>
    <n v="141.57"/>
    <n v="18"/>
    <s v="1813 - PSY: lůžkové oddělení 32B"/>
    <x v="1"/>
    <n v="3"/>
  </r>
  <r>
    <n v="142865"/>
    <x v="529"/>
    <x v="0"/>
    <s v="HVLP"/>
    <s v="N05AH04"/>
    <d v="2019-04-08T10:06:11"/>
    <n v="5"/>
    <n v="47.19"/>
    <n v="235.95"/>
    <n v="18"/>
    <s v="1813 - PSY: lůžkové oddělení 32B"/>
    <x v="1"/>
    <n v="4"/>
  </r>
  <r>
    <n v="142865"/>
    <x v="529"/>
    <x v="0"/>
    <s v="HVLP"/>
    <s v="N05AH04"/>
    <d v="2019-04-15T08:09:18"/>
    <n v="1"/>
    <n v="47.19"/>
    <n v="47.19"/>
    <n v="18"/>
    <s v="1813 - PSY: lůžkové oddělení 32B"/>
    <x v="1"/>
    <n v="4"/>
  </r>
  <r>
    <n v="142865"/>
    <x v="529"/>
    <x v="0"/>
    <s v="HVLP"/>
    <s v="N05AH04"/>
    <d v="2019-04-15T08:09:18"/>
    <n v="1"/>
    <n v="47.19"/>
    <n v="47.19"/>
    <n v="18"/>
    <s v="1813 - PSY: lůžkové oddělení 32B"/>
    <x v="1"/>
    <n v="4"/>
  </r>
  <r>
    <n v="142865"/>
    <x v="529"/>
    <x v="0"/>
    <s v="HVLP"/>
    <s v="N05AH04"/>
    <d v="2019-06-21T09:58:34"/>
    <n v="5"/>
    <n v="47.15"/>
    <n v="235.75"/>
    <n v="18"/>
    <s v="1813 - PSY: lůžkové oddělení 32B"/>
    <x v="1"/>
    <n v="6"/>
  </r>
  <r>
    <n v="142865"/>
    <x v="529"/>
    <x v="0"/>
    <s v="HVLP"/>
    <s v="N05AH04"/>
    <d v="2019-07-22T09:33:50"/>
    <n v="2"/>
    <n v="47.15"/>
    <n v="94.3"/>
    <n v="18"/>
    <s v="1813 - PSY: lůžkové oddělení 32B"/>
    <x v="1"/>
    <n v="7"/>
  </r>
  <r>
    <n v="142865"/>
    <x v="529"/>
    <x v="0"/>
    <s v="HVLP"/>
    <s v="N05AH04"/>
    <d v="2019-07-22T09:33:50"/>
    <n v="1"/>
    <n v="47.15"/>
    <n v="47.15"/>
    <n v="18"/>
    <s v="1813 - PSY: lůžkové oddělení 32B"/>
    <x v="1"/>
    <n v="7"/>
  </r>
  <r>
    <n v="142865"/>
    <x v="529"/>
    <x v="0"/>
    <s v="HVLP"/>
    <s v="N05AH04"/>
    <d v="2019-07-29T11:50:19"/>
    <n v="5"/>
    <n v="47.15"/>
    <n v="235.75"/>
    <n v="18"/>
    <s v="1813 - PSY: lůžkové oddělení 32B"/>
    <x v="1"/>
    <n v="7"/>
  </r>
  <r>
    <n v="142865"/>
    <x v="529"/>
    <x v="0"/>
    <s v="HVLP"/>
    <s v="N05AH04"/>
    <d v="2019-09-30T09:59:15"/>
    <n v="5"/>
    <n v="47.14"/>
    <n v="235.7"/>
    <n v="18"/>
    <s v="1813 - PSY: lůžkové oddělení 32B"/>
    <x v="1"/>
    <n v="9"/>
  </r>
  <r>
    <n v="142865"/>
    <x v="529"/>
    <x v="0"/>
    <s v="HVLP"/>
    <s v="N05AH04"/>
    <d v="2019-11-11T09:52:31"/>
    <n v="3"/>
    <n v="47.14"/>
    <n v="141.41999999999999"/>
    <n v="18"/>
    <s v="1813 - PSY: lůžkové oddělení 32B"/>
    <x v="1"/>
    <n v="11"/>
  </r>
  <r>
    <n v="142865"/>
    <x v="529"/>
    <x v="0"/>
    <s v="HVLP"/>
    <s v="N05AH04"/>
    <d v="2019-11-11T09:52:31"/>
    <n v="1"/>
    <n v="47.14"/>
    <n v="47.14"/>
    <n v="18"/>
    <s v="1813 - PSY: lůžkové oddělení 32B"/>
    <x v="1"/>
    <n v="11"/>
  </r>
  <r>
    <n v="142865"/>
    <x v="529"/>
    <x v="0"/>
    <s v="HVLP"/>
    <s v="N05AH04"/>
    <d v="2019-11-25T08:52:53"/>
    <n v="2"/>
    <n v="47.14"/>
    <n v="94.28"/>
    <n v="18"/>
    <s v="1813 - PSY: lůžkové oddělení 32B"/>
    <x v="1"/>
    <n v="11"/>
  </r>
  <r>
    <n v="142865"/>
    <x v="529"/>
    <x v="0"/>
    <s v="HVLP"/>
    <s v="N05AH04"/>
    <d v="2019-12-02T10:39:08"/>
    <n v="3"/>
    <n v="47.14"/>
    <n v="141.41999999999999"/>
    <n v="18"/>
    <s v="1813 - PSY: lůžkové oddělení 32B"/>
    <x v="1"/>
    <n v="12"/>
  </r>
  <r>
    <n v="142865"/>
    <x v="529"/>
    <x v="0"/>
    <s v="HVLP"/>
    <s v="N05AH04"/>
    <d v="2019-12-02T10:39:08"/>
    <n v="1"/>
    <n v="47.14"/>
    <n v="47.14"/>
    <n v="18"/>
    <s v="1813 - PSY: lůžkové oddělení 32B"/>
    <x v="1"/>
    <n v="12"/>
  </r>
  <r>
    <n v="142865"/>
    <x v="529"/>
    <x v="0"/>
    <s v="HVLP"/>
    <s v="N05AH04"/>
    <d v="2019-12-02T10:39:08"/>
    <n v="1"/>
    <n v="47.14"/>
    <n v="47.14"/>
    <n v="18"/>
    <s v="1813 - PSY: lůžkové oddělení 32B"/>
    <x v="1"/>
    <n v="12"/>
  </r>
  <r>
    <n v="224749"/>
    <x v="1226"/>
    <x v="0"/>
    <s v="HVLP"/>
    <s v="C09AA05"/>
    <d v="2018-05-11T12:51:55"/>
    <n v="1"/>
    <n v="17.77"/>
    <n v="17.77"/>
    <n v="18"/>
    <s v="1813 - PSY: lůžkové oddělení 32B"/>
    <x v="0"/>
    <n v="5"/>
  </r>
  <r>
    <n v="197236"/>
    <x v="1227"/>
    <x v="0"/>
    <s v="HVLP"/>
    <s v="C09BB07"/>
    <d v="2018-01-29T07:36:44"/>
    <n v="1"/>
    <n v="123.49"/>
    <n v="123.49"/>
    <n v="18"/>
    <s v="1813 - PSY: lůžkové oddělení 32B"/>
    <x v="0"/>
    <n v="1"/>
  </r>
  <r>
    <n v="191280"/>
    <x v="531"/>
    <x v="0"/>
    <s v="HVLP"/>
    <s v="A02BA02"/>
    <d v="2017-01-16T09:46:02"/>
    <n v="1"/>
    <n v="61.01"/>
    <n v="61.01"/>
    <n v="18"/>
    <s v="1813 - PSY: lůžkové oddělení 32B"/>
    <x v="2"/>
    <n v="1"/>
  </r>
  <r>
    <n v="191280"/>
    <x v="531"/>
    <x v="0"/>
    <s v="HVLP"/>
    <s v="A02BA02"/>
    <d v="2018-03-15T09:50:34"/>
    <n v="1"/>
    <n v="60.58"/>
    <n v="60.58"/>
    <n v="18"/>
    <s v="1813 - PSY: lůžkové oddělení 32B"/>
    <x v="0"/>
    <n v="3"/>
  </r>
  <r>
    <n v="191280"/>
    <x v="531"/>
    <x v="0"/>
    <s v="HVLP"/>
    <s v="A02BA02"/>
    <d v="2019-04-18T11:36:44"/>
    <n v="1"/>
    <n v="60.59"/>
    <n v="60.59"/>
    <n v="18"/>
    <s v="1813 - PSY: lůžkové oddělení 32B"/>
    <x v="1"/>
    <n v="4"/>
  </r>
  <r>
    <n v="191280"/>
    <x v="531"/>
    <x v="0"/>
    <s v="HVLP"/>
    <s v="A02BA02"/>
    <d v="2019-04-18T12:29:04"/>
    <n v="1"/>
    <n v="60.58"/>
    <n v="60.58"/>
    <n v="18"/>
    <s v="1813 - PSY: lůžkové oddělení 32B"/>
    <x v="1"/>
    <n v="4"/>
  </r>
  <r>
    <n v="191280"/>
    <x v="531"/>
    <x v="0"/>
    <s v="HVLP"/>
    <s v="A02BA02"/>
    <d v="2019-04-26T10:51:34"/>
    <n v="1"/>
    <n v="60.58"/>
    <n v="60.58"/>
    <n v="18"/>
    <s v="1813 - PSY: lůžkové oddělení 32B"/>
    <x v="1"/>
    <n v="4"/>
  </r>
  <r>
    <n v="113281"/>
    <x v="533"/>
    <x v="0"/>
    <s v="HVLP"/>
    <s v="M01AC06"/>
    <d v="2018-05-21T09:35:22"/>
    <n v="2"/>
    <n v="34.979999999999997"/>
    <n v="69.959999999999994"/>
    <n v="18"/>
    <s v="1813 - PSY: lůžkové oddělení 32B"/>
    <x v="0"/>
    <n v="5"/>
  </r>
  <r>
    <n v="844243"/>
    <x v="909"/>
    <x v="0"/>
    <s v="HVLP"/>
    <s v="M01AC06"/>
    <d v="2018-09-17T08:06:14"/>
    <n v="1"/>
    <n v="52.47"/>
    <n v="52.47"/>
    <n v="18"/>
    <s v="1813 - PSY: lůžkové oddělení 32B"/>
    <x v="0"/>
    <n v="9"/>
  </r>
  <r>
    <n v="844243"/>
    <x v="909"/>
    <x v="0"/>
    <s v="HVLP"/>
    <s v="M01AC06"/>
    <d v="2018-10-01T09:56:06"/>
    <n v="1"/>
    <n v="52.47"/>
    <n v="52.47"/>
    <n v="18"/>
    <s v="1813 - PSY: lůžkové oddělení 32B"/>
    <x v="0"/>
    <n v="10"/>
  </r>
  <r>
    <n v="844243"/>
    <x v="909"/>
    <x v="0"/>
    <s v="HVLP"/>
    <s v="M01AC06"/>
    <d v="2019-02-04T10:25:05"/>
    <n v="1"/>
    <n v="52.47"/>
    <n v="52.47"/>
    <n v="18"/>
    <s v="1813 - PSY: lůžkové oddělení 32B"/>
    <x v="1"/>
    <n v="2"/>
  </r>
  <r>
    <n v="113281"/>
    <x v="533"/>
    <x v="0"/>
    <s v="HVLP"/>
    <s v="M01AC06"/>
    <d v="2019-10-07T11:03:35"/>
    <n v="1"/>
    <n v="34.94"/>
    <n v="34.94"/>
    <n v="18"/>
    <s v="1813 - PSY: lůžkové oddělení 32B"/>
    <x v="1"/>
    <n v="10"/>
  </r>
  <r>
    <n v="159768"/>
    <x v="1228"/>
    <x v="0"/>
    <s v="HVLP"/>
    <s v="N02CC06"/>
    <d v="2017-06-21T12:41:50"/>
    <n v="1"/>
    <n v="300.99"/>
    <n v="300.99"/>
    <n v="18"/>
    <s v="1813 - PSY: lůžkové oddělení 32B"/>
    <x v="2"/>
    <n v="6"/>
  </r>
  <r>
    <n v="194564"/>
    <x v="1229"/>
    <x v="0"/>
    <s v="HVLP"/>
    <s v="R03AK10"/>
    <d v="2018-06-25T07:53:32"/>
    <n v="1"/>
    <n v="781.77"/>
    <n v="781.77"/>
    <n v="18"/>
    <s v="1813 - PSY: lůžkové oddělení 32B"/>
    <x v="0"/>
    <n v="6"/>
  </r>
  <r>
    <n v="176193"/>
    <x v="1230"/>
    <x v="0"/>
    <s v="HVLP"/>
    <s v="N04BC04"/>
    <d v="2017-04-10T08:20:19"/>
    <n v="1"/>
    <n v="252.47"/>
    <n v="252.47"/>
    <n v="18"/>
    <s v="1813 - PSY: lůžkové oddělení 32B"/>
    <x v="2"/>
    <n v="4"/>
  </r>
  <r>
    <n v="176193"/>
    <x v="1230"/>
    <x v="0"/>
    <s v="HVLP"/>
    <s v="N04BC04"/>
    <d v="2017-04-28T12:58:57"/>
    <n v="1"/>
    <n v="252.47"/>
    <n v="252.47"/>
    <n v="18"/>
    <s v="1813 - PSY: lůžkové oddělení 32B"/>
    <x v="2"/>
    <n v="4"/>
  </r>
  <r>
    <n v="846883"/>
    <x v="1231"/>
    <x v="0"/>
    <s v="HVLP"/>
    <s v="N04BC04"/>
    <d v="2017-04-10T08:20:19"/>
    <n v="1"/>
    <n v="425.78"/>
    <n v="425.78"/>
    <n v="18"/>
    <s v="1813 - PSY: lůžkové oddělení 32B"/>
    <x v="2"/>
    <n v="4"/>
  </r>
  <r>
    <n v="211172"/>
    <x v="536"/>
    <x v="0"/>
    <s v="HVLP"/>
    <s v="N05AX12"/>
    <d v="2019-09-09T11:45:37"/>
    <n v="1"/>
    <n v="1051.29"/>
    <n v="1051.29"/>
    <n v="18"/>
    <s v="1813 - PSY: lůžkové oddělení 32B"/>
    <x v="1"/>
    <n v="9"/>
  </r>
  <r>
    <n v="211172"/>
    <x v="536"/>
    <x v="0"/>
    <s v="HVLP"/>
    <s v="N05AX12"/>
    <d v="2019-09-23T10:08:07"/>
    <n v="1"/>
    <n v="1051.29"/>
    <n v="1051.29"/>
    <n v="18"/>
    <s v="1813 - PSY: lůžkové oddělení 32B"/>
    <x v="1"/>
    <n v="9"/>
  </r>
  <r>
    <n v="211172"/>
    <x v="536"/>
    <x v="0"/>
    <s v="HVLP"/>
    <s v="N05AX12"/>
    <d v="2019-10-14T11:20:08"/>
    <n v="1"/>
    <n v="1051.29"/>
    <n v="1051.29"/>
    <n v="18"/>
    <s v="1813 - PSY: lůžkové oddělení 32B"/>
    <x v="1"/>
    <n v="10"/>
  </r>
  <r>
    <n v="211172"/>
    <x v="536"/>
    <x v="0"/>
    <s v="HVLP"/>
    <s v="N05AX12"/>
    <d v="2019-10-21T07:41:21"/>
    <n v="1"/>
    <n v="1051.29"/>
    <n v="1051.29"/>
    <n v="18"/>
    <s v="1813 - PSY: lůžkové oddělení 32B"/>
    <x v="1"/>
    <n v="10"/>
  </r>
  <r>
    <n v="211169"/>
    <x v="1232"/>
    <x v="0"/>
    <s v="HVLP"/>
    <s v="N05AX12"/>
    <d v="2019-09-23T10:08:07"/>
    <n v="1"/>
    <n v="1614.02"/>
    <n v="1614.02"/>
    <n v="18"/>
    <s v="1813 - PSY: lůžkové oddělení 32B"/>
    <x v="1"/>
    <n v="9"/>
  </r>
  <r>
    <n v="211169"/>
    <x v="1232"/>
    <x v="0"/>
    <s v="HVLP"/>
    <s v="N05AX12"/>
    <d v="2019-10-21T07:41:21"/>
    <n v="1"/>
    <n v="1614.02"/>
    <n v="1614.02"/>
    <n v="18"/>
    <s v="1813 - PSY: lůžkové oddělení 32B"/>
    <x v="1"/>
    <n v="10"/>
  </r>
  <r>
    <n v="844231"/>
    <x v="539"/>
    <x v="0"/>
    <s v="HVLP"/>
    <s v="N05AX08"/>
    <d v="2017-06-28T13:51:04"/>
    <n v="1"/>
    <n v="2054.87"/>
    <n v="2054.87"/>
    <n v="18"/>
    <s v="1813 - PSY: lůžkové oddělení 32B"/>
    <x v="2"/>
    <n v="6"/>
  </r>
  <r>
    <n v="501888"/>
    <x v="543"/>
    <x v="0"/>
    <s v="HVLP"/>
    <s v="N05AX08"/>
    <d v="2019-07-01T10:35:13"/>
    <n v="1"/>
    <n v="1819.58"/>
    <n v="1819.58"/>
    <n v="18"/>
    <s v="1813 - PSY: lůžkové oddělení 32B"/>
    <x v="1"/>
    <n v="7"/>
  </r>
  <r>
    <n v="197227"/>
    <x v="544"/>
    <x v="0"/>
    <s v="HVLP"/>
    <s v="N05AX08"/>
    <d v="2019-03-25T10:26:50"/>
    <n v="4"/>
    <n v="135.69999999999999"/>
    <n v="542.79999999999995"/>
    <n v="18"/>
    <s v="1813 - PSY: lůžkové oddělení 32B"/>
    <x v="1"/>
    <n v="3"/>
  </r>
  <r>
    <n v="197227"/>
    <x v="544"/>
    <x v="0"/>
    <s v="HVLP"/>
    <s v="N05AX08"/>
    <d v="2019-12-19T08:01:45"/>
    <n v="2"/>
    <n v="135.52000000000001"/>
    <n v="271.04000000000002"/>
    <n v="18"/>
    <s v="1813 - PSY: lůžkové oddělení 32B"/>
    <x v="1"/>
    <n v="12"/>
  </r>
  <r>
    <n v="197231"/>
    <x v="545"/>
    <x v="0"/>
    <s v="HVLP"/>
    <s v="N05AX08"/>
    <d v="2018-05-29T08:17:29"/>
    <n v="1"/>
    <n v="254.13"/>
    <n v="254.13"/>
    <n v="18"/>
    <s v="1813 - PSY: lůžkové oddělení 32B"/>
    <x v="0"/>
    <n v="5"/>
  </r>
  <r>
    <n v="197231"/>
    <x v="545"/>
    <x v="0"/>
    <s v="HVLP"/>
    <s v="N05AX08"/>
    <d v="2018-10-01T09:56:06"/>
    <n v="1"/>
    <n v="254.13"/>
    <n v="254.13"/>
    <n v="18"/>
    <s v="1813 - PSY: lůžkové oddělení 32B"/>
    <x v="0"/>
    <n v="10"/>
  </r>
  <r>
    <n v="197231"/>
    <x v="545"/>
    <x v="0"/>
    <s v="HVLP"/>
    <s v="N05AX08"/>
    <d v="2018-10-05T07:55:53"/>
    <n v="1"/>
    <n v="254.13"/>
    <n v="254.13"/>
    <n v="18"/>
    <s v="1813 - PSY: lůžkové oddělení 32B"/>
    <x v="0"/>
    <n v="10"/>
  </r>
  <r>
    <n v="197231"/>
    <x v="545"/>
    <x v="0"/>
    <s v="HVLP"/>
    <s v="N05AX08"/>
    <d v="2018-10-05T14:17:38"/>
    <n v="2"/>
    <n v="254.13"/>
    <n v="508.26"/>
    <n v="18"/>
    <s v="1813 - PSY: lůžkové oddělení 32B"/>
    <x v="0"/>
    <n v="10"/>
  </r>
  <r>
    <n v="197231"/>
    <x v="545"/>
    <x v="0"/>
    <s v="HVLP"/>
    <s v="N05AX08"/>
    <d v="2018-10-08T10:34:05"/>
    <n v="3"/>
    <n v="254.13"/>
    <n v="762.39"/>
    <n v="18"/>
    <s v="1813 - PSY: lůžkové oddělení 32B"/>
    <x v="0"/>
    <n v="10"/>
  </r>
  <r>
    <n v="197231"/>
    <x v="545"/>
    <x v="0"/>
    <s v="HVLP"/>
    <s v="N05AX08"/>
    <d v="2019-03-25T10:26:50"/>
    <n v="1"/>
    <n v="254.13"/>
    <n v="254.13"/>
    <n v="18"/>
    <s v="1813 - PSY: lůžkové oddělení 32B"/>
    <x v="1"/>
    <n v="3"/>
  </r>
  <r>
    <n v="197231"/>
    <x v="545"/>
    <x v="0"/>
    <s v="HVLP"/>
    <s v="N05AX08"/>
    <d v="2019-03-25T10:26:50"/>
    <n v="4"/>
    <n v="254.16"/>
    <n v="1016.64"/>
    <n v="18"/>
    <s v="1813 - PSY: lůžkové oddělení 32B"/>
    <x v="1"/>
    <n v="3"/>
  </r>
  <r>
    <n v="197231"/>
    <x v="545"/>
    <x v="0"/>
    <s v="HVLP"/>
    <s v="N05AX08"/>
    <d v="2019-09-09T11:45:37"/>
    <n v="1"/>
    <n v="253.84"/>
    <n v="253.84"/>
    <n v="18"/>
    <s v="1813 - PSY: lůžkové oddělení 32B"/>
    <x v="1"/>
    <n v="9"/>
  </r>
  <r>
    <n v="197231"/>
    <x v="545"/>
    <x v="0"/>
    <s v="HVLP"/>
    <s v="N05AX08"/>
    <d v="2019-09-23T10:08:07"/>
    <n v="1"/>
    <n v="253.84"/>
    <n v="253.84"/>
    <n v="18"/>
    <s v="1813 - PSY: lůžkové oddělení 32B"/>
    <x v="1"/>
    <n v="9"/>
  </r>
  <r>
    <n v="197231"/>
    <x v="545"/>
    <x v="0"/>
    <s v="HVLP"/>
    <s v="N05AX08"/>
    <d v="2019-09-30T09:59:15"/>
    <n v="1"/>
    <n v="253.84"/>
    <n v="253.84"/>
    <n v="18"/>
    <s v="1813 - PSY: lůžkové oddělení 32B"/>
    <x v="1"/>
    <n v="9"/>
  </r>
  <r>
    <n v="197231"/>
    <x v="545"/>
    <x v="0"/>
    <s v="HVLP"/>
    <s v="N05AX08"/>
    <d v="2019-12-16T10:26:06"/>
    <n v="1"/>
    <n v="253.84"/>
    <n v="253.84"/>
    <n v="18"/>
    <s v="1813 - PSY: lůžkové oddělení 32B"/>
    <x v="1"/>
    <n v="12"/>
  </r>
  <r>
    <n v="197637"/>
    <x v="546"/>
    <x v="0"/>
    <s v="HVLP"/>
    <s v="N05AX08"/>
    <d v="2019-06-10T09:33:28"/>
    <n v="1"/>
    <n v="387.15"/>
    <n v="387.15"/>
    <n v="18"/>
    <s v="1813 - PSY: lůžkové oddělení 32B"/>
    <x v="1"/>
    <n v="6"/>
  </r>
  <r>
    <n v="197637"/>
    <x v="546"/>
    <x v="0"/>
    <s v="HVLP"/>
    <s v="N05AX08"/>
    <d v="2019-06-10T09:38:05"/>
    <n v="1"/>
    <n v="387.15"/>
    <n v="387.15"/>
    <n v="18"/>
    <s v="1813 - PSY: lůžkové oddělení 32B"/>
    <x v="1"/>
    <n v="6"/>
  </r>
  <r>
    <n v="197637"/>
    <x v="546"/>
    <x v="0"/>
    <s v="HVLP"/>
    <s v="N05AX08"/>
    <d v="2019-07-15T09:53:50"/>
    <n v="1"/>
    <n v="387.15"/>
    <n v="387.15"/>
    <n v="18"/>
    <s v="1813 - PSY: lůžkové oddělení 32B"/>
    <x v="1"/>
    <n v="7"/>
  </r>
  <r>
    <n v="147741"/>
    <x v="1233"/>
    <x v="0"/>
    <s v="HVLP"/>
    <s v="C07AB07"/>
    <d v="2017-06-12T10:35:01"/>
    <n v="1"/>
    <n v="39.22"/>
    <n v="39.22"/>
    <n v="18"/>
    <s v="1813 - PSY: lůžkové oddělení 32B"/>
    <x v="2"/>
    <n v="6"/>
  </r>
  <r>
    <n v="114957"/>
    <x v="549"/>
    <x v="0"/>
    <s v="HVLP"/>
    <s v="N03AE01"/>
    <d v="2017-01-23T10:22:30"/>
    <n v="2"/>
    <n v="40.35"/>
    <n v="80.7"/>
    <n v="18"/>
    <s v="1813 - PSY: lůžkové oddělení 32B"/>
    <x v="2"/>
    <n v="1"/>
  </r>
  <r>
    <n v="114957"/>
    <x v="549"/>
    <x v="0"/>
    <s v="HVLP"/>
    <s v="N03AE01"/>
    <d v="2017-02-13T11:03:20"/>
    <n v="1"/>
    <n v="40.35"/>
    <n v="40.35"/>
    <n v="18"/>
    <s v="1813 - PSY: lůžkové oddělení 32B"/>
    <x v="2"/>
    <n v="2"/>
  </r>
  <r>
    <n v="114957"/>
    <x v="549"/>
    <x v="0"/>
    <s v="HVLP"/>
    <s v="N03AE01"/>
    <d v="2017-02-13T11:03:20"/>
    <n v="2"/>
    <n v="40.35"/>
    <n v="80.7"/>
    <n v="18"/>
    <s v="1813 - PSY: lůžkové oddělení 32B"/>
    <x v="2"/>
    <n v="2"/>
  </r>
  <r>
    <n v="114957"/>
    <x v="549"/>
    <x v="0"/>
    <s v="HVLP"/>
    <s v="N03AE01"/>
    <d v="2017-02-27T10:00:04"/>
    <n v="3"/>
    <n v="40.35"/>
    <n v="121.05"/>
    <n v="18"/>
    <s v="1813 - PSY: lůžkové oddělení 32B"/>
    <x v="2"/>
    <n v="2"/>
  </r>
  <r>
    <n v="114957"/>
    <x v="549"/>
    <x v="0"/>
    <s v="HVLP"/>
    <s v="N03AE01"/>
    <d v="2017-05-12T14:21:29"/>
    <n v="1"/>
    <n v="40.35"/>
    <n v="40.35"/>
    <n v="18"/>
    <s v="1813 - PSY: lůžkové oddělení 32B"/>
    <x v="2"/>
    <n v="5"/>
  </r>
  <r>
    <n v="114957"/>
    <x v="549"/>
    <x v="0"/>
    <s v="HVLP"/>
    <s v="N03AE01"/>
    <d v="2017-05-12T14:21:29"/>
    <n v="1"/>
    <n v="40.07"/>
    <n v="40.07"/>
    <n v="18"/>
    <s v="1813 - PSY: lůžkové oddělení 32B"/>
    <x v="2"/>
    <n v="5"/>
  </r>
  <r>
    <n v="114957"/>
    <x v="549"/>
    <x v="0"/>
    <s v="HVLP"/>
    <s v="N03AE01"/>
    <d v="2017-06-30T12:36:24"/>
    <n v="1"/>
    <n v="40.07"/>
    <n v="40.07"/>
    <n v="18"/>
    <s v="1813 - PSY: lůžkové oddělení 32B"/>
    <x v="2"/>
    <n v="6"/>
  </r>
  <r>
    <n v="114957"/>
    <x v="549"/>
    <x v="0"/>
    <s v="HVLP"/>
    <s v="N03AE01"/>
    <d v="2017-06-30T12:36:24"/>
    <n v="1"/>
    <n v="40.07"/>
    <n v="40.07"/>
    <n v="18"/>
    <s v="1813 - PSY: lůžkové oddělení 32B"/>
    <x v="2"/>
    <n v="6"/>
  </r>
  <r>
    <n v="114957"/>
    <x v="549"/>
    <x v="0"/>
    <s v="HVLP"/>
    <s v="N03AE01"/>
    <d v="2017-07-17T12:40:41"/>
    <n v="2"/>
    <n v="40.07"/>
    <n v="80.14"/>
    <n v="18"/>
    <s v="1813 - PSY: lůžkové oddělení 32B"/>
    <x v="2"/>
    <n v="7"/>
  </r>
  <r>
    <n v="114957"/>
    <x v="549"/>
    <x v="0"/>
    <s v="HVLP"/>
    <s v="N03AE01"/>
    <d v="2017-07-17T12:40:41"/>
    <n v="1"/>
    <n v="40.07"/>
    <n v="40.07"/>
    <n v="18"/>
    <s v="1813 - PSY: lůžkové oddělení 32B"/>
    <x v="2"/>
    <n v="7"/>
  </r>
  <r>
    <n v="114957"/>
    <x v="549"/>
    <x v="0"/>
    <s v="HVLP"/>
    <s v="N03AE01"/>
    <d v="2017-10-09T09:21:30"/>
    <n v="2"/>
    <n v="40.07"/>
    <n v="80.14"/>
    <n v="18"/>
    <s v="1813 - PSY: lůžkové oddělení 32B"/>
    <x v="2"/>
    <n v="10"/>
  </r>
  <r>
    <n v="114957"/>
    <x v="549"/>
    <x v="0"/>
    <s v="HVLP"/>
    <s v="N03AE01"/>
    <d v="2017-10-09T09:21:30"/>
    <n v="1"/>
    <n v="40.07"/>
    <n v="40.07"/>
    <n v="18"/>
    <s v="1813 - PSY: lůžkové oddělení 32B"/>
    <x v="2"/>
    <n v="10"/>
  </r>
  <r>
    <n v="114957"/>
    <x v="549"/>
    <x v="0"/>
    <s v="HVLP"/>
    <s v="N03AE01"/>
    <d v="2017-10-30T10:13:51"/>
    <n v="3"/>
    <n v="40.07"/>
    <n v="120.21"/>
    <n v="18"/>
    <s v="1813 - PSY: lůžkové oddělení 32B"/>
    <x v="2"/>
    <n v="10"/>
  </r>
  <r>
    <n v="114957"/>
    <x v="549"/>
    <x v="0"/>
    <s v="HVLP"/>
    <s v="N03AE01"/>
    <d v="2017-10-30T10:13:51"/>
    <n v="1"/>
    <n v="40.07"/>
    <n v="40.07"/>
    <n v="18"/>
    <s v="1813 - PSY: lůžkové oddělení 32B"/>
    <x v="2"/>
    <n v="10"/>
  </r>
  <r>
    <n v="114957"/>
    <x v="549"/>
    <x v="0"/>
    <s v="HVLP"/>
    <s v="N03AE01"/>
    <d v="2017-11-06T09:50:56"/>
    <n v="2"/>
    <n v="40.07"/>
    <n v="80.14"/>
    <n v="18"/>
    <s v="1813 - PSY: lůžkové oddělení 32B"/>
    <x v="2"/>
    <n v="11"/>
  </r>
  <r>
    <n v="114957"/>
    <x v="549"/>
    <x v="0"/>
    <s v="HVLP"/>
    <s v="N03AE01"/>
    <d v="2018-01-15T09:59:36"/>
    <n v="1"/>
    <n v="40.07"/>
    <n v="40.07"/>
    <n v="18"/>
    <s v="1813 - PSY: lůžkové oddělení 32B"/>
    <x v="0"/>
    <n v="1"/>
  </r>
  <r>
    <n v="114957"/>
    <x v="549"/>
    <x v="0"/>
    <s v="HVLP"/>
    <s v="N03AE01"/>
    <d v="2018-01-15T09:59:36"/>
    <n v="1"/>
    <n v="40.07"/>
    <n v="40.07"/>
    <n v="18"/>
    <s v="1813 - PSY: lůžkové oddělení 32B"/>
    <x v="0"/>
    <n v="1"/>
  </r>
  <r>
    <n v="114957"/>
    <x v="549"/>
    <x v="0"/>
    <s v="HVLP"/>
    <s v="N03AE01"/>
    <d v="2018-02-26T09:35:02"/>
    <n v="1"/>
    <n v="40.07"/>
    <n v="40.07"/>
    <n v="18"/>
    <s v="1813 - PSY: lůžkové oddělení 32B"/>
    <x v="0"/>
    <n v="2"/>
  </r>
  <r>
    <n v="114957"/>
    <x v="549"/>
    <x v="0"/>
    <s v="HVLP"/>
    <s v="N03AE01"/>
    <d v="2018-02-26T09:35:02"/>
    <n v="2"/>
    <n v="40.07"/>
    <n v="80.14"/>
    <n v="18"/>
    <s v="1813 - PSY: lůžkové oddělení 32B"/>
    <x v="0"/>
    <n v="2"/>
  </r>
  <r>
    <n v="114957"/>
    <x v="549"/>
    <x v="0"/>
    <s v="HVLP"/>
    <s v="N03AE01"/>
    <d v="2018-03-12T07:56:35"/>
    <n v="3"/>
    <n v="40.07"/>
    <n v="120.21"/>
    <n v="18"/>
    <s v="1813 - PSY: lůžkové oddělení 32B"/>
    <x v="0"/>
    <n v="3"/>
  </r>
  <r>
    <n v="114957"/>
    <x v="549"/>
    <x v="0"/>
    <s v="HVLP"/>
    <s v="N03AE01"/>
    <d v="2018-03-26T08:21:05"/>
    <n v="1"/>
    <n v="40.07"/>
    <n v="40.07"/>
    <n v="18"/>
    <s v="1813 - PSY: lůžkové oddělení 32B"/>
    <x v="0"/>
    <n v="3"/>
  </r>
  <r>
    <n v="114957"/>
    <x v="549"/>
    <x v="0"/>
    <s v="HVLP"/>
    <s v="N03AE01"/>
    <d v="2018-03-26T08:21:05"/>
    <n v="2"/>
    <n v="40.07"/>
    <n v="80.14"/>
    <n v="18"/>
    <s v="1813 - PSY: lůžkové oddělení 32B"/>
    <x v="0"/>
    <n v="3"/>
  </r>
  <r>
    <n v="114957"/>
    <x v="549"/>
    <x v="0"/>
    <s v="HVLP"/>
    <s v="N03AE01"/>
    <d v="2018-04-09T09:59:27"/>
    <n v="1"/>
    <n v="40.07"/>
    <n v="40.07"/>
    <n v="18"/>
    <s v="1813 - PSY: lůžkové oddělení 32B"/>
    <x v="0"/>
    <n v="4"/>
  </r>
  <r>
    <n v="114957"/>
    <x v="549"/>
    <x v="0"/>
    <s v="HVLP"/>
    <s v="N03AE01"/>
    <d v="2018-04-09T09:59:27"/>
    <n v="3"/>
    <n v="40.07"/>
    <n v="120.21"/>
    <n v="18"/>
    <s v="1813 - PSY: lůžkové oddělení 32B"/>
    <x v="0"/>
    <n v="4"/>
  </r>
  <r>
    <n v="114957"/>
    <x v="549"/>
    <x v="0"/>
    <s v="HVLP"/>
    <s v="N03AE01"/>
    <d v="2018-04-09T09:59:27"/>
    <n v="1"/>
    <n v="40.07"/>
    <n v="40.07"/>
    <n v="18"/>
    <s v="1813 - PSY: lůžkové oddělení 32B"/>
    <x v="0"/>
    <n v="4"/>
  </r>
  <r>
    <n v="114957"/>
    <x v="549"/>
    <x v="0"/>
    <s v="HVLP"/>
    <s v="N03AE01"/>
    <d v="2018-04-16T10:00:02"/>
    <n v="1"/>
    <n v="40.07"/>
    <n v="40.07"/>
    <n v="18"/>
    <s v="1813 - PSY: lůžkové oddělení 32B"/>
    <x v="0"/>
    <n v="4"/>
  </r>
  <r>
    <n v="114957"/>
    <x v="549"/>
    <x v="0"/>
    <s v="HVLP"/>
    <s v="N03AE01"/>
    <d v="2018-04-16T10:00:02"/>
    <n v="1"/>
    <n v="40.07"/>
    <n v="40.07"/>
    <n v="18"/>
    <s v="1813 - PSY: lůžkové oddělení 32B"/>
    <x v="0"/>
    <n v="4"/>
  </r>
  <r>
    <n v="114957"/>
    <x v="549"/>
    <x v="0"/>
    <s v="HVLP"/>
    <s v="N03AE01"/>
    <d v="2018-05-04T12:46:42"/>
    <n v="4"/>
    <n v="40.07"/>
    <n v="160.28"/>
    <n v="18"/>
    <s v="1813 - PSY: lůžkové oddělení 32B"/>
    <x v="0"/>
    <n v="5"/>
  </r>
  <r>
    <n v="114957"/>
    <x v="549"/>
    <x v="0"/>
    <s v="HVLP"/>
    <s v="N03AE01"/>
    <d v="2018-05-04T12:46:42"/>
    <n v="1"/>
    <n v="40.07"/>
    <n v="40.07"/>
    <n v="18"/>
    <s v="1813 - PSY: lůžkové oddělení 32B"/>
    <x v="0"/>
    <n v="5"/>
  </r>
  <r>
    <n v="114957"/>
    <x v="549"/>
    <x v="0"/>
    <s v="HVLP"/>
    <s v="N03AE01"/>
    <d v="2018-05-14T08:34:37"/>
    <n v="1"/>
    <n v="40.07"/>
    <n v="40.07"/>
    <n v="18"/>
    <s v="1813 - PSY: lůžkové oddělení 32B"/>
    <x v="0"/>
    <n v="5"/>
  </r>
  <r>
    <n v="114957"/>
    <x v="549"/>
    <x v="0"/>
    <s v="HVLP"/>
    <s v="N03AE01"/>
    <d v="2018-05-14T08:34:37"/>
    <n v="2"/>
    <n v="40.07"/>
    <n v="80.14"/>
    <n v="18"/>
    <s v="1813 - PSY: lůžkové oddělení 32B"/>
    <x v="0"/>
    <n v="5"/>
  </r>
  <r>
    <n v="114957"/>
    <x v="549"/>
    <x v="0"/>
    <s v="HVLP"/>
    <s v="N03AE01"/>
    <d v="2018-06-18T08:23:56"/>
    <n v="3"/>
    <n v="40.07"/>
    <n v="120.21"/>
    <n v="18"/>
    <s v="1813 - PSY: lůžkové oddělení 32B"/>
    <x v="0"/>
    <n v="6"/>
  </r>
  <r>
    <n v="114957"/>
    <x v="549"/>
    <x v="0"/>
    <s v="HVLP"/>
    <s v="N03AE01"/>
    <d v="2018-07-02T07:43:55"/>
    <n v="2"/>
    <n v="40.07"/>
    <n v="80.14"/>
    <n v="18"/>
    <s v="1813 - PSY: lůžkové oddělení 32B"/>
    <x v="0"/>
    <n v="7"/>
  </r>
  <r>
    <n v="114957"/>
    <x v="549"/>
    <x v="0"/>
    <s v="HVLP"/>
    <s v="N03AE01"/>
    <d v="2018-07-02T07:43:55"/>
    <n v="1"/>
    <n v="40.07"/>
    <n v="40.07"/>
    <n v="18"/>
    <s v="1813 - PSY: lůžkové oddělení 32B"/>
    <x v="0"/>
    <n v="7"/>
  </r>
  <r>
    <n v="114957"/>
    <x v="549"/>
    <x v="0"/>
    <s v="HVLP"/>
    <s v="N03AE01"/>
    <d v="2018-08-20T08:44:34"/>
    <n v="3"/>
    <n v="40.07"/>
    <n v="120.21"/>
    <n v="18"/>
    <s v="1813 - PSY: lůžkové oddělení 32B"/>
    <x v="0"/>
    <n v="8"/>
  </r>
  <r>
    <n v="114957"/>
    <x v="549"/>
    <x v="0"/>
    <s v="HVLP"/>
    <s v="N03AE01"/>
    <d v="2018-08-27T10:07:44"/>
    <n v="3"/>
    <n v="40.07"/>
    <n v="120.21"/>
    <n v="18"/>
    <s v="1813 - PSY: lůžkové oddělení 32B"/>
    <x v="0"/>
    <n v="8"/>
  </r>
  <r>
    <n v="114957"/>
    <x v="549"/>
    <x v="0"/>
    <s v="HVLP"/>
    <s v="N03AE01"/>
    <d v="2018-09-03T09:53:24"/>
    <n v="2"/>
    <n v="40.07"/>
    <n v="80.14"/>
    <n v="18"/>
    <s v="1813 - PSY: lůžkové oddělení 32B"/>
    <x v="0"/>
    <n v="9"/>
  </r>
  <r>
    <n v="114957"/>
    <x v="549"/>
    <x v="0"/>
    <s v="HVLP"/>
    <s v="N03AE01"/>
    <d v="2018-09-24T10:12:33"/>
    <n v="3"/>
    <n v="40.07"/>
    <n v="120.21"/>
    <n v="18"/>
    <s v="1813 - PSY: lůžkové oddělení 32B"/>
    <x v="0"/>
    <n v="9"/>
  </r>
  <r>
    <n v="114957"/>
    <x v="549"/>
    <x v="0"/>
    <s v="HVLP"/>
    <s v="N03AE01"/>
    <d v="2018-10-15T08:16:00"/>
    <n v="3"/>
    <n v="40.07"/>
    <n v="120.21"/>
    <n v="18"/>
    <s v="1813 - PSY: lůžkové oddělení 32B"/>
    <x v="0"/>
    <n v="10"/>
  </r>
  <r>
    <n v="114957"/>
    <x v="549"/>
    <x v="0"/>
    <s v="HVLP"/>
    <s v="N03AE01"/>
    <d v="2018-10-22T08:19:26"/>
    <n v="2"/>
    <n v="40.07"/>
    <n v="80.14"/>
    <n v="18"/>
    <s v="1813 - PSY: lůžkové oddělení 32B"/>
    <x v="0"/>
    <n v="10"/>
  </r>
  <r>
    <n v="114957"/>
    <x v="549"/>
    <x v="0"/>
    <s v="HVLP"/>
    <s v="N03AE01"/>
    <d v="2018-10-22T08:19:26"/>
    <n v="1"/>
    <n v="40.07"/>
    <n v="40.07"/>
    <n v="18"/>
    <s v="1813 - PSY: lůžkové oddělení 32B"/>
    <x v="0"/>
    <n v="10"/>
  </r>
  <r>
    <n v="114957"/>
    <x v="549"/>
    <x v="0"/>
    <s v="HVLP"/>
    <s v="N03AE01"/>
    <d v="2018-10-29T10:25:05"/>
    <n v="1"/>
    <n v="40.07"/>
    <n v="40.07"/>
    <n v="18"/>
    <s v="1813 - PSY: lůžkové oddělení 32B"/>
    <x v="0"/>
    <n v="10"/>
  </r>
  <r>
    <n v="114957"/>
    <x v="549"/>
    <x v="0"/>
    <s v="HVLP"/>
    <s v="N03AE01"/>
    <d v="2018-11-12T08:30:49"/>
    <n v="2"/>
    <n v="40.07"/>
    <n v="80.14"/>
    <n v="18"/>
    <s v="1813 - PSY: lůžkové oddělení 32B"/>
    <x v="0"/>
    <n v="11"/>
  </r>
  <r>
    <n v="114957"/>
    <x v="549"/>
    <x v="0"/>
    <s v="HVLP"/>
    <s v="N03AE01"/>
    <d v="2018-11-12T08:30:49"/>
    <n v="1"/>
    <n v="40.07"/>
    <n v="40.07"/>
    <n v="18"/>
    <s v="1813 - PSY: lůžkové oddělení 32B"/>
    <x v="0"/>
    <n v="11"/>
  </r>
  <r>
    <n v="114957"/>
    <x v="549"/>
    <x v="0"/>
    <s v="HVLP"/>
    <s v="N03AE01"/>
    <d v="2018-11-19T10:20:49"/>
    <n v="3"/>
    <n v="40.07"/>
    <n v="120.21"/>
    <n v="18"/>
    <s v="1813 - PSY: lůžkové oddělení 32B"/>
    <x v="0"/>
    <n v="11"/>
  </r>
  <r>
    <n v="114957"/>
    <x v="549"/>
    <x v="0"/>
    <s v="HVLP"/>
    <s v="N03AE01"/>
    <d v="2018-11-26T09:22:27"/>
    <n v="2"/>
    <n v="40.07"/>
    <n v="80.14"/>
    <n v="18"/>
    <s v="1813 - PSY: lůžkové oddělení 32B"/>
    <x v="0"/>
    <n v="11"/>
  </r>
  <r>
    <n v="114957"/>
    <x v="549"/>
    <x v="0"/>
    <s v="HVLP"/>
    <s v="N03AE01"/>
    <d v="2018-11-26T09:22:27"/>
    <n v="1"/>
    <n v="40.07"/>
    <n v="40.07"/>
    <n v="18"/>
    <s v="1813 - PSY: lůžkové oddělení 32B"/>
    <x v="0"/>
    <n v="11"/>
  </r>
  <r>
    <n v="114957"/>
    <x v="549"/>
    <x v="0"/>
    <s v="HVLP"/>
    <s v="N03AE01"/>
    <d v="2019-01-14T09:49:13"/>
    <n v="4"/>
    <n v="40.07"/>
    <n v="160.28"/>
    <n v="18"/>
    <s v="1813 - PSY: lůžkové oddělení 32B"/>
    <x v="1"/>
    <n v="1"/>
  </r>
  <r>
    <n v="114957"/>
    <x v="549"/>
    <x v="0"/>
    <s v="HVLP"/>
    <s v="N03AE01"/>
    <d v="2019-01-21T09:45:23"/>
    <n v="1"/>
    <n v="40.07"/>
    <n v="40.07"/>
    <n v="18"/>
    <s v="1813 - PSY: lůžkové oddělení 32B"/>
    <x v="1"/>
    <n v="1"/>
  </r>
  <r>
    <n v="114957"/>
    <x v="549"/>
    <x v="0"/>
    <s v="HVLP"/>
    <s v="N03AE01"/>
    <d v="2019-01-21T09:45:23"/>
    <n v="1"/>
    <n v="40.07"/>
    <n v="40.07"/>
    <n v="18"/>
    <s v="1813 - PSY: lůžkové oddělení 32B"/>
    <x v="1"/>
    <n v="1"/>
  </r>
  <r>
    <n v="114957"/>
    <x v="549"/>
    <x v="0"/>
    <s v="HVLP"/>
    <s v="N03AE01"/>
    <d v="2019-01-28T09:40:31"/>
    <n v="5"/>
    <n v="40.07"/>
    <n v="200.35"/>
    <n v="18"/>
    <s v="1813 - PSY: lůžkové oddělení 32B"/>
    <x v="1"/>
    <n v="1"/>
  </r>
  <r>
    <n v="114957"/>
    <x v="549"/>
    <x v="0"/>
    <s v="HVLP"/>
    <s v="N03AE01"/>
    <d v="2019-02-04T10:25:05"/>
    <n v="3"/>
    <n v="40.07"/>
    <n v="120.21"/>
    <n v="18"/>
    <s v="1813 - PSY: lůžkové oddělení 32B"/>
    <x v="1"/>
    <n v="2"/>
  </r>
  <r>
    <n v="114957"/>
    <x v="549"/>
    <x v="0"/>
    <s v="HVLP"/>
    <s v="N03AE01"/>
    <d v="2019-02-18T09:50:18"/>
    <n v="1"/>
    <n v="40.07"/>
    <n v="40.07"/>
    <n v="18"/>
    <s v="1813 - PSY: lůžkové oddělení 32B"/>
    <x v="1"/>
    <n v="2"/>
  </r>
  <r>
    <n v="114957"/>
    <x v="549"/>
    <x v="0"/>
    <s v="HVLP"/>
    <s v="N03AE01"/>
    <d v="2019-02-18T09:50:18"/>
    <n v="1"/>
    <n v="40.07"/>
    <n v="40.07"/>
    <n v="18"/>
    <s v="1813 - PSY: lůžkové oddělení 32B"/>
    <x v="1"/>
    <n v="2"/>
  </r>
  <r>
    <n v="114957"/>
    <x v="549"/>
    <x v="0"/>
    <s v="HVLP"/>
    <s v="N03AE01"/>
    <d v="2019-03-04T09:59:37"/>
    <n v="3"/>
    <n v="40.07"/>
    <n v="120.21"/>
    <n v="18"/>
    <s v="1813 - PSY: lůžkové oddělení 32B"/>
    <x v="1"/>
    <n v="3"/>
  </r>
  <r>
    <n v="114957"/>
    <x v="549"/>
    <x v="0"/>
    <s v="HVLP"/>
    <s v="N03AE01"/>
    <d v="2019-03-11T08:32:48"/>
    <n v="1"/>
    <n v="40.07"/>
    <n v="40.07"/>
    <n v="18"/>
    <s v="1813 - PSY: lůžkové oddělení 32B"/>
    <x v="1"/>
    <n v="3"/>
  </r>
  <r>
    <n v="114957"/>
    <x v="549"/>
    <x v="0"/>
    <s v="HVLP"/>
    <s v="N03AE01"/>
    <d v="2019-03-11T08:32:48"/>
    <n v="2"/>
    <n v="40.07"/>
    <n v="80.14"/>
    <n v="18"/>
    <s v="1813 - PSY: lůžkové oddělení 32B"/>
    <x v="1"/>
    <n v="3"/>
  </r>
  <r>
    <n v="114957"/>
    <x v="549"/>
    <x v="0"/>
    <s v="HVLP"/>
    <s v="N03AE01"/>
    <d v="2019-04-01T09:47:28"/>
    <n v="3"/>
    <n v="40.07"/>
    <n v="120.21"/>
    <n v="18"/>
    <s v="1813 - PSY: lůžkové oddělení 32B"/>
    <x v="1"/>
    <n v="4"/>
  </r>
  <r>
    <n v="114957"/>
    <x v="549"/>
    <x v="0"/>
    <s v="HVLP"/>
    <s v="N03AE01"/>
    <d v="2019-04-08T10:06:11"/>
    <n v="2"/>
    <n v="40.07"/>
    <n v="80.14"/>
    <n v="18"/>
    <s v="1813 - PSY: lůžkové oddělení 32B"/>
    <x v="1"/>
    <n v="4"/>
  </r>
  <r>
    <n v="114957"/>
    <x v="549"/>
    <x v="0"/>
    <s v="HVLP"/>
    <s v="N03AE01"/>
    <d v="2019-04-18T12:29:04"/>
    <n v="5"/>
    <n v="40.44"/>
    <n v="202.2"/>
    <n v="18"/>
    <s v="1813 - PSY: lůžkové oddělení 32B"/>
    <x v="1"/>
    <n v="4"/>
  </r>
  <r>
    <n v="114957"/>
    <x v="549"/>
    <x v="0"/>
    <s v="HVLP"/>
    <s v="N03AE01"/>
    <d v="2019-05-20T09:56:41"/>
    <n v="5"/>
    <n v="40.07"/>
    <n v="200.35"/>
    <n v="18"/>
    <s v="1813 - PSY: lůžkové oddělení 32B"/>
    <x v="1"/>
    <n v="5"/>
  </r>
  <r>
    <n v="114957"/>
    <x v="549"/>
    <x v="0"/>
    <s v="HVLP"/>
    <s v="N03AE01"/>
    <d v="2019-06-24T10:45:07"/>
    <n v="8"/>
    <n v="40.07"/>
    <n v="320.56"/>
    <n v="18"/>
    <s v="1813 - PSY: lůžkové oddělení 32B"/>
    <x v="1"/>
    <n v="6"/>
  </r>
  <r>
    <n v="114957"/>
    <x v="549"/>
    <x v="0"/>
    <s v="HVLP"/>
    <s v="N03AE01"/>
    <d v="2019-06-24T10:45:07"/>
    <n v="1"/>
    <n v="40.07"/>
    <n v="40.07"/>
    <n v="18"/>
    <s v="1813 - PSY: lůžkové oddělení 32B"/>
    <x v="1"/>
    <n v="6"/>
  </r>
  <r>
    <n v="114957"/>
    <x v="549"/>
    <x v="0"/>
    <s v="HVLP"/>
    <s v="N03AE01"/>
    <d v="2019-08-12T08:07:52"/>
    <n v="2"/>
    <n v="40.07"/>
    <n v="80.14"/>
    <n v="18"/>
    <s v="1813 - PSY: lůžkové oddělení 32B"/>
    <x v="1"/>
    <n v="8"/>
  </r>
  <r>
    <n v="114957"/>
    <x v="549"/>
    <x v="0"/>
    <s v="HVLP"/>
    <s v="N03AE01"/>
    <d v="2019-08-12T08:07:52"/>
    <n v="2"/>
    <n v="40.04"/>
    <n v="80.08"/>
    <n v="18"/>
    <s v="1813 - PSY: lůžkové oddělení 32B"/>
    <x v="1"/>
    <n v="8"/>
  </r>
  <r>
    <n v="114957"/>
    <x v="549"/>
    <x v="0"/>
    <s v="HVLP"/>
    <s v="N03AE01"/>
    <d v="2019-08-19T09:39:28"/>
    <n v="2"/>
    <n v="40.04"/>
    <n v="80.08"/>
    <n v="18"/>
    <s v="1813 - PSY: lůžkové oddělení 32B"/>
    <x v="1"/>
    <n v="8"/>
  </r>
  <r>
    <n v="114957"/>
    <x v="549"/>
    <x v="0"/>
    <s v="HVLP"/>
    <s v="N03AE01"/>
    <d v="2019-08-26T09:41:44"/>
    <n v="2"/>
    <n v="40.04"/>
    <n v="80.08"/>
    <n v="18"/>
    <s v="1813 - PSY: lůžkové oddělení 32B"/>
    <x v="1"/>
    <n v="8"/>
  </r>
  <r>
    <n v="114957"/>
    <x v="549"/>
    <x v="0"/>
    <s v="HVLP"/>
    <s v="N03AE01"/>
    <d v="2019-09-16T09:17:26"/>
    <n v="2"/>
    <n v="40.03"/>
    <n v="80.06"/>
    <n v="18"/>
    <s v="1813 - PSY: lůžkové oddělení 32B"/>
    <x v="1"/>
    <n v="9"/>
  </r>
  <r>
    <n v="114957"/>
    <x v="549"/>
    <x v="0"/>
    <s v="HVLP"/>
    <s v="N03AE01"/>
    <d v="2019-09-30T09:59:15"/>
    <n v="3"/>
    <n v="40.03"/>
    <n v="120.09"/>
    <n v="18"/>
    <s v="1813 - PSY: lůžkové oddělení 32B"/>
    <x v="1"/>
    <n v="9"/>
  </r>
  <r>
    <n v="114957"/>
    <x v="549"/>
    <x v="0"/>
    <s v="HVLP"/>
    <s v="N03AE01"/>
    <d v="2019-10-14T11:20:08"/>
    <n v="1"/>
    <n v="40.03"/>
    <n v="40.03"/>
    <n v="18"/>
    <s v="1813 - PSY: lůžkové oddělení 32B"/>
    <x v="1"/>
    <n v="10"/>
  </r>
  <r>
    <n v="114957"/>
    <x v="549"/>
    <x v="0"/>
    <s v="HVLP"/>
    <s v="N03AE01"/>
    <d v="2019-10-14T11:20:08"/>
    <n v="3"/>
    <n v="40.03"/>
    <n v="120.09"/>
    <n v="18"/>
    <s v="1813 - PSY: lůžkové oddělení 32B"/>
    <x v="1"/>
    <n v="10"/>
  </r>
  <r>
    <n v="114957"/>
    <x v="549"/>
    <x v="0"/>
    <s v="HVLP"/>
    <s v="N03AE01"/>
    <d v="2019-10-25T09:57:19"/>
    <n v="3"/>
    <n v="40.03"/>
    <n v="120.09"/>
    <n v="18"/>
    <s v="1813 - PSY: lůžkové oddělení 32B"/>
    <x v="1"/>
    <n v="10"/>
  </r>
  <r>
    <n v="114957"/>
    <x v="549"/>
    <x v="0"/>
    <s v="HVLP"/>
    <s v="N03AE01"/>
    <d v="2019-11-11T09:52:31"/>
    <n v="5"/>
    <n v="40.03"/>
    <n v="200.15"/>
    <n v="18"/>
    <s v="1813 - PSY: lůžkové oddělení 32B"/>
    <x v="1"/>
    <n v="11"/>
  </r>
  <r>
    <n v="114957"/>
    <x v="549"/>
    <x v="0"/>
    <s v="HVLP"/>
    <s v="N03AE01"/>
    <d v="2019-12-16T10:26:06"/>
    <n v="1"/>
    <n v="40.03"/>
    <n v="40.03"/>
    <n v="18"/>
    <s v="1813 - PSY: lůžkové oddělení 32B"/>
    <x v="1"/>
    <n v="12"/>
  </r>
  <r>
    <n v="114957"/>
    <x v="549"/>
    <x v="0"/>
    <s v="HVLP"/>
    <s v="N03AE01"/>
    <d v="2019-12-16T10:26:06"/>
    <n v="1"/>
    <n v="40.03"/>
    <n v="40.03"/>
    <n v="18"/>
    <s v="1813 - PSY: lůžkové oddělení 32B"/>
    <x v="1"/>
    <n v="12"/>
  </r>
  <r>
    <n v="114957"/>
    <x v="549"/>
    <x v="0"/>
    <s v="HVLP"/>
    <s v="N03AE01"/>
    <d v="2019-12-16T10:26:06"/>
    <n v="2"/>
    <n v="40.03"/>
    <n v="80.06"/>
    <n v="18"/>
    <s v="1813 - PSY: lůžkové oddělení 32B"/>
    <x v="1"/>
    <n v="12"/>
  </r>
  <r>
    <n v="114957"/>
    <x v="549"/>
    <x v="0"/>
    <s v="HVLP"/>
    <s v="N03AE01"/>
    <d v="2019-12-19T08:01:45"/>
    <n v="4"/>
    <n v="40.03"/>
    <n v="160.12"/>
    <n v="18"/>
    <s v="1813 - PSY: lůžkové oddělení 32B"/>
    <x v="1"/>
    <n v="12"/>
  </r>
  <r>
    <n v="114957"/>
    <x v="549"/>
    <x v="0"/>
    <s v="HVLP"/>
    <s v="N03AE01"/>
    <d v="2019-12-19T08:01:45"/>
    <n v="1"/>
    <n v="40.03"/>
    <n v="40.03"/>
    <n v="18"/>
    <s v="1813 - PSY: lůžkové oddělení 32B"/>
    <x v="1"/>
    <n v="12"/>
  </r>
  <r>
    <n v="114958"/>
    <x v="550"/>
    <x v="0"/>
    <s v="HVLP"/>
    <s v="N03AE01"/>
    <d v="2017-01-23T10:22:30"/>
    <n v="2"/>
    <n v="32.92"/>
    <n v="65.84"/>
    <n v="18"/>
    <s v="1813 - PSY: lůžkové oddělení 32B"/>
    <x v="2"/>
    <n v="1"/>
  </r>
  <r>
    <n v="114958"/>
    <x v="550"/>
    <x v="0"/>
    <s v="HVLP"/>
    <s v="N03AE01"/>
    <d v="2017-03-06T09:55:33"/>
    <n v="1"/>
    <n v="33.11"/>
    <n v="33.11"/>
    <n v="18"/>
    <s v="1813 - PSY: lůžkové oddělení 32B"/>
    <x v="2"/>
    <n v="3"/>
  </r>
  <r>
    <n v="114958"/>
    <x v="550"/>
    <x v="0"/>
    <s v="HVLP"/>
    <s v="N03AE01"/>
    <d v="2017-03-06T09:55:33"/>
    <n v="1"/>
    <n v="33.11"/>
    <n v="33.11"/>
    <n v="18"/>
    <s v="1813 - PSY: lůžkové oddělení 32B"/>
    <x v="2"/>
    <n v="3"/>
  </r>
  <r>
    <n v="114958"/>
    <x v="550"/>
    <x v="0"/>
    <s v="HVLP"/>
    <s v="N03AE01"/>
    <d v="2017-04-28T12:58:57"/>
    <n v="2"/>
    <n v="33.11"/>
    <n v="66.22"/>
    <n v="18"/>
    <s v="1813 - PSY: lůžkové oddělení 32B"/>
    <x v="2"/>
    <n v="4"/>
  </r>
  <r>
    <n v="114958"/>
    <x v="550"/>
    <x v="0"/>
    <s v="HVLP"/>
    <s v="N03AE01"/>
    <d v="2017-06-30T12:36:24"/>
    <n v="1"/>
    <n v="32.89"/>
    <n v="32.89"/>
    <n v="18"/>
    <s v="1813 - PSY: lůžkové oddělení 32B"/>
    <x v="2"/>
    <n v="6"/>
  </r>
  <r>
    <n v="114958"/>
    <x v="550"/>
    <x v="0"/>
    <s v="HVLP"/>
    <s v="N03AE01"/>
    <d v="2017-06-30T12:36:24"/>
    <n v="1"/>
    <n v="32.89"/>
    <n v="32.89"/>
    <n v="18"/>
    <s v="1813 - PSY: lůžkové oddělení 32B"/>
    <x v="2"/>
    <n v="6"/>
  </r>
  <r>
    <n v="114958"/>
    <x v="550"/>
    <x v="0"/>
    <s v="HVLP"/>
    <s v="N03AE01"/>
    <d v="2017-09-01T13:46:44"/>
    <n v="1"/>
    <n v="32.89"/>
    <n v="32.89"/>
    <n v="18"/>
    <s v="1813 - PSY: lůžkové oddělení 32B"/>
    <x v="2"/>
    <n v="9"/>
  </r>
  <r>
    <n v="114958"/>
    <x v="550"/>
    <x v="0"/>
    <s v="HVLP"/>
    <s v="N03AE01"/>
    <d v="2017-10-30T10:13:51"/>
    <n v="2"/>
    <n v="32.89"/>
    <n v="65.78"/>
    <n v="18"/>
    <s v="1813 - PSY: lůžkové oddělení 32B"/>
    <x v="2"/>
    <n v="10"/>
  </r>
  <r>
    <n v="114958"/>
    <x v="550"/>
    <x v="0"/>
    <s v="HVLP"/>
    <s v="N03AE01"/>
    <d v="2018-02-19T07:35:09"/>
    <n v="1"/>
    <n v="32.89"/>
    <n v="32.89"/>
    <n v="18"/>
    <s v="1813 - PSY: lůžkové oddělení 32B"/>
    <x v="0"/>
    <n v="2"/>
  </r>
  <r>
    <n v="114958"/>
    <x v="550"/>
    <x v="0"/>
    <s v="HVLP"/>
    <s v="N03AE01"/>
    <d v="2018-02-26T09:35:02"/>
    <n v="1"/>
    <n v="32.880000000000003"/>
    <n v="32.880000000000003"/>
    <n v="18"/>
    <s v="1813 - PSY: lůžkové oddělení 32B"/>
    <x v="0"/>
    <n v="2"/>
  </r>
  <r>
    <n v="114958"/>
    <x v="550"/>
    <x v="0"/>
    <s v="HVLP"/>
    <s v="N03AE01"/>
    <d v="2018-02-26T09:35:02"/>
    <n v="2"/>
    <n v="32.880000000000003"/>
    <n v="65.760000000000005"/>
    <n v="18"/>
    <s v="1813 - PSY: lůžkové oddělení 32B"/>
    <x v="0"/>
    <n v="2"/>
  </r>
  <r>
    <n v="114958"/>
    <x v="550"/>
    <x v="0"/>
    <s v="HVLP"/>
    <s v="N03AE01"/>
    <d v="2018-08-13T07:58:59"/>
    <n v="1"/>
    <n v="32.880000000000003"/>
    <n v="32.880000000000003"/>
    <n v="18"/>
    <s v="1813 - PSY: lůžkové oddělení 32B"/>
    <x v="0"/>
    <n v="8"/>
  </r>
  <r>
    <n v="114958"/>
    <x v="550"/>
    <x v="0"/>
    <s v="HVLP"/>
    <s v="N03AE01"/>
    <d v="2018-09-03T09:53:24"/>
    <n v="1"/>
    <n v="32.880000000000003"/>
    <n v="32.880000000000003"/>
    <n v="18"/>
    <s v="1813 - PSY: lůžkové oddělení 32B"/>
    <x v="0"/>
    <n v="9"/>
  </r>
  <r>
    <n v="114958"/>
    <x v="550"/>
    <x v="0"/>
    <s v="HVLP"/>
    <s v="N03AE01"/>
    <d v="2018-09-03T09:53:24"/>
    <n v="1"/>
    <n v="32.880000000000003"/>
    <n v="32.880000000000003"/>
    <n v="18"/>
    <s v="1813 - PSY: lůžkové oddělení 32B"/>
    <x v="0"/>
    <n v="9"/>
  </r>
  <r>
    <n v="114958"/>
    <x v="550"/>
    <x v="0"/>
    <s v="HVLP"/>
    <s v="N03AE01"/>
    <d v="2019-01-21T09:45:23"/>
    <n v="1"/>
    <n v="32.880000000000003"/>
    <n v="32.880000000000003"/>
    <n v="18"/>
    <s v="1813 - PSY: lůžkové oddělení 32B"/>
    <x v="1"/>
    <n v="1"/>
  </r>
  <r>
    <n v="114958"/>
    <x v="550"/>
    <x v="0"/>
    <s v="HVLP"/>
    <s v="N03AE01"/>
    <d v="2019-01-28T09:40:31"/>
    <n v="1"/>
    <n v="32.880000000000003"/>
    <n v="32.880000000000003"/>
    <n v="18"/>
    <s v="1813 - PSY: lůžkové oddělení 32B"/>
    <x v="1"/>
    <n v="1"/>
  </r>
  <r>
    <n v="114958"/>
    <x v="550"/>
    <x v="0"/>
    <s v="HVLP"/>
    <s v="N03AE01"/>
    <d v="2019-02-12T09:02:51"/>
    <n v="2"/>
    <n v="32.880000000000003"/>
    <n v="65.760000000000005"/>
    <n v="18"/>
    <s v="1813 - PSY: lůžkové oddělení 32B"/>
    <x v="1"/>
    <n v="2"/>
  </r>
  <r>
    <n v="114958"/>
    <x v="550"/>
    <x v="0"/>
    <s v="HVLP"/>
    <s v="N03AE01"/>
    <d v="2019-03-04T09:59:37"/>
    <n v="2"/>
    <n v="32.880000000000003"/>
    <n v="65.760000000000005"/>
    <n v="18"/>
    <s v="1813 - PSY: lůžkové oddělení 32B"/>
    <x v="1"/>
    <n v="3"/>
  </r>
  <r>
    <n v="114958"/>
    <x v="550"/>
    <x v="0"/>
    <s v="HVLP"/>
    <s v="N03AE01"/>
    <d v="2019-03-04T09:59:37"/>
    <n v="1"/>
    <n v="32.880000000000003"/>
    <n v="32.880000000000003"/>
    <n v="18"/>
    <s v="1813 - PSY: lůžkové oddělení 32B"/>
    <x v="1"/>
    <n v="3"/>
  </r>
  <r>
    <n v="114958"/>
    <x v="550"/>
    <x v="0"/>
    <s v="HVLP"/>
    <s v="N03AE01"/>
    <d v="2019-03-11T08:32:48"/>
    <n v="2"/>
    <n v="32.880000000000003"/>
    <n v="65.760000000000005"/>
    <n v="18"/>
    <s v="1813 - PSY: lůžkové oddělení 32B"/>
    <x v="1"/>
    <n v="3"/>
  </r>
  <r>
    <n v="114958"/>
    <x v="550"/>
    <x v="0"/>
    <s v="HVLP"/>
    <s v="N03AE01"/>
    <d v="2019-03-11T08:32:48"/>
    <n v="1"/>
    <n v="32.880000000000003"/>
    <n v="32.880000000000003"/>
    <n v="18"/>
    <s v="1813 - PSY: lůžkové oddělení 32B"/>
    <x v="1"/>
    <n v="3"/>
  </r>
  <r>
    <n v="114958"/>
    <x v="550"/>
    <x v="0"/>
    <s v="HVLP"/>
    <s v="N03AE01"/>
    <d v="2019-07-08T08:47:48"/>
    <n v="1"/>
    <n v="32.880000000000003"/>
    <n v="32.880000000000003"/>
    <n v="18"/>
    <s v="1813 - PSY: lůžkové oddělení 32B"/>
    <x v="1"/>
    <n v="7"/>
  </r>
  <r>
    <n v="114958"/>
    <x v="550"/>
    <x v="0"/>
    <s v="HVLP"/>
    <s v="N03AE01"/>
    <d v="2019-09-30T09:59:15"/>
    <n v="3"/>
    <n v="32.85"/>
    <n v="98.55"/>
    <n v="18"/>
    <s v="1813 - PSY: lůžkové oddělení 32B"/>
    <x v="1"/>
    <n v="9"/>
  </r>
  <r>
    <n v="185256"/>
    <x v="551"/>
    <x v="0"/>
    <s v="HVLP"/>
    <s v="N03AE01"/>
    <d v="2017-10-30T10:13:51"/>
    <n v="2"/>
    <n v="29.49"/>
    <n v="58.98"/>
    <n v="18"/>
    <s v="1813 - PSY: lůžkové oddělení 32B"/>
    <x v="2"/>
    <n v="10"/>
  </r>
  <r>
    <n v="185256"/>
    <x v="551"/>
    <x v="0"/>
    <s v="HVLP"/>
    <s v="N03AE01"/>
    <d v="2018-09-10T09:47:25"/>
    <n v="2"/>
    <n v="29.48"/>
    <n v="58.96"/>
    <n v="18"/>
    <s v="1813 - PSY: lůžkové oddělení 32B"/>
    <x v="0"/>
    <n v="9"/>
  </r>
  <r>
    <n v="185256"/>
    <x v="551"/>
    <x v="0"/>
    <s v="HVLP"/>
    <s v="N03AE01"/>
    <d v="2019-10-14T11:20:08"/>
    <n v="2"/>
    <n v="29.45"/>
    <n v="58.9"/>
    <n v="18"/>
    <s v="1813 - PSY: lůžkové oddělení 32B"/>
    <x v="1"/>
    <n v="10"/>
  </r>
  <r>
    <n v="845433"/>
    <x v="553"/>
    <x v="0"/>
    <s v="HVLP"/>
    <s v="N05AX08"/>
    <d v="2017-02-27T10:00:04"/>
    <n v="1"/>
    <n v="44.5"/>
    <n v="44.5"/>
    <n v="18"/>
    <s v="1813 - PSY: lůžkové oddělení 32B"/>
    <x v="2"/>
    <n v="2"/>
  </r>
  <r>
    <n v="845433"/>
    <x v="553"/>
    <x v="0"/>
    <s v="HVLP"/>
    <s v="N05AX08"/>
    <d v="2017-06-26T09:51:35"/>
    <n v="1"/>
    <n v="44.5"/>
    <n v="44.5"/>
    <n v="18"/>
    <s v="1813 - PSY: lůžkové oddělení 32B"/>
    <x v="2"/>
    <n v="6"/>
  </r>
  <r>
    <n v="845433"/>
    <x v="553"/>
    <x v="0"/>
    <s v="HVLP"/>
    <s v="N05AX08"/>
    <d v="2018-01-08T10:30:19"/>
    <n v="2"/>
    <n v="44.2"/>
    <n v="88.4"/>
    <n v="18"/>
    <s v="1813 - PSY: lůžkové oddělení 32B"/>
    <x v="0"/>
    <n v="1"/>
  </r>
  <r>
    <n v="845433"/>
    <x v="553"/>
    <x v="0"/>
    <s v="HVLP"/>
    <s v="N05AX08"/>
    <d v="2018-05-31T12:54:43"/>
    <n v="1"/>
    <n v="44.2"/>
    <n v="44.2"/>
    <n v="18"/>
    <s v="1813 - PSY: lůžkové oddělení 32B"/>
    <x v="0"/>
    <n v="5"/>
  </r>
  <r>
    <n v="845433"/>
    <x v="553"/>
    <x v="0"/>
    <s v="HVLP"/>
    <s v="N05AX08"/>
    <d v="2018-06-05T08:58:59"/>
    <n v="1"/>
    <n v="44.58"/>
    <n v="44.58"/>
    <n v="18"/>
    <s v="1813 - PSY: lůžkové oddělení 32B"/>
    <x v="0"/>
    <n v="6"/>
  </r>
  <r>
    <n v="845467"/>
    <x v="554"/>
    <x v="0"/>
    <s v="HVLP"/>
    <s v="N05AX08"/>
    <d v="2017-01-23T10:22:30"/>
    <n v="2"/>
    <n v="68.790000000000006"/>
    <n v="137.58000000000001"/>
    <n v="18"/>
    <s v="1813 - PSY: lůžkové oddělení 32B"/>
    <x v="2"/>
    <n v="1"/>
  </r>
  <r>
    <n v="845467"/>
    <x v="554"/>
    <x v="0"/>
    <s v="HVLP"/>
    <s v="N05AX08"/>
    <d v="2017-01-23T10:22:30"/>
    <n v="1"/>
    <n v="68.790000000000006"/>
    <n v="68.790000000000006"/>
    <n v="18"/>
    <s v="1813 - PSY: lůžkové oddělení 32B"/>
    <x v="2"/>
    <n v="1"/>
  </r>
  <r>
    <n v="845467"/>
    <x v="554"/>
    <x v="0"/>
    <s v="HVLP"/>
    <s v="N05AX08"/>
    <d v="2017-02-13T11:03:20"/>
    <n v="1"/>
    <n v="68.790000000000006"/>
    <n v="68.790000000000006"/>
    <n v="18"/>
    <s v="1813 - PSY: lůžkové oddělení 32B"/>
    <x v="2"/>
    <n v="2"/>
  </r>
  <r>
    <n v="845467"/>
    <x v="554"/>
    <x v="0"/>
    <s v="HVLP"/>
    <s v="N05AX08"/>
    <d v="2017-02-13T11:03:20"/>
    <n v="1"/>
    <n v="68.790000000000006"/>
    <n v="68.790000000000006"/>
    <n v="18"/>
    <s v="1813 - PSY: lůžkové oddělení 32B"/>
    <x v="2"/>
    <n v="2"/>
  </r>
  <r>
    <n v="845467"/>
    <x v="554"/>
    <x v="0"/>
    <s v="HVLP"/>
    <s v="N05AX08"/>
    <d v="2017-02-13T11:03:20"/>
    <n v="1"/>
    <n v="68.790000000000006"/>
    <n v="68.790000000000006"/>
    <n v="18"/>
    <s v="1813 - PSY: lůžkové oddělení 32B"/>
    <x v="2"/>
    <n v="2"/>
  </r>
  <r>
    <n v="845467"/>
    <x v="554"/>
    <x v="0"/>
    <s v="HVLP"/>
    <s v="N05AX08"/>
    <d v="2017-03-27T09:59:13"/>
    <n v="2"/>
    <n v="68.790000000000006"/>
    <n v="137.58000000000001"/>
    <n v="18"/>
    <s v="1813 - PSY: lůžkové oddělení 32B"/>
    <x v="2"/>
    <n v="3"/>
  </r>
  <r>
    <n v="845467"/>
    <x v="554"/>
    <x v="0"/>
    <s v="HVLP"/>
    <s v="N05AX08"/>
    <d v="2017-03-27T09:59:13"/>
    <n v="1"/>
    <n v="68.790000000000006"/>
    <n v="68.790000000000006"/>
    <n v="18"/>
    <s v="1813 - PSY: lůžkové oddělení 32B"/>
    <x v="2"/>
    <n v="3"/>
  </r>
  <r>
    <n v="845467"/>
    <x v="554"/>
    <x v="0"/>
    <s v="HVLP"/>
    <s v="N05AX08"/>
    <d v="2017-05-29T10:26:59"/>
    <n v="1"/>
    <n v="68.790000000000006"/>
    <n v="68.790000000000006"/>
    <n v="18"/>
    <s v="1813 - PSY: lůžkové oddělení 32B"/>
    <x v="2"/>
    <n v="5"/>
  </r>
  <r>
    <n v="845467"/>
    <x v="554"/>
    <x v="0"/>
    <s v="HVLP"/>
    <s v="N05AX08"/>
    <d v="2017-05-29T10:26:59"/>
    <n v="1"/>
    <n v="68.33"/>
    <n v="68.33"/>
    <n v="18"/>
    <s v="1813 - PSY: lůžkové oddělení 32B"/>
    <x v="2"/>
    <n v="5"/>
  </r>
  <r>
    <n v="845467"/>
    <x v="554"/>
    <x v="0"/>
    <s v="HVLP"/>
    <s v="N05AX08"/>
    <d v="2017-07-17T12:40:41"/>
    <n v="1"/>
    <n v="67.66"/>
    <n v="67.66"/>
    <n v="18"/>
    <s v="1813 - PSY: lůžkové oddělení 32B"/>
    <x v="2"/>
    <n v="7"/>
  </r>
  <r>
    <n v="845467"/>
    <x v="554"/>
    <x v="0"/>
    <s v="HVLP"/>
    <s v="N05AX08"/>
    <d v="2017-07-17T12:40:41"/>
    <n v="2"/>
    <n v="68.94"/>
    <n v="137.88"/>
    <n v="18"/>
    <s v="1813 - PSY: lůžkové oddělení 32B"/>
    <x v="2"/>
    <n v="7"/>
  </r>
  <r>
    <n v="845467"/>
    <x v="554"/>
    <x v="0"/>
    <s v="HVLP"/>
    <s v="N05AX08"/>
    <d v="2017-12-22T10:07:13"/>
    <n v="2"/>
    <n v="68.33"/>
    <n v="136.66"/>
    <n v="18"/>
    <s v="1813 - PSY: lůžkové oddělení 32B"/>
    <x v="2"/>
    <n v="12"/>
  </r>
  <r>
    <n v="845467"/>
    <x v="554"/>
    <x v="0"/>
    <s v="HVLP"/>
    <s v="N05AX08"/>
    <d v="2018-02-26T09:35:02"/>
    <n v="1"/>
    <n v="68.319999999999993"/>
    <n v="68.319999999999993"/>
    <n v="18"/>
    <s v="1813 - PSY: lůžkové oddělení 32B"/>
    <x v="0"/>
    <n v="2"/>
  </r>
  <r>
    <n v="845467"/>
    <x v="554"/>
    <x v="0"/>
    <s v="HVLP"/>
    <s v="N05AX08"/>
    <d v="2018-03-26T08:21:05"/>
    <n v="1"/>
    <n v="68.319999999999993"/>
    <n v="68.319999999999993"/>
    <n v="18"/>
    <s v="1813 - PSY: lůžkové oddělení 32B"/>
    <x v="0"/>
    <n v="3"/>
  </r>
  <r>
    <n v="845467"/>
    <x v="554"/>
    <x v="0"/>
    <s v="HVLP"/>
    <s v="N05AX08"/>
    <d v="2018-03-26T08:21:05"/>
    <n v="1"/>
    <n v="68.319999999999993"/>
    <n v="68.319999999999993"/>
    <n v="18"/>
    <s v="1813 - PSY: lůžkové oddělení 32B"/>
    <x v="0"/>
    <n v="3"/>
  </r>
  <r>
    <n v="845467"/>
    <x v="554"/>
    <x v="0"/>
    <s v="HVLP"/>
    <s v="N05AX08"/>
    <d v="2018-03-29T12:45:48"/>
    <n v="1"/>
    <n v="67.66"/>
    <n v="67.66"/>
    <n v="18"/>
    <s v="1813 - PSY: lůžkové oddělení 32B"/>
    <x v="0"/>
    <n v="3"/>
  </r>
  <r>
    <n v="845467"/>
    <x v="554"/>
    <x v="0"/>
    <s v="HVLP"/>
    <s v="N05AX08"/>
    <d v="2018-04-09T09:59:27"/>
    <n v="1"/>
    <n v="68.319999999999993"/>
    <n v="68.319999999999993"/>
    <n v="18"/>
    <s v="1813 - PSY: lůžkové oddělení 32B"/>
    <x v="0"/>
    <n v="4"/>
  </r>
  <r>
    <n v="845467"/>
    <x v="554"/>
    <x v="0"/>
    <s v="HVLP"/>
    <s v="N05AX08"/>
    <d v="2018-04-09T09:59:27"/>
    <n v="1"/>
    <n v="68.319999999999993"/>
    <n v="68.319999999999993"/>
    <n v="18"/>
    <s v="1813 - PSY: lůžkové oddělení 32B"/>
    <x v="0"/>
    <n v="4"/>
  </r>
  <r>
    <n v="845467"/>
    <x v="554"/>
    <x v="0"/>
    <s v="HVLP"/>
    <s v="N05AX08"/>
    <d v="2018-05-04T12:46:42"/>
    <n v="1"/>
    <n v="68.319999999999993"/>
    <n v="68.319999999999993"/>
    <n v="18"/>
    <s v="1813 - PSY: lůžkové oddělení 32B"/>
    <x v="0"/>
    <n v="5"/>
  </r>
  <r>
    <n v="845467"/>
    <x v="554"/>
    <x v="0"/>
    <s v="HVLP"/>
    <s v="N05AX08"/>
    <d v="2018-05-04T12:46:42"/>
    <n v="1"/>
    <n v="68.319999999999993"/>
    <n v="68.319999999999993"/>
    <n v="18"/>
    <s v="1813 - PSY: lůžkové oddělení 32B"/>
    <x v="0"/>
    <n v="5"/>
  </r>
  <r>
    <n v="845467"/>
    <x v="554"/>
    <x v="0"/>
    <s v="HVLP"/>
    <s v="N05AX08"/>
    <d v="2018-05-14T08:34:37"/>
    <n v="2"/>
    <n v="68.319999999999993"/>
    <n v="136.63999999999999"/>
    <n v="18"/>
    <s v="1813 - PSY: lůžkové oddělení 32B"/>
    <x v="0"/>
    <n v="5"/>
  </r>
  <r>
    <n v="845467"/>
    <x v="554"/>
    <x v="0"/>
    <s v="HVLP"/>
    <s v="N05AX08"/>
    <d v="2018-06-25T07:53:32"/>
    <n v="1"/>
    <n v="68.94"/>
    <n v="68.94"/>
    <n v="18"/>
    <s v="1813 - PSY: lůžkové oddělení 32B"/>
    <x v="0"/>
    <n v="6"/>
  </r>
  <r>
    <n v="845467"/>
    <x v="554"/>
    <x v="0"/>
    <s v="HVLP"/>
    <s v="N05AX08"/>
    <d v="2018-06-25T07:53:32"/>
    <n v="1"/>
    <n v="67.66"/>
    <n v="67.66"/>
    <n v="18"/>
    <s v="1813 - PSY: lůžkové oddělení 32B"/>
    <x v="0"/>
    <n v="6"/>
  </r>
  <r>
    <n v="845467"/>
    <x v="554"/>
    <x v="0"/>
    <s v="HVLP"/>
    <s v="N05AX08"/>
    <d v="2018-07-09T07:31:43"/>
    <n v="2"/>
    <n v="68.319999999999993"/>
    <n v="136.63999999999999"/>
    <n v="18"/>
    <s v="1813 - PSY: lůžkové oddělení 32B"/>
    <x v="0"/>
    <n v="7"/>
  </r>
  <r>
    <n v="845467"/>
    <x v="554"/>
    <x v="0"/>
    <s v="HVLP"/>
    <s v="N05AX08"/>
    <d v="2018-08-20T08:44:34"/>
    <n v="1"/>
    <n v="68.319999999999993"/>
    <n v="68.319999999999993"/>
    <n v="18"/>
    <s v="1813 - PSY: lůžkové oddělení 32B"/>
    <x v="0"/>
    <n v="8"/>
  </r>
  <r>
    <n v="845467"/>
    <x v="554"/>
    <x v="0"/>
    <s v="HVLP"/>
    <s v="N05AX08"/>
    <d v="2018-08-20T08:44:34"/>
    <n v="1"/>
    <n v="68.319999999999993"/>
    <n v="68.319999999999993"/>
    <n v="18"/>
    <s v="1813 - PSY: lůžkové oddělení 32B"/>
    <x v="0"/>
    <n v="8"/>
  </r>
  <r>
    <n v="845467"/>
    <x v="554"/>
    <x v="0"/>
    <s v="HVLP"/>
    <s v="N05AX08"/>
    <d v="2018-09-24T10:12:33"/>
    <n v="2"/>
    <n v="68.319999999999993"/>
    <n v="136.63999999999999"/>
    <n v="18"/>
    <s v="1813 - PSY: lůžkové oddělení 32B"/>
    <x v="0"/>
    <n v="9"/>
  </r>
  <r>
    <n v="845467"/>
    <x v="554"/>
    <x v="0"/>
    <s v="HVLP"/>
    <s v="N05AX08"/>
    <d v="2018-09-24T10:12:33"/>
    <n v="1"/>
    <n v="68.319999999999993"/>
    <n v="68.319999999999993"/>
    <n v="18"/>
    <s v="1813 - PSY: lůžkové oddělení 32B"/>
    <x v="0"/>
    <n v="9"/>
  </r>
  <r>
    <n v="845467"/>
    <x v="554"/>
    <x v="0"/>
    <s v="HVLP"/>
    <s v="N05AX08"/>
    <d v="2018-10-29T10:25:05"/>
    <n v="1"/>
    <n v="67.66"/>
    <n v="67.66"/>
    <n v="18"/>
    <s v="1813 - PSY: lůžkové oddělení 32B"/>
    <x v="0"/>
    <n v="10"/>
  </r>
  <r>
    <n v="845467"/>
    <x v="554"/>
    <x v="0"/>
    <s v="HVLP"/>
    <s v="N05AX08"/>
    <d v="2018-10-29T10:25:05"/>
    <n v="1"/>
    <n v="68.319999999999993"/>
    <n v="68.319999999999993"/>
    <n v="18"/>
    <s v="1813 - PSY: lůžkové oddělení 32B"/>
    <x v="0"/>
    <n v="10"/>
  </r>
  <r>
    <n v="845467"/>
    <x v="554"/>
    <x v="0"/>
    <s v="HVLP"/>
    <s v="N05AX08"/>
    <d v="2018-10-29T10:25:05"/>
    <n v="1"/>
    <n v="68.319999999999993"/>
    <n v="68.319999999999993"/>
    <n v="18"/>
    <s v="1813 - PSY: lůžkové oddělení 32B"/>
    <x v="0"/>
    <n v="10"/>
  </r>
  <r>
    <n v="845467"/>
    <x v="554"/>
    <x v="0"/>
    <s v="HVLP"/>
    <s v="N05AX08"/>
    <d v="2019-02-25T10:02:26"/>
    <n v="2"/>
    <n v="68.319999999999993"/>
    <n v="136.63999999999999"/>
    <n v="18"/>
    <s v="1813 - PSY: lůžkové oddělení 32B"/>
    <x v="1"/>
    <n v="2"/>
  </r>
  <r>
    <n v="845467"/>
    <x v="554"/>
    <x v="0"/>
    <s v="HVLP"/>
    <s v="N05AX08"/>
    <d v="2019-05-27T09:56:23"/>
    <n v="2"/>
    <n v="67.66"/>
    <n v="135.32"/>
    <n v="18"/>
    <s v="1813 - PSY: lůžkové oddělení 32B"/>
    <x v="1"/>
    <n v="5"/>
  </r>
  <r>
    <n v="845467"/>
    <x v="554"/>
    <x v="0"/>
    <s v="HVLP"/>
    <s v="N05AX08"/>
    <d v="2019-06-10T09:33:28"/>
    <n v="1"/>
    <n v="68.319999999999993"/>
    <n v="68.319999999999993"/>
    <n v="18"/>
    <s v="1813 - PSY: lůžkové oddělení 32B"/>
    <x v="1"/>
    <n v="6"/>
  </r>
  <r>
    <n v="845467"/>
    <x v="554"/>
    <x v="0"/>
    <s v="HVLP"/>
    <s v="N05AX08"/>
    <d v="2019-06-10T09:38:05"/>
    <n v="1"/>
    <n v="68.319999999999993"/>
    <n v="68.319999999999993"/>
    <n v="18"/>
    <s v="1813 - PSY: lůžkové oddělení 32B"/>
    <x v="1"/>
    <n v="6"/>
  </r>
  <r>
    <n v="845467"/>
    <x v="554"/>
    <x v="0"/>
    <s v="HVLP"/>
    <s v="N05AX08"/>
    <d v="2019-06-24T10:45:07"/>
    <n v="1"/>
    <n v="68.319999999999993"/>
    <n v="68.319999999999993"/>
    <n v="18"/>
    <s v="1813 - PSY: lůžkové oddělení 32B"/>
    <x v="1"/>
    <n v="6"/>
  </r>
  <r>
    <n v="845467"/>
    <x v="554"/>
    <x v="0"/>
    <s v="HVLP"/>
    <s v="N05AX08"/>
    <d v="2019-06-24T10:45:07"/>
    <n v="1"/>
    <n v="68.319999999999993"/>
    <n v="68.319999999999993"/>
    <n v="18"/>
    <s v="1813 - PSY: lůžkové oddělení 32B"/>
    <x v="1"/>
    <n v="6"/>
  </r>
  <r>
    <n v="845467"/>
    <x v="554"/>
    <x v="0"/>
    <s v="HVLP"/>
    <s v="N05AX08"/>
    <d v="2019-08-19T09:39:28"/>
    <n v="2"/>
    <n v="67.66"/>
    <n v="135.32"/>
    <n v="18"/>
    <s v="1813 - PSY: lůžkové oddělení 32B"/>
    <x v="1"/>
    <n v="8"/>
  </r>
  <r>
    <n v="845467"/>
    <x v="554"/>
    <x v="0"/>
    <s v="HVLP"/>
    <s v="N05AX08"/>
    <d v="2019-09-16T09:17:26"/>
    <n v="2"/>
    <n v="67.66"/>
    <n v="135.32"/>
    <n v="18"/>
    <s v="1813 - PSY: lůžkové oddělení 32B"/>
    <x v="1"/>
    <n v="9"/>
  </r>
  <r>
    <n v="845286"/>
    <x v="555"/>
    <x v="0"/>
    <s v="HVLP"/>
    <s v="N05AX08"/>
    <d v="2017-01-23T10:22:30"/>
    <n v="1"/>
    <n v="126.93"/>
    <n v="126.93"/>
    <n v="18"/>
    <s v="1813 - PSY: lůžkové oddělení 32B"/>
    <x v="2"/>
    <n v="1"/>
  </r>
  <r>
    <n v="845286"/>
    <x v="555"/>
    <x v="0"/>
    <s v="HVLP"/>
    <s v="N05AX08"/>
    <d v="2017-01-23T10:22:30"/>
    <n v="1"/>
    <n v="126.69"/>
    <n v="126.69"/>
    <n v="18"/>
    <s v="1813 - PSY: lůžkové oddělení 32B"/>
    <x v="2"/>
    <n v="1"/>
  </r>
  <r>
    <n v="845286"/>
    <x v="555"/>
    <x v="0"/>
    <s v="HVLP"/>
    <s v="N05AX08"/>
    <d v="2017-02-13T11:03:20"/>
    <n v="3"/>
    <n v="126.69"/>
    <n v="380.07"/>
    <n v="18"/>
    <s v="1813 - PSY: lůžkové oddělení 32B"/>
    <x v="2"/>
    <n v="2"/>
  </r>
  <r>
    <n v="845286"/>
    <x v="555"/>
    <x v="0"/>
    <s v="HVLP"/>
    <s v="N05AX08"/>
    <d v="2017-02-27T10:00:04"/>
    <n v="1"/>
    <n v="126.69"/>
    <n v="126.69"/>
    <n v="18"/>
    <s v="1813 - PSY: lůžkové oddělení 32B"/>
    <x v="2"/>
    <n v="2"/>
  </r>
  <r>
    <n v="845286"/>
    <x v="555"/>
    <x v="0"/>
    <s v="HVLP"/>
    <s v="N05AX08"/>
    <d v="2017-02-27T10:00:04"/>
    <n v="1"/>
    <n v="126.69"/>
    <n v="126.69"/>
    <n v="18"/>
    <s v="1813 - PSY: lůžkové oddělení 32B"/>
    <x v="2"/>
    <n v="2"/>
  </r>
  <r>
    <n v="845286"/>
    <x v="555"/>
    <x v="0"/>
    <s v="HVLP"/>
    <s v="N05AX08"/>
    <d v="2017-03-27T09:59:13"/>
    <n v="1"/>
    <n v="126.69"/>
    <n v="126.69"/>
    <n v="18"/>
    <s v="1813 - PSY: lůžkové oddělení 32B"/>
    <x v="2"/>
    <n v="3"/>
  </r>
  <r>
    <n v="845286"/>
    <x v="555"/>
    <x v="0"/>
    <s v="HVLP"/>
    <s v="N05AX08"/>
    <d v="2017-03-27T09:59:13"/>
    <n v="1"/>
    <n v="126.69"/>
    <n v="126.69"/>
    <n v="18"/>
    <s v="1813 - PSY: lůžkové oddělení 32B"/>
    <x v="2"/>
    <n v="3"/>
  </r>
  <r>
    <n v="845286"/>
    <x v="555"/>
    <x v="0"/>
    <s v="HVLP"/>
    <s v="N05AX08"/>
    <d v="2017-04-07T13:32:13"/>
    <n v="1"/>
    <n v="126.69"/>
    <n v="126.69"/>
    <n v="18"/>
    <s v="1813 - PSY: lůžkové oddělení 32B"/>
    <x v="2"/>
    <n v="4"/>
  </r>
  <r>
    <n v="845286"/>
    <x v="555"/>
    <x v="0"/>
    <s v="HVLP"/>
    <s v="N05AX08"/>
    <d v="2017-04-07T13:32:13"/>
    <n v="1"/>
    <n v="126.69"/>
    <n v="126.69"/>
    <n v="18"/>
    <s v="1813 - PSY: lůžkové oddělení 32B"/>
    <x v="2"/>
    <n v="4"/>
  </r>
  <r>
    <n v="845286"/>
    <x v="555"/>
    <x v="0"/>
    <s v="HVLP"/>
    <s v="N05AX08"/>
    <d v="2017-05-29T10:26:59"/>
    <n v="1"/>
    <n v="126.69"/>
    <n v="126.69"/>
    <n v="18"/>
    <s v="1813 - PSY: lůžkové oddělení 32B"/>
    <x v="2"/>
    <n v="5"/>
  </r>
  <r>
    <n v="845286"/>
    <x v="555"/>
    <x v="0"/>
    <s v="HVLP"/>
    <s v="N05AX08"/>
    <d v="2017-05-29T10:26:59"/>
    <n v="1"/>
    <n v="126.69"/>
    <n v="126.69"/>
    <n v="18"/>
    <s v="1813 - PSY: lůžkové oddělení 32B"/>
    <x v="2"/>
    <n v="5"/>
  </r>
  <r>
    <n v="845286"/>
    <x v="555"/>
    <x v="0"/>
    <s v="HVLP"/>
    <s v="N05AX08"/>
    <d v="2017-06-30T12:36:24"/>
    <n v="1"/>
    <n v="126.69"/>
    <n v="126.69"/>
    <n v="18"/>
    <s v="1813 - PSY: lůžkové oddělení 32B"/>
    <x v="2"/>
    <n v="6"/>
  </r>
  <r>
    <n v="845286"/>
    <x v="555"/>
    <x v="0"/>
    <s v="HVLP"/>
    <s v="N05AX08"/>
    <d v="2017-06-30T12:36:24"/>
    <n v="1"/>
    <n v="124.59"/>
    <n v="124.59"/>
    <n v="18"/>
    <s v="1813 - PSY: lůžkové oddělení 32B"/>
    <x v="2"/>
    <n v="6"/>
  </r>
  <r>
    <n v="845286"/>
    <x v="555"/>
    <x v="0"/>
    <s v="HVLP"/>
    <s v="N05AX08"/>
    <d v="2017-07-17T12:40:41"/>
    <n v="2"/>
    <n v="125.82"/>
    <n v="251.64"/>
    <n v="18"/>
    <s v="1813 - PSY: lůžkové oddělení 32B"/>
    <x v="2"/>
    <n v="7"/>
  </r>
  <r>
    <n v="845286"/>
    <x v="555"/>
    <x v="0"/>
    <s v="HVLP"/>
    <s v="N05AX08"/>
    <d v="2017-07-18T08:50:48"/>
    <n v="1"/>
    <n v="125.82"/>
    <n v="125.82"/>
    <n v="18"/>
    <s v="1813 - PSY: lůžkové oddělení 32B"/>
    <x v="2"/>
    <n v="7"/>
  </r>
  <r>
    <n v="845286"/>
    <x v="555"/>
    <x v="0"/>
    <s v="HVLP"/>
    <s v="N05AX08"/>
    <d v="2017-08-21T08:05:20"/>
    <n v="1"/>
    <n v="125.82"/>
    <n v="125.82"/>
    <n v="18"/>
    <s v="1813 - PSY: lůžkové oddělení 32B"/>
    <x v="2"/>
    <n v="8"/>
  </r>
  <r>
    <n v="845286"/>
    <x v="555"/>
    <x v="0"/>
    <s v="HVLP"/>
    <s v="N05AX08"/>
    <d v="2017-08-21T08:05:20"/>
    <n v="1"/>
    <n v="125.82"/>
    <n v="125.82"/>
    <n v="18"/>
    <s v="1813 - PSY: lůžkové oddělení 32B"/>
    <x v="2"/>
    <n v="8"/>
  </r>
  <r>
    <n v="845286"/>
    <x v="555"/>
    <x v="0"/>
    <s v="HVLP"/>
    <s v="N05AX08"/>
    <d v="2017-10-09T09:21:30"/>
    <n v="2"/>
    <n v="125.82"/>
    <n v="251.64"/>
    <n v="18"/>
    <s v="1813 - PSY: lůžkové oddělení 32B"/>
    <x v="2"/>
    <n v="10"/>
  </r>
  <r>
    <n v="845286"/>
    <x v="555"/>
    <x v="0"/>
    <s v="HVLP"/>
    <s v="N05AX08"/>
    <d v="2017-12-11T08:37:11"/>
    <n v="1"/>
    <n v="124.59"/>
    <n v="124.59"/>
    <n v="18"/>
    <s v="1813 - PSY: lůžkové oddělení 32B"/>
    <x v="2"/>
    <n v="12"/>
  </r>
  <r>
    <n v="845286"/>
    <x v="555"/>
    <x v="0"/>
    <s v="HVLP"/>
    <s v="N05AX08"/>
    <d v="2017-12-11T08:37:11"/>
    <n v="1"/>
    <n v="125.82"/>
    <n v="125.82"/>
    <n v="18"/>
    <s v="1813 - PSY: lůžkové oddělení 32B"/>
    <x v="2"/>
    <n v="12"/>
  </r>
  <r>
    <n v="845286"/>
    <x v="555"/>
    <x v="0"/>
    <s v="HVLP"/>
    <s v="N05AX08"/>
    <d v="2017-12-12T07:54:56"/>
    <n v="2"/>
    <n v="126.93"/>
    <n v="253.86"/>
    <n v="18"/>
    <s v="1813 - PSY: lůžkové oddělení 32B"/>
    <x v="2"/>
    <n v="12"/>
  </r>
  <r>
    <n v="845286"/>
    <x v="555"/>
    <x v="0"/>
    <s v="HVLP"/>
    <s v="N05AX08"/>
    <d v="2018-01-08T10:30:19"/>
    <n v="3"/>
    <n v="125.82"/>
    <n v="377.46"/>
    <n v="18"/>
    <s v="1813 - PSY: lůžkové oddělení 32B"/>
    <x v="0"/>
    <n v="1"/>
  </r>
  <r>
    <n v="845286"/>
    <x v="555"/>
    <x v="0"/>
    <s v="HVLP"/>
    <s v="N05AX08"/>
    <d v="2018-02-05T09:37:56"/>
    <n v="1"/>
    <n v="126.93"/>
    <n v="126.93"/>
    <n v="18"/>
    <s v="1813 - PSY: lůžkové oddělení 32B"/>
    <x v="0"/>
    <n v="2"/>
  </r>
  <r>
    <n v="845286"/>
    <x v="555"/>
    <x v="0"/>
    <s v="HVLP"/>
    <s v="N05AX08"/>
    <d v="2018-02-26T09:35:02"/>
    <n v="1"/>
    <n v="124.59"/>
    <n v="124.59"/>
    <n v="18"/>
    <s v="1813 - PSY: lůžkové oddělení 32B"/>
    <x v="0"/>
    <n v="2"/>
  </r>
  <r>
    <n v="845286"/>
    <x v="555"/>
    <x v="0"/>
    <s v="HVLP"/>
    <s v="N05AX08"/>
    <d v="2018-03-05T09:50:32"/>
    <n v="1"/>
    <n v="124.59"/>
    <n v="124.59"/>
    <n v="18"/>
    <s v="1813 - PSY: lůžkové oddělení 32B"/>
    <x v="0"/>
    <n v="3"/>
  </r>
  <r>
    <n v="845286"/>
    <x v="555"/>
    <x v="0"/>
    <s v="HVLP"/>
    <s v="N05AX08"/>
    <d v="2018-03-05T09:50:32"/>
    <n v="1"/>
    <n v="125.81"/>
    <n v="125.81"/>
    <n v="18"/>
    <s v="1813 - PSY: lůžkové oddělení 32B"/>
    <x v="0"/>
    <n v="3"/>
  </r>
  <r>
    <n v="845286"/>
    <x v="555"/>
    <x v="0"/>
    <s v="HVLP"/>
    <s v="N05AX08"/>
    <d v="2018-03-12T07:56:35"/>
    <n v="1"/>
    <n v="125.81"/>
    <n v="125.81"/>
    <n v="18"/>
    <s v="1813 - PSY: lůžkové oddělení 32B"/>
    <x v="0"/>
    <n v="3"/>
  </r>
  <r>
    <n v="845286"/>
    <x v="555"/>
    <x v="0"/>
    <s v="HVLP"/>
    <s v="N05AX08"/>
    <d v="2018-03-26T08:21:05"/>
    <n v="1"/>
    <n v="125.81"/>
    <n v="125.81"/>
    <n v="18"/>
    <s v="1813 - PSY: lůžkové oddělení 32B"/>
    <x v="0"/>
    <n v="3"/>
  </r>
  <r>
    <n v="845286"/>
    <x v="555"/>
    <x v="0"/>
    <s v="HVLP"/>
    <s v="N05AX08"/>
    <d v="2018-03-26T08:21:05"/>
    <n v="1"/>
    <n v="125.81"/>
    <n v="125.81"/>
    <n v="18"/>
    <s v="1813 - PSY: lůžkové oddělení 32B"/>
    <x v="0"/>
    <n v="3"/>
  </r>
  <r>
    <n v="845286"/>
    <x v="555"/>
    <x v="0"/>
    <s v="HVLP"/>
    <s v="N05AX08"/>
    <d v="2018-03-26T08:21:05"/>
    <n v="1"/>
    <n v="124.59"/>
    <n v="124.59"/>
    <n v="18"/>
    <s v="1813 - PSY: lůžkové oddělení 32B"/>
    <x v="0"/>
    <n v="3"/>
  </r>
  <r>
    <n v="845286"/>
    <x v="555"/>
    <x v="0"/>
    <s v="HVLP"/>
    <s v="N05AX08"/>
    <d v="2018-04-09T09:59:27"/>
    <n v="1"/>
    <n v="124.59"/>
    <n v="124.59"/>
    <n v="18"/>
    <s v="1813 - PSY: lůžkové oddělení 32B"/>
    <x v="0"/>
    <n v="4"/>
  </r>
  <r>
    <n v="845286"/>
    <x v="555"/>
    <x v="0"/>
    <s v="HVLP"/>
    <s v="N05AX08"/>
    <d v="2018-04-09T09:59:27"/>
    <n v="1"/>
    <n v="124.59"/>
    <n v="124.59"/>
    <n v="18"/>
    <s v="1813 - PSY: lůžkové oddělení 32B"/>
    <x v="0"/>
    <n v="4"/>
  </r>
  <r>
    <n v="845286"/>
    <x v="555"/>
    <x v="0"/>
    <s v="HVLP"/>
    <s v="N05AX08"/>
    <d v="2018-04-27T08:58:18"/>
    <n v="1"/>
    <n v="125.81"/>
    <n v="125.81"/>
    <n v="18"/>
    <s v="1813 - PSY: lůžkové oddělení 32B"/>
    <x v="0"/>
    <n v="4"/>
  </r>
  <r>
    <n v="845286"/>
    <x v="555"/>
    <x v="0"/>
    <s v="HVLP"/>
    <s v="N05AX08"/>
    <d v="2018-05-04T12:46:42"/>
    <n v="2"/>
    <n v="125.81"/>
    <n v="251.62"/>
    <n v="18"/>
    <s v="1813 - PSY: lůžkové oddělení 32B"/>
    <x v="0"/>
    <n v="5"/>
  </r>
  <r>
    <n v="845286"/>
    <x v="555"/>
    <x v="0"/>
    <s v="HVLP"/>
    <s v="N05AX08"/>
    <d v="2018-05-14T08:34:37"/>
    <n v="1"/>
    <n v="125.81"/>
    <n v="125.81"/>
    <n v="18"/>
    <s v="1813 - PSY: lůžkové oddělení 32B"/>
    <x v="0"/>
    <n v="5"/>
  </r>
  <r>
    <n v="845286"/>
    <x v="555"/>
    <x v="0"/>
    <s v="HVLP"/>
    <s v="N05AX08"/>
    <d v="2018-05-14T08:34:37"/>
    <n v="1"/>
    <n v="125.81"/>
    <n v="125.81"/>
    <n v="18"/>
    <s v="1813 - PSY: lůžkové oddělení 32B"/>
    <x v="0"/>
    <n v="5"/>
  </r>
  <r>
    <n v="845286"/>
    <x v="555"/>
    <x v="0"/>
    <s v="HVLP"/>
    <s v="N05AX08"/>
    <d v="2018-06-04T10:05:52"/>
    <n v="2"/>
    <n v="125.81"/>
    <n v="251.62"/>
    <n v="18"/>
    <s v="1813 - PSY: lůžkové oddělení 32B"/>
    <x v="0"/>
    <n v="6"/>
  </r>
  <r>
    <n v="845286"/>
    <x v="555"/>
    <x v="0"/>
    <s v="HVLP"/>
    <s v="N05AX08"/>
    <d v="2018-06-04T10:05:52"/>
    <n v="1"/>
    <n v="125.82"/>
    <n v="125.82"/>
    <n v="18"/>
    <s v="1813 - PSY: lůžkové oddělení 32B"/>
    <x v="0"/>
    <n v="6"/>
  </r>
  <r>
    <n v="845286"/>
    <x v="555"/>
    <x v="0"/>
    <s v="HVLP"/>
    <s v="N05AX08"/>
    <d v="2018-06-11T08:08:01"/>
    <n v="1"/>
    <n v="125.81"/>
    <n v="125.81"/>
    <n v="18"/>
    <s v="1813 - PSY: lůžkové oddělení 32B"/>
    <x v="0"/>
    <n v="6"/>
  </r>
  <r>
    <n v="845286"/>
    <x v="555"/>
    <x v="0"/>
    <s v="HVLP"/>
    <s v="N05AX08"/>
    <d v="2018-06-18T08:23:56"/>
    <n v="3"/>
    <n v="125.81"/>
    <n v="377.43"/>
    <n v="18"/>
    <s v="1813 - PSY: lůžkové oddělení 32B"/>
    <x v="0"/>
    <n v="6"/>
  </r>
  <r>
    <n v="845286"/>
    <x v="555"/>
    <x v="0"/>
    <s v="HVLP"/>
    <s v="N05AX08"/>
    <d v="2018-06-25T07:53:32"/>
    <n v="3"/>
    <n v="124.59"/>
    <n v="373.77"/>
    <n v="18"/>
    <s v="1813 - PSY: lůžkové oddělení 32B"/>
    <x v="0"/>
    <n v="6"/>
  </r>
  <r>
    <n v="845286"/>
    <x v="555"/>
    <x v="0"/>
    <s v="HVLP"/>
    <s v="N05AX08"/>
    <d v="2018-07-02T07:43:55"/>
    <n v="2"/>
    <n v="125.81"/>
    <n v="251.62"/>
    <n v="18"/>
    <s v="1813 - PSY: lůžkové oddělení 32B"/>
    <x v="0"/>
    <n v="7"/>
  </r>
  <r>
    <n v="845286"/>
    <x v="555"/>
    <x v="0"/>
    <s v="HVLP"/>
    <s v="N05AX08"/>
    <d v="2018-07-09T07:31:43"/>
    <n v="1"/>
    <n v="125.81"/>
    <n v="125.81"/>
    <n v="18"/>
    <s v="1813 - PSY: lůžkové oddělení 32B"/>
    <x v="0"/>
    <n v="7"/>
  </r>
  <r>
    <n v="845286"/>
    <x v="555"/>
    <x v="0"/>
    <s v="HVLP"/>
    <s v="N05AX08"/>
    <d v="2018-07-09T07:31:43"/>
    <n v="1"/>
    <n v="125.82"/>
    <n v="125.82"/>
    <n v="18"/>
    <s v="1813 - PSY: lůžkové oddělení 32B"/>
    <x v="0"/>
    <n v="7"/>
  </r>
  <r>
    <n v="845286"/>
    <x v="555"/>
    <x v="0"/>
    <s v="HVLP"/>
    <s v="N05AX08"/>
    <d v="2018-08-20T08:44:34"/>
    <n v="2"/>
    <n v="125.81"/>
    <n v="251.62"/>
    <n v="18"/>
    <s v="1813 - PSY: lůžkové oddělení 32B"/>
    <x v="0"/>
    <n v="8"/>
  </r>
  <r>
    <n v="845286"/>
    <x v="555"/>
    <x v="0"/>
    <s v="HVLP"/>
    <s v="N05AX08"/>
    <d v="2018-09-24T10:12:33"/>
    <n v="1"/>
    <n v="125.81"/>
    <n v="125.81"/>
    <n v="18"/>
    <s v="1813 - PSY: lůžkové oddělení 32B"/>
    <x v="0"/>
    <n v="9"/>
  </r>
  <r>
    <n v="845286"/>
    <x v="555"/>
    <x v="0"/>
    <s v="HVLP"/>
    <s v="N05AX08"/>
    <d v="2018-09-24T10:12:33"/>
    <n v="2"/>
    <n v="124.59"/>
    <n v="249.18"/>
    <n v="18"/>
    <s v="1813 - PSY: lůžkové oddělení 32B"/>
    <x v="0"/>
    <n v="9"/>
  </r>
  <r>
    <n v="845286"/>
    <x v="555"/>
    <x v="0"/>
    <s v="HVLP"/>
    <s v="N05AX08"/>
    <d v="2019-04-18T12:29:04"/>
    <n v="1"/>
    <n v="125.82"/>
    <n v="125.82"/>
    <n v="18"/>
    <s v="1813 - PSY: lůžkové oddělení 32B"/>
    <x v="1"/>
    <n v="4"/>
  </r>
  <r>
    <n v="845286"/>
    <x v="555"/>
    <x v="0"/>
    <s v="HVLP"/>
    <s v="N05AX08"/>
    <d v="2019-04-18T12:29:04"/>
    <n v="1"/>
    <n v="124.59"/>
    <n v="124.59"/>
    <n v="18"/>
    <s v="1813 - PSY: lůžkové oddělení 32B"/>
    <x v="1"/>
    <n v="4"/>
  </r>
  <r>
    <n v="845286"/>
    <x v="555"/>
    <x v="0"/>
    <s v="HVLP"/>
    <s v="N05AX08"/>
    <d v="2019-05-27T09:56:23"/>
    <n v="1"/>
    <n v="125.81"/>
    <n v="125.81"/>
    <n v="18"/>
    <s v="1813 - PSY: lůžkové oddělení 32B"/>
    <x v="1"/>
    <n v="5"/>
  </r>
  <r>
    <n v="845286"/>
    <x v="555"/>
    <x v="0"/>
    <s v="HVLP"/>
    <s v="N05AX08"/>
    <d v="2019-05-27T09:56:23"/>
    <n v="1"/>
    <n v="125.81"/>
    <n v="125.81"/>
    <n v="18"/>
    <s v="1813 - PSY: lůžkové oddělení 32B"/>
    <x v="1"/>
    <n v="5"/>
  </r>
  <r>
    <n v="845286"/>
    <x v="555"/>
    <x v="0"/>
    <s v="HVLP"/>
    <s v="N05AX08"/>
    <d v="2019-06-24T10:45:07"/>
    <n v="1"/>
    <n v="124.59"/>
    <n v="124.59"/>
    <n v="18"/>
    <s v="1813 - PSY: lůžkové oddělení 32B"/>
    <x v="1"/>
    <n v="6"/>
  </r>
  <r>
    <n v="845286"/>
    <x v="555"/>
    <x v="0"/>
    <s v="HVLP"/>
    <s v="N05AX08"/>
    <d v="2019-06-24T10:45:07"/>
    <n v="1"/>
    <n v="125.81"/>
    <n v="125.81"/>
    <n v="18"/>
    <s v="1813 - PSY: lůžkové oddělení 32B"/>
    <x v="1"/>
    <n v="6"/>
  </r>
  <r>
    <n v="845286"/>
    <x v="555"/>
    <x v="0"/>
    <s v="HVLP"/>
    <s v="N05AX08"/>
    <d v="2019-09-16T09:17:26"/>
    <n v="3"/>
    <n v="124.59"/>
    <n v="373.77"/>
    <n v="18"/>
    <s v="1813 - PSY: lůžkové oddělení 32B"/>
    <x v="1"/>
    <n v="9"/>
  </r>
  <r>
    <n v="845286"/>
    <x v="555"/>
    <x v="0"/>
    <s v="HVLP"/>
    <s v="N05AX08"/>
    <d v="2019-09-30T09:59:15"/>
    <n v="5"/>
    <n v="125.66"/>
    <n v="628.29999999999995"/>
    <n v="18"/>
    <s v="1813 - PSY: lůžkové oddělení 32B"/>
    <x v="1"/>
    <n v="9"/>
  </r>
  <r>
    <n v="848925"/>
    <x v="1234"/>
    <x v="0"/>
    <s v="HVLP"/>
    <s v="C10AA07"/>
    <d v="2017-04-03T10:04:37"/>
    <n v="1"/>
    <n v="69.849999999999994"/>
    <n v="69.849999999999994"/>
    <n v="18"/>
    <s v="1813 - PSY: lůžkové oddělení 32B"/>
    <x v="2"/>
    <n v="4"/>
  </r>
  <r>
    <n v="848925"/>
    <x v="1234"/>
    <x v="0"/>
    <s v="HVLP"/>
    <s v="C10AA07"/>
    <d v="2017-04-19T13:55:07"/>
    <n v="1"/>
    <n v="69.849999999999994"/>
    <n v="69.849999999999994"/>
    <n v="18"/>
    <s v="1813 - PSY: lůžkové oddělení 32B"/>
    <x v="2"/>
    <n v="4"/>
  </r>
  <r>
    <n v="848925"/>
    <x v="1234"/>
    <x v="0"/>
    <s v="HVLP"/>
    <s v="C10AA07"/>
    <d v="2017-07-10T10:04:44"/>
    <n v="1"/>
    <n v="69.38"/>
    <n v="69.38"/>
    <n v="18"/>
    <s v="1813 - PSY: lůžkové oddělení 32B"/>
    <x v="2"/>
    <n v="7"/>
  </r>
  <r>
    <n v="848907"/>
    <x v="557"/>
    <x v="0"/>
    <s v="HVLP"/>
    <s v="C10AA07"/>
    <d v="2017-04-13T10:29:53"/>
    <n v="1"/>
    <n v="107.46"/>
    <n v="107.46"/>
    <n v="18"/>
    <s v="1813 - PSY: lůžkové oddělení 32B"/>
    <x v="2"/>
    <n v="4"/>
  </r>
  <r>
    <n v="848907"/>
    <x v="557"/>
    <x v="0"/>
    <s v="HVLP"/>
    <s v="C10AA07"/>
    <d v="2017-07-10T10:04:44"/>
    <n v="1"/>
    <n v="106.72"/>
    <n v="106.72"/>
    <n v="18"/>
    <s v="1813 - PSY: lůžkové oddělení 32B"/>
    <x v="2"/>
    <n v="7"/>
  </r>
  <r>
    <n v="145551"/>
    <x v="558"/>
    <x v="0"/>
    <s v="HVLP"/>
    <s v="C10AA07"/>
    <d v="2018-02-26T09:35:02"/>
    <n v="1"/>
    <n v="69.37"/>
    <n v="69.37"/>
    <n v="18"/>
    <s v="1813 - PSY: lůžkové oddělení 32B"/>
    <x v="0"/>
    <n v="2"/>
  </r>
  <r>
    <n v="145551"/>
    <x v="558"/>
    <x v="0"/>
    <s v="HVLP"/>
    <s v="C10AA07"/>
    <d v="2018-03-05T09:50:32"/>
    <n v="1"/>
    <n v="69.37"/>
    <n v="69.37"/>
    <n v="18"/>
    <s v="1813 - PSY: lůžkové oddělení 32B"/>
    <x v="0"/>
    <n v="3"/>
  </r>
  <r>
    <n v="145551"/>
    <x v="558"/>
    <x v="0"/>
    <s v="HVLP"/>
    <s v="C10AA07"/>
    <d v="2018-03-12T07:56:35"/>
    <n v="1"/>
    <n v="69.37"/>
    <n v="69.37"/>
    <n v="18"/>
    <s v="1813 - PSY: lůžkové oddělení 32B"/>
    <x v="0"/>
    <n v="3"/>
  </r>
  <r>
    <n v="990595"/>
    <x v="912"/>
    <x v="0"/>
    <s v="HVLP"/>
    <s v="C10AA07"/>
    <d v="2018-09-10T09:47:25"/>
    <n v="1"/>
    <n v="230.84"/>
    <n v="230.84"/>
    <n v="18"/>
    <s v="1813 - PSY: lůžkové oddělení 32B"/>
    <x v="0"/>
    <n v="9"/>
  </r>
  <r>
    <n v="145551"/>
    <x v="558"/>
    <x v="0"/>
    <s v="HVLP"/>
    <s v="C10AA07"/>
    <d v="2018-12-03T12:12:45"/>
    <n v="1"/>
    <n v="69.37"/>
    <n v="69.37"/>
    <n v="18"/>
    <s v="1813 - PSY: lůžkové oddělení 32B"/>
    <x v="0"/>
    <n v="12"/>
  </r>
  <r>
    <n v="145551"/>
    <x v="558"/>
    <x v="0"/>
    <s v="HVLP"/>
    <s v="C10AA07"/>
    <d v="2019-04-01T09:47:28"/>
    <n v="1"/>
    <n v="69.37"/>
    <n v="69.37"/>
    <n v="18"/>
    <s v="1813 - PSY: lůžkové oddělení 32B"/>
    <x v="1"/>
    <n v="4"/>
  </r>
  <r>
    <n v="145567"/>
    <x v="559"/>
    <x v="0"/>
    <s v="HVLP"/>
    <s v="C10AA07"/>
    <d v="2017-08-21T08:05:20"/>
    <n v="1"/>
    <n v="106.72"/>
    <n v="106.72"/>
    <n v="18"/>
    <s v="1813 - PSY: lůžkové oddělení 32B"/>
    <x v="2"/>
    <n v="8"/>
  </r>
  <r>
    <n v="145567"/>
    <x v="559"/>
    <x v="0"/>
    <s v="HVLP"/>
    <s v="C10AA07"/>
    <d v="2017-11-20T10:01:12"/>
    <n v="1"/>
    <n v="106.72"/>
    <n v="106.72"/>
    <n v="18"/>
    <s v="1813 - PSY: lůžkové oddělení 32B"/>
    <x v="2"/>
    <n v="11"/>
  </r>
  <r>
    <n v="145567"/>
    <x v="559"/>
    <x v="0"/>
    <s v="HVLP"/>
    <s v="C10AA07"/>
    <d v="2017-11-20T10:04:05"/>
    <n v="1"/>
    <n v="106.72"/>
    <n v="106.72"/>
    <n v="18"/>
    <s v="1813 - PSY: lůžkové oddělení 32B"/>
    <x v="2"/>
    <n v="11"/>
  </r>
  <r>
    <n v="145567"/>
    <x v="559"/>
    <x v="0"/>
    <s v="HVLP"/>
    <s v="C10AA07"/>
    <d v="2017-12-22T10:07:13"/>
    <n v="1"/>
    <n v="106.72"/>
    <n v="106.72"/>
    <n v="18"/>
    <s v="1813 - PSY: lůžkové oddělení 32B"/>
    <x v="2"/>
    <n v="12"/>
  </r>
  <r>
    <n v="145567"/>
    <x v="559"/>
    <x v="0"/>
    <s v="HVLP"/>
    <s v="C10AA07"/>
    <d v="2018-04-09T09:59:27"/>
    <n v="1"/>
    <n v="106.71"/>
    <n v="106.71"/>
    <n v="18"/>
    <s v="1813 - PSY: lůžkové oddělení 32B"/>
    <x v="0"/>
    <n v="4"/>
  </r>
  <r>
    <n v="145567"/>
    <x v="559"/>
    <x v="0"/>
    <s v="HVLP"/>
    <s v="C10AA07"/>
    <d v="2018-09-03T09:53:24"/>
    <n v="1"/>
    <n v="106.71"/>
    <n v="106.71"/>
    <n v="18"/>
    <s v="1813 - PSY: lůžkové oddělení 32B"/>
    <x v="0"/>
    <n v="9"/>
  </r>
  <r>
    <n v="145567"/>
    <x v="559"/>
    <x v="0"/>
    <s v="HVLP"/>
    <s v="C10AA07"/>
    <d v="2018-09-10T09:47:25"/>
    <n v="1"/>
    <n v="105.68"/>
    <n v="105.68"/>
    <n v="18"/>
    <s v="1813 - PSY: lůžkové oddělení 32B"/>
    <x v="0"/>
    <n v="9"/>
  </r>
  <r>
    <n v="145567"/>
    <x v="559"/>
    <x v="0"/>
    <s v="HVLP"/>
    <s v="C10AA07"/>
    <d v="2018-09-24T10:12:33"/>
    <n v="1"/>
    <n v="105.68"/>
    <n v="105.68"/>
    <n v="18"/>
    <s v="1813 - PSY: lůžkové oddělení 32B"/>
    <x v="0"/>
    <n v="9"/>
  </r>
  <r>
    <n v="146640"/>
    <x v="1235"/>
    <x v="1"/>
    <s v="HVLP"/>
    <s v="D06BX01"/>
    <d v="2019-10-14T11:20:08"/>
    <n v="1"/>
    <n v="121.25"/>
    <n v="121.25"/>
    <n v="18"/>
    <s v="1813 - PSY: lůžkové oddělení 32B"/>
    <x v="1"/>
    <n v="10"/>
  </r>
  <r>
    <n v="215906"/>
    <x v="1236"/>
    <x v="0"/>
    <s v="HVLP-R"/>
    <s v="C01BC03"/>
    <d v="2018-02-12T09:59:54"/>
    <n v="1"/>
    <n v="252.69"/>
    <n v="252.69"/>
    <n v="18"/>
    <s v="1813 - PSY: lůžkové oddělení 32B"/>
    <x v="0"/>
    <n v="2"/>
  </r>
  <r>
    <n v="215904"/>
    <x v="560"/>
    <x v="0"/>
    <s v="HVLP"/>
    <s v="C01BC03"/>
    <d v="2017-04-13T10:29:53"/>
    <n v="1"/>
    <n v="120.25"/>
    <n v="120.25"/>
    <n v="18"/>
    <s v="1813 - PSY: lůžkové oddělení 32B"/>
    <x v="2"/>
    <n v="4"/>
  </r>
  <r>
    <n v="147712"/>
    <x v="561"/>
    <x v="0"/>
    <s v="HVLP"/>
    <s v="A07EC01"/>
    <d v="2019-09-12T08:52:23"/>
    <n v="1"/>
    <n v="224.18"/>
    <n v="224.18"/>
    <n v="18"/>
    <s v="1813 - PSY: lůžkové oddělení 32B"/>
    <x v="1"/>
    <n v="9"/>
  </r>
  <r>
    <n v="147712"/>
    <x v="561"/>
    <x v="0"/>
    <s v="HVLP"/>
    <s v="A07EC01"/>
    <d v="2019-09-23T10:08:07"/>
    <n v="1"/>
    <n v="224.18"/>
    <n v="224.18"/>
    <n v="18"/>
    <s v="1813 - PSY: lůžkové oddělení 32B"/>
    <x v="1"/>
    <n v="9"/>
  </r>
  <r>
    <n v="208649"/>
    <x v="1237"/>
    <x v="0"/>
    <s v="HVLP"/>
    <s v="R01AA08"/>
    <d v="2019-09-16T09:17:26"/>
    <n v="1"/>
    <n v="73.33"/>
    <n v="73.33"/>
    <n v="18"/>
    <s v="1813 - PSY: lůžkové oddělení 32B"/>
    <x v="1"/>
    <n v="9"/>
  </r>
  <r>
    <n v="100810"/>
    <x v="564"/>
    <x v="0"/>
    <s v="HVLP-R"/>
    <s v="R01AA08"/>
    <d v="2017-01-23T10:22:30"/>
    <n v="2"/>
    <n v="56.21"/>
    <n v="112.42"/>
    <n v="18"/>
    <s v="1813 - PSY: lůžkové oddělení 32B"/>
    <x v="2"/>
    <n v="1"/>
  </r>
  <r>
    <n v="100810"/>
    <x v="564"/>
    <x v="0"/>
    <s v="HVLP-R"/>
    <s v="R01AA08"/>
    <d v="2017-01-30T09:50:45"/>
    <n v="2"/>
    <n v="56.21"/>
    <n v="112.42"/>
    <n v="18"/>
    <s v="1813 - PSY: lůžkové oddělení 32B"/>
    <x v="2"/>
    <n v="1"/>
  </r>
  <r>
    <n v="100810"/>
    <x v="564"/>
    <x v="0"/>
    <s v="HVLP-R"/>
    <s v="R01AA08"/>
    <d v="2017-02-13T11:03:20"/>
    <n v="1"/>
    <n v="61.57"/>
    <n v="61.57"/>
    <n v="18"/>
    <s v="1813 - PSY: lůžkové oddělení 32B"/>
    <x v="2"/>
    <n v="2"/>
  </r>
  <r>
    <n v="100810"/>
    <x v="564"/>
    <x v="0"/>
    <s v="HVLP-R"/>
    <s v="R01AA08"/>
    <d v="2017-02-13T11:03:20"/>
    <n v="2"/>
    <n v="61.57"/>
    <n v="123.14"/>
    <n v="18"/>
    <s v="1813 - PSY: lůžkové oddělení 32B"/>
    <x v="2"/>
    <n v="2"/>
  </r>
  <r>
    <n v="100810"/>
    <x v="564"/>
    <x v="0"/>
    <s v="HVLP-R"/>
    <s v="R01AA08"/>
    <d v="2017-04-07T13:32:13"/>
    <n v="3"/>
    <n v="48.58"/>
    <n v="145.74"/>
    <n v="18"/>
    <s v="1813 - PSY: lůžkové oddělení 32B"/>
    <x v="2"/>
    <n v="4"/>
  </r>
  <r>
    <n v="100810"/>
    <x v="564"/>
    <x v="0"/>
    <s v="HVLP-R"/>
    <s v="R01AA08"/>
    <d v="2017-06-12T10:35:01"/>
    <n v="2"/>
    <n v="48.58"/>
    <n v="97.16"/>
    <n v="18"/>
    <s v="1813 - PSY: lůžkové oddělení 32B"/>
    <x v="2"/>
    <n v="6"/>
  </r>
  <r>
    <n v="100810"/>
    <x v="564"/>
    <x v="0"/>
    <s v="HVLP-R"/>
    <s v="R01AA08"/>
    <d v="2017-10-02T08:14:30"/>
    <n v="2"/>
    <n v="56.85"/>
    <n v="113.7"/>
    <n v="18"/>
    <s v="1813 - PSY: lůžkové oddělení 32B"/>
    <x v="2"/>
    <n v="10"/>
  </r>
  <r>
    <n v="100810"/>
    <x v="564"/>
    <x v="0"/>
    <s v="HVLP-R"/>
    <s v="R01AA08"/>
    <d v="2017-11-20T10:01:12"/>
    <n v="3"/>
    <n v="68.2"/>
    <n v="204.6"/>
    <n v="18"/>
    <s v="1813 - PSY: lůžkové oddělení 32B"/>
    <x v="2"/>
    <n v="11"/>
  </r>
  <r>
    <n v="100810"/>
    <x v="564"/>
    <x v="0"/>
    <s v="HVLP-R"/>
    <s v="R01AA08"/>
    <d v="2017-11-20T10:04:05"/>
    <n v="1"/>
    <n v="68.2"/>
    <n v="68.2"/>
    <n v="18"/>
    <s v="1813 - PSY: lůžkové oddělení 32B"/>
    <x v="2"/>
    <n v="11"/>
  </r>
  <r>
    <n v="100810"/>
    <x v="564"/>
    <x v="0"/>
    <s v="HVLP-R"/>
    <s v="R01AA08"/>
    <d v="2017-11-20T10:04:05"/>
    <n v="2"/>
    <n v="69.63"/>
    <n v="139.26"/>
    <n v="18"/>
    <s v="1813 - PSY: lůžkové oddělení 32B"/>
    <x v="2"/>
    <n v="11"/>
  </r>
  <r>
    <n v="100810"/>
    <x v="564"/>
    <x v="0"/>
    <s v="HVLP-R"/>
    <s v="R01AA08"/>
    <d v="2018-01-15T09:59:36"/>
    <n v="1"/>
    <n v="69.63"/>
    <n v="69.63"/>
    <n v="18"/>
    <s v="1813 - PSY: lůžkové oddělení 32B"/>
    <x v="0"/>
    <n v="1"/>
  </r>
  <r>
    <n v="100810"/>
    <x v="564"/>
    <x v="0"/>
    <s v="HVLP-R"/>
    <s v="R01AA08"/>
    <d v="2018-01-15T09:59:36"/>
    <n v="2"/>
    <n v="69.63"/>
    <n v="139.26"/>
    <n v="18"/>
    <s v="1813 - PSY: lůžkové oddělení 32B"/>
    <x v="0"/>
    <n v="1"/>
  </r>
  <r>
    <n v="100810"/>
    <x v="564"/>
    <x v="0"/>
    <s v="HVLP-R"/>
    <s v="R01AA08"/>
    <d v="2018-02-23T10:32:47"/>
    <n v="2"/>
    <n v="69.55"/>
    <n v="139.1"/>
    <n v="18"/>
    <s v="1813 - PSY: lůžkové oddělení 32B"/>
    <x v="0"/>
    <n v="2"/>
  </r>
  <r>
    <n v="100810"/>
    <x v="564"/>
    <x v="0"/>
    <s v="HVLP-R"/>
    <s v="R01AA08"/>
    <d v="2018-02-26T09:35:02"/>
    <n v="1"/>
    <n v="69.55"/>
    <n v="69.55"/>
    <n v="18"/>
    <s v="1813 - PSY: lůžkové oddělení 32B"/>
    <x v="0"/>
    <n v="2"/>
  </r>
  <r>
    <n v="100810"/>
    <x v="564"/>
    <x v="0"/>
    <s v="HVLP-R"/>
    <s v="R01AA08"/>
    <d v="2018-02-26T09:35:02"/>
    <n v="2"/>
    <n v="69.55"/>
    <n v="139.1"/>
    <n v="18"/>
    <s v="1813 - PSY: lůžkové oddělení 32B"/>
    <x v="0"/>
    <n v="2"/>
  </r>
  <r>
    <n v="100810"/>
    <x v="564"/>
    <x v="0"/>
    <s v="HVLP-R"/>
    <s v="R01AA08"/>
    <d v="2018-03-15T09:50:34"/>
    <n v="2"/>
    <n v="69.55"/>
    <n v="139.1"/>
    <n v="18"/>
    <s v="1813 - PSY: lůžkové oddělení 32B"/>
    <x v="0"/>
    <n v="3"/>
  </r>
  <r>
    <n v="100810"/>
    <x v="564"/>
    <x v="0"/>
    <s v="HVLP-R"/>
    <s v="R01AA08"/>
    <d v="2018-08-20T08:44:34"/>
    <n v="1"/>
    <n v="69.55"/>
    <n v="69.55"/>
    <n v="18"/>
    <s v="1813 - PSY: lůžkové oddělení 32B"/>
    <x v="0"/>
    <n v="8"/>
  </r>
  <r>
    <n v="100810"/>
    <x v="564"/>
    <x v="0"/>
    <s v="HVLP-R"/>
    <s v="R01AA08"/>
    <d v="2018-08-20T08:44:34"/>
    <n v="1"/>
    <n v="70.680000000000007"/>
    <n v="70.680000000000007"/>
    <n v="18"/>
    <s v="1813 - PSY: lůžkové oddělení 32B"/>
    <x v="0"/>
    <n v="8"/>
  </r>
  <r>
    <n v="100810"/>
    <x v="564"/>
    <x v="0"/>
    <s v="HVLP-R"/>
    <s v="R01AA08"/>
    <d v="2018-09-24T10:12:33"/>
    <n v="3"/>
    <n v="70.680000000000007"/>
    <n v="212.04"/>
    <n v="18"/>
    <s v="1813 - PSY: lůžkové oddělení 32B"/>
    <x v="0"/>
    <n v="9"/>
  </r>
  <r>
    <n v="100810"/>
    <x v="564"/>
    <x v="0"/>
    <s v="HVLP-R"/>
    <s v="R01AA08"/>
    <d v="2018-11-12T08:30:49"/>
    <n v="3"/>
    <n v="70.680000000000007"/>
    <n v="212.04"/>
    <n v="18"/>
    <s v="1813 - PSY: lůžkové oddělení 32B"/>
    <x v="0"/>
    <n v="11"/>
  </r>
  <r>
    <n v="100810"/>
    <x v="564"/>
    <x v="0"/>
    <s v="HVLP-R"/>
    <s v="R01AA08"/>
    <d v="2019-01-21T09:45:23"/>
    <n v="2"/>
    <n v="57.77"/>
    <n v="115.54"/>
    <n v="18"/>
    <s v="1813 - PSY: lůžkové oddělení 32B"/>
    <x v="1"/>
    <n v="1"/>
  </r>
  <r>
    <n v="100810"/>
    <x v="564"/>
    <x v="0"/>
    <s v="HVLP-R"/>
    <s v="R01AA08"/>
    <d v="2019-01-21T09:45:23"/>
    <n v="1"/>
    <n v="57.77"/>
    <n v="57.77"/>
    <n v="18"/>
    <s v="1813 - PSY: lůžkové oddělení 32B"/>
    <x v="1"/>
    <n v="1"/>
  </r>
  <r>
    <n v="198058"/>
    <x v="1238"/>
    <x v="0"/>
    <s v="HVLP"/>
    <s v="N05CF02"/>
    <d v="2017-01-09T10:47:36"/>
    <n v="1"/>
    <n v="110"/>
    <n v="110"/>
    <n v="18"/>
    <s v="1813 - PSY: lůžkové oddělení 32B"/>
    <x v="2"/>
    <n v="1"/>
  </r>
  <r>
    <n v="198058"/>
    <x v="1238"/>
    <x v="0"/>
    <s v="HVLP"/>
    <s v="N05CF02"/>
    <d v="2017-01-16T09:46:02"/>
    <n v="1"/>
    <n v="110"/>
    <n v="110"/>
    <n v="18"/>
    <s v="1813 - PSY: lůžkové oddělení 32B"/>
    <x v="2"/>
    <n v="1"/>
  </r>
  <r>
    <n v="191032"/>
    <x v="1239"/>
    <x v="0"/>
    <s v="HVLP"/>
    <s v="C04AE01"/>
    <d v="2018-10-02T11:34:21"/>
    <n v="1"/>
    <n v="29.19"/>
    <n v="29.19"/>
    <n v="18"/>
    <s v="1813 - PSY: lůžkové oddělení 32B"/>
    <x v="0"/>
    <n v="10"/>
  </r>
  <r>
    <n v="191032"/>
    <x v="1239"/>
    <x v="0"/>
    <s v="HVLP"/>
    <s v="C04AE01"/>
    <d v="2019-04-15T08:09:18"/>
    <n v="1"/>
    <n v="29.78"/>
    <n v="29.78"/>
    <n v="18"/>
    <s v="1813 - PSY: lůžkové oddělení 32B"/>
    <x v="1"/>
    <n v="4"/>
  </r>
  <r>
    <n v="180058"/>
    <x v="566"/>
    <x v="0"/>
    <s v="HVLP"/>
    <s v="C07AB04"/>
    <d v="2019-09-02T10:04:43"/>
    <n v="1"/>
    <n v="123.3"/>
    <n v="123.3"/>
    <n v="18"/>
    <s v="1813 - PSY: lůžkové oddělení 32B"/>
    <x v="1"/>
    <n v="9"/>
  </r>
  <r>
    <n v="201030"/>
    <x v="1240"/>
    <x v="1"/>
    <s v="ATB-V"/>
    <s v="J01DD01"/>
    <d v="2019-08-12T13:35:24"/>
    <n v="18"/>
    <n v="33.43"/>
    <n v="601.74"/>
    <n v="18"/>
    <s v="1813 - PSY: lůžkové oddělení 32B"/>
    <x v="1"/>
    <n v="8"/>
  </r>
  <r>
    <n v="199011"/>
    <x v="567"/>
    <x v="0"/>
    <s v="HVLP"/>
    <s v="A06AB06"/>
    <d v="2017-01-09T10:47:36"/>
    <n v="2"/>
    <n v="28.25"/>
    <n v="56.5"/>
    <n v="18"/>
    <s v="1813 - PSY: lůžkové oddělení 32B"/>
    <x v="2"/>
    <n v="1"/>
  </r>
  <r>
    <n v="199011"/>
    <x v="567"/>
    <x v="0"/>
    <s v="HVLP"/>
    <s v="A06AB06"/>
    <d v="2017-02-06T11:05:58"/>
    <n v="3"/>
    <n v="28.25"/>
    <n v="84.75"/>
    <n v="18"/>
    <s v="1813 - PSY: lůžkové oddělení 32B"/>
    <x v="2"/>
    <n v="2"/>
  </r>
  <r>
    <n v="199011"/>
    <x v="567"/>
    <x v="0"/>
    <s v="HVLP"/>
    <s v="A06AB06"/>
    <d v="2017-05-29T10:26:59"/>
    <n v="3"/>
    <n v="28.25"/>
    <n v="84.75"/>
    <n v="18"/>
    <s v="1813 - PSY: lůžkové oddělení 32B"/>
    <x v="2"/>
    <n v="5"/>
  </r>
  <r>
    <n v="199011"/>
    <x v="567"/>
    <x v="0"/>
    <s v="HVLP"/>
    <s v="A06AB06"/>
    <d v="2017-06-12T10:35:01"/>
    <n v="3"/>
    <n v="28.08"/>
    <n v="84.24"/>
    <n v="18"/>
    <s v="1813 - PSY: lůžkové oddělení 32B"/>
    <x v="2"/>
    <n v="6"/>
  </r>
  <r>
    <n v="199011"/>
    <x v="567"/>
    <x v="0"/>
    <s v="HVLP"/>
    <s v="A06AB06"/>
    <d v="2017-10-09T09:21:30"/>
    <n v="2"/>
    <n v="28.08"/>
    <n v="56.16"/>
    <n v="18"/>
    <s v="1813 - PSY: lůžkové oddělení 32B"/>
    <x v="2"/>
    <n v="10"/>
  </r>
  <r>
    <n v="199011"/>
    <x v="567"/>
    <x v="0"/>
    <s v="HVLP"/>
    <s v="A06AB06"/>
    <d v="2017-10-09T09:21:30"/>
    <n v="1"/>
    <n v="28.08"/>
    <n v="28.08"/>
    <n v="18"/>
    <s v="1813 - PSY: lůžkové oddělení 32B"/>
    <x v="2"/>
    <n v="10"/>
  </r>
  <r>
    <n v="199011"/>
    <x v="567"/>
    <x v="0"/>
    <s v="HVLP"/>
    <s v="A06AB06"/>
    <d v="2017-12-04T10:53:37"/>
    <n v="1"/>
    <n v="28.25"/>
    <n v="28.25"/>
    <n v="18"/>
    <s v="1813 - PSY: lůžkové oddělení 32B"/>
    <x v="2"/>
    <n v="12"/>
  </r>
  <r>
    <n v="199011"/>
    <x v="567"/>
    <x v="0"/>
    <s v="HVLP"/>
    <s v="A06AB06"/>
    <d v="2017-12-04T10:53:37"/>
    <n v="2"/>
    <n v="28.08"/>
    <n v="56.16"/>
    <n v="18"/>
    <s v="1813 - PSY: lůžkové oddělení 32B"/>
    <x v="2"/>
    <n v="12"/>
  </r>
  <r>
    <n v="199011"/>
    <x v="567"/>
    <x v="0"/>
    <s v="HVLP"/>
    <s v="A06AB06"/>
    <d v="2018-01-08T10:30:19"/>
    <n v="3"/>
    <n v="32.57"/>
    <n v="97.71"/>
    <n v="18"/>
    <s v="1813 - PSY: lůžkové oddělení 32B"/>
    <x v="0"/>
    <n v="1"/>
  </r>
  <r>
    <n v="199011"/>
    <x v="567"/>
    <x v="0"/>
    <s v="HVLP"/>
    <s v="A06AB06"/>
    <d v="2018-03-12T07:56:35"/>
    <n v="2"/>
    <n v="29.28"/>
    <n v="58.56"/>
    <n v="18"/>
    <s v="1813 - PSY: lůžkové oddělení 32B"/>
    <x v="0"/>
    <n v="3"/>
  </r>
  <r>
    <n v="199011"/>
    <x v="567"/>
    <x v="0"/>
    <s v="HVLP"/>
    <s v="A06AB06"/>
    <d v="2018-03-12T07:56:35"/>
    <n v="1"/>
    <n v="29.28"/>
    <n v="29.28"/>
    <n v="18"/>
    <s v="1813 - PSY: lůžkové oddělení 32B"/>
    <x v="0"/>
    <n v="3"/>
  </r>
  <r>
    <n v="199011"/>
    <x v="567"/>
    <x v="0"/>
    <s v="HVLP"/>
    <s v="A06AB06"/>
    <d v="2018-06-25T07:53:32"/>
    <n v="4"/>
    <n v="29.28"/>
    <n v="117.12"/>
    <n v="18"/>
    <s v="1813 - PSY: lůžkové oddělení 32B"/>
    <x v="0"/>
    <n v="6"/>
  </r>
  <r>
    <n v="199011"/>
    <x v="567"/>
    <x v="0"/>
    <s v="HVLP"/>
    <s v="A06AB06"/>
    <d v="2018-06-25T07:53:32"/>
    <n v="1"/>
    <n v="29.28"/>
    <n v="29.28"/>
    <n v="18"/>
    <s v="1813 - PSY: lůžkové oddělení 32B"/>
    <x v="0"/>
    <n v="6"/>
  </r>
  <r>
    <n v="199011"/>
    <x v="567"/>
    <x v="0"/>
    <s v="HVLP"/>
    <s v="A06AB06"/>
    <d v="2018-12-17T10:58:11"/>
    <n v="1"/>
    <n v="32.54"/>
    <n v="32.54"/>
    <n v="18"/>
    <s v="1813 - PSY: lůžkové oddělení 32B"/>
    <x v="0"/>
    <n v="12"/>
  </r>
  <r>
    <n v="199011"/>
    <x v="567"/>
    <x v="0"/>
    <s v="HVLP"/>
    <s v="A06AB06"/>
    <d v="2018-12-18T10:48:37"/>
    <n v="4"/>
    <n v="28.14"/>
    <n v="112.56"/>
    <n v="18"/>
    <s v="1813 - PSY: lůžkové oddělení 32B"/>
    <x v="0"/>
    <n v="12"/>
  </r>
  <r>
    <n v="113039"/>
    <x v="569"/>
    <x v="0"/>
    <s v="HVLP"/>
    <s v="N05AE03"/>
    <d v="2017-11-01T11:42:37"/>
    <n v="1"/>
    <n v="590.01"/>
    <n v="590.01"/>
    <n v="18"/>
    <s v="1813 - PSY: lůžkové oddělení 32B"/>
    <x v="2"/>
    <n v="11"/>
  </r>
  <r>
    <n v="113039"/>
    <x v="569"/>
    <x v="0"/>
    <s v="HVLP"/>
    <s v="N05AE03"/>
    <d v="2018-10-08T10:34:05"/>
    <n v="1"/>
    <n v="524.79999999999995"/>
    <n v="524.79999999999995"/>
    <n v="18"/>
    <s v="1813 - PSY: lůžkové oddělení 32B"/>
    <x v="0"/>
    <n v="10"/>
  </r>
  <r>
    <n v="172564"/>
    <x v="571"/>
    <x v="0"/>
    <s v="HVLP"/>
    <s v="N06AB04"/>
    <d v="2019-09-02T10:04:43"/>
    <n v="1"/>
    <n v="471.85"/>
    <n v="471.85"/>
    <n v="18"/>
    <s v="1813 - PSY: lůžkové oddělení 32B"/>
    <x v="1"/>
    <n v="9"/>
  </r>
  <r>
    <n v="172564"/>
    <x v="571"/>
    <x v="0"/>
    <s v="HVLP"/>
    <s v="N06AB04"/>
    <d v="2019-10-14T11:20:08"/>
    <n v="1"/>
    <n v="471.28"/>
    <n v="471.28"/>
    <n v="18"/>
    <s v="1813 - PSY: lůžkové oddělení 32B"/>
    <x v="1"/>
    <n v="10"/>
  </r>
  <r>
    <n v="127280"/>
    <x v="572"/>
    <x v="0"/>
    <s v="HVLP"/>
    <s v="V03AE02"/>
    <d v="2018-10-09T10:54:35"/>
    <n v="1"/>
    <n v="2207.38"/>
    <n v="2207.38"/>
    <n v="18"/>
    <s v="1813 - PSY: lůžkové oddělení 32B"/>
    <x v="0"/>
    <n v="10"/>
  </r>
  <r>
    <n v="141727"/>
    <x v="1241"/>
    <x v="0"/>
    <s v="OP"/>
    <s v="N02AA01"/>
    <d v="2018-10-22T09:23:34"/>
    <n v="1"/>
    <n v="144.56"/>
    <n v="144.56"/>
    <n v="18"/>
    <s v="1813 - PSY: lůžkové oddělení 32B"/>
    <x v="0"/>
    <n v="10"/>
  </r>
  <r>
    <n v="207074"/>
    <x v="1242"/>
    <x v="0"/>
    <s v="HVLP-R"/>
    <s v="A05BA"/>
    <d v="2017-11-13T09:49:36"/>
    <n v="1"/>
    <n v="194.65"/>
    <n v="194.65"/>
    <n v="18"/>
    <s v="1813 - PSY: lůžkové oddělení 32B"/>
    <x v="2"/>
    <n v="11"/>
  </r>
  <r>
    <n v="191922"/>
    <x v="577"/>
    <x v="0"/>
    <s v="HVLP"/>
    <s v="A10BA02"/>
    <d v="2017-06-19T10:58:00"/>
    <n v="1"/>
    <n v="91.53"/>
    <n v="91.53"/>
    <n v="18"/>
    <s v="1813 - PSY: lůžkové oddělení 32B"/>
    <x v="2"/>
    <n v="6"/>
  </r>
  <r>
    <n v="191922"/>
    <x v="577"/>
    <x v="0"/>
    <s v="HVLP"/>
    <s v="A10BA02"/>
    <d v="2018-08-13T07:58:59"/>
    <n v="1"/>
    <n v="92.43"/>
    <n v="92.43"/>
    <n v="18"/>
    <s v="1813 - PSY: lůžkové oddělení 32B"/>
    <x v="0"/>
    <n v="8"/>
  </r>
  <r>
    <n v="191922"/>
    <x v="577"/>
    <x v="0"/>
    <s v="HVLP"/>
    <s v="A10BA02"/>
    <d v="2018-11-12T08:30:49"/>
    <n v="1"/>
    <n v="92.43"/>
    <n v="92.43"/>
    <n v="18"/>
    <s v="1813 - PSY: lůžkové oddělení 32B"/>
    <x v="0"/>
    <n v="11"/>
  </r>
  <r>
    <n v="191922"/>
    <x v="577"/>
    <x v="0"/>
    <s v="HVLP"/>
    <s v="A10BA02"/>
    <d v="2018-11-26T09:22:27"/>
    <n v="1"/>
    <n v="92.43"/>
    <n v="92.43"/>
    <n v="18"/>
    <s v="1813 - PSY: lůžkové oddělení 32B"/>
    <x v="0"/>
    <n v="11"/>
  </r>
  <r>
    <n v="191922"/>
    <x v="577"/>
    <x v="0"/>
    <s v="HVLP"/>
    <s v="A10BA02"/>
    <d v="2019-07-01T10:07:37"/>
    <n v="1"/>
    <n v="92.43"/>
    <n v="92.43"/>
    <n v="18"/>
    <s v="1813 - PSY: lůžkové oddělení 32B"/>
    <x v="1"/>
    <n v="7"/>
  </r>
  <r>
    <n v="191922"/>
    <x v="577"/>
    <x v="0"/>
    <s v="HVLP"/>
    <s v="A10BA02"/>
    <d v="2019-07-22T09:33:50"/>
    <n v="1"/>
    <n v="70.41"/>
    <n v="70.41"/>
    <n v="18"/>
    <s v="1813 - PSY: lůžkové oddělení 32B"/>
    <x v="1"/>
    <n v="7"/>
  </r>
  <r>
    <n v="191922"/>
    <x v="577"/>
    <x v="0"/>
    <s v="HVLP"/>
    <s v="A10BA02"/>
    <d v="2019-10-07T11:03:35"/>
    <n v="1"/>
    <n v="70.39"/>
    <n v="70.39"/>
    <n v="18"/>
    <s v="1813 - PSY: lůžkové oddělení 32B"/>
    <x v="1"/>
    <n v="10"/>
  </r>
  <r>
    <n v="208204"/>
    <x v="578"/>
    <x v="0"/>
    <s v="HVLP"/>
    <s v="A10BA02"/>
    <d v="2017-03-27T09:59:13"/>
    <n v="1"/>
    <n v="49.32"/>
    <n v="49.32"/>
    <n v="18"/>
    <s v="1813 - PSY: lůžkové oddělení 32B"/>
    <x v="2"/>
    <n v="3"/>
  </r>
  <r>
    <n v="208204"/>
    <x v="578"/>
    <x v="0"/>
    <s v="HVLP"/>
    <s v="A10BA02"/>
    <d v="2017-06-26T09:51:35"/>
    <n v="1"/>
    <n v="48.98"/>
    <n v="48.98"/>
    <n v="18"/>
    <s v="1813 - PSY: lůžkové oddělení 32B"/>
    <x v="2"/>
    <n v="6"/>
  </r>
  <r>
    <n v="208204"/>
    <x v="578"/>
    <x v="0"/>
    <s v="HVLP"/>
    <s v="A10BA02"/>
    <d v="2017-09-18T08:23:33"/>
    <n v="1"/>
    <n v="48.98"/>
    <n v="48.98"/>
    <n v="18"/>
    <s v="1813 - PSY: lůžkové oddělení 32B"/>
    <x v="2"/>
    <n v="9"/>
  </r>
  <r>
    <n v="208204"/>
    <x v="578"/>
    <x v="0"/>
    <s v="HVLP"/>
    <s v="A10BA02"/>
    <d v="2018-02-05T09:37:56"/>
    <n v="1"/>
    <n v="48.98"/>
    <n v="48.98"/>
    <n v="18"/>
    <s v="1813 - PSY: lůžkové oddělení 32B"/>
    <x v="0"/>
    <n v="2"/>
  </r>
  <r>
    <n v="208203"/>
    <x v="579"/>
    <x v="0"/>
    <s v="HVLP"/>
    <s v="A10BA02"/>
    <d v="2018-02-12T09:59:54"/>
    <n v="1"/>
    <n v="97.97"/>
    <n v="97.97"/>
    <n v="18"/>
    <s v="1813 - PSY: lůžkové oddělení 32B"/>
    <x v="0"/>
    <n v="2"/>
  </r>
  <r>
    <n v="208204"/>
    <x v="578"/>
    <x v="0"/>
    <s v="HVLP"/>
    <s v="A10BA02"/>
    <d v="2018-10-29T10:25:05"/>
    <n v="1"/>
    <n v="48.98"/>
    <n v="48.98"/>
    <n v="18"/>
    <s v="1813 - PSY: lůžkové oddělení 32B"/>
    <x v="0"/>
    <n v="10"/>
  </r>
  <r>
    <n v="208204"/>
    <x v="578"/>
    <x v="0"/>
    <s v="HVLP"/>
    <s v="A10BA02"/>
    <d v="2018-12-03T12:12:45"/>
    <n v="1"/>
    <n v="48.98"/>
    <n v="48.98"/>
    <n v="18"/>
    <s v="1813 - PSY: lůžkové oddělení 32B"/>
    <x v="0"/>
    <n v="12"/>
  </r>
  <r>
    <n v="208204"/>
    <x v="578"/>
    <x v="0"/>
    <s v="HVLP"/>
    <s v="A10BA02"/>
    <d v="2018-12-28T10:16:51"/>
    <n v="1"/>
    <n v="48.98"/>
    <n v="48.98"/>
    <n v="18"/>
    <s v="1813 - PSY: lůžkové oddělení 32B"/>
    <x v="0"/>
    <n v="12"/>
  </r>
  <r>
    <n v="208203"/>
    <x v="579"/>
    <x v="0"/>
    <s v="HVLP"/>
    <s v="A10BA02"/>
    <d v="2019-08-05T10:02:42"/>
    <n v="1"/>
    <n v="97.88"/>
    <n v="97.88"/>
    <n v="18"/>
    <s v="1813 - PSY: lůžkové oddělení 32B"/>
    <x v="1"/>
    <n v="8"/>
  </r>
  <r>
    <n v="208206"/>
    <x v="580"/>
    <x v="0"/>
    <s v="HVLP"/>
    <s v="A10BA02"/>
    <d v="2019-08-05T10:02:42"/>
    <n v="1"/>
    <n v="162.01"/>
    <n v="162.01"/>
    <n v="18"/>
    <s v="1813 - PSY: lůžkové oddělení 32B"/>
    <x v="1"/>
    <n v="8"/>
  </r>
  <r>
    <n v="208207"/>
    <x v="581"/>
    <x v="0"/>
    <s v="HVLP"/>
    <s v="A10BA02"/>
    <d v="2017-04-07T13:32:13"/>
    <n v="1"/>
    <n v="81.650000000000006"/>
    <n v="81.650000000000006"/>
    <n v="18"/>
    <s v="1813 - PSY: lůžkové oddělení 32B"/>
    <x v="2"/>
    <n v="4"/>
  </r>
  <r>
    <n v="208207"/>
    <x v="581"/>
    <x v="0"/>
    <s v="HVLP"/>
    <s v="A10BA02"/>
    <d v="2017-06-12T10:35:01"/>
    <n v="1"/>
    <n v="81.650000000000006"/>
    <n v="81.650000000000006"/>
    <n v="18"/>
    <s v="1813 - PSY: lůžkové oddělení 32B"/>
    <x v="2"/>
    <n v="6"/>
  </r>
  <r>
    <n v="208207"/>
    <x v="581"/>
    <x v="0"/>
    <s v="HVLP"/>
    <s v="A10BA02"/>
    <d v="2017-09-01T13:46:44"/>
    <n v="1"/>
    <n v="81.099999999999994"/>
    <n v="81.099999999999994"/>
    <n v="18"/>
    <s v="1813 - PSY: lůžkové oddělení 32B"/>
    <x v="2"/>
    <n v="9"/>
  </r>
  <r>
    <n v="208207"/>
    <x v="581"/>
    <x v="0"/>
    <s v="HVLP"/>
    <s v="A10BA02"/>
    <d v="2017-09-18T08:23:33"/>
    <n v="1"/>
    <n v="81.099999999999994"/>
    <n v="81.099999999999994"/>
    <n v="18"/>
    <s v="1813 - PSY: lůžkové oddělení 32B"/>
    <x v="2"/>
    <n v="9"/>
  </r>
  <r>
    <n v="208207"/>
    <x v="581"/>
    <x v="0"/>
    <s v="HVLP"/>
    <s v="A10BA02"/>
    <d v="2017-11-20T10:01:12"/>
    <n v="1"/>
    <n v="81.099999999999994"/>
    <n v="81.099999999999994"/>
    <n v="18"/>
    <s v="1813 - PSY: lůžkové oddělení 32B"/>
    <x v="2"/>
    <n v="11"/>
  </r>
  <r>
    <n v="208207"/>
    <x v="581"/>
    <x v="0"/>
    <s v="HVLP"/>
    <s v="A10BA02"/>
    <d v="2017-11-20T10:04:05"/>
    <n v="1"/>
    <n v="81.099999999999994"/>
    <n v="81.099999999999994"/>
    <n v="18"/>
    <s v="1813 - PSY: lůžkové oddělení 32B"/>
    <x v="2"/>
    <n v="11"/>
  </r>
  <r>
    <n v="208207"/>
    <x v="581"/>
    <x v="0"/>
    <s v="HVLP"/>
    <s v="A10BA02"/>
    <d v="2017-12-04T10:53:37"/>
    <n v="1"/>
    <n v="81.099999999999994"/>
    <n v="81.099999999999994"/>
    <n v="18"/>
    <s v="1813 - PSY: lůžkové oddělení 32B"/>
    <x v="2"/>
    <n v="12"/>
  </r>
  <r>
    <n v="208207"/>
    <x v="581"/>
    <x v="0"/>
    <s v="HVLP"/>
    <s v="A10BA02"/>
    <d v="2018-08-13T07:58:59"/>
    <n v="1"/>
    <n v="81.09"/>
    <n v="81.09"/>
    <n v="18"/>
    <s v="1813 - PSY: lůžkové oddělení 32B"/>
    <x v="0"/>
    <n v="8"/>
  </r>
  <r>
    <n v="208207"/>
    <x v="581"/>
    <x v="0"/>
    <s v="HVLP"/>
    <s v="A10BA02"/>
    <d v="2018-09-10T09:47:25"/>
    <n v="1"/>
    <n v="81.09"/>
    <n v="81.09"/>
    <n v="18"/>
    <s v="1813 - PSY: lůžkové oddělení 32B"/>
    <x v="0"/>
    <n v="9"/>
  </r>
  <r>
    <n v="208207"/>
    <x v="581"/>
    <x v="0"/>
    <s v="HVLP"/>
    <s v="A10BA02"/>
    <d v="2019-01-14T09:49:13"/>
    <n v="1"/>
    <n v="81.09"/>
    <n v="81.09"/>
    <n v="18"/>
    <s v="1813 - PSY: lůžkové oddělení 32B"/>
    <x v="1"/>
    <n v="1"/>
  </r>
  <r>
    <n v="116051"/>
    <x v="582"/>
    <x v="0"/>
    <s v="HVLP"/>
    <s v="M03BX02"/>
    <d v="2019-03-08T12:31:35"/>
    <n v="1"/>
    <n v="56.78"/>
    <n v="56.78"/>
    <n v="18"/>
    <s v="1813 - PSY: lůžkové oddělení 32B"/>
    <x v="1"/>
    <n v="3"/>
  </r>
  <r>
    <n v="116051"/>
    <x v="582"/>
    <x v="0"/>
    <s v="HVLP"/>
    <s v="M03BX02"/>
    <d v="2019-07-08T08:47:48"/>
    <n v="1"/>
    <n v="56.78"/>
    <n v="56.78"/>
    <n v="18"/>
    <s v="1813 - PSY: lůžkové oddělení 32B"/>
    <x v="1"/>
    <n v="7"/>
  </r>
  <r>
    <n v="159940"/>
    <x v="1243"/>
    <x v="0"/>
    <s v="HVLP"/>
    <s v="A07BC05"/>
    <d v="2018-06-25T07:53:32"/>
    <n v="1"/>
    <n v="106.13"/>
    <n v="106.13"/>
    <n v="18"/>
    <s v="1813 - PSY: lůžkové oddělení 32B"/>
    <x v="0"/>
    <n v="6"/>
  </r>
  <r>
    <n v="185793"/>
    <x v="1244"/>
    <x v="0"/>
    <s v="OST-Z"/>
    <s v="A01AD11"/>
    <d v="2017-01-05T13:26:01"/>
    <n v="1"/>
    <n v="192.05"/>
    <n v="192.05"/>
    <n v="18"/>
    <s v="1813 - PSY: lůžkové oddělení 32B"/>
    <x v="2"/>
    <n v="1"/>
  </r>
  <r>
    <n v="185793"/>
    <x v="1244"/>
    <x v="0"/>
    <s v="OST-Z"/>
    <s v="A01AD11"/>
    <d v="2017-01-05T14:44:32"/>
    <n v="1"/>
    <n v="192.05"/>
    <n v="192.05"/>
    <n v="18"/>
    <s v="1813 - PSY: lůžkové oddělení 32B"/>
    <x v="2"/>
    <n v="1"/>
  </r>
  <r>
    <n v="144324"/>
    <x v="1245"/>
    <x v="0"/>
    <s v="HVLP"/>
    <s v="N05AL05"/>
    <d v="2017-01-31T14:40:37"/>
    <n v="-2"/>
    <n v="1300.82"/>
    <n v="-2601.64"/>
    <n v="18"/>
    <s v="1813 - PSY: lůžkové oddělení 32B"/>
    <x v="2"/>
    <n v="1"/>
  </r>
  <r>
    <n v="144324"/>
    <x v="1245"/>
    <x v="0"/>
    <s v="HVLP"/>
    <s v="N05AL05"/>
    <d v="2017-01-31T14:40:37"/>
    <n v="-1"/>
    <n v="1303.3499999999999"/>
    <n v="-1303.3499999999999"/>
    <n v="18"/>
    <s v="1813 - PSY: lůžkové oddělení 32B"/>
    <x v="2"/>
    <n v="1"/>
  </r>
  <r>
    <n v="158172"/>
    <x v="583"/>
    <x v="0"/>
    <s v="HVLP"/>
    <s v="N05AL05"/>
    <d v="2017-01-31T14:42:01"/>
    <n v="1"/>
    <n v="253.51"/>
    <n v="253.51"/>
    <n v="18"/>
    <s v="1813 - PSY: lůžkové oddělení 32B"/>
    <x v="2"/>
    <n v="1"/>
  </r>
  <r>
    <n v="158172"/>
    <x v="583"/>
    <x v="0"/>
    <s v="HVLP"/>
    <s v="N05AL05"/>
    <d v="2017-01-31T14:42:01"/>
    <n v="2"/>
    <n v="253.51"/>
    <n v="507.02"/>
    <n v="18"/>
    <s v="1813 - PSY: lůžkové oddělení 32B"/>
    <x v="2"/>
    <n v="1"/>
  </r>
  <r>
    <n v="144324"/>
    <x v="1245"/>
    <x v="0"/>
    <s v="HVLP"/>
    <s v="N05AL05"/>
    <d v="2017-02-27T10:00:04"/>
    <n v="1"/>
    <n v="1300.82"/>
    <n v="1300.82"/>
    <n v="18"/>
    <s v="1813 - PSY: lůžkové oddělení 32B"/>
    <x v="2"/>
    <n v="2"/>
  </r>
  <r>
    <n v="144324"/>
    <x v="1245"/>
    <x v="0"/>
    <s v="HVLP"/>
    <s v="N05AL05"/>
    <d v="2017-06-12T10:35:01"/>
    <n v="1"/>
    <n v="1300.82"/>
    <n v="1300.82"/>
    <n v="18"/>
    <s v="1813 - PSY: lůžkové oddělení 32B"/>
    <x v="2"/>
    <n v="6"/>
  </r>
  <r>
    <n v="144324"/>
    <x v="1245"/>
    <x v="0"/>
    <s v="HVLP"/>
    <s v="N05AL05"/>
    <d v="2017-09-01T13:46:44"/>
    <n v="1"/>
    <n v="1303.3499999999999"/>
    <n v="1303.3499999999999"/>
    <n v="18"/>
    <s v="1813 - PSY: lůžkové oddělení 32B"/>
    <x v="2"/>
    <n v="9"/>
  </r>
  <r>
    <n v="144324"/>
    <x v="1245"/>
    <x v="0"/>
    <s v="HVLP"/>
    <s v="N05AL05"/>
    <d v="2017-10-02T08:14:30"/>
    <n v="1"/>
    <n v="1291.95"/>
    <n v="1291.95"/>
    <n v="18"/>
    <s v="1813 - PSY: lůžkové oddělení 32B"/>
    <x v="2"/>
    <n v="10"/>
  </r>
  <r>
    <n v="158172"/>
    <x v="583"/>
    <x v="0"/>
    <s v="HVLP"/>
    <s v="N05AL05"/>
    <d v="2017-10-09T09:21:30"/>
    <n v="1"/>
    <n v="251.78"/>
    <n v="251.78"/>
    <n v="18"/>
    <s v="1813 - PSY: lůžkové oddělení 32B"/>
    <x v="2"/>
    <n v="10"/>
  </r>
  <r>
    <n v="144324"/>
    <x v="1245"/>
    <x v="0"/>
    <s v="HVLP"/>
    <s v="N05AL05"/>
    <d v="2017-12-11T08:37:11"/>
    <n v="1"/>
    <n v="1291.95"/>
    <n v="1291.95"/>
    <n v="18"/>
    <s v="1813 - PSY: lůžkové oddělení 32B"/>
    <x v="2"/>
    <n v="12"/>
  </r>
  <r>
    <n v="158172"/>
    <x v="583"/>
    <x v="0"/>
    <s v="HVLP"/>
    <s v="N05AL05"/>
    <d v="2018-07-02T07:43:55"/>
    <n v="1"/>
    <n v="251.78"/>
    <n v="251.78"/>
    <n v="18"/>
    <s v="1813 - PSY: lůžkové oddělení 32B"/>
    <x v="0"/>
    <n v="7"/>
  </r>
  <r>
    <n v="158172"/>
    <x v="583"/>
    <x v="0"/>
    <s v="HVLP"/>
    <s v="N05AL05"/>
    <d v="2018-08-20T08:44:34"/>
    <n v="1"/>
    <n v="251.76"/>
    <n v="251.76"/>
    <n v="18"/>
    <s v="1813 - PSY: lůžkové oddělení 32B"/>
    <x v="0"/>
    <n v="8"/>
  </r>
  <r>
    <n v="158172"/>
    <x v="583"/>
    <x v="0"/>
    <s v="HVLP"/>
    <s v="N05AL05"/>
    <d v="2018-08-20T08:44:34"/>
    <n v="1"/>
    <n v="251.76"/>
    <n v="251.76"/>
    <n v="18"/>
    <s v="1813 - PSY: lůžkové oddělení 32B"/>
    <x v="0"/>
    <n v="8"/>
  </r>
  <r>
    <n v="144324"/>
    <x v="1245"/>
    <x v="0"/>
    <s v="HVLP"/>
    <s v="N05AL05"/>
    <d v="2018-10-01T09:56:06"/>
    <n v="1"/>
    <n v="1303.3499999999999"/>
    <n v="1303.3499999999999"/>
    <n v="18"/>
    <s v="1813 - PSY: lůžkové oddělení 32B"/>
    <x v="0"/>
    <n v="10"/>
  </r>
  <r>
    <n v="144324"/>
    <x v="1245"/>
    <x v="0"/>
    <s v="HVLP"/>
    <s v="N05AL05"/>
    <d v="2018-12-17T10:58:11"/>
    <n v="1"/>
    <n v="1291.95"/>
    <n v="1291.95"/>
    <n v="18"/>
    <s v="1813 - PSY: lůžkové oddělení 32B"/>
    <x v="0"/>
    <n v="12"/>
  </r>
  <r>
    <n v="144324"/>
    <x v="1245"/>
    <x v="0"/>
    <s v="HVLP"/>
    <s v="N05AL05"/>
    <d v="2019-02-11T09:45:11"/>
    <n v="1"/>
    <n v="1291.95"/>
    <n v="1291.95"/>
    <n v="18"/>
    <s v="1813 - PSY: lůžkové oddělení 32B"/>
    <x v="1"/>
    <n v="2"/>
  </r>
  <r>
    <n v="144324"/>
    <x v="1245"/>
    <x v="0"/>
    <s v="HVLP"/>
    <s v="N05AL05"/>
    <d v="2019-03-25T10:26:50"/>
    <n v="1"/>
    <n v="1291.95"/>
    <n v="1291.95"/>
    <n v="18"/>
    <s v="1813 - PSY: lůžkové oddělení 32B"/>
    <x v="1"/>
    <n v="3"/>
  </r>
  <r>
    <n v="144324"/>
    <x v="1245"/>
    <x v="0"/>
    <s v="HVLP"/>
    <s v="N05AL05"/>
    <d v="2019-10-25T09:57:19"/>
    <n v="1"/>
    <n v="1290.3"/>
    <n v="1290.3"/>
    <n v="18"/>
    <s v="1813 - PSY: lůžkové oddělení 32B"/>
    <x v="1"/>
    <n v="10"/>
  </r>
  <r>
    <n v="206474"/>
    <x v="1246"/>
    <x v="0"/>
    <s v="HVLP"/>
    <s v="D11AX22"/>
    <d v="2018-11-15T13:38:32"/>
    <n v="1"/>
    <n v="605.79"/>
    <n v="605.79"/>
    <n v="18"/>
    <s v="1813 - PSY: lůžkové oddělení 32B"/>
    <x v="0"/>
    <n v="11"/>
  </r>
  <r>
    <n v="119653"/>
    <x v="1247"/>
    <x v="0"/>
    <s v="HVLP"/>
    <s v="B03AE10"/>
    <d v="2017-08-03T09:58:42"/>
    <n v="1"/>
    <n v="157.4"/>
    <n v="157.4"/>
    <n v="18"/>
    <s v="1813 - PSY: lůžkové oddělení 32B"/>
    <x v="2"/>
    <n v="8"/>
  </r>
  <r>
    <n v="848866"/>
    <x v="585"/>
    <x v="0"/>
    <s v="HVLP"/>
    <s v="B03AE10"/>
    <d v="2019-04-08T10:06:11"/>
    <n v="1"/>
    <n v="255.4"/>
    <n v="255.4"/>
    <n v="18"/>
    <s v="1813 - PSY: lůžkové oddělení 32B"/>
    <x v="1"/>
    <n v="4"/>
  </r>
  <r>
    <n v="848866"/>
    <x v="585"/>
    <x v="0"/>
    <s v="HVLP"/>
    <s v="B03AE10"/>
    <d v="2019-06-24T10:45:07"/>
    <n v="1"/>
    <n v="255.4"/>
    <n v="255.4"/>
    <n v="18"/>
    <s v="1813 - PSY: lůžkové oddělení 32B"/>
    <x v="1"/>
    <n v="6"/>
  </r>
  <r>
    <n v="848866"/>
    <x v="585"/>
    <x v="0"/>
    <s v="HVLP"/>
    <s v="B03AE10"/>
    <d v="2019-10-07T11:03:35"/>
    <n v="1"/>
    <n v="255.1"/>
    <n v="255.1"/>
    <n v="18"/>
    <s v="1813 - PSY: lůžkové oddělení 32B"/>
    <x v="1"/>
    <n v="10"/>
  </r>
  <r>
    <n v="193013"/>
    <x v="1248"/>
    <x v="0"/>
    <s v="HVLP"/>
    <s v="C10AA05"/>
    <d v="2017-02-27T10:00:04"/>
    <n v="1"/>
    <n v="44.12"/>
    <n v="44.12"/>
    <n v="18"/>
    <s v="1813 - PSY: lůžkové oddělení 32B"/>
    <x v="2"/>
    <n v="2"/>
  </r>
  <r>
    <n v="193016"/>
    <x v="586"/>
    <x v="0"/>
    <s v="HVLP"/>
    <s v="C10AA05"/>
    <d v="2017-02-27T10:00:04"/>
    <n v="1"/>
    <n v="88.25"/>
    <n v="88.25"/>
    <n v="18"/>
    <s v="1813 - PSY: lůžkové oddělení 32B"/>
    <x v="2"/>
    <n v="2"/>
  </r>
  <r>
    <n v="848251"/>
    <x v="588"/>
    <x v="0"/>
    <s v="HVLP"/>
    <s v="C10AA05"/>
    <d v="2017-06-30T12:36:24"/>
    <n v="1"/>
    <n v="164.19"/>
    <n v="164.19"/>
    <n v="18"/>
    <s v="1813 - PSY: lůžkové oddělení 32B"/>
    <x v="2"/>
    <n v="6"/>
  </r>
  <r>
    <n v="117162"/>
    <x v="1249"/>
    <x v="0"/>
    <s v="HVLP"/>
    <s v="G04BD09"/>
    <d v="2017-07-10T10:04:44"/>
    <n v="1"/>
    <n v="126.41"/>
    <n v="126.41"/>
    <n v="18"/>
    <s v="1813 - PSY: lůžkové oddělení 32B"/>
    <x v="2"/>
    <n v="7"/>
  </r>
  <r>
    <n v="117163"/>
    <x v="1250"/>
    <x v="0"/>
    <s v="HVLP"/>
    <s v="G04BD09"/>
    <d v="2017-09-18T08:23:33"/>
    <n v="1"/>
    <n v="180.63"/>
    <n v="180.63"/>
    <n v="18"/>
    <s v="1813 - PSY: lůžkové oddělení 32B"/>
    <x v="2"/>
    <n v="9"/>
  </r>
  <r>
    <n v="117162"/>
    <x v="1249"/>
    <x v="0"/>
    <s v="HVLP"/>
    <s v="G04BD09"/>
    <d v="2018-11-12T08:30:49"/>
    <n v="1"/>
    <n v="126.4"/>
    <n v="126.4"/>
    <n v="18"/>
    <s v="1813 - PSY: lůžkové oddělení 32B"/>
    <x v="0"/>
    <n v="11"/>
  </r>
  <r>
    <n v="117162"/>
    <x v="1249"/>
    <x v="0"/>
    <s v="HVLP"/>
    <s v="G04BD09"/>
    <d v="2019-01-21T09:45:23"/>
    <n v="1"/>
    <n v="126.4"/>
    <n v="126.4"/>
    <n v="18"/>
    <s v="1813 - PSY: lůžkové oddělení 32B"/>
    <x v="1"/>
    <n v="1"/>
  </r>
  <r>
    <n v="844145"/>
    <x v="590"/>
    <x v="0"/>
    <s v="HVLP"/>
    <s v="V11"/>
    <d v="2017-02-06T11:05:58"/>
    <n v="1"/>
    <n v="32.76"/>
    <n v="32.76"/>
    <n v="18"/>
    <s v="1813 - PSY: lůžkové oddělení 32B"/>
    <x v="2"/>
    <n v="2"/>
  </r>
  <r>
    <n v="844145"/>
    <x v="590"/>
    <x v="0"/>
    <s v="HVLP"/>
    <s v="V11"/>
    <d v="2017-02-06T11:05:58"/>
    <n v="1"/>
    <n v="32.76"/>
    <n v="32.76"/>
    <n v="18"/>
    <s v="1813 - PSY: lůžkové oddělení 32B"/>
    <x v="2"/>
    <n v="2"/>
  </r>
  <r>
    <n v="844145"/>
    <x v="590"/>
    <x v="0"/>
    <s v="HVLP"/>
    <s v="V11"/>
    <d v="2017-02-06T11:05:58"/>
    <n v="1"/>
    <n v="32.76"/>
    <n v="32.76"/>
    <n v="18"/>
    <s v="1813 - PSY: lůžkové oddělení 32B"/>
    <x v="2"/>
    <n v="2"/>
  </r>
  <r>
    <n v="844145"/>
    <x v="590"/>
    <x v="0"/>
    <s v="HVLP"/>
    <s v="V11"/>
    <d v="2017-03-13T10:51:06"/>
    <n v="2"/>
    <n v="32.76"/>
    <n v="65.52"/>
    <n v="18"/>
    <s v="1813 - PSY: lůžkové oddělení 32B"/>
    <x v="2"/>
    <n v="3"/>
  </r>
  <r>
    <n v="844145"/>
    <x v="590"/>
    <x v="0"/>
    <s v="HVLP"/>
    <s v="V11"/>
    <d v="2017-12-04T10:53:37"/>
    <n v="3"/>
    <n v="36.950000000000003"/>
    <n v="110.85"/>
    <n v="18"/>
    <s v="1813 - PSY: lůžkové oddělení 32B"/>
    <x v="2"/>
    <n v="12"/>
  </r>
  <r>
    <n v="844145"/>
    <x v="590"/>
    <x v="0"/>
    <s v="HVLP"/>
    <s v="V11"/>
    <d v="2018-01-08T10:30:19"/>
    <n v="1"/>
    <n v="36.950000000000003"/>
    <n v="36.950000000000003"/>
    <n v="18"/>
    <s v="1813 - PSY: lůžkové oddělení 32B"/>
    <x v="0"/>
    <n v="1"/>
  </r>
  <r>
    <n v="844145"/>
    <x v="590"/>
    <x v="0"/>
    <s v="HVLP"/>
    <s v="V11"/>
    <d v="2018-01-08T10:30:19"/>
    <n v="2"/>
    <n v="36.950000000000003"/>
    <n v="73.900000000000006"/>
    <n v="18"/>
    <s v="1813 - PSY: lůžkové oddělení 32B"/>
    <x v="0"/>
    <n v="1"/>
  </r>
  <r>
    <n v="844145"/>
    <x v="590"/>
    <x v="0"/>
    <s v="HVLP"/>
    <s v="V11"/>
    <d v="2018-03-12T07:56:35"/>
    <n v="3"/>
    <n v="36.909999999999997"/>
    <n v="110.73"/>
    <n v="18"/>
    <s v="1813 - PSY: lůžkové oddělení 32B"/>
    <x v="0"/>
    <n v="3"/>
  </r>
  <r>
    <n v="844145"/>
    <x v="590"/>
    <x v="0"/>
    <s v="HVLP"/>
    <s v="V11"/>
    <d v="2018-12-04T12:58:16"/>
    <n v="3"/>
    <n v="30.76"/>
    <n v="92.28"/>
    <n v="18"/>
    <s v="1813 - PSY: lůžkové oddělení 32B"/>
    <x v="0"/>
    <n v="12"/>
  </r>
  <r>
    <n v="844145"/>
    <x v="590"/>
    <x v="0"/>
    <s v="HVLP"/>
    <s v="V11"/>
    <d v="2018-12-17T10:58:11"/>
    <n v="1"/>
    <n v="32.299999999999997"/>
    <n v="32.299999999999997"/>
    <n v="18"/>
    <s v="1813 - PSY: lůžkové oddělení 32B"/>
    <x v="0"/>
    <n v="12"/>
  </r>
  <r>
    <n v="844145"/>
    <x v="590"/>
    <x v="0"/>
    <s v="HVLP"/>
    <s v="V11"/>
    <d v="2018-12-17T10:58:11"/>
    <n v="1"/>
    <n v="32.299999999999997"/>
    <n v="32.299999999999997"/>
    <n v="18"/>
    <s v="1813 - PSY: lůžkové oddělení 32B"/>
    <x v="0"/>
    <n v="12"/>
  </r>
  <r>
    <n v="844145"/>
    <x v="590"/>
    <x v="0"/>
    <s v="HVLP"/>
    <s v="V11"/>
    <d v="2018-12-17T10:58:11"/>
    <n v="3"/>
    <n v="32.299999999999997"/>
    <n v="96.9"/>
    <n v="18"/>
    <s v="1813 - PSY: lůžkové oddělení 32B"/>
    <x v="0"/>
    <n v="12"/>
  </r>
  <r>
    <n v="844145"/>
    <x v="590"/>
    <x v="0"/>
    <s v="HVLP"/>
    <s v="V11"/>
    <d v="2019-12-09T10:05:46"/>
    <n v="1"/>
    <n v="40.229999999999997"/>
    <n v="40.229999999999997"/>
    <n v="18"/>
    <s v="1813 - PSY: lůžkové oddělení 32B"/>
    <x v="1"/>
    <n v="12"/>
  </r>
  <r>
    <n v="844145"/>
    <x v="590"/>
    <x v="0"/>
    <s v="HVLP"/>
    <s v="V11"/>
    <d v="2019-12-09T10:05:46"/>
    <n v="2"/>
    <n v="37.380000000000003"/>
    <n v="74.760000000000005"/>
    <n v="18"/>
    <s v="1813 - PSY: lůžkové oddělení 32B"/>
    <x v="1"/>
    <n v="12"/>
  </r>
  <r>
    <n v="115518"/>
    <x v="1251"/>
    <x v="0"/>
    <s v="HVLP"/>
    <s v="S01GA52"/>
    <d v="2018-06-08T12:10:17"/>
    <n v="1"/>
    <n v="62.47"/>
    <n v="62.47"/>
    <n v="18"/>
    <s v="1813 - PSY: lůžkové oddělení 32B"/>
    <x v="0"/>
    <n v="6"/>
  </r>
  <r>
    <n v="842351"/>
    <x v="595"/>
    <x v="0"/>
    <s v="HVLP-R"/>
    <s v="R02AA20"/>
    <d v="2017-02-27T10:00:04"/>
    <n v="1"/>
    <n v="77.510000000000005"/>
    <n v="77.510000000000005"/>
    <n v="18"/>
    <s v="1813 - PSY: lůžkové oddělení 32B"/>
    <x v="2"/>
    <n v="2"/>
  </r>
  <r>
    <n v="842351"/>
    <x v="595"/>
    <x v="0"/>
    <s v="HVLP-R"/>
    <s v="R02AA20"/>
    <d v="2017-07-10T10:04:44"/>
    <n v="1"/>
    <n v="77.06"/>
    <n v="77.06"/>
    <n v="18"/>
    <s v="1813 - PSY: lůžkové oddělení 32B"/>
    <x v="2"/>
    <n v="7"/>
  </r>
  <r>
    <n v="188900"/>
    <x v="922"/>
    <x v="0"/>
    <s v="HVLP"/>
    <s v="R05FB02"/>
    <d v="2017-01-16T09:46:02"/>
    <n v="2"/>
    <n v="78.790000000000006"/>
    <n v="157.58000000000001"/>
    <n v="18"/>
    <s v="1813 - PSY: lůžkové oddělení 32B"/>
    <x v="2"/>
    <n v="1"/>
  </r>
  <r>
    <n v="188900"/>
    <x v="922"/>
    <x v="0"/>
    <s v="HVLP"/>
    <s v="R05FB02"/>
    <d v="2017-01-30T09:50:45"/>
    <n v="2"/>
    <n v="78.790000000000006"/>
    <n v="157.58000000000001"/>
    <n v="18"/>
    <s v="1813 - PSY: lůžkové oddělení 32B"/>
    <x v="2"/>
    <n v="1"/>
  </r>
  <r>
    <n v="188900"/>
    <x v="922"/>
    <x v="0"/>
    <s v="HVLP"/>
    <s v="R05FB02"/>
    <d v="2017-02-13T11:03:20"/>
    <n v="2"/>
    <n v="78.64"/>
    <n v="157.28"/>
    <n v="18"/>
    <s v="1813 - PSY: lůžkové oddělení 32B"/>
    <x v="2"/>
    <n v="2"/>
  </r>
  <r>
    <n v="188900"/>
    <x v="922"/>
    <x v="0"/>
    <s v="HVLP"/>
    <s v="R05FB02"/>
    <d v="2017-06-12T10:35:01"/>
    <n v="1"/>
    <n v="78.64"/>
    <n v="78.64"/>
    <n v="18"/>
    <s v="1813 - PSY: lůžkové oddělení 32B"/>
    <x v="2"/>
    <n v="6"/>
  </r>
  <r>
    <n v="188900"/>
    <x v="922"/>
    <x v="0"/>
    <s v="HVLP"/>
    <s v="R05FB02"/>
    <d v="2017-06-12T10:35:01"/>
    <n v="1"/>
    <n v="78.180000000000007"/>
    <n v="78.180000000000007"/>
    <n v="18"/>
    <s v="1813 - PSY: lůžkové oddělení 32B"/>
    <x v="2"/>
    <n v="6"/>
  </r>
  <r>
    <n v="188900"/>
    <x v="922"/>
    <x v="0"/>
    <s v="HVLP"/>
    <s v="R05FB02"/>
    <d v="2017-10-02T08:14:30"/>
    <n v="1"/>
    <n v="77.34"/>
    <n v="77.34"/>
    <n v="18"/>
    <s v="1813 - PSY: lůžkové oddělení 32B"/>
    <x v="2"/>
    <n v="10"/>
  </r>
  <r>
    <n v="188900"/>
    <x v="922"/>
    <x v="0"/>
    <s v="HVLP"/>
    <s v="R05FB02"/>
    <d v="2017-10-02T08:14:30"/>
    <n v="2"/>
    <n v="78.180000000000007"/>
    <n v="156.36000000000001"/>
    <n v="18"/>
    <s v="1813 - PSY: lůžkové oddělení 32B"/>
    <x v="2"/>
    <n v="10"/>
  </r>
  <r>
    <n v="188900"/>
    <x v="922"/>
    <x v="0"/>
    <s v="HVLP"/>
    <s v="R05FB02"/>
    <d v="2017-11-20T10:01:12"/>
    <n v="3"/>
    <n v="76.569999999999993"/>
    <n v="229.71"/>
    <n v="18"/>
    <s v="1813 - PSY: lůžkové oddělení 32B"/>
    <x v="2"/>
    <n v="11"/>
  </r>
  <r>
    <n v="188900"/>
    <x v="922"/>
    <x v="0"/>
    <s v="HVLP"/>
    <s v="R05FB02"/>
    <d v="2017-11-20T10:04:05"/>
    <n v="2"/>
    <n v="76.569999999999993"/>
    <n v="153.13999999999999"/>
    <n v="18"/>
    <s v="1813 - PSY: lůžkové oddělení 32B"/>
    <x v="2"/>
    <n v="11"/>
  </r>
  <r>
    <n v="188900"/>
    <x v="922"/>
    <x v="0"/>
    <s v="HVLP"/>
    <s v="R05FB02"/>
    <d v="2017-11-20T10:04:05"/>
    <n v="1"/>
    <n v="83.59"/>
    <n v="83.59"/>
    <n v="18"/>
    <s v="1813 - PSY: lůžkové oddělení 32B"/>
    <x v="2"/>
    <n v="11"/>
  </r>
  <r>
    <n v="188900"/>
    <x v="922"/>
    <x v="0"/>
    <s v="HVLP"/>
    <s v="R05FB02"/>
    <d v="2018-03-05T09:50:32"/>
    <n v="3"/>
    <n v="81.819999999999993"/>
    <n v="245.46"/>
    <n v="18"/>
    <s v="1813 - PSY: lůžkové oddělení 32B"/>
    <x v="0"/>
    <n v="3"/>
  </r>
  <r>
    <n v="188900"/>
    <x v="922"/>
    <x v="0"/>
    <s v="HVLP"/>
    <s v="R05FB02"/>
    <d v="2018-11-12T08:30:49"/>
    <n v="3"/>
    <n v="81.819999999999993"/>
    <n v="245.46"/>
    <n v="18"/>
    <s v="1813 - PSY: lůžkové oddělení 32B"/>
    <x v="0"/>
    <n v="11"/>
  </r>
  <r>
    <n v="188900"/>
    <x v="922"/>
    <x v="0"/>
    <s v="HVLP"/>
    <s v="R05FB02"/>
    <d v="2019-01-21T09:45:23"/>
    <n v="3"/>
    <n v="81.819999999999993"/>
    <n v="245.46"/>
    <n v="18"/>
    <s v="1813 - PSY: lůžkové oddělení 32B"/>
    <x v="1"/>
    <n v="1"/>
  </r>
  <r>
    <n v="202821"/>
    <x v="1252"/>
    <x v="0"/>
    <s v="HVLP"/>
    <s v="R05FB02"/>
    <d v="2019-01-14T09:49:13"/>
    <n v="1"/>
    <n v="81.91"/>
    <n v="81.91"/>
    <n v="18"/>
    <s v="1813 - PSY: lůžkové oddělení 32B"/>
    <x v="1"/>
    <n v="1"/>
  </r>
  <r>
    <n v="202822"/>
    <x v="1253"/>
    <x v="0"/>
    <s v="HVLP"/>
    <s v="R05FB02"/>
    <d v="2019-12-19T08:01:45"/>
    <n v="2"/>
    <n v="111.46"/>
    <n v="222.92"/>
    <n v="18"/>
    <s v="1813 - PSY: lůžkové oddělení 32B"/>
    <x v="1"/>
    <n v="12"/>
  </r>
  <r>
    <n v="23868"/>
    <x v="1254"/>
    <x v="0"/>
    <s v="HVLP"/>
    <s v="N06BA09"/>
    <d v="2017-12-05T10:00:43"/>
    <n v="1"/>
    <n v="475.19"/>
    <n v="475.19"/>
    <n v="18"/>
    <s v="1813 - PSY: lůžkové oddělení 32B"/>
    <x v="2"/>
    <n v="12"/>
  </r>
  <r>
    <n v="23868"/>
    <x v="1254"/>
    <x v="0"/>
    <s v="HVLP"/>
    <s v="N06BA09"/>
    <d v="2017-12-05T10:00:43"/>
    <n v="1"/>
    <n v="475.19"/>
    <n v="475.19"/>
    <n v="18"/>
    <s v="1813 - PSY: lůžkové oddělení 32B"/>
    <x v="2"/>
    <n v="12"/>
  </r>
  <r>
    <n v="23868"/>
    <x v="1254"/>
    <x v="0"/>
    <s v="HVLP"/>
    <s v="N06BA09"/>
    <d v="2017-12-05T10:00:43"/>
    <n v="2"/>
    <n v="472.41"/>
    <n v="944.82"/>
    <n v="18"/>
    <s v="1813 - PSY: lůžkové oddělení 32B"/>
    <x v="2"/>
    <n v="12"/>
  </r>
  <r>
    <n v="123870"/>
    <x v="923"/>
    <x v="0"/>
    <s v="HVLP"/>
    <s v="N06BA09"/>
    <d v="2018-02-01T10:03:53"/>
    <n v="1"/>
    <n v="1887.6"/>
    <n v="1887.6"/>
    <n v="18"/>
    <s v="1813 - PSY: lůžkové oddělení 32B"/>
    <x v="0"/>
    <n v="2"/>
  </r>
  <r>
    <n v="123876"/>
    <x v="596"/>
    <x v="0"/>
    <s v="HVLP"/>
    <s v="N06BA09"/>
    <d v="2017-05-22T09:46:52"/>
    <n v="1"/>
    <n v="1887.79"/>
    <n v="1887.79"/>
    <n v="18"/>
    <s v="1813 - PSY: lůžkové oddělení 32B"/>
    <x v="2"/>
    <n v="5"/>
  </r>
  <r>
    <n v="844636"/>
    <x v="599"/>
    <x v="0"/>
    <s v="OP"/>
    <s v="N07BC51"/>
    <d v="2019-10-04T07:48:00"/>
    <n v="1"/>
    <n v="347.41"/>
    <n v="347.41"/>
    <n v="18"/>
    <s v="1813 - PSY: lůžkové oddělení 32B"/>
    <x v="1"/>
    <n v="10"/>
  </r>
  <r>
    <n v="145609"/>
    <x v="600"/>
    <x v="0"/>
    <s v="OP"/>
    <s v="N07BC01"/>
    <d v="2017-06-08T14:05:56"/>
    <n v="5"/>
    <n v="371.75"/>
    <n v="1858.75"/>
    <n v="18"/>
    <s v="1813 - PSY: lůžkové oddělení 32B"/>
    <x v="2"/>
    <n v="6"/>
  </r>
  <r>
    <n v="145609"/>
    <x v="600"/>
    <x v="0"/>
    <s v="OP"/>
    <s v="N07BC01"/>
    <d v="2017-06-08T14:05:56"/>
    <n v="1"/>
    <n v="371.75"/>
    <n v="371.75"/>
    <n v="18"/>
    <s v="1813 - PSY: lůžkové oddělení 32B"/>
    <x v="2"/>
    <n v="6"/>
  </r>
  <r>
    <n v="145609"/>
    <x v="600"/>
    <x v="0"/>
    <s v="OP"/>
    <s v="N07BC01"/>
    <d v="2017-06-19T13:25:42"/>
    <n v="4"/>
    <n v="371.75"/>
    <n v="1487"/>
    <n v="18"/>
    <s v="1813 - PSY: lůžkové oddělení 32B"/>
    <x v="2"/>
    <n v="6"/>
  </r>
  <r>
    <n v="845050"/>
    <x v="1255"/>
    <x v="0"/>
    <s v="HVLP"/>
    <s v="N02CC01"/>
    <d v="2019-04-29T10:48:43"/>
    <n v="1"/>
    <n v="45.35"/>
    <n v="45.35"/>
    <n v="18"/>
    <s v="1813 - PSY: lůžkové oddělení 32B"/>
    <x v="1"/>
    <n v="4"/>
  </r>
  <r>
    <n v="234945"/>
    <x v="1256"/>
    <x v="0"/>
    <s v="HVLP"/>
    <s v="N02CC01"/>
    <d v="2019-08-12T13:09:12"/>
    <n v="1"/>
    <n v="44.9"/>
    <n v="44.9"/>
    <n v="18"/>
    <s v="1813 - PSY: lůžkové oddělení 32B"/>
    <x v="1"/>
    <n v="8"/>
  </r>
  <r>
    <n v="234945"/>
    <x v="1256"/>
    <x v="0"/>
    <s v="HVLP"/>
    <s v="N02CC01"/>
    <d v="2019-09-23T10:08:07"/>
    <n v="2"/>
    <n v="44.9"/>
    <n v="89.8"/>
    <n v="18"/>
    <s v="1813 - PSY: lůžkové oddělení 32B"/>
    <x v="1"/>
    <n v="9"/>
  </r>
  <r>
    <n v="106264"/>
    <x v="601"/>
    <x v="1"/>
    <s v="HVLP"/>
    <s v="J01EE01"/>
    <d v="2017-03-13T10:51:06"/>
    <n v="2"/>
    <n v="31.89"/>
    <n v="63.78"/>
    <n v="18"/>
    <s v="1813 - PSY: lůžkové oddělení 32B"/>
    <x v="2"/>
    <n v="3"/>
  </r>
  <r>
    <n v="988179"/>
    <x v="1257"/>
    <x v="0"/>
    <s v="HVLP"/>
    <m/>
    <d v="2019-09-16T09:17:26"/>
    <n v="1"/>
    <n v="87.39"/>
    <n v="87.39"/>
    <n v="18"/>
    <s v="1813 - PSY: lůžkové oddělení 32B"/>
    <x v="1"/>
    <n v="9"/>
  </r>
  <r>
    <n v="988179"/>
    <x v="1257"/>
    <x v="0"/>
    <s v="HVLP"/>
    <m/>
    <d v="2019-09-16T09:17:26"/>
    <n v="1"/>
    <n v="87.39"/>
    <n v="87.39"/>
    <n v="18"/>
    <s v="1813 - PSY: lůžkové oddělení 32B"/>
    <x v="1"/>
    <n v="9"/>
  </r>
  <r>
    <n v="103688"/>
    <x v="1258"/>
    <x v="0"/>
    <s v="HVLP-R"/>
    <s v="A06AX01"/>
    <d v="2017-02-06T11:05:58"/>
    <n v="3"/>
    <n v="57.37"/>
    <n v="172.11"/>
    <n v="18"/>
    <s v="1813 - PSY: lůžkové oddělení 32B"/>
    <x v="2"/>
    <n v="2"/>
  </r>
  <r>
    <n v="103688"/>
    <x v="1258"/>
    <x v="0"/>
    <s v="HVLP-R"/>
    <s v="A06AX01"/>
    <d v="2017-04-03T10:04:37"/>
    <n v="3"/>
    <n v="58.32"/>
    <n v="174.96"/>
    <n v="18"/>
    <s v="1813 - PSY: lůžkové oddělení 32B"/>
    <x v="2"/>
    <n v="4"/>
  </r>
  <r>
    <n v="103688"/>
    <x v="1258"/>
    <x v="0"/>
    <s v="HVLP-R"/>
    <s v="A06AX01"/>
    <d v="2017-05-29T10:26:59"/>
    <n v="3"/>
    <n v="57.98"/>
    <n v="173.94"/>
    <n v="18"/>
    <s v="1813 - PSY: lůžkové oddělení 32B"/>
    <x v="2"/>
    <n v="5"/>
  </r>
  <r>
    <n v="103688"/>
    <x v="1258"/>
    <x v="0"/>
    <s v="HVLP-R"/>
    <s v="A06AX01"/>
    <d v="2017-11-20T10:01:12"/>
    <n v="3"/>
    <n v="44.39"/>
    <n v="133.16999999999999"/>
    <n v="18"/>
    <s v="1813 - PSY: lůžkové oddělení 32B"/>
    <x v="2"/>
    <n v="11"/>
  </r>
  <r>
    <n v="103688"/>
    <x v="1258"/>
    <x v="0"/>
    <s v="HVLP-R"/>
    <s v="A06AX01"/>
    <d v="2017-11-20T10:04:05"/>
    <n v="3"/>
    <n v="44.39"/>
    <n v="133.16999999999999"/>
    <n v="18"/>
    <s v="1813 - PSY: lůžkové oddělení 32B"/>
    <x v="2"/>
    <n v="11"/>
  </r>
  <r>
    <n v="225261"/>
    <x v="602"/>
    <x v="0"/>
    <s v="HVLP"/>
    <s v="A06AX01"/>
    <d v="2018-04-23T10:03:49"/>
    <n v="2"/>
    <n v="58.44"/>
    <n v="116.88"/>
    <n v="18"/>
    <s v="1813 - PSY: lůžkové oddělení 32B"/>
    <x v="0"/>
    <n v="4"/>
  </r>
  <r>
    <n v="225261"/>
    <x v="602"/>
    <x v="0"/>
    <s v="HVLP"/>
    <s v="A06AX01"/>
    <d v="2018-05-14T08:34:37"/>
    <n v="2"/>
    <n v="58.44"/>
    <n v="116.88"/>
    <n v="18"/>
    <s v="1813 - PSY: lůžkové oddělení 32B"/>
    <x v="0"/>
    <n v="5"/>
  </r>
  <r>
    <n v="225261"/>
    <x v="602"/>
    <x v="0"/>
    <s v="HVLP"/>
    <s v="A06AX01"/>
    <d v="2018-10-03T10:30:34"/>
    <n v="2"/>
    <n v="57.93"/>
    <n v="115.86"/>
    <n v="18"/>
    <s v="1813 - PSY: lůžkové oddělení 32B"/>
    <x v="0"/>
    <n v="10"/>
  </r>
  <r>
    <n v="225261"/>
    <x v="602"/>
    <x v="0"/>
    <s v="HVLP"/>
    <s v="A06AX01"/>
    <d v="2018-10-15T08:16:00"/>
    <n v="1"/>
    <n v="57.93"/>
    <n v="57.93"/>
    <n v="18"/>
    <s v="1813 - PSY: lůžkové oddělení 32B"/>
    <x v="0"/>
    <n v="10"/>
  </r>
  <r>
    <n v="225261"/>
    <x v="602"/>
    <x v="0"/>
    <s v="HVLP"/>
    <s v="A06AX01"/>
    <d v="2018-10-29T12:37:40"/>
    <n v="1"/>
    <n v="57.93"/>
    <n v="57.93"/>
    <n v="18"/>
    <s v="1813 - PSY: lůžkové oddělení 32B"/>
    <x v="0"/>
    <n v="10"/>
  </r>
  <r>
    <n v="225261"/>
    <x v="602"/>
    <x v="0"/>
    <s v="HVLP"/>
    <s v="A06AX01"/>
    <d v="2018-10-29T12:38:01"/>
    <n v="1"/>
    <n v="57.93"/>
    <n v="57.93"/>
    <n v="18"/>
    <s v="1813 - PSY: lůžkové oddělení 32B"/>
    <x v="0"/>
    <n v="10"/>
  </r>
  <r>
    <n v="225261"/>
    <x v="602"/>
    <x v="0"/>
    <s v="HVLP"/>
    <s v="A06AX01"/>
    <d v="2018-12-17T10:58:11"/>
    <n v="3"/>
    <n v="57.93"/>
    <n v="173.79"/>
    <n v="18"/>
    <s v="1813 - PSY: lůžkové oddělení 32B"/>
    <x v="0"/>
    <n v="12"/>
  </r>
  <r>
    <n v="225261"/>
    <x v="602"/>
    <x v="0"/>
    <s v="HVLP"/>
    <s v="A06AX01"/>
    <d v="2019-06-17T10:18:00"/>
    <n v="2"/>
    <n v="57.93"/>
    <n v="115.86"/>
    <n v="18"/>
    <s v="1813 - PSY: lůžkové oddělení 32B"/>
    <x v="1"/>
    <n v="6"/>
  </r>
  <r>
    <n v="225261"/>
    <x v="602"/>
    <x v="0"/>
    <s v="HVLP"/>
    <s v="A06AX01"/>
    <d v="2019-07-01T10:07:37"/>
    <n v="2"/>
    <n v="57.93"/>
    <n v="115.86"/>
    <n v="18"/>
    <s v="1813 - PSY: lůžkové oddělení 32B"/>
    <x v="1"/>
    <n v="7"/>
  </r>
  <r>
    <n v="153940"/>
    <x v="604"/>
    <x v="0"/>
    <s v="HVLP-R"/>
    <s v="N07AA01"/>
    <d v="2017-03-13T10:51:06"/>
    <n v="1"/>
    <n v="65.55"/>
    <n v="65.55"/>
    <n v="18"/>
    <s v="1813 - PSY: lůžkové oddělení 32B"/>
    <x v="2"/>
    <n v="3"/>
  </r>
  <r>
    <n v="205326"/>
    <x v="1259"/>
    <x v="0"/>
    <s v="HVLP"/>
    <s v="N04BA03"/>
    <d v="2017-04-07T14:48:41"/>
    <n v="1"/>
    <n v="2244.9"/>
    <n v="2244.9"/>
    <n v="18"/>
    <s v="1813 - PSY: lůžkové oddělení 32B"/>
    <x v="2"/>
    <n v="4"/>
  </r>
  <r>
    <n v="205326"/>
    <x v="1259"/>
    <x v="0"/>
    <s v="HVLP"/>
    <s v="N04BA03"/>
    <d v="2017-04-28T08:54:21"/>
    <n v="1"/>
    <n v="2244.9"/>
    <n v="2244.9"/>
    <n v="18"/>
    <s v="1813 - PSY: lůžkové oddělení 32B"/>
    <x v="2"/>
    <n v="4"/>
  </r>
  <r>
    <n v="145989"/>
    <x v="1260"/>
    <x v="0"/>
    <s v="HVLP"/>
    <s v="A02AD04"/>
    <d v="2019-09-09T11:45:37"/>
    <n v="2"/>
    <n v="67.739999999999995"/>
    <n v="135.47999999999999"/>
    <n v="18"/>
    <s v="1813 - PSY: lůžkové oddělení 32B"/>
    <x v="1"/>
    <n v="9"/>
  </r>
  <r>
    <n v="145989"/>
    <x v="1260"/>
    <x v="0"/>
    <s v="HVLP"/>
    <s v="A02AD04"/>
    <d v="2019-12-16T10:26:06"/>
    <n v="5"/>
    <n v="67.739999999999995"/>
    <n v="338.7"/>
    <n v="18"/>
    <s v="1813 - PSY: lůžkové oddělení 32B"/>
    <x v="1"/>
    <n v="12"/>
  </r>
  <r>
    <n v="158702"/>
    <x v="1261"/>
    <x v="0"/>
    <s v="HVLP"/>
    <s v="L02BA01"/>
    <d v="2017-10-31T09:14:39"/>
    <n v="1"/>
    <n v="449.14"/>
    <n v="449.14"/>
    <n v="18"/>
    <s v="1813 - PSY: lůžkové oddělení 32B"/>
    <x v="2"/>
    <n v="10"/>
  </r>
  <r>
    <n v="147224"/>
    <x v="607"/>
    <x v="0"/>
    <s v="HVLP"/>
    <s v="N06DX02"/>
    <d v="2017-05-19T12:18:30"/>
    <n v="1"/>
    <n v="231.43"/>
    <n v="231.43"/>
    <n v="18"/>
    <s v="1813 - PSY: lůžkové oddělení 32B"/>
    <x v="2"/>
    <n v="5"/>
  </r>
  <r>
    <n v="164739"/>
    <x v="1262"/>
    <x v="0"/>
    <s v="HVLP"/>
    <s v="A01AD02"/>
    <d v="2017-11-20T10:01:12"/>
    <n v="2"/>
    <n v="112.21"/>
    <n v="224.42"/>
    <n v="18"/>
    <s v="1813 - PSY: lůžkové oddělení 32B"/>
    <x v="2"/>
    <n v="11"/>
  </r>
  <r>
    <n v="395294"/>
    <x v="926"/>
    <x v="0"/>
    <s v="HVLP"/>
    <s v="A01AD02"/>
    <d v="2019-03-08T12:31:35"/>
    <n v="1"/>
    <n v="175.65"/>
    <n v="175.65"/>
    <n v="18"/>
    <s v="1813 - PSY: lůžkové oddělení 32B"/>
    <x v="1"/>
    <n v="3"/>
  </r>
  <r>
    <n v="170761"/>
    <x v="927"/>
    <x v="0"/>
    <s v="HVLP"/>
    <s v="R02AX03"/>
    <d v="2019-09-16T09:17:26"/>
    <n v="2"/>
    <n v="122.57"/>
    <n v="245.14"/>
    <n v="18"/>
    <s v="1813 - PSY: lůžkové oddělení 32B"/>
    <x v="1"/>
    <n v="9"/>
  </r>
  <r>
    <n v="170761"/>
    <x v="927"/>
    <x v="0"/>
    <s v="HVLP"/>
    <s v="R02AX03"/>
    <d v="2019-12-03T09:09:27"/>
    <n v="5"/>
    <n v="122.57"/>
    <n v="612.85"/>
    <n v="18"/>
    <s v="1813 - PSY: lůžkové oddělení 32B"/>
    <x v="1"/>
    <n v="12"/>
  </r>
  <r>
    <n v="180172"/>
    <x v="928"/>
    <x v="0"/>
    <s v="HVLP"/>
    <s v="R02AX03"/>
    <d v="2018-11-12T08:30:49"/>
    <n v="1"/>
    <n v="119.49"/>
    <n v="119.49"/>
    <n v="18"/>
    <s v="1813 - PSY: lůžkové oddělení 32B"/>
    <x v="0"/>
    <n v="11"/>
  </r>
  <r>
    <n v="180172"/>
    <x v="928"/>
    <x v="0"/>
    <s v="HVLP"/>
    <s v="R02AX03"/>
    <d v="2019-03-08T12:31:35"/>
    <n v="1"/>
    <n v="119.49"/>
    <n v="119.49"/>
    <n v="18"/>
    <s v="1813 - PSY: lůžkové oddělení 32B"/>
    <x v="1"/>
    <n v="3"/>
  </r>
  <r>
    <n v="180172"/>
    <x v="928"/>
    <x v="0"/>
    <s v="HVLP"/>
    <s v="R02AX03"/>
    <d v="2019-05-20T09:56:41"/>
    <n v="1"/>
    <n v="119.49"/>
    <n v="119.49"/>
    <n v="18"/>
    <s v="1813 - PSY: lůžkové oddělení 32B"/>
    <x v="1"/>
    <n v="5"/>
  </r>
  <r>
    <n v="191275"/>
    <x v="929"/>
    <x v="0"/>
    <s v="HVLP"/>
    <s v="R02AX03"/>
    <d v="2019-01-21T09:45:23"/>
    <n v="1"/>
    <n v="204.6"/>
    <n v="204.6"/>
    <n v="18"/>
    <s v="1813 - PSY: lůžkové oddělení 32B"/>
    <x v="1"/>
    <n v="1"/>
  </r>
  <r>
    <n v="110603"/>
    <x v="1263"/>
    <x v="0"/>
    <s v="HVLP"/>
    <s v="A01AD02"/>
    <d v="2018-11-12T08:30:49"/>
    <n v="1"/>
    <n v="132.97"/>
    <n v="132.97"/>
    <n v="18"/>
    <s v="1813 - PSY: lůžkové oddělení 32B"/>
    <x v="0"/>
    <n v="11"/>
  </r>
  <r>
    <n v="114711"/>
    <x v="608"/>
    <x v="0"/>
    <s v="HVLP"/>
    <s v="B03AA07"/>
    <d v="2018-06-18T08:23:56"/>
    <n v="1"/>
    <n v="54.42"/>
    <n v="54.42"/>
    <n v="18"/>
    <s v="1813 - PSY: lůžkové oddělení 32B"/>
    <x v="0"/>
    <n v="6"/>
  </r>
  <r>
    <n v="114711"/>
    <x v="608"/>
    <x v="0"/>
    <s v="HVLP"/>
    <s v="B03AA07"/>
    <d v="2019-02-21T09:46:22"/>
    <n v="1"/>
    <n v="54.42"/>
    <n v="54.42"/>
    <n v="18"/>
    <s v="1813 - PSY: lůžkové oddělení 32B"/>
    <x v="1"/>
    <n v="2"/>
  </r>
  <r>
    <n v="114711"/>
    <x v="608"/>
    <x v="0"/>
    <s v="HVLP"/>
    <s v="B03AA07"/>
    <d v="2019-02-25T10:02:26"/>
    <n v="1"/>
    <n v="54.42"/>
    <n v="54.42"/>
    <n v="18"/>
    <s v="1813 - PSY: lůžkové oddělení 32B"/>
    <x v="1"/>
    <n v="2"/>
  </r>
  <r>
    <n v="114711"/>
    <x v="608"/>
    <x v="0"/>
    <s v="HVLP"/>
    <s v="B03AA07"/>
    <d v="2019-03-04T09:59:37"/>
    <n v="1"/>
    <n v="54.42"/>
    <n v="54.42"/>
    <n v="18"/>
    <s v="1813 - PSY: lůžkové oddělení 32B"/>
    <x v="1"/>
    <n v="3"/>
  </r>
  <r>
    <n v="114711"/>
    <x v="608"/>
    <x v="0"/>
    <s v="HVLP"/>
    <s v="B03AA07"/>
    <d v="2019-09-16T09:17:26"/>
    <n v="1"/>
    <n v="54.35"/>
    <n v="54.35"/>
    <n v="18"/>
    <s v="1813 - PSY: lůžkové oddělení 32B"/>
    <x v="1"/>
    <n v="9"/>
  </r>
  <r>
    <n v="192160"/>
    <x v="931"/>
    <x v="0"/>
    <s v="HVLP"/>
    <s v="B03AD03"/>
    <d v="2019-03-25T10:26:50"/>
    <n v="1"/>
    <n v="66.150000000000006"/>
    <n v="66.150000000000006"/>
    <n v="18"/>
    <s v="1813 - PSY: lůžkové oddělení 32B"/>
    <x v="1"/>
    <n v="3"/>
  </r>
  <r>
    <n v="92195"/>
    <x v="1264"/>
    <x v="0"/>
    <s v="HVLP"/>
    <s v="B03AD03"/>
    <d v="2019-06-17T10:18:00"/>
    <n v="1"/>
    <n v="177.09"/>
    <n v="177.09"/>
    <n v="18"/>
    <s v="1813 - PSY: lůžkové oddělení 32B"/>
    <x v="1"/>
    <n v="6"/>
  </r>
  <r>
    <n v="138530"/>
    <x v="1265"/>
    <x v="0"/>
    <s v="OP"/>
    <s v="N02AA55"/>
    <d v="2018-11-23T14:55:50"/>
    <n v="1"/>
    <n v="699.51"/>
    <n v="699.51"/>
    <n v="18"/>
    <s v="1813 - PSY: lůžkové oddělení 32B"/>
    <x v="0"/>
    <n v="11"/>
  </r>
  <r>
    <n v="138530"/>
    <x v="1265"/>
    <x v="0"/>
    <s v="OP"/>
    <s v="N02AA55"/>
    <d v="2018-12-04T14:53:20"/>
    <n v="1"/>
    <n v="693.4"/>
    <n v="693.4"/>
    <n v="18"/>
    <s v="1813 - PSY: lůžkové oddělení 32B"/>
    <x v="0"/>
    <n v="12"/>
  </r>
  <r>
    <n v="185636"/>
    <x v="932"/>
    <x v="0"/>
    <s v="HVLP"/>
    <s v="C09BB10"/>
    <d v="2017-10-31T08:00:13"/>
    <n v="1"/>
    <n v="133.38"/>
    <n v="133.38"/>
    <n v="18"/>
    <s v="1813 - PSY: lůžkové oddělení 32B"/>
    <x v="2"/>
    <n v="10"/>
  </r>
  <r>
    <n v="185641"/>
    <x v="1266"/>
    <x v="0"/>
    <s v="HVLP"/>
    <s v="C09BB10"/>
    <d v="2019-10-07T11:03:35"/>
    <n v="1"/>
    <n v="232.55"/>
    <n v="232.55"/>
    <n v="18"/>
    <s v="1813 - PSY: lůžkové oddělení 32B"/>
    <x v="1"/>
    <n v="10"/>
  </r>
  <r>
    <n v="188630"/>
    <x v="611"/>
    <x v="0"/>
    <s v="HVLP-R"/>
    <s v="A12CC06"/>
    <d v="2017-02-06T11:05:58"/>
    <n v="1"/>
    <n v="67.78"/>
    <n v="67.78"/>
    <n v="18"/>
    <s v="1813 - PSY: lůžkové oddělení 32B"/>
    <x v="2"/>
    <n v="2"/>
  </r>
  <r>
    <n v="188630"/>
    <x v="611"/>
    <x v="0"/>
    <s v="HVLP-R"/>
    <s v="A12CC06"/>
    <d v="2017-03-06T09:55:33"/>
    <n v="1"/>
    <n v="67.78"/>
    <n v="67.78"/>
    <n v="18"/>
    <s v="1813 - PSY: lůžkové oddělení 32B"/>
    <x v="2"/>
    <n v="3"/>
  </r>
  <r>
    <n v="175124"/>
    <x v="1267"/>
    <x v="0"/>
    <s v="HVLP-R"/>
    <s v="N06DX02"/>
    <d v="2017-05-22T09:46:52"/>
    <n v="1"/>
    <n v="134.09"/>
    <n v="134.09"/>
    <n v="18"/>
    <s v="1813 - PSY: lůžkové oddělení 32B"/>
    <x v="2"/>
    <n v="5"/>
  </r>
  <r>
    <n v="130502"/>
    <x v="612"/>
    <x v="0"/>
    <s v="HVLP"/>
    <s v="N06DX02"/>
    <d v="2019-10-07T11:03:35"/>
    <n v="1"/>
    <n v="1.1399999999999999"/>
    <n v="1.1399999999999999"/>
    <n v="18"/>
    <s v="1813 - PSY: lůžkové oddělení 32B"/>
    <x v="1"/>
    <n v="10"/>
  </r>
  <r>
    <n v="113491"/>
    <x v="613"/>
    <x v="0"/>
    <s v="HVLP"/>
    <s v="N06DX02"/>
    <d v="2018-04-20T13:53:19"/>
    <n v="1"/>
    <n v="234.86"/>
    <n v="234.86"/>
    <n v="18"/>
    <s v="1813 - PSY: lůžkové oddělení 32B"/>
    <x v="0"/>
    <n v="4"/>
  </r>
  <r>
    <n v="113491"/>
    <x v="613"/>
    <x v="0"/>
    <s v="HVLP"/>
    <s v="N06DX02"/>
    <d v="2018-09-10T09:47:25"/>
    <n v="1"/>
    <n v="229.88"/>
    <n v="229.88"/>
    <n v="18"/>
    <s v="1813 - PSY: lůžkové oddělení 32B"/>
    <x v="0"/>
    <n v="9"/>
  </r>
  <r>
    <n v="116444"/>
    <x v="614"/>
    <x v="0"/>
    <s v="HVLP"/>
    <s v="N03AF01"/>
    <d v="2018-10-15T08:16:00"/>
    <n v="1"/>
    <n v="127.47"/>
    <n v="127.47"/>
    <n v="18"/>
    <s v="1813 - PSY: lůžkové oddělení 32B"/>
    <x v="0"/>
    <n v="10"/>
  </r>
  <r>
    <n v="116444"/>
    <x v="614"/>
    <x v="0"/>
    <s v="HVLP"/>
    <s v="N03AF01"/>
    <d v="2019-03-11T08:32:48"/>
    <n v="1"/>
    <n v="121.97"/>
    <n v="121.97"/>
    <n v="18"/>
    <s v="1813 - PSY: lůžkové oddělení 32B"/>
    <x v="1"/>
    <n v="3"/>
  </r>
  <r>
    <n v="116445"/>
    <x v="615"/>
    <x v="0"/>
    <s v="HVLP"/>
    <s v="N03AF01"/>
    <d v="2017-02-27T10:00:04"/>
    <n v="1"/>
    <n v="134.22999999999999"/>
    <n v="134.22999999999999"/>
    <n v="18"/>
    <s v="1813 - PSY: lůžkové oddělení 32B"/>
    <x v="2"/>
    <n v="2"/>
  </r>
  <r>
    <n v="183073"/>
    <x v="933"/>
    <x v="0"/>
    <s v="HVLP"/>
    <s v="C09CA07"/>
    <d v="2019-06-03T08:56:27"/>
    <n v="1"/>
    <n v="58.33"/>
    <n v="58.33"/>
    <n v="18"/>
    <s v="1813 - PSY: lůžkové oddělení 32B"/>
    <x v="1"/>
    <n v="6"/>
  </r>
  <r>
    <n v="158191"/>
    <x v="616"/>
    <x v="0"/>
    <s v="HVLP"/>
    <s v="C09CA07"/>
    <d v="2017-01-30T09:50:45"/>
    <n v="1"/>
    <n v="70.06"/>
    <n v="70.06"/>
    <n v="18"/>
    <s v="1813 - PSY: lůžkové oddělení 32B"/>
    <x v="2"/>
    <n v="1"/>
  </r>
  <r>
    <n v="158191"/>
    <x v="616"/>
    <x v="0"/>
    <s v="HVLP"/>
    <s v="C09CA07"/>
    <d v="2017-05-29T10:26:59"/>
    <n v="1"/>
    <n v="59.68"/>
    <n v="59.68"/>
    <n v="18"/>
    <s v="1813 - PSY: lůžkové oddělení 32B"/>
    <x v="2"/>
    <n v="5"/>
  </r>
  <r>
    <n v="158191"/>
    <x v="616"/>
    <x v="0"/>
    <s v="HVLP"/>
    <s v="C09CA07"/>
    <d v="2017-07-17T12:40:41"/>
    <n v="1"/>
    <n v="59.68"/>
    <n v="59.68"/>
    <n v="18"/>
    <s v="1813 - PSY: lůžkové oddělení 32B"/>
    <x v="2"/>
    <n v="7"/>
  </r>
  <r>
    <n v="158198"/>
    <x v="617"/>
    <x v="0"/>
    <s v="HVLP"/>
    <s v="C09CA07"/>
    <d v="2017-08-03T09:58:42"/>
    <n v="1"/>
    <n v="195.23"/>
    <n v="195.23"/>
    <n v="18"/>
    <s v="1813 - PSY: lůžkové oddělení 32B"/>
    <x v="2"/>
    <n v="8"/>
  </r>
  <r>
    <n v="158191"/>
    <x v="616"/>
    <x v="0"/>
    <s v="HVLP"/>
    <s v="C09CA07"/>
    <d v="2018-10-15T08:16:00"/>
    <n v="1"/>
    <n v="58.31"/>
    <n v="58.31"/>
    <n v="18"/>
    <s v="1813 - PSY: lůžkové oddělení 32B"/>
    <x v="0"/>
    <n v="10"/>
  </r>
  <r>
    <n v="158191"/>
    <x v="616"/>
    <x v="0"/>
    <s v="HVLP"/>
    <s v="C09CA07"/>
    <d v="2018-10-22T08:19:26"/>
    <n v="1"/>
    <n v="58.31"/>
    <n v="58.31"/>
    <n v="18"/>
    <s v="1813 - PSY: lůžkové oddělení 32B"/>
    <x v="0"/>
    <n v="10"/>
  </r>
  <r>
    <n v="158191"/>
    <x v="616"/>
    <x v="0"/>
    <s v="HVLP"/>
    <s v="C09CA07"/>
    <d v="2019-01-07T10:26:27"/>
    <n v="1"/>
    <n v="58.88"/>
    <n v="58.88"/>
    <n v="18"/>
    <s v="1813 - PSY: lůžkové oddělení 32B"/>
    <x v="1"/>
    <n v="1"/>
  </r>
  <r>
    <n v="189896"/>
    <x v="1268"/>
    <x v="0"/>
    <s v="HVLP"/>
    <s v="C09DA07"/>
    <d v="2019-04-02T14:22:08"/>
    <n v="1"/>
    <n v="72.06"/>
    <n v="72.06"/>
    <n v="18"/>
    <s v="1813 - PSY: lůžkové oddělení 32B"/>
    <x v="1"/>
    <n v="4"/>
  </r>
  <r>
    <n v="189657"/>
    <x v="618"/>
    <x v="0"/>
    <s v="HVLP"/>
    <s v="C09DA07"/>
    <d v="2018-01-08T10:30:19"/>
    <n v="1"/>
    <n v="77.23"/>
    <n v="77.23"/>
    <n v="18"/>
    <s v="1813 - PSY: lůžkové oddělení 32B"/>
    <x v="0"/>
    <n v="1"/>
  </r>
  <r>
    <n v="189657"/>
    <x v="618"/>
    <x v="0"/>
    <s v="HVLP"/>
    <s v="C09DA07"/>
    <d v="2018-04-16T10:00:02"/>
    <n v="1"/>
    <n v="77.22"/>
    <n v="77.22"/>
    <n v="18"/>
    <s v="1813 - PSY: lůžkové oddělení 32B"/>
    <x v="0"/>
    <n v="4"/>
  </r>
  <r>
    <n v="189657"/>
    <x v="618"/>
    <x v="0"/>
    <s v="HVLP"/>
    <s v="C09DA07"/>
    <d v="2018-10-15T08:16:00"/>
    <n v="1"/>
    <n v="76.47"/>
    <n v="76.47"/>
    <n v="18"/>
    <s v="1813 - PSY: lůžkové oddělení 32B"/>
    <x v="0"/>
    <n v="10"/>
  </r>
  <r>
    <n v="189657"/>
    <x v="618"/>
    <x v="0"/>
    <s v="HVLP"/>
    <s v="C09DA07"/>
    <d v="2018-12-17T10:58:11"/>
    <n v="1"/>
    <n v="76.47"/>
    <n v="76.47"/>
    <n v="18"/>
    <s v="1813 - PSY: lůžkové oddělení 32B"/>
    <x v="0"/>
    <n v="12"/>
  </r>
  <r>
    <n v="183525"/>
    <x v="1269"/>
    <x v="0"/>
    <s v="HVLP-R"/>
    <s v="L01AX03"/>
    <d v="2018-10-29T10:07:31"/>
    <n v="1"/>
    <n v="13122.85"/>
    <n v="13122.85"/>
    <n v="18"/>
    <s v="1813 - PSY: lůžkové oddělení 32B"/>
    <x v="0"/>
    <n v="10"/>
  </r>
  <r>
    <n v="184360"/>
    <x v="620"/>
    <x v="0"/>
    <s v="HVLP"/>
    <s v="C02AC06"/>
    <d v="2017-03-13T10:51:06"/>
    <n v="1"/>
    <n v="131.16"/>
    <n v="131.16"/>
    <n v="18"/>
    <s v="1813 - PSY: lůžkové oddělení 32B"/>
    <x v="2"/>
    <n v="3"/>
  </r>
  <r>
    <n v="184360"/>
    <x v="620"/>
    <x v="0"/>
    <s v="HVLP"/>
    <s v="C02AC06"/>
    <d v="2017-08-28T09:57:11"/>
    <n v="1"/>
    <n v="130.27000000000001"/>
    <n v="130.27000000000001"/>
    <n v="18"/>
    <s v="1813 - PSY: lůžkové oddělení 32B"/>
    <x v="2"/>
    <n v="8"/>
  </r>
  <r>
    <n v="184360"/>
    <x v="620"/>
    <x v="0"/>
    <s v="HVLP"/>
    <s v="C02AC06"/>
    <d v="2018-11-12T08:30:49"/>
    <n v="1"/>
    <n v="149.68"/>
    <n v="149.68"/>
    <n v="18"/>
    <s v="1813 - PSY: lůžkové oddělení 32B"/>
    <x v="0"/>
    <n v="11"/>
  </r>
  <r>
    <n v="184360"/>
    <x v="620"/>
    <x v="0"/>
    <s v="HVLP"/>
    <s v="C02AC06"/>
    <d v="2018-12-17T10:58:11"/>
    <n v="1"/>
    <n v="149.68"/>
    <n v="149.68"/>
    <n v="18"/>
    <s v="1813 - PSY: lůžkové oddělení 32B"/>
    <x v="0"/>
    <n v="12"/>
  </r>
  <r>
    <n v="184360"/>
    <x v="620"/>
    <x v="0"/>
    <s v="HVLP"/>
    <s v="C02AC06"/>
    <d v="2019-09-30T09:59:15"/>
    <n v="1"/>
    <n v="149.5"/>
    <n v="149.5"/>
    <n v="18"/>
    <s v="1813 - PSY: lůžkové oddělení 32B"/>
    <x v="1"/>
    <n v="9"/>
  </r>
  <r>
    <n v="846846"/>
    <x v="626"/>
    <x v="3"/>
    <s v="OST-Z"/>
    <m/>
    <d v="2017-08-28T09:57:11"/>
    <n v="2"/>
    <n v="35.35"/>
    <n v="70.7"/>
    <n v="18"/>
    <s v="1813 - PSY: lůžkové oddělení 32B"/>
    <x v="2"/>
    <n v="8"/>
  </r>
  <r>
    <n v="846846"/>
    <x v="626"/>
    <x v="3"/>
    <s v="OST-Z"/>
    <m/>
    <d v="2018-05-21T09:35:22"/>
    <n v="1"/>
    <n v="35.28"/>
    <n v="35.28"/>
    <n v="18"/>
    <s v="1813 - PSY: lůžkové oddělení 32B"/>
    <x v="0"/>
    <n v="5"/>
  </r>
  <r>
    <n v="846846"/>
    <x v="626"/>
    <x v="3"/>
    <s v="OST-Z"/>
    <m/>
    <d v="2018-05-21T09:35:22"/>
    <n v="2"/>
    <n v="37.08"/>
    <n v="74.16"/>
    <n v="18"/>
    <s v="1813 - PSY: lůžkové oddělení 32B"/>
    <x v="0"/>
    <n v="5"/>
  </r>
  <r>
    <n v="846846"/>
    <x v="626"/>
    <x v="3"/>
    <s v="OST-Z"/>
    <m/>
    <d v="2018-05-24T13:51:50"/>
    <n v="-1"/>
    <n v="35.28"/>
    <n v="-35.28"/>
    <n v="18"/>
    <s v="1813 - PSY: lůžkové oddělení 32B"/>
    <x v="0"/>
    <n v="5"/>
  </r>
  <r>
    <n v="846846"/>
    <x v="626"/>
    <x v="3"/>
    <s v="OST-Z"/>
    <m/>
    <d v="2018-05-24T13:51:50"/>
    <n v="-2"/>
    <n v="37.08"/>
    <n v="-74.16"/>
    <n v="18"/>
    <s v="1813 - PSY: lůžkové oddělení 32B"/>
    <x v="0"/>
    <n v="5"/>
  </r>
  <r>
    <n v="990345"/>
    <x v="627"/>
    <x v="3"/>
    <s v="OST-Z"/>
    <m/>
    <d v="2018-05-24T13:53:34"/>
    <n v="1"/>
    <n v="51.43"/>
    <n v="51.43"/>
    <n v="18"/>
    <s v="1813 - PSY: lůžkové oddělení 32B"/>
    <x v="0"/>
    <n v="5"/>
  </r>
  <r>
    <n v="990345"/>
    <x v="627"/>
    <x v="3"/>
    <s v="OST-Z"/>
    <m/>
    <d v="2018-05-24T13:53:34"/>
    <n v="2"/>
    <n v="51.43"/>
    <n v="102.86"/>
    <n v="18"/>
    <s v="1813 - PSY: lůžkové oddělení 32B"/>
    <x v="0"/>
    <n v="5"/>
  </r>
  <r>
    <n v="990345"/>
    <x v="627"/>
    <x v="3"/>
    <s v="OST-Z"/>
    <m/>
    <d v="2018-10-22T08:19:26"/>
    <n v="1"/>
    <n v="69.37"/>
    <n v="69.37"/>
    <n v="18"/>
    <s v="1813 - PSY: lůžkové oddělení 32B"/>
    <x v="0"/>
    <n v="10"/>
  </r>
  <r>
    <n v="990345"/>
    <x v="627"/>
    <x v="3"/>
    <s v="OST-Z"/>
    <m/>
    <d v="2018-10-22T08:19:26"/>
    <n v="1"/>
    <n v="69.37"/>
    <n v="69.37"/>
    <n v="18"/>
    <s v="1813 - PSY: lůžkové oddělení 32B"/>
    <x v="0"/>
    <n v="10"/>
  </r>
  <r>
    <n v="990345"/>
    <x v="627"/>
    <x v="3"/>
    <s v="OST-Z"/>
    <m/>
    <d v="2018-12-17T10:58:11"/>
    <n v="1"/>
    <n v="69.510000000000005"/>
    <n v="69.510000000000005"/>
    <n v="18"/>
    <s v="1813 - PSY: lůžkové oddělení 32B"/>
    <x v="0"/>
    <n v="12"/>
  </r>
  <r>
    <n v="990345"/>
    <x v="627"/>
    <x v="3"/>
    <s v="OST-Z"/>
    <m/>
    <d v="2018-12-17T10:58:11"/>
    <n v="1"/>
    <n v="69.510000000000005"/>
    <n v="69.510000000000005"/>
    <n v="18"/>
    <s v="1813 - PSY: lůžkové oddělení 32B"/>
    <x v="0"/>
    <n v="12"/>
  </r>
  <r>
    <n v="990345"/>
    <x v="627"/>
    <x v="3"/>
    <s v="OST-Z"/>
    <m/>
    <d v="2019-03-04T09:59:37"/>
    <n v="1"/>
    <n v="69.510000000000005"/>
    <n v="69.510000000000005"/>
    <n v="18"/>
    <s v="1813 - PSY: lůžkové oddělení 32B"/>
    <x v="1"/>
    <n v="3"/>
  </r>
  <r>
    <n v="990345"/>
    <x v="627"/>
    <x v="3"/>
    <s v="OST-Z"/>
    <m/>
    <d v="2019-04-18T11:36:44"/>
    <n v="1"/>
    <n v="69.510000000000005"/>
    <n v="69.510000000000005"/>
    <n v="18"/>
    <s v="1813 - PSY: lůžkové oddělení 32B"/>
    <x v="1"/>
    <n v="4"/>
  </r>
  <r>
    <n v="990345"/>
    <x v="627"/>
    <x v="3"/>
    <s v="OST-Z"/>
    <m/>
    <d v="2019-04-18T12:29:04"/>
    <n v="2"/>
    <n v="69.510000000000005"/>
    <n v="139.02000000000001"/>
    <n v="18"/>
    <s v="1813 - PSY: lůžkové oddělení 32B"/>
    <x v="1"/>
    <n v="4"/>
  </r>
  <r>
    <n v="990345"/>
    <x v="627"/>
    <x v="3"/>
    <s v="OST-Z"/>
    <m/>
    <d v="2019-04-23T08:47:30"/>
    <n v="1"/>
    <n v="69.44"/>
    <n v="69.44"/>
    <n v="18"/>
    <s v="1813 - PSY: lůžkové oddělení 32B"/>
    <x v="1"/>
    <n v="4"/>
  </r>
  <r>
    <n v="990345"/>
    <x v="627"/>
    <x v="3"/>
    <s v="OST-Z"/>
    <m/>
    <d v="2019-10-21T07:41:21"/>
    <n v="2"/>
    <n v="79.02"/>
    <n v="158.04"/>
    <n v="18"/>
    <s v="1813 - PSY: lůžkové oddělení 32B"/>
    <x v="1"/>
    <n v="10"/>
  </r>
  <r>
    <n v="990345"/>
    <x v="627"/>
    <x v="3"/>
    <s v="OST-Z"/>
    <m/>
    <d v="2019-10-25T09:57:19"/>
    <n v="1"/>
    <n v="79.02"/>
    <n v="79.02"/>
    <n v="18"/>
    <s v="1813 - PSY: lůžkové oddělení 32B"/>
    <x v="1"/>
    <n v="10"/>
  </r>
  <r>
    <n v="990345"/>
    <x v="627"/>
    <x v="3"/>
    <s v="OST-Z"/>
    <m/>
    <d v="2019-11-29T12:48:49"/>
    <n v="1"/>
    <n v="79.02"/>
    <n v="79.02"/>
    <n v="18"/>
    <s v="1813 - PSY: lůžkové oddělení 32B"/>
    <x v="1"/>
    <n v="11"/>
  </r>
  <r>
    <n v="990345"/>
    <x v="627"/>
    <x v="3"/>
    <s v="OST-Z"/>
    <m/>
    <d v="2019-12-02T10:39:08"/>
    <n v="1"/>
    <n v="79.02"/>
    <n v="79.02"/>
    <n v="18"/>
    <s v="1813 - PSY: lůžkové oddělení 32B"/>
    <x v="1"/>
    <n v="12"/>
  </r>
  <r>
    <n v="990345"/>
    <x v="627"/>
    <x v="3"/>
    <s v="OST-Z"/>
    <m/>
    <d v="2019-12-03T09:09:27"/>
    <n v="2"/>
    <n v="78.94"/>
    <n v="157.88"/>
    <n v="18"/>
    <s v="1813 - PSY: lůžkové oddělení 32B"/>
    <x v="1"/>
    <n v="12"/>
  </r>
  <r>
    <n v="990345"/>
    <x v="627"/>
    <x v="3"/>
    <s v="OST-Z"/>
    <m/>
    <d v="2019-12-03T09:38:30"/>
    <n v="2"/>
    <n v="79.02"/>
    <n v="158.04"/>
    <n v="18"/>
    <s v="1813 - PSY: lůžkové oddělení 32B"/>
    <x v="1"/>
    <n v="12"/>
  </r>
  <r>
    <n v="175025"/>
    <x v="628"/>
    <x v="0"/>
    <s v="HVLP"/>
    <s v="A11DA01"/>
    <d v="2017-01-30T09:50:45"/>
    <n v="2"/>
    <n v="36.74"/>
    <n v="73.48"/>
    <n v="18"/>
    <s v="1813 - PSY: lůžkové oddělení 32B"/>
    <x v="2"/>
    <n v="1"/>
  </r>
  <r>
    <n v="175025"/>
    <x v="628"/>
    <x v="0"/>
    <s v="HVLP"/>
    <s v="A11DA01"/>
    <d v="2017-01-30T09:50:45"/>
    <n v="1"/>
    <n v="36.74"/>
    <n v="36.74"/>
    <n v="18"/>
    <s v="1813 - PSY: lůžkové oddělení 32B"/>
    <x v="2"/>
    <n v="1"/>
  </r>
  <r>
    <n v="175025"/>
    <x v="628"/>
    <x v="0"/>
    <s v="HVLP"/>
    <s v="A11DA01"/>
    <d v="2017-02-13T11:03:20"/>
    <n v="1"/>
    <n v="36.74"/>
    <n v="36.74"/>
    <n v="18"/>
    <s v="1813 - PSY: lůžkové oddělení 32B"/>
    <x v="2"/>
    <n v="2"/>
  </r>
  <r>
    <n v="175025"/>
    <x v="628"/>
    <x v="0"/>
    <s v="HVLP"/>
    <s v="A11DA01"/>
    <d v="2017-02-13T11:03:20"/>
    <n v="4"/>
    <n v="36.74"/>
    <n v="146.96"/>
    <n v="18"/>
    <s v="1813 - PSY: lůžkové oddělení 32B"/>
    <x v="2"/>
    <n v="2"/>
  </r>
  <r>
    <n v="175025"/>
    <x v="628"/>
    <x v="0"/>
    <s v="HVLP"/>
    <s v="A11DA01"/>
    <d v="2017-08-21T08:05:20"/>
    <n v="2"/>
    <n v="36.520000000000003"/>
    <n v="73.040000000000006"/>
    <n v="18"/>
    <s v="1813 - PSY: lůžkové oddělení 32B"/>
    <x v="2"/>
    <n v="8"/>
  </r>
  <r>
    <n v="175025"/>
    <x v="628"/>
    <x v="0"/>
    <s v="HVLP"/>
    <s v="A11DA01"/>
    <d v="2017-08-21T08:05:20"/>
    <n v="1"/>
    <n v="36.520000000000003"/>
    <n v="36.520000000000003"/>
    <n v="18"/>
    <s v="1813 - PSY: lůžkové oddělení 32B"/>
    <x v="2"/>
    <n v="8"/>
  </r>
  <r>
    <n v="175025"/>
    <x v="628"/>
    <x v="0"/>
    <s v="HVLP"/>
    <s v="A11DA01"/>
    <d v="2017-11-20T10:01:12"/>
    <n v="1"/>
    <n v="36.520000000000003"/>
    <n v="36.520000000000003"/>
    <n v="18"/>
    <s v="1813 - PSY: lůžkové oddělení 32B"/>
    <x v="2"/>
    <n v="11"/>
  </r>
  <r>
    <n v="175025"/>
    <x v="628"/>
    <x v="0"/>
    <s v="HVLP"/>
    <s v="A11DA01"/>
    <d v="2017-11-21T09:20:51"/>
    <n v="1"/>
    <n v="37.28"/>
    <n v="37.28"/>
    <n v="18"/>
    <s v="1813 - PSY: lůžkové oddělení 32B"/>
    <x v="2"/>
    <n v="11"/>
  </r>
  <r>
    <n v="175025"/>
    <x v="628"/>
    <x v="0"/>
    <s v="HVLP"/>
    <s v="A11DA01"/>
    <d v="2018-01-08T10:30:19"/>
    <n v="1"/>
    <n v="36.81"/>
    <n v="36.81"/>
    <n v="18"/>
    <s v="1813 - PSY: lůžkové oddělení 32B"/>
    <x v="0"/>
    <n v="1"/>
  </r>
  <r>
    <n v="175025"/>
    <x v="628"/>
    <x v="0"/>
    <s v="HVLP"/>
    <s v="A11DA01"/>
    <d v="2018-01-08T10:30:19"/>
    <n v="1"/>
    <n v="36.81"/>
    <n v="36.81"/>
    <n v="18"/>
    <s v="1813 - PSY: lůžkové oddělení 32B"/>
    <x v="0"/>
    <n v="1"/>
  </r>
  <r>
    <n v="175025"/>
    <x v="628"/>
    <x v="0"/>
    <s v="HVLP"/>
    <s v="A11DA01"/>
    <d v="2018-01-08T10:30:19"/>
    <n v="1"/>
    <n v="36.520000000000003"/>
    <n v="36.520000000000003"/>
    <n v="18"/>
    <s v="1813 - PSY: lůžkové oddělení 32B"/>
    <x v="0"/>
    <n v="1"/>
  </r>
  <r>
    <n v="175025"/>
    <x v="628"/>
    <x v="0"/>
    <s v="HVLP"/>
    <s v="A11DA01"/>
    <d v="2018-01-22T13:45:44"/>
    <n v="2"/>
    <n v="36.520000000000003"/>
    <n v="73.040000000000006"/>
    <n v="18"/>
    <s v="1813 - PSY: lůžkové oddělení 32B"/>
    <x v="0"/>
    <n v="1"/>
  </r>
  <r>
    <n v="175025"/>
    <x v="628"/>
    <x v="0"/>
    <s v="HVLP"/>
    <s v="A11DA01"/>
    <d v="2018-05-10T14:11:36"/>
    <n v="1"/>
    <n v="40.950000000000003"/>
    <n v="40.950000000000003"/>
    <n v="18"/>
    <s v="1813 - PSY: lůžkové oddělení 32B"/>
    <x v="0"/>
    <n v="5"/>
  </r>
  <r>
    <n v="175025"/>
    <x v="628"/>
    <x v="0"/>
    <s v="HVLP"/>
    <s v="A11DA01"/>
    <d v="2018-05-14T08:34:37"/>
    <n v="3"/>
    <n v="40.950000000000003"/>
    <n v="122.85"/>
    <n v="18"/>
    <s v="1813 - PSY: lůžkové oddělení 32B"/>
    <x v="0"/>
    <n v="5"/>
  </r>
  <r>
    <n v="175025"/>
    <x v="628"/>
    <x v="0"/>
    <s v="HVLP"/>
    <s v="A11DA01"/>
    <d v="2018-08-13T07:58:59"/>
    <n v="1"/>
    <n v="40.950000000000003"/>
    <n v="40.950000000000003"/>
    <n v="18"/>
    <s v="1813 - PSY: lůžkové oddělení 32B"/>
    <x v="0"/>
    <n v="8"/>
  </r>
  <r>
    <n v="175025"/>
    <x v="628"/>
    <x v="0"/>
    <s v="HVLP"/>
    <s v="A11DA01"/>
    <d v="2019-07-29T11:50:19"/>
    <n v="2"/>
    <n v="55.84"/>
    <n v="111.68"/>
    <n v="18"/>
    <s v="1813 - PSY: lůžkové oddělení 32B"/>
    <x v="1"/>
    <n v="7"/>
  </r>
  <r>
    <n v="175025"/>
    <x v="628"/>
    <x v="0"/>
    <s v="HVLP"/>
    <s v="A11DA01"/>
    <d v="2019-07-29T11:50:19"/>
    <n v="1"/>
    <n v="55.84"/>
    <n v="55.84"/>
    <n v="18"/>
    <s v="1813 - PSY: lůžkové oddělení 32B"/>
    <x v="1"/>
    <n v="7"/>
  </r>
  <r>
    <n v="175025"/>
    <x v="628"/>
    <x v="0"/>
    <s v="HVLP"/>
    <s v="A11DA01"/>
    <d v="2019-09-16T09:17:26"/>
    <n v="2"/>
    <n v="55.77"/>
    <n v="111.54"/>
    <n v="18"/>
    <s v="1813 - PSY: lůžkové oddělení 32B"/>
    <x v="1"/>
    <n v="9"/>
  </r>
  <r>
    <n v="175025"/>
    <x v="628"/>
    <x v="0"/>
    <s v="HVLP"/>
    <s v="A11DA01"/>
    <d v="2019-10-17T12:38:31"/>
    <n v="2"/>
    <n v="55.77"/>
    <n v="111.54"/>
    <n v="18"/>
    <s v="1813 - PSY: lůžkové oddělení 32B"/>
    <x v="1"/>
    <n v="10"/>
  </r>
  <r>
    <n v="175025"/>
    <x v="628"/>
    <x v="0"/>
    <s v="HVLP"/>
    <s v="A11DA01"/>
    <d v="2019-11-25T08:52:53"/>
    <n v="1"/>
    <n v="63.2"/>
    <n v="63.2"/>
    <n v="18"/>
    <s v="1813 - PSY: lůžkové oddělení 32B"/>
    <x v="1"/>
    <n v="11"/>
  </r>
  <r>
    <n v="848632"/>
    <x v="631"/>
    <x v="0"/>
    <s v="HVLP"/>
    <s v="N05AL03"/>
    <d v="2017-01-23T10:22:30"/>
    <n v="3"/>
    <n v="58.2"/>
    <n v="174.6"/>
    <n v="18"/>
    <s v="1813 - PSY: lůžkové oddělení 32B"/>
    <x v="2"/>
    <n v="1"/>
  </r>
  <r>
    <n v="148578"/>
    <x v="630"/>
    <x v="0"/>
    <s v="HVLP"/>
    <s v="N05AL03"/>
    <d v="2017-02-06T11:05:58"/>
    <n v="1"/>
    <n v="54.98"/>
    <n v="54.98"/>
    <n v="18"/>
    <s v="1813 - PSY: lůžkové oddělení 32B"/>
    <x v="2"/>
    <n v="2"/>
  </r>
  <r>
    <n v="148578"/>
    <x v="630"/>
    <x v="0"/>
    <s v="HVLP"/>
    <s v="N05AL03"/>
    <d v="2017-02-06T11:05:58"/>
    <n v="2"/>
    <n v="54.98"/>
    <n v="109.96"/>
    <n v="18"/>
    <s v="1813 - PSY: lůžkové oddělení 32B"/>
    <x v="2"/>
    <n v="2"/>
  </r>
  <r>
    <n v="148578"/>
    <x v="630"/>
    <x v="0"/>
    <s v="HVLP"/>
    <s v="N05AL03"/>
    <d v="2017-02-13T11:03:20"/>
    <n v="2"/>
    <n v="54.98"/>
    <n v="109.96"/>
    <n v="18"/>
    <s v="1813 - PSY: lůžkové oddělení 32B"/>
    <x v="2"/>
    <n v="2"/>
  </r>
  <r>
    <n v="148578"/>
    <x v="630"/>
    <x v="0"/>
    <s v="HVLP"/>
    <s v="N05AL03"/>
    <d v="2017-02-13T11:03:20"/>
    <n v="3"/>
    <n v="54.98"/>
    <n v="164.94"/>
    <n v="18"/>
    <s v="1813 - PSY: lůžkové oddělení 32B"/>
    <x v="2"/>
    <n v="2"/>
  </r>
  <r>
    <n v="148578"/>
    <x v="630"/>
    <x v="0"/>
    <s v="HVLP"/>
    <s v="N05AL03"/>
    <d v="2017-03-13T10:51:06"/>
    <n v="1"/>
    <n v="54.98"/>
    <n v="54.98"/>
    <n v="18"/>
    <s v="1813 - PSY: lůžkové oddělení 32B"/>
    <x v="2"/>
    <n v="3"/>
  </r>
  <r>
    <n v="148578"/>
    <x v="630"/>
    <x v="0"/>
    <s v="HVLP"/>
    <s v="N05AL03"/>
    <d v="2017-05-29T10:26:59"/>
    <n v="1"/>
    <n v="54.98"/>
    <n v="54.98"/>
    <n v="18"/>
    <s v="1813 - PSY: lůžkové oddělení 32B"/>
    <x v="2"/>
    <n v="5"/>
  </r>
  <r>
    <n v="148578"/>
    <x v="630"/>
    <x v="0"/>
    <s v="HVLP"/>
    <s v="N05AL03"/>
    <d v="2017-06-23T08:34:19"/>
    <n v="2"/>
    <n v="54.98"/>
    <n v="109.96"/>
    <n v="18"/>
    <s v="1813 - PSY: lůžkové oddělení 32B"/>
    <x v="2"/>
    <n v="6"/>
  </r>
  <r>
    <n v="148578"/>
    <x v="630"/>
    <x v="0"/>
    <s v="HVLP"/>
    <s v="N05AL03"/>
    <d v="2017-06-26T09:51:35"/>
    <n v="1"/>
    <n v="54.98"/>
    <n v="54.98"/>
    <n v="18"/>
    <s v="1813 - PSY: lůžkové oddělení 32B"/>
    <x v="2"/>
    <n v="6"/>
  </r>
  <r>
    <n v="148578"/>
    <x v="630"/>
    <x v="0"/>
    <s v="HVLP"/>
    <s v="N05AL03"/>
    <d v="2017-06-26T09:51:35"/>
    <n v="2"/>
    <n v="54.98"/>
    <n v="109.96"/>
    <n v="18"/>
    <s v="1813 - PSY: lůžkové oddělení 32B"/>
    <x v="2"/>
    <n v="6"/>
  </r>
  <r>
    <n v="148578"/>
    <x v="630"/>
    <x v="0"/>
    <s v="HVLP"/>
    <s v="N05AL03"/>
    <d v="2017-06-30T12:36:24"/>
    <n v="2"/>
    <n v="54.98"/>
    <n v="109.96"/>
    <n v="18"/>
    <s v="1813 - PSY: lůžkové oddělení 32B"/>
    <x v="2"/>
    <n v="6"/>
  </r>
  <r>
    <n v="148578"/>
    <x v="630"/>
    <x v="0"/>
    <s v="HVLP"/>
    <s v="N05AL03"/>
    <d v="2017-07-10T10:04:44"/>
    <n v="3"/>
    <n v="54.98"/>
    <n v="164.94"/>
    <n v="18"/>
    <s v="1813 - PSY: lůžkové oddělení 32B"/>
    <x v="2"/>
    <n v="7"/>
  </r>
  <r>
    <n v="148578"/>
    <x v="630"/>
    <x v="0"/>
    <s v="HVLP"/>
    <s v="N05AL03"/>
    <d v="2017-07-17T12:40:41"/>
    <n v="3"/>
    <n v="54.98"/>
    <n v="164.94"/>
    <n v="18"/>
    <s v="1813 - PSY: lůžkové oddělení 32B"/>
    <x v="2"/>
    <n v="7"/>
  </r>
  <r>
    <n v="148578"/>
    <x v="630"/>
    <x v="0"/>
    <s v="HVLP"/>
    <s v="N05AL03"/>
    <d v="2017-08-14T09:30:26"/>
    <n v="1"/>
    <n v="54.98"/>
    <n v="54.98"/>
    <n v="18"/>
    <s v="1813 - PSY: lůžkové oddělení 32B"/>
    <x v="2"/>
    <n v="8"/>
  </r>
  <r>
    <n v="148578"/>
    <x v="630"/>
    <x v="0"/>
    <s v="HVLP"/>
    <s v="N05AL03"/>
    <d v="2017-08-14T09:30:26"/>
    <n v="1"/>
    <n v="54.98"/>
    <n v="54.98"/>
    <n v="18"/>
    <s v="1813 - PSY: lůžkové oddělení 32B"/>
    <x v="2"/>
    <n v="8"/>
  </r>
  <r>
    <n v="148578"/>
    <x v="630"/>
    <x v="0"/>
    <s v="HVLP"/>
    <s v="N05AL03"/>
    <d v="2017-08-21T08:05:20"/>
    <n v="3"/>
    <n v="54.98"/>
    <n v="164.94"/>
    <n v="18"/>
    <s v="1813 - PSY: lůžkové oddělení 32B"/>
    <x v="2"/>
    <n v="8"/>
  </r>
  <r>
    <n v="148578"/>
    <x v="630"/>
    <x v="0"/>
    <s v="HVLP"/>
    <s v="N05AL03"/>
    <d v="2017-08-28T09:57:11"/>
    <n v="4"/>
    <n v="54.98"/>
    <n v="219.92"/>
    <n v="18"/>
    <s v="1813 - PSY: lůžkové oddělení 32B"/>
    <x v="2"/>
    <n v="8"/>
  </r>
  <r>
    <n v="148578"/>
    <x v="630"/>
    <x v="0"/>
    <s v="HVLP"/>
    <s v="N05AL03"/>
    <d v="2017-08-28T09:57:11"/>
    <n v="1"/>
    <n v="54.98"/>
    <n v="54.98"/>
    <n v="18"/>
    <s v="1813 - PSY: lůžkové oddělení 32B"/>
    <x v="2"/>
    <n v="8"/>
  </r>
  <r>
    <n v="148578"/>
    <x v="630"/>
    <x v="0"/>
    <s v="HVLP"/>
    <s v="N05AL03"/>
    <d v="2017-09-18T08:23:33"/>
    <n v="3"/>
    <n v="54.98"/>
    <n v="164.94"/>
    <n v="18"/>
    <s v="1813 - PSY: lůžkové oddělení 32B"/>
    <x v="2"/>
    <n v="9"/>
  </r>
  <r>
    <n v="848632"/>
    <x v="631"/>
    <x v="0"/>
    <s v="HVLP"/>
    <s v="N05AL03"/>
    <d v="2017-09-20T11:49:15"/>
    <n v="1"/>
    <n v="58.2"/>
    <n v="58.2"/>
    <n v="18"/>
    <s v="1813 - PSY: lůžkové oddělení 32B"/>
    <x v="2"/>
    <n v="9"/>
  </r>
  <r>
    <n v="148578"/>
    <x v="630"/>
    <x v="0"/>
    <s v="HVLP"/>
    <s v="N05AL03"/>
    <d v="2017-10-02T08:14:30"/>
    <n v="3"/>
    <n v="54.98"/>
    <n v="164.94"/>
    <n v="18"/>
    <s v="1813 - PSY: lůžkové oddělení 32B"/>
    <x v="2"/>
    <n v="10"/>
  </r>
  <r>
    <n v="849055"/>
    <x v="1270"/>
    <x v="0"/>
    <s v="HVLP"/>
    <s v="N05AL03"/>
    <d v="2017-11-20T10:01:12"/>
    <n v="2"/>
    <n v="113.32"/>
    <n v="226.64"/>
    <n v="18"/>
    <s v="1813 - PSY: lůžkové oddělení 32B"/>
    <x v="2"/>
    <n v="11"/>
  </r>
  <r>
    <n v="849055"/>
    <x v="1270"/>
    <x v="0"/>
    <s v="HVLP"/>
    <s v="N05AL03"/>
    <d v="2017-11-20T10:01:12"/>
    <n v="1"/>
    <n v="113.32"/>
    <n v="113.32"/>
    <n v="18"/>
    <s v="1813 - PSY: lůžkové oddělení 32B"/>
    <x v="2"/>
    <n v="11"/>
  </r>
  <r>
    <n v="148578"/>
    <x v="630"/>
    <x v="0"/>
    <s v="HVLP"/>
    <s v="N05AL03"/>
    <d v="2017-11-20T10:01:12"/>
    <n v="3"/>
    <n v="54.98"/>
    <n v="164.94"/>
    <n v="18"/>
    <s v="1813 - PSY: lůžkové oddělení 32B"/>
    <x v="2"/>
    <n v="11"/>
  </r>
  <r>
    <n v="848632"/>
    <x v="631"/>
    <x v="0"/>
    <s v="HVLP"/>
    <s v="N05AL03"/>
    <d v="2017-11-20T10:01:12"/>
    <n v="3"/>
    <n v="58.71"/>
    <n v="176.13"/>
    <n v="18"/>
    <s v="1813 - PSY: lůžkové oddělení 32B"/>
    <x v="2"/>
    <n v="11"/>
  </r>
  <r>
    <n v="848632"/>
    <x v="631"/>
    <x v="0"/>
    <s v="HVLP"/>
    <s v="N05AL03"/>
    <d v="2017-11-20T10:04:05"/>
    <n v="3"/>
    <n v="58.71"/>
    <n v="176.13"/>
    <n v="18"/>
    <s v="1813 - PSY: lůžkové oddělení 32B"/>
    <x v="2"/>
    <n v="11"/>
  </r>
  <r>
    <n v="148578"/>
    <x v="630"/>
    <x v="0"/>
    <s v="HVLP"/>
    <s v="N05AL03"/>
    <d v="2017-11-20T10:04:05"/>
    <n v="1"/>
    <n v="54.98"/>
    <n v="54.98"/>
    <n v="18"/>
    <s v="1813 - PSY: lůžkové oddělení 32B"/>
    <x v="2"/>
    <n v="11"/>
  </r>
  <r>
    <n v="148578"/>
    <x v="630"/>
    <x v="0"/>
    <s v="HVLP"/>
    <s v="N05AL03"/>
    <d v="2017-11-20T10:04:05"/>
    <n v="2"/>
    <n v="54.98"/>
    <n v="109.96"/>
    <n v="18"/>
    <s v="1813 - PSY: lůžkové oddělení 32B"/>
    <x v="2"/>
    <n v="11"/>
  </r>
  <r>
    <n v="148578"/>
    <x v="630"/>
    <x v="0"/>
    <s v="HVLP"/>
    <s v="N05AL03"/>
    <d v="2017-12-11T08:37:11"/>
    <n v="2"/>
    <n v="54.98"/>
    <n v="109.96"/>
    <n v="18"/>
    <s v="1813 - PSY: lůžkové oddělení 32B"/>
    <x v="2"/>
    <n v="12"/>
  </r>
  <r>
    <n v="148578"/>
    <x v="630"/>
    <x v="0"/>
    <s v="HVLP"/>
    <s v="N05AL03"/>
    <d v="2017-12-12T07:54:56"/>
    <n v="2"/>
    <n v="54.98"/>
    <n v="109.96"/>
    <n v="18"/>
    <s v="1813 - PSY: lůžkové oddělení 32B"/>
    <x v="2"/>
    <n v="12"/>
  </r>
  <r>
    <n v="148578"/>
    <x v="630"/>
    <x v="0"/>
    <s v="HVLP"/>
    <s v="N05AL03"/>
    <d v="2017-12-22T10:07:13"/>
    <n v="3"/>
    <n v="54.98"/>
    <n v="164.94"/>
    <n v="18"/>
    <s v="1813 - PSY: lůžkové oddělení 32B"/>
    <x v="2"/>
    <n v="12"/>
  </r>
  <r>
    <n v="148578"/>
    <x v="630"/>
    <x v="0"/>
    <s v="HVLP"/>
    <s v="N05AL03"/>
    <d v="2018-01-08T10:30:19"/>
    <n v="2"/>
    <n v="54.98"/>
    <n v="109.96"/>
    <n v="18"/>
    <s v="1813 - PSY: lůžkové oddělení 32B"/>
    <x v="0"/>
    <n v="1"/>
  </r>
  <r>
    <n v="148578"/>
    <x v="630"/>
    <x v="0"/>
    <s v="HVLP"/>
    <s v="N05AL03"/>
    <d v="2018-01-08T10:30:19"/>
    <n v="1"/>
    <n v="54.98"/>
    <n v="54.98"/>
    <n v="18"/>
    <s v="1813 - PSY: lůžkové oddělení 32B"/>
    <x v="0"/>
    <n v="1"/>
  </r>
  <r>
    <n v="148578"/>
    <x v="630"/>
    <x v="0"/>
    <s v="HVLP"/>
    <s v="N05AL03"/>
    <d v="2018-02-05T09:37:56"/>
    <n v="3"/>
    <n v="54.98"/>
    <n v="164.94"/>
    <n v="18"/>
    <s v="1813 - PSY: lůžkové oddělení 32B"/>
    <x v="0"/>
    <n v="2"/>
  </r>
  <r>
    <n v="148578"/>
    <x v="630"/>
    <x v="0"/>
    <s v="HVLP"/>
    <s v="N05AL03"/>
    <d v="2018-02-26T09:35:02"/>
    <n v="1"/>
    <n v="54.98"/>
    <n v="54.98"/>
    <n v="18"/>
    <s v="1813 - PSY: lůžkové oddělení 32B"/>
    <x v="0"/>
    <n v="2"/>
  </r>
  <r>
    <n v="148578"/>
    <x v="630"/>
    <x v="0"/>
    <s v="HVLP"/>
    <s v="N05AL03"/>
    <d v="2018-03-05T09:50:32"/>
    <n v="3"/>
    <n v="54.98"/>
    <n v="164.94"/>
    <n v="18"/>
    <s v="1813 - PSY: lůžkové oddělení 32B"/>
    <x v="0"/>
    <n v="3"/>
  </r>
  <r>
    <n v="148578"/>
    <x v="630"/>
    <x v="0"/>
    <s v="HVLP"/>
    <s v="N05AL03"/>
    <d v="2018-03-29T12:45:48"/>
    <n v="2"/>
    <n v="54.98"/>
    <n v="109.96"/>
    <n v="18"/>
    <s v="1813 - PSY: lůžkové oddělení 32B"/>
    <x v="0"/>
    <n v="3"/>
  </r>
  <r>
    <n v="148578"/>
    <x v="630"/>
    <x v="0"/>
    <s v="HVLP"/>
    <s v="N05AL03"/>
    <d v="2018-04-09T09:59:27"/>
    <n v="2"/>
    <n v="54.98"/>
    <n v="109.96"/>
    <n v="18"/>
    <s v="1813 - PSY: lůžkové oddělení 32B"/>
    <x v="0"/>
    <n v="4"/>
  </r>
  <r>
    <n v="148578"/>
    <x v="630"/>
    <x v="0"/>
    <s v="HVLP"/>
    <s v="N05AL03"/>
    <d v="2018-04-16T10:00:02"/>
    <n v="1"/>
    <n v="54.98"/>
    <n v="54.98"/>
    <n v="18"/>
    <s v="1813 - PSY: lůžkové oddělení 32B"/>
    <x v="0"/>
    <n v="4"/>
  </r>
  <r>
    <n v="148578"/>
    <x v="630"/>
    <x v="0"/>
    <s v="HVLP"/>
    <s v="N05AL03"/>
    <d v="2018-05-04T12:46:42"/>
    <n v="2"/>
    <n v="54.98"/>
    <n v="109.96"/>
    <n v="18"/>
    <s v="1813 - PSY: lůžkové oddělení 32B"/>
    <x v="0"/>
    <n v="5"/>
  </r>
  <r>
    <n v="148578"/>
    <x v="630"/>
    <x v="0"/>
    <s v="HVLP"/>
    <s v="N05AL03"/>
    <d v="2018-05-14T08:34:37"/>
    <n v="3"/>
    <n v="54.98"/>
    <n v="164.94"/>
    <n v="18"/>
    <s v="1813 - PSY: lůžkové oddělení 32B"/>
    <x v="0"/>
    <n v="5"/>
  </r>
  <r>
    <n v="148578"/>
    <x v="630"/>
    <x v="0"/>
    <s v="HVLP"/>
    <s v="N05AL03"/>
    <d v="2018-06-04T10:05:52"/>
    <n v="1"/>
    <n v="54.98"/>
    <n v="54.98"/>
    <n v="18"/>
    <s v="1813 - PSY: lůžkové oddělení 32B"/>
    <x v="0"/>
    <n v="6"/>
  </r>
  <r>
    <n v="148578"/>
    <x v="630"/>
    <x v="0"/>
    <s v="HVLP"/>
    <s v="N05AL03"/>
    <d v="2018-06-04T10:05:52"/>
    <n v="2"/>
    <n v="54.98"/>
    <n v="109.96"/>
    <n v="18"/>
    <s v="1813 - PSY: lůžkové oddělení 32B"/>
    <x v="0"/>
    <n v="6"/>
  </r>
  <r>
    <n v="148578"/>
    <x v="630"/>
    <x v="0"/>
    <s v="HVLP"/>
    <s v="N05AL03"/>
    <d v="2018-07-09T07:31:43"/>
    <n v="2"/>
    <n v="54.98"/>
    <n v="109.96"/>
    <n v="18"/>
    <s v="1813 - PSY: lůžkové oddělení 32B"/>
    <x v="0"/>
    <n v="7"/>
  </r>
  <r>
    <n v="148578"/>
    <x v="630"/>
    <x v="0"/>
    <s v="HVLP"/>
    <s v="N05AL03"/>
    <d v="2018-09-10T09:47:25"/>
    <n v="2"/>
    <n v="54.98"/>
    <n v="109.96"/>
    <n v="18"/>
    <s v="1813 - PSY: lůžkové oddělení 32B"/>
    <x v="0"/>
    <n v="9"/>
  </r>
  <r>
    <n v="148578"/>
    <x v="630"/>
    <x v="0"/>
    <s v="HVLP"/>
    <s v="N05AL03"/>
    <d v="2018-10-29T12:37:40"/>
    <n v="1"/>
    <n v="54.98"/>
    <n v="54.98"/>
    <n v="18"/>
    <s v="1813 - PSY: lůžkové oddělení 32B"/>
    <x v="0"/>
    <n v="10"/>
  </r>
  <r>
    <n v="148578"/>
    <x v="630"/>
    <x v="0"/>
    <s v="HVLP"/>
    <s v="N05AL03"/>
    <d v="2018-11-26T09:22:27"/>
    <n v="3"/>
    <n v="54.98"/>
    <n v="164.94"/>
    <n v="18"/>
    <s v="1813 - PSY: lůžkové oddělení 32B"/>
    <x v="0"/>
    <n v="11"/>
  </r>
  <r>
    <n v="148578"/>
    <x v="630"/>
    <x v="0"/>
    <s v="HVLP"/>
    <s v="N05AL03"/>
    <d v="2018-12-03T12:12:45"/>
    <n v="3"/>
    <n v="54.98"/>
    <n v="164.94"/>
    <n v="18"/>
    <s v="1813 - PSY: lůžkové oddělení 32B"/>
    <x v="0"/>
    <n v="12"/>
  </r>
  <r>
    <n v="148578"/>
    <x v="630"/>
    <x v="0"/>
    <s v="HVLP"/>
    <s v="N05AL03"/>
    <d v="2018-12-10T14:29:35"/>
    <n v="2"/>
    <n v="54.98"/>
    <n v="109.96"/>
    <n v="18"/>
    <s v="1813 - PSY: lůžkové oddělení 32B"/>
    <x v="0"/>
    <n v="12"/>
  </r>
  <r>
    <n v="148578"/>
    <x v="630"/>
    <x v="0"/>
    <s v="HVLP"/>
    <s v="N05AL03"/>
    <d v="2019-01-28T09:40:31"/>
    <n v="2"/>
    <n v="54.98"/>
    <n v="109.96"/>
    <n v="18"/>
    <s v="1813 - PSY: lůžkové oddělení 32B"/>
    <x v="1"/>
    <n v="1"/>
  </r>
  <r>
    <n v="148578"/>
    <x v="630"/>
    <x v="0"/>
    <s v="HVLP"/>
    <s v="N05AL03"/>
    <d v="2019-04-01T09:47:28"/>
    <n v="4"/>
    <n v="54.98"/>
    <n v="219.92"/>
    <n v="18"/>
    <s v="1813 - PSY: lůžkové oddělení 32B"/>
    <x v="1"/>
    <n v="4"/>
  </r>
  <r>
    <n v="148578"/>
    <x v="630"/>
    <x v="0"/>
    <s v="HVLP"/>
    <s v="N05AL03"/>
    <d v="2019-04-15T08:09:18"/>
    <n v="2"/>
    <n v="54.98"/>
    <n v="109.96"/>
    <n v="18"/>
    <s v="1813 - PSY: lůžkové oddělení 32B"/>
    <x v="1"/>
    <n v="4"/>
  </r>
  <r>
    <n v="148578"/>
    <x v="630"/>
    <x v="0"/>
    <s v="HVLP"/>
    <s v="N05AL03"/>
    <d v="2019-06-10T09:33:28"/>
    <n v="2"/>
    <n v="54.98"/>
    <n v="109.96"/>
    <n v="18"/>
    <s v="1813 - PSY: lůžkové oddělení 32B"/>
    <x v="1"/>
    <n v="6"/>
  </r>
  <r>
    <n v="148578"/>
    <x v="630"/>
    <x v="0"/>
    <s v="HVLP"/>
    <s v="N05AL03"/>
    <d v="2019-06-10T09:38:05"/>
    <n v="2"/>
    <n v="54.98"/>
    <n v="109.96"/>
    <n v="18"/>
    <s v="1813 - PSY: lůžkové oddělení 32B"/>
    <x v="1"/>
    <n v="6"/>
  </r>
  <r>
    <n v="148578"/>
    <x v="630"/>
    <x v="0"/>
    <s v="HVLP"/>
    <s v="N05AL03"/>
    <d v="2019-06-17T10:18:00"/>
    <n v="3"/>
    <n v="54.98"/>
    <n v="164.94"/>
    <n v="18"/>
    <s v="1813 - PSY: lůžkové oddělení 32B"/>
    <x v="1"/>
    <n v="6"/>
  </r>
  <r>
    <n v="849055"/>
    <x v="1270"/>
    <x v="0"/>
    <s v="HVLP"/>
    <s v="N05AL03"/>
    <d v="2019-07-16T08:57:29"/>
    <n v="1"/>
    <n v="113.32"/>
    <n v="113.32"/>
    <n v="18"/>
    <s v="1813 - PSY: lůžkové oddělení 32B"/>
    <x v="1"/>
    <n v="7"/>
  </r>
  <r>
    <n v="148578"/>
    <x v="630"/>
    <x v="0"/>
    <s v="HVLP"/>
    <s v="N05AL03"/>
    <d v="2019-08-05T10:02:42"/>
    <n v="3"/>
    <n v="54.92"/>
    <n v="164.76"/>
    <n v="18"/>
    <s v="1813 - PSY: lůžkové oddělení 32B"/>
    <x v="1"/>
    <n v="8"/>
  </r>
  <r>
    <n v="148578"/>
    <x v="630"/>
    <x v="0"/>
    <s v="HVLP"/>
    <s v="N05AL03"/>
    <d v="2019-10-14T11:20:08"/>
    <n v="2"/>
    <n v="102.52"/>
    <n v="205.04"/>
    <n v="18"/>
    <s v="1813 - PSY: lůžkové oddělení 32B"/>
    <x v="1"/>
    <n v="10"/>
  </r>
  <r>
    <n v="148578"/>
    <x v="630"/>
    <x v="0"/>
    <s v="HVLP"/>
    <s v="N05AL03"/>
    <d v="2019-11-11T09:52:31"/>
    <n v="1"/>
    <n v="54.92"/>
    <n v="54.92"/>
    <n v="18"/>
    <s v="1813 - PSY: lůžkové oddělení 32B"/>
    <x v="1"/>
    <n v="11"/>
  </r>
  <r>
    <n v="148578"/>
    <x v="630"/>
    <x v="0"/>
    <s v="HVLP"/>
    <s v="N05AL03"/>
    <d v="2019-11-11T09:52:31"/>
    <n v="2"/>
    <n v="54.92"/>
    <n v="109.84"/>
    <n v="18"/>
    <s v="1813 - PSY: lůžkové oddělení 32B"/>
    <x v="1"/>
    <n v="11"/>
  </r>
  <r>
    <n v="148578"/>
    <x v="630"/>
    <x v="0"/>
    <s v="HVLP"/>
    <s v="N05AL03"/>
    <d v="2019-11-13T09:54:58"/>
    <n v="1"/>
    <n v="54.92"/>
    <n v="54.92"/>
    <n v="18"/>
    <s v="1813 - PSY: lůžkové oddělení 32B"/>
    <x v="1"/>
    <n v="11"/>
  </r>
  <r>
    <n v="148578"/>
    <x v="630"/>
    <x v="0"/>
    <s v="HVLP"/>
    <s v="N05AL03"/>
    <d v="2019-11-18T10:14:37"/>
    <n v="3"/>
    <n v="54.92"/>
    <n v="164.76"/>
    <n v="18"/>
    <s v="1813 - PSY: lůžkové oddělení 32B"/>
    <x v="1"/>
    <n v="11"/>
  </r>
  <r>
    <n v="148578"/>
    <x v="630"/>
    <x v="0"/>
    <s v="HVLP"/>
    <s v="N05AL03"/>
    <d v="2019-12-19T08:01:45"/>
    <n v="4"/>
    <n v="54.92"/>
    <n v="219.68"/>
    <n v="18"/>
    <s v="1813 - PSY: lůžkové oddělení 32B"/>
    <x v="1"/>
    <n v="12"/>
  </r>
  <r>
    <n v="849009"/>
    <x v="1271"/>
    <x v="0"/>
    <s v="HVLP"/>
    <s v="S01ED01"/>
    <d v="2019-10-10T09:59:07"/>
    <n v="1"/>
    <n v="113.15"/>
    <n v="113.15"/>
    <n v="18"/>
    <s v="1813 - PSY: lůžkové oddělení 32B"/>
    <x v="1"/>
    <n v="10"/>
  </r>
  <r>
    <n v="850403"/>
    <x v="1272"/>
    <x v="0"/>
    <s v="HVLP"/>
    <s v="S01ED01"/>
    <d v="2019-12-04T09:23:11"/>
    <n v="1"/>
    <n v="133.84"/>
    <n v="133.84"/>
    <n v="18"/>
    <s v="1813 - PSY: lůžkové oddělení 32B"/>
    <x v="1"/>
    <n v="12"/>
  </r>
  <r>
    <n v="160164"/>
    <x v="935"/>
    <x v="0"/>
    <s v="HVLP"/>
    <s v="N03AF01"/>
    <d v="2019-09-09T11:45:37"/>
    <n v="1"/>
    <n v="138.55000000000001"/>
    <n v="138.55000000000001"/>
    <n v="18"/>
    <s v="1813 - PSY: lůžkové oddělení 32B"/>
    <x v="1"/>
    <n v="9"/>
  </r>
  <r>
    <n v="102429"/>
    <x v="634"/>
    <x v="0"/>
    <s v="HVLP"/>
    <s v="N05AA02"/>
    <d v="2017-02-27T10:00:04"/>
    <n v="1"/>
    <n v="50.93"/>
    <n v="50.93"/>
    <n v="18"/>
    <s v="1813 - PSY: lůžkové oddělení 32B"/>
    <x v="2"/>
    <n v="2"/>
  </r>
  <r>
    <n v="102429"/>
    <x v="634"/>
    <x v="0"/>
    <s v="HVLP"/>
    <s v="N05AA02"/>
    <d v="2017-03-06T09:55:33"/>
    <n v="1"/>
    <n v="50.93"/>
    <n v="50.93"/>
    <n v="18"/>
    <s v="1813 - PSY: lůžkové oddělení 32B"/>
    <x v="2"/>
    <n v="3"/>
  </r>
  <r>
    <n v="102429"/>
    <x v="634"/>
    <x v="0"/>
    <s v="HVLP"/>
    <s v="N05AA02"/>
    <d v="2017-06-19T10:58:00"/>
    <n v="1"/>
    <n v="50.93"/>
    <n v="50.93"/>
    <n v="18"/>
    <s v="1813 - PSY: lůžkové oddělení 32B"/>
    <x v="2"/>
    <n v="6"/>
  </r>
  <r>
    <n v="102429"/>
    <x v="634"/>
    <x v="0"/>
    <s v="HVLP"/>
    <s v="N05AA02"/>
    <d v="2017-06-19T10:58:00"/>
    <n v="1"/>
    <n v="50.93"/>
    <n v="50.93"/>
    <n v="18"/>
    <s v="1813 - PSY: lůžkové oddělení 32B"/>
    <x v="2"/>
    <n v="6"/>
  </r>
  <r>
    <n v="102429"/>
    <x v="634"/>
    <x v="0"/>
    <s v="HVLP"/>
    <s v="N05AA02"/>
    <d v="2017-06-19T10:58:00"/>
    <n v="1"/>
    <n v="50.08"/>
    <n v="50.08"/>
    <n v="18"/>
    <s v="1813 - PSY: lůžkové oddělení 32B"/>
    <x v="2"/>
    <n v="6"/>
  </r>
  <r>
    <n v="101845"/>
    <x v="633"/>
    <x v="0"/>
    <s v="HVLP"/>
    <s v="N05AA02"/>
    <d v="2017-06-30T12:36:24"/>
    <n v="1"/>
    <n v="74.38"/>
    <n v="74.38"/>
    <n v="18"/>
    <s v="1813 - PSY: lůžkové oddělení 32B"/>
    <x v="2"/>
    <n v="6"/>
  </r>
  <r>
    <n v="101845"/>
    <x v="633"/>
    <x v="0"/>
    <s v="HVLP"/>
    <s v="N05AA02"/>
    <d v="2017-06-30T12:36:24"/>
    <n v="1"/>
    <n v="74.38"/>
    <n v="74.38"/>
    <n v="18"/>
    <s v="1813 - PSY: lůžkové oddělení 32B"/>
    <x v="2"/>
    <n v="6"/>
  </r>
  <r>
    <n v="102429"/>
    <x v="634"/>
    <x v="0"/>
    <s v="HVLP"/>
    <s v="N05AA02"/>
    <d v="2017-12-04T10:53:37"/>
    <n v="1"/>
    <n v="50.08"/>
    <n v="50.08"/>
    <n v="18"/>
    <s v="1813 - PSY: lůžkové oddělení 32B"/>
    <x v="2"/>
    <n v="12"/>
  </r>
  <r>
    <n v="102429"/>
    <x v="634"/>
    <x v="0"/>
    <s v="HVLP"/>
    <s v="N05AA02"/>
    <d v="2017-12-04T10:53:37"/>
    <n v="2"/>
    <n v="50.58"/>
    <n v="101.16"/>
    <n v="18"/>
    <s v="1813 - PSY: lůžkové oddělení 32B"/>
    <x v="2"/>
    <n v="12"/>
  </r>
  <r>
    <n v="102429"/>
    <x v="634"/>
    <x v="0"/>
    <s v="HVLP"/>
    <s v="N05AA02"/>
    <d v="2018-02-26T09:35:02"/>
    <n v="1"/>
    <n v="50.58"/>
    <n v="50.58"/>
    <n v="18"/>
    <s v="1813 - PSY: lůžkové oddělení 32B"/>
    <x v="0"/>
    <n v="2"/>
  </r>
  <r>
    <n v="102429"/>
    <x v="634"/>
    <x v="0"/>
    <s v="HVLP"/>
    <s v="N05AA02"/>
    <d v="2018-02-26T09:35:02"/>
    <n v="1"/>
    <n v="50.58"/>
    <n v="50.58"/>
    <n v="18"/>
    <s v="1813 - PSY: lůžkové oddělení 32B"/>
    <x v="0"/>
    <n v="2"/>
  </r>
  <r>
    <n v="102429"/>
    <x v="634"/>
    <x v="0"/>
    <s v="HVLP"/>
    <s v="N05AA02"/>
    <d v="2018-06-04T10:05:52"/>
    <n v="1"/>
    <n v="50.58"/>
    <n v="50.58"/>
    <n v="18"/>
    <s v="1813 - PSY: lůžkové oddělení 32B"/>
    <x v="0"/>
    <n v="6"/>
  </r>
  <r>
    <n v="102429"/>
    <x v="634"/>
    <x v="0"/>
    <s v="HVLP"/>
    <s v="N05AA02"/>
    <d v="2018-06-04T10:05:52"/>
    <n v="1"/>
    <n v="50.58"/>
    <n v="50.58"/>
    <n v="18"/>
    <s v="1813 - PSY: lůžkové oddělení 32B"/>
    <x v="0"/>
    <n v="6"/>
  </r>
  <r>
    <n v="102429"/>
    <x v="634"/>
    <x v="0"/>
    <s v="HVLP"/>
    <s v="N05AA02"/>
    <d v="2018-09-10T09:47:25"/>
    <n v="1"/>
    <n v="50.58"/>
    <n v="50.58"/>
    <n v="18"/>
    <s v="1813 - PSY: lůžkové oddělení 32B"/>
    <x v="0"/>
    <n v="9"/>
  </r>
  <r>
    <n v="102429"/>
    <x v="634"/>
    <x v="0"/>
    <s v="HVLP"/>
    <s v="N05AA02"/>
    <d v="2018-09-10T09:47:25"/>
    <n v="1"/>
    <n v="50.58"/>
    <n v="50.58"/>
    <n v="18"/>
    <s v="1813 - PSY: lůžkové oddělení 32B"/>
    <x v="0"/>
    <n v="9"/>
  </r>
  <r>
    <n v="102429"/>
    <x v="634"/>
    <x v="0"/>
    <s v="HVLP"/>
    <s v="N05AA02"/>
    <d v="2018-11-27T08:42:22"/>
    <n v="3"/>
    <n v="50.58"/>
    <n v="151.74"/>
    <n v="18"/>
    <s v="1813 - PSY: lůžkové oddělení 32B"/>
    <x v="0"/>
    <n v="11"/>
  </r>
  <r>
    <n v="101845"/>
    <x v="633"/>
    <x v="0"/>
    <s v="HVLP"/>
    <s v="N05AA02"/>
    <d v="2018-12-10T14:29:35"/>
    <n v="1"/>
    <n v="74.38"/>
    <n v="74.38"/>
    <n v="18"/>
    <s v="1813 - PSY: lůžkové oddělení 32B"/>
    <x v="0"/>
    <n v="12"/>
  </r>
  <r>
    <n v="102429"/>
    <x v="634"/>
    <x v="0"/>
    <s v="HVLP"/>
    <s v="N05AA02"/>
    <d v="2019-01-28T09:40:31"/>
    <n v="2"/>
    <n v="50.58"/>
    <n v="101.16"/>
    <n v="18"/>
    <s v="1813 - PSY: lůžkové oddělení 32B"/>
    <x v="1"/>
    <n v="1"/>
  </r>
  <r>
    <n v="102429"/>
    <x v="634"/>
    <x v="0"/>
    <s v="HVLP"/>
    <s v="N05AA02"/>
    <d v="2019-09-30T09:59:15"/>
    <n v="2"/>
    <n v="50.51"/>
    <n v="101.02"/>
    <n v="18"/>
    <s v="1813 - PSY: lůžkové oddělení 32B"/>
    <x v="1"/>
    <n v="9"/>
  </r>
  <r>
    <n v="101845"/>
    <x v="633"/>
    <x v="0"/>
    <s v="HVLP"/>
    <s v="N05AA02"/>
    <d v="2019-12-02T10:39:08"/>
    <n v="1"/>
    <n v="75.02"/>
    <n v="75.02"/>
    <n v="18"/>
    <s v="1813 - PSY: lůžkové oddělení 32B"/>
    <x v="1"/>
    <n v="12"/>
  </r>
  <r>
    <n v="101845"/>
    <x v="633"/>
    <x v="0"/>
    <s v="HVLP"/>
    <s v="N05AA02"/>
    <d v="2019-12-03T09:09:27"/>
    <n v="1"/>
    <n v="75.02"/>
    <n v="75.02"/>
    <n v="18"/>
    <s v="1813 - PSY: lůžkové oddělení 32B"/>
    <x v="1"/>
    <n v="12"/>
  </r>
  <r>
    <n v="225174"/>
    <x v="1273"/>
    <x v="1"/>
    <s v="HVLP"/>
    <s v="S01AA12"/>
    <d v="2018-06-08T12:10:17"/>
    <n v="1"/>
    <n v="42.99"/>
    <n v="42.99"/>
    <n v="18"/>
    <s v="1813 - PSY: lůžkové oddělení 32B"/>
    <x v="0"/>
    <n v="6"/>
  </r>
  <r>
    <n v="225175"/>
    <x v="1274"/>
    <x v="1"/>
    <s v="HVLP"/>
    <s v="S01AA12"/>
    <d v="2019-01-25T12:20:24"/>
    <n v="1"/>
    <n v="45.61"/>
    <n v="45.61"/>
    <n v="18"/>
    <s v="1813 - PSY: lůžkové oddělení 32B"/>
    <x v="1"/>
    <n v="1"/>
  </r>
  <r>
    <n v="167666"/>
    <x v="637"/>
    <x v="0"/>
    <s v="HVLP"/>
    <s v="C09CA07"/>
    <d v="2019-01-14T09:55:31"/>
    <n v="1"/>
    <n v="27.48"/>
    <n v="27.48"/>
    <n v="18"/>
    <s v="1813 - PSY: lůžkové oddělení 32B"/>
    <x v="1"/>
    <n v="1"/>
  </r>
  <r>
    <n v="187788"/>
    <x v="639"/>
    <x v="0"/>
    <s v="HVLP"/>
    <s v="C09BB04"/>
    <d v="2018-09-10T09:47:25"/>
    <n v="1"/>
    <n v="100.02"/>
    <n v="100.02"/>
    <n v="18"/>
    <s v="1813 - PSY: lůžkové oddělení 32B"/>
    <x v="0"/>
    <n v="9"/>
  </r>
  <r>
    <n v="187788"/>
    <x v="639"/>
    <x v="0"/>
    <s v="HVLP"/>
    <s v="C09BB04"/>
    <d v="2019-09-09T11:45:37"/>
    <n v="1"/>
    <n v="56.14"/>
    <n v="56.14"/>
    <n v="18"/>
    <s v="1813 - PSY: lůžkové oddělení 32B"/>
    <x v="1"/>
    <n v="9"/>
  </r>
  <r>
    <n v="115845"/>
    <x v="1275"/>
    <x v="0"/>
    <s v="HVLP"/>
    <s v="N03AX11"/>
    <d v="2017-05-15T09:48:32"/>
    <n v="1"/>
    <n v="376.23"/>
    <n v="376.23"/>
    <n v="18"/>
    <s v="1813 - PSY: lůžkové oddělení 32B"/>
    <x v="2"/>
    <n v="5"/>
  </r>
  <r>
    <n v="115845"/>
    <x v="1275"/>
    <x v="0"/>
    <s v="HVLP"/>
    <s v="N03AX11"/>
    <d v="2017-05-29T10:26:59"/>
    <n v="1"/>
    <n v="376.23"/>
    <n v="376.23"/>
    <n v="18"/>
    <s v="1813 - PSY: lůžkové oddělení 32B"/>
    <x v="2"/>
    <n v="5"/>
  </r>
  <r>
    <n v="115849"/>
    <x v="1276"/>
    <x v="0"/>
    <s v="HVLP"/>
    <s v="N03AX11"/>
    <d v="2019-09-23T10:08:07"/>
    <n v="1"/>
    <n v="275.51"/>
    <n v="275.51"/>
    <n v="18"/>
    <s v="1813 - PSY: lůžkové oddělení 32B"/>
    <x v="1"/>
    <n v="9"/>
  </r>
  <r>
    <n v="109847"/>
    <x v="641"/>
    <x v="0"/>
    <s v="HVLP"/>
    <s v="R06AD03"/>
    <d v="2017-01-09T10:47:36"/>
    <n v="1"/>
    <n v="41.35"/>
    <n v="41.35"/>
    <n v="18"/>
    <s v="1813 - PSY: lůžkové oddělení 32B"/>
    <x v="2"/>
    <n v="1"/>
  </r>
  <r>
    <n v="109847"/>
    <x v="641"/>
    <x v="0"/>
    <s v="HVLP"/>
    <s v="R06AD03"/>
    <d v="2017-01-09T10:47:36"/>
    <n v="1"/>
    <n v="41.35"/>
    <n v="41.35"/>
    <n v="18"/>
    <s v="1813 - PSY: lůžkové oddělení 32B"/>
    <x v="2"/>
    <n v="1"/>
  </r>
  <r>
    <n v="109847"/>
    <x v="641"/>
    <x v="0"/>
    <s v="HVLP"/>
    <s v="R06AD03"/>
    <d v="2019-02-18T09:50:18"/>
    <n v="3"/>
    <n v="40.67"/>
    <n v="122.01"/>
    <n v="18"/>
    <s v="1813 - PSY: lůžkové oddělení 32B"/>
    <x v="1"/>
    <n v="2"/>
  </r>
  <r>
    <n v="191836"/>
    <x v="642"/>
    <x v="0"/>
    <s v="HVLP"/>
    <s v="R06AD03"/>
    <d v="2019-08-19T09:39:28"/>
    <n v="3"/>
    <n v="44.66"/>
    <n v="133.97999999999999"/>
    <n v="18"/>
    <s v="1813 - PSY: lůžkové oddělení 32B"/>
    <x v="1"/>
    <n v="8"/>
  </r>
  <r>
    <n v="109847"/>
    <x v="641"/>
    <x v="0"/>
    <s v="HVLP"/>
    <s v="R06AD03"/>
    <d v="2019-11-04T10:02:12"/>
    <n v="1"/>
    <n v="41.01"/>
    <n v="41.01"/>
    <n v="18"/>
    <s v="1813 - PSY: lůžkové oddělení 32B"/>
    <x v="1"/>
    <n v="11"/>
  </r>
  <r>
    <n v="109844"/>
    <x v="1277"/>
    <x v="0"/>
    <s v="HVLP"/>
    <s v="R06AD03"/>
    <d v="2019-11-04T10:02:12"/>
    <n v="1"/>
    <n v="73.180000000000007"/>
    <n v="73.180000000000007"/>
    <n v="18"/>
    <s v="1813 - PSY: lůžkové oddělení 32B"/>
    <x v="1"/>
    <n v="11"/>
  </r>
  <r>
    <n v="168447"/>
    <x v="645"/>
    <x v="0"/>
    <s v="HVLP"/>
    <s v="A10BH05"/>
    <d v="2018-11-27T12:52:11"/>
    <n v="1"/>
    <n v="748.35"/>
    <n v="748.35"/>
    <n v="18"/>
    <s v="1813 - PSY: lůžkové oddělení 32B"/>
    <x v="0"/>
    <n v="11"/>
  </r>
  <r>
    <n v="168447"/>
    <x v="645"/>
    <x v="0"/>
    <s v="HVLP"/>
    <s v="A10BH05"/>
    <d v="2018-12-10T14:29:35"/>
    <n v="1"/>
    <n v="748.35"/>
    <n v="748.35"/>
    <n v="18"/>
    <s v="1813 - PSY: lůžkové oddělení 32B"/>
    <x v="0"/>
    <n v="12"/>
  </r>
  <r>
    <n v="132083"/>
    <x v="646"/>
    <x v="0"/>
    <s v="HVLP"/>
    <s v="N02AX02"/>
    <d v="2017-04-12T12:46:07"/>
    <n v="2"/>
    <n v="28.25"/>
    <n v="56.5"/>
    <n v="18"/>
    <s v="1813 - PSY: lůžkové oddělení 32B"/>
    <x v="2"/>
    <n v="4"/>
  </r>
  <r>
    <n v="132083"/>
    <x v="646"/>
    <x v="0"/>
    <s v="HVLP"/>
    <s v="N02AX02"/>
    <d v="2017-04-13T10:29:53"/>
    <n v="1"/>
    <n v="28.25"/>
    <n v="28.25"/>
    <n v="18"/>
    <s v="1813 - PSY: lůžkové oddělení 32B"/>
    <x v="2"/>
    <n v="4"/>
  </r>
  <r>
    <n v="132083"/>
    <x v="646"/>
    <x v="0"/>
    <s v="HVLP"/>
    <s v="N02AX02"/>
    <d v="2017-04-13T10:29:53"/>
    <n v="1"/>
    <n v="28.25"/>
    <n v="28.25"/>
    <n v="18"/>
    <s v="1813 - PSY: lůžkové oddělení 32B"/>
    <x v="2"/>
    <n v="4"/>
  </r>
  <r>
    <n v="132083"/>
    <x v="646"/>
    <x v="0"/>
    <s v="HVLP"/>
    <s v="N02AX02"/>
    <d v="2017-04-13T10:29:53"/>
    <n v="1"/>
    <n v="28.25"/>
    <n v="28.25"/>
    <n v="18"/>
    <s v="1813 - PSY: lůžkové oddělení 32B"/>
    <x v="2"/>
    <n v="4"/>
  </r>
  <r>
    <n v="159672"/>
    <x v="647"/>
    <x v="0"/>
    <s v="HVLP"/>
    <s v="N02AX02"/>
    <d v="2017-01-16T09:46:02"/>
    <n v="1"/>
    <n v="58.93"/>
    <n v="58.93"/>
    <n v="18"/>
    <s v="1813 - PSY: lůžkové oddělení 32B"/>
    <x v="2"/>
    <n v="1"/>
  </r>
  <r>
    <n v="159673"/>
    <x v="1278"/>
    <x v="0"/>
    <s v="HVLP"/>
    <s v="N02AX02"/>
    <d v="2019-04-18T12:29:04"/>
    <n v="1"/>
    <n v="71.83"/>
    <n v="71.83"/>
    <n v="18"/>
    <s v="1813 - PSY: lůžkové oddělení 32B"/>
    <x v="1"/>
    <n v="4"/>
  </r>
  <r>
    <n v="201131"/>
    <x v="649"/>
    <x v="0"/>
    <s v="HVLP"/>
    <s v="N02AX02"/>
    <d v="2017-07-10T10:04:44"/>
    <n v="1"/>
    <n v="68.56"/>
    <n v="68.56"/>
    <n v="18"/>
    <s v="1813 - PSY: lůžkové oddělení 32B"/>
    <x v="2"/>
    <n v="7"/>
  </r>
  <r>
    <n v="214619"/>
    <x v="651"/>
    <x v="0"/>
    <s v="HVLP"/>
    <s v="C04AD03"/>
    <d v="2017-01-16T09:46:02"/>
    <n v="1"/>
    <n v="225.94"/>
    <n v="225.94"/>
    <n v="18"/>
    <s v="1813 - PSY: lůžkové oddělení 32B"/>
    <x v="2"/>
    <n v="1"/>
  </r>
  <r>
    <n v="102828"/>
    <x v="1279"/>
    <x v="0"/>
    <s v="HVLP"/>
    <s v="D07AB09"/>
    <d v="2018-06-04T10:05:52"/>
    <n v="1"/>
    <n v="42.39"/>
    <n v="42.39"/>
    <n v="18"/>
    <s v="1813 - PSY: lůžkové oddělení 32B"/>
    <x v="0"/>
    <n v="6"/>
  </r>
  <r>
    <n v="102828"/>
    <x v="1279"/>
    <x v="0"/>
    <s v="HVLP"/>
    <s v="D07AB09"/>
    <d v="2018-11-12T08:30:49"/>
    <n v="1"/>
    <n v="42.38"/>
    <n v="42.38"/>
    <n v="18"/>
    <s v="1813 - PSY: lůžkové oddělení 32B"/>
    <x v="0"/>
    <n v="11"/>
  </r>
  <r>
    <n v="850072"/>
    <x v="939"/>
    <x v="0"/>
    <s v="HVLP-R"/>
    <s v="D07AB09"/>
    <d v="2017-05-09T08:57:46"/>
    <n v="4"/>
    <n v="56.49"/>
    <n v="225.96"/>
    <n v="18"/>
    <s v="1813 - PSY: lůžkové oddělení 32B"/>
    <x v="2"/>
    <n v="5"/>
  </r>
  <r>
    <n v="850072"/>
    <x v="939"/>
    <x v="0"/>
    <s v="HVLP-R"/>
    <s v="D07AB09"/>
    <d v="2018-03-09T12:43:18"/>
    <n v="1"/>
    <n v="56.1"/>
    <n v="56.1"/>
    <n v="18"/>
    <s v="1813 - PSY: lůžkové oddělení 32B"/>
    <x v="0"/>
    <n v="3"/>
  </r>
  <r>
    <n v="150118"/>
    <x v="1280"/>
    <x v="0"/>
    <s v="HVLP"/>
    <s v="C09BB05"/>
    <d v="2017-01-23T10:22:30"/>
    <n v="1"/>
    <n v="99.13"/>
    <n v="99.13"/>
    <n v="18"/>
    <s v="1813 - PSY: lůžkové oddělení 32B"/>
    <x v="2"/>
    <n v="1"/>
  </r>
  <r>
    <n v="159760"/>
    <x v="1281"/>
    <x v="0"/>
    <s v="HVLP"/>
    <s v="C01EB15"/>
    <d v="2017-01-23T10:22:30"/>
    <n v="1"/>
    <n v="98.44"/>
    <n v="98.44"/>
    <n v="18"/>
    <s v="1813 - PSY: lůžkové oddělení 32B"/>
    <x v="2"/>
    <n v="1"/>
  </r>
  <r>
    <n v="190973"/>
    <x v="653"/>
    <x v="0"/>
    <s v="HVLP"/>
    <s v="C09BX01"/>
    <d v="2019-01-14T09:49:13"/>
    <n v="1"/>
    <n v="224.37"/>
    <n v="224.37"/>
    <n v="18"/>
    <s v="1813 - PSY: lůžkové oddělení 32B"/>
    <x v="1"/>
    <n v="1"/>
  </r>
  <r>
    <n v="190975"/>
    <x v="1282"/>
    <x v="0"/>
    <s v="HVLP"/>
    <s v="C09BX01"/>
    <d v="2019-07-01T10:07:37"/>
    <n v="1"/>
    <n v="640.02"/>
    <n v="640.02"/>
    <n v="18"/>
    <s v="1813 - PSY: lůžkové oddělení 32B"/>
    <x v="1"/>
    <n v="7"/>
  </r>
  <r>
    <n v="190968"/>
    <x v="654"/>
    <x v="0"/>
    <s v="HVLP"/>
    <s v="C09BX01"/>
    <d v="2017-01-16T09:46:02"/>
    <n v="1"/>
    <n v="223.97"/>
    <n v="223.97"/>
    <n v="18"/>
    <s v="1813 - PSY: lůžkové oddělení 32B"/>
    <x v="2"/>
    <n v="1"/>
  </r>
  <r>
    <n v="190968"/>
    <x v="654"/>
    <x v="0"/>
    <s v="HVLP"/>
    <s v="C09BX01"/>
    <d v="2017-10-30T10:13:51"/>
    <n v="1"/>
    <n v="195.81"/>
    <n v="195.81"/>
    <n v="18"/>
    <s v="1813 - PSY: lůžkové oddělení 32B"/>
    <x v="2"/>
    <n v="10"/>
  </r>
  <r>
    <n v="190970"/>
    <x v="1283"/>
    <x v="0"/>
    <s v="HVLP"/>
    <s v="C09BX01"/>
    <d v="2019-02-18T09:50:18"/>
    <n v="1"/>
    <n v="545.79999999999995"/>
    <n v="545.79999999999995"/>
    <n v="18"/>
    <s v="1813 - PSY: lůžkové oddělení 32B"/>
    <x v="1"/>
    <n v="2"/>
  </r>
  <r>
    <n v="190958"/>
    <x v="656"/>
    <x v="0"/>
    <s v="HVLP"/>
    <s v="C09BX01"/>
    <d v="2019-07-01T10:07:37"/>
    <n v="1"/>
    <n v="140.72"/>
    <n v="140.72"/>
    <n v="18"/>
    <s v="1813 - PSY: lůžkové oddělení 32B"/>
    <x v="1"/>
    <n v="7"/>
  </r>
  <r>
    <n v="190958"/>
    <x v="656"/>
    <x v="0"/>
    <s v="HVLP"/>
    <s v="C09BX01"/>
    <d v="2019-08-05T10:02:42"/>
    <n v="1"/>
    <n v="140.72"/>
    <n v="140.72"/>
    <n v="18"/>
    <s v="1813 - PSY: lůžkové oddělení 32B"/>
    <x v="1"/>
    <n v="8"/>
  </r>
  <r>
    <n v="190958"/>
    <x v="656"/>
    <x v="0"/>
    <s v="HVLP"/>
    <s v="C09BX01"/>
    <d v="2019-08-05T10:02:42"/>
    <n v="1"/>
    <n v="140.72"/>
    <n v="140.72"/>
    <n v="18"/>
    <s v="1813 - PSY: lůžkové oddělení 32B"/>
    <x v="1"/>
    <n v="8"/>
  </r>
  <r>
    <n v="190958"/>
    <x v="656"/>
    <x v="0"/>
    <s v="HVLP"/>
    <s v="C09BX01"/>
    <d v="2019-11-18T12:23:35"/>
    <n v="1"/>
    <n v="140.72"/>
    <n v="140.72"/>
    <n v="18"/>
    <s v="1813 - PSY: lůžkové oddělení 32B"/>
    <x v="1"/>
    <n v="11"/>
  </r>
  <r>
    <n v="189815"/>
    <x v="1284"/>
    <x v="1"/>
    <s v="HVLP-R"/>
    <s v="J01EA01"/>
    <d v="2017-02-20T14:06:59"/>
    <n v="1"/>
    <n v="34.43"/>
    <n v="34.43"/>
    <n v="18"/>
    <s v="1813 - PSY: lůžkové oddělení 32B"/>
    <x v="2"/>
    <n v="2"/>
  </r>
  <r>
    <n v="189815"/>
    <x v="1284"/>
    <x v="1"/>
    <s v="HVLP-R"/>
    <s v="J01EA01"/>
    <d v="2017-02-27T10:00:04"/>
    <n v="1"/>
    <n v="34.43"/>
    <n v="34.43"/>
    <n v="18"/>
    <s v="1813 - PSY: lůžkové oddělení 32B"/>
    <x v="2"/>
    <n v="2"/>
  </r>
  <r>
    <n v="56972"/>
    <x v="657"/>
    <x v="0"/>
    <s v="HVLP"/>
    <s v="C09AA05"/>
    <d v="2017-06-26T09:51:35"/>
    <n v="1"/>
    <n v="14.77"/>
    <n v="14.77"/>
    <n v="18"/>
    <s v="1813 - PSY: lůžkové oddělení 32B"/>
    <x v="2"/>
    <n v="6"/>
  </r>
  <r>
    <n v="56972"/>
    <x v="657"/>
    <x v="0"/>
    <s v="HVLP"/>
    <s v="C09AA05"/>
    <d v="2019-07-08T08:47:48"/>
    <n v="1"/>
    <n v="14.76"/>
    <n v="14.76"/>
    <n v="18"/>
    <s v="1813 - PSY: lůžkové oddělení 32B"/>
    <x v="1"/>
    <n v="7"/>
  </r>
  <r>
    <n v="56972"/>
    <x v="657"/>
    <x v="0"/>
    <s v="HVLP"/>
    <s v="C09AA05"/>
    <d v="2019-10-14T11:20:08"/>
    <n v="1"/>
    <n v="14.76"/>
    <n v="14.76"/>
    <n v="18"/>
    <s v="1813 - PSY: lůžkové oddělení 32B"/>
    <x v="1"/>
    <n v="10"/>
  </r>
  <r>
    <n v="56972"/>
    <x v="657"/>
    <x v="0"/>
    <s v="HVLP"/>
    <s v="C09AA05"/>
    <d v="2019-12-16T10:26:06"/>
    <n v="1"/>
    <n v="14.76"/>
    <n v="14.76"/>
    <n v="18"/>
    <s v="1813 - PSY: lůžkové oddělení 32B"/>
    <x v="1"/>
    <n v="12"/>
  </r>
  <r>
    <n v="56972"/>
    <x v="657"/>
    <x v="0"/>
    <s v="HVLP"/>
    <s v="C09AA05"/>
    <d v="2019-12-16T10:26:06"/>
    <n v="2"/>
    <n v="14.76"/>
    <n v="29.52"/>
    <n v="18"/>
    <s v="1813 - PSY: lůžkové oddělení 32B"/>
    <x v="1"/>
    <n v="12"/>
  </r>
  <r>
    <n v="115864"/>
    <x v="658"/>
    <x v="0"/>
    <s v="HVLP"/>
    <s v="C09AA05"/>
    <d v="2017-01-09T10:47:36"/>
    <n v="1"/>
    <n v="62.14"/>
    <n v="62.14"/>
    <n v="18"/>
    <s v="1813 - PSY: lůžkové oddělení 32B"/>
    <x v="2"/>
    <n v="1"/>
  </r>
  <r>
    <n v="115864"/>
    <x v="658"/>
    <x v="0"/>
    <s v="HVLP"/>
    <s v="C09AA05"/>
    <d v="2017-06-12T10:35:01"/>
    <n v="1"/>
    <n v="62.14"/>
    <n v="62.14"/>
    <n v="18"/>
    <s v="1813 - PSY: lůžkové oddělení 32B"/>
    <x v="2"/>
    <n v="6"/>
  </r>
  <r>
    <n v="56976"/>
    <x v="659"/>
    <x v="0"/>
    <s v="HVLP"/>
    <s v="C09AA05"/>
    <d v="2017-06-12T10:35:01"/>
    <n v="1"/>
    <n v="11.84"/>
    <n v="11.84"/>
    <n v="18"/>
    <s v="1813 - PSY: lůžkové oddělení 32B"/>
    <x v="2"/>
    <n v="6"/>
  </r>
  <r>
    <n v="56976"/>
    <x v="659"/>
    <x v="0"/>
    <s v="HVLP"/>
    <s v="C09AA05"/>
    <d v="2018-04-09T09:59:27"/>
    <n v="1"/>
    <n v="11.84"/>
    <n v="11.84"/>
    <n v="18"/>
    <s v="1813 - PSY: lůžkové oddělení 32B"/>
    <x v="0"/>
    <n v="4"/>
  </r>
  <r>
    <n v="56976"/>
    <x v="659"/>
    <x v="0"/>
    <s v="HVLP"/>
    <s v="C09AA05"/>
    <d v="2018-04-23T10:03:49"/>
    <n v="1"/>
    <n v="11.84"/>
    <n v="11.84"/>
    <n v="18"/>
    <s v="1813 - PSY: lůžkové oddělení 32B"/>
    <x v="0"/>
    <n v="4"/>
  </r>
  <r>
    <n v="56976"/>
    <x v="659"/>
    <x v="0"/>
    <s v="HVLP"/>
    <s v="C09AA05"/>
    <d v="2018-09-10T09:47:25"/>
    <n v="1"/>
    <n v="11.84"/>
    <n v="11.84"/>
    <n v="18"/>
    <s v="1813 - PSY: lůžkové oddělení 32B"/>
    <x v="0"/>
    <n v="9"/>
  </r>
  <r>
    <n v="56976"/>
    <x v="659"/>
    <x v="0"/>
    <s v="HVLP"/>
    <s v="C09AA05"/>
    <d v="2018-11-05T10:43:27"/>
    <n v="1"/>
    <n v="11.84"/>
    <n v="11.84"/>
    <n v="18"/>
    <s v="1813 - PSY: lůžkové oddělení 32B"/>
    <x v="0"/>
    <n v="11"/>
  </r>
  <r>
    <n v="156981"/>
    <x v="660"/>
    <x v="0"/>
    <s v="HVLP"/>
    <s v="C09AA05"/>
    <d v="2017-01-09T10:47:36"/>
    <n v="1"/>
    <n v="36.18"/>
    <n v="36.18"/>
    <n v="18"/>
    <s v="1813 - PSY: lůžkové oddělení 32B"/>
    <x v="2"/>
    <n v="1"/>
  </r>
  <r>
    <n v="156981"/>
    <x v="660"/>
    <x v="0"/>
    <s v="HVLP"/>
    <s v="C09AA05"/>
    <d v="2017-02-06T11:05:58"/>
    <n v="1"/>
    <n v="36.18"/>
    <n v="36.18"/>
    <n v="18"/>
    <s v="1813 - PSY: lůžkové oddělení 32B"/>
    <x v="2"/>
    <n v="2"/>
  </r>
  <r>
    <n v="156981"/>
    <x v="660"/>
    <x v="0"/>
    <s v="HVLP"/>
    <s v="C09AA05"/>
    <d v="2017-06-19T10:58:00"/>
    <n v="1"/>
    <n v="35.51"/>
    <n v="35.51"/>
    <n v="18"/>
    <s v="1813 - PSY: lůžkové oddělení 32B"/>
    <x v="2"/>
    <n v="6"/>
  </r>
  <r>
    <n v="156981"/>
    <x v="660"/>
    <x v="0"/>
    <s v="HVLP"/>
    <s v="C09AA05"/>
    <d v="2017-08-28T09:57:11"/>
    <n v="1"/>
    <n v="35.51"/>
    <n v="35.51"/>
    <n v="18"/>
    <s v="1813 - PSY: lůžkové oddělení 32B"/>
    <x v="2"/>
    <n v="8"/>
  </r>
  <r>
    <n v="156981"/>
    <x v="660"/>
    <x v="0"/>
    <s v="HVLP"/>
    <s v="C09AA05"/>
    <d v="2017-10-09T09:21:30"/>
    <n v="1"/>
    <n v="35.51"/>
    <n v="35.51"/>
    <n v="18"/>
    <s v="1813 - PSY: lůžkové oddělení 32B"/>
    <x v="2"/>
    <n v="10"/>
  </r>
  <r>
    <n v="156981"/>
    <x v="660"/>
    <x v="0"/>
    <s v="HVLP"/>
    <s v="C09AA05"/>
    <d v="2018-09-10T09:47:25"/>
    <n v="1"/>
    <n v="30.18"/>
    <n v="30.18"/>
    <n v="18"/>
    <s v="1813 - PSY: lůžkové oddělení 32B"/>
    <x v="0"/>
    <n v="9"/>
  </r>
  <r>
    <n v="156981"/>
    <x v="660"/>
    <x v="0"/>
    <s v="HVLP"/>
    <s v="C09AA05"/>
    <d v="2019-07-01T10:07:37"/>
    <n v="1"/>
    <n v="30.15"/>
    <n v="30.15"/>
    <n v="18"/>
    <s v="1813 - PSY: lůžkové oddělení 32B"/>
    <x v="1"/>
    <n v="7"/>
  </r>
  <r>
    <n v="156981"/>
    <x v="660"/>
    <x v="0"/>
    <s v="HVLP"/>
    <s v="C09AA05"/>
    <d v="2019-07-15T09:53:50"/>
    <n v="1"/>
    <n v="30.15"/>
    <n v="30.15"/>
    <n v="18"/>
    <s v="1813 - PSY: lůžkové oddělení 32B"/>
    <x v="1"/>
    <n v="7"/>
  </r>
  <r>
    <n v="156981"/>
    <x v="660"/>
    <x v="0"/>
    <s v="HVLP"/>
    <s v="C09AA05"/>
    <d v="2019-07-29T11:50:19"/>
    <n v="1"/>
    <n v="30.15"/>
    <n v="30.15"/>
    <n v="18"/>
    <s v="1813 - PSY: lůžkové oddělení 32B"/>
    <x v="1"/>
    <n v="7"/>
  </r>
  <r>
    <n v="156981"/>
    <x v="660"/>
    <x v="0"/>
    <s v="HVLP"/>
    <s v="C09AA05"/>
    <d v="2019-09-30T09:59:15"/>
    <n v="1"/>
    <n v="30.14"/>
    <n v="30.14"/>
    <n v="18"/>
    <s v="1813 - PSY: lůžkové oddělení 32B"/>
    <x v="1"/>
    <n v="9"/>
  </r>
  <r>
    <n v="146444"/>
    <x v="662"/>
    <x v="0"/>
    <s v="HVLP"/>
    <s v="N06AX05"/>
    <d v="2017-01-09T10:47:36"/>
    <n v="2"/>
    <n v="330.53"/>
    <n v="661.06"/>
    <n v="18"/>
    <s v="1813 - PSY: lůžkové oddělení 32B"/>
    <x v="2"/>
    <n v="1"/>
  </r>
  <r>
    <n v="146444"/>
    <x v="662"/>
    <x v="0"/>
    <s v="HVLP"/>
    <s v="N06AX05"/>
    <d v="2017-02-13T11:03:20"/>
    <n v="1"/>
    <n v="330.53"/>
    <n v="330.53"/>
    <n v="18"/>
    <s v="1813 - PSY: lůžkové oddělení 32B"/>
    <x v="2"/>
    <n v="2"/>
  </r>
  <r>
    <n v="146444"/>
    <x v="662"/>
    <x v="0"/>
    <s v="HVLP"/>
    <s v="N06AX05"/>
    <d v="2017-02-27T10:00:04"/>
    <n v="1"/>
    <n v="330.53"/>
    <n v="330.53"/>
    <n v="18"/>
    <s v="1813 - PSY: lůžkové oddělení 32B"/>
    <x v="2"/>
    <n v="2"/>
  </r>
  <r>
    <n v="146444"/>
    <x v="662"/>
    <x v="0"/>
    <s v="HVLP"/>
    <s v="N06AX05"/>
    <d v="2017-06-12T10:35:01"/>
    <n v="1"/>
    <n v="349.9"/>
    <n v="349.9"/>
    <n v="18"/>
    <s v="1813 - PSY: lůžkové oddělení 32B"/>
    <x v="2"/>
    <n v="6"/>
  </r>
  <r>
    <n v="146444"/>
    <x v="662"/>
    <x v="0"/>
    <s v="HVLP"/>
    <s v="N06AX05"/>
    <d v="2017-08-14T09:30:26"/>
    <n v="1"/>
    <n v="349.9"/>
    <n v="349.9"/>
    <n v="18"/>
    <s v="1813 - PSY: lůžkové oddělení 32B"/>
    <x v="2"/>
    <n v="8"/>
  </r>
  <r>
    <n v="146444"/>
    <x v="662"/>
    <x v="0"/>
    <s v="HVLP"/>
    <s v="N06AX05"/>
    <d v="2017-08-14T09:30:26"/>
    <n v="1"/>
    <n v="348.18"/>
    <n v="348.18"/>
    <n v="18"/>
    <s v="1813 - PSY: lůžkové oddělení 32B"/>
    <x v="2"/>
    <n v="8"/>
  </r>
  <r>
    <n v="146444"/>
    <x v="662"/>
    <x v="0"/>
    <s v="HVLP"/>
    <s v="N06AX05"/>
    <d v="2017-08-28T09:57:11"/>
    <n v="1"/>
    <n v="349.9"/>
    <n v="349.9"/>
    <n v="18"/>
    <s v="1813 - PSY: lůžkové oddělení 32B"/>
    <x v="2"/>
    <n v="8"/>
  </r>
  <r>
    <n v="146444"/>
    <x v="662"/>
    <x v="0"/>
    <s v="HVLP"/>
    <s v="N06AX05"/>
    <d v="2017-10-30T10:13:51"/>
    <n v="1"/>
    <n v="348.18"/>
    <n v="348.18"/>
    <n v="18"/>
    <s v="1813 - PSY: lůžkové oddělení 32B"/>
    <x v="2"/>
    <n v="10"/>
  </r>
  <r>
    <n v="146444"/>
    <x v="662"/>
    <x v="0"/>
    <s v="HVLP"/>
    <s v="N06AX05"/>
    <d v="2017-10-31T09:14:39"/>
    <n v="1"/>
    <n v="349.9"/>
    <n v="349.9"/>
    <n v="18"/>
    <s v="1813 - PSY: lůžkové oddělení 32B"/>
    <x v="2"/>
    <n v="10"/>
  </r>
  <r>
    <n v="146444"/>
    <x v="662"/>
    <x v="0"/>
    <s v="HVLP"/>
    <s v="N06AX05"/>
    <d v="2017-12-22T10:07:13"/>
    <n v="1"/>
    <n v="349.9"/>
    <n v="349.9"/>
    <n v="18"/>
    <s v="1813 - PSY: lůžkové oddělení 32B"/>
    <x v="2"/>
    <n v="12"/>
  </r>
  <r>
    <n v="146444"/>
    <x v="662"/>
    <x v="0"/>
    <s v="HVLP"/>
    <s v="N06AX05"/>
    <d v="2018-01-08T10:30:19"/>
    <n v="1"/>
    <n v="349.9"/>
    <n v="349.9"/>
    <n v="18"/>
    <s v="1813 - PSY: lůžkové oddělení 32B"/>
    <x v="0"/>
    <n v="1"/>
  </r>
  <r>
    <n v="146444"/>
    <x v="662"/>
    <x v="0"/>
    <s v="HVLP"/>
    <s v="N06AX05"/>
    <d v="2018-01-08T10:30:19"/>
    <n v="1"/>
    <n v="349.9"/>
    <n v="349.9"/>
    <n v="18"/>
    <s v="1813 - PSY: lůžkové oddělení 32B"/>
    <x v="0"/>
    <n v="1"/>
  </r>
  <r>
    <n v="146444"/>
    <x v="662"/>
    <x v="0"/>
    <s v="HVLP"/>
    <s v="N06AX05"/>
    <d v="2018-03-05T09:50:32"/>
    <n v="1"/>
    <n v="349.87"/>
    <n v="349.87"/>
    <n v="18"/>
    <s v="1813 - PSY: lůžkové oddělení 32B"/>
    <x v="0"/>
    <n v="3"/>
  </r>
  <r>
    <n v="146444"/>
    <x v="662"/>
    <x v="0"/>
    <s v="HVLP"/>
    <s v="N06AX05"/>
    <d v="2018-03-12T07:56:35"/>
    <n v="1"/>
    <n v="349.87"/>
    <n v="349.87"/>
    <n v="18"/>
    <s v="1813 - PSY: lůžkové oddělení 32B"/>
    <x v="0"/>
    <n v="3"/>
  </r>
  <r>
    <n v="146444"/>
    <x v="662"/>
    <x v="0"/>
    <s v="HVLP"/>
    <s v="N06AX05"/>
    <d v="2018-04-27T08:58:18"/>
    <n v="1"/>
    <n v="349.87"/>
    <n v="349.87"/>
    <n v="18"/>
    <s v="1813 - PSY: lůžkové oddělení 32B"/>
    <x v="0"/>
    <n v="4"/>
  </r>
  <r>
    <n v="146444"/>
    <x v="662"/>
    <x v="0"/>
    <s v="HVLP"/>
    <s v="N06AX05"/>
    <d v="2018-05-28T08:25:42"/>
    <n v="1"/>
    <n v="349.87"/>
    <n v="349.87"/>
    <n v="18"/>
    <s v="1813 - PSY: lůžkové oddělení 32B"/>
    <x v="0"/>
    <n v="5"/>
  </r>
  <r>
    <n v="146444"/>
    <x v="662"/>
    <x v="0"/>
    <s v="HVLP"/>
    <s v="N06AX05"/>
    <d v="2018-05-28T08:25:42"/>
    <n v="1"/>
    <n v="349.87"/>
    <n v="349.87"/>
    <n v="18"/>
    <s v="1813 - PSY: lůžkové oddělení 32B"/>
    <x v="0"/>
    <n v="5"/>
  </r>
  <r>
    <n v="146444"/>
    <x v="662"/>
    <x v="0"/>
    <s v="HVLP"/>
    <s v="N06AX05"/>
    <d v="2018-06-25T07:53:32"/>
    <n v="1"/>
    <n v="349.87"/>
    <n v="349.87"/>
    <n v="18"/>
    <s v="1813 - PSY: lůžkové oddělení 32B"/>
    <x v="0"/>
    <n v="6"/>
  </r>
  <r>
    <n v="146444"/>
    <x v="662"/>
    <x v="0"/>
    <s v="HVLP"/>
    <s v="N06AX05"/>
    <d v="2018-08-27T10:07:44"/>
    <n v="1"/>
    <n v="349.87"/>
    <n v="349.87"/>
    <n v="18"/>
    <s v="1813 - PSY: lůžkové oddělení 32B"/>
    <x v="0"/>
    <n v="8"/>
  </r>
  <r>
    <n v="146444"/>
    <x v="662"/>
    <x v="0"/>
    <s v="HVLP"/>
    <s v="N06AX05"/>
    <d v="2018-10-29T10:25:05"/>
    <n v="1"/>
    <n v="349.87"/>
    <n v="349.87"/>
    <n v="18"/>
    <s v="1813 - PSY: lůžkové oddělení 32B"/>
    <x v="0"/>
    <n v="10"/>
  </r>
  <r>
    <n v="146444"/>
    <x v="662"/>
    <x v="0"/>
    <s v="HVLP"/>
    <s v="N06AX05"/>
    <d v="2018-11-19T10:20:49"/>
    <n v="1"/>
    <n v="349.9"/>
    <n v="349.9"/>
    <n v="18"/>
    <s v="1813 - PSY: lůžkové oddělení 32B"/>
    <x v="0"/>
    <n v="11"/>
  </r>
  <r>
    <n v="146444"/>
    <x v="662"/>
    <x v="0"/>
    <s v="HVLP"/>
    <s v="N06AX05"/>
    <d v="2019-01-11T13:11:54"/>
    <n v="1"/>
    <n v="349.87"/>
    <n v="349.87"/>
    <n v="18"/>
    <s v="1813 - PSY: lůžkové oddělení 32B"/>
    <x v="1"/>
    <n v="1"/>
  </r>
  <r>
    <n v="146444"/>
    <x v="662"/>
    <x v="0"/>
    <s v="HVLP"/>
    <s v="N06AX05"/>
    <d v="2019-01-14T09:49:13"/>
    <n v="2"/>
    <n v="349.87"/>
    <n v="699.74"/>
    <n v="18"/>
    <s v="1813 - PSY: lůžkové oddělení 32B"/>
    <x v="1"/>
    <n v="1"/>
  </r>
  <r>
    <n v="146444"/>
    <x v="662"/>
    <x v="0"/>
    <s v="HVLP"/>
    <s v="N06AX05"/>
    <d v="2019-02-04T10:25:05"/>
    <n v="1"/>
    <n v="349.87"/>
    <n v="349.87"/>
    <n v="18"/>
    <s v="1813 - PSY: lůžkové oddělení 32B"/>
    <x v="1"/>
    <n v="2"/>
  </r>
  <r>
    <n v="146444"/>
    <x v="662"/>
    <x v="0"/>
    <s v="HVLP"/>
    <s v="N06AX05"/>
    <d v="2019-04-01T09:47:28"/>
    <n v="2"/>
    <n v="349.87"/>
    <n v="699.74"/>
    <n v="18"/>
    <s v="1813 - PSY: lůžkové oddělení 32B"/>
    <x v="1"/>
    <n v="4"/>
  </r>
  <r>
    <n v="146444"/>
    <x v="662"/>
    <x v="0"/>
    <s v="HVLP"/>
    <s v="N06AX05"/>
    <d v="2019-04-18T12:29:04"/>
    <n v="1"/>
    <n v="349.87"/>
    <n v="349.87"/>
    <n v="18"/>
    <s v="1813 - PSY: lůžkové oddělení 32B"/>
    <x v="1"/>
    <n v="4"/>
  </r>
  <r>
    <n v="146444"/>
    <x v="662"/>
    <x v="0"/>
    <s v="HVLP"/>
    <s v="N06AX05"/>
    <d v="2019-04-26T10:51:34"/>
    <n v="1"/>
    <n v="349.87"/>
    <n v="349.87"/>
    <n v="18"/>
    <s v="1813 - PSY: lůžkové oddělení 32B"/>
    <x v="1"/>
    <n v="4"/>
  </r>
  <r>
    <n v="146444"/>
    <x v="662"/>
    <x v="0"/>
    <s v="HVLP"/>
    <s v="N06AX05"/>
    <d v="2019-06-24T10:45:07"/>
    <n v="1"/>
    <n v="349.56"/>
    <n v="349.56"/>
    <n v="18"/>
    <s v="1813 - PSY: lůžkové oddělení 32B"/>
    <x v="1"/>
    <n v="6"/>
  </r>
  <r>
    <n v="146444"/>
    <x v="662"/>
    <x v="0"/>
    <s v="HVLP"/>
    <s v="N06AX05"/>
    <d v="2019-06-24T10:45:07"/>
    <n v="1"/>
    <n v="346.47"/>
    <n v="346.47"/>
    <n v="18"/>
    <s v="1813 - PSY: lůžkové oddělení 32B"/>
    <x v="1"/>
    <n v="6"/>
  </r>
  <r>
    <n v="146444"/>
    <x v="662"/>
    <x v="0"/>
    <s v="HVLP"/>
    <s v="N06AX05"/>
    <d v="2019-07-15T09:53:50"/>
    <n v="1"/>
    <n v="349.56"/>
    <n v="349.56"/>
    <n v="18"/>
    <s v="1813 - PSY: lůžkové oddělení 32B"/>
    <x v="1"/>
    <n v="7"/>
  </r>
  <r>
    <n v="146444"/>
    <x v="662"/>
    <x v="0"/>
    <s v="HVLP"/>
    <s v="N06AX05"/>
    <d v="2019-09-16T09:17:26"/>
    <n v="1"/>
    <n v="349.45"/>
    <n v="349.45"/>
    <n v="18"/>
    <s v="1813 - PSY: lůžkové oddělení 32B"/>
    <x v="1"/>
    <n v="9"/>
  </r>
  <r>
    <n v="146444"/>
    <x v="662"/>
    <x v="0"/>
    <s v="HVLP"/>
    <s v="N06AX05"/>
    <d v="2019-09-30T09:59:15"/>
    <n v="3"/>
    <n v="349.45"/>
    <n v="1048.3499999999999"/>
    <n v="18"/>
    <s v="1813 - PSY: lůžkové oddělení 32B"/>
    <x v="1"/>
    <n v="9"/>
  </r>
  <r>
    <n v="146444"/>
    <x v="662"/>
    <x v="0"/>
    <s v="HVLP"/>
    <s v="N06AX05"/>
    <d v="2019-11-04T10:02:12"/>
    <n v="2"/>
    <n v="349.45"/>
    <n v="698.9"/>
    <n v="18"/>
    <s v="1813 - PSY: lůžkové oddělení 32B"/>
    <x v="1"/>
    <n v="11"/>
  </r>
  <r>
    <n v="154094"/>
    <x v="663"/>
    <x v="0"/>
    <s v="HVLP"/>
    <s v="N06AX05"/>
    <d v="2017-03-20T09:51:29"/>
    <n v="1"/>
    <n v="112.15"/>
    <n v="112.15"/>
    <n v="18"/>
    <s v="1813 - PSY: lůžkové oddělení 32B"/>
    <x v="2"/>
    <n v="3"/>
  </r>
  <r>
    <n v="154094"/>
    <x v="663"/>
    <x v="0"/>
    <s v="HVLP"/>
    <s v="N06AX05"/>
    <d v="2017-04-03T10:04:37"/>
    <n v="1"/>
    <n v="112.15"/>
    <n v="112.15"/>
    <n v="18"/>
    <s v="1813 - PSY: lůžkové oddělení 32B"/>
    <x v="2"/>
    <n v="4"/>
  </r>
  <r>
    <n v="154094"/>
    <x v="663"/>
    <x v="0"/>
    <s v="HVLP"/>
    <s v="N06AX05"/>
    <d v="2017-04-07T13:32:13"/>
    <n v="1"/>
    <n v="112.15"/>
    <n v="112.15"/>
    <n v="18"/>
    <s v="1813 - PSY: lůžkové oddělení 32B"/>
    <x v="2"/>
    <n v="4"/>
  </r>
  <r>
    <n v="154094"/>
    <x v="663"/>
    <x v="0"/>
    <s v="HVLP"/>
    <s v="N06AX05"/>
    <d v="2017-06-19T10:58:00"/>
    <n v="1"/>
    <n v="111.39"/>
    <n v="111.39"/>
    <n v="18"/>
    <s v="1813 - PSY: lůžkové oddělení 32B"/>
    <x v="2"/>
    <n v="6"/>
  </r>
  <r>
    <n v="154094"/>
    <x v="663"/>
    <x v="0"/>
    <s v="HVLP"/>
    <s v="N06AX05"/>
    <d v="2017-06-26T09:51:35"/>
    <n v="2"/>
    <n v="111.39"/>
    <n v="222.78"/>
    <n v="18"/>
    <s v="1813 - PSY: lůžkové oddělení 32B"/>
    <x v="2"/>
    <n v="6"/>
  </r>
  <r>
    <n v="154094"/>
    <x v="663"/>
    <x v="0"/>
    <s v="HVLP"/>
    <s v="N06AX05"/>
    <d v="2017-06-30T12:36:24"/>
    <n v="2"/>
    <n v="111.39"/>
    <n v="222.78"/>
    <n v="18"/>
    <s v="1813 - PSY: lůžkové oddělení 32B"/>
    <x v="2"/>
    <n v="6"/>
  </r>
  <r>
    <n v="154094"/>
    <x v="663"/>
    <x v="0"/>
    <s v="HVLP"/>
    <s v="N06AX05"/>
    <d v="2017-08-14T09:30:26"/>
    <n v="2"/>
    <n v="111.39"/>
    <n v="222.78"/>
    <n v="18"/>
    <s v="1813 - PSY: lůžkové oddělení 32B"/>
    <x v="2"/>
    <n v="8"/>
  </r>
  <r>
    <n v="154094"/>
    <x v="663"/>
    <x v="0"/>
    <s v="HVLP"/>
    <s v="N06AX05"/>
    <d v="2017-10-30T10:13:51"/>
    <n v="2"/>
    <n v="111.39"/>
    <n v="222.78"/>
    <n v="18"/>
    <s v="1813 - PSY: lůžkové oddělení 32B"/>
    <x v="2"/>
    <n v="10"/>
  </r>
  <r>
    <n v="154094"/>
    <x v="663"/>
    <x v="0"/>
    <s v="HVLP"/>
    <s v="N06AX05"/>
    <d v="2017-11-20T10:01:12"/>
    <n v="1"/>
    <n v="111.39"/>
    <n v="111.39"/>
    <n v="18"/>
    <s v="1813 - PSY: lůžkové oddělení 32B"/>
    <x v="2"/>
    <n v="11"/>
  </r>
  <r>
    <n v="154094"/>
    <x v="663"/>
    <x v="0"/>
    <s v="HVLP"/>
    <s v="N06AX05"/>
    <d v="2017-11-20T10:01:12"/>
    <n v="1"/>
    <n v="111.39"/>
    <n v="111.39"/>
    <n v="18"/>
    <s v="1813 - PSY: lůžkové oddělení 32B"/>
    <x v="2"/>
    <n v="11"/>
  </r>
  <r>
    <n v="154094"/>
    <x v="663"/>
    <x v="0"/>
    <s v="HVLP"/>
    <s v="N06AX05"/>
    <d v="2017-11-20T10:04:05"/>
    <n v="2"/>
    <n v="111.39"/>
    <n v="222.78"/>
    <n v="18"/>
    <s v="1813 - PSY: lůžkové oddělení 32B"/>
    <x v="2"/>
    <n v="11"/>
  </r>
  <r>
    <n v="154094"/>
    <x v="663"/>
    <x v="0"/>
    <s v="HVLP"/>
    <s v="N06AX05"/>
    <d v="2018-01-08T10:30:19"/>
    <n v="2"/>
    <n v="111.39"/>
    <n v="222.78"/>
    <n v="18"/>
    <s v="1813 - PSY: lůžkové oddělení 32B"/>
    <x v="0"/>
    <n v="1"/>
  </r>
  <r>
    <n v="154094"/>
    <x v="663"/>
    <x v="0"/>
    <s v="HVLP"/>
    <s v="N06AX05"/>
    <d v="2018-01-08T10:30:19"/>
    <n v="1"/>
    <n v="111.39"/>
    <n v="111.39"/>
    <n v="18"/>
    <s v="1813 - PSY: lůžkové oddělení 32B"/>
    <x v="0"/>
    <n v="1"/>
  </r>
  <r>
    <n v="154094"/>
    <x v="663"/>
    <x v="0"/>
    <s v="HVLP"/>
    <s v="N06AX05"/>
    <d v="2018-04-09T09:59:27"/>
    <n v="2"/>
    <n v="111.38"/>
    <n v="222.76"/>
    <n v="18"/>
    <s v="1813 - PSY: lůžkové oddělení 32B"/>
    <x v="0"/>
    <n v="4"/>
  </r>
  <r>
    <n v="154094"/>
    <x v="663"/>
    <x v="0"/>
    <s v="HVLP"/>
    <s v="N06AX05"/>
    <d v="2018-04-16T10:00:02"/>
    <n v="1"/>
    <n v="111.38"/>
    <n v="111.38"/>
    <n v="18"/>
    <s v="1813 - PSY: lůžkové oddělení 32B"/>
    <x v="0"/>
    <n v="4"/>
  </r>
  <r>
    <n v="154094"/>
    <x v="663"/>
    <x v="0"/>
    <s v="HVLP"/>
    <s v="N06AX05"/>
    <d v="2018-07-09T07:31:43"/>
    <n v="1"/>
    <n v="111.38"/>
    <n v="111.38"/>
    <n v="18"/>
    <s v="1813 - PSY: lůžkové oddělení 32B"/>
    <x v="0"/>
    <n v="7"/>
  </r>
  <r>
    <n v="154094"/>
    <x v="663"/>
    <x v="0"/>
    <s v="HVLP"/>
    <s v="N06AX05"/>
    <d v="2018-08-13T07:58:59"/>
    <n v="1"/>
    <n v="111.38"/>
    <n v="111.38"/>
    <n v="18"/>
    <s v="1813 - PSY: lůžkové oddělení 32B"/>
    <x v="0"/>
    <n v="8"/>
  </r>
  <r>
    <n v="154094"/>
    <x v="663"/>
    <x v="0"/>
    <s v="HVLP"/>
    <s v="N06AX05"/>
    <d v="2018-08-13T07:58:59"/>
    <n v="2"/>
    <n v="111.38"/>
    <n v="222.76"/>
    <n v="18"/>
    <s v="1813 - PSY: lůžkové oddělení 32B"/>
    <x v="0"/>
    <n v="8"/>
  </r>
  <r>
    <n v="154094"/>
    <x v="663"/>
    <x v="0"/>
    <s v="HVLP"/>
    <s v="N06AX05"/>
    <d v="2019-02-18T09:50:18"/>
    <n v="1"/>
    <n v="111.38"/>
    <n v="111.38"/>
    <n v="18"/>
    <s v="1813 - PSY: lůžkové oddělení 32B"/>
    <x v="1"/>
    <n v="2"/>
  </r>
  <r>
    <n v="154094"/>
    <x v="663"/>
    <x v="0"/>
    <s v="HVLP"/>
    <s v="N06AX05"/>
    <d v="2019-03-11T08:32:48"/>
    <n v="1"/>
    <n v="111.39"/>
    <n v="111.39"/>
    <n v="18"/>
    <s v="1813 - PSY: lůžkové oddělení 32B"/>
    <x v="1"/>
    <n v="3"/>
  </r>
  <r>
    <n v="154094"/>
    <x v="663"/>
    <x v="0"/>
    <s v="HVLP"/>
    <s v="N06AX05"/>
    <d v="2019-04-26T10:51:34"/>
    <n v="1"/>
    <n v="110.29"/>
    <n v="110.29"/>
    <n v="18"/>
    <s v="1813 - PSY: lůžkové oddělení 32B"/>
    <x v="1"/>
    <n v="4"/>
  </r>
  <r>
    <n v="154094"/>
    <x v="663"/>
    <x v="0"/>
    <s v="HVLP"/>
    <s v="N06AX05"/>
    <d v="2019-06-24T10:45:07"/>
    <n v="1"/>
    <n v="111.38"/>
    <n v="111.38"/>
    <n v="18"/>
    <s v="1813 - PSY: lůžkové oddělení 32B"/>
    <x v="1"/>
    <n v="6"/>
  </r>
  <r>
    <n v="154094"/>
    <x v="663"/>
    <x v="0"/>
    <s v="HVLP"/>
    <s v="N06AX05"/>
    <d v="2019-06-24T10:45:07"/>
    <n v="1"/>
    <n v="110.29"/>
    <n v="110.29"/>
    <n v="18"/>
    <s v="1813 - PSY: lůžkové oddělení 32B"/>
    <x v="1"/>
    <n v="6"/>
  </r>
  <r>
    <n v="154094"/>
    <x v="663"/>
    <x v="0"/>
    <s v="HVLP"/>
    <s v="N06AX05"/>
    <d v="2019-07-29T11:50:19"/>
    <n v="2"/>
    <n v="111.28"/>
    <n v="222.56"/>
    <n v="18"/>
    <s v="1813 - PSY: lůžkové oddělení 32B"/>
    <x v="1"/>
    <n v="7"/>
  </r>
  <r>
    <n v="154094"/>
    <x v="663"/>
    <x v="0"/>
    <s v="HVLP"/>
    <s v="N06AX05"/>
    <d v="2019-11-18T12:23:35"/>
    <n v="1"/>
    <n v="111.24"/>
    <n v="111.24"/>
    <n v="18"/>
    <s v="1813 - PSY: lůžkové oddělení 32B"/>
    <x v="1"/>
    <n v="11"/>
  </r>
  <r>
    <n v="154094"/>
    <x v="663"/>
    <x v="0"/>
    <s v="HVLP"/>
    <s v="N06AX05"/>
    <d v="2019-11-25T08:52:53"/>
    <n v="1"/>
    <n v="111.24"/>
    <n v="111.24"/>
    <n v="18"/>
    <s v="1813 - PSY: lůžkové oddělení 32B"/>
    <x v="1"/>
    <n v="11"/>
  </r>
  <r>
    <n v="154094"/>
    <x v="663"/>
    <x v="0"/>
    <s v="HVLP"/>
    <s v="N06AX05"/>
    <d v="2019-12-02T10:39:08"/>
    <n v="2"/>
    <n v="111.24"/>
    <n v="222.48"/>
    <n v="18"/>
    <s v="1813 - PSY: lůžkové oddělení 32B"/>
    <x v="1"/>
    <n v="12"/>
  </r>
  <r>
    <n v="154094"/>
    <x v="663"/>
    <x v="0"/>
    <s v="HVLP"/>
    <s v="N06AX05"/>
    <d v="2019-12-03T09:09:27"/>
    <n v="1"/>
    <n v="111.24"/>
    <n v="111.24"/>
    <n v="18"/>
    <s v="1813 - PSY: lůžkové oddělení 32B"/>
    <x v="1"/>
    <n v="12"/>
  </r>
  <r>
    <n v="188157"/>
    <x v="664"/>
    <x v="0"/>
    <s v="HVLP"/>
    <s v="N06AX05"/>
    <d v="2017-03-06T09:55:33"/>
    <n v="1"/>
    <n v="99.67"/>
    <n v="99.67"/>
    <n v="18"/>
    <s v="1813 - PSY: lůžkové oddělení 32B"/>
    <x v="2"/>
    <n v="3"/>
  </r>
  <r>
    <n v="188157"/>
    <x v="664"/>
    <x v="0"/>
    <s v="HVLP"/>
    <s v="N06AX05"/>
    <d v="2017-06-12T10:35:01"/>
    <n v="1"/>
    <n v="98.99"/>
    <n v="98.99"/>
    <n v="18"/>
    <s v="1813 - PSY: lůžkové oddělení 32B"/>
    <x v="2"/>
    <n v="6"/>
  </r>
  <r>
    <n v="188157"/>
    <x v="664"/>
    <x v="0"/>
    <s v="HVLP"/>
    <s v="N06AX05"/>
    <d v="2017-11-06T09:50:56"/>
    <n v="1"/>
    <n v="108.83"/>
    <n v="108.83"/>
    <n v="18"/>
    <s v="1813 - PSY: lůžkové oddělení 32B"/>
    <x v="2"/>
    <n v="11"/>
  </r>
  <r>
    <n v="188157"/>
    <x v="664"/>
    <x v="0"/>
    <s v="HVLP"/>
    <s v="N06AX05"/>
    <d v="2017-11-20T10:01:12"/>
    <n v="1"/>
    <n v="108.83"/>
    <n v="108.83"/>
    <n v="18"/>
    <s v="1813 - PSY: lůžkové oddělení 32B"/>
    <x v="2"/>
    <n v="11"/>
  </r>
  <r>
    <n v="188157"/>
    <x v="664"/>
    <x v="0"/>
    <s v="HVLP"/>
    <s v="N06AX05"/>
    <d v="2017-11-20T10:01:12"/>
    <n v="1"/>
    <n v="108.83"/>
    <n v="108.83"/>
    <n v="18"/>
    <s v="1813 - PSY: lůžkové oddělení 32B"/>
    <x v="2"/>
    <n v="11"/>
  </r>
  <r>
    <n v="188157"/>
    <x v="664"/>
    <x v="0"/>
    <s v="HVLP"/>
    <s v="N06AX05"/>
    <d v="2017-11-20T10:04:05"/>
    <n v="1"/>
    <n v="108.83"/>
    <n v="108.83"/>
    <n v="18"/>
    <s v="1813 - PSY: lůžkové oddělení 32B"/>
    <x v="2"/>
    <n v="11"/>
  </r>
  <r>
    <n v="188157"/>
    <x v="664"/>
    <x v="0"/>
    <s v="HVLP"/>
    <s v="N06AX05"/>
    <d v="2018-07-09T07:31:43"/>
    <n v="1"/>
    <n v="108.82"/>
    <n v="108.82"/>
    <n v="18"/>
    <s v="1813 - PSY: lůžkové oddělení 32B"/>
    <x v="0"/>
    <n v="7"/>
  </r>
  <r>
    <n v="188157"/>
    <x v="664"/>
    <x v="0"/>
    <s v="HVLP"/>
    <s v="N06AX05"/>
    <d v="2018-10-08T10:34:05"/>
    <n v="1"/>
    <n v="108.82"/>
    <n v="108.82"/>
    <n v="18"/>
    <s v="1813 - PSY: lůžkové oddělení 32B"/>
    <x v="0"/>
    <n v="10"/>
  </r>
  <r>
    <n v="188157"/>
    <x v="664"/>
    <x v="0"/>
    <s v="HVLP"/>
    <s v="N06AX05"/>
    <d v="2018-10-29T10:25:05"/>
    <n v="1"/>
    <n v="108.82"/>
    <n v="108.82"/>
    <n v="18"/>
    <s v="1813 - PSY: lůžkové oddělení 32B"/>
    <x v="0"/>
    <n v="10"/>
  </r>
  <r>
    <n v="188157"/>
    <x v="664"/>
    <x v="0"/>
    <s v="HVLP"/>
    <s v="N06AX05"/>
    <d v="2018-11-12T08:30:49"/>
    <n v="1"/>
    <n v="108.82"/>
    <n v="108.82"/>
    <n v="18"/>
    <s v="1813 - PSY: lůžkové oddělení 32B"/>
    <x v="0"/>
    <n v="11"/>
  </r>
  <r>
    <n v="188157"/>
    <x v="664"/>
    <x v="0"/>
    <s v="HVLP"/>
    <s v="N06AX05"/>
    <d v="2018-11-12T08:30:49"/>
    <n v="1"/>
    <n v="108.82"/>
    <n v="108.82"/>
    <n v="18"/>
    <s v="1813 - PSY: lůžkové oddělení 32B"/>
    <x v="0"/>
    <n v="11"/>
  </r>
  <r>
    <n v="188157"/>
    <x v="664"/>
    <x v="0"/>
    <s v="HVLP"/>
    <s v="N06AX05"/>
    <d v="2019-02-18T09:50:18"/>
    <n v="1"/>
    <n v="108.82"/>
    <n v="108.82"/>
    <n v="18"/>
    <s v="1813 - PSY: lůžkové oddělení 32B"/>
    <x v="1"/>
    <n v="2"/>
  </r>
  <r>
    <n v="188157"/>
    <x v="664"/>
    <x v="0"/>
    <s v="HVLP"/>
    <s v="N06AX05"/>
    <d v="2019-03-04T09:59:37"/>
    <n v="1"/>
    <n v="108.83"/>
    <n v="108.83"/>
    <n v="18"/>
    <s v="1813 - PSY: lůžkové oddělení 32B"/>
    <x v="1"/>
    <n v="3"/>
  </r>
  <r>
    <n v="188157"/>
    <x v="664"/>
    <x v="0"/>
    <s v="HVLP"/>
    <s v="N06AX05"/>
    <d v="2019-03-04T09:59:37"/>
    <n v="1"/>
    <n v="108.82"/>
    <n v="108.82"/>
    <n v="18"/>
    <s v="1813 - PSY: lůžkové oddělení 32B"/>
    <x v="1"/>
    <n v="3"/>
  </r>
  <r>
    <n v="188157"/>
    <x v="664"/>
    <x v="0"/>
    <s v="HVLP"/>
    <s v="N06AX05"/>
    <d v="2019-05-20T09:56:41"/>
    <n v="1"/>
    <n v="108.82"/>
    <n v="108.82"/>
    <n v="18"/>
    <s v="1813 - PSY: lůžkové oddělení 32B"/>
    <x v="1"/>
    <n v="5"/>
  </r>
  <r>
    <n v="188157"/>
    <x v="664"/>
    <x v="0"/>
    <s v="HVLP"/>
    <s v="N06AX05"/>
    <d v="2019-05-20T09:56:41"/>
    <n v="1"/>
    <n v="108.82"/>
    <n v="108.82"/>
    <n v="18"/>
    <s v="1813 - PSY: lůžkové oddělení 32B"/>
    <x v="1"/>
    <n v="5"/>
  </r>
  <r>
    <n v="188157"/>
    <x v="664"/>
    <x v="0"/>
    <s v="HVLP"/>
    <s v="N06AX05"/>
    <d v="2019-08-05T10:02:42"/>
    <n v="1"/>
    <n v="108.72"/>
    <n v="108.72"/>
    <n v="18"/>
    <s v="1813 - PSY: lůžkové oddělení 32B"/>
    <x v="1"/>
    <n v="8"/>
  </r>
  <r>
    <n v="188165"/>
    <x v="665"/>
    <x v="0"/>
    <s v="HVLP"/>
    <s v="N06AX05"/>
    <d v="2017-04-28T12:58:57"/>
    <n v="1"/>
    <n v="280.07"/>
    <n v="280.07"/>
    <n v="18"/>
    <s v="1813 - PSY: lůžkové oddělení 32B"/>
    <x v="2"/>
    <n v="4"/>
  </r>
  <r>
    <n v="188165"/>
    <x v="665"/>
    <x v="0"/>
    <s v="HVLP"/>
    <s v="N06AX05"/>
    <d v="2017-05-09T08:39:38"/>
    <n v="1"/>
    <n v="280.07"/>
    <n v="280.07"/>
    <n v="18"/>
    <s v="1813 - PSY: lůžkové oddělení 32B"/>
    <x v="2"/>
    <n v="5"/>
  </r>
  <r>
    <n v="188165"/>
    <x v="665"/>
    <x v="0"/>
    <s v="HVLP"/>
    <s v="N06AX05"/>
    <d v="2017-11-06T09:50:56"/>
    <n v="1"/>
    <n v="367.57"/>
    <n v="367.57"/>
    <n v="18"/>
    <s v="1813 - PSY: lůžkové oddělení 32B"/>
    <x v="2"/>
    <n v="11"/>
  </r>
  <r>
    <n v="188165"/>
    <x v="665"/>
    <x v="0"/>
    <s v="HVLP"/>
    <s v="N06AX05"/>
    <d v="2018-07-09T07:31:43"/>
    <n v="1"/>
    <n v="367.53"/>
    <n v="367.53"/>
    <n v="18"/>
    <s v="1813 - PSY: lůžkové oddělení 32B"/>
    <x v="0"/>
    <n v="7"/>
  </r>
  <r>
    <n v="188165"/>
    <x v="665"/>
    <x v="0"/>
    <s v="HVLP"/>
    <s v="N06AX05"/>
    <d v="2018-10-08T10:34:05"/>
    <n v="1"/>
    <n v="367.53"/>
    <n v="367.53"/>
    <n v="18"/>
    <s v="1813 - PSY: lůžkové oddělení 32B"/>
    <x v="0"/>
    <n v="10"/>
  </r>
  <r>
    <n v="188165"/>
    <x v="665"/>
    <x v="0"/>
    <s v="HVLP"/>
    <s v="N06AX05"/>
    <d v="2018-10-29T10:25:05"/>
    <n v="1"/>
    <n v="367.53"/>
    <n v="367.53"/>
    <n v="18"/>
    <s v="1813 - PSY: lůžkové oddělení 32B"/>
    <x v="0"/>
    <n v="10"/>
  </r>
  <r>
    <n v="188165"/>
    <x v="665"/>
    <x v="0"/>
    <s v="HVLP"/>
    <s v="N06AX05"/>
    <d v="2019-02-18T09:50:18"/>
    <n v="1"/>
    <n v="367.53"/>
    <n v="367.53"/>
    <n v="18"/>
    <s v="1813 - PSY: lůžkové oddělení 32B"/>
    <x v="1"/>
    <n v="2"/>
  </r>
  <r>
    <n v="188165"/>
    <x v="665"/>
    <x v="0"/>
    <s v="HVLP"/>
    <s v="N06AX05"/>
    <d v="2019-03-04T09:59:37"/>
    <n v="2"/>
    <n v="367.57"/>
    <n v="735.14"/>
    <n v="18"/>
    <s v="1813 - PSY: lůžkové oddělení 32B"/>
    <x v="1"/>
    <n v="3"/>
  </r>
  <r>
    <n v="188165"/>
    <x v="665"/>
    <x v="0"/>
    <s v="HVLP"/>
    <s v="N06AX05"/>
    <d v="2019-05-13T08:40:40"/>
    <n v="1"/>
    <n v="367.57"/>
    <n v="367.57"/>
    <n v="18"/>
    <s v="1813 - PSY: lůžkové oddělení 32B"/>
    <x v="1"/>
    <n v="5"/>
  </r>
  <r>
    <n v="188165"/>
    <x v="665"/>
    <x v="0"/>
    <s v="HVLP"/>
    <s v="N06AX05"/>
    <d v="2019-07-29T11:50:19"/>
    <n v="1"/>
    <n v="367.2"/>
    <n v="367.2"/>
    <n v="18"/>
    <s v="1813 - PSY: lůžkové oddělení 32B"/>
    <x v="1"/>
    <n v="7"/>
  </r>
  <r>
    <n v="188165"/>
    <x v="665"/>
    <x v="0"/>
    <s v="HVLP"/>
    <s v="N06AX05"/>
    <d v="2019-08-05T10:02:42"/>
    <n v="1"/>
    <n v="367.2"/>
    <n v="367.2"/>
    <n v="18"/>
    <s v="1813 - PSY: lůžkové oddělení 32B"/>
    <x v="1"/>
    <n v="8"/>
  </r>
  <r>
    <n v="174700"/>
    <x v="667"/>
    <x v="0"/>
    <s v="HVLP"/>
    <s v="N03AX14"/>
    <d v="2019-08-26T09:41:44"/>
    <n v="1"/>
    <n v="723.18"/>
    <n v="723.18"/>
    <n v="18"/>
    <s v="1813 - PSY: lůžkové oddělení 32B"/>
    <x v="1"/>
    <n v="8"/>
  </r>
  <r>
    <n v="150309"/>
    <x v="668"/>
    <x v="0"/>
    <s v="HVLP"/>
    <s v="C10AA05"/>
    <d v="2017-08-14T09:30:26"/>
    <n v="1"/>
    <n v="34.01"/>
    <n v="34.01"/>
    <n v="18"/>
    <s v="1813 - PSY: lůžkové oddělení 32B"/>
    <x v="2"/>
    <n v="8"/>
  </r>
  <r>
    <n v="150309"/>
    <x v="668"/>
    <x v="0"/>
    <s v="HVLP"/>
    <s v="C10AA05"/>
    <d v="2017-12-22T10:07:13"/>
    <n v="1"/>
    <n v="34.69"/>
    <n v="34.69"/>
    <n v="18"/>
    <s v="1813 - PSY: lůžkové oddělení 32B"/>
    <x v="2"/>
    <n v="12"/>
  </r>
  <r>
    <n v="150309"/>
    <x v="668"/>
    <x v="0"/>
    <s v="HVLP"/>
    <s v="C10AA05"/>
    <d v="2018-02-26T09:35:02"/>
    <n v="1"/>
    <n v="34.69"/>
    <n v="34.69"/>
    <n v="18"/>
    <s v="1813 - PSY: lůžkové oddělení 32B"/>
    <x v="0"/>
    <n v="2"/>
  </r>
  <r>
    <n v="150309"/>
    <x v="668"/>
    <x v="0"/>
    <s v="HVLP"/>
    <s v="C10AA05"/>
    <d v="2018-03-19T08:37:41"/>
    <n v="1"/>
    <n v="34.69"/>
    <n v="34.69"/>
    <n v="18"/>
    <s v="1813 - PSY: lůžkové oddělení 32B"/>
    <x v="0"/>
    <n v="3"/>
  </r>
  <r>
    <n v="150309"/>
    <x v="668"/>
    <x v="0"/>
    <s v="HVLP"/>
    <s v="C10AA05"/>
    <d v="2018-05-14T08:34:37"/>
    <n v="1"/>
    <n v="34.69"/>
    <n v="34.69"/>
    <n v="18"/>
    <s v="1813 - PSY: lůžkové oddělení 32B"/>
    <x v="0"/>
    <n v="5"/>
  </r>
  <r>
    <n v="150311"/>
    <x v="942"/>
    <x v="0"/>
    <s v="HVLP"/>
    <s v="C10AA05"/>
    <d v="2018-06-04T10:05:52"/>
    <n v="1"/>
    <n v="103.05"/>
    <n v="103.05"/>
    <n v="18"/>
    <s v="1813 - PSY: lůžkové oddělení 32B"/>
    <x v="0"/>
    <n v="6"/>
  </r>
  <r>
    <n v="150309"/>
    <x v="668"/>
    <x v="0"/>
    <s v="HVLP"/>
    <s v="C10AA05"/>
    <d v="2018-10-15T08:16:00"/>
    <n v="1"/>
    <n v="34.35"/>
    <n v="34.35"/>
    <n v="18"/>
    <s v="1813 - PSY: lůžkové oddělení 32B"/>
    <x v="0"/>
    <n v="10"/>
  </r>
  <r>
    <n v="150309"/>
    <x v="668"/>
    <x v="0"/>
    <s v="HVLP"/>
    <s v="C10AA05"/>
    <d v="2018-11-26T09:22:27"/>
    <n v="1"/>
    <n v="34.69"/>
    <n v="34.69"/>
    <n v="18"/>
    <s v="1813 - PSY: lůžkové oddělení 32B"/>
    <x v="0"/>
    <n v="11"/>
  </r>
  <r>
    <n v="150309"/>
    <x v="668"/>
    <x v="0"/>
    <s v="HVLP"/>
    <s v="C10AA05"/>
    <d v="2018-12-03T12:12:45"/>
    <n v="1"/>
    <n v="34.69"/>
    <n v="34.69"/>
    <n v="18"/>
    <s v="1813 - PSY: lůžkové oddělení 32B"/>
    <x v="0"/>
    <n v="12"/>
  </r>
  <r>
    <n v="150309"/>
    <x v="668"/>
    <x v="0"/>
    <s v="HVLP"/>
    <s v="C10AA05"/>
    <d v="2019-02-18T09:50:18"/>
    <n v="1"/>
    <n v="34.35"/>
    <n v="34.35"/>
    <n v="18"/>
    <s v="1813 - PSY: lůžkové oddělení 32B"/>
    <x v="1"/>
    <n v="2"/>
  </r>
  <r>
    <n v="150311"/>
    <x v="942"/>
    <x v="0"/>
    <s v="HVLP"/>
    <s v="C10AA05"/>
    <d v="2019-05-13T08:40:40"/>
    <n v="1"/>
    <n v="104.06"/>
    <n v="104.06"/>
    <n v="18"/>
    <s v="1813 - PSY: lůžkové oddělení 32B"/>
    <x v="1"/>
    <n v="5"/>
  </r>
  <r>
    <n v="150309"/>
    <x v="668"/>
    <x v="0"/>
    <s v="HVLP"/>
    <s v="C10AA05"/>
    <d v="2019-05-13T08:42:03"/>
    <n v="1"/>
    <n v="34.69"/>
    <n v="34.69"/>
    <n v="18"/>
    <s v="1813 - PSY: lůžkové oddělení 32B"/>
    <x v="1"/>
    <n v="5"/>
  </r>
  <r>
    <n v="150309"/>
    <x v="668"/>
    <x v="0"/>
    <s v="HVLP"/>
    <s v="C10AA05"/>
    <d v="2019-05-20T09:56:41"/>
    <n v="2"/>
    <n v="34.69"/>
    <n v="69.38"/>
    <n v="18"/>
    <s v="1813 - PSY: lůžkové oddělení 32B"/>
    <x v="1"/>
    <n v="5"/>
  </r>
  <r>
    <n v="150311"/>
    <x v="942"/>
    <x v="0"/>
    <s v="HVLP"/>
    <s v="C10AA05"/>
    <d v="2019-06-03T08:56:27"/>
    <n v="1"/>
    <n v="104.06"/>
    <n v="104.06"/>
    <n v="18"/>
    <s v="1813 - PSY: lůžkové oddělení 32B"/>
    <x v="1"/>
    <n v="6"/>
  </r>
  <r>
    <n v="150311"/>
    <x v="942"/>
    <x v="0"/>
    <s v="HVLP"/>
    <s v="C10AA05"/>
    <d v="2019-11-04T10:02:12"/>
    <n v="1"/>
    <n v="103.93"/>
    <n v="103.93"/>
    <n v="18"/>
    <s v="1813 - PSY: lůžkové oddělení 32B"/>
    <x v="1"/>
    <n v="11"/>
  </r>
  <r>
    <n v="150309"/>
    <x v="668"/>
    <x v="0"/>
    <s v="HVLP"/>
    <s v="C10AA05"/>
    <d v="2019-12-16T10:26:06"/>
    <n v="2"/>
    <n v="34.35"/>
    <n v="68.7"/>
    <n v="18"/>
    <s v="1813 - PSY: lůžkové oddělení 32B"/>
    <x v="1"/>
    <n v="12"/>
  </r>
  <r>
    <n v="150309"/>
    <x v="668"/>
    <x v="0"/>
    <s v="HVLP"/>
    <s v="C10AA05"/>
    <d v="2019-12-16T10:26:06"/>
    <n v="1"/>
    <n v="34.65"/>
    <n v="34.65"/>
    <n v="18"/>
    <s v="1813 - PSY: lůžkové oddělení 32B"/>
    <x v="1"/>
    <n v="12"/>
  </r>
  <r>
    <n v="150311"/>
    <x v="942"/>
    <x v="0"/>
    <s v="HVLP"/>
    <s v="C10AA05"/>
    <d v="2019-12-19T08:01:45"/>
    <n v="1"/>
    <n v="103.93"/>
    <n v="103.93"/>
    <n v="18"/>
    <s v="1813 - PSY: lůžkové oddělení 32B"/>
    <x v="1"/>
    <n v="12"/>
  </r>
  <r>
    <n v="150316"/>
    <x v="669"/>
    <x v="0"/>
    <s v="HVLP"/>
    <s v="C10AA05"/>
    <d v="2017-08-14T09:30:26"/>
    <n v="1"/>
    <n v="69.38"/>
    <n v="69.38"/>
    <n v="18"/>
    <s v="1813 - PSY: lůžkové oddělení 32B"/>
    <x v="2"/>
    <n v="8"/>
  </r>
  <r>
    <n v="150316"/>
    <x v="669"/>
    <x v="0"/>
    <s v="HVLP"/>
    <s v="C10AA05"/>
    <d v="2017-12-22T10:07:13"/>
    <n v="1"/>
    <n v="69.38"/>
    <n v="69.38"/>
    <n v="18"/>
    <s v="1813 - PSY: lůžkové oddělení 32B"/>
    <x v="2"/>
    <n v="12"/>
  </r>
  <r>
    <n v="150316"/>
    <x v="669"/>
    <x v="0"/>
    <s v="HVLP"/>
    <s v="C10AA05"/>
    <d v="2018-01-15T09:59:36"/>
    <n v="1"/>
    <n v="69.38"/>
    <n v="69.38"/>
    <n v="18"/>
    <s v="1813 - PSY: lůžkové oddělení 32B"/>
    <x v="0"/>
    <n v="1"/>
  </r>
  <r>
    <n v="150316"/>
    <x v="669"/>
    <x v="0"/>
    <s v="HVLP"/>
    <s v="C10AA05"/>
    <d v="2018-01-22T13:45:44"/>
    <n v="1"/>
    <n v="69.38"/>
    <n v="69.38"/>
    <n v="18"/>
    <s v="1813 - PSY: lůžkové oddělení 32B"/>
    <x v="0"/>
    <n v="1"/>
  </r>
  <r>
    <n v="150316"/>
    <x v="669"/>
    <x v="0"/>
    <s v="HVLP"/>
    <s v="C10AA05"/>
    <d v="2018-03-05T09:50:32"/>
    <n v="1"/>
    <n v="69.38"/>
    <n v="69.38"/>
    <n v="18"/>
    <s v="1813 - PSY: lůžkové oddělení 32B"/>
    <x v="0"/>
    <n v="3"/>
  </r>
  <r>
    <n v="150316"/>
    <x v="669"/>
    <x v="0"/>
    <s v="HVLP"/>
    <s v="C10AA05"/>
    <d v="2018-05-14T08:34:37"/>
    <n v="1"/>
    <n v="69.37"/>
    <n v="69.37"/>
    <n v="18"/>
    <s v="1813 - PSY: lůžkové oddělení 32B"/>
    <x v="0"/>
    <n v="5"/>
  </r>
  <r>
    <n v="150316"/>
    <x v="669"/>
    <x v="0"/>
    <s v="HVLP"/>
    <s v="C10AA05"/>
    <d v="2018-06-25T07:53:32"/>
    <n v="1"/>
    <n v="68.7"/>
    <n v="68.7"/>
    <n v="18"/>
    <s v="1813 - PSY: lůžkové oddělení 32B"/>
    <x v="0"/>
    <n v="6"/>
  </r>
  <r>
    <n v="150316"/>
    <x v="669"/>
    <x v="0"/>
    <s v="HVLP"/>
    <s v="C10AA05"/>
    <d v="2018-08-20T08:44:34"/>
    <n v="1"/>
    <n v="69.37"/>
    <n v="69.37"/>
    <n v="18"/>
    <s v="1813 - PSY: lůžkové oddělení 32B"/>
    <x v="0"/>
    <n v="8"/>
  </r>
  <r>
    <n v="150316"/>
    <x v="669"/>
    <x v="0"/>
    <s v="HVLP"/>
    <s v="C10AA05"/>
    <d v="2018-09-10T09:47:25"/>
    <n v="1"/>
    <n v="69.37"/>
    <n v="69.37"/>
    <n v="18"/>
    <s v="1813 - PSY: lůžkové oddělení 32B"/>
    <x v="0"/>
    <n v="9"/>
  </r>
  <r>
    <n v="150316"/>
    <x v="669"/>
    <x v="0"/>
    <s v="HVLP"/>
    <s v="C10AA05"/>
    <d v="2018-10-29T10:25:05"/>
    <n v="1"/>
    <n v="68.7"/>
    <n v="68.7"/>
    <n v="18"/>
    <s v="1813 - PSY: lůžkové oddělení 32B"/>
    <x v="0"/>
    <n v="10"/>
  </r>
  <r>
    <n v="150316"/>
    <x v="669"/>
    <x v="0"/>
    <s v="HVLP"/>
    <s v="C10AA05"/>
    <d v="2018-12-03T12:12:45"/>
    <n v="1"/>
    <n v="69.37"/>
    <n v="69.37"/>
    <n v="18"/>
    <s v="1813 - PSY: lůžkové oddělení 32B"/>
    <x v="0"/>
    <n v="12"/>
  </r>
  <r>
    <n v="150316"/>
    <x v="669"/>
    <x v="0"/>
    <s v="HVLP"/>
    <s v="C10AA05"/>
    <d v="2018-12-28T10:16:51"/>
    <n v="1"/>
    <n v="69.37"/>
    <n v="69.37"/>
    <n v="18"/>
    <s v="1813 - PSY: lůžkové oddělení 32B"/>
    <x v="0"/>
    <n v="12"/>
  </r>
  <r>
    <n v="150316"/>
    <x v="669"/>
    <x v="0"/>
    <s v="HVLP"/>
    <s v="C10AA05"/>
    <d v="2019-01-14T09:49:13"/>
    <n v="1"/>
    <n v="69.37"/>
    <n v="69.37"/>
    <n v="18"/>
    <s v="1813 - PSY: lůžkové oddělení 32B"/>
    <x v="1"/>
    <n v="1"/>
  </r>
  <r>
    <n v="150318"/>
    <x v="1285"/>
    <x v="0"/>
    <s v="HVLP"/>
    <s v="C10AA05"/>
    <d v="2019-02-11T09:45:11"/>
    <n v="1"/>
    <n v="209.3"/>
    <n v="209.3"/>
    <n v="18"/>
    <s v="1813 - PSY: lůžkové oddělení 32B"/>
    <x v="1"/>
    <n v="2"/>
  </r>
  <r>
    <n v="150316"/>
    <x v="669"/>
    <x v="0"/>
    <s v="HVLP"/>
    <s v="C10AA05"/>
    <d v="2019-04-08T10:06:11"/>
    <n v="1"/>
    <n v="69.37"/>
    <n v="69.37"/>
    <n v="18"/>
    <s v="1813 - PSY: lůžkové oddělení 32B"/>
    <x v="1"/>
    <n v="4"/>
  </r>
  <r>
    <n v="150318"/>
    <x v="1285"/>
    <x v="0"/>
    <s v="HVLP"/>
    <s v="C10AA05"/>
    <d v="2019-07-08T08:47:48"/>
    <n v="1"/>
    <n v="209.11"/>
    <n v="209.11"/>
    <n v="18"/>
    <s v="1813 - PSY: lůžkové oddělení 32B"/>
    <x v="1"/>
    <n v="7"/>
  </r>
  <r>
    <n v="150316"/>
    <x v="669"/>
    <x v="0"/>
    <s v="HVLP"/>
    <s v="C10AA05"/>
    <d v="2019-08-12T08:07:52"/>
    <n v="3"/>
    <n v="69.3"/>
    <n v="207.9"/>
    <n v="18"/>
    <s v="1813 - PSY: lůžkové oddělení 32B"/>
    <x v="1"/>
    <n v="8"/>
  </r>
  <r>
    <n v="150318"/>
    <x v="1285"/>
    <x v="0"/>
    <s v="HVLP"/>
    <s v="C10AA05"/>
    <d v="2019-12-02T10:39:08"/>
    <n v="1"/>
    <n v="209.06"/>
    <n v="209.06"/>
    <n v="18"/>
    <s v="1813 - PSY: lůžkové oddělení 32B"/>
    <x v="1"/>
    <n v="12"/>
  </r>
  <r>
    <n v="148306"/>
    <x v="670"/>
    <x v="0"/>
    <s v="HVLP"/>
    <s v="C10AA05"/>
    <d v="2017-11-06T09:50:56"/>
    <n v="1"/>
    <n v="106.72"/>
    <n v="106.72"/>
    <n v="18"/>
    <s v="1813 - PSY: lůžkové oddělení 32B"/>
    <x v="2"/>
    <n v="11"/>
  </r>
  <r>
    <n v="148306"/>
    <x v="670"/>
    <x v="0"/>
    <s v="HVLP"/>
    <s v="C10AA05"/>
    <d v="2017-11-21T09:20:51"/>
    <n v="1"/>
    <n v="106.72"/>
    <n v="106.72"/>
    <n v="18"/>
    <s v="1813 - PSY: lůžkové oddělení 32B"/>
    <x v="2"/>
    <n v="11"/>
  </r>
  <r>
    <n v="148306"/>
    <x v="670"/>
    <x v="0"/>
    <s v="HVLP"/>
    <s v="C10AA05"/>
    <d v="2019-04-08T10:06:11"/>
    <n v="1"/>
    <n v="106.72"/>
    <n v="106.72"/>
    <n v="18"/>
    <s v="1813 - PSY: lůžkové oddělení 32B"/>
    <x v="1"/>
    <n v="4"/>
  </r>
  <r>
    <n v="148306"/>
    <x v="670"/>
    <x v="0"/>
    <s v="HVLP"/>
    <s v="C10AA05"/>
    <d v="2019-07-01T10:07:37"/>
    <n v="1"/>
    <n v="106.62"/>
    <n v="106.62"/>
    <n v="18"/>
    <s v="1813 - PSY: lůžkové oddělení 32B"/>
    <x v="1"/>
    <n v="7"/>
  </r>
  <r>
    <n v="850552"/>
    <x v="671"/>
    <x v="0"/>
    <s v="HVLP"/>
    <s v="C09DB04"/>
    <d v="2017-08-14T09:30:26"/>
    <n v="1"/>
    <n v="229.21"/>
    <n v="229.21"/>
    <n v="18"/>
    <s v="1813 - PSY: lůžkové oddělení 32B"/>
    <x v="2"/>
    <n v="8"/>
  </r>
  <r>
    <n v="102360"/>
    <x v="1286"/>
    <x v="0"/>
    <s v="HVLP"/>
    <s v="N07AA03"/>
    <d v="2018-06-05T10:29:22"/>
    <n v="1"/>
    <n v="78.86"/>
    <n v="78.86"/>
    <n v="18"/>
    <s v="1813 - PSY: lůžkové oddělení 32B"/>
    <x v="0"/>
    <n v="6"/>
  </r>
  <r>
    <n v="102360"/>
    <x v="1286"/>
    <x v="0"/>
    <s v="HVLP"/>
    <s v="N07AA03"/>
    <d v="2019-07-29T11:50:19"/>
    <n v="1"/>
    <n v="78.849999999999994"/>
    <n v="78.849999999999994"/>
    <n v="18"/>
    <s v="1813 - PSY: lůžkové oddělení 32B"/>
    <x v="1"/>
    <n v="7"/>
  </r>
  <r>
    <n v="849317"/>
    <x v="675"/>
    <x v="0"/>
    <s v="HVLP"/>
    <s v="S01FA06"/>
    <d v="2018-10-01T09:56:06"/>
    <n v="1"/>
    <n v="88.63"/>
    <n v="88.63"/>
    <n v="18"/>
    <s v="1813 - PSY: lůžkové oddělení 32B"/>
    <x v="0"/>
    <n v="10"/>
  </r>
  <r>
    <n v="197782"/>
    <x v="678"/>
    <x v="0"/>
    <s v="HVLP"/>
    <s v="G04CA53"/>
    <d v="2017-10-30T10:13:51"/>
    <n v="1"/>
    <n v="383.57"/>
    <n v="383.57"/>
    <n v="18"/>
    <s v="1813 - PSY: lůžkové oddělení 32B"/>
    <x v="2"/>
    <n v="10"/>
  </r>
  <r>
    <n v="159104"/>
    <x v="1287"/>
    <x v="0"/>
    <s v="HVLP-R"/>
    <s v="G04BD04"/>
    <d v="2017-02-06T11:05:58"/>
    <n v="1"/>
    <n v="104.12"/>
    <n v="104.12"/>
    <n v="18"/>
    <s v="1813 - PSY: lůžkové oddělení 32B"/>
    <x v="2"/>
    <n v="2"/>
  </r>
  <r>
    <n v="197864"/>
    <x v="679"/>
    <x v="0"/>
    <s v="HVLP"/>
    <s v="A05AA02"/>
    <d v="2017-01-13T13:13:38"/>
    <n v="1"/>
    <n v="302.52"/>
    <n v="302.52"/>
    <n v="18"/>
    <s v="1813 - PSY: lůžkové oddělení 32B"/>
    <x v="2"/>
    <n v="1"/>
  </r>
  <r>
    <n v="197864"/>
    <x v="679"/>
    <x v="0"/>
    <s v="HVLP"/>
    <s v="A05AA02"/>
    <d v="2017-01-23T10:22:30"/>
    <n v="1"/>
    <n v="302.52"/>
    <n v="302.52"/>
    <n v="18"/>
    <s v="1813 - PSY: lůžkové oddělení 32B"/>
    <x v="2"/>
    <n v="1"/>
  </r>
  <r>
    <n v="197864"/>
    <x v="679"/>
    <x v="0"/>
    <s v="HVLP"/>
    <s v="A05AA02"/>
    <d v="2017-02-06T11:05:58"/>
    <n v="1"/>
    <n v="302.52"/>
    <n v="302.52"/>
    <n v="18"/>
    <s v="1813 - PSY: lůžkové oddělení 32B"/>
    <x v="2"/>
    <n v="2"/>
  </r>
  <r>
    <n v="197864"/>
    <x v="679"/>
    <x v="0"/>
    <s v="HVLP"/>
    <s v="A05AA02"/>
    <d v="2018-10-26T12:43:15"/>
    <n v="1"/>
    <n v="300.43"/>
    <n v="300.43"/>
    <n v="18"/>
    <s v="1813 - PSY: lůžkové oddělení 32B"/>
    <x v="0"/>
    <n v="10"/>
  </r>
  <r>
    <n v="176921"/>
    <x v="1288"/>
    <x v="0"/>
    <s v="HVLP"/>
    <s v="G03DA04"/>
    <d v="2019-10-23T11:47:21"/>
    <n v="1"/>
    <n v="132.91999999999999"/>
    <n v="132.91999999999999"/>
    <n v="18"/>
    <s v="1813 - PSY: lůžkové oddělení 32B"/>
    <x v="1"/>
    <n v="10"/>
  </r>
  <r>
    <n v="176921"/>
    <x v="1288"/>
    <x v="0"/>
    <s v="HVLP"/>
    <s v="G03DA04"/>
    <d v="2019-11-06T12:21:10"/>
    <n v="1"/>
    <n v="132.91999999999999"/>
    <n v="132.91999999999999"/>
    <n v="18"/>
    <s v="1813 - PSY: lůžkové oddělení 32B"/>
    <x v="1"/>
    <n v="11"/>
  </r>
  <r>
    <n v="849695"/>
    <x v="680"/>
    <x v="0"/>
    <s v="HVLP"/>
    <s v="N06AX22"/>
    <d v="2017-01-09T10:47:36"/>
    <n v="1"/>
    <n v="929.75"/>
    <n v="929.75"/>
    <n v="18"/>
    <s v="1813 - PSY: lůžkové oddělení 32B"/>
    <x v="2"/>
    <n v="1"/>
  </r>
  <r>
    <n v="849695"/>
    <x v="680"/>
    <x v="0"/>
    <s v="HVLP"/>
    <s v="N06AX22"/>
    <d v="2017-02-27T10:00:04"/>
    <n v="1"/>
    <n v="929.75"/>
    <n v="929.75"/>
    <n v="18"/>
    <s v="1813 - PSY: lůžkové oddělení 32B"/>
    <x v="2"/>
    <n v="2"/>
  </r>
  <r>
    <n v="849695"/>
    <x v="680"/>
    <x v="0"/>
    <s v="HVLP"/>
    <s v="N06AX22"/>
    <d v="2017-03-06T09:55:33"/>
    <n v="1"/>
    <n v="929.75"/>
    <n v="929.75"/>
    <n v="18"/>
    <s v="1813 - PSY: lůžkové oddělení 32B"/>
    <x v="2"/>
    <n v="3"/>
  </r>
  <r>
    <n v="849695"/>
    <x v="680"/>
    <x v="0"/>
    <s v="HVLP"/>
    <s v="N06AX22"/>
    <d v="2017-03-14T10:01:35"/>
    <n v="1"/>
    <n v="929.75"/>
    <n v="929.75"/>
    <n v="18"/>
    <s v="1813 - PSY: lůžkové oddělení 32B"/>
    <x v="2"/>
    <n v="3"/>
  </r>
  <r>
    <n v="849695"/>
    <x v="680"/>
    <x v="0"/>
    <s v="HVLP"/>
    <s v="N06AX22"/>
    <d v="2017-06-30T12:36:24"/>
    <n v="2"/>
    <n v="929.75"/>
    <n v="1859.5"/>
    <n v="18"/>
    <s v="1813 - PSY: lůžkové oddělení 32B"/>
    <x v="2"/>
    <n v="6"/>
  </r>
  <r>
    <n v="849695"/>
    <x v="680"/>
    <x v="0"/>
    <s v="HVLP"/>
    <s v="N06AX22"/>
    <d v="2017-12-27T07:08:00"/>
    <n v="1"/>
    <n v="929.75"/>
    <n v="929.75"/>
    <n v="18"/>
    <s v="1813 - PSY: lůžkové oddělení 32B"/>
    <x v="2"/>
    <n v="12"/>
  </r>
  <r>
    <n v="849695"/>
    <x v="680"/>
    <x v="0"/>
    <s v="HVLP"/>
    <s v="N06AX22"/>
    <d v="2018-01-08T10:30:19"/>
    <n v="1"/>
    <n v="929.75"/>
    <n v="929.75"/>
    <n v="18"/>
    <s v="1813 - PSY: lůžkové oddělení 32B"/>
    <x v="0"/>
    <n v="1"/>
  </r>
  <r>
    <n v="849695"/>
    <x v="680"/>
    <x v="0"/>
    <s v="HVLP"/>
    <s v="N06AX22"/>
    <d v="2018-01-15T09:59:36"/>
    <n v="1"/>
    <n v="929.75"/>
    <n v="929.75"/>
    <n v="18"/>
    <s v="1813 - PSY: lůžkové oddělení 32B"/>
    <x v="0"/>
    <n v="1"/>
  </r>
  <r>
    <n v="849695"/>
    <x v="680"/>
    <x v="0"/>
    <s v="HVLP"/>
    <s v="N06AX22"/>
    <d v="2018-03-05T09:50:32"/>
    <n v="1"/>
    <n v="929.75"/>
    <n v="929.75"/>
    <n v="18"/>
    <s v="1813 - PSY: lůžkové oddělení 32B"/>
    <x v="0"/>
    <n v="3"/>
  </r>
  <r>
    <n v="849695"/>
    <x v="680"/>
    <x v="0"/>
    <s v="HVLP"/>
    <s v="N06AX22"/>
    <d v="2018-04-27T08:58:18"/>
    <n v="1"/>
    <n v="929.75"/>
    <n v="929.75"/>
    <n v="18"/>
    <s v="1813 - PSY: lůžkové oddělení 32B"/>
    <x v="0"/>
    <n v="4"/>
  </r>
  <r>
    <n v="849695"/>
    <x v="680"/>
    <x v="0"/>
    <s v="HVLP"/>
    <s v="N06AX22"/>
    <d v="2018-05-14T08:34:37"/>
    <n v="1"/>
    <n v="929.75"/>
    <n v="929.75"/>
    <n v="18"/>
    <s v="1813 - PSY: lůžkové oddělení 32B"/>
    <x v="0"/>
    <n v="5"/>
  </r>
  <r>
    <n v="849695"/>
    <x v="680"/>
    <x v="0"/>
    <s v="HVLP"/>
    <s v="N06AX22"/>
    <d v="2018-05-21T09:35:22"/>
    <n v="1"/>
    <n v="929.75"/>
    <n v="929.75"/>
    <n v="18"/>
    <s v="1813 - PSY: lůžkové oddělení 32B"/>
    <x v="0"/>
    <n v="5"/>
  </r>
  <r>
    <n v="849695"/>
    <x v="680"/>
    <x v="0"/>
    <s v="HVLP"/>
    <s v="N06AX22"/>
    <d v="2018-09-03T09:53:24"/>
    <n v="1"/>
    <n v="929.75"/>
    <n v="929.75"/>
    <n v="18"/>
    <s v="1813 - PSY: lůžkové oddělení 32B"/>
    <x v="0"/>
    <n v="9"/>
  </r>
  <r>
    <n v="849695"/>
    <x v="680"/>
    <x v="0"/>
    <s v="HVLP"/>
    <s v="N06AX22"/>
    <d v="2018-09-03T09:53:24"/>
    <n v="1"/>
    <n v="929.75"/>
    <n v="929.75"/>
    <n v="18"/>
    <s v="1813 - PSY: lůžkové oddělení 32B"/>
    <x v="0"/>
    <n v="9"/>
  </r>
  <r>
    <n v="849695"/>
    <x v="680"/>
    <x v="0"/>
    <s v="HVLP"/>
    <s v="N06AX22"/>
    <d v="2018-12-10T14:29:35"/>
    <n v="1"/>
    <n v="929.75"/>
    <n v="929.75"/>
    <n v="18"/>
    <s v="1813 - PSY: lůžkové oddělení 32B"/>
    <x v="0"/>
    <n v="12"/>
  </r>
  <r>
    <n v="849695"/>
    <x v="680"/>
    <x v="0"/>
    <s v="HVLP"/>
    <s v="N06AX22"/>
    <d v="2019-01-11T14:14:29"/>
    <n v="1"/>
    <n v="929.75"/>
    <n v="929.75"/>
    <n v="18"/>
    <s v="1813 - PSY: lůžkové oddělení 32B"/>
    <x v="1"/>
    <n v="1"/>
  </r>
  <r>
    <n v="849695"/>
    <x v="680"/>
    <x v="0"/>
    <s v="HVLP"/>
    <s v="N06AX22"/>
    <d v="2019-03-25T10:26:50"/>
    <n v="2"/>
    <n v="929.75"/>
    <n v="1859.5"/>
    <n v="18"/>
    <s v="1813 - PSY: lůžkové oddělení 32B"/>
    <x v="1"/>
    <n v="3"/>
  </r>
  <r>
    <n v="849695"/>
    <x v="680"/>
    <x v="0"/>
    <s v="HVLP"/>
    <s v="N06AX22"/>
    <d v="2019-06-03T08:56:27"/>
    <n v="2"/>
    <n v="929.75"/>
    <n v="1859.5"/>
    <n v="18"/>
    <s v="1813 - PSY: lůžkové oddělení 32B"/>
    <x v="1"/>
    <n v="6"/>
  </r>
  <r>
    <n v="849695"/>
    <x v="680"/>
    <x v="0"/>
    <s v="HVLP"/>
    <s v="N06AX22"/>
    <d v="2019-07-08T08:47:48"/>
    <n v="1"/>
    <n v="929.75"/>
    <n v="929.75"/>
    <n v="18"/>
    <s v="1813 - PSY: lůžkové oddělení 32B"/>
    <x v="1"/>
    <n v="7"/>
  </r>
  <r>
    <n v="849695"/>
    <x v="680"/>
    <x v="0"/>
    <s v="HVLP"/>
    <s v="N06AX22"/>
    <d v="2019-09-02T10:04:43"/>
    <n v="1"/>
    <n v="929.75"/>
    <n v="929.75"/>
    <n v="18"/>
    <s v="1813 - PSY: lůžkové oddělení 32B"/>
    <x v="1"/>
    <n v="9"/>
  </r>
  <r>
    <n v="849695"/>
    <x v="680"/>
    <x v="0"/>
    <s v="HVLP"/>
    <s v="N06AX22"/>
    <d v="2019-10-07T11:03:35"/>
    <n v="1"/>
    <n v="929.75"/>
    <n v="929.75"/>
    <n v="18"/>
    <s v="1813 - PSY: lůžkové oddělení 32B"/>
    <x v="1"/>
    <n v="10"/>
  </r>
  <r>
    <n v="849695"/>
    <x v="680"/>
    <x v="0"/>
    <s v="HVLP"/>
    <s v="N06AX22"/>
    <d v="2019-11-06T10:00:50"/>
    <n v="2"/>
    <n v="929.75"/>
    <n v="1859.5"/>
    <n v="18"/>
    <s v="1813 - PSY: lůžkové oddělení 32B"/>
    <x v="1"/>
    <n v="11"/>
  </r>
  <r>
    <n v="849695"/>
    <x v="680"/>
    <x v="0"/>
    <s v="HVLP"/>
    <s v="N06AX22"/>
    <d v="2019-11-11T09:05:07"/>
    <n v="1"/>
    <n v="929.75"/>
    <n v="929.75"/>
    <n v="18"/>
    <s v="1813 - PSY: lůžkové oddělení 32B"/>
    <x v="1"/>
    <n v="11"/>
  </r>
  <r>
    <n v="849695"/>
    <x v="680"/>
    <x v="0"/>
    <s v="HVLP"/>
    <s v="N06AX22"/>
    <d v="2019-11-11T09:05:07"/>
    <n v="1"/>
    <n v="929.75"/>
    <n v="929.75"/>
    <n v="18"/>
    <s v="1813 - PSY: lůžkové oddělení 32B"/>
    <x v="1"/>
    <n v="11"/>
  </r>
  <r>
    <n v="186198"/>
    <x v="681"/>
    <x v="0"/>
    <s v="HVLP"/>
    <s v="N02BE51"/>
    <d v="2019-10-14T11:20:08"/>
    <n v="2"/>
    <n v="44.19"/>
    <n v="88.38"/>
    <n v="18"/>
    <s v="1813 - PSY: lůžkové oddělení 32B"/>
    <x v="1"/>
    <n v="10"/>
  </r>
  <r>
    <n v="186198"/>
    <x v="681"/>
    <x v="0"/>
    <s v="HVLP"/>
    <s v="N02BE51"/>
    <d v="2019-10-21T07:41:21"/>
    <n v="1"/>
    <n v="44.19"/>
    <n v="44.19"/>
    <n v="18"/>
    <s v="1813 - PSY: lůžkové oddělení 32B"/>
    <x v="1"/>
    <n v="10"/>
  </r>
  <r>
    <n v="849896"/>
    <x v="682"/>
    <x v="0"/>
    <s v="HVLP"/>
    <s v="C09DA03"/>
    <d v="2019-10-14T11:20:08"/>
    <n v="1"/>
    <n v="157.44"/>
    <n v="157.44"/>
    <n v="18"/>
    <s v="1813 - PSY: lůžkové oddělení 32B"/>
    <x v="1"/>
    <n v="10"/>
  </r>
  <r>
    <n v="849320"/>
    <x v="683"/>
    <x v="0"/>
    <s v="HVLP"/>
    <s v="C09DA03"/>
    <d v="2018-09-03T09:53:24"/>
    <n v="1"/>
    <n v="77.86"/>
    <n v="77.86"/>
    <n v="18"/>
    <s v="1813 - PSY: lůžkové oddělení 32B"/>
    <x v="0"/>
    <n v="9"/>
  </r>
  <r>
    <n v="849320"/>
    <x v="683"/>
    <x v="0"/>
    <s v="HVLP"/>
    <s v="C09DA03"/>
    <d v="2019-02-04T10:25:05"/>
    <n v="1"/>
    <n v="93.35"/>
    <n v="93.35"/>
    <n v="18"/>
    <s v="1813 - PSY: lůžkové oddělení 32B"/>
    <x v="1"/>
    <n v="2"/>
  </r>
  <r>
    <n v="845237"/>
    <x v="946"/>
    <x v="0"/>
    <s v="HVLP"/>
    <s v="C09CA03"/>
    <d v="2019-09-17T12:24:56"/>
    <n v="1"/>
    <n v="94.48"/>
    <n v="94.48"/>
    <n v="18"/>
    <s v="1813 - PSY: lůžkové oddělení 32B"/>
    <x v="1"/>
    <n v="9"/>
  </r>
  <r>
    <n v="845237"/>
    <x v="946"/>
    <x v="0"/>
    <s v="HVLP"/>
    <s v="C09CA03"/>
    <d v="2019-09-23T10:08:07"/>
    <n v="2"/>
    <n v="93.56"/>
    <n v="187.12"/>
    <n v="18"/>
    <s v="1813 - PSY: lůžkové oddělení 32B"/>
    <x v="1"/>
    <n v="9"/>
  </r>
  <r>
    <n v="214627"/>
    <x v="1289"/>
    <x v="0"/>
    <s v="HVLP"/>
    <s v="C07AB02"/>
    <d v="2019-10-15T09:03:38"/>
    <n v="1"/>
    <n v="84.04"/>
    <n v="84.04"/>
    <n v="18"/>
    <s v="1813 - PSY: lůžkové oddělení 32B"/>
    <x v="1"/>
    <n v="10"/>
  </r>
  <r>
    <n v="132638"/>
    <x v="684"/>
    <x v="0"/>
    <s v="HVLP-R"/>
    <s v="C07AB02"/>
    <d v="2017-01-09T10:47:36"/>
    <n v="1"/>
    <n v="71.099999999999994"/>
    <n v="71.099999999999994"/>
    <n v="18"/>
    <s v="1813 - PSY: lůžkové oddělení 32B"/>
    <x v="2"/>
    <n v="1"/>
  </r>
  <r>
    <n v="214628"/>
    <x v="684"/>
    <x v="0"/>
    <s v="HVLP"/>
    <s v="C07AB02"/>
    <d v="2017-04-03T10:04:37"/>
    <n v="1"/>
    <n v="72.3"/>
    <n v="72.3"/>
    <n v="18"/>
    <s v="1813 - PSY: lůžkové oddělení 32B"/>
    <x v="2"/>
    <n v="4"/>
  </r>
  <r>
    <n v="214628"/>
    <x v="684"/>
    <x v="0"/>
    <s v="HVLP"/>
    <s v="C07AB02"/>
    <d v="2019-08-05T10:42:20"/>
    <n v="2"/>
    <n v="78.53"/>
    <n v="157.06"/>
    <n v="18"/>
    <s v="1813 - PSY: lůžkové oddělení 32B"/>
    <x v="1"/>
    <n v="8"/>
  </r>
  <r>
    <n v="214628"/>
    <x v="684"/>
    <x v="0"/>
    <s v="HVLP"/>
    <s v="C07AB02"/>
    <d v="2019-08-19T09:39:28"/>
    <n v="1"/>
    <n v="78.459999999999994"/>
    <n v="78.459999999999994"/>
    <n v="18"/>
    <s v="1813 - PSY: lůžkové oddělení 32B"/>
    <x v="1"/>
    <n v="8"/>
  </r>
  <r>
    <n v="214628"/>
    <x v="684"/>
    <x v="0"/>
    <s v="HVLP"/>
    <s v="C07AB02"/>
    <d v="2019-08-19T09:39:28"/>
    <n v="1"/>
    <n v="78.459999999999994"/>
    <n v="78.459999999999994"/>
    <n v="18"/>
    <s v="1813 - PSY: lůžkové oddělení 32B"/>
    <x v="1"/>
    <n v="8"/>
  </r>
  <r>
    <n v="214628"/>
    <x v="684"/>
    <x v="0"/>
    <s v="HVLP"/>
    <s v="C07AB02"/>
    <d v="2019-10-25T09:57:19"/>
    <n v="1"/>
    <n v="78.44"/>
    <n v="78.44"/>
    <n v="18"/>
    <s v="1813 - PSY: lůžkové oddělení 32B"/>
    <x v="1"/>
    <n v="10"/>
  </r>
  <r>
    <n v="214628"/>
    <x v="684"/>
    <x v="0"/>
    <s v="HVLP"/>
    <s v="C07AB02"/>
    <d v="2019-11-18T10:14:37"/>
    <n v="2"/>
    <n v="78.44"/>
    <n v="156.88"/>
    <n v="18"/>
    <s v="1813 - PSY: lůžkové oddělení 32B"/>
    <x v="1"/>
    <n v="11"/>
  </r>
  <r>
    <n v="123815"/>
    <x v="948"/>
    <x v="0"/>
    <s v="HVLP"/>
    <s v="N06AX16"/>
    <d v="2018-01-18T14:04:40"/>
    <n v="2"/>
    <n v="110.78"/>
    <n v="221.56"/>
    <n v="18"/>
    <s v="1813 - PSY: lůžkové oddělení 32B"/>
    <x v="0"/>
    <n v="1"/>
  </r>
  <r>
    <n v="142080"/>
    <x v="686"/>
    <x v="0"/>
    <s v="HVLP"/>
    <s v="N06AX16"/>
    <d v="2017-03-14T10:01:35"/>
    <n v="1"/>
    <n v="411.73"/>
    <n v="411.73"/>
    <n v="18"/>
    <s v="1813 - PSY: lůžkové oddělení 32B"/>
    <x v="2"/>
    <n v="3"/>
  </r>
  <r>
    <n v="142080"/>
    <x v="686"/>
    <x v="0"/>
    <s v="HVLP"/>
    <s v="N06AX16"/>
    <d v="2017-05-12T14:21:29"/>
    <n v="1"/>
    <n v="408.93"/>
    <n v="408.93"/>
    <n v="18"/>
    <s v="1813 - PSY: lůžkové oddělení 32B"/>
    <x v="2"/>
    <n v="5"/>
  </r>
  <r>
    <n v="115562"/>
    <x v="685"/>
    <x v="0"/>
    <s v="HVLP"/>
    <s v="N06AX16"/>
    <d v="2017-05-22T09:46:52"/>
    <n v="1"/>
    <n v="131.97"/>
    <n v="131.97"/>
    <n v="18"/>
    <s v="1813 - PSY: lůžkové oddělení 32B"/>
    <x v="2"/>
    <n v="5"/>
  </r>
  <r>
    <n v="115562"/>
    <x v="685"/>
    <x v="0"/>
    <s v="HVLP"/>
    <s v="N06AX16"/>
    <d v="2017-05-22T09:46:52"/>
    <n v="1"/>
    <n v="131.08000000000001"/>
    <n v="131.08000000000001"/>
    <n v="18"/>
    <s v="1813 - PSY: lůžkové oddělení 32B"/>
    <x v="2"/>
    <n v="5"/>
  </r>
  <r>
    <n v="142080"/>
    <x v="686"/>
    <x v="0"/>
    <s v="HVLP"/>
    <s v="N06AX16"/>
    <d v="2017-07-17T12:40:41"/>
    <n v="1"/>
    <n v="408.93"/>
    <n v="408.93"/>
    <n v="18"/>
    <s v="1813 - PSY: lůžkové oddělení 32B"/>
    <x v="2"/>
    <n v="7"/>
  </r>
  <r>
    <n v="142080"/>
    <x v="686"/>
    <x v="0"/>
    <s v="HVLP"/>
    <s v="N06AX16"/>
    <d v="2017-10-02T08:14:30"/>
    <n v="1"/>
    <n v="408.93"/>
    <n v="408.93"/>
    <n v="18"/>
    <s v="1813 - PSY: lůžkové oddělení 32B"/>
    <x v="2"/>
    <n v="10"/>
  </r>
  <r>
    <n v="142080"/>
    <x v="686"/>
    <x v="0"/>
    <s v="HVLP"/>
    <s v="N06AX16"/>
    <d v="2017-10-30T10:13:51"/>
    <n v="1"/>
    <n v="408.93"/>
    <n v="408.93"/>
    <n v="18"/>
    <s v="1813 - PSY: lůžkové oddělení 32B"/>
    <x v="2"/>
    <n v="10"/>
  </r>
  <r>
    <n v="115562"/>
    <x v="685"/>
    <x v="0"/>
    <s v="HVLP"/>
    <s v="N06AX16"/>
    <d v="2017-10-31T09:14:39"/>
    <n v="1"/>
    <n v="131.08000000000001"/>
    <n v="131.08000000000001"/>
    <n v="18"/>
    <s v="1813 - PSY: lůžkové oddělení 32B"/>
    <x v="2"/>
    <n v="10"/>
  </r>
  <r>
    <n v="142080"/>
    <x v="686"/>
    <x v="0"/>
    <s v="HVLP"/>
    <s v="N06AX16"/>
    <d v="2017-11-27T08:44:03"/>
    <n v="1"/>
    <n v="409.32"/>
    <n v="409.32"/>
    <n v="18"/>
    <s v="1813 - PSY: lůžkové oddělení 32B"/>
    <x v="2"/>
    <n v="11"/>
  </r>
  <r>
    <n v="142080"/>
    <x v="686"/>
    <x v="0"/>
    <s v="HVLP"/>
    <s v="N06AX16"/>
    <d v="2017-11-27T08:44:03"/>
    <n v="1"/>
    <n v="409.32"/>
    <n v="409.32"/>
    <n v="18"/>
    <s v="1813 - PSY: lůžkové oddělení 32B"/>
    <x v="2"/>
    <n v="11"/>
  </r>
  <r>
    <n v="142080"/>
    <x v="686"/>
    <x v="0"/>
    <s v="HVLP"/>
    <s v="N06AX16"/>
    <d v="2017-12-22T10:07:13"/>
    <n v="1"/>
    <n v="409.32"/>
    <n v="409.32"/>
    <n v="18"/>
    <s v="1813 - PSY: lůžkové oddělení 32B"/>
    <x v="2"/>
    <n v="12"/>
  </r>
  <r>
    <n v="115562"/>
    <x v="685"/>
    <x v="0"/>
    <s v="HVLP"/>
    <s v="N06AX16"/>
    <d v="2018-02-26T09:35:02"/>
    <n v="1"/>
    <n v="131.05000000000001"/>
    <n v="131.05000000000001"/>
    <n v="18"/>
    <s v="1813 - PSY: lůžkové oddělení 32B"/>
    <x v="0"/>
    <n v="2"/>
  </r>
  <r>
    <n v="142080"/>
    <x v="686"/>
    <x v="0"/>
    <s v="HVLP"/>
    <s v="N06AX16"/>
    <d v="2018-03-05T09:50:32"/>
    <n v="1"/>
    <n v="408.93"/>
    <n v="408.93"/>
    <n v="18"/>
    <s v="1813 - PSY: lůžkové oddělení 32B"/>
    <x v="0"/>
    <n v="3"/>
  </r>
  <r>
    <n v="142080"/>
    <x v="686"/>
    <x v="0"/>
    <s v="HVLP"/>
    <s v="N06AX16"/>
    <d v="2018-04-16T10:00:02"/>
    <n v="1"/>
    <n v="404.91"/>
    <n v="404.91"/>
    <n v="18"/>
    <s v="1813 - PSY: lůžkové oddělení 32B"/>
    <x v="0"/>
    <n v="4"/>
  </r>
  <r>
    <n v="142080"/>
    <x v="686"/>
    <x v="0"/>
    <s v="HVLP"/>
    <s v="N06AX16"/>
    <d v="2018-06-11T08:08:01"/>
    <n v="1"/>
    <n v="408.88"/>
    <n v="408.88"/>
    <n v="18"/>
    <s v="1813 - PSY: lůžkové oddělení 32B"/>
    <x v="0"/>
    <n v="6"/>
  </r>
  <r>
    <n v="115562"/>
    <x v="685"/>
    <x v="0"/>
    <s v="HVLP"/>
    <s v="N06AX16"/>
    <d v="2018-06-18T08:23:56"/>
    <n v="1"/>
    <n v="131.05000000000001"/>
    <n v="131.05000000000001"/>
    <n v="18"/>
    <s v="1813 - PSY: lůžkové oddělení 32B"/>
    <x v="0"/>
    <n v="6"/>
  </r>
  <r>
    <n v="115562"/>
    <x v="685"/>
    <x v="0"/>
    <s v="HVLP"/>
    <s v="N06AX16"/>
    <d v="2018-06-19T09:01:13"/>
    <n v="1"/>
    <n v="131.05000000000001"/>
    <n v="131.05000000000001"/>
    <n v="18"/>
    <s v="1813 - PSY: lůžkové oddělení 32B"/>
    <x v="0"/>
    <n v="6"/>
  </r>
  <r>
    <n v="115562"/>
    <x v="685"/>
    <x v="0"/>
    <s v="HVLP"/>
    <s v="N06AX16"/>
    <d v="2018-09-03T09:53:24"/>
    <n v="1"/>
    <n v="131.05000000000001"/>
    <n v="131.05000000000001"/>
    <n v="18"/>
    <s v="1813 - PSY: lůžkové oddělení 32B"/>
    <x v="0"/>
    <n v="9"/>
  </r>
  <r>
    <n v="142080"/>
    <x v="686"/>
    <x v="0"/>
    <s v="HVLP"/>
    <s v="N06AX16"/>
    <d v="2018-10-08T10:34:05"/>
    <n v="1"/>
    <n v="404.91"/>
    <n v="404.91"/>
    <n v="18"/>
    <s v="1813 - PSY: lůžkové oddělení 32B"/>
    <x v="0"/>
    <n v="10"/>
  </r>
  <r>
    <n v="115562"/>
    <x v="685"/>
    <x v="0"/>
    <s v="HVLP"/>
    <s v="N06AX16"/>
    <d v="2018-12-03T12:12:45"/>
    <n v="1"/>
    <n v="131.05000000000001"/>
    <n v="131.05000000000001"/>
    <n v="18"/>
    <s v="1813 - PSY: lůžkové oddělení 32B"/>
    <x v="0"/>
    <n v="12"/>
  </r>
  <r>
    <n v="115562"/>
    <x v="685"/>
    <x v="0"/>
    <s v="HVLP"/>
    <s v="N06AX16"/>
    <d v="2018-12-04T09:08:49"/>
    <n v="1"/>
    <n v="129.79"/>
    <n v="129.79"/>
    <n v="18"/>
    <s v="1813 - PSY: lůžkové oddělení 32B"/>
    <x v="0"/>
    <n v="12"/>
  </r>
  <r>
    <n v="115562"/>
    <x v="685"/>
    <x v="0"/>
    <s v="HVLP"/>
    <s v="N06AX16"/>
    <d v="2019-01-14T09:49:13"/>
    <n v="1"/>
    <n v="129.79"/>
    <n v="129.79"/>
    <n v="18"/>
    <s v="1813 - PSY: lůžkové oddělení 32B"/>
    <x v="1"/>
    <n v="1"/>
  </r>
  <r>
    <n v="115562"/>
    <x v="685"/>
    <x v="0"/>
    <s v="HVLP"/>
    <s v="N06AX16"/>
    <d v="2019-01-14T09:49:13"/>
    <n v="1"/>
    <n v="131.08000000000001"/>
    <n v="131.08000000000001"/>
    <n v="18"/>
    <s v="1813 - PSY: lůžkové oddělení 32B"/>
    <x v="1"/>
    <n v="1"/>
  </r>
  <r>
    <n v="142080"/>
    <x v="686"/>
    <x v="0"/>
    <s v="HVLP"/>
    <s v="N06AX16"/>
    <d v="2019-01-28T09:40:31"/>
    <n v="1"/>
    <n v="408.93"/>
    <n v="408.93"/>
    <n v="18"/>
    <s v="1813 - PSY: lůžkové oddělení 32B"/>
    <x v="1"/>
    <n v="1"/>
  </r>
  <r>
    <n v="115562"/>
    <x v="685"/>
    <x v="0"/>
    <s v="HVLP"/>
    <s v="N06AX16"/>
    <d v="2019-03-11T08:32:48"/>
    <n v="1"/>
    <n v="131.05000000000001"/>
    <n v="131.05000000000001"/>
    <n v="18"/>
    <s v="1813 - PSY: lůžkové oddělení 32B"/>
    <x v="1"/>
    <n v="3"/>
  </r>
  <r>
    <n v="142080"/>
    <x v="686"/>
    <x v="0"/>
    <s v="HVLP"/>
    <s v="N06AX16"/>
    <d v="2019-05-13T08:40:40"/>
    <n v="1"/>
    <n v="408.93"/>
    <n v="408.93"/>
    <n v="18"/>
    <s v="1813 - PSY: lůžkové oddělení 32B"/>
    <x v="1"/>
    <n v="5"/>
  </r>
  <r>
    <n v="115562"/>
    <x v="685"/>
    <x v="0"/>
    <s v="HVLP"/>
    <s v="N06AX16"/>
    <d v="2019-05-20T09:56:41"/>
    <n v="2"/>
    <n v="131.05000000000001"/>
    <n v="262.10000000000002"/>
    <n v="18"/>
    <s v="1813 - PSY: lůžkové oddělení 32B"/>
    <x v="1"/>
    <n v="5"/>
  </r>
  <r>
    <n v="115562"/>
    <x v="685"/>
    <x v="0"/>
    <s v="HVLP"/>
    <s v="N06AX16"/>
    <d v="2019-06-24T10:45:07"/>
    <n v="1"/>
    <n v="131.05000000000001"/>
    <n v="131.05000000000001"/>
    <n v="18"/>
    <s v="1813 - PSY: lůžkové oddělení 32B"/>
    <x v="1"/>
    <n v="6"/>
  </r>
  <r>
    <n v="115562"/>
    <x v="685"/>
    <x v="0"/>
    <s v="HVLP"/>
    <s v="N06AX16"/>
    <d v="2019-06-24T10:45:07"/>
    <n v="1"/>
    <n v="130.94"/>
    <n v="130.94"/>
    <n v="18"/>
    <s v="1813 - PSY: lůžkové oddělení 32B"/>
    <x v="1"/>
    <n v="6"/>
  </r>
  <r>
    <n v="142080"/>
    <x v="686"/>
    <x v="0"/>
    <s v="HVLP"/>
    <s v="N06AX16"/>
    <d v="2019-07-01T10:07:37"/>
    <n v="2"/>
    <n v="408.88"/>
    <n v="817.76"/>
    <n v="18"/>
    <s v="1813 - PSY: lůžkové oddělení 32B"/>
    <x v="1"/>
    <n v="7"/>
  </r>
  <r>
    <n v="142080"/>
    <x v="686"/>
    <x v="0"/>
    <s v="HVLP"/>
    <s v="N06AX16"/>
    <d v="2019-07-08T08:47:48"/>
    <n v="1"/>
    <n v="408.88"/>
    <n v="408.88"/>
    <n v="18"/>
    <s v="1813 - PSY: lůžkové oddělení 32B"/>
    <x v="1"/>
    <n v="7"/>
  </r>
  <r>
    <n v="142080"/>
    <x v="686"/>
    <x v="0"/>
    <s v="HVLP"/>
    <s v="N06AX16"/>
    <d v="2019-07-08T08:47:48"/>
    <n v="1"/>
    <n v="408.52"/>
    <n v="408.52"/>
    <n v="18"/>
    <s v="1813 - PSY: lůžkové oddělení 32B"/>
    <x v="1"/>
    <n v="7"/>
  </r>
  <r>
    <n v="142080"/>
    <x v="686"/>
    <x v="0"/>
    <s v="HVLP"/>
    <s v="N06AX16"/>
    <d v="2019-07-09T08:31:23"/>
    <n v="1"/>
    <n v="408.52"/>
    <n v="408.52"/>
    <n v="18"/>
    <s v="1813 - PSY: lůžkové oddělení 32B"/>
    <x v="1"/>
    <n v="7"/>
  </r>
  <r>
    <n v="115551"/>
    <x v="687"/>
    <x v="0"/>
    <s v="HVLP"/>
    <s v="N06AX16"/>
    <d v="2017-06-19T10:58:00"/>
    <n v="1"/>
    <n v="70.42"/>
    <n v="70.42"/>
    <n v="18"/>
    <s v="1813 - PSY: lůžkové oddělení 32B"/>
    <x v="2"/>
    <n v="6"/>
  </r>
  <r>
    <n v="115551"/>
    <x v="687"/>
    <x v="0"/>
    <s v="HVLP"/>
    <s v="N06AX16"/>
    <d v="2017-06-19T10:58:00"/>
    <n v="1"/>
    <n v="71.13"/>
    <n v="71.13"/>
    <n v="18"/>
    <s v="1813 - PSY: lůžkové oddělení 32B"/>
    <x v="2"/>
    <n v="6"/>
  </r>
  <r>
    <n v="142083"/>
    <x v="688"/>
    <x v="0"/>
    <s v="HVLP"/>
    <s v="N06AX16"/>
    <d v="2017-10-02T08:14:30"/>
    <n v="1"/>
    <n v="301.83"/>
    <n v="301.83"/>
    <n v="18"/>
    <s v="1813 - PSY: lůžkové oddělení 32B"/>
    <x v="2"/>
    <n v="10"/>
  </r>
  <r>
    <n v="142083"/>
    <x v="688"/>
    <x v="0"/>
    <s v="HVLP"/>
    <s v="N06AX16"/>
    <d v="2017-10-16T09:48:36"/>
    <n v="1"/>
    <n v="301.83"/>
    <n v="301.83"/>
    <n v="18"/>
    <s v="1813 - PSY: lůžkové oddělení 32B"/>
    <x v="2"/>
    <n v="10"/>
  </r>
  <r>
    <n v="142083"/>
    <x v="688"/>
    <x v="0"/>
    <s v="HVLP"/>
    <s v="N06AX16"/>
    <d v="2017-10-30T10:13:51"/>
    <n v="1"/>
    <n v="301.83"/>
    <n v="301.83"/>
    <n v="18"/>
    <s v="1813 - PSY: lůžkové oddělení 32B"/>
    <x v="2"/>
    <n v="10"/>
  </r>
  <r>
    <n v="115551"/>
    <x v="687"/>
    <x v="0"/>
    <s v="HVLP"/>
    <s v="N06AX16"/>
    <d v="2017-11-20T10:01:12"/>
    <n v="3"/>
    <n v="71.13"/>
    <n v="213.39"/>
    <n v="18"/>
    <s v="1813 - PSY: lůžkové oddělení 32B"/>
    <x v="2"/>
    <n v="11"/>
  </r>
  <r>
    <n v="142083"/>
    <x v="688"/>
    <x v="0"/>
    <s v="HVLP"/>
    <s v="N06AX16"/>
    <d v="2017-11-20T10:04:05"/>
    <n v="1"/>
    <n v="301.83"/>
    <n v="301.83"/>
    <n v="18"/>
    <s v="1813 - PSY: lůžkové oddělení 32B"/>
    <x v="2"/>
    <n v="11"/>
  </r>
  <r>
    <n v="142083"/>
    <x v="688"/>
    <x v="0"/>
    <s v="HVLP"/>
    <s v="N06AX16"/>
    <d v="2017-12-22T10:07:13"/>
    <n v="1"/>
    <n v="301.83"/>
    <n v="301.83"/>
    <n v="18"/>
    <s v="1813 - PSY: lůžkové oddělení 32B"/>
    <x v="2"/>
    <n v="12"/>
  </r>
  <r>
    <n v="115551"/>
    <x v="687"/>
    <x v="0"/>
    <s v="HVLP"/>
    <s v="N06AX16"/>
    <d v="2018-02-26T09:35:02"/>
    <n v="1"/>
    <n v="71.12"/>
    <n v="71.12"/>
    <n v="18"/>
    <s v="1813 - PSY: lůžkové oddělení 32B"/>
    <x v="0"/>
    <n v="2"/>
  </r>
  <r>
    <n v="115551"/>
    <x v="687"/>
    <x v="0"/>
    <s v="HVLP"/>
    <s v="N06AX16"/>
    <d v="2018-04-09T09:59:27"/>
    <n v="1"/>
    <n v="71.12"/>
    <n v="71.12"/>
    <n v="18"/>
    <s v="1813 - PSY: lůžkové oddělení 32B"/>
    <x v="0"/>
    <n v="4"/>
  </r>
  <r>
    <n v="115551"/>
    <x v="687"/>
    <x v="0"/>
    <s v="HVLP"/>
    <s v="N06AX16"/>
    <d v="2018-04-09T09:59:27"/>
    <n v="1"/>
    <n v="71.12"/>
    <n v="71.12"/>
    <n v="18"/>
    <s v="1813 - PSY: lůžkové oddělení 32B"/>
    <x v="0"/>
    <n v="4"/>
  </r>
  <r>
    <n v="115551"/>
    <x v="687"/>
    <x v="0"/>
    <s v="HVLP"/>
    <s v="N06AX16"/>
    <d v="2018-06-18T08:23:56"/>
    <n v="1"/>
    <n v="70.42"/>
    <n v="70.42"/>
    <n v="18"/>
    <s v="1813 - PSY: lůžkové oddělení 32B"/>
    <x v="0"/>
    <n v="6"/>
  </r>
  <r>
    <n v="115551"/>
    <x v="687"/>
    <x v="0"/>
    <s v="HVLP"/>
    <s v="N06AX16"/>
    <d v="2018-06-19T09:01:13"/>
    <n v="1"/>
    <n v="71.12"/>
    <n v="71.12"/>
    <n v="18"/>
    <s v="1813 - PSY: lůžkové oddělení 32B"/>
    <x v="0"/>
    <n v="6"/>
  </r>
  <r>
    <n v="142083"/>
    <x v="688"/>
    <x v="0"/>
    <s v="HVLP"/>
    <s v="N06AX16"/>
    <d v="2018-10-08T10:34:05"/>
    <n v="1"/>
    <n v="301.8"/>
    <n v="301.8"/>
    <n v="18"/>
    <s v="1813 - PSY: lůžkové oddělení 32B"/>
    <x v="0"/>
    <n v="10"/>
  </r>
  <r>
    <n v="115551"/>
    <x v="687"/>
    <x v="0"/>
    <s v="HVLP"/>
    <s v="N06AX16"/>
    <d v="2018-12-03T12:12:45"/>
    <n v="2"/>
    <n v="71.13"/>
    <n v="142.26"/>
    <n v="18"/>
    <s v="1813 - PSY: lůžkové oddělení 32B"/>
    <x v="0"/>
    <n v="12"/>
  </r>
  <r>
    <n v="115551"/>
    <x v="687"/>
    <x v="0"/>
    <s v="HVLP"/>
    <s v="N06AX16"/>
    <d v="2019-01-14T09:49:13"/>
    <n v="1"/>
    <n v="71.13"/>
    <n v="71.13"/>
    <n v="18"/>
    <s v="1813 - PSY: lůžkové oddělení 32B"/>
    <x v="1"/>
    <n v="1"/>
  </r>
  <r>
    <n v="142083"/>
    <x v="688"/>
    <x v="0"/>
    <s v="HVLP"/>
    <s v="N06AX16"/>
    <d v="2019-01-28T09:40:31"/>
    <n v="1"/>
    <n v="301.83"/>
    <n v="301.83"/>
    <n v="18"/>
    <s v="1813 - PSY: lůžkové oddělení 32B"/>
    <x v="1"/>
    <n v="1"/>
  </r>
  <r>
    <n v="115551"/>
    <x v="687"/>
    <x v="0"/>
    <s v="HVLP"/>
    <s v="N06AX16"/>
    <d v="2019-03-11T08:32:48"/>
    <n v="1"/>
    <n v="71.13"/>
    <n v="71.13"/>
    <n v="18"/>
    <s v="1813 - PSY: lůžkové oddělení 32B"/>
    <x v="1"/>
    <n v="3"/>
  </r>
  <r>
    <n v="115551"/>
    <x v="687"/>
    <x v="0"/>
    <s v="HVLP"/>
    <s v="N06AX16"/>
    <d v="2019-04-01T09:47:28"/>
    <n v="1"/>
    <n v="71.13"/>
    <n v="71.13"/>
    <n v="18"/>
    <s v="1813 - PSY: lůžkové oddělení 32B"/>
    <x v="1"/>
    <n v="4"/>
  </r>
  <r>
    <n v="115551"/>
    <x v="687"/>
    <x v="0"/>
    <s v="HVLP"/>
    <s v="N06AX16"/>
    <d v="2019-04-15T08:09:18"/>
    <n v="1"/>
    <n v="71.13"/>
    <n v="71.13"/>
    <n v="18"/>
    <s v="1813 - PSY: lůžkové oddělení 32B"/>
    <x v="1"/>
    <n v="4"/>
  </r>
  <r>
    <n v="233735"/>
    <x v="688"/>
    <x v="0"/>
    <s v="HVLP"/>
    <s v="N06AX16"/>
    <d v="2019-07-08T08:47:48"/>
    <n v="2"/>
    <n v="301.52999999999997"/>
    <n v="603.05999999999995"/>
    <n v="18"/>
    <s v="1813 - PSY: lůžkové oddělení 32B"/>
    <x v="1"/>
    <n v="7"/>
  </r>
  <r>
    <n v="233735"/>
    <x v="688"/>
    <x v="0"/>
    <s v="HVLP"/>
    <s v="N06AX16"/>
    <d v="2019-09-30T09:59:15"/>
    <n v="1"/>
    <n v="301.52999999999997"/>
    <n v="301.52999999999997"/>
    <n v="18"/>
    <s v="1813 - PSY: lůžkové oddělení 32B"/>
    <x v="1"/>
    <n v="9"/>
  </r>
  <r>
    <n v="233735"/>
    <x v="688"/>
    <x v="0"/>
    <s v="HVLP"/>
    <s v="N06AX16"/>
    <d v="2019-10-25T09:57:19"/>
    <n v="1"/>
    <n v="301.44"/>
    <n v="301.44"/>
    <n v="18"/>
    <s v="1813 - PSY: lůžkové oddělení 32B"/>
    <x v="1"/>
    <n v="10"/>
  </r>
  <r>
    <n v="218098"/>
    <x v="689"/>
    <x v="0"/>
    <s v="HVLP"/>
    <s v="C05CA54"/>
    <d v="2019-04-08T10:06:11"/>
    <n v="1"/>
    <n v="351.53"/>
    <n v="351.53"/>
    <n v="18"/>
    <s v="1813 - PSY: lůžkové oddělení 32B"/>
    <x v="1"/>
    <n v="4"/>
  </r>
  <r>
    <n v="131934"/>
    <x v="690"/>
    <x v="0"/>
    <s v="HVLP"/>
    <s v="R03AC02"/>
    <d v="2017-10-02T08:14:30"/>
    <n v="1"/>
    <n v="49.83"/>
    <n v="49.83"/>
    <n v="18"/>
    <s v="1813 - PSY: lůžkové oddělení 32B"/>
    <x v="2"/>
    <n v="10"/>
  </r>
  <r>
    <n v="131934"/>
    <x v="690"/>
    <x v="0"/>
    <s v="HVLP"/>
    <s v="R03AC02"/>
    <d v="2018-06-21T11:36:35"/>
    <n v="1"/>
    <n v="49.82"/>
    <n v="49.82"/>
    <n v="18"/>
    <s v="1813 - PSY: lůžkové oddělení 32B"/>
    <x v="0"/>
    <n v="6"/>
  </r>
  <r>
    <n v="131934"/>
    <x v="690"/>
    <x v="0"/>
    <s v="HVLP"/>
    <s v="R03AC02"/>
    <d v="2018-09-10T09:47:25"/>
    <n v="1"/>
    <n v="49.82"/>
    <n v="49.82"/>
    <n v="18"/>
    <s v="1813 - PSY: lůžkové oddělení 32B"/>
    <x v="0"/>
    <n v="9"/>
  </r>
  <r>
    <n v="131934"/>
    <x v="690"/>
    <x v="0"/>
    <s v="HVLP"/>
    <s v="R03AC02"/>
    <d v="2019-03-19T12:35:20"/>
    <n v="1"/>
    <n v="49.82"/>
    <n v="49.82"/>
    <n v="18"/>
    <s v="1813 - PSY: lůžkové oddělení 32B"/>
    <x v="1"/>
    <n v="3"/>
  </r>
  <r>
    <n v="131934"/>
    <x v="690"/>
    <x v="0"/>
    <s v="HVLP"/>
    <s v="R03AC02"/>
    <d v="2019-07-15T09:53:50"/>
    <n v="1"/>
    <n v="49.78"/>
    <n v="49.78"/>
    <n v="18"/>
    <s v="1813 - PSY: lůžkové oddělení 32B"/>
    <x v="1"/>
    <n v="7"/>
  </r>
  <r>
    <n v="131934"/>
    <x v="690"/>
    <x v="0"/>
    <s v="HVLP"/>
    <s v="R03AC02"/>
    <d v="2019-11-11T09:52:31"/>
    <n v="1"/>
    <n v="49.76"/>
    <n v="49.76"/>
    <n v="18"/>
    <s v="1813 - PSY: lůžkové oddělení 32B"/>
    <x v="1"/>
    <n v="11"/>
  </r>
  <r>
    <n v="202790"/>
    <x v="1290"/>
    <x v="0"/>
    <s v="HVLP"/>
    <s v="M02AA15"/>
    <d v="2017-01-30T09:50:45"/>
    <n v="1"/>
    <n v="109.58"/>
    <n v="109.58"/>
    <n v="18"/>
    <s v="1813 - PSY: lůžkové oddělení 32B"/>
    <x v="2"/>
    <n v="1"/>
  </r>
  <r>
    <n v="202789"/>
    <x v="949"/>
    <x v="0"/>
    <s v="HVLP"/>
    <s v="M02AA15"/>
    <d v="2017-02-06T11:05:58"/>
    <n v="1"/>
    <n v="68.92"/>
    <n v="68.92"/>
    <n v="18"/>
    <s v="1813 - PSY: lůžkové oddělení 32B"/>
    <x v="2"/>
    <n v="2"/>
  </r>
  <r>
    <n v="202789"/>
    <x v="949"/>
    <x v="0"/>
    <s v="HVLP"/>
    <s v="M02AA15"/>
    <d v="2017-07-10T10:04:44"/>
    <n v="2"/>
    <n v="70.53"/>
    <n v="141.06"/>
    <n v="18"/>
    <s v="1813 - PSY: lůžkové oddělení 32B"/>
    <x v="2"/>
    <n v="7"/>
  </r>
  <r>
    <n v="103550"/>
    <x v="1291"/>
    <x v="0"/>
    <s v="HVLP"/>
    <s v="C03DA01"/>
    <d v="2017-01-16T09:46:02"/>
    <n v="2"/>
    <n v="40.22"/>
    <n v="80.44"/>
    <n v="18"/>
    <s v="1813 - PSY: lůžkové oddělení 32B"/>
    <x v="2"/>
    <n v="1"/>
  </r>
  <r>
    <n v="103550"/>
    <x v="1291"/>
    <x v="0"/>
    <s v="HVLP"/>
    <s v="C03DA01"/>
    <d v="2017-01-16T09:46:02"/>
    <n v="3"/>
    <n v="40.22"/>
    <n v="120.66"/>
    <n v="18"/>
    <s v="1813 - PSY: lůžkové oddělení 32B"/>
    <x v="2"/>
    <n v="1"/>
  </r>
  <r>
    <n v="103550"/>
    <x v="1291"/>
    <x v="0"/>
    <s v="HVLP"/>
    <s v="C03DA01"/>
    <d v="2017-06-30T12:36:24"/>
    <n v="1"/>
    <n v="39.86"/>
    <n v="39.86"/>
    <n v="18"/>
    <s v="1813 - PSY: lůžkové oddělení 32B"/>
    <x v="2"/>
    <n v="6"/>
  </r>
  <r>
    <n v="103550"/>
    <x v="1291"/>
    <x v="0"/>
    <s v="HVLP"/>
    <s v="C03DA01"/>
    <d v="2017-08-21T08:05:20"/>
    <n v="2"/>
    <n v="39.86"/>
    <n v="79.72"/>
    <n v="18"/>
    <s v="1813 - PSY: lůžkové oddělení 32B"/>
    <x v="2"/>
    <n v="8"/>
  </r>
  <r>
    <n v="130434"/>
    <x v="691"/>
    <x v="0"/>
    <s v="HVLP"/>
    <s v="C03DA01"/>
    <d v="2017-08-28T09:57:11"/>
    <n v="1"/>
    <n v="156.63"/>
    <n v="156.63"/>
    <n v="18"/>
    <s v="1813 - PSY: lůžkové oddělení 32B"/>
    <x v="2"/>
    <n v="8"/>
  </r>
  <r>
    <n v="130434"/>
    <x v="691"/>
    <x v="0"/>
    <s v="HVLP"/>
    <s v="C03DA01"/>
    <d v="2017-09-18T08:23:33"/>
    <n v="1"/>
    <n v="156.63"/>
    <n v="156.63"/>
    <n v="18"/>
    <s v="1813 - PSY: lůžkové oddělení 32B"/>
    <x v="2"/>
    <n v="9"/>
  </r>
  <r>
    <n v="103550"/>
    <x v="1291"/>
    <x v="0"/>
    <s v="HVLP"/>
    <s v="C03DA01"/>
    <d v="2018-02-12T09:59:54"/>
    <n v="1"/>
    <n v="40.14"/>
    <n v="40.14"/>
    <n v="18"/>
    <s v="1813 - PSY: lůžkové oddělení 32B"/>
    <x v="0"/>
    <n v="2"/>
  </r>
  <r>
    <n v="103550"/>
    <x v="1291"/>
    <x v="0"/>
    <s v="HVLP"/>
    <s v="C03DA01"/>
    <d v="2018-02-19T07:35:09"/>
    <n v="1"/>
    <n v="39.86"/>
    <n v="39.86"/>
    <n v="18"/>
    <s v="1813 - PSY: lůžkové oddělení 32B"/>
    <x v="0"/>
    <n v="2"/>
  </r>
  <r>
    <n v="103550"/>
    <x v="1291"/>
    <x v="0"/>
    <s v="HVLP"/>
    <s v="C03DA01"/>
    <d v="2018-02-26T09:35:02"/>
    <n v="1"/>
    <n v="39.86"/>
    <n v="39.86"/>
    <n v="18"/>
    <s v="1813 - PSY: lůžkové oddělení 32B"/>
    <x v="0"/>
    <n v="2"/>
  </r>
  <r>
    <n v="103550"/>
    <x v="1291"/>
    <x v="0"/>
    <s v="HVLP"/>
    <s v="C03DA01"/>
    <d v="2018-10-29T10:25:05"/>
    <n v="1"/>
    <n v="39.86"/>
    <n v="39.86"/>
    <n v="18"/>
    <s v="1813 - PSY: lůžkové oddělení 32B"/>
    <x v="0"/>
    <n v="10"/>
  </r>
  <r>
    <n v="130434"/>
    <x v="691"/>
    <x v="0"/>
    <s v="HVLP"/>
    <s v="C03DA01"/>
    <d v="2018-11-05T10:43:27"/>
    <n v="1"/>
    <n v="156.62"/>
    <n v="156.62"/>
    <n v="18"/>
    <s v="1813 - PSY: lůžkové oddělení 32B"/>
    <x v="0"/>
    <n v="11"/>
  </r>
  <r>
    <n v="103550"/>
    <x v="1291"/>
    <x v="0"/>
    <s v="HVLP"/>
    <s v="C03DA01"/>
    <d v="2019-04-01T09:47:28"/>
    <n v="1"/>
    <n v="39.86"/>
    <n v="39.86"/>
    <n v="18"/>
    <s v="1813 - PSY: lůžkové oddělení 32B"/>
    <x v="1"/>
    <n v="4"/>
  </r>
  <r>
    <n v="130434"/>
    <x v="691"/>
    <x v="0"/>
    <s v="HVLP"/>
    <s v="C03DA01"/>
    <d v="2019-06-03T08:56:27"/>
    <n v="1"/>
    <n v="156.62"/>
    <n v="156.62"/>
    <n v="18"/>
    <s v="1813 - PSY: lůžkové oddělení 32B"/>
    <x v="1"/>
    <n v="6"/>
  </r>
  <r>
    <n v="130434"/>
    <x v="691"/>
    <x v="0"/>
    <s v="HVLP"/>
    <s v="C03DA01"/>
    <d v="2019-07-29T11:50:19"/>
    <n v="1"/>
    <n v="156.62"/>
    <n v="156.62"/>
    <n v="18"/>
    <s v="1813 - PSY: lůžkové oddělení 32B"/>
    <x v="1"/>
    <n v="7"/>
  </r>
  <r>
    <n v="130434"/>
    <x v="691"/>
    <x v="0"/>
    <s v="HVLP"/>
    <s v="C03DA01"/>
    <d v="2019-08-05T10:02:42"/>
    <n v="1"/>
    <n v="156.47999999999999"/>
    <n v="156.47999999999999"/>
    <n v="18"/>
    <s v="1813 - PSY: lůžkové oddělení 32B"/>
    <x v="1"/>
    <n v="8"/>
  </r>
  <r>
    <n v="146755"/>
    <x v="950"/>
    <x v="0"/>
    <s v="HVLP"/>
    <s v="C03DA01"/>
    <d v="2017-06-26T09:51:35"/>
    <n v="1"/>
    <n v="83.67"/>
    <n v="83.67"/>
    <n v="18"/>
    <s v="1813 - PSY: lůžkové oddělení 32B"/>
    <x v="2"/>
    <n v="6"/>
  </r>
  <r>
    <n v="201088"/>
    <x v="692"/>
    <x v="0"/>
    <s v="HVLP-R"/>
    <s v="N07CA01"/>
    <d v="2017-04-28T12:58:57"/>
    <n v="1"/>
    <n v="53.5"/>
    <n v="53.5"/>
    <n v="18"/>
    <s v="1813 - PSY: lůžkové oddělení 32B"/>
    <x v="2"/>
    <n v="4"/>
  </r>
  <r>
    <n v="201082"/>
    <x v="693"/>
    <x v="0"/>
    <s v="HVLP-R"/>
    <s v="N07CA01"/>
    <d v="2018-09-10T09:47:25"/>
    <n v="1"/>
    <n v="77.239999999999995"/>
    <n v="77.239999999999995"/>
    <n v="18"/>
    <s v="1813 - PSY: lůžkové oddělení 32B"/>
    <x v="0"/>
    <n v="9"/>
  </r>
  <r>
    <n v="188385"/>
    <x v="694"/>
    <x v="0"/>
    <s v="HVLP"/>
    <s v="N07CA01"/>
    <d v="2018-09-10T09:47:25"/>
    <n v="1"/>
    <n v="64.39"/>
    <n v="64.39"/>
    <n v="18"/>
    <s v="1813 - PSY: lůžkové oddělení 32B"/>
    <x v="0"/>
    <n v="9"/>
  </r>
  <r>
    <n v="118279"/>
    <x v="695"/>
    <x v="0"/>
    <s v="HVLP"/>
    <s v="G04BD08"/>
    <d v="2017-04-28T12:58:57"/>
    <n v="1"/>
    <n v="1241"/>
    <n v="1241"/>
    <n v="18"/>
    <s v="1813 - PSY: lůžkové oddělení 32B"/>
    <x v="2"/>
    <n v="4"/>
  </r>
  <r>
    <n v="225452"/>
    <x v="951"/>
    <x v="0"/>
    <s v="HVLP"/>
    <s v="B01AB11"/>
    <d v="2018-03-23T12:30:21"/>
    <n v="1"/>
    <n v="511.13"/>
    <n v="511.13"/>
    <n v="18"/>
    <s v="1813 - PSY: lůžkové oddělení 32B"/>
    <x v="0"/>
    <n v="3"/>
  </r>
  <r>
    <n v="184325"/>
    <x v="696"/>
    <x v="0"/>
    <s v="HVLP"/>
    <s v="S01XA20"/>
    <d v="2019-06-10T09:33:28"/>
    <n v="2"/>
    <n v="76.75"/>
    <n v="153.5"/>
    <n v="18"/>
    <s v="1813 - PSY: lůžkové oddělení 32B"/>
    <x v="1"/>
    <n v="6"/>
  </r>
  <r>
    <n v="184325"/>
    <x v="696"/>
    <x v="0"/>
    <s v="HVLP"/>
    <s v="S01XA20"/>
    <d v="2019-06-10T09:38:05"/>
    <n v="2"/>
    <n v="76.75"/>
    <n v="153.5"/>
    <n v="18"/>
    <s v="1813 - PSY: lůžkové oddělení 32B"/>
    <x v="1"/>
    <n v="6"/>
  </r>
  <r>
    <n v="112023"/>
    <x v="697"/>
    <x v="0"/>
    <s v="HVLP"/>
    <s v="A11CC05"/>
    <d v="2017-02-27T10:00:04"/>
    <n v="1"/>
    <n v="69.819999999999993"/>
    <n v="69.819999999999993"/>
    <n v="18"/>
    <s v="1813 - PSY: lůžkové oddělení 32B"/>
    <x v="2"/>
    <n v="2"/>
  </r>
  <r>
    <n v="112023"/>
    <x v="697"/>
    <x v="0"/>
    <s v="HVLP"/>
    <s v="A11CC05"/>
    <d v="2018-09-17T08:06:14"/>
    <n v="1"/>
    <n v="72.25"/>
    <n v="72.25"/>
    <n v="18"/>
    <s v="1813 - PSY: lůžkové oddělení 32B"/>
    <x v="0"/>
    <n v="9"/>
  </r>
  <r>
    <n v="112023"/>
    <x v="697"/>
    <x v="0"/>
    <s v="HVLP"/>
    <s v="A11CC05"/>
    <d v="2018-10-01T09:56:06"/>
    <n v="1"/>
    <n v="72.25"/>
    <n v="72.25"/>
    <n v="18"/>
    <s v="1813 - PSY: lůžkové oddělení 32B"/>
    <x v="0"/>
    <n v="10"/>
  </r>
  <r>
    <n v="112023"/>
    <x v="697"/>
    <x v="0"/>
    <s v="HVLP"/>
    <s v="A11CC05"/>
    <d v="2018-10-01T09:56:06"/>
    <n v="1"/>
    <n v="72.25"/>
    <n v="72.25"/>
    <n v="18"/>
    <s v="1813 - PSY: lůžkové oddělení 32B"/>
    <x v="0"/>
    <n v="10"/>
  </r>
  <r>
    <n v="112023"/>
    <x v="697"/>
    <x v="0"/>
    <s v="HVLP"/>
    <s v="A11CC05"/>
    <d v="2019-09-02T10:04:43"/>
    <n v="1"/>
    <n v="80.760000000000005"/>
    <n v="80.760000000000005"/>
    <n v="18"/>
    <s v="1813 - PSY: lůžkové oddělení 32B"/>
    <x v="1"/>
    <n v="9"/>
  </r>
  <r>
    <n v="848415"/>
    <x v="1292"/>
    <x v="0"/>
    <s v="HVLP"/>
    <s v="N03AX18"/>
    <d v="2017-04-13T10:29:53"/>
    <n v="1"/>
    <n v="1785.27"/>
    <n v="1785.27"/>
    <n v="18"/>
    <s v="1813 - PSY: lůžkové oddělení 32B"/>
    <x v="2"/>
    <n v="4"/>
  </r>
  <r>
    <n v="848415"/>
    <x v="1292"/>
    <x v="0"/>
    <s v="HVLP"/>
    <s v="N03AX18"/>
    <d v="2017-09-18T08:23:33"/>
    <n v="1"/>
    <n v="1774.84"/>
    <n v="1774.84"/>
    <n v="18"/>
    <s v="1813 - PSY: lůžkové oddělení 32B"/>
    <x v="2"/>
    <n v="9"/>
  </r>
  <r>
    <n v="848302"/>
    <x v="1293"/>
    <x v="0"/>
    <s v="HVLP"/>
    <s v="N03AX18"/>
    <d v="2017-04-13T10:29:53"/>
    <n v="1"/>
    <n v="2684.42"/>
    <n v="2684.42"/>
    <n v="18"/>
    <s v="1813 - PSY: lůžkové oddělení 32B"/>
    <x v="2"/>
    <n v="4"/>
  </r>
  <r>
    <n v="848302"/>
    <x v="1293"/>
    <x v="0"/>
    <s v="HVLP"/>
    <s v="N03AX18"/>
    <d v="2017-04-19T13:18:43"/>
    <n v="1"/>
    <n v="2684.42"/>
    <n v="2684.42"/>
    <n v="18"/>
    <s v="1813 - PSY: lůžkové oddělení 32B"/>
    <x v="2"/>
    <n v="4"/>
  </r>
  <r>
    <n v="848416"/>
    <x v="698"/>
    <x v="0"/>
    <s v="HVLP"/>
    <s v="N03AX18"/>
    <d v="2019-01-28T09:40:31"/>
    <n v="2"/>
    <n v="223.18"/>
    <n v="446.36"/>
    <n v="18"/>
    <s v="1813 - PSY: lůžkové oddělení 32B"/>
    <x v="1"/>
    <n v="1"/>
  </r>
  <r>
    <n v="848416"/>
    <x v="698"/>
    <x v="0"/>
    <s v="HVLP"/>
    <s v="N03AX18"/>
    <d v="2019-08-19T10:38:19"/>
    <n v="1"/>
    <n v="223.4"/>
    <n v="223.4"/>
    <n v="18"/>
    <s v="1813 - PSY: lůžkové oddělení 32B"/>
    <x v="1"/>
    <n v="8"/>
  </r>
  <r>
    <n v="848416"/>
    <x v="698"/>
    <x v="0"/>
    <s v="HVLP"/>
    <s v="N03AX18"/>
    <d v="2019-08-23T08:57:37"/>
    <n v="1"/>
    <n v="222.89"/>
    <n v="222.89"/>
    <n v="18"/>
    <s v="1813 - PSY: lůžkové oddělení 32B"/>
    <x v="1"/>
    <n v="8"/>
  </r>
  <r>
    <n v="848416"/>
    <x v="698"/>
    <x v="0"/>
    <s v="HVLP"/>
    <s v="N03AX18"/>
    <d v="2019-08-23T08:57:37"/>
    <n v="1"/>
    <n v="222.89"/>
    <n v="222.89"/>
    <n v="18"/>
    <s v="1813 - PSY: lůžkové oddělení 32B"/>
    <x v="1"/>
    <n v="8"/>
  </r>
  <r>
    <n v="848416"/>
    <x v="698"/>
    <x v="0"/>
    <s v="HVLP"/>
    <s v="N03AX18"/>
    <d v="2019-09-02T10:04:43"/>
    <n v="1"/>
    <n v="222.89"/>
    <n v="222.89"/>
    <n v="18"/>
    <s v="1813 - PSY: lůžkové oddělení 32B"/>
    <x v="1"/>
    <n v="9"/>
  </r>
  <r>
    <n v="848416"/>
    <x v="698"/>
    <x v="0"/>
    <s v="HVLP"/>
    <s v="N03AX18"/>
    <d v="2019-09-02T10:04:43"/>
    <n v="1"/>
    <n v="222.89"/>
    <n v="222.89"/>
    <n v="18"/>
    <s v="1813 - PSY: lůžkové oddělení 32B"/>
    <x v="1"/>
    <n v="9"/>
  </r>
  <r>
    <n v="100643"/>
    <x v="703"/>
    <x v="0"/>
    <s v="HVLP"/>
    <s v="B03BA01"/>
    <d v="2019-05-13T08:42:03"/>
    <n v="1"/>
    <n v="63.64"/>
    <n v="63.64"/>
    <n v="18"/>
    <s v="1813 - PSY: lůžkové oddělení 32B"/>
    <x v="1"/>
    <n v="5"/>
  </r>
  <r>
    <n v="100643"/>
    <x v="703"/>
    <x v="0"/>
    <s v="HVLP"/>
    <s v="B03BA01"/>
    <d v="2019-10-07T11:03:35"/>
    <n v="1"/>
    <n v="63.56"/>
    <n v="63.56"/>
    <n v="18"/>
    <s v="1813 - PSY: lůžkové oddělení 32B"/>
    <x v="1"/>
    <n v="10"/>
  </r>
  <r>
    <n v="100641"/>
    <x v="704"/>
    <x v="0"/>
    <s v="HVLP"/>
    <s v="B03BA01"/>
    <d v="2019-05-13T08:40:40"/>
    <n v="1"/>
    <n v="31.24"/>
    <n v="31.24"/>
    <n v="18"/>
    <s v="1813 - PSY: lůžkové oddělení 32B"/>
    <x v="1"/>
    <n v="5"/>
  </r>
  <r>
    <n v="100641"/>
    <x v="704"/>
    <x v="0"/>
    <s v="HVLP"/>
    <s v="B03BA01"/>
    <d v="2019-10-07T11:03:35"/>
    <n v="1"/>
    <n v="31.21"/>
    <n v="31.21"/>
    <n v="18"/>
    <s v="1813 - PSY: lůžkové oddělení 32B"/>
    <x v="1"/>
    <n v="10"/>
  </r>
  <r>
    <n v="846024"/>
    <x v="956"/>
    <x v="0"/>
    <s v="HVLP-R"/>
    <s v="M02AA15"/>
    <d v="2017-02-06T13:08:34"/>
    <n v="1"/>
    <n v="151.16"/>
    <n v="151.16"/>
    <n v="18"/>
    <s v="1813 - PSY: lůžkové oddělení 32B"/>
    <x v="2"/>
    <n v="2"/>
  </r>
  <r>
    <n v="846024"/>
    <x v="956"/>
    <x v="0"/>
    <s v="HVLP-R"/>
    <s v="M02AA15"/>
    <d v="2017-03-20T09:51:29"/>
    <n v="2"/>
    <n v="155.71"/>
    <n v="311.42"/>
    <n v="18"/>
    <s v="1813 - PSY: lůžkové oddělení 32B"/>
    <x v="2"/>
    <n v="3"/>
  </r>
  <r>
    <n v="194114"/>
    <x v="958"/>
    <x v="0"/>
    <s v="HVLP"/>
    <s v="B01AA03"/>
    <d v="2017-08-14T09:30:26"/>
    <n v="1"/>
    <n v="137.53"/>
    <n v="137.53"/>
    <n v="18"/>
    <s v="1813 - PSY: lůžkové oddělení 32B"/>
    <x v="2"/>
    <n v="8"/>
  </r>
  <r>
    <n v="194113"/>
    <x v="707"/>
    <x v="0"/>
    <s v="HVLP"/>
    <s v="B01AA03"/>
    <d v="2017-12-12T07:54:56"/>
    <n v="1"/>
    <n v="112.04"/>
    <n v="112.04"/>
    <n v="18"/>
    <s v="1813 - PSY: lůžkové oddělení 32B"/>
    <x v="2"/>
    <n v="12"/>
  </r>
  <r>
    <n v="194114"/>
    <x v="958"/>
    <x v="0"/>
    <s v="HVLP"/>
    <s v="B01AA03"/>
    <d v="2018-03-19T08:37:41"/>
    <n v="1"/>
    <n v="137.52000000000001"/>
    <n v="137.52000000000001"/>
    <n v="18"/>
    <s v="1813 - PSY: lůžkové oddělení 32B"/>
    <x v="0"/>
    <n v="3"/>
  </r>
  <r>
    <n v="192342"/>
    <x v="709"/>
    <x v="0"/>
    <s v="HVLP"/>
    <s v="B01AA03"/>
    <d v="2018-05-04T12:46:42"/>
    <n v="1"/>
    <n v="116.9"/>
    <n v="116.9"/>
    <n v="18"/>
    <s v="1813 - PSY: lůžkové oddělení 32B"/>
    <x v="0"/>
    <n v="5"/>
  </r>
  <r>
    <n v="192342"/>
    <x v="709"/>
    <x v="0"/>
    <s v="HVLP"/>
    <s v="B01AA03"/>
    <d v="2018-08-20T08:44:34"/>
    <n v="1"/>
    <n v="137.53"/>
    <n v="137.53"/>
    <n v="18"/>
    <s v="1813 - PSY: lůžkové oddělení 32B"/>
    <x v="0"/>
    <n v="8"/>
  </r>
  <r>
    <n v="192342"/>
    <x v="709"/>
    <x v="0"/>
    <s v="HVLP"/>
    <s v="B01AA03"/>
    <d v="2018-09-24T10:12:33"/>
    <n v="1"/>
    <n v="137.53"/>
    <n v="137.53"/>
    <n v="18"/>
    <s v="1813 - PSY: lůžkové oddělení 32B"/>
    <x v="0"/>
    <n v="9"/>
  </r>
  <r>
    <n v="147544"/>
    <x v="710"/>
    <x v="0"/>
    <s v="HVLP-R"/>
    <s v="N06AX12"/>
    <d v="2017-08-03T09:58:42"/>
    <n v="2"/>
    <n v="213.02"/>
    <n v="426.04"/>
    <n v="18"/>
    <s v="1813 - PSY: lůžkové oddělení 32B"/>
    <x v="2"/>
    <n v="8"/>
  </r>
  <r>
    <n v="147544"/>
    <x v="710"/>
    <x v="0"/>
    <s v="HVLP-R"/>
    <s v="N06AX12"/>
    <d v="2017-10-02T08:14:30"/>
    <n v="1"/>
    <n v="213.02"/>
    <n v="213.02"/>
    <n v="18"/>
    <s v="1813 - PSY: lůžkové oddělení 32B"/>
    <x v="2"/>
    <n v="10"/>
  </r>
  <r>
    <n v="147544"/>
    <x v="710"/>
    <x v="0"/>
    <s v="HVLP-R"/>
    <s v="N06AX12"/>
    <d v="2017-11-13T09:49:36"/>
    <n v="1"/>
    <n v="213.02"/>
    <n v="213.02"/>
    <n v="18"/>
    <s v="1813 - PSY: lůžkové oddělení 32B"/>
    <x v="2"/>
    <n v="11"/>
  </r>
  <r>
    <n v="147544"/>
    <x v="710"/>
    <x v="0"/>
    <s v="HVLP-R"/>
    <s v="N06AX12"/>
    <d v="2017-11-13T14:44:24"/>
    <n v="1"/>
    <n v="213.02"/>
    <n v="213.02"/>
    <n v="18"/>
    <s v="1813 - PSY: lůžkové oddělení 32B"/>
    <x v="2"/>
    <n v="11"/>
  </r>
  <r>
    <n v="147544"/>
    <x v="710"/>
    <x v="0"/>
    <s v="HVLP-R"/>
    <s v="N06AX12"/>
    <d v="2017-11-20T10:01:12"/>
    <n v="2"/>
    <n v="213.02"/>
    <n v="426.04"/>
    <n v="18"/>
    <s v="1813 - PSY: lůžkové oddělení 32B"/>
    <x v="2"/>
    <n v="11"/>
  </r>
  <r>
    <n v="147544"/>
    <x v="710"/>
    <x v="0"/>
    <s v="HVLP-R"/>
    <s v="N06AX12"/>
    <d v="2018-03-19T08:37:41"/>
    <n v="1"/>
    <n v="213.22"/>
    <n v="213.22"/>
    <n v="18"/>
    <s v="1813 - PSY: lůžkové oddělení 32B"/>
    <x v="0"/>
    <n v="3"/>
  </r>
  <r>
    <n v="147545"/>
    <x v="1294"/>
    <x v="0"/>
    <s v="HVLP-R"/>
    <s v="N06AX12"/>
    <d v="2018-05-14T08:34:37"/>
    <n v="1"/>
    <n v="383.92"/>
    <n v="383.92"/>
    <n v="18"/>
    <s v="1813 - PSY: lůžkové oddělení 32B"/>
    <x v="0"/>
    <n v="5"/>
  </r>
  <r>
    <n v="147544"/>
    <x v="710"/>
    <x v="0"/>
    <s v="HVLP-R"/>
    <s v="N06AX12"/>
    <d v="2018-05-21T09:35:22"/>
    <n v="1"/>
    <n v="213.02"/>
    <n v="213.02"/>
    <n v="18"/>
    <s v="1813 - PSY: lůžkové oddělení 32B"/>
    <x v="0"/>
    <n v="5"/>
  </r>
  <r>
    <n v="147544"/>
    <x v="710"/>
    <x v="0"/>
    <s v="HVLP-R"/>
    <s v="N06AX12"/>
    <d v="2018-05-28T08:25:42"/>
    <n v="2"/>
    <n v="212.99"/>
    <n v="425.98"/>
    <n v="18"/>
    <s v="1813 - PSY: lůžkové oddělení 32B"/>
    <x v="0"/>
    <n v="5"/>
  </r>
  <r>
    <n v="147544"/>
    <x v="710"/>
    <x v="0"/>
    <s v="HVLP-R"/>
    <s v="N06AX12"/>
    <d v="2018-10-01T09:56:06"/>
    <n v="1"/>
    <n v="212.99"/>
    <n v="212.99"/>
    <n v="18"/>
    <s v="1813 - PSY: lůžkové oddělení 32B"/>
    <x v="0"/>
    <n v="10"/>
  </r>
  <r>
    <n v="147544"/>
    <x v="710"/>
    <x v="0"/>
    <s v="HVLP-R"/>
    <s v="N06AX12"/>
    <d v="2018-10-01T09:56:06"/>
    <n v="1"/>
    <n v="212.99"/>
    <n v="212.99"/>
    <n v="18"/>
    <s v="1813 - PSY: lůžkové oddělení 32B"/>
    <x v="0"/>
    <n v="10"/>
  </r>
  <r>
    <n v="147544"/>
    <x v="710"/>
    <x v="0"/>
    <s v="HVLP-R"/>
    <s v="N06AX12"/>
    <d v="2018-10-01T09:56:06"/>
    <n v="2"/>
    <n v="212.99"/>
    <n v="425.98"/>
    <n v="18"/>
    <s v="1813 - PSY: lůžkové oddělení 32B"/>
    <x v="0"/>
    <n v="10"/>
  </r>
  <r>
    <n v="148673"/>
    <x v="711"/>
    <x v="0"/>
    <s v="HVLP"/>
    <s v="R06AX29"/>
    <d v="2018-06-25T07:53:32"/>
    <n v="1"/>
    <n v="146.30000000000001"/>
    <n v="146.30000000000001"/>
    <n v="18"/>
    <s v="1813 - PSY: lůžkové oddělení 32B"/>
    <x v="0"/>
    <n v="6"/>
  </r>
  <r>
    <n v="148673"/>
    <x v="711"/>
    <x v="0"/>
    <s v="HVLP"/>
    <s v="R06AX29"/>
    <d v="2019-10-25T09:57:19"/>
    <n v="1"/>
    <n v="146.12"/>
    <n v="146.12"/>
    <n v="18"/>
    <s v="1813 - PSY: lůžkové oddělení 32B"/>
    <x v="1"/>
    <n v="10"/>
  </r>
  <r>
    <n v="148675"/>
    <x v="959"/>
    <x v="0"/>
    <s v="HVLP"/>
    <s v="R06AX29"/>
    <d v="2019-11-11T09:52:31"/>
    <n v="1"/>
    <n v="243.73"/>
    <n v="243.73"/>
    <n v="18"/>
    <s v="1813 - PSY: lůžkové oddělení 32B"/>
    <x v="1"/>
    <n v="11"/>
  </r>
  <r>
    <n v="181425"/>
    <x v="712"/>
    <x v="0"/>
    <s v="HVLP"/>
    <s v="S01ED51"/>
    <d v="2019-09-23T10:08:07"/>
    <n v="1"/>
    <n v="116.6"/>
    <n v="116.6"/>
    <n v="18"/>
    <s v="1813 - PSY: lůžkové oddělení 32B"/>
    <x v="1"/>
    <n v="9"/>
  </r>
  <r>
    <n v="181425"/>
    <x v="712"/>
    <x v="0"/>
    <s v="HVLP"/>
    <s v="S01ED51"/>
    <d v="2019-12-04T09:23:11"/>
    <n v="1"/>
    <n v="116.46"/>
    <n v="116.46"/>
    <n v="18"/>
    <s v="1813 - PSY: lůžkové oddělení 32B"/>
    <x v="1"/>
    <n v="12"/>
  </r>
  <r>
    <n v="181425"/>
    <x v="712"/>
    <x v="0"/>
    <s v="HVLP"/>
    <s v="S01ED51"/>
    <d v="2019-12-09T10:05:46"/>
    <n v="1"/>
    <n v="116.46"/>
    <n v="116.46"/>
    <n v="18"/>
    <s v="1813 - PSY: lůžkové oddělení 32B"/>
    <x v="1"/>
    <n v="12"/>
  </r>
  <r>
    <n v="158893"/>
    <x v="713"/>
    <x v="0"/>
    <s v="HVLP"/>
    <s v="S01EE01"/>
    <d v="2019-10-11T08:50:07"/>
    <n v="1"/>
    <n v="132"/>
    <n v="132"/>
    <n v="18"/>
    <s v="1813 - PSY: lůžkové oddělení 32B"/>
    <x v="1"/>
    <n v="10"/>
  </r>
  <r>
    <n v="158893"/>
    <x v="713"/>
    <x v="0"/>
    <s v="HVLP"/>
    <s v="S01EE01"/>
    <d v="2019-12-04T09:23:11"/>
    <n v="1"/>
    <n v="132"/>
    <n v="132"/>
    <n v="18"/>
    <s v="1813 - PSY: lůžkové oddělení 32B"/>
    <x v="1"/>
    <n v="12"/>
  </r>
  <r>
    <n v="158893"/>
    <x v="713"/>
    <x v="0"/>
    <s v="HVLP"/>
    <s v="S01EE01"/>
    <d v="2019-12-09T10:05:46"/>
    <n v="1"/>
    <n v="132"/>
    <n v="132"/>
    <n v="18"/>
    <s v="1813 - PSY: lůžkové oddělení 32B"/>
    <x v="1"/>
    <n v="12"/>
  </r>
  <r>
    <n v="190957"/>
    <x v="960"/>
    <x v="0"/>
    <s v="HVLP"/>
    <s v="N05BA12"/>
    <d v="2017-01-09T10:47:36"/>
    <n v="3"/>
    <n v="46.99"/>
    <n v="140.97"/>
    <n v="18"/>
    <s v="1813 - PSY: lůžkové oddělení 32B"/>
    <x v="2"/>
    <n v="1"/>
  </r>
  <r>
    <n v="190959"/>
    <x v="961"/>
    <x v="0"/>
    <s v="HVLP"/>
    <s v="N05BA12"/>
    <d v="2017-01-09T10:47:36"/>
    <n v="3"/>
    <n v="61.66"/>
    <n v="184.98"/>
    <n v="18"/>
    <s v="1813 - PSY: lůžkové oddělení 32B"/>
    <x v="2"/>
    <n v="1"/>
  </r>
  <r>
    <n v="190957"/>
    <x v="960"/>
    <x v="0"/>
    <s v="HVLP"/>
    <s v="N05BA12"/>
    <d v="2017-01-16T09:46:02"/>
    <n v="2"/>
    <n v="46.99"/>
    <n v="93.98"/>
    <n v="18"/>
    <s v="1813 - PSY: lůžkové oddělení 32B"/>
    <x v="2"/>
    <n v="1"/>
  </r>
  <r>
    <n v="190959"/>
    <x v="961"/>
    <x v="0"/>
    <s v="HVLP"/>
    <s v="N05BA12"/>
    <d v="2017-01-23T10:22:30"/>
    <n v="1"/>
    <n v="61.66"/>
    <n v="61.66"/>
    <n v="18"/>
    <s v="1813 - PSY: lůžkové oddělení 32B"/>
    <x v="2"/>
    <n v="1"/>
  </r>
  <r>
    <n v="190959"/>
    <x v="961"/>
    <x v="0"/>
    <s v="HVLP"/>
    <s v="N05BA12"/>
    <d v="2017-01-23T10:22:30"/>
    <n v="1"/>
    <n v="61.66"/>
    <n v="61.66"/>
    <n v="18"/>
    <s v="1813 - PSY: lůžkové oddělení 32B"/>
    <x v="2"/>
    <n v="1"/>
  </r>
  <r>
    <n v="190959"/>
    <x v="961"/>
    <x v="0"/>
    <s v="HVLP"/>
    <s v="N05BA12"/>
    <d v="2017-02-06T11:05:58"/>
    <n v="2"/>
    <n v="61.66"/>
    <n v="123.32"/>
    <n v="18"/>
    <s v="1813 - PSY: lůžkové oddělení 32B"/>
    <x v="2"/>
    <n v="2"/>
  </r>
  <r>
    <n v="190957"/>
    <x v="960"/>
    <x v="0"/>
    <s v="HVLP"/>
    <s v="N05BA12"/>
    <d v="2017-02-06T11:05:58"/>
    <n v="1"/>
    <n v="46.99"/>
    <n v="46.99"/>
    <n v="18"/>
    <s v="1813 - PSY: lůžkové oddělení 32B"/>
    <x v="2"/>
    <n v="2"/>
  </r>
  <r>
    <n v="190959"/>
    <x v="961"/>
    <x v="0"/>
    <s v="HVLP"/>
    <s v="N05BA12"/>
    <d v="2017-06-19T10:58:00"/>
    <n v="3"/>
    <n v="61.66"/>
    <n v="184.98"/>
    <n v="18"/>
    <s v="1813 - PSY: lůžkové oddělení 32B"/>
    <x v="2"/>
    <n v="6"/>
  </r>
  <r>
    <n v="190959"/>
    <x v="961"/>
    <x v="0"/>
    <s v="HVLP"/>
    <s v="N05BA12"/>
    <d v="2017-06-20T08:24:20"/>
    <n v="2"/>
    <n v="61.24"/>
    <n v="122.48"/>
    <n v="18"/>
    <s v="1813 - PSY: lůžkové oddělení 32B"/>
    <x v="2"/>
    <n v="6"/>
  </r>
  <r>
    <n v="190959"/>
    <x v="961"/>
    <x v="0"/>
    <s v="HVLP"/>
    <s v="N05BA12"/>
    <d v="2017-06-26T09:51:35"/>
    <n v="2"/>
    <n v="61.24"/>
    <n v="122.48"/>
    <n v="18"/>
    <s v="1813 - PSY: lůžkové oddělení 32B"/>
    <x v="2"/>
    <n v="6"/>
  </r>
  <r>
    <n v="168903"/>
    <x v="715"/>
    <x v="0"/>
    <s v="HVLP"/>
    <s v="B01AF01"/>
    <d v="2017-08-21T08:05:20"/>
    <n v="1"/>
    <n v="1507.11"/>
    <n v="1507.11"/>
    <n v="18"/>
    <s v="1813 - PSY: lůžkové oddělení 32B"/>
    <x v="2"/>
    <n v="8"/>
  </r>
  <r>
    <n v="168903"/>
    <x v="715"/>
    <x v="0"/>
    <s v="HVLP"/>
    <s v="B01AF01"/>
    <d v="2017-12-11T08:37:11"/>
    <n v="1"/>
    <n v="1507.11"/>
    <n v="1507.11"/>
    <n v="18"/>
    <s v="1813 - PSY: lůžkové oddělení 32B"/>
    <x v="2"/>
    <n v="12"/>
  </r>
  <r>
    <n v="395080"/>
    <x v="716"/>
    <x v="0"/>
    <s v="HVLP"/>
    <s v="N05AX13"/>
    <d v="2017-11-06T09:50:56"/>
    <n v="1"/>
    <n v="7929.25"/>
    <n v="7929.25"/>
    <n v="18"/>
    <s v="1813 - PSY: lůžkové oddělení 32B"/>
    <x v="2"/>
    <n v="11"/>
  </r>
  <r>
    <n v="395080"/>
    <x v="716"/>
    <x v="0"/>
    <s v="HVLP"/>
    <s v="N05AX13"/>
    <d v="2018-01-08T10:30:19"/>
    <n v="1"/>
    <n v="7929.25"/>
    <n v="7929.25"/>
    <n v="18"/>
    <s v="1813 - PSY: lůžkové oddělení 32B"/>
    <x v="0"/>
    <n v="1"/>
  </r>
  <r>
    <n v="395080"/>
    <x v="716"/>
    <x v="0"/>
    <s v="HVLP"/>
    <s v="N05AX13"/>
    <d v="2018-03-05T09:50:32"/>
    <n v="1"/>
    <n v="7999.22"/>
    <n v="7999.22"/>
    <n v="18"/>
    <s v="1813 - PSY: lůžkové oddělení 32B"/>
    <x v="0"/>
    <n v="3"/>
  </r>
  <r>
    <n v="501884"/>
    <x v="717"/>
    <x v="0"/>
    <s v="HVLP"/>
    <s v="N05AX13"/>
    <d v="2018-05-16T13:04:53"/>
    <n v="1"/>
    <n v="3583.23"/>
    <n v="3583.23"/>
    <n v="18"/>
    <s v="1813 - PSY: lůžkové oddělení 32B"/>
    <x v="0"/>
    <n v="5"/>
  </r>
  <r>
    <n v="501884"/>
    <x v="717"/>
    <x v="0"/>
    <s v="HVLP"/>
    <s v="N05AX13"/>
    <d v="2019-10-25T14:08:46"/>
    <n v="2"/>
    <n v="3583.23"/>
    <n v="7166.46"/>
    <n v="18"/>
    <s v="1813 - PSY: lůžkové oddělení 32B"/>
    <x v="1"/>
    <n v="10"/>
  </r>
  <r>
    <n v="501885"/>
    <x v="718"/>
    <x v="0"/>
    <s v="HVLP"/>
    <s v="N05AX13"/>
    <d v="2019-09-05T09:38:24"/>
    <n v="1"/>
    <n v="1956.69"/>
    <n v="1956.69"/>
    <n v="18"/>
    <s v="1813 - PSY: lůžkové oddělení 32B"/>
    <x v="1"/>
    <n v="9"/>
  </r>
  <r>
    <n v="118547"/>
    <x v="962"/>
    <x v="1"/>
    <s v="HVLP"/>
    <s v="J01DC02"/>
    <d v="2018-12-10T09:42:28"/>
    <n v="2"/>
    <n v="123.49"/>
    <n v="246.98"/>
    <n v="18"/>
    <s v="1813 - PSY: lůžkové oddělení 32B"/>
    <x v="0"/>
    <n v="12"/>
  </r>
  <r>
    <n v="850455"/>
    <x v="720"/>
    <x v="1"/>
    <s v="HVLP-R"/>
    <s v="J01DC02"/>
    <d v="2017-08-03T09:58:42"/>
    <n v="2"/>
    <n v="204.17"/>
    <n v="408.34"/>
    <n v="18"/>
    <s v="1813 - PSY: lůžkové oddělení 32B"/>
    <x v="2"/>
    <n v="8"/>
  </r>
  <r>
    <n v="850455"/>
    <x v="720"/>
    <x v="1"/>
    <s v="HVLP-R"/>
    <s v="J01DC02"/>
    <d v="2018-03-15T09:50:34"/>
    <n v="1"/>
    <n v="204.15"/>
    <n v="204.15"/>
    <n v="18"/>
    <s v="1813 - PSY: lůžkové oddělení 32B"/>
    <x v="0"/>
    <n v="3"/>
  </r>
  <r>
    <n v="117926"/>
    <x v="725"/>
    <x v="0"/>
    <s v="HVLP"/>
    <s v="N02AJ13"/>
    <d v="2018-10-26T12:43:15"/>
    <n v="1"/>
    <n v="41.18"/>
    <n v="41.18"/>
    <n v="18"/>
    <s v="1813 - PSY: lůžkové oddělení 32B"/>
    <x v="0"/>
    <n v="10"/>
  </r>
  <r>
    <n v="117926"/>
    <x v="725"/>
    <x v="0"/>
    <s v="HVLP"/>
    <s v="N02AJ13"/>
    <d v="2018-10-29T10:25:05"/>
    <n v="2"/>
    <n v="41.18"/>
    <n v="82.36"/>
    <n v="18"/>
    <s v="1813 - PSY: lůžkové oddělení 32B"/>
    <x v="0"/>
    <n v="10"/>
  </r>
  <r>
    <n v="117926"/>
    <x v="725"/>
    <x v="0"/>
    <s v="HVLP"/>
    <s v="N02AJ13"/>
    <d v="2019-08-19T09:39:28"/>
    <n v="1"/>
    <n v="40.380000000000003"/>
    <n v="40.380000000000003"/>
    <n v="18"/>
    <s v="1813 - PSY: lůžkové oddělení 32B"/>
    <x v="1"/>
    <n v="8"/>
  </r>
  <r>
    <n v="117926"/>
    <x v="725"/>
    <x v="0"/>
    <s v="HVLP"/>
    <s v="N02AJ13"/>
    <d v="2019-09-23T10:08:07"/>
    <n v="1"/>
    <n v="41.15"/>
    <n v="41.15"/>
    <n v="18"/>
    <s v="1813 - PSY: lůžkové oddělení 32B"/>
    <x v="1"/>
    <n v="9"/>
  </r>
  <r>
    <n v="117926"/>
    <x v="725"/>
    <x v="0"/>
    <s v="HVLP"/>
    <s v="N02AJ13"/>
    <d v="2019-09-30T09:59:15"/>
    <n v="2"/>
    <n v="41.15"/>
    <n v="82.3"/>
    <n v="18"/>
    <s v="1813 - PSY: lůžkové oddělení 32B"/>
    <x v="1"/>
    <n v="9"/>
  </r>
  <r>
    <n v="144637"/>
    <x v="726"/>
    <x v="0"/>
    <s v="HVLP"/>
    <s v="N05AE04"/>
    <d v="2017-02-27T10:00:04"/>
    <n v="1"/>
    <n v="634.36"/>
    <n v="634.36"/>
    <n v="18"/>
    <s v="1813 - PSY: lůžkové oddělení 32B"/>
    <x v="2"/>
    <n v="2"/>
  </r>
  <r>
    <n v="144637"/>
    <x v="726"/>
    <x v="0"/>
    <s v="HVLP"/>
    <s v="N05AE04"/>
    <d v="2017-02-27T10:00:04"/>
    <n v="1"/>
    <n v="630.62"/>
    <n v="630.62"/>
    <n v="18"/>
    <s v="1813 - PSY: lůžkové oddělení 32B"/>
    <x v="2"/>
    <n v="2"/>
  </r>
  <r>
    <n v="144637"/>
    <x v="726"/>
    <x v="0"/>
    <s v="HVLP"/>
    <s v="N05AE04"/>
    <d v="2017-10-17T08:49:14"/>
    <n v="1"/>
    <n v="630.65"/>
    <n v="630.65"/>
    <n v="18"/>
    <s v="1813 - PSY: lůžkové oddělení 32B"/>
    <x v="2"/>
    <n v="10"/>
  </r>
  <r>
    <n v="144637"/>
    <x v="726"/>
    <x v="0"/>
    <s v="HVLP"/>
    <s v="N05AE04"/>
    <d v="2018-10-22T08:19:26"/>
    <n v="2"/>
    <n v="630.65"/>
    <n v="1261.3"/>
    <n v="18"/>
    <s v="1813 - PSY: lůžkové oddělení 32B"/>
    <x v="0"/>
    <n v="10"/>
  </r>
  <r>
    <n v="144641"/>
    <x v="727"/>
    <x v="0"/>
    <s v="HVLP"/>
    <s v="N05AE04"/>
    <d v="2018-01-23T08:41:21"/>
    <n v="1"/>
    <n v="970.78"/>
    <n v="970.78"/>
    <n v="18"/>
    <s v="1813 - PSY: lůžkové oddělení 32B"/>
    <x v="0"/>
    <n v="1"/>
  </r>
  <r>
    <n v="144645"/>
    <x v="728"/>
    <x v="0"/>
    <s v="HVLP"/>
    <s v="N05AE04"/>
    <d v="2017-06-19T10:58:00"/>
    <n v="1"/>
    <n v="1315.71"/>
    <n v="1315.71"/>
    <n v="18"/>
    <s v="1813 - PSY: lůžkové oddělení 32B"/>
    <x v="2"/>
    <n v="6"/>
  </r>
  <r>
    <n v="144645"/>
    <x v="728"/>
    <x v="0"/>
    <s v="HVLP"/>
    <s v="N05AE04"/>
    <d v="2017-10-17T08:49:14"/>
    <n v="1"/>
    <n v="1314.45"/>
    <n v="1314.45"/>
    <n v="18"/>
    <s v="1813 - PSY: lůžkové oddělení 32B"/>
    <x v="2"/>
    <n v="10"/>
  </r>
  <r>
    <n v="144645"/>
    <x v="728"/>
    <x v="0"/>
    <s v="HVLP"/>
    <s v="N05AE04"/>
    <d v="2019-06-24T10:45:07"/>
    <n v="1"/>
    <n v="1313.16"/>
    <n v="1313.16"/>
    <n v="18"/>
    <s v="1813 - PSY: lůžkové oddělení 32B"/>
    <x v="1"/>
    <n v="6"/>
  </r>
  <r>
    <n v="144645"/>
    <x v="728"/>
    <x v="0"/>
    <s v="HVLP"/>
    <s v="N05AE04"/>
    <d v="2019-08-19T09:39:28"/>
    <n v="1"/>
    <n v="1315.73"/>
    <n v="1315.73"/>
    <n v="18"/>
    <s v="1813 - PSY: lůžkové oddělení 32B"/>
    <x v="1"/>
    <n v="8"/>
  </r>
  <r>
    <n v="216531"/>
    <x v="965"/>
    <x v="0"/>
    <s v="HVLP"/>
    <s v="R06AE09"/>
    <d v="2018-07-09T07:31:43"/>
    <n v="1"/>
    <n v="50.66"/>
    <n v="50.66"/>
    <n v="18"/>
    <s v="1813 - PSY: lůžkové oddělení 32B"/>
    <x v="0"/>
    <n v="7"/>
  </r>
  <r>
    <n v="216531"/>
    <x v="965"/>
    <x v="0"/>
    <s v="HVLP"/>
    <s v="R06AE09"/>
    <d v="2018-08-20T08:44:34"/>
    <n v="1"/>
    <n v="50.66"/>
    <n v="50.66"/>
    <n v="18"/>
    <s v="1813 - PSY: lůžkové oddělení 32B"/>
    <x v="0"/>
    <n v="8"/>
  </r>
  <r>
    <n v="173200"/>
    <x v="1295"/>
    <x v="0"/>
    <s v="HVLP"/>
    <s v="D10AF52"/>
    <d v="2018-01-31T10:15:40"/>
    <n v="1"/>
    <n v="161.21"/>
    <n v="161.21"/>
    <n v="18"/>
    <s v="1813 - PSY: lůžkové oddělení 32B"/>
    <x v="0"/>
    <n v="1"/>
  </r>
  <r>
    <n v="166030"/>
    <x v="731"/>
    <x v="0"/>
    <s v="HVLP"/>
    <s v="R06AE07"/>
    <d v="2017-04-07T13:32:13"/>
    <n v="1"/>
    <n v="30.22"/>
    <n v="30.22"/>
    <n v="18"/>
    <s v="1813 - PSY: lůžkové oddělení 32B"/>
    <x v="2"/>
    <n v="4"/>
  </r>
  <r>
    <n v="105496"/>
    <x v="730"/>
    <x v="0"/>
    <s v="HVLP"/>
    <s v="R06AE07"/>
    <d v="2017-07-10T10:04:44"/>
    <n v="1"/>
    <n v="75.41"/>
    <n v="75.41"/>
    <n v="18"/>
    <s v="1813 - PSY: lůžkové oddělení 32B"/>
    <x v="2"/>
    <n v="7"/>
  </r>
  <r>
    <n v="105496"/>
    <x v="730"/>
    <x v="0"/>
    <s v="HVLP"/>
    <s v="R06AE07"/>
    <d v="2017-08-14T09:30:26"/>
    <n v="1"/>
    <n v="75.41"/>
    <n v="75.41"/>
    <n v="18"/>
    <s v="1813 - PSY: lůžkové oddělení 32B"/>
    <x v="2"/>
    <n v="8"/>
  </r>
  <r>
    <n v="105496"/>
    <x v="730"/>
    <x v="0"/>
    <s v="HVLP"/>
    <s v="R06AE07"/>
    <d v="2017-11-06T09:50:56"/>
    <n v="1"/>
    <n v="75.33"/>
    <n v="75.33"/>
    <n v="18"/>
    <s v="1813 - PSY: lůžkové oddělení 32B"/>
    <x v="2"/>
    <n v="11"/>
  </r>
  <r>
    <n v="166030"/>
    <x v="731"/>
    <x v="0"/>
    <s v="HVLP"/>
    <s v="R06AE07"/>
    <d v="2018-01-08T10:30:19"/>
    <n v="1"/>
    <n v="29.87"/>
    <n v="29.87"/>
    <n v="18"/>
    <s v="1813 - PSY: lůžkové oddělení 32B"/>
    <x v="0"/>
    <n v="1"/>
  </r>
  <r>
    <n v="166030"/>
    <x v="731"/>
    <x v="0"/>
    <s v="HVLP"/>
    <s v="R06AE07"/>
    <d v="2018-01-22T13:45:44"/>
    <n v="1"/>
    <n v="29.87"/>
    <n v="29.87"/>
    <n v="18"/>
    <s v="1813 - PSY: lůžkové oddělení 32B"/>
    <x v="0"/>
    <n v="1"/>
  </r>
  <r>
    <n v="166030"/>
    <x v="731"/>
    <x v="0"/>
    <s v="HVLP"/>
    <s v="R06AE07"/>
    <d v="2018-04-16T10:00:02"/>
    <n v="1"/>
    <n v="29.87"/>
    <n v="29.87"/>
    <n v="18"/>
    <s v="1813 - PSY: lůžkové oddělení 32B"/>
    <x v="0"/>
    <n v="4"/>
  </r>
  <r>
    <n v="166030"/>
    <x v="731"/>
    <x v="0"/>
    <s v="HVLP"/>
    <s v="R06AE07"/>
    <d v="2018-05-04T12:46:42"/>
    <n v="1"/>
    <n v="29.87"/>
    <n v="29.87"/>
    <n v="18"/>
    <s v="1813 - PSY: lůžkové oddělení 32B"/>
    <x v="0"/>
    <n v="5"/>
  </r>
  <r>
    <n v="105496"/>
    <x v="730"/>
    <x v="0"/>
    <s v="HVLP"/>
    <s v="R06AE07"/>
    <d v="2018-08-27T10:07:44"/>
    <n v="1"/>
    <n v="75.03"/>
    <n v="75.03"/>
    <n v="18"/>
    <s v="1813 - PSY: lůžkové oddělení 32B"/>
    <x v="0"/>
    <n v="8"/>
  </r>
  <r>
    <n v="166030"/>
    <x v="731"/>
    <x v="0"/>
    <s v="HVLP"/>
    <s v="R06AE07"/>
    <d v="2019-03-18T09:42:57"/>
    <n v="1"/>
    <n v="29.85"/>
    <n v="29.85"/>
    <n v="18"/>
    <s v="1813 - PSY: lůžkové oddělení 32B"/>
    <x v="1"/>
    <n v="3"/>
  </r>
  <r>
    <n v="105496"/>
    <x v="730"/>
    <x v="0"/>
    <s v="HVLP"/>
    <s v="R06AE07"/>
    <d v="2019-10-17T12:38:31"/>
    <n v="1"/>
    <n v="75.03"/>
    <n v="75.03"/>
    <n v="18"/>
    <s v="1813 - PSY: lůžkové oddělení 32B"/>
    <x v="1"/>
    <n v="10"/>
  </r>
  <r>
    <n v="166030"/>
    <x v="731"/>
    <x v="0"/>
    <s v="HVLP"/>
    <s v="R06AE07"/>
    <d v="2019-10-21T07:41:21"/>
    <n v="1"/>
    <n v="29.87"/>
    <n v="29.87"/>
    <n v="18"/>
    <s v="1813 - PSY: lůžkové oddělení 32B"/>
    <x v="1"/>
    <n v="10"/>
  </r>
  <r>
    <n v="153951"/>
    <x v="732"/>
    <x v="0"/>
    <s v="HVLP"/>
    <s v="N06AB06"/>
    <d v="2017-01-16T09:46:02"/>
    <n v="2"/>
    <n v="184.79"/>
    <n v="369.58"/>
    <n v="18"/>
    <s v="1813 - PSY: lůžkové oddělení 32B"/>
    <x v="2"/>
    <n v="1"/>
  </r>
  <r>
    <n v="153951"/>
    <x v="732"/>
    <x v="0"/>
    <s v="HVLP"/>
    <s v="N06AB06"/>
    <d v="2017-01-23T10:22:30"/>
    <n v="1"/>
    <n v="184.79"/>
    <n v="184.79"/>
    <n v="18"/>
    <s v="1813 - PSY: lůžkové oddělení 32B"/>
    <x v="2"/>
    <n v="1"/>
  </r>
  <r>
    <n v="153951"/>
    <x v="732"/>
    <x v="0"/>
    <s v="HVLP"/>
    <s v="N06AB06"/>
    <d v="2017-01-23T10:22:30"/>
    <n v="1"/>
    <n v="182.62"/>
    <n v="182.62"/>
    <n v="18"/>
    <s v="1813 - PSY: lůžkové oddělení 32B"/>
    <x v="2"/>
    <n v="1"/>
  </r>
  <r>
    <n v="153951"/>
    <x v="732"/>
    <x v="0"/>
    <s v="HVLP"/>
    <s v="N06AB06"/>
    <d v="2017-01-30T09:50:45"/>
    <n v="1"/>
    <n v="184.79"/>
    <n v="184.79"/>
    <n v="18"/>
    <s v="1813 - PSY: lůžkové oddělení 32B"/>
    <x v="2"/>
    <n v="1"/>
  </r>
  <r>
    <n v="153951"/>
    <x v="732"/>
    <x v="0"/>
    <s v="HVLP"/>
    <s v="N06AB06"/>
    <d v="2017-01-30T09:50:45"/>
    <n v="1"/>
    <n v="184.79"/>
    <n v="184.79"/>
    <n v="18"/>
    <s v="1813 - PSY: lůžkové oddělení 32B"/>
    <x v="2"/>
    <n v="1"/>
  </r>
  <r>
    <n v="153951"/>
    <x v="732"/>
    <x v="0"/>
    <s v="HVLP"/>
    <s v="N06AB06"/>
    <d v="2017-02-06T11:05:58"/>
    <n v="1"/>
    <n v="184.79"/>
    <n v="184.79"/>
    <n v="18"/>
    <s v="1813 - PSY: lůžkové oddělení 32B"/>
    <x v="2"/>
    <n v="2"/>
  </r>
  <r>
    <n v="153951"/>
    <x v="732"/>
    <x v="0"/>
    <s v="HVLP"/>
    <s v="N06AB06"/>
    <d v="2017-02-06T11:05:58"/>
    <n v="1"/>
    <n v="184.79"/>
    <n v="184.79"/>
    <n v="18"/>
    <s v="1813 - PSY: lůžkové oddělení 32B"/>
    <x v="2"/>
    <n v="2"/>
  </r>
  <r>
    <n v="153951"/>
    <x v="732"/>
    <x v="0"/>
    <s v="HVLP"/>
    <s v="N06AB06"/>
    <d v="2017-02-13T11:03:20"/>
    <n v="1"/>
    <n v="184.79"/>
    <n v="184.79"/>
    <n v="18"/>
    <s v="1813 - PSY: lůžkové oddělení 32B"/>
    <x v="2"/>
    <n v="2"/>
  </r>
  <r>
    <n v="153951"/>
    <x v="732"/>
    <x v="0"/>
    <s v="HVLP"/>
    <s v="N06AB06"/>
    <d v="2017-02-13T11:03:20"/>
    <n v="2"/>
    <n v="184.79"/>
    <n v="369.58"/>
    <n v="18"/>
    <s v="1813 - PSY: lůžkové oddělení 32B"/>
    <x v="2"/>
    <n v="2"/>
  </r>
  <r>
    <n v="153951"/>
    <x v="732"/>
    <x v="0"/>
    <s v="HVLP"/>
    <s v="N06AB06"/>
    <d v="2017-03-06T09:55:33"/>
    <n v="1"/>
    <n v="184.79"/>
    <n v="184.79"/>
    <n v="18"/>
    <s v="1813 - PSY: lůžkové oddělení 32B"/>
    <x v="2"/>
    <n v="3"/>
  </r>
  <r>
    <n v="153951"/>
    <x v="732"/>
    <x v="0"/>
    <s v="HVLP"/>
    <s v="N06AB06"/>
    <d v="2017-03-06T09:55:33"/>
    <n v="2"/>
    <n v="184.79"/>
    <n v="369.58"/>
    <n v="18"/>
    <s v="1813 - PSY: lůžkové oddělení 32B"/>
    <x v="2"/>
    <n v="3"/>
  </r>
  <r>
    <n v="153951"/>
    <x v="732"/>
    <x v="0"/>
    <s v="HVLP"/>
    <s v="N06AB06"/>
    <d v="2017-03-14T10:01:35"/>
    <n v="3"/>
    <n v="184.79"/>
    <n v="554.37"/>
    <n v="18"/>
    <s v="1813 - PSY: lůžkové oddělení 32B"/>
    <x v="2"/>
    <n v="3"/>
  </r>
  <r>
    <n v="153951"/>
    <x v="732"/>
    <x v="0"/>
    <s v="HVLP"/>
    <s v="N06AB06"/>
    <d v="2017-04-03T10:04:37"/>
    <n v="2"/>
    <n v="184.79"/>
    <n v="369.58"/>
    <n v="18"/>
    <s v="1813 - PSY: lůžkové oddělení 32B"/>
    <x v="2"/>
    <n v="4"/>
  </r>
  <r>
    <n v="153951"/>
    <x v="732"/>
    <x v="0"/>
    <s v="HVLP"/>
    <s v="N06AB06"/>
    <d v="2017-04-07T13:32:13"/>
    <n v="1"/>
    <n v="184.79"/>
    <n v="184.79"/>
    <n v="18"/>
    <s v="1813 - PSY: lůžkové oddělení 32B"/>
    <x v="2"/>
    <n v="4"/>
  </r>
  <r>
    <n v="153951"/>
    <x v="732"/>
    <x v="0"/>
    <s v="HVLP"/>
    <s v="N06AB06"/>
    <d v="2017-04-07T13:32:13"/>
    <n v="1"/>
    <n v="184.79"/>
    <n v="184.79"/>
    <n v="18"/>
    <s v="1813 - PSY: lůžkové oddělení 32B"/>
    <x v="2"/>
    <n v="4"/>
  </r>
  <r>
    <n v="153951"/>
    <x v="732"/>
    <x v="0"/>
    <s v="HVLP"/>
    <s v="N06AB06"/>
    <d v="2017-05-29T10:26:59"/>
    <n v="1"/>
    <n v="184.79"/>
    <n v="184.79"/>
    <n v="18"/>
    <s v="1813 - PSY: lůžkové oddělení 32B"/>
    <x v="2"/>
    <n v="5"/>
  </r>
  <r>
    <n v="153951"/>
    <x v="732"/>
    <x v="0"/>
    <s v="HVLP"/>
    <s v="N06AB06"/>
    <d v="2017-05-29T10:26:59"/>
    <n v="1"/>
    <n v="183.52"/>
    <n v="183.52"/>
    <n v="18"/>
    <s v="1813 - PSY: lůžkové oddělení 32B"/>
    <x v="2"/>
    <n v="5"/>
  </r>
  <r>
    <n v="153951"/>
    <x v="732"/>
    <x v="0"/>
    <s v="HVLP"/>
    <s v="N06AB06"/>
    <d v="2017-06-26T09:51:35"/>
    <n v="2"/>
    <n v="184.79"/>
    <n v="369.58"/>
    <n v="18"/>
    <s v="1813 - PSY: lůžkové oddělení 32B"/>
    <x v="2"/>
    <n v="6"/>
  </r>
  <r>
    <n v="153951"/>
    <x v="732"/>
    <x v="0"/>
    <s v="HVLP"/>
    <s v="N06AB06"/>
    <d v="2017-06-27T09:10:50"/>
    <n v="1"/>
    <n v="183.72"/>
    <n v="183.72"/>
    <n v="18"/>
    <s v="1813 - PSY: lůžkové oddělení 32B"/>
    <x v="2"/>
    <n v="6"/>
  </r>
  <r>
    <n v="153951"/>
    <x v="732"/>
    <x v="0"/>
    <s v="HVLP"/>
    <s v="N06AB06"/>
    <d v="2017-07-24T09:44:16"/>
    <n v="1"/>
    <n v="183.52"/>
    <n v="183.52"/>
    <n v="18"/>
    <s v="1813 - PSY: lůžkové oddělení 32B"/>
    <x v="2"/>
    <n v="7"/>
  </r>
  <r>
    <n v="153951"/>
    <x v="732"/>
    <x v="0"/>
    <s v="HVLP"/>
    <s v="N06AB06"/>
    <d v="2017-07-24T09:44:16"/>
    <n v="1"/>
    <n v="183.52"/>
    <n v="183.52"/>
    <n v="18"/>
    <s v="1813 - PSY: lůžkové oddělení 32B"/>
    <x v="2"/>
    <n v="7"/>
  </r>
  <r>
    <n v="153951"/>
    <x v="732"/>
    <x v="0"/>
    <s v="HVLP"/>
    <s v="N06AB06"/>
    <d v="2017-07-24T09:44:16"/>
    <n v="1"/>
    <n v="183.52"/>
    <n v="183.52"/>
    <n v="18"/>
    <s v="1813 - PSY: lůžkové oddělení 32B"/>
    <x v="2"/>
    <n v="7"/>
  </r>
  <r>
    <n v="153951"/>
    <x v="732"/>
    <x v="0"/>
    <s v="HVLP"/>
    <s v="N06AB06"/>
    <d v="2017-08-28T09:57:11"/>
    <n v="1"/>
    <n v="183.52"/>
    <n v="183.52"/>
    <n v="18"/>
    <s v="1813 - PSY: lůžkové oddělení 32B"/>
    <x v="2"/>
    <n v="8"/>
  </r>
  <r>
    <n v="153951"/>
    <x v="732"/>
    <x v="0"/>
    <s v="HVLP"/>
    <s v="N06AB06"/>
    <d v="2017-08-28T09:57:11"/>
    <n v="1"/>
    <n v="183.72"/>
    <n v="183.72"/>
    <n v="18"/>
    <s v="1813 - PSY: lůžkové oddělení 32B"/>
    <x v="2"/>
    <n v="8"/>
  </r>
  <r>
    <n v="153951"/>
    <x v="732"/>
    <x v="0"/>
    <s v="HVLP"/>
    <s v="N06AB06"/>
    <d v="2017-09-01T13:46:44"/>
    <n v="1"/>
    <n v="183.72"/>
    <n v="183.72"/>
    <n v="18"/>
    <s v="1813 - PSY: lůžkové oddělení 32B"/>
    <x v="2"/>
    <n v="9"/>
  </r>
  <r>
    <n v="153951"/>
    <x v="732"/>
    <x v="0"/>
    <s v="HVLP"/>
    <s v="N06AB06"/>
    <d v="2017-09-18T08:23:33"/>
    <n v="1"/>
    <n v="183.52"/>
    <n v="183.52"/>
    <n v="18"/>
    <s v="1813 - PSY: lůžkové oddělení 32B"/>
    <x v="2"/>
    <n v="9"/>
  </r>
  <r>
    <n v="153951"/>
    <x v="732"/>
    <x v="0"/>
    <s v="HVLP"/>
    <s v="N06AB06"/>
    <d v="2017-09-18T08:23:33"/>
    <n v="1"/>
    <n v="183.52"/>
    <n v="183.52"/>
    <n v="18"/>
    <s v="1813 - PSY: lůžkové oddělení 32B"/>
    <x v="2"/>
    <n v="9"/>
  </r>
  <r>
    <n v="153951"/>
    <x v="732"/>
    <x v="0"/>
    <s v="HVLP"/>
    <s v="N06AB06"/>
    <d v="2017-09-19T08:40:00"/>
    <n v="1"/>
    <n v="183.52"/>
    <n v="183.52"/>
    <n v="18"/>
    <s v="1813 - PSY: lůžkové oddělení 32B"/>
    <x v="2"/>
    <n v="9"/>
  </r>
  <r>
    <n v="153951"/>
    <x v="732"/>
    <x v="0"/>
    <s v="HVLP"/>
    <s v="N06AB06"/>
    <d v="2017-10-02T08:14:30"/>
    <n v="1"/>
    <n v="183.52"/>
    <n v="183.52"/>
    <n v="18"/>
    <s v="1813 - PSY: lůžkové oddělení 32B"/>
    <x v="2"/>
    <n v="10"/>
  </r>
  <r>
    <n v="153951"/>
    <x v="732"/>
    <x v="0"/>
    <s v="HVLP"/>
    <s v="N06AB06"/>
    <d v="2017-10-02T08:14:30"/>
    <n v="1"/>
    <n v="183.52"/>
    <n v="183.52"/>
    <n v="18"/>
    <s v="1813 - PSY: lůžkové oddělení 32B"/>
    <x v="2"/>
    <n v="10"/>
  </r>
  <r>
    <n v="153951"/>
    <x v="732"/>
    <x v="0"/>
    <s v="HVLP"/>
    <s v="N06AB06"/>
    <d v="2017-10-30T10:13:51"/>
    <n v="2"/>
    <n v="183.52"/>
    <n v="367.04"/>
    <n v="18"/>
    <s v="1813 - PSY: lůžkové oddělení 32B"/>
    <x v="2"/>
    <n v="10"/>
  </r>
  <r>
    <n v="153951"/>
    <x v="732"/>
    <x v="0"/>
    <s v="HVLP"/>
    <s v="N06AB06"/>
    <d v="2017-10-31T09:14:39"/>
    <n v="1"/>
    <n v="183.52"/>
    <n v="183.52"/>
    <n v="18"/>
    <s v="1813 - PSY: lůžkové oddělení 32B"/>
    <x v="2"/>
    <n v="10"/>
  </r>
  <r>
    <n v="153951"/>
    <x v="732"/>
    <x v="0"/>
    <s v="HVLP"/>
    <s v="N06AB06"/>
    <d v="2017-12-11T08:37:11"/>
    <n v="1"/>
    <n v="183.52"/>
    <n v="183.52"/>
    <n v="18"/>
    <s v="1813 - PSY: lůžkové oddělení 32B"/>
    <x v="2"/>
    <n v="12"/>
  </r>
  <r>
    <n v="153951"/>
    <x v="732"/>
    <x v="0"/>
    <s v="HVLP"/>
    <s v="N06AB06"/>
    <d v="2017-12-12T07:54:56"/>
    <n v="1"/>
    <n v="184.79"/>
    <n v="184.79"/>
    <n v="18"/>
    <s v="1813 - PSY: lůžkové oddělení 32B"/>
    <x v="2"/>
    <n v="12"/>
  </r>
  <r>
    <n v="153951"/>
    <x v="732"/>
    <x v="0"/>
    <s v="HVLP"/>
    <s v="N06AB06"/>
    <d v="2018-03-05T09:50:32"/>
    <n v="2"/>
    <n v="183.52"/>
    <n v="367.04"/>
    <n v="18"/>
    <s v="1813 - PSY: lůžkové oddělení 32B"/>
    <x v="0"/>
    <n v="3"/>
  </r>
  <r>
    <n v="153951"/>
    <x v="732"/>
    <x v="0"/>
    <s v="HVLP"/>
    <s v="N06AB06"/>
    <d v="2018-03-05T09:50:32"/>
    <n v="1"/>
    <n v="183.51"/>
    <n v="183.51"/>
    <n v="18"/>
    <s v="1813 - PSY: lůžkové oddělení 32B"/>
    <x v="0"/>
    <n v="3"/>
  </r>
  <r>
    <n v="153951"/>
    <x v="732"/>
    <x v="0"/>
    <s v="HVLP"/>
    <s v="N06AB06"/>
    <d v="2018-03-12T07:56:35"/>
    <n v="2"/>
    <n v="183.51"/>
    <n v="367.02"/>
    <n v="18"/>
    <s v="1813 - PSY: lůžkové oddělení 32B"/>
    <x v="0"/>
    <n v="3"/>
  </r>
  <r>
    <n v="153951"/>
    <x v="732"/>
    <x v="0"/>
    <s v="HVLP"/>
    <s v="N06AB06"/>
    <d v="2018-05-04T12:46:42"/>
    <n v="1"/>
    <n v="183.52"/>
    <n v="183.52"/>
    <n v="18"/>
    <s v="1813 - PSY: lůžkové oddělení 32B"/>
    <x v="0"/>
    <n v="5"/>
  </r>
  <r>
    <n v="153951"/>
    <x v="732"/>
    <x v="0"/>
    <s v="HVLP"/>
    <s v="N06AB06"/>
    <d v="2018-05-14T08:34:37"/>
    <n v="1"/>
    <n v="183.51"/>
    <n v="183.51"/>
    <n v="18"/>
    <s v="1813 - PSY: lůžkové oddělení 32B"/>
    <x v="0"/>
    <n v="5"/>
  </r>
  <r>
    <n v="153951"/>
    <x v="732"/>
    <x v="0"/>
    <s v="HVLP"/>
    <s v="N06AB06"/>
    <d v="2018-05-14T08:34:37"/>
    <n v="1"/>
    <n v="183.51"/>
    <n v="183.51"/>
    <n v="18"/>
    <s v="1813 - PSY: lůžkové oddělení 32B"/>
    <x v="0"/>
    <n v="5"/>
  </r>
  <r>
    <n v="153951"/>
    <x v="732"/>
    <x v="0"/>
    <s v="HVLP"/>
    <s v="N06AB06"/>
    <d v="2018-05-21T09:35:22"/>
    <n v="1"/>
    <n v="183.51"/>
    <n v="183.51"/>
    <n v="18"/>
    <s v="1813 - PSY: lůžkové oddělení 32B"/>
    <x v="0"/>
    <n v="5"/>
  </r>
  <r>
    <n v="153951"/>
    <x v="732"/>
    <x v="0"/>
    <s v="HVLP"/>
    <s v="N06AB06"/>
    <d v="2018-06-04T10:05:52"/>
    <n v="1"/>
    <n v="183.51"/>
    <n v="183.51"/>
    <n v="18"/>
    <s v="1813 - PSY: lůžkové oddělení 32B"/>
    <x v="0"/>
    <n v="6"/>
  </r>
  <r>
    <n v="153951"/>
    <x v="732"/>
    <x v="0"/>
    <s v="HVLP"/>
    <s v="N06AB06"/>
    <d v="2018-06-04T10:05:52"/>
    <n v="1"/>
    <n v="183.51"/>
    <n v="183.51"/>
    <n v="18"/>
    <s v="1813 - PSY: lůžkové oddělení 32B"/>
    <x v="0"/>
    <n v="6"/>
  </r>
  <r>
    <n v="153951"/>
    <x v="732"/>
    <x v="0"/>
    <s v="HVLP"/>
    <s v="N06AB06"/>
    <d v="2018-08-20T08:44:34"/>
    <n v="2"/>
    <n v="183.51"/>
    <n v="367.02"/>
    <n v="18"/>
    <s v="1813 - PSY: lůžkové oddělení 32B"/>
    <x v="0"/>
    <n v="8"/>
  </r>
  <r>
    <n v="153951"/>
    <x v="732"/>
    <x v="0"/>
    <s v="HVLP"/>
    <s v="N06AB06"/>
    <d v="2018-08-27T10:07:44"/>
    <n v="2"/>
    <n v="183.51"/>
    <n v="367.02"/>
    <n v="18"/>
    <s v="1813 - PSY: lůžkové oddělení 32B"/>
    <x v="0"/>
    <n v="8"/>
  </r>
  <r>
    <n v="153951"/>
    <x v="732"/>
    <x v="0"/>
    <s v="HVLP"/>
    <s v="N06AB06"/>
    <d v="2018-10-01T09:56:06"/>
    <n v="1"/>
    <n v="183.51"/>
    <n v="183.51"/>
    <n v="18"/>
    <s v="1813 - PSY: lůžkové oddělení 32B"/>
    <x v="0"/>
    <n v="10"/>
  </r>
  <r>
    <n v="153951"/>
    <x v="732"/>
    <x v="0"/>
    <s v="HVLP"/>
    <s v="N06AB06"/>
    <d v="2018-10-22T08:19:26"/>
    <n v="1"/>
    <n v="183.51"/>
    <n v="183.51"/>
    <n v="18"/>
    <s v="1813 - PSY: lůžkové oddělení 32B"/>
    <x v="0"/>
    <n v="10"/>
  </r>
  <r>
    <n v="153951"/>
    <x v="732"/>
    <x v="0"/>
    <s v="HVLP"/>
    <s v="N06AB06"/>
    <d v="2018-12-03T12:12:45"/>
    <n v="2"/>
    <n v="183.51"/>
    <n v="367.02"/>
    <n v="18"/>
    <s v="1813 - PSY: lůžkové oddělení 32B"/>
    <x v="0"/>
    <n v="12"/>
  </r>
  <r>
    <n v="153951"/>
    <x v="732"/>
    <x v="0"/>
    <s v="HVLP"/>
    <s v="N06AB06"/>
    <d v="2018-12-10T14:29:35"/>
    <n v="1"/>
    <n v="183.52"/>
    <n v="183.52"/>
    <n v="18"/>
    <s v="1813 - PSY: lůžkové oddělení 32B"/>
    <x v="0"/>
    <n v="12"/>
  </r>
  <r>
    <n v="153951"/>
    <x v="732"/>
    <x v="0"/>
    <s v="HVLP"/>
    <s v="N06AB06"/>
    <d v="2019-01-28T09:40:31"/>
    <n v="3"/>
    <n v="183.51"/>
    <n v="550.53"/>
    <n v="18"/>
    <s v="1813 - PSY: lůžkové oddělení 32B"/>
    <x v="1"/>
    <n v="1"/>
  </r>
  <r>
    <n v="153951"/>
    <x v="732"/>
    <x v="0"/>
    <s v="HVLP"/>
    <s v="N06AB06"/>
    <d v="2019-03-04T09:59:37"/>
    <n v="2"/>
    <n v="183.52"/>
    <n v="367.04"/>
    <n v="18"/>
    <s v="1813 - PSY: lůžkové oddělení 32B"/>
    <x v="1"/>
    <n v="3"/>
  </r>
  <r>
    <n v="153951"/>
    <x v="732"/>
    <x v="0"/>
    <s v="HVLP"/>
    <s v="N06AB06"/>
    <d v="2019-03-11T08:32:48"/>
    <n v="1"/>
    <n v="183.52"/>
    <n v="183.52"/>
    <n v="18"/>
    <s v="1813 - PSY: lůžkové oddělení 32B"/>
    <x v="1"/>
    <n v="3"/>
  </r>
  <r>
    <n v="153951"/>
    <x v="732"/>
    <x v="0"/>
    <s v="HVLP"/>
    <s v="N06AB06"/>
    <d v="2019-04-15T08:09:18"/>
    <n v="1"/>
    <n v="183.51"/>
    <n v="183.51"/>
    <n v="18"/>
    <s v="1813 - PSY: lůžkové oddělení 32B"/>
    <x v="1"/>
    <n v="4"/>
  </r>
  <r>
    <n v="153951"/>
    <x v="732"/>
    <x v="0"/>
    <s v="HVLP"/>
    <s v="N06AB06"/>
    <d v="2019-04-15T08:09:18"/>
    <n v="1"/>
    <n v="183.52"/>
    <n v="183.52"/>
    <n v="18"/>
    <s v="1813 - PSY: lůžkové oddělení 32B"/>
    <x v="1"/>
    <n v="4"/>
  </r>
  <r>
    <n v="153951"/>
    <x v="732"/>
    <x v="0"/>
    <s v="HVLP"/>
    <s v="N06AB06"/>
    <d v="2019-06-10T09:09:37"/>
    <n v="1"/>
    <n v="183.51"/>
    <n v="183.51"/>
    <n v="18"/>
    <s v="1813 - PSY: lůžkové oddělení 32B"/>
    <x v="1"/>
    <n v="6"/>
  </r>
  <r>
    <n v="153951"/>
    <x v="732"/>
    <x v="0"/>
    <s v="HVLP"/>
    <s v="N06AB06"/>
    <d v="2019-06-10T09:33:28"/>
    <n v="1"/>
    <n v="183.51"/>
    <n v="183.51"/>
    <n v="18"/>
    <s v="1813 - PSY: lůžkové oddělení 32B"/>
    <x v="1"/>
    <n v="6"/>
  </r>
  <r>
    <n v="153951"/>
    <x v="732"/>
    <x v="0"/>
    <s v="HVLP"/>
    <s v="N06AB06"/>
    <d v="2019-06-10T09:33:28"/>
    <n v="3"/>
    <n v="183.51"/>
    <n v="550.53"/>
    <n v="18"/>
    <s v="1813 - PSY: lůžkové oddělení 32B"/>
    <x v="1"/>
    <n v="6"/>
  </r>
  <r>
    <n v="153951"/>
    <x v="732"/>
    <x v="0"/>
    <s v="HVLP"/>
    <s v="N06AB06"/>
    <d v="2019-06-10T09:38:05"/>
    <n v="1"/>
    <n v="183.51"/>
    <n v="183.51"/>
    <n v="18"/>
    <s v="1813 - PSY: lůžkové oddělení 32B"/>
    <x v="1"/>
    <n v="6"/>
  </r>
  <r>
    <n v="153951"/>
    <x v="732"/>
    <x v="0"/>
    <s v="HVLP"/>
    <s v="N06AB06"/>
    <d v="2019-06-10T09:38:05"/>
    <n v="1"/>
    <n v="183.51"/>
    <n v="183.51"/>
    <n v="18"/>
    <s v="1813 - PSY: lůžkové oddělení 32B"/>
    <x v="1"/>
    <n v="6"/>
  </r>
  <r>
    <n v="153951"/>
    <x v="732"/>
    <x v="0"/>
    <s v="HVLP"/>
    <s v="N06AB06"/>
    <d v="2019-06-24T10:45:07"/>
    <n v="2"/>
    <n v="183.51"/>
    <n v="367.02"/>
    <n v="18"/>
    <s v="1813 - PSY: lůžkové oddělení 32B"/>
    <x v="1"/>
    <n v="6"/>
  </r>
  <r>
    <n v="153951"/>
    <x v="732"/>
    <x v="0"/>
    <s v="HVLP"/>
    <s v="N06AB06"/>
    <d v="2019-08-12T08:07:52"/>
    <n v="3"/>
    <n v="183.35"/>
    <n v="550.04999999999995"/>
    <n v="18"/>
    <s v="1813 - PSY: lůžkové oddělení 32B"/>
    <x v="1"/>
    <n v="8"/>
  </r>
  <r>
    <n v="153951"/>
    <x v="732"/>
    <x v="0"/>
    <s v="HVLP"/>
    <s v="N06AB06"/>
    <d v="2019-09-02T10:04:43"/>
    <n v="2"/>
    <n v="183.35"/>
    <n v="366.7"/>
    <n v="18"/>
    <s v="1813 - PSY: lůžkové oddělení 32B"/>
    <x v="1"/>
    <n v="9"/>
  </r>
  <r>
    <n v="153951"/>
    <x v="732"/>
    <x v="0"/>
    <s v="HVLP"/>
    <s v="N06AB06"/>
    <d v="2019-09-16T09:17:26"/>
    <n v="2"/>
    <n v="183.29"/>
    <n v="366.58"/>
    <n v="18"/>
    <s v="1813 - PSY: lůžkové oddělení 32B"/>
    <x v="1"/>
    <n v="9"/>
  </r>
  <r>
    <n v="153951"/>
    <x v="732"/>
    <x v="0"/>
    <s v="HVLP"/>
    <s v="N06AB06"/>
    <d v="2019-10-14T11:20:08"/>
    <n v="3"/>
    <n v="183.29"/>
    <n v="549.87"/>
    <n v="18"/>
    <s v="1813 - PSY: lůžkové oddělení 32B"/>
    <x v="1"/>
    <n v="10"/>
  </r>
  <r>
    <n v="153951"/>
    <x v="732"/>
    <x v="0"/>
    <s v="HVLP"/>
    <s v="N06AB06"/>
    <d v="2019-11-11T09:52:31"/>
    <n v="2"/>
    <n v="183.29"/>
    <n v="366.58"/>
    <n v="18"/>
    <s v="1813 - PSY: lůžkové oddělení 32B"/>
    <x v="1"/>
    <n v="11"/>
  </r>
  <r>
    <n v="153951"/>
    <x v="732"/>
    <x v="0"/>
    <s v="HVLP"/>
    <s v="N06AB06"/>
    <d v="2019-11-22T13:56:18"/>
    <n v="3"/>
    <n v="183.29"/>
    <n v="549.87"/>
    <n v="18"/>
    <s v="1813 - PSY: lůžkové oddělení 32B"/>
    <x v="1"/>
    <n v="11"/>
  </r>
  <r>
    <n v="153951"/>
    <x v="732"/>
    <x v="0"/>
    <s v="HVLP"/>
    <s v="N06AB06"/>
    <d v="2019-12-02T10:39:08"/>
    <n v="1"/>
    <n v="183.29"/>
    <n v="183.29"/>
    <n v="18"/>
    <s v="1813 - PSY: lůžkové oddělení 32B"/>
    <x v="1"/>
    <n v="12"/>
  </r>
  <r>
    <n v="153951"/>
    <x v="732"/>
    <x v="0"/>
    <s v="HVLP"/>
    <s v="N06AB06"/>
    <d v="2019-12-09T10:05:46"/>
    <n v="3"/>
    <n v="183.29"/>
    <n v="549.87"/>
    <n v="18"/>
    <s v="1813 - PSY: lůžkové oddělení 32B"/>
    <x v="1"/>
    <n v="12"/>
  </r>
  <r>
    <n v="146917"/>
    <x v="970"/>
    <x v="0"/>
    <s v="HVLP"/>
    <s v="N06AB06"/>
    <d v="2017-03-13T10:51:06"/>
    <n v="1"/>
    <n v="333.99"/>
    <n v="333.99"/>
    <n v="18"/>
    <s v="1813 - PSY: lůžkové oddělení 32B"/>
    <x v="2"/>
    <n v="3"/>
  </r>
  <r>
    <n v="153950"/>
    <x v="733"/>
    <x v="0"/>
    <s v="HVLP"/>
    <s v="N06AB06"/>
    <d v="2017-01-16T09:46:02"/>
    <n v="1"/>
    <n v="92.17"/>
    <n v="92.17"/>
    <n v="18"/>
    <s v="1813 - PSY: lůžkové oddělení 32B"/>
    <x v="2"/>
    <n v="1"/>
  </r>
  <r>
    <n v="153950"/>
    <x v="733"/>
    <x v="0"/>
    <s v="HVLP"/>
    <s v="N06AB06"/>
    <d v="2017-01-16T09:46:02"/>
    <n v="1"/>
    <n v="92.17"/>
    <n v="92.17"/>
    <n v="18"/>
    <s v="1813 - PSY: lůžkové oddělení 32B"/>
    <x v="2"/>
    <n v="1"/>
  </r>
  <r>
    <n v="153950"/>
    <x v="733"/>
    <x v="0"/>
    <s v="HVLP"/>
    <s v="N06AB06"/>
    <d v="2017-02-06T11:05:58"/>
    <n v="1"/>
    <n v="92.17"/>
    <n v="92.17"/>
    <n v="18"/>
    <s v="1813 - PSY: lůžkové oddělení 32B"/>
    <x v="2"/>
    <n v="2"/>
  </r>
  <r>
    <n v="153950"/>
    <x v="733"/>
    <x v="0"/>
    <s v="HVLP"/>
    <s v="N06AB06"/>
    <d v="2017-02-06T11:05:58"/>
    <n v="1"/>
    <n v="92.17"/>
    <n v="92.17"/>
    <n v="18"/>
    <s v="1813 - PSY: lůžkové oddělení 32B"/>
    <x v="2"/>
    <n v="2"/>
  </r>
  <r>
    <n v="153950"/>
    <x v="733"/>
    <x v="0"/>
    <s v="HVLP"/>
    <s v="N06AB06"/>
    <d v="2017-03-06T09:55:33"/>
    <n v="2"/>
    <n v="92.17"/>
    <n v="184.34"/>
    <n v="18"/>
    <s v="1813 - PSY: lůžkové oddělení 32B"/>
    <x v="2"/>
    <n v="3"/>
  </r>
  <r>
    <n v="153950"/>
    <x v="733"/>
    <x v="0"/>
    <s v="HVLP"/>
    <s v="N06AB06"/>
    <d v="2017-03-24T09:06:52"/>
    <n v="1"/>
    <n v="92.17"/>
    <n v="92.17"/>
    <n v="18"/>
    <s v="1813 - PSY: lůžkové oddělení 32B"/>
    <x v="2"/>
    <n v="3"/>
  </r>
  <r>
    <n v="153950"/>
    <x v="733"/>
    <x v="0"/>
    <s v="HVLP"/>
    <s v="N06AB06"/>
    <d v="2017-04-03T10:04:37"/>
    <n v="2"/>
    <n v="92.17"/>
    <n v="184.34"/>
    <n v="18"/>
    <s v="1813 - PSY: lůžkové oddělení 32B"/>
    <x v="2"/>
    <n v="4"/>
  </r>
  <r>
    <n v="153950"/>
    <x v="733"/>
    <x v="0"/>
    <s v="HVLP"/>
    <s v="N06AB06"/>
    <d v="2017-05-29T10:26:59"/>
    <n v="1"/>
    <n v="91.54"/>
    <n v="91.54"/>
    <n v="18"/>
    <s v="1813 - PSY: lůžkové oddělení 32B"/>
    <x v="2"/>
    <n v="5"/>
  </r>
  <r>
    <n v="153950"/>
    <x v="733"/>
    <x v="0"/>
    <s v="HVLP"/>
    <s v="N06AB06"/>
    <d v="2017-05-29T10:26:59"/>
    <n v="1"/>
    <n v="91.54"/>
    <n v="91.54"/>
    <n v="18"/>
    <s v="1813 - PSY: lůžkové oddělení 32B"/>
    <x v="2"/>
    <n v="5"/>
  </r>
  <r>
    <n v="153950"/>
    <x v="733"/>
    <x v="0"/>
    <s v="HVLP"/>
    <s v="N06AB06"/>
    <d v="2017-06-26T09:51:35"/>
    <n v="2"/>
    <n v="91.54"/>
    <n v="183.08"/>
    <n v="18"/>
    <s v="1813 - PSY: lůžkové oddělení 32B"/>
    <x v="2"/>
    <n v="6"/>
  </r>
  <r>
    <n v="153950"/>
    <x v="733"/>
    <x v="0"/>
    <s v="HVLP"/>
    <s v="N06AB06"/>
    <d v="2017-08-28T09:57:11"/>
    <n v="1"/>
    <n v="91.54"/>
    <n v="91.54"/>
    <n v="18"/>
    <s v="1813 - PSY: lůžkové oddělení 32B"/>
    <x v="2"/>
    <n v="8"/>
  </r>
  <r>
    <n v="153950"/>
    <x v="733"/>
    <x v="0"/>
    <s v="HVLP"/>
    <s v="N06AB06"/>
    <d v="2017-08-28T09:57:11"/>
    <n v="1"/>
    <n v="92.17"/>
    <n v="92.17"/>
    <n v="18"/>
    <s v="1813 - PSY: lůžkové oddělení 32B"/>
    <x v="2"/>
    <n v="8"/>
  </r>
  <r>
    <n v="153950"/>
    <x v="733"/>
    <x v="0"/>
    <s v="HVLP"/>
    <s v="N06AB06"/>
    <d v="2017-10-02T08:14:30"/>
    <n v="3"/>
    <n v="91.54"/>
    <n v="274.62"/>
    <n v="18"/>
    <s v="1813 - PSY: lůžkové oddělení 32B"/>
    <x v="2"/>
    <n v="10"/>
  </r>
  <r>
    <n v="153950"/>
    <x v="733"/>
    <x v="0"/>
    <s v="HVLP"/>
    <s v="N06AB06"/>
    <d v="2017-11-13T09:49:36"/>
    <n v="1"/>
    <n v="91.54"/>
    <n v="91.54"/>
    <n v="18"/>
    <s v="1813 - PSY: lůžkové oddělení 32B"/>
    <x v="2"/>
    <n v="11"/>
  </r>
  <r>
    <n v="153950"/>
    <x v="733"/>
    <x v="0"/>
    <s v="HVLP"/>
    <s v="N06AB06"/>
    <d v="2017-11-20T10:01:12"/>
    <n v="2"/>
    <n v="91.54"/>
    <n v="183.08"/>
    <n v="18"/>
    <s v="1813 - PSY: lůžkové oddělení 32B"/>
    <x v="2"/>
    <n v="11"/>
  </r>
  <r>
    <n v="153950"/>
    <x v="733"/>
    <x v="0"/>
    <s v="HVLP"/>
    <s v="N06AB06"/>
    <d v="2017-11-20T10:04:05"/>
    <n v="1"/>
    <n v="91.54"/>
    <n v="91.54"/>
    <n v="18"/>
    <s v="1813 - PSY: lůžkové oddělení 32B"/>
    <x v="2"/>
    <n v="11"/>
  </r>
  <r>
    <n v="153950"/>
    <x v="733"/>
    <x v="0"/>
    <s v="HVLP"/>
    <s v="N06AB06"/>
    <d v="2017-11-20T10:04:05"/>
    <n v="1"/>
    <n v="91.54"/>
    <n v="91.54"/>
    <n v="18"/>
    <s v="1813 - PSY: lůžkové oddělení 32B"/>
    <x v="2"/>
    <n v="11"/>
  </r>
  <r>
    <n v="153950"/>
    <x v="733"/>
    <x v="0"/>
    <s v="HVLP"/>
    <s v="N06AB06"/>
    <d v="2017-12-11T08:37:11"/>
    <n v="1"/>
    <n v="91.54"/>
    <n v="91.54"/>
    <n v="18"/>
    <s v="1813 - PSY: lůžkové oddělení 32B"/>
    <x v="2"/>
    <n v="12"/>
  </r>
  <r>
    <n v="153950"/>
    <x v="733"/>
    <x v="0"/>
    <s v="HVLP"/>
    <s v="N06AB06"/>
    <d v="2017-12-11T08:37:11"/>
    <n v="1"/>
    <n v="91.54"/>
    <n v="91.54"/>
    <n v="18"/>
    <s v="1813 - PSY: lůžkové oddělení 32B"/>
    <x v="2"/>
    <n v="12"/>
  </r>
  <r>
    <n v="153950"/>
    <x v="733"/>
    <x v="0"/>
    <s v="HVLP"/>
    <s v="N06AB06"/>
    <d v="2018-02-05T09:37:56"/>
    <n v="1"/>
    <n v="91.54"/>
    <n v="91.54"/>
    <n v="18"/>
    <s v="1813 - PSY: lůžkové oddělení 32B"/>
    <x v="0"/>
    <n v="2"/>
  </r>
  <r>
    <n v="153950"/>
    <x v="733"/>
    <x v="0"/>
    <s v="HVLP"/>
    <s v="N06AB06"/>
    <d v="2018-03-05T09:50:32"/>
    <n v="1"/>
    <n v="91.53"/>
    <n v="91.53"/>
    <n v="18"/>
    <s v="1813 - PSY: lůžkové oddělení 32B"/>
    <x v="0"/>
    <n v="3"/>
  </r>
  <r>
    <n v="153950"/>
    <x v="733"/>
    <x v="0"/>
    <s v="HVLP"/>
    <s v="N06AB06"/>
    <d v="2018-03-05T09:50:32"/>
    <n v="1"/>
    <n v="91.53"/>
    <n v="91.53"/>
    <n v="18"/>
    <s v="1813 - PSY: lůžkové oddělení 32B"/>
    <x v="0"/>
    <n v="3"/>
  </r>
  <r>
    <n v="153950"/>
    <x v="733"/>
    <x v="0"/>
    <s v="HVLP"/>
    <s v="N06AB06"/>
    <d v="2018-03-05T09:50:32"/>
    <n v="1"/>
    <n v="91.53"/>
    <n v="91.53"/>
    <n v="18"/>
    <s v="1813 - PSY: lůžkové oddělení 32B"/>
    <x v="0"/>
    <n v="3"/>
  </r>
  <r>
    <n v="153950"/>
    <x v="733"/>
    <x v="0"/>
    <s v="HVLP"/>
    <s v="N06AB06"/>
    <d v="2018-03-12T07:56:35"/>
    <n v="2"/>
    <n v="91.53"/>
    <n v="183.06"/>
    <n v="18"/>
    <s v="1813 - PSY: lůžkové oddělení 32B"/>
    <x v="0"/>
    <n v="3"/>
  </r>
  <r>
    <n v="153950"/>
    <x v="733"/>
    <x v="0"/>
    <s v="HVLP"/>
    <s v="N06AB06"/>
    <d v="2018-03-29T12:45:48"/>
    <n v="1"/>
    <n v="91.54"/>
    <n v="91.54"/>
    <n v="18"/>
    <s v="1813 - PSY: lůžkové oddělení 32B"/>
    <x v="0"/>
    <n v="3"/>
  </r>
  <r>
    <n v="153950"/>
    <x v="733"/>
    <x v="0"/>
    <s v="HVLP"/>
    <s v="N06AB06"/>
    <d v="2018-04-09T09:59:27"/>
    <n v="2"/>
    <n v="91.53"/>
    <n v="183.06"/>
    <n v="18"/>
    <s v="1813 - PSY: lůžkové oddělení 32B"/>
    <x v="0"/>
    <n v="4"/>
  </r>
  <r>
    <n v="153950"/>
    <x v="733"/>
    <x v="0"/>
    <s v="HVLP"/>
    <s v="N06AB06"/>
    <d v="2018-05-21T09:35:22"/>
    <n v="2"/>
    <n v="91.53"/>
    <n v="183.06"/>
    <n v="18"/>
    <s v="1813 - PSY: lůžkové oddělení 32B"/>
    <x v="0"/>
    <n v="5"/>
  </r>
  <r>
    <n v="153950"/>
    <x v="733"/>
    <x v="0"/>
    <s v="HVLP"/>
    <s v="N06AB06"/>
    <d v="2018-08-13T07:58:59"/>
    <n v="1"/>
    <n v="91.54"/>
    <n v="91.54"/>
    <n v="18"/>
    <s v="1813 - PSY: lůžkové oddělení 32B"/>
    <x v="0"/>
    <n v="8"/>
  </r>
  <r>
    <n v="153950"/>
    <x v="733"/>
    <x v="0"/>
    <s v="HVLP"/>
    <s v="N06AB06"/>
    <d v="2018-08-20T08:44:34"/>
    <n v="2"/>
    <n v="91.53"/>
    <n v="183.06"/>
    <n v="18"/>
    <s v="1813 - PSY: lůžkové oddělení 32B"/>
    <x v="0"/>
    <n v="8"/>
  </r>
  <r>
    <n v="153950"/>
    <x v="733"/>
    <x v="0"/>
    <s v="HVLP"/>
    <s v="N06AB06"/>
    <d v="2018-08-27T10:07:44"/>
    <n v="2"/>
    <n v="91.53"/>
    <n v="183.06"/>
    <n v="18"/>
    <s v="1813 - PSY: lůžkové oddělení 32B"/>
    <x v="0"/>
    <n v="8"/>
  </r>
  <r>
    <n v="153950"/>
    <x v="733"/>
    <x v="0"/>
    <s v="HVLP"/>
    <s v="N06AB06"/>
    <d v="2018-11-26T09:22:27"/>
    <n v="2"/>
    <n v="91.53"/>
    <n v="183.06"/>
    <n v="18"/>
    <s v="1813 - PSY: lůžkové oddělení 32B"/>
    <x v="0"/>
    <n v="11"/>
  </r>
  <r>
    <n v="153950"/>
    <x v="733"/>
    <x v="0"/>
    <s v="HVLP"/>
    <s v="N06AB06"/>
    <d v="2018-12-03T12:12:45"/>
    <n v="2"/>
    <n v="91.53"/>
    <n v="183.06"/>
    <n v="18"/>
    <s v="1813 - PSY: lůžkové oddělení 32B"/>
    <x v="0"/>
    <n v="12"/>
  </r>
  <r>
    <n v="153950"/>
    <x v="733"/>
    <x v="0"/>
    <s v="HVLP"/>
    <s v="N06AB06"/>
    <d v="2018-12-10T14:29:35"/>
    <n v="1"/>
    <n v="91.53"/>
    <n v="91.53"/>
    <n v="18"/>
    <s v="1813 - PSY: lůžkové oddělení 32B"/>
    <x v="0"/>
    <n v="12"/>
  </r>
  <r>
    <n v="153950"/>
    <x v="733"/>
    <x v="0"/>
    <s v="HVLP"/>
    <s v="N06AB06"/>
    <d v="2019-01-21T09:45:23"/>
    <n v="1"/>
    <n v="91.53"/>
    <n v="91.53"/>
    <n v="18"/>
    <s v="1813 - PSY: lůžkové oddělení 32B"/>
    <x v="1"/>
    <n v="1"/>
  </r>
  <r>
    <n v="153950"/>
    <x v="733"/>
    <x v="0"/>
    <s v="HVLP"/>
    <s v="N06AB06"/>
    <d v="2019-01-28T09:40:31"/>
    <n v="2"/>
    <n v="91.53"/>
    <n v="183.06"/>
    <n v="18"/>
    <s v="1813 - PSY: lůžkové oddělení 32B"/>
    <x v="1"/>
    <n v="1"/>
  </r>
  <r>
    <n v="153950"/>
    <x v="733"/>
    <x v="0"/>
    <s v="HVLP"/>
    <s v="N06AB06"/>
    <d v="2019-03-04T09:59:37"/>
    <n v="1"/>
    <n v="91.53"/>
    <n v="91.53"/>
    <n v="18"/>
    <s v="1813 - PSY: lůžkové oddělení 32B"/>
    <x v="1"/>
    <n v="3"/>
  </r>
  <r>
    <n v="153950"/>
    <x v="733"/>
    <x v="0"/>
    <s v="HVLP"/>
    <s v="N06AB06"/>
    <d v="2019-03-04T09:59:37"/>
    <n v="1"/>
    <n v="91.54"/>
    <n v="91.54"/>
    <n v="18"/>
    <s v="1813 - PSY: lůžkové oddělení 32B"/>
    <x v="1"/>
    <n v="3"/>
  </r>
  <r>
    <n v="153950"/>
    <x v="733"/>
    <x v="0"/>
    <s v="HVLP"/>
    <s v="N06AB06"/>
    <d v="2019-04-26T10:51:34"/>
    <n v="1"/>
    <n v="91.53"/>
    <n v="91.53"/>
    <n v="18"/>
    <s v="1813 - PSY: lůžkové oddělení 32B"/>
    <x v="1"/>
    <n v="4"/>
  </r>
  <r>
    <n v="153950"/>
    <x v="733"/>
    <x v="0"/>
    <s v="HVLP"/>
    <s v="N06AB06"/>
    <d v="2019-04-26T10:51:34"/>
    <n v="1"/>
    <n v="91.53"/>
    <n v="91.53"/>
    <n v="18"/>
    <s v="1813 - PSY: lůžkové oddělení 32B"/>
    <x v="1"/>
    <n v="4"/>
  </r>
  <r>
    <n v="153950"/>
    <x v="733"/>
    <x v="0"/>
    <s v="HVLP"/>
    <s v="N06AB06"/>
    <d v="2019-05-13T08:42:03"/>
    <n v="2"/>
    <n v="91.53"/>
    <n v="183.06"/>
    <n v="18"/>
    <s v="1813 - PSY: lůžkové oddělení 32B"/>
    <x v="1"/>
    <n v="5"/>
  </r>
  <r>
    <n v="153950"/>
    <x v="733"/>
    <x v="0"/>
    <s v="HVLP"/>
    <s v="N06AB06"/>
    <d v="2019-06-24T10:45:07"/>
    <n v="2"/>
    <n v="91.45"/>
    <n v="182.9"/>
    <n v="18"/>
    <s v="1813 - PSY: lůžkové oddělení 32B"/>
    <x v="1"/>
    <n v="6"/>
  </r>
  <r>
    <n v="153950"/>
    <x v="733"/>
    <x v="0"/>
    <s v="HVLP"/>
    <s v="N06AB06"/>
    <d v="2019-08-12T08:07:52"/>
    <n v="1"/>
    <n v="91.45"/>
    <n v="91.45"/>
    <n v="18"/>
    <s v="1813 - PSY: lůžkové oddělení 32B"/>
    <x v="1"/>
    <n v="8"/>
  </r>
  <r>
    <n v="153950"/>
    <x v="733"/>
    <x v="0"/>
    <s v="HVLP"/>
    <s v="N06AB06"/>
    <d v="2019-08-12T08:07:52"/>
    <n v="2"/>
    <n v="91.53"/>
    <n v="183.06"/>
    <n v="18"/>
    <s v="1813 - PSY: lůžkové oddělení 32B"/>
    <x v="1"/>
    <n v="8"/>
  </r>
  <r>
    <n v="153950"/>
    <x v="733"/>
    <x v="0"/>
    <s v="HVLP"/>
    <s v="N06AB06"/>
    <d v="2019-09-02T10:04:43"/>
    <n v="2"/>
    <n v="91.43"/>
    <n v="182.86"/>
    <n v="18"/>
    <s v="1813 - PSY: lůžkové oddělení 32B"/>
    <x v="1"/>
    <n v="9"/>
  </r>
  <r>
    <n v="153950"/>
    <x v="733"/>
    <x v="0"/>
    <s v="HVLP"/>
    <s v="N06AB06"/>
    <d v="2019-09-16T09:17:26"/>
    <n v="2"/>
    <n v="91.43"/>
    <n v="182.86"/>
    <n v="18"/>
    <s v="1813 - PSY: lůžkové oddělení 32B"/>
    <x v="1"/>
    <n v="9"/>
  </r>
  <r>
    <n v="153950"/>
    <x v="733"/>
    <x v="0"/>
    <s v="HVLP"/>
    <s v="N06AB06"/>
    <d v="2019-10-14T11:20:08"/>
    <n v="2"/>
    <n v="91.43"/>
    <n v="182.86"/>
    <n v="18"/>
    <s v="1813 - PSY: lůžkové oddělení 32B"/>
    <x v="1"/>
    <n v="10"/>
  </r>
  <r>
    <n v="153950"/>
    <x v="733"/>
    <x v="0"/>
    <s v="HVLP"/>
    <s v="N06AB06"/>
    <d v="2019-11-11T09:05:07"/>
    <n v="2"/>
    <n v="91.43"/>
    <n v="182.86"/>
    <n v="18"/>
    <s v="1813 - PSY: lůžkové oddělení 32B"/>
    <x v="1"/>
    <n v="11"/>
  </r>
  <r>
    <n v="153950"/>
    <x v="733"/>
    <x v="0"/>
    <s v="HVLP"/>
    <s v="N06AB06"/>
    <d v="2019-11-11T09:52:31"/>
    <n v="3"/>
    <n v="91.43"/>
    <n v="274.29000000000002"/>
    <n v="18"/>
    <s v="1813 - PSY: lůžkové oddělení 32B"/>
    <x v="1"/>
    <n v="11"/>
  </r>
  <r>
    <n v="989453"/>
    <x v="734"/>
    <x v="0"/>
    <s v="HVLP-R"/>
    <s v="N05CF02"/>
    <d v="2017-02-27T10:00:04"/>
    <n v="1"/>
    <n v="45.75"/>
    <n v="45.75"/>
    <n v="18"/>
    <s v="1813 - PSY: lůžkové oddělení 32B"/>
    <x v="2"/>
    <n v="2"/>
  </r>
  <r>
    <n v="987473"/>
    <x v="735"/>
    <x v="0"/>
    <s v="HVLP-R"/>
    <s v="N05CF02"/>
    <d v="2017-03-06T09:55:33"/>
    <n v="1"/>
    <n v="22.09"/>
    <n v="22.09"/>
    <n v="18"/>
    <s v="1813 - PSY: lůžkové oddělení 32B"/>
    <x v="2"/>
    <n v="3"/>
  </r>
  <r>
    <n v="987473"/>
    <x v="735"/>
    <x v="0"/>
    <s v="HVLP-R"/>
    <s v="N05CF02"/>
    <d v="2017-03-06T09:55:33"/>
    <n v="1"/>
    <n v="22.09"/>
    <n v="22.09"/>
    <n v="18"/>
    <s v="1813 - PSY: lůžkové oddělení 32B"/>
    <x v="2"/>
    <n v="3"/>
  </r>
  <r>
    <n v="989453"/>
    <x v="734"/>
    <x v="0"/>
    <s v="HVLP-R"/>
    <s v="N05CF02"/>
    <d v="2017-03-13T10:51:06"/>
    <n v="1"/>
    <n v="45.75"/>
    <n v="45.75"/>
    <n v="18"/>
    <s v="1813 - PSY: lůžkové oddělení 32B"/>
    <x v="2"/>
    <n v="3"/>
  </r>
  <r>
    <n v="989453"/>
    <x v="734"/>
    <x v="0"/>
    <s v="HVLP-R"/>
    <s v="N05CF02"/>
    <d v="2017-04-04T13:46:22"/>
    <n v="2"/>
    <n v="45.75"/>
    <n v="91.5"/>
    <n v="18"/>
    <s v="1813 - PSY: lůžkové oddělení 32B"/>
    <x v="2"/>
    <n v="4"/>
  </r>
  <r>
    <n v="989453"/>
    <x v="734"/>
    <x v="0"/>
    <s v="HVLP-R"/>
    <s v="N05CF02"/>
    <d v="2017-04-13T10:29:53"/>
    <n v="1"/>
    <n v="45.75"/>
    <n v="45.75"/>
    <n v="18"/>
    <s v="1813 - PSY: lůžkové oddělení 32B"/>
    <x v="2"/>
    <n v="4"/>
  </r>
  <r>
    <n v="989453"/>
    <x v="734"/>
    <x v="0"/>
    <s v="HVLP-R"/>
    <s v="N05CF02"/>
    <d v="2017-06-12T10:35:01"/>
    <n v="1"/>
    <n v="45.49"/>
    <n v="45.49"/>
    <n v="18"/>
    <s v="1813 - PSY: lůžkové oddělení 32B"/>
    <x v="2"/>
    <n v="6"/>
  </r>
  <r>
    <n v="989453"/>
    <x v="734"/>
    <x v="0"/>
    <s v="HVLP-R"/>
    <s v="N05CF02"/>
    <d v="2017-06-19T10:58:00"/>
    <n v="1"/>
    <n v="45.49"/>
    <n v="45.49"/>
    <n v="18"/>
    <s v="1813 - PSY: lůžkové oddělení 32B"/>
    <x v="2"/>
    <n v="6"/>
  </r>
  <r>
    <n v="989453"/>
    <x v="734"/>
    <x v="0"/>
    <s v="HVLP-R"/>
    <s v="N05CF02"/>
    <d v="2017-06-26T09:51:35"/>
    <n v="3"/>
    <n v="45.49"/>
    <n v="136.47"/>
    <n v="18"/>
    <s v="1813 - PSY: lůžkové oddělení 32B"/>
    <x v="2"/>
    <n v="6"/>
  </r>
  <r>
    <n v="989453"/>
    <x v="734"/>
    <x v="0"/>
    <s v="HVLP-R"/>
    <s v="N05CF02"/>
    <d v="2017-07-17T12:40:41"/>
    <n v="2"/>
    <n v="45.49"/>
    <n v="90.98"/>
    <n v="18"/>
    <s v="1813 - PSY: lůžkové oddělení 32B"/>
    <x v="2"/>
    <n v="7"/>
  </r>
  <r>
    <n v="989453"/>
    <x v="734"/>
    <x v="0"/>
    <s v="HVLP-R"/>
    <s v="N05CF02"/>
    <d v="2017-08-21T08:05:20"/>
    <n v="1"/>
    <n v="45.49"/>
    <n v="45.49"/>
    <n v="18"/>
    <s v="1813 - PSY: lůžkové oddělení 32B"/>
    <x v="2"/>
    <n v="8"/>
  </r>
  <r>
    <n v="989453"/>
    <x v="734"/>
    <x v="0"/>
    <s v="HVLP-R"/>
    <s v="N05CF02"/>
    <d v="2017-10-02T08:14:30"/>
    <n v="1"/>
    <n v="45.49"/>
    <n v="45.49"/>
    <n v="18"/>
    <s v="1813 - PSY: lůžkové oddělení 32B"/>
    <x v="2"/>
    <n v="10"/>
  </r>
  <r>
    <n v="989453"/>
    <x v="734"/>
    <x v="0"/>
    <s v="HVLP-R"/>
    <s v="N05CF02"/>
    <d v="2017-10-09T09:21:30"/>
    <n v="1"/>
    <n v="45.49"/>
    <n v="45.49"/>
    <n v="18"/>
    <s v="1813 - PSY: lůžkové oddělení 32B"/>
    <x v="2"/>
    <n v="10"/>
  </r>
  <r>
    <n v="989453"/>
    <x v="734"/>
    <x v="0"/>
    <s v="HVLP-R"/>
    <s v="N05CF02"/>
    <d v="2017-11-06T09:50:56"/>
    <n v="2"/>
    <n v="45.49"/>
    <n v="90.98"/>
    <n v="18"/>
    <s v="1813 - PSY: lůžkové oddělení 32B"/>
    <x v="2"/>
    <n v="11"/>
  </r>
  <r>
    <n v="989453"/>
    <x v="734"/>
    <x v="0"/>
    <s v="HVLP-R"/>
    <s v="N05CF02"/>
    <d v="2017-11-20T10:01:12"/>
    <n v="2"/>
    <n v="45.49"/>
    <n v="90.98"/>
    <n v="18"/>
    <s v="1813 - PSY: lůžkové oddělení 32B"/>
    <x v="2"/>
    <n v="11"/>
  </r>
  <r>
    <n v="989453"/>
    <x v="734"/>
    <x v="0"/>
    <s v="HVLP-R"/>
    <s v="N05CF02"/>
    <d v="2017-11-20T10:01:12"/>
    <n v="1"/>
    <n v="45.49"/>
    <n v="45.49"/>
    <n v="18"/>
    <s v="1813 - PSY: lůžkové oddělení 32B"/>
    <x v="2"/>
    <n v="11"/>
  </r>
  <r>
    <n v="989453"/>
    <x v="734"/>
    <x v="0"/>
    <s v="HVLP-R"/>
    <s v="N05CF02"/>
    <d v="2017-11-20T10:04:05"/>
    <n v="3"/>
    <n v="45.49"/>
    <n v="136.47"/>
    <n v="18"/>
    <s v="1813 - PSY: lůžkové oddělení 32B"/>
    <x v="2"/>
    <n v="11"/>
  </r>
  <r>
    <n v="989453"/>
    <x v="734"/>
    <x v="0"/>
    <s v="HVLP-R"/>
    <s v="N05CF02"/>
    <d v="2017-12-22T10:07:13"/>
    <n v="2"/>
    <n v="45.75"/>
    <n v="91.5"/>
    <n v="18"/>
    <s v="1813 - PSY: lůžkové oddělení 32B"/>
    <x v="2"/>
    <n v="12"/>
  </r>
  <r>
    <n v="989453"/>
    <x v="734"/>
    <x v="0"/>
    <s v="HVLP-R"/>
    <s v="N05CF02"/>
    <d v="2018-01-08T10:30:19"/>
    <n v="1"/>
    <n v="45.75"/>
    <n v="45.75"/>
    <n v="18"/>
    <s v="1813 - PSY: lůžkové oddělení 32B"/>
    <x v="0"/>
    <n v="1"/>
  </r>
  <r>
    <n v="989453"/>
    <x v="734"/>
    <x v="0"/>
    <s v="HVLP-R"/>
    <s v="N05CF02"/>
    <d v="2018-01-22T13:45:44"/>
    <n v="1"/>
    <n v="45.49"/>
    <n v="45.49"/>
    <n v="18"/>
    <s v="1813 - PSY: lůžkové oddělení 32B"/>
    <x v="0"/>
    <n v="1"/>
  </r>
  <r>
    <n v="989453"/>
    <x v="734"/>
    <x v="0"/>
    <s v="HVLP-R"/>
    <s v="N05CF02"/>
    <d v="2018-02-12T09:59:54"/>
    <n v="1"/>
    <n v="45.49"/>
    <n v="45.49"/>
    <n v="18"/>
    <s v="1813 - PSY: lůžkové oddělení 32B"/>
    <x v="0"/>
    <n v="2"/>
  </r>
  <r>
    <n v="989453"/>
    <x v="734"/>
    <x v="0"/>
    <s v="HVLP-R"/>
    <s v="N05CF02"/>
    <d v="2018-02-19T07:35:09"/>
    <n v="1"/>
    <n v="45.49"/>
    <n v="45.49"/>
    <n v="18"/>
    <s v="1813 - PSY: lůžkové oddělení 32B"/>
    <x v="0"/>
    <n v="2"/>
  </r>
  <r>
    <n v="989453"/>
    <x v="734"/>
    <x v="0"/>
    <s v="HVLP-R"/>
    <s v="N05CF02"/>
    <d v="2018-03-12T07:56:35"/>
    <n v="2"/>
    <n v="45.49"/>
    <n v="90.98"/>
    <n v="18"/>
    <s v="1813 - PSY: lůžkové oddělení 32B"/>
    <x v="0"/>
    <n v="3"/>
  </r>
  <r>
    <n v="989453"/>
    <x v="734"/>
    <x v="0"/>
    <s v="HVLP-R"/>
    <s v="N05CF02"/>
    <d v="2018-04-09T09:59:27"/>
    <n v="2"/>
    <n v="45.49"/>
    <n v="90.98"/>
    <n v="18"/>
    <s v="1813 - PSY: lůžkové oddělení 32B"/>
    <x v="0"/>
    <n v="4"/>
  </r>
  <r>
    <n v="989453"/>
    <x v="734"/>
    <x v="0"/>
    <s v="HVLP-R"/>
    <s v="N05CF02"/>
    <d v="2018-05-04T12:46:42"/>
    <n v="1"/>
    <n v="45.49"/>
    <n v="45.49"/>
    <n v="18"/>
    <s v="1813 - PSY: lůžkové oddělení 32B"/>
    <x v="0"/>
    <n v="5"/>
  </r>
  <r>
    <n v="989453"/>
    <x v="734"/>
    <x v="0"/>
    <s v="HVLP-R"/>
    <s v="N05CF02"/>
    <d v="2018-05-14T08:34:37"/>
    <n v="2"/>
    <n v="45.49"/>
    <n v="90.98"/>
    <n v="18"/>
    <s v="1813 - PSY: lůžkové oddělení 32B"/>
    <x v="0"/>
    <n v="5"/>
  </r>
  <r>
    <n v="989453"/>
    <x v="734"/>
    <x v="0"/>
    <s v="HVLP-R"/>
    <s v="N05CF02"/>
    <d v="2018-05-21T09:35:22"/>
    <n v="2"/>
    <n v="45.49"/>
    <n v="90.98"/>
    <n v="18"/>
    <s v="1813 - PSY: lůžkové oddělení 32B"/>
    <x v="0"/>
    <n v="5"/>
  </r>
  <r>
    <n v="989453"/>
    <x v="734"/>
    <x v="0"/>
    <s v="HVLP-R"/>
    <s v="N05CF02"/>
    <d v="2018-07-02T07:43:55"/>
    <n v="2"/>
    <n v="45.75"/>
    <n v="91.5"/>
    <n v="18"/>
    <s v="1813 - PSY: lůžkové oddělení 32B"/>
    <x v="0"/>
    <n v="7"/>
  </r>
  <r>
    <n v="989453"/>
    <x v="734"/>
    <x v="0"/>
    <s v="HVLP-R"/>
    <s v="N05CF02"/>
    <d v="2018-08-13T07:58:59"/>
    <n v="1"/>
    <n v="45.49"/>
    <n v="45.49"/>
    <n v="18"/>
    <s v="1813 - PSY: lůžkové oddělení 32B"/>
    <x v="0"/>
    <n v="8"/>
  </r>
  <r>
    <n v="989453"/>
    <x v="734"/>
    <x v="0"/>
    <s v="HVLP-R"/>
    <s v="N05CF02"/>
    <d v="2018-09-03T09:53:24"/>
    <n v="1"/>
    <n v="45.49"/>
    <n v="45.49"/>
    <n v="18"/>
    <s v="1813 - PSY: lůžkové oddělení 32B"/>
    <x v="0"/>
    <n v="9"/>
  </r>
  <r>
    <n v="989453"/>
    <x v="734"/>
    <x v="0"/>
    <s v="HVLP-R"/>
    <s v="N05CF02"/>
    <d v="2018-09-24T10:12:33"/>
    <n v="1"/>
    <n v="45.75"/>
    <n v="45.75"/>
    <n v="18"/>
    <s v="1813 - PSY: lůžkové oddělení 32B"/>
    <x v="0"/>
    <n v="9"/>
  </r>
  <r>
    <n v="989453"/>
    <x v="734"/>
    <x v="0"/>
    <s v="HVLP-R"/>
    <s v="N05CF02"/>
    <d v="2018-10-05T07:55:53"/>
    <n v="1"/>
    <n v="45.49"/>
    <n v="45.49"/>
    <n v="18"/>
    <s v="1813 - PSY: lůžkové oddělení 32B"/>
    <x v="0"/>
    <n v="10"/>
  </r>
  <r>
    <n v="989453"/>
    <x v="734"/>
    <x v="0"/>
    <s v="HVLP-R"/>
    <s v="N05CF02"/>
    <d v="2018-10-08T10:34:05"/>
    <n v="2"/>
    <n v="45.49"/>
    <n v="90.98"/>
    <n v="18"/>
    <s v="1813 - PSY: lůžkové oddělení 32B"/>
    <x v="0"/>
    <n v="10"/>
  </r>
  <r>
    <n v="989453"/>
    <x v="734"/>
    <x v="0"/>
    <s v="HVLP-R"/>
    <s v="N05CF02"/>
    <d v="2018-12-03T12:12:45"/>
    <n v="2"/>
    <n v="45.49"/>
    <n v="90.98"/>
    <n v="18"/>
    <s v="1813 - PSY: lůžkové oddělení 32B"/>
    <x v="0"/>
    <n v="12"/>
  </r>
  <r>
    <n v="989453"/>
    <x v="734"/>
    <x v="0"/>
    <s v="HVLP-R"/>
    <s v="N05CF02"/>
    <d v="2018-12-17T10:58:11"/>
    <n v="2"/>
    <n v="45.49"/>
    <n v="90.98"/>
    <n v="18"/>
    <s v="1813 - PSY: lůžkové oddělení 32B"/>
    <x v="0"/>
    <n v="12"/>
  </r>
  <r>
    <n v="989453"/>
    <x v="734"/>
    <x v="0"/>
    <s v="HVLP-R"/>
    <s v="N05CF02"/>
    <d v="2019-01-21T09:45:23"/>
    <n v="1"/>
    <n v="45.49"/>
    <n v="45.49"/>
    <n v="18"/>
    <s v="1813 - PSY: lůžkové oddělení 32B"/>
    <x v="1"/>
    <n v="1"/>
  </r>
  <r>
    <n v="989453"/>
    <x v="734"/>
    <x v="0"/>
    <s v="HVLP-R"/>
    <s v="N05CF02"/>
    <d v="2019-01-28T09:40:31"/>
    <n v="2"/>
    <n v="45.49"/>
    <n v="90.98"/>
    <n v="18"/>
    <s v="1813 - PSY: lůžkové oddělení 32B"/>
    <x v="1"/>
    <n v="1"/>
  </r>
  <r>
    <n v="989453"/>
    <x v="734"/>
    <x v="0"/>
    <s v="HVLP-R"/>
    <s v="N05CF02"/>
    <d v="2019-02-11T09:45:11"/>
    <n v="3"/>
    <n v="45.75"/>
    <n v="137.25"/>
    <n v="18"/>
    <s v="1813 - PSY: lůžkové oddělení 32B"/>
    <x v="1"/>
    <n v="2"/>
  </r>
  <r>
    <n v="989453"/>
    <x v="734"/>
    <x v="0"/>
    <s v="HVLP-R"/>
    <s v="N05CF02"/>
    <d v="2019-02-18T09:50:18"/>
    <n v="2"/>
    <n v="45.75"/>
    <n v="91.5"/>
    <n v="18"/>
    <s v="1813 - PSY: lůžkové oddělení 32B"/>
    <x v="1"/>
    <n v="2"/>
  </r>
  <r>
    <n v="989453"/>
    <x v="734"/>
    <x v="0"/>
    <s v="HVLP-R"/>
    <s v="N05CF02"/>
    <d v="2019-03-18T09:42:57"/>
    <n v="1"/>
    <n v="45.49"/>
    <n v="45.49"/>
    <n v="18"/>
    <s v="1813 - PSY: lůžkové oddělení 32B"/>
    <x v="1"/>
    <n v="3"/>
  </r>
  <r>
    <n v="989453"/>
    <x v="734"/>
    <x v="0"/>
    <s v="HVLP-R"/>
    <s v="N05CF02"/>
    <d v="2019-04-01T09:47:28"/>
    <n v="3"/>
    <n v="45.49"/>
    <n v="136.47"/>
    <n v="18"/>
    <s v="1813 - PSY: lůžkové oddělení 32B"/>
    <x v="1"/>
    <n v="4"/>
  </r>
  <r>
    <n v="989453"/>
    <x v="734"/>
    <x v="0"/>
    <s v="HVLP-R"/>
    <s v="N05CF02"/>
    <d v="2019-04-18T12:29:04"/>
    <n v="2"/>
    <n v="45.49"/>
    <n v="90.98"/>
    <n v="18"/>
    <s v="1813 - PSY: lůžkové oddělení 32B"/>
    <x v="1"/>
    <n v="4"/>
  </r>
  <r>
    <n v="233360"/>
    <x v="735"/>
    <x v="0"/>
    <s v="HVLP"/>
    <s v="N05CF02"/>
    <d v="2019-05-13T08:40:40"/>
    <n v="3"/>
    <n v="22.13"/>
    <n v="66.39"/>
    <n v="18"/>
    <s v="1813 - PSY: lůžkové oddělení 32B"/>
    <x v="1"/>
    <n v="5"/>
  </r>
  <r>
    <n v="233360"/>
    <x v="735"/>
    <x v="0"/>
    <s v="HVLP"/>
    <s v="N05CF02"/>
    <d v="2019-05-20T09:56:41"/>
    <n v="2"/>
    <n v="22.13"/>
    <n v="44.26"/>
    <n v="18"/>
    <s v="1813 - PSY: lůžkové oddělení 32B"/>
    <x v="1"/>
    <n v="5"/>
  </r>
  <r>
    <n v="989453"/>
    <x v="734"/>
    <x v="0"/>
    <s v="HVLP-R"/>
    <s v="N05CF02"/>
    <d v="2019-06-03T08:56:27"/>
    <n v="2"/>
    <n v="46.38"/>
    <n v="92.76"/>
    <n v="18"/>
    <s v="1813 - PSY: lůžkové oddělení 32B"/>
    <x v="1"/>
    <n v="6"/>
  </r>
  <r>
    <n v="233366"/>
    <x v="734"/>
    <x v="0"/>
    <s v="HVLP"/>
    <s v="N05CF02"/>
    <d v="2019-07-01T10:07:37"/>
    <n v="2"/>
    <n v="45.75"/>
    <n v="91.5"/>
    <n v="18"/>
    <s v="1813 - PSY: lůžkové oddělení 32B"/>
    <x v="1"/>
    <n v="7"/>
  </r>
  <r>
    <n v="233366"/>
    <x v="734"/>
    <x v="0"/>
    <s v="HVLP"/>
    <s v="N05CF02"/>
    <d v="2019-07-08T08:47:48"/>
    <n v="2"/>
    <n v="45.75"/>
    <n v="91.5"/>
    <n v="18"/>
    <s v="1813 - PSY: lůžkové oddělení 32B"/>
    <x v="1"/>
    <n v="7"/>
  </r>
  <r>
    <n v="233366"/>
    <x v="734"/>
    <x v="0"/>
    <s v="HVLP"/>
    <s v="N05CF02"/>
    <d v="2019-07-15T09:53:50"/>
    <n v="2"/>
    <n v="45.75"/>
    <n v="91.5"/>
    <n v="18"/>
    <s v="1813 - PSY: lůžkové oddělení 32B"/>
    <x v="1"/>
    <n v="7"/>
  </r>
  <r>
    <n v="233366"/>
    <x v="734"/>
    <x v="0"/>
    <s v="HVLP"/>
    <s v="N05CF02"/>
    <d v="2019-07-29T11:50:19"/>
    <n v="1"/>
    <n v="45.75"/>
    <n v="45.75"/>
    <n v="18"/>
    <s v="1813 - PSY: lůžkové oddělení 32B"/>
    <x v="1"/>
    <n v="7"/>
  </r>
  <r>
    <n v="233366"/>
    <x v="734"/>
    <x v="0"/>
    <s v="HVLP"/>
    <s v="N05CF02"/>
    <d v="2019-08-05T10:02:42"/>
    <n v="1"/>
    <n v="45.75"/>
    <n v="45.75"/>
    <n v="18"/>
    <s v="1813 - PSY: lůžkové oddělení 32B"/>
    <x v="1"/>
    <n v="8"/>
  </r>
  <r>
    <n v="233366"/>
    <x v="734"/>
    <x v="0"/>
    <s v="HVLP"/>
    <s v="N05CF02"/>
    <d v="2019-08-12T08:07:52"/>
    <n v="2"/>
    <n v="45.75"/>
    <n v="91.5"/>
    <n v="18"/>
    <s v="1813 - PSY: lůžkové oddělení 32B"/>
    <x v="1"/>
    <n v="8"/>
  </r>
  <r>
    <n v="233366"/>
    <x v="734"/>
    <x v="0"/>
    <s v="HVLP"/>
    <s v="N05CF02"/>
    <d v="2019-09-23T10:08:07"/>
    <n v="2"/>
    <n v="45.49"/>
    <n v="90.98"/>
    <n v="18"/>
    <s v="1813 - PSY: lůžkové oddělení 32B"/>
    <x v="1"/>
    <n v="9"/>
  </r>
  <r>
    <n v="233366"/>
    <x v="734"/>
    <x v="0"/>
    <s v="HVLP"/>
    <s v="N05CF02"/>
    <d v="2019-09-30T09:59:15"/>
    <n v="5"/>
    <n v="45.49"/>
    <n v="227.45"/>
    <n v="18"/>
    <s v="1813 - PSY: lůžkové oddělení 32B"/>
    <x v="1"/>
    <n v="9"/>
  </r>
  <r>
    <n v="233366"/>
    <x v="734"/>
    <x v="0"/>
    <s v="HVLP"/>
    <s v="N05CF02"/>
    <d v="2019-10-14T11:20:08"/>
    <n v="4"/>
    <n v="45.49"/>
    <n v="181.96"/>
    <n v="18"/>
    <s v="1813 - PSY: lůžkové oddělení 32B"/>
    <x v="1"/>
    <n v="10"/>
  </r>
  <r>
    <n v="233366"/>
    <x v="734"/>
    <x v="0"/>
    <s v="HVLP"/>
    <s v="N05CF02"/>
    <d v="2019-11-11T09:52:31"/>
    <n v="2"/>
    <n v="45.49"/>
    <n v="90.98"/>
    <n v="18"/>
    <s v="1813 - PSY: lůžkové oddělení 32B"/>
    <x v="1"/>
    <n v="11"/>
  </r>
  <r>
    <n v="233366"/>
    <x v="734"/>
    <x v="0"/>
    <s v="HVLP"/>
    <s v="N05CF02"/>
    <d v="2019-12-09T10:05:46"/>
    <n v="3"/>
    <n v="45.49"/>
    <n v="136.47"/>
    <n v="18"/>
    <s v="1813 - PSY: lůžkové oddělení 32B"/>
    <x v="1"/>
    <n v="12"/>
  </r>
  <r>
    <n v="233366"/>
    <x v="734"/>
    <x v="0"/>
    <s v="HVLP"/>
    <s v="N05CF02"/>
    <d v="2019-12-16T10:26:06"/>
    <n v="3"/>
    <n v="45.49"/>
    <n v="136.47"/>
    <n v="18"/>
    <s v="1813 - PSY: lůžkové oddělení 32B"/>
    <x v="1"/>
    <n v="12"/>
  </r>
  <r>
    <n v="844412"/>
    <x v="737"/>
    <x v="0"/>
    <s v="HVLP"/>
    <s v="N05CF01"/>
    <d v="2019-11-04T10:02:12"/>
    <n v="1"/>
    <n v="27.73"/>
    <n v="27.73"/>
    <n v="18"/>
    <s v="1813 - PSY: lůžkové oddělení 32B"/>
    <x v="1"/>
    <n v="11"/>
  </r>
  <r>
    <n v="844412"/>
    <x v="737"/>
    <x v="0"/>
    <s v="HVLP"/>
    <s v="N05CF01"/>
    <d v="2019-11-04T10:02:12"/>
    <n v="1"/>
    <n v="27.73"/>
    <n v="27.73"/>
    <n v="18"/>
    <s v="1813 - PSY: lůžkové oddělení 32B"/>
    <x v="1"/>
    <n v="11"/>
  </r>
  <r>
    <n v="113703"/>
    <x v="1296"/>
    <x v="0"/>
    <s v="HVLP-R"/>
    <s v="J05AB01"/>
    <d v="2018-09-18T11:38:26"/>
    <n v="1"/>
    <n v="174.38"/>
    <n v="174.38"/>
    <n v="18"/>
    <s v="1813 - PSY: lůžkové oddělení 32B"/>
    <x v="0"/>
    <n v="9"/>
  </r>
  <r>
    <n v="846141"/>
    <x v="738"/>
    <x v="0"/>
    <s v="HVLP"/>
    <s v="C02CA04"/>
    <d v="2017-01-23T10:22:30"/>
    <n v="1"/>
    <n v="292.38"/>
    <n v="292.38"/>
    <n v="18"/>
    <s v="1813 - PSY: lůžkové oddělení 32B"/>
    <x v="2"/>
    <n v="1"/>
  </r>
  <r>
    <n v="846141"/>
    <x v="738"/>
    <x v="0"/>
    <s v="HVLP"/>
    <s v="C02CA04"/>
    <d v="2017-08-14T09:30:26"/>
    <n v="1"/>
    <n v="290.39"/>
    <n v="290.39"/>
    <n v="18"/>
    <s v="1813 - PSY: lůžkové oddělení 32B"/>
    <x v="2"/>
    <n v="8"/>
  </r>
  <r>
    <n v="157139"/>
    <x v="739"/>
    <x v="0"/>
    <s v="HVLP"/>
    <s v="A02BC04"/>
    <d v="2017-04-07T13:32:13"/>
    <n v="1"/>
    <n v="65.7"/>
    <n v="65.7"/>
    <n v="18"/>
    <s v="1813 - PSY: lůžkové oddělení 32B"/>
    <x v="2"/>
    <n v="4"/>
  </r>
  <r>
    <n v="849578"/>
    <x v="741"/>
    <x v="0"/>
    <s v="HVLP"/>
    <s v="B01AC04"/>
    <d v="2018-01-12T12:50:12"/>
    <n v="1"/>
    <n v="69.56"/>
    <n v="69.56"/>
    <n v="18"/>
    <s v="1813 - PSY: lůžkové oddělení 32B"/>
    <x v="0"/>
    <n v="1"/>
  </r>
  <r>
    <n v="849578"/>
    <x v="741"/>
    <x v="0"/>
    <s v="HVLP"/>
    <s v="B01AC04"/>
    <d v="2018-01-29T07:36:44"/>
    <n v="1"/>
    <n v="69.56"/>
    <n v="69.56"/>
    <n v="18"/>
    <s v="1813 - PSY: lůžkové oddělení 32B"/>
    <x v="0"/>
    <n v="1"/>
  </r>
  <r>
    <n v="849578"/>
    <x v="741"/>
    <x v="0"/>
    <s v="HVLP"/>
    <s v="B01AC04"/>
    <d v="2018-02-05T09:37:56"/>
    <n v="1"/>
    <n v="69.56"/>
    <n v="69.56"/>
    <n v="18"/>
    <s v="1813 - PSY: lůžkové oddělení 32B"/>
    <x v="0"/>
    <n v="2"/>
  </r>
  <r>
    <n v="149483"/>
    <x v="972"/>
    <x v="0"/>
    <s v="HVLP"/>
    <s v="B01AC04"/>
    <d v="2018-09-10T09:47:25"/>
    <n v="1"/>
    <n v="137.76"/>
    <n v="137.76"/>
    <n v="18"/>
    <s v="1813 - PSY: lůžkové oddělení 32B"/>
    <x v="0"/>
    <n v="9"/>
  </r>
  <r>
    <n v="849578"/>
    <x v="741"/>
    <x v="0"/>
    <s v="HVLP"/>
    <s v="B01AC04"/>
    <d v="2018-10-15T08:16:00"/>
    <n v="1"/>
    <n v="68.88"/>
    <n v="68.88"/>
    <n v="18"/>
    <s v="1813 - PSY: lůžkové oddělení 32B"/>
    <x v="0"/>
    <n v="10"/>
  </r>
  <r>
    <n v="849578"/>
    <x v="741"/>
    <x v="0"/>
    <s v="HVLP"/>
    <s v="B01AC04"/>
    <d v="2018-12-03T12:12:45"/>
    <n v="1"/>
    <n v="68.88"/>
    <n v="68.88"/>
    <n v="18"/>
    <s v="1813 - PSY: lůžkové oddělení 32B"/>
    <x v="0"/>
    <n v="12"/>
  </r>
  <r>
    <n v="149483"/>
    <x v="972"/>
    <x v="0"/>
    <s v="HVLP"/>
    <s v="B01AC04"/>
    <d v="2019-11-04T10:02:12"/>
    <n v="1"/>
    <n v="138.94999999999999"/>
    <n v="138.94999999999999"/>
    <n v="18"/>
    <s v="1813 - PSY: lůžkové oddělení 32B"/>
    <x v="1"/>
    <n v="11"/>
  </r>
  <r>
    <n v="992504"/>
    <x v="1297"/>
    <x v="0"/>
    <s v="HVLP"/>
    <s v="N05AH03"/>
    <d v="2018-09-11T12:52:50"/>
    <n v="1"/>
    <n v="1491.06"/>
    <n v="1491.06"/>
    <n v="18"/>
    <s v="1813 - PSY: lůžkové oddělení 32B"/>
    <x v="0"/>
    <n v="9"/>
  </r>
  <r>
    <n v="987698"/>
    <x v="742"/>
    <x v="0"/>
    <s v="HVLP"/>
    <s v="N05AH03"/>
    <d v="2017-11-06T09:50:56"/>
    <n v="1"/>
    <n v="2039.88"/>
    <n v="2039.88"/>
    <n v="18"/>
    <s v="1813 - PSY: lůžkové oddělení 32B"/>
    <x v="2"/>
    <n v="11"/>
  </r>
  <r>
    <n v="987698"/>
    <x v="742"/>
    <x v="0"/>
    <s v="HVLP"/>
    <s v="N05AH03"/>
    <d v="2018-04-09T09:59:27"/>
    <n v="1"/>
    <n v="2039.69"/>
    <n v="2039.69"/>
    <n v="18"/>
    <s v="1813 - PSY: lůžkové oddělení 32B"/>
    <x v="0"/>
    <n v="4"/>
  </r>
  <r>
    <n v="987698"/>
    <x v="742"/>
    <x v="0"/>
    <s v="HVLP"/>
    <s v="N05AH03"/>
    <d v="2018-04-16T10:00:02"/>
    <n v="1"/>
    <n v="2057.88"/>
    <n v="2057.88"/>
    <n v="18"/>
    <s v="1813 - PSY: lůžkové oddělení 32B"/>
    <x v="0"/>
    <n v="4"/>
  </r>
  <r>
    <n v="987698"/>
    <x v="742"/>
    <x v="0"/>
    <s v="HVLP"/>
    <s v="N05AH03"/>
    <d v="2018-07-09T07:31:43"/>
    <n v="2"/>
    <n v="2181.5100000000002"/>
    <n v="4363.0200000000004"/>
    <n v="18"/>
    <s v="1813 - PSY: lůžkové oddělení 32B"/>
    <x v="0"/>
    <n v="7"/>
  </r>
  <r>
    <n v="987698"/>
    <x v="742"/>
    <x v="0"/>
    <s v="HVLP"/>
    <s v="N05AH03"/>
    <d v="2018-10-09T10:54:35"/>
    <n v="1"/>
    <n v="2181.5100000000002"/>
    <n v="2181.5100000000002"/>
    <n v="18"/>
    <s v="1813 - PSY: lůžkové oddělení 32B"/>
    <x v="0"/>
    <n v="10"/>
  </r>
  <r>
    <n v="987698"/>
    <x v="742"/>
    <x v="0"/>
    <s v="HVLP"/>
    <s v="N05AH03"/>
    <d v="2018-10-15T08:16:00"/>
    <n v="1"/>
    <n v="2181.5100000000002"/>
    <n v="2181.5100000000002"/>
    <n v="18"/>
    <s v="1813 - PSY: lůžkové oddělení 32B"/>
    <x v="0"/>
    <n v="10"/>
  </r>
  <r>
    <n v="987698"/>
    <x v="742"/>
    <x v="0"/>
    <s v="HVLP"/>
    <s v="N05AH03"/>
    <d v="2018-10-16T10:29:48"/>
    <n v="2"/>
    <n v="2181.5100000000002"/>
    <n v="4363.0200000000004"/>
    <n v="18"/>
    <s v="1813 - PSY: lůžkové oddělení 32B"/>
    <x v="0"/>
    <n v="10"/>
  </r>
  <r>
    <n v="987698"/>
    <x v="742"/>
    <x v="0"/>
    <s v="HVLP"/>
    <s v="N05AH03"/>
    <d v="2018-10-25T12:16:14"/>
    <n v="2"/>
    <n v="2181.7199999999998"/>
    <n v="4363.4399999999996"/>
    <n v="18"/>
    <s v="1813 - PSY: lůžkové oddělení 32B"/>
    <x v="0"/>
    <n v="10"/>
  </r>
  <r>
    <n v="987698"/>
    <x v="742"/>
    <x v="0"/>
    <s v="HVLP"/>
    <s v="N05AH03"/>
    <d v="2019-06-11T14:21:43"/>
    <n v="1"/>
    <n v="2179.58"/>
    <n v="2179.58"/>
    <n v="18"/>
    <s v="1813 - PSY: lůžkové oddělení 32B"/>
    <x v="1"/>
    <n v="6"/>
  </r>
  <r>
    <n v="988071"/>
    <x v="743"/>
    <x v="0"/>
    <s v="HVLP"/>
    <s v="N05AH03"/>
    <d v="2017-04-03T10:04:37"/>
    <n v="1"/>
    <n v="2679.14"/>
    <n v="2679.14"/>
    <n v="18"/>
    <s v="1813 - PSY: lůžkové oddělení 32B"/>
    <x v="2"/>
    <n v="4"/>
  </r>
  <r>
    <n v="988071"/>
    <x v="743"/>
    <x v="0"/>
    <s v="HVLP"/>
    <s v="N05AH03"/>
    <d v="2017-05-02T08:07:24"/>
    <n v="1"/>
    <n v="2679.14"/>
    <n v="2679.14"/>
    <n v="18"/>
    <s v="1813 - PSY: lůžkové oddělení 32B"/>
    <x v="2"/>
    <n v="5"/>
  </r>
  <r>
    <n v="988071"/>
    <x v="743"/>
    <x v="0"/>
    <s v="HVLP"/>
    <s v="N05AH03"/>
    <d v="2017-11-06T09:50:56"/>
    <n v="1"/>
    <n v="2679.14"/>
    <n v="2679.14"/>
    <n v="18"/>
    <s v="1813 - PSY: lůžkové oddělení 32B"/>
    <x v="2"/>
    <n v="11"/>
  </r>
  <r>
    <n v="988071"/>
    <x v="743"/>
    <x v="0"/>
    <s v="HVLP"/>
    <s v="N05AH03"/>
    <d v="2017-11-20T10:01:12"/>
    <n v="2"/>
    <n v="2679.14"/>
    <n v="5358.28"/>
    <n v="18"/>
    <s v="1813 - PSY: lůžkové oddělení 32B"/>
    <x v="2"/>
    <n v="11"/>
  </r>
  <r>
    <n v="988071"/>
    <x v="743"/>
    <x v="0"/>
    <s v="HVLP"/>
    <s v="N05AH03"/>
    <d v="2017-12-29T08:23:36"/>
    <n v="3"/>
    <n v="2694.88"/>
    <n v="8084.64"/>
    <n v="18"/>
    <s v="1813 - PSY: lůžkové oddělení 32B"/>
    <x v="2"/>
    <n v="12"/>
  </r>
  <r>
    <n v="988071"/>
    <x v="743"/>
    <x v="0"/>
    <s v="HVLP"/>
    <s v="N05AH03"/>
    <d v="2018-10-25T14:14:49"/>
    <n v="1"/>
    <n v="2919.06"/>
    <n v="2919.06"/>
    <n v="18"/>
    <s v="1813 - PSY: lůžkové oddělení 32B"/>
    <x v="0"/>
    <n v="10"/>
  </r>
  <r>
    <n v="988071"/>
    <x v="743"/>
    <x v="0"/>
    <s v="HVLP"/>
    <s v="N05AH03"/>
    <d v="2019-01-07T10:26:27"/>
    <n v="1"/>
    <n v="2893.24"/>
    <n v="2893.24"/>
    <n v="18"/>
    <s v="1813 - PSY: lůžkové oddělení 32B"/>
    <x v="1"/>
    <n v="1"/>
  </r>
  <r>
    <n v="988071"/>
    <x v="743"/>
    <x v="0"/>
    <s v="HVLP"/>
    <s v="N05AH03"/>
    <d v="2019-01-24T11:01:26"/>
    <n v="1"/>
    <n v="2893.24"/>
    <n v="2893.24"/>
    <n v="18"/>
    <s v="1813 - PSY: lůžkové oddělení 32B"/>
    <x v="1"/>
    <n v="1"/>
  </r>
  <r>
    <n v="988071"/>
    <x v="743"/>
    <x v="0"/>
    <s v="HVLP"/>
    <s v="N05AH03"/>
    <d v="2019-12-16T10:26:06"/>
    <n v="1"/>
    <n v="2893.24"/>
    <n v="2893.24"/>
    <n v="18"/>
    <s v="1813 - PSY: lůžkové oddělení 32B"/>
    <x v="1"/>
    <n v="12"/>
  </r>
  <r>
    <n v="988071"/>
    <x v="743"/>
    <x v="0"/>
    <s v="HVLP"/>
    <s v="N05AH03"/>
    <d v="2019-12-16T14:23:01"/>
    <n v="1"/>
    <n v="2919.06"/>
    <n v="2919.06"/>
    <n v="18"/>
    <s v="1813 - PSY: lůžkové oddělení 32B"/>
    <x v="1"/>
    <n v="12"/>
  </r>
  <r>
    <n v="125937"/>
    <x v="744"/>
    <x v="0"/>
    <s v="HVLP"/>
    <s v="N05AH03"/>
    <d v="2017-11-20T10:01:12"/>
    <n v="2"/>
    <n v="463.28"/>
    <n v="926.56"/>
    <n v="18"/>
    <s v="1813 - PSY: lůžkové oddělení 32B"/>
    <x v="2"/>
    <n v="11"/>
  </r>
  <r>
    <n v="125937"/>
    <x v="744"/>
    <x v="0"/>
    <s v="HVLP"/>
    <s v="N05AH03"/>
    <d v="2018-10-01T09:56:06"/>
    <n v="1"/>
    <n v="462.78"/>
    <n v="462.78"/>
    <n v="18"/>
    <s v="1813 - PSY: lůžkové oddělení 32B"/>
    <x v="0"/>
    <n v="10"/>
  </r>
  <r>
    <n v="125937"/>
    <x v="744"/>
    <x v="0"/>
    <s v="HVLP"/>
    <s v="N05AH03"/>
    <d v="2018-10-01T09:56:06"/>
    <n v="3"/>
    <n v="462.78"/>
    <n v="1388.34"/>
    <n v="18"/>
    <s v="1813 - PSY: lůžkové oddělení 32B"/>
    <x v="0"/>
    <n v="10"/>
  </r>
  <r>
    <n v="125919"/>
    <x v="745"/>
    <x v="0"/>
    <s v="HVLP"/>
    <s v="N05AH03"/>
    <d v="2017-02-06T13:08:34"/>
    <n v="2"/>
    <n v="272.75"/>
    <n v="545.5"/>
    <n v="18"/>
    <s v="1813 - PSY: lůžkové oddělení 32B"/>
    <x v="2"/>
    <n v="2"/>
  </r>
  <r>
    <n v="125919"/>
    <x v="745"/>
    <x v="0"/>
    <s v="HVLP"/>
    <s v="N05AH03"/>
    <d v="2017-02-13T11:03:20"/>
    <n v="3"/>
    <n v="272.75"/>
    <n v="818.25"/>
    <n v="18"/>
    <s v="1813 - PSY: lůžkové oddělení 32B"/>
    <x v="2"/>
    <n v="2"/>
  </r>
  <r>
    <n v="125918"/>
    <x v="1298"/>
    <x v="0"/>
    <s v="HVLP"/>
    <s v="N05AH03"/>
    <d v="2017-03-06T09:55:33"/>
    <n v="1"/>
    <n v="195.79"/>
    <n v="195.79"/>
    <n v="18"/>
    <s v="1813 - PSY: lůžkové oddělení 32B"/>
    <x v="2"/>
    <n v="3"/>
  </r>
  <r>
    <n v="125918"/>
    <x v="1298"/>
    <x v="0"/>
    <s v="HVLP"/>
    <s v="N05AH03"/>
    <d v="2017-03-06T09:55:33"/>
    <n v="2"/>
    <n v="195.79"/>
    <n v="391.58"/>
    <n v="18"/>
    <s v="1813 - PSY: lůžkové oddělení 32B"/>
    <x v="2"/>
    <n v="3"/>
  </r>
  <r>
    <n v="194643"/>
    <x v="977"/>
    <x v="0"/>
    <s v="HVLP"/>
    <s v="N05AX12"/>
    <d v="2017-02-06T10:10:13"/>
    <n v="2"/>
    <n v="7260.63"/>
    <n v="14521.26"/>
    <n v="18"/>
    <s v="1821 - PSY: ambulance"/>
    <x v="2"/>
    <n v="2"/>
  </r>
  <r>
    <n v="194643"/>
    <x v="977"/>
    <x v="0"/>
    <s v="HVLP"/>
    <s v="N05AX12"/>
    <d v="2017-02-06T10:10:13"/>
    <n v="2"/>
    <n v="7246.51"/>
    <n v="14493.02"/>
    <n v="18"/>
    <s v="1821 - PSY: ambulance"/>
    <x v="2"/>
    <n v="2"/>
  </r>
  <r>
    <n v="194643"/>
    <x v="977"/>
    <x v="0"/>
    <s v="HVLP"/>
    <s v="N05AX12"/>
    <d v="2017-03-06T10:35:03"/>
    <n v="1"/>
    <n v="7246.51"/>
    <n v="7246.51"/>
    <n v="18"/>
    <s v="1821 - PSY: ambulance"/>
    <x v="2"/>
    <n v="3"/>
  </r>
  <r>
    <n v="194643"/>
    <x v="977"/>
    <x v="0"/>
    <s v="HVLP"/>
    <s v="N05AX12"/>
    <d v="2017-03-06T10:35:03"/>
    <n v="1"/>
    <n v="7260.63"/>
    <n v="7260.63"/>
    <n v="18"/>
    <s v="1821 - PSY: ambulance"/>
    <x v="2"/>
    <n v="3"/>
  </r>
  <r>
    <n v="194643"/>
    <x v="977"/>
    <x v="0"/>
    <s v="HVLP"/>
    <s v="N05AX12"/>
    <d v="2017-03-06T10:35:03"/>
    <n v="1"/>
    <n v="7246.51"/>
    <n v="7246.51"/>
    <n v="18"/>
    <s v="1821 - PSY: ambulance"/>
    <x v="2"/>
    <n v="3"/>
  </r>
  <r>
    <n v="194643"/>
    <x v="977"/>
    <x v="0"/>
    <s v="HVLP"/>
    <s v="N05AX12"/>
    <d v="2017-04-03T09:48:55"/>
    <n v="2"/>
    <n v="7246.51"/>
    <n v="14493.02"/>
    <n v="18"/>
    <s v="1821 - PSY: ambulance"/>
    <x v="2"/>
    <n v="4"/>
  </r>
  <r>
    <n v="194643"/>
    <x v="977"/>
    <x v="0"/>
    <s v="HVLP"/>
    <s v="N05AX12"/>
    <d v="2017-04-20T08:45:26"/>
    <n v="2"/>
    <n v="7260.63"/>
    <n v="14521.26"/>
    <n v="18"/>
    <s v="1821 - PSY: ambulance"/>
    <x v="2"/>
    <n v="4"/>
  </r>
  <r>
    <n v="194643"/>
    <x v="977"/>
    <x v="0"/>
    <s v="HVLP"/>
    <s v="N05AX12"/>
    <d v="2017-04-21T14:24:07"/>
    <n v="3"/>
    <n v="7260.63"/>
    <n v="21781.89"/>
    <n v="18"/>
    <s v="1821 - PSY: ambulance"/>
    <x v="2"/>
    <n v="4"/>
  </r>
  <r>
    <n v="194643"/>
    <x v="977"/>
    <x v="0"/>
    <s v="HVLP"/>
    <s v="N05AX12"/>
    <d v="2017-04-21T14:24:07"/>
    <n v="2"/>
    <n v="7260.63"/>
    <n v="14521.26"/>
    <n v="18"/>
    <s v="1821 - PSY: ambulance"/>
    <x v="2"/>
    <n v="4"/>
  </r>
  <r>
    <n v="194643"/>
    <x v="977"/>
    <x v="0"/>
    <s v="HVLP"/>
    <s v="N05AX12"/>
    <d v="2017-06-05T09:47:00"/>
    <n v="6"/>
    <n v="7246.51"/>
    <n v="43479.06"/>
    <n v="18"/>
    <s v="1821 - PSY: ambulance"/>
    <x v="2"/>
    <n v="6"/>
  </r>
  <r>
    <n v="194643"/>
    <x v="977"/>
    <x v="0"/>
    <s v="HVLP"/>
    <s v="N05AX12"/>
    <d v="2017-07-10T10:03:06"/>
    <n v="6"/>
    <n v="7246.51"/>
    <n v="43479.06"/>
    <n v="18"/>
    <s v="1821 - PSY: ambulance"/>
    <x v="2"/>
    <n v="7"/>
  </r>
  <r>
    <n v="194643"/>
    <x v="977"/>
    <x v="0"/>
    <s v="HVLP"/>
    <s v="N05AX12"/>
    <d v="2017-08-07T10:01:38"/>
    <n v="1"/>
    <n v="7246.51"/>
    <n v="7246.51"/>
    <n v="18"/>
    <s v="1821 - PSY: ambulance"/>
    <x v="2"/>
    <n v="8"/>
  </r>
  <r>
    <n v="194643"/>
    <x v="977"/>
    <x v="0"/>
    <s v="HVLP"/>
    <s v="N05AX12"/>
    <d v="2017-08-07T10:01:38"/>
    <n v="1"/>
    <n v="7246.51"/>
    <n v="7246.51"/>
    <n v="18"/>
    <s v="1821 - PSY: ambulance"/>
    <x v="2"/>
    <n v="8"/>
  </r>
  <r>
    <n v="194643"/>
    <x v="977"/>
    <x v="0"/>
    <s v="HVLP"/>
    <s v="N05AX12"/>
    <d v="2017-09-11T09:33:19"/>
    <n v="4"/>
    <n v="7246.51"/>
    <n v="28986.04"/>
    <n v="18"/>
    <s v="1821 - PSY: ambulance"/>
    <x v="2"/>
    <n v="9"/>
  </r>
  <r>
    <n v="194643"/>
    <x v="977"/>
    <x v="0"/>
    <s v="HVLP"/>
    <s v="N05AX12"/>
    <d v="2017-10-09T09:18:18"/>
    <n v="4"/>
    <n v="7246.51"/>
    <n v="28986.04"/>
    <n v="18"/>
    <s v="1821 - PSY: ambulance"/>
    <x v="2"/>
    <n v="10"/>
  </r>
  <r>
    <n v="194643"/>
    <x v="977"/>
    <x v="0"/>
    <s v="HVLP"/>
    <s v="N05AX12"/>
    <d v="2017-10-09T09:18:18"/>
    <n v="1"/>
    <n v="7246.51"/>
    <n v="7246.51"/>
    <n v="18"/>
    <s v="1821 - PSY: ambulance"/>
    <x v="2"/>
    <n v="10"/>
  </r>
  <r>
    <n v="194643"/>
    <x v="977"/>
    <x v="0"/>
    <s v="HVLP"/>
    <s v="N05AX12"/>
    <d v="2017-11-06T09:47:20"/>
    <n v="4"/>
    <n v="7197.12"/>
    <n v="28788.48"/>
    <n v="18"/>
    <s v="1821 - PSY: ambulance"/>
    <x v="2"/>
    <n v="11"/>
  </r>
  <r>
    <n v="194643"/>
    <x v="977"/>
    <x v="0"/>
    <s v="HVLP"/>
    <s v="N05AX12"/>
    <d v="2017-12-04T10:32:18"/>
    <n v="1"/>
    <n v="7197.12"/>
    <n v="7197.12"/>
    <n v="18"/>
    <s v="1821 - PSY: ambulance"/>
    <x v="2"/>
    <n v="12"/>
  </r>
  <r>
    <n v="194643"/>
    <x v="977"/>
    <x v="0"/>
    <s v="HVLP"/>
    <s v="N05AX12"/>
    <d v="2017-12-04T10:32:18"/>
    <n v="4"/>
    <n v="7197.12"/>
    <n v="28788.48"/>
    <n v="18"/>
    <s v="1821 - PSY: ambulance"/>
    <x v="2"/>
    <n v="12"/>
  </r>
  <r>
    <n v="194643"/>
    <x v="977"/>
    <x v="0"/>
    <s v="HVLP"/>
    <s v="N05AX12"/>
    <d v="2018-01-08T10:11:25"/>
    <n v="3"/>
    <n v="7246.51"/>
    <n v="21739.53"/>
    <n v="18"/>
    <s v="1821 - PSY: ambulance"/>
    <x v="0"/>
    <n v="1"/>
  </r>
  <r>
    <n v="194643"/>
    <x v="977"/>
    <x v="0"/>
    <s v="HVLP"/>
    <s v="N05AX12"/>
    <d v="2018-01-22T08:54:14"/>
    <n v="1"/>
    <n v="7246.51"/>
    <n v="7246.51"/>
    <n v="18"/>
    <s v="1821 - PSY: ambulance"/>
    <x v="0"/>
    <n v="1"/>
  </r>
  <r>
    <n v="194643"/>
    <x v="977"/>
    <x v="0"/>
    <s v="HVLP"/>
    <s v="N05AX12"/>
    <d v="2018-01-22T08:54:14"/>
    <n v="3"/>
    <n v="7197.12"/>
    <n v="21591.360000000001"/>
    <n v="18"/>
    <s v="1821 - PSY: ambulance"/>
    <x v="0"/>
    <n v="1"/>
  </r>
  <r>
    <n v="194643"/>
    <x v="977"/>
    <x v="0"/>
    <s v="HVLP"/>
    <s v="N05AX12"/>
    <d v="2018-02-12T10:08:25"/>
    <n v="5"/>
    <n v="7196.42"/>
    <n v="35982.1"/>
    <n v="18"/>
    <s v="1821 - PSY: ambulance"/>
    <x v="0"/>
    <n v="2"/>
  </r>
  <r>
    <n v="194643"/>
    <x v="977"/>
    <x v="0"/>
    <s v="HVLP"/>
    <s v="N05AX12"/>
    <d v="2018-03-15T07:58:34"/>
    <n v="2"/>
    <n v="7196.42"/>
    <n v="14392.84"/>
    <n v="18"/>
    <s v="1821 - PSY: ambulance"/>
    <x v="0"/>
    <n v="3"/>
  </r>
  <r>
    <n v="194643"/>
    <x v="977"/>
    <x v="0"/>
    <s v="HVLP"/>
    <s v="N05AX12"/>
    <d v="2018-03-15T07:58:34"/>
    <n v="5"/>
    <n v="7196.42"/>
    <n v="35982.1"/>
    <n v="18"/>
    <s v="1821 - PSY: ambulance"/>
    <x v="0"/>
    <n v="3"/>
  </r>
  <r>
    <n v="194643"/>
    <x v="977"/>
    <x v="0"/>
    <s v="HVLP"/>
    <s v="N05AX12"/>
    <d v="2018-04-27T08:57:24"/>
    <n v="1"/>
    <n v="7196.42"/>
    <n v="7196.42"/>
    <n v="18"/>
    <s v="1821 - PSY: ambulance"/>
    <x v="0"/>
    <n v="4"/>
  </r>
  <r>
    <n v="194643"/>
    <x v="977"/>
    <x v="0"/>
    <s v="HVLP"/>
    <s v="N05AX12"/>
    <d v="2018-04-27T08:57:24"/>
    <n v="5"/>
    <n v="7196.42"/>
    <n v="35982.1"/>
    <n v="18"/>
    <s v="1821 - PSY: ambulance"/>
    <x v="0"/>
    <n v="4"/>
  </r>
  <r>
    <n v="194643"/>
    <x v="977"/>
    <x v="0"/>
    <s v="HVLP"/>
    <s v="N05AX12"/>
    <d v="2018-05-22T08:42:09"/>
    <n v="5"/>
    <n v="7196.42"/>
    <n v="35982.1"/>
    <n v="18"/>
    <s v="1821 - PSY: ambulance"/>
    <x v="0"/>
    <n v="5"/>
  </r>
  <r>
    <n v="194643"/>
    <x v="977"/>
    <x v="0"/>
    <s v="HVLP"/>
    <s v="N05AX12"/>
    <d v="2018-06-25T10:13:51"/>
    <n v="7"/>
    <n v="7196.42"/>
    <n v="50374.94"/>
    <n v="18"/>
    <s v="1821 - PSY: ambulance"/>
    <x v="0"/>
    <n v="6"/>
  </r>
  <r>
    <n v="194643"/>
    <x v="977"/>
    <x v="0"/>
    <s v="HVLP"/>
    <s v="N05AX12"/>
    <d v="2018-07-16T08:44:56"/>
    <n v="5"/>
    <n v="7196.42"/>
    <n v="35982.1"/>
    <n v="18"/>
    <s v="1821 - PSY: ambulance"/>
    <x v="0"/>
    <n v="7"/>
  </r>
  <r>
    <n v="194643"/>
    <x v="977"/>
    <x v="0"/>
    <s v="HVLP"/>
    <s v="N05AX12"/>
    <d v="2018-08-21T08:16:13"/>
    <n v="5"/>
    <n v="7196.42"/>
    <n v="35982.1"/>
    <n v="18"/>
    <s v="1821 - PSY: ambulance"/>
    <x v="0"/>
    <n v="8"/>
  </r>
  <r>
    <n v="194643"/>
    <x v="977"/>
    <x v="0"/>
    <s v="HVLP"/>
    <s v="N05AX12"/>
    <d v="2018-09-11T10:42:22"/>
    <n v="4"/>
    <n v="7196.42"/>
    <n v="28785.68"/>
    <n v="18"/>
    <s v="1821 - PSY: ambulance"/>
    <x v="0"/>
    <n v="9"/>
  </r>
  <r>
    <n v="194643"/>
    <x v="977"/>
    <x v="0"/>
    <s v="HVLP"/>
    <s v="N05AX12"/>
    <d v="2018-10-30T09:32:57"/>
    <n v="1"/>
    <n v="7197.12"/>
    <n v="7197.12"/>
    <n v="18"/>
    <s v="1821 - PSY: ambulance"/>
    <x v="0"/>
    <n v="10"/>
  </r>
  <r>
    <n v="194643"/>
    <x v="977"/>
    <x v="0"/>
    <s v="HVLP"/>
    <s v="N05AX12"/>
    <d v="2018-11-12T09:30:47"/>
    <n v="1"/>
    <n v="7196.42"/>
    <n v="7196.42"/>
    <n v="18"/>
    <s v="1821 - PSY: ambulance"/>
    <x v="0"/>
    <n v="11"/>
  </r>
  <r>
    <n v="194643"/>
    <x v="977"/>
    <x v="0"/>
    <s v="HVLP"/>
    <s v="N05AX12"/>
    <d v="2018-11-26T11:57:21"/>
    <n v="2"/>
    <n v="7196.42"/>
    <n v="14392.84"/>
    <n v="18"/>
    <s v="1821 - PSY: ambulance"/>
    <x v="0"/>
    <n v="11"/>
  </r>
  <r>
    <n v="194643"/>
    <x v="977"/>
    <x v="0"/>
    <s v="HVLP"/>
    <s v="N05AX12"/>
    <d v="2018-12-11T09:33:21"/>
    <n v="4"/>
    <n v="7196.42"/>
    <n v="28785.68"/>
    <n v="18"/>
    <s v="1821 - PSY: ambulance"/>
    <x v="0"/>
    <n v="12"/>
  </r>
  <r>
    <n v="194643"/>
    <x v="977"/>
    <x v="0"/>
    <s v="HVLP"/>
    <s v="N05AX12"/>
    <d v="2019-01-07T12:18:52"/>
    <n v="4"/>
    <n v="7196.42"/>
    <n v="28785.68"/>
    <n v="18"/>
    <s v="1821 - PSY: ambulance"/>
    <x v="1"/>
    <n v="1"/>
  </r>
  <r>
    <n v="194643"/>
    <x v="977"/>
    <x v="0"/>
    <s v="HVLP"/>
    <s v="N05AX12"/>
    <d v="2019-03-18T09:39:56"/>
    <n v="1"/>
    <n v="7196.42"/>
    <n v="7196.42"/>
    <n v="18"/>
    <s v="1821 - PSY: ambulance"/>
    <x v="1"/>
    <n v="3"/>
  </r>
  <r>
    <n v="194643"/>
    <x v="977"/>
    <x v="0"/>
    <s v="HVLP"/>
    <s v="N05AX12"/>
    <d v="2019-06-03T13:28:35"/>
    <n v="1"/>
    <n v="7196.42"/>
    <n v="7196.42"/>
    <n v="18"/>
    <s v="1821 - PSY: ambulance"/>
    <x v="1"/>
    <n v="6"/>
  </r>
  <r>
    <n v="194643"/>
    <x v="977"/>
    <x v="0"/>
    <s v="HVLP"/>
    <s v="N05AX12"/>
    <d v="2019-06-24T09:53:00"/>
    <n v="2"/>
    <n v="7190.07"/>
    <n v="14380.14"/>
    <n v="18"/>
    <s v="1821 - PSY: ambulance"/>
    <x v="1"/>
    <n v="6"/>
  </r>
  <r>
    <n v="194643"/>
    <x v="977"/>
    <x v="0"/>
    <s v="HVLP"/>
    <s v="N05AX12"/>
    <d v="2019-07-23T08:46:00"/>
    <n v="2"/>
    <n v="7190.07"/>
    <n v="14380.14"/>
    <n v="18"/>
    <s v="1821 - PSY: ambulance"/>
    <x v="1"/>
    <n v="7"/>
  </r>
  <r>
    <n v="194643"/>
    <x v="977"/>
    <x v="0"/>
    <s v="HVLP"/>
    <s v="N05AX12"/>
    <d v="2019-07-23T14:18:05"/>
    <n v="1"/>
    <n v="7190.07"/>
    <n v="7190.07"/>
    <n v="18"/>
    <s v="1821 - PSY: ambulance"/>
    <x v="1"/>
    <n v="7"/>
  </r>
  <r>
    <n v="194643"/>
    <x v="977"/>
    <x v="0"/>
    <s v="HVLP"/>
    <s v="N05AX12"/>
    <d v="2019-08-26T10:06:50"/>
    <n v="3"/>
    <n v="7187.95"/>
    <n v="21563.85"/>
    <n v="18"/>
    <s v="1821 - PSY: ambulance"/>
    <x v="1"/>
    <n v="8"/>
  </r>
  <r>
    <n v="194643"/>
    <x v="977"/>
    <x v="0"/>
    <s v="HVLP"/>
    <s v="N05AX12"/>
    <d v="2019-09-23T09:05:39"/>
    <n v="1"/>
    <n v="7187.95"/>
    <n v="7187.95"/>
    <n v="18"/>
    <s v="1821 - PSY: ambulance"/>
    <x v="1"/>
    <n v="9"/>
  </r>
  <r>
    <n v="194643"/>
    <x v="977"/>
    <x v="0"/>
    <s v="HVLP"/>
    <s v="N05AX12"/>
    <d v="2019-09-24T09:05:11"/>
    <n v="2"/>
    <n v="7187.95"/>
    <n v="14375.9"/>
    <n v="18"/>
    <s v="1821 - PSY: ambulance"/>
    <x v="1"/>
    <n v="9"/>
  </r>
  <r>
    <n v="194643"/>
    <x v="977"/>
    <x v="0"/>
    <s v="HVLP"/>
    <s v="N05AX12"/>
    <d v="2019-10-29T09:30:56"/>
    <n v="4"/>
    <n v="7187.95"/>
    <n v="28751.8"/>
    <n v="18"/>
    <s v="1821 - PSY: ambulance"/>
    <x v="1"/>
    <n v="10"/>
  </r>
  <r>
    <n v="194643"/>
    <x v="977"/>
    <x v="0"/>
    <s v="HVLP"/>
    <s v="N05AX12"/>
    <d v="2019-11-12T08:58:36"/>
    <n v="2"/>
    <n v="7190.07"/>
    <n v="14380.14"/>
    <n v="18"/>
    <s v="1821 - PSY: ambulance"/>
    <x v="1"/>
    <n v="11"/>
  </r>
  <r>
    <n v="194643"/>
    <x v="977"/>
    <x v="0"/>
    <s v="HVLP"/>
    <s v="N05AX12"/>
    <d v="2019-11-25T12:41:15"/>
    <n v="2"/>
    <n v="7190.07"/>
    <n v="14380.14"/>
    <n v="18"/>
    <s v="1821 - PSY: ambulance"/>
    <x v="1"/>
    <n v="11"/>
  </r>
  <r>
    <n v="194643"/>
    <x v="977"/>
    <x v="0"/>
    <s v="HVLP"/>
    <s v="N05AX12"/>
    <d v="2019-11-26T08:25:09"/>
    <n v="1"/>
    <n v="7187.95"/>
    <n v="7187.95"/>
    <n v="18"/>
    <s v="1821 - PSY: ambulance"/>
    <x v="1"/>
    <n v="11"/>
  </r>
  <r>
    <n v="194643"/>
    <x v="977"/>
    <x v="0"/>
    <s v="HVLP"/>
    <s v="N05AX12"/>
    <d v="2019-12-16T10:30:58"/>
    <n v="8"/>
    <n v="7187.95"/>
    <n v="57503.6"/>
    <n v="18"/>
    <s v="1821 - PSY: ambulance"/>
    <x v="1"/>
    <n v="12"/>
  </r>
  <r>
    <n v="100362"/>
    <x v="6"/>
    <x v="0"/>
    <s v="HVLP"/>
    <s v="C01CA24"/>
    <d v="2017-01-23T10:16:24"/>
    <n v="2"/>
    <n v="87.03"/>
    <n v="174.06"/>
    <n v="18"/>
    <s v="1821 - PSY: ambulance"/>
    <x v="2"/>
    <n v="1"/>
  </r>
  <r>
    <n v="100362"/>
    <x v="6"/>
    <x v="0"/>
    <s v="HVLP"/>
    <s v="C01CA24"/>
    <d v="2017-09-18T08:30:46"/>
    <n v="2"/>
    <n v="86.44"/>
    <n v="172.88"/>
    <n v="18"/>
    <s v="1821 - PSY: ambulance"/>
    <x v="2"/>
    <n v="9"/>
  </r>
  <r>
    <n v="100362"/>
    <x v="6"/>
    <x v="0"/>
    <s v="HVLP"/>
    <s v="C01CA24"/>
    <d v="2018-02-26T09:26:56"/>
    <n v="2"/>
    <n v="86.43"/>
    <n v="172.86"/>
    <n v="18"/>
    <s v="1821 - PSY: ambulance"/>
    <x v="0"/>
    <n v="2"/>
  </r>
  <r>
    <n v="100362"/>
    <x v="6"/>
    <x v="0"/>
    <s v="HVLP"/>
    <s v="C01CA24"/>
    <d v="2018-10-01T09:53:19"/>
    <n v="2"/>
    <n v="86.43"/>
    <n v="172.86"/>
    <n v="18"/>
    <s v="1821 - PSY: ambulance"/>
    <x v="0"/>
    <n v="10"/>
  </r>
  <r>
    <n v="100362"/>
    <x v="6"/>
    <x v="0"/>
    <s v="HVLP"/>
    <s v="C01CA24"/>
    <d v="2019-08-05T10:25:52"/>
    <n v="1"/>
    <n v="86.53"/>
    <n v="86.53"/>
    <n v="18"/>
    <s v="1821 - PSY: ambulance"/>
    <x v="1"/>
    <n v="8"/>
  </r>
  <r>
    <n v="185369"/>
    <x v="10"/>
    <x v="0"/>
    <s v="HVLP"/>
    <s v="N05AB02"/>
    <d v="2017-01-09T09:36:34"/>
    <n v="6"/>
    <n v="360.89"/>
    <n v="2165.34"/>
    <n v="18"/>
    <s v="1821 - PSY: ambulance"/>
    <x v="2"/>
    <n v="1"/>
  </r>
  <r>
    <n v="185369"/>
    <x v="10"/>
    <x v="0"/>
    <s v="HVLP"/>
    <s v="N05AB02"/>
    <d v="2017-04-03T09:48:55"/>
    <n v="4"/>
    <n v="360.89"/>
    <n v="1443.56"/>
    <n v="18"/>
    <s v="1821 - PSY: ambulance"/>
    <x v="2"/>
    <n v="4"/>
  </r>
  <r>
    <n v="185369"/>
    <x v="10"/>
    <x v="0"/>
    <s v="HVLP"/>
    <s v="N05AB02"/>
    <d v="2017-04-03T09:48:55"/>
    <n v="2"/>
    <n v="363.03"/>
    <n v="726.06"/>
    <n v="18"/>
    <s v="1821 - PSY: ambulance"/>
    <x v="2"/>
    <n v="4"/>
  </r>
  <r>
    <n v="185369"/>
    <x v="10"/>
    <x v="0"/>
    <s v="HVLP"/>
    <s v="N05AB02"/>
    <d v="2017-04-03T09:48:55"/>
    <n v="4"/>
    <n v="360.89"/>
    <n v="1443.56"/>
    <n v="18"/>
    <s v="1821 - PSY: ambulance"/>
    <x v="2"/>
    <n v="4"/>
  </r>
  <r>
    <n v="185369"/>
    <x v="10"/>
    <x v="0"/>
    <s v="HVLP"/>
    <s v="N05AB02"/>
    <d v="2017-09-11T09:33:19"/>
    <n v="4"/>
    <n v="360.89"/>
    <n v="1443.56"/>
    <n v="18"/>
    <s v="1821 - PSY: ambulance"/>
    <x v="2"/>
    <n v="9"/>
  </r>
  <r>
    <n v="185369"/>
    <x v="10"/>
    <x v="0"/>
    <s v="HVLP"/>
    <s v="N05AB02"/>
    <d v="2017-11-06T09:47:20"/>
    <n v="4"/>
    <n v="360.58"/>
    <n v="1442.32"/>
    <n v="18"/>
    <s v="1821 - PSY: ambulance"/>
    <x v="2"/>
    <n v="11"/>
  </r>
  <r>
    <n v="185369"/>
    <x v="10"/>
    <x v="0"/>
    <s v="HVLP"/>
    <s v="N05AB02"/>
    <d v="2017-12-04T10:32:18"/>
    <n v="3"/>
    <n v="360.58"/>
    <n v="1081.74"/>
    <n v="18"/>
    <s v="1821 - PSY: ambulance"/>
    <x v="2"/>
    <n v="12"/>
  </r>
  <r>
    <n v="185369"/>
    <x v="10"/>
    <x v="0"/>
    <s v="HVLP"/>
    <s v="N05AB02"/>
    <d v="2018-02-05T09:35:41"/>
    <n v="2"/>
    <n v="360.58"/>
    <n v="721.16"/>
    <n v="18"/>
    <s v="1821 - PSY: ambulance"/>
    <x v="0"/>
    <n v="2"/>
  </r>
  <r>
    <n v="185369"/>
    <x v="10"/>
    <x v="0"/>
    <s v="HVLP"/>
    <s v="N05AB02"/>
    <d v="2018-02-05T09:35:41"/>
    <n v="1"/>
    <n v="360.56"/>
    <n v="360.56"/>
    <n v="18"/>
    <s v="1821 - PSY: ambulance"/>
    <x v="0"/>
    <n v="2"/>
  </r>
  <r>
    <n v="185369"/>
    <x v="10"/>
    <x v="0"/>
    <s v="HVLP"/>
    <s v="N05AB02"/>
    <d v="2018-04-27T08:57:24"/>
    <n v="4"/>
    <n v="360.56"/>
    <n v="1442.24"/>
    <n v="18"/>
    <s v="1821 - PSY: ambulance"/>
    <x v="0"/>
    <n v="4"/>
  </r>
  <r>
    <n v="185369"/>
    <x v="10"/>
    <x v="0"/>
    <s v="HVLP"/>
    <s v="N05AB02"/>
    <d v="2018-04-27T08:57:24"/>
    <n v="2"/>
    <n v="360.56"/>
    <n v="721.12"/>
    <n v="18"/>
    <s v="1821 - PSY: ambulance"/>
    <x v="0"/>
    <n v="4"/>
  </r>
  <r>
    <n v="185369"/>
    <x v="10"/>
    <x v="0"/>
    <s v="HVLP"/>
    <s v="N05AB02"/>
    <d v="2018-08-06T10:23:01"/>
    <n v="3"/>
    <n v="360.56"/>
    <n v="1081.68"/>
    <n v="18"/>
    <s v="1821 - PSY: ambulance"/>
    <x v="0"/>
    <n v="8"/>
  </r>
  <r>
    <n v="185369"/>
    <x v="10"/>
    <x v="0"/>
    <s v="HVLP"/>
    <s v="N05AB02"/>
    <d v="2018-08-06T10:23:01"/>
    <n v="1"/>
    <n v="360.58"/>
    <n v="360.58"/>
    <n v="18"/>
    <s v="1821 - PSY: ambulance"/>
    <x v="0"/>
    <n v="8"/>
  </r>
  <r>
    <n v="185369"/>
    <x v="10"/>
    <x v="0"/>
    <s v="HVLP"/>
    <s v="N05AB02"/>
    <d v="2018-10-15T08:10:37"/>
    <n v="4"/>
    <n v="360.56"/>
    <n v="1442.24"/>
    <n v="18"/>
    <s v="1821 - PSY: ambulance"/>
    <x v="0"/>
    <n v="10"/>
  </r>
  <r>
    <n v="185369"/>
    <x v="10"/>
    <x v="0"/>
    <s v="HVLP"/>
    <s v="N05AB02"/>
    <d v="2019-03-11T12:37:37"/>
    <n v="4"/>
    <n v="360.56"/>
    <n v="1442.24"/>
    <n v="18"/>
    <s v="1821 - PSY: ambulance"/>
    <x v="1"/>
    <n v="3"/>
  </r>
  <r>
    <n v="185369"/>
    <x v="10"/>
    <x v="0"/>
    <s v="HVLP"/>
    <s v="N05AB02"/>
    <d v="2019-05-14T08:16:39"/>
    <n v="2"/>
    <n v="360.56"/>
    <n v="721.12"/>
    <n v="18"/>
    <s v="1821 - PSY: ambulance"/>
    <x v="1"/>
    <n v="5"/>
  </r>
  <r>
    <n v="185369"/>
    <x v="10"/>
    <x v="0"/>
    <s v="HVLP"/>
    <s v="N05AB02"/>
    <d v="2019-06-03T13:28:35"/>
    <n v="2"/>
    <n v="360.56"/>
    <n v="721.12"/>
    <n v="18"/>
    <s v="1821 - PSY: ambulance"/>
    <x v="1"/>
    <n v="6"/>
  </r>
  <r>
    <n v="185369"/>
    <x v="10"/>
    <x v="0"/>
    <s v="HVLP"/>
    <s v="N05AB02"/>
    <d v="2019-06-03T13:28:35"/>
    <n v="2"/>
    <n v="360.56"/>
    <n v="721.12"/>
    <n v="18"/>
    <s v="1821 - PSY: ambulance"/>
    <x v="1"/>
    <n v="6"/>
  </r>
  <r>
    <n v="185369"/>
    <x v="10"/>
    <x v="0"/>
    <s v="HVLP"/>
    <s v="N05AB02"/>
    <d v="2019-08-05T10:25:52"/>
    <n v="4"/>
    <n v="360.28"/>
    <n v="1441.12"/>
    <n v="18"/>
    <s v="1821 - PSY: ambulance"/>
    <x v="1"/>
    <n v="8"/>
  </r>
  <r>
    <n v="185369"/>
    <x v="10"/>
    <x v="0"/>
    <s v="HVLP"/>
    <s v="N05AB02"/>
    <d v="2019-09-09T08:45:38"/>
    <n v="4"/>
    <n v="360.18"/>
    <n v="1440.72"/>
    <n v="18"/>
    <s v="1821 - PSY: ambulance"/>
    <x v="1"/>
    <n v="9"/>
  </r>
  <r>
    <n v="185369"/>
    <x v="10"/>
    <x v="0"/>
    <s v="HVLP"/>
    <s v="N05AB02"/>
    <d v="2019-11-04T10:12:52"/>
    <n v="1"/>
    <n v="360.18"/>
    <n v="360.18"/>
    <n v="18"/>
    <s v="1821 - PSY: ambulance"/>
    <x v="1"/>
    <n v="11"/>
  </r>
  <r>
    <n v="185369"/>
    <x v="10"/>
    <x v="0"/>
    <s v="HVLP"/>
    <s v="N05AB02"/>
    <d v="2019-11-05T10:01:54"/>
    <n v="2"/>
    <n v="360.18"/>
    <n v="720.36"/>
    <n v="18"/>
    <s v="1821 - PSY: ambulance"/>
    <x v="1"/>
    <n v="11"/>
  </r>
  <r>
    <n v="185369"/>
    <x v="10"/>
    <x v="0"/>
    <s v="HVLP"/>
    <s v="N05AB02"/>
    <d v="2019-12-03T12:51:20"/>
    <n v="4"/>
    <n v="360.18"/>
    <n v="1440.72"/>
    <n v="18"/>
    <s v="1821 - PSY: ambulance"/>
    <x v="1"/>
    <n v="12"/>
  </r>
  <r>
    <n v="123342"/>
    <x v="1299"/>
    <x v="0"/>
    <s v="HVLP-R"/>
    <s v="G03HA01"/>
    <d v="2017-02-06T10:10:13"/>
    <n v="2"/>
    <n v="623.19000000000005"/>
    <n v="1246.3800000000001"/>
    <n v="18"/>
    <s v="1821 - PSY: ambulance"/>
    <x v="2"/>
    <n v="2"/>
  </r>
  <r>
    <n v="123342"/>
    <x v="1299"/>
    <x v="0"/>
    <s v="HVLP-R"/>
    <s v="G03HA01"/>
    <d v="2017-02-06T10:10:13"/>
    <n v="1"/>
    <n v="618.95000000000005"/>
    <n v="618.95000000000005"/>
    <n v="18"/>
    <s v="1821 - PSY: ambulance"/>
    <x v="2"/>
    <n v="2"/>
  </r>
  <r>
    <n v="123342"/>
    <x v="1299"/>
    <x v="0"/>
    <s v="HVLP-R"/>
    <s v="G03HA01"/>
    <d v="2017-02-27T10:03:39"/>
    <n v="4"/>
    <n v="623.19000000000005"/>
    <n v="2492.7600000000002"/>
    <n v="18"/>
    <s v="1821 - PSY: ambulance"/>
    <x v="2"/>
    <n v="2"/>
  </r>
  <r>
    <n v="123342"/>
    <x v="1299"/>
    <x v="0"/>
    <s v="HVLP-R"/>
    <s v="G03HA01"/>
    <d v="2017-04-03T09:48:55"/>
    <n v="3"/>
    <n v="623.19000000000005"/>
    <n v="1869.57"/>
    <n v="18"/>
    <s v="1821 - PSY: ambulance"/>
    <x v="2"/>
    <n v="4"/>
  </r>
  <r>
    <n v="123342"/>
    <x v="1299"/>
    <x v="0"/>
    <s v="HVLP-R"/>
    <s v="G03HA01"/>
    <d v="2017-06-05T09:32:45"/>
    <n v="1"/>
    <n v="619.54999999999995"/>
    <n v="619.54999999999995"/>
    <n v="18"/>
    <s v="1821 - PSY: ambulance"/>
    <x v="2"/>
    <n v="6"/>
  </r>
  <r>
    <n v="123342"/>
    <x v="1299"/>
    <x v="0"/>
    <s v="HVLP-R"/>
    <s v="G03HA01"/>
    <d v="2017-06-05T09:32:45"/>
    <n v="2"/>
    <n v="619.54999999999995"/>
    <n v="1239.0999999999999"/>
    <n v="18"/>
    <s v="1821 - PSY: ambulance"/>
    <x v="2"/>
    <n v="6"/>
  </r>
  <r>
    <n v="123342"/>
    <x v="1299"/>
    <x v="0"/>
    <s v="HVLP-R"/>
    <s v="G03HA01"/>
    <d v="2017-06-05T09:32:45"/>
    <n v="2"/>
    <n v="618.95000000000005"/>
    <n v="1237.9000000000001"/>
    <n v="18"/>
    <s v="1821 - PSY: ambulance"/>
    <x v="2"/>
    <n v="6"/>
  </r>
  <r>
    <n v="123342"/>
    <x v="1299"/>
    <x v="0"/>
    <s v="HVLP-R"/>
    <s v="G03HA01"/>
    <d v="2017-08-07T10:01:38"/>
    <n v="2"/>
    <n v="623.19000000000005"/>
    <n v="1246.3800000000001"/>
    <n v="18"/>
    <s v="1821 - PSY: ambulance"/>
    <x v="2"/>
    <n v="8"/>
  </r>
  <r>
    <n v="123342"/>
    <x v="1299"/>
    <x v="0"/>
    <s v="HVLP-R"/>
    <s v="G03HA01"/>
    <d v="2017-09-18T08:30:46"/>
    <n v="2"/>
    <n v="618.95000000000005"/>
    <n v="1237.9000000000001"/>
    <n v="18"/>
    <s v="1821 - PSY: ambulance"/>
    <x v="2"/>
    <n v="9"/>
  </r>
  <r>
    <n v="123342"/>
    <x v="1299"/>
    <x v="0"/>
    <s v="HVLP-R"/>
    <s v="G03HA01"/>
    <d v="2017-11-06T09:47:20"/>
    <n v="1"/>
    <n v="618.95000000000005"/>
    <n v="618.95000000000005"/>
    <n v="18"/>
    <s v="1821 - PSY: ambulance"/>
    <x v="2"/>
    <n v="11"/>
  </r>
  <r>
    <n v="123342"/>
    <x v="1299"/>
    <x v="0"/>
    <s v="HVLP-R"/>
    <s v="G03HA01"/>
    <d v="2017-11-06T09:47:20"/>
    <n v="1"/>
    <n v="618.95000000000005"/>
    <n v="618.95000000000005"/>
    <n v="18"/>
    <s v="1821 - PSY: ambulance"/>
    <x v="2"/>
    <n v="11"/>
  </r>
  <r>
    <n v="123342"/>
    <x v="1299"/>
    <x v="0"/>
    <s v="HVLP-R"/>
    <s v="G03HA01"/>
    <d v="2018-01-15T08:27:30"/>
    <n v="2"/>
    <n v="618.95000000000005"/>
    <n v="1237.9000000000001"/>
    <n v="18"/>
    <s v="1821 - PSY: ambulance"/>
    <x v="0"/>
    <n v="1"/>
  </r>
  <r>
    <n v="123342"/>
    <x v="1299"/>
    <x v="0"/>
    <s v="HVLP-R"/>
    <s v="G03HA01"/>
    <d v="2018-01-15T08:27:30"/>
    <n v="1"/>
    <n v="624.41999999999996"/>
    <n v="624.41999999999996"/>
    <n v="18"/>
    <s v="1821 - PSY: ambulance"/>
    <x v="0"/>
    <n v="1"/>
  </r>
  <r>
    <n v="123342"/>
    <x v="1299"/>
    <x v="0"/>
    <s v="HVLP-R"/>
    <s v="G03HA01"/>
    <d v="2018-02-05T09:35:41"/>
    <n v="1"/>
    <n v="624.41999999999996"/>
    <n v="624.41999999999996"/>
    <n v="18"/>
    <s v="1821 - PSY: ambulance"/>
    <x v="0"/>
    <n v="2"/>
  </r>
  <r>
    <n v="123342"/>
    <x v="1299"/>
    <x v="0"/>
    <s v="HVLP-R"/>
    <s v="G03HA01"/>
    <d v="2018-03-19T08:21:44"/>
    <n v="2"/>
    <n v="618.89"/>
    <n v="1237.78"/>
    <n v="18"/>
    <s v="1821 - PSY: ambulance"/>
    <x v="0"/>
    <n v="3"/>
  </r>
  <r>
    <n v="123342"/>
    <x v="1299"/>
    <x v="0"/>
    <s v="HVLP-R"/>
    <s v="G03HA01"/>
    <d v="2018-03-19T08:21:44"/>
    <n v="1"/>
    <n v="618.89"/>
    <n v="618.89"/>
    <n v="18"/>
    <s v="1821 - PSY: ambulance"/>
    <x v="0"/>
    <n v="3"/>
  </r>
  <r>
    <n v="123342"/>
    <x v="1299"/>
    <x v="0"/>
    <s v="HVLP-R"/>
    <s v="G03HA01"/>
    <d v="2018-03-19T08:21:44"/>
    <n v="1"/>
    <n v="618.89"/>
    <n v="618.89"/>
    <n v="18"/>
    <s v="1821 - PSY: ambulance"/>
    <x v="0"/>
    <n v="3"/>
  </r>
  <r>
    <n v="123342"/>
    <x v="1299"/>
    <x v="0"/>
    <s v="HVLP-R"/>
    <s v="G03HA01"/>
    <d v="2018-04-09T11:33:34"/>
    <n v="1"/>
    <n v="618.89"/>
    <n v="618.89"/>
    <n v="18"/>
    <s v="1821 - PSY: ambulance"/>
    <x v="0"/>
    <n v="4"/>
  </r>
  <r>
    <n v="123342"/>
    <x v="1299"/>
    <x v="0"/>
    <s v="HVLP-R"/>
    <s v="G03HA01"/>
    <d v="2018-04-09T11:33:34"/>
    <n v="2"/>
    <n v="618.89"/>
    <n v="1237.78"/>
    <n v="18"/>
    <s v="1821 - PSY: ambulance"/>
    <x v="0"/>
    <n v="4"/>
  </r>
  <r>
    <n v="123342"/>
    <x v="1299"/>
    <x v="0"/>
    <s v="HVLP-R"/>
    <s v="G03HA01"/>
    <d v="2018-04-09T11:33:34"/>
    <n v="1"/>
    <n v="624.41999999999996"/>
    <n v="624.41999999999996"/>
    <n v="18"/>
    <s v="1821 - PSY: ambulance"/>
    <x v="0"/>
    <n v="4"/>
  </r>
  <r>
    <n v="123342"/>
    <x v="1299"/>
    <x v="0"/>
    <s v="HVLP-R"/>
    <s v="G03HA01"/>
    <d v="2018-06-25T10:13:51"/>
    <n v="3"/>
    <n v="618.89"/>
    <n v="1856.67"/>
    <n v="18"/>
    <s v="1821 - PSY: ambulance"/>
    <x v="0"/>
    <n v="6"/>
  </r>
  <r>
    <n v="123342"/>
    <x v="1299"/>
    <x v="0"/>
    <s v="HVLP-R"/>
    <s v="G03HA01"/>
    <d v="2018-09-11T10:42:22"/>
    <n v="1"/>
    <n v="618.89"/>
    <n v="618.89"/>
    <n v="18"/>
    <s v="1821 - PSY: ambulance"/>
    <x v="0"/>
    <n v="9"/>
  </r>
  <r>
    <n v="123342"/>
    <x v="1299"/>
    <x v="0"/>
    <s v="HVLP-R"/>
    <s v="G03HA01"/>
    <d v="2018-09-11T10:42:22"/>
    <n v="2"/>
    <n v="618.89"/>
    <n v="1237.78"/>
    <n v="18"/>
    <s v="1821 - PSY: ambulance"/>
    <x v="0"/>
    <n v="9"/>
  </r>
  <r>
    <n v="123342"/>
    <x v="1299"/>
    <x v="0"/>
    <s v="HVLP-R"/>
    <s v="G03HA01"/>
    <d v="2018-10-15T08:10:37"/>
    <n v="1"/>
    <n v="618.89"/>
    <n v="618.89"/>
    <n v="18"/>
    <s v="1821 - PSY: ambulance"/>
    <x v="0"/>
    <n v="10"/>
  </r>
  <r>
    <n v="123342"/>
    <x v="1299"/>
    <x v="0"/>
    <s v="HVLP-R"/>
    <s v="G03HA01"/>
    <d v="2018-10-15T08:10:37"/>
    <n v="1"/>
    <n v="618.95000000000005"/>
    <n v="618.95000000000005"/>
    <n v="18"/>
    <s v="1821 - PSY: ambulance"/>
    <x v="0"/>
    <n v="10"/>
  </r>
  <r>
    <n v="123342"/>
    <x v="1299"/>
    <x v="0"/>
    <s v="HVLP-R"/>
    <s v="G03HA01"/>
    <d v="2018-10-15T08:10:37"/>
    <n v="1"/>
    <n v="618.89"/>
    <n v="618.89"/>
    <n v="18"/>
    <s v="1821 - PSY: ambulance"/>
    <x v="0"/>
    <n v="10"/>
  </r>
  <r>
    <n v="123342"/>
    <x v="1299"/>
    <x v="0"/>
    <s v="HVLP-R"/>
    <s v="G03HA01"/>
    <d v="2018-11-26T11:57:21"/>
    <n v="1"/>
    <n v="618.89"/>
    <n v="618.89"/>
    <n v="18"/>
    <s v="1821 - PSY: ambulance"/>
    <x v="0"/>
    <n v="11"/>
  </r>
  <r>
    <n v="123342"/>
    <x v="1299"/>
    <x v="0"/>
    <s v="HVLP-R"/>
    <s v="G03HA01"/>
    <d v="2018-11-26T11:57:21"/>
    <n v="2"/>
    <n v="618.89"/>
    <n v="1237.78"/>
    <n v="18"/>
    <s v="1821 - PSY: ambulance"/>
    <x v="0"/>
    <n v="11"/>
  </r>
  <r>
    <n v="123342"/>
    <x v="1299"/>
    <x v="0"/>
    <s v="HVLP-R"/>
    <s v="G03HA01"/>
    <d v="2019-01-14T08:19:06"/>
    <n v="1"/>
    <n v="618.95000000000005"/>
    <n v="618.95000000000005"/>
    <n v="18"/>
    <s v="1821 - PSY: ambulance"/>
    <x v="1"/>
    <n v="1"/>
  </r>
  <r>
    <n v="123342"/>
    <x v="1299"/>
    <x v="0"/>
    <s v="HVLP-R"/>
    <s v="G03HA01"/>
    <d v="2019-01-14T08:19:06"/>
    <n v="1"/>
    <n v="618.95000000000005"/>
    <n v="618.95000000000005"/>
    <n v="18"/>
    <s v="1821 - PSY: ambulance"/>
    <x v="1"/>
    <n v="1"/>
  </r>
  <r>
    <n v="123342"/>
    <x v="1299"/>
    <x v="0"/>
    <s v="HVLP-R"/>
    <s v="G03HA01"/>
    <d v="2019-01-14T08:19:06"/>
    <n v="4"/>
    <n v="618.95000000000005"/>
    <n v="2475.8000000000002"/>
    <n v="18"/>
    <s v="1821 - PSY: ambulance"/>
    <x v="1"/>
    <n v="1"/>
  </r>
  <r>
    <n v="223528"/>
    <x v="1300"/>
    <x v="0"/>
    <s v="HVLP"/>
    <s v="G03HA01"/>
    <d v="2019-01-14T08:19:06"/>
    <n v="2"/>
    <n v="618.95000000000005"/>
    <n v="1237.9000000000001"/>
    <n v="18"/>
    <s v="1821 - PSY: ambulance"/>
    <x v="1"/>
    <n v="1"/>
  </r>
  <r>
    <n v="223528"/>
    <x v="1300"/>
    <x v="0"/>
    <s v="HVLP"/>
    <s v="G03HA01"/>
    <d v="2019-04-01T09:54:11"/>
    <n v="1"/>
    <n v="618.95000000000005"/>
    <n v="618.95000000000005"/>
    <n v="18"/>
    <s v="1821 - PSY: ambulance"/>
    <x v="1"/>
    <n v="4"/>
  </r>
  <r>
    <n v="223528"/>
    <x v="1300"/>
    <x v="0"/>
    <s v="HVLP"/>
    <s v="G03HA01"/>
    <d v="2019-04-01T09:54:11"/>
    <n v="3"/>
    <n v="618.95000000000005"/>
    <n v="1856.85"/>
    <n v="18"/>
    <s v="1821 - PSY: ambulance"/>
    <x v="1"/>
    <n v="4"/>
  </r>
  <r>
    <n v="223528"/>
    <x v="1300"/>
    <x v="0"/>
    <s v="HVLP"/>
    <s v="G03HA01"/>
    <d v="2019-04-01T09:54:11"/>
    <n v="1"/>
    <n v="618.95000000000005"/>
    <n v="618.95000000000005"/>
    <n v="18"/>
    <s v="1821 - PSY: ambulance"/>
    <x v="1"/>
    <n v="4"/>
  </r>
  <r>
    <n v="223528"/>
    <x v="1300"/>
    <x v="0"/>
    <s v="HVLP"/>
    <s v="G03HA01"/>
    <d v="2019-04-01T09:54:11"/>
    <n v="1"/>
    <n v="618.95000000000005"/>
    <n v="618.95000000000005"/>
    <n v="18"/>
    <s v="1821 - PSY: ambulance"/>
    <x v="1"/>
    <n v="4"/>
  </r>
  <r>
    <n v="223528"/>
    <x v="1300"/>
    <x v="0"/>
    <s v="HVLP"/>
    <s v="G03HA01"/>
    <d v="2019-05-14T08:16:39"/>
    <n v="2"/>
    <n v="618.89"/>
    <n v="1237.78"/>
    <n v="18"/>
    <s v="1821 - PSY: ambulance"/>
    <x v="1"/>
    <n v="5"/>
  </r>
  <r>
    <n v="223528"/>
    <x v="1300"/>
    <x v="0"/>
    <s v="HVLP"/>
    <s v="G03HA01"/>
    <d v="2019-05-14T08:16:39"/>
    <n v="1"/>
    <n v="618.89"/>
    <n v="618.89"/>
    <n v="18"/>
    <s v="1821 - PSY: ambulance"/>
    <x v="1"/>
    <n v="5"/>
  </r>
  <r>
    <n v="223528"/>
    <x v="1300"/>
    <x v="0"/>
    <s v="HVLP"/>
    <s v="G03HA01"/>
    <d v="2019-06-24T09:53:00"/>
    <n v="3"/>
    <n v="618.89"/>
    <n v="1856.67"/>
    <n v="18"/>
    <s v="1821 - PSY: ambulance"/>
    <x v="1"/>
    <n v="6"/>
  </r>
  <r>
    <n v="223528"/>
    <x v="1300"/>
    <x v="0"/>
    <s v="HVLP"/>
    <s v="G03HA01"/>
    <d v="2019-06-24T09:53:00"/>
    <n v="1"/>
    <n v="618.34"/>
    <n v="618.34"/>
    <n v="18"/>
    <s v="1821 - PSY: ambulance"/>
    <x v="1"/>
    <n v="6"/>
  </r>
  <r>
    <n v="223528"/>
    <x v="1300"/>
    <x v="0"/>
    <s v="HVLP"/>
    <s v="G03HA01"/>
    <d v="2019-07-01T10:11:54"/>
    <n v="1"/>
    <n v="618.34"/>
    <n v="618.34"/>
    <n v="18"/>
    <s v="1821 - PSY: ambulance"/>
    <x v="1"/>
    <n v="7"/>
  </r>
  <r>
    <n v="223528"/>
    <x v="1300"/>
    <x v="0"/>
    <s v="HVLP"/>
    <s v="G03HA01"/>
    <d v="2019-07-02T08:42:47"/>
    <n v="1"/>
    <n v="618.34"/>
    <n v="618.34"/>
    <n v="18"/>
    <s v="1821 - PSY: ambulance"/>
    <x v="1"/>
    <n v="7"/>
  </r>
  <r>
    <n v="223528"/>
    <x v="1300"/>
    <x v="0"/>
    <s v="HVLP"/>
    <s v="G03HA01"/>
    <d v="2019-08-05T10:25:52"/>
    <n v="2"/>
    <n v="618.34"/>
    <n v="1236.68"/>
    <n v="18"/>
    <s v="1821 - PSY: ambulance"/>
    <x v="1"/>
    <n v="8"/>
  </r>
  <r>
    <n v="223528"/>
    <x v="1300"/>
    <x v="0"/>
    <s v="HVLP"/>
    <s v="G03HA01"/>
    <d v="2019-08-05T10:25:52"/>
    <n v="1"/>
    <n v="618.34"/>
    <n v="618.34"/>
    <n v="18"/>
    <s v="1821 - PSY: ambulance"/>
    <x v="1"/>
    <n v="8"/>
  </r>
  <r>
    <n v="223528"/>
    <x v="1300"/>
    <x v="0"/>
    <s v="HVLP"/>
    <s v="G03HA01"/>
    <d v="2019-08-26T10:06:50"/>
    <n v="3"/>
    <n v="618.34"/>
    <n v="1855.02"/>
    <n v="18"/>
    <s v="1821 - PSY: ambulance"/>
    <x v="1"/>
    <n v="8"/>
  </r>
  <r>
    <n v="223528"/>
    <x v="1300"/>
    <x v="0"/>
    <s v="HVLP"/>
    <s v="G03HA01"/>
    <d v="2019-08-26T10:06:50"/>
    <n v="1"/>
    <n v="618.34"/>
    <n v="618.34"/>
    <n v="18"/>
    <s v="1821 - PSY: ambulance"/>
    <x v="1"/>
    <n v="8"/>
  </r>
  <r>
    <n v="223528"/>
    <x v="1300"/>
    <x v="0"/>
    <s v="HVLP"/>
    <s v="G03HA01"/>
    <d v="2019-10-07T10:36:16"/>
    <n v="4"/>
    <n v="618.16999999999996"/>
    <n v="2472.6799999999998"/>
    <n v="18"/>
    <s v="1821 - PSY: ambulance"/>
    <x v="1"/>
    <n v="10"/>
  </r>
  <r>
    <n v="223528"/>
    <x v="1300"/>
    <x v="0"/>
    <s v="HVLP"/>
    <s v="G03HA01"/>
    <d v="2019-10-25T07:57:17"/>
    <n v="1"/>
    <n v="618.16999999999996"/>
    <n v="618.16999999999996"/>
    <n v="18"/>
    <s v="1821 - PSY: ambulance"/>
    <x v="1"/>
    <n v="10"/>
  </r>
  <r>
    <n v="223528"/>
    <x v="1300"/>
    <x v="0"/>
    <s v="HVLP"/>
    <s v="G03HA01"/>
    <d v="2019-10-29T09:30:56"/>
    <n v="1"/>
    <n v="618.16999999999996"/>
    <n v="618.16999999999996"/>
    <n v="18"/>
    <s v="1821 - PSY: ambulance"/>
    <x v="1"/>
    <n v="10"/>
  </r>
  <r>
    <n v="223528"/>
    <x v="1300"/>
    <x v="0"/>
    <s v="HVLP"/>
    <s v="G03HA01"/>
    <d v="2019-10-30T08:36:53"/>
    <n v="2"/>
    <n v="618.34"/>
    <n v="1236.68"/>
    <n v="18"/>
    <s v="1821 - PSY: ambulance"/>
    <x v="1"/>
    <n v="10"/>
  </r>
  <r>
    <n v="223528"/>
    <x v="1300"/>
    <x v="0"/>
    <s v="HVLP"/>
    <s v="G03HA01"/>
    <d v="2019-11-25T12:41:15"/>
    <n v="1"/>
    <n v="618.16999999999996"/>
    <n v="618.16999999999996"/>
    <n v="18"/>
    <s v="1821 - PSY: ambulance"/>
    <x v="1"/>
    <n v="11"/>
  </r>
  <r>
    <n v="223528"/>
    <x v="1300"/>
    <x v="0"/>
    <s v="HVLP"/>
    <s v="G03HA01"/>
    <d v="2019-12-04T12:38:54"/>
    <n v="3"/>
    <n v="618.34"/>
    <n v="1855.02"/>
    <n v="18"/>
    <s v="1821 - PSY: ambulance"/>
    <x v="1"/>
    <n v="12"/>
  </r>
  <r>
    <n v="223528"/>
    <x v="1300"/>
    <x v="0"/>
    <s v="HVLP"/>
    <s v="G03HA01"/>
    <d v="2019-12-16T10:30:58"/>
    <n v="7"/>
    <n v="618.16999999999996"/>
    <n v="4327.1899999999996"/>
    <n v="18"/>
    <s v="1821 - PSY: ambulance"/>
    <x v="1"/>
    <n v="12"/>
  </r>
  <r>
    <n v="223528"/>
    <x v="1300"/>
    <x v="0"/>
    <s v="HVLP"/>
    <s v="G03HA01"/>
    <d v="2019-12-16T10:30:58"/>
    <n v="2"/>
    <n v="618.34"/>
    <n v="1236.68"/>
    <n v="18"/>
    <s v="1821 - PSY: ambulance"/>
    <x v="1"/>
    <n v="12"/>
  </r>
  <r>
    <n v="196610"/>
    <x v="45"/>
    <x v="0"/>
    <s v="HVLP"/>
    <s v="N05BA01"/>
    <d v="2018-02-12T10:08:25"/>
    <n v="1"/>
    <n v="46.38"/>
    <n v="46.38"/>
    <n v="18"/>
    <s v="1821 - PSY: ambulance"/>
    <x v="0"/>
    <n v="2"/>
  </r>
  <r>
    <n v="196610"/>
    <x v="45"/>
    <x v="0"/>
    <s v="HVLP"/>
    <s v="N05BA01"/>
    <d v="2018-08-27T10:05:00"/>
    <n v="1"/>
    <n v="46.38"/>
    <n v="46.38"/>
    <n v="18"/>
    <s v="1821 - PSY: ambulance"/>
    <x v="0"/>
    <n v="8"/>
  </r>
  <r>
    <n v="196610"/>
    <x v="45"/>
    <x v="0"/>
    <s v="HVLP"/>
    <s v="N05BA01"/>
    <d v="2019-08-05T10:25:52"/>
    <n v="1"/>
    <n v="46.34"/>
    <n v="46.34"/>
    <n v="18"/>
    <s v="1821 - PSY: ambulance"/>
    <x v="1"/>
    <n v="8"/>
  </r>
  <r>
    <n v="196610"/>
    <x v="45"/>
    <x v="0"/>
    <s v="HVLP"/>
    <s v="N05BA01"/>
    <d v="2019-12-02T14:53:28"/>
    <n v="2"/>
    <n v="51.3"/>
    <n v="102.6"/>
    <n v="18"/>
    <s v="1821 - PSY: ambulance"/>
    <x v="1"/>
    <n v="12"/>
  </r>
  <r>
    <n v="131963"/>
    <x v="1301"/>
    <x v="0"/>
    <s v="HVLP"/>
    <s v="A07BA51"/>
    <d v="2018-04-27T08:57:24"/>
    <n v="1"/>
    <n v="48.3"/>
    <n v="48.3"/>
    <n v="18"/>
    <s v="1821 - PSY: ambulance"/>
    <x v="0"/>
    <n v="4"/>
  </r>
  <r>
    <n v="131963"/>
    <x v="1301"/>
    <x v="0"/>
    <s v="HVLP"/>
    <s v="A07BA51"/>
    <d v="2018-10-01T09:53:19"/>
    <n v="1"/>
    <n v="48.3"/>
    <n v="48.3"/>
    <n v="18"/>
    <s v="1821 - PSY: ambulance"/>
    <x v="0"/>
    <n v="10"/>
  </r>
  <r>
    <n v="131963"/>
    <x v="1301"/>
    <x v="0"/>
    <s v="HVLP"/>
    <s v="A07BA51"/>
    <d v="2019-01-07T12:18:52"/>
    <n v="1"/>
    <n v="48.3"/>
    <n v="48.3"/>
    <n v="18"/>
    <s v="1821 - PSY: ambulance"/>
    <x v="1"/>
    <n v="1"/>
  </r>
  <r>
    <n v="131963"/>
    <x v="1301"/>
    <x v="0"/>
    <s v="HVLP"/>
    <s v="A07BA51"/>
    <d v="2019-06-24T09:53:00"/>
    <n v="1"/>
    <n v="48.3"/>
    <n v="48.3"/>
    <n v="18"/>
    <s v="1821 - PSY: ambulance"/>
    <x v="1"/>
    <n v="6"/>
  </r>
  <r>
    <n v="186901"/>
    <x v="133"/>
    <x v="0"/>
    <s v="HVLP"/>
    <s v="N05AF05"/>
    <d v="2017-02-06T10:10:13"/>
    <n v="4"/>
    <n v="524.17999999999995"/>
    <n v="2096.7199999999998"/>
    <n v="18"/>
    <s v="1821 - PSY: ambulance"/>
    <x v="2"/>
    <n v="2"/>
  </r>
  <r>
    <n v="186901"/>
    <x v="133"/>
    <x v="0"/>
    <s v="HVLP"/>
    <s v="N05AF05"/>
    <d v="2017-07-10T10:03:06"/>
    <n v="2"/>
    <n v="520.61"/>
    <n v="1041.22"/>
    <n v="18"/>
    <s v="1821 - PSY: ambulance"/>
    <x v="2"/>
    <n v="7"/>
  </r>
  <r>
    <n v="186901"/>
    <x v="133"/>
    <x v="0"/>
    <s v="HVLP"/>
    <s v="N05AF05"/>
    <d v="2017-08-07T10:01:38"/>
    <n v="2"/>
    <n v="520.61"/>
    <n v="1041.22"/>
    <n v="18"/>
    <s v="1821 - PSY: ambulance"/>
    <x v="2"/>
    <n v="8"/>
  </r>
  <r>
    <n v="186901"/>
    <x v="133"/>
    <x v="0"/>
    <s v="HVLP"/>
    <s v="N05AF05"/>
    <d v="2017-09-11T09:33:19"/>
    <n v="2"/>
    <n v="520.61"/>
    <n v="1041.22"/>
    <n v="18"/>
    <s v="1821 - PSY: ambulance"/>
    <x v="2"/>
    <n v="9"/>
  </r>
  <r>
    <n v="186901"/>
    <x v="133"/>
    <x v="0"/>
    <s v="HVLP"/>
    <s v="N05AF05"/>
    <d v="2017-09-11T09:33:19"/>
    <n v="1"/>
    <n v="520.61"/>
    <n v="520.61"/>
    <n v="18"/>
    <s v="1821 - PSY: ambulance"/>
    <x v="2"/>
    <n v="9"/>
  </r>
  <r>
    <n v="186901"/>
    <x v="133"/>
    <x v="0"/>
    <s v="HVLP"/>
    <s v="N05AF05"/>
    <d v="2018-01-08T10:11:25"/>
    <n v="1"/>
    <n v="520.61"/>
    <n v="520.61"/>
    <n v="18"/>
    <s v="1821 - PSY: ambulance"/>
    <x v="0"/>
    <n v="1"/>
  </r>
  <r>
    <n v="186901"/>
    <x v="133"/>
    <x v="0"/>
    <s v="HVLP"/>
    <s v="N05AF05"/>
    <d v="2018-01-08T10:11:25"/>
    <n v="1"/>
    <n v="520.61"/>
    <n v="520.61"/>
    <n v="18"/>
    <s v="1821 - PSY: ambulance"/>
    <x v="0"/>
    <n v="1"/>
  </r>
  <r>
    <n v="186901"/>
    <x v="133"/>
    <x v="0"/>
    <s v="HVLP"/>
    <s v="N05AF05"/>
    <d v="2018-02-12T10:08:25"/>
    <n v="3"/>
    <n v="520.54999999999995"/>
    <n v="1561.65"/>
    <n v="18"/>
    <s v="1821 - PSY: ambulance"/>
    <x v="0"/>
    <n v="2"/>
  </r>
  <r>
    <n v="186901"/>
    <x v="133"/>
    <x v="0"/>
    <s v="HVLP"/>
    <s v="N05AF05"/>
    <d v="2018-04-27T08:57:24"/>
    <n v="3"/>
    <n v="520.54999999999995"/>
    <n v="1561.65"/>
    <n v="18"/>
    <s v="1821 - PSY: ambulance"/>
    <x v="0"/>
    <n v="4"/>
  </r>
  <r>
    <n v="186901"/>
    <x v="133"/>
    <x v="0"/>
    <s v="HVLP"/>
    <s v="N05AF05"/>
    <d v="2018-09-11T10:42:22"/>
    <n v="2"/>
    <n v="520.54999999999995"/>
    <n v="1041.0999999999999"/>
    <n v="18"/>
    <s v="1821 - PSY: ambulance"/>
    <x v="0"/>
    <n v="9"/>
  </r>
  <r>
    <n v="186901"/>
    <x v="133"/>
    <x v="0"/>
    <s v="HVLP"/>
    <s v="N05AF05"/>
    <d v="2018-10-22T07:52:38"/>
    <n v="1"/>
    <n v="520.54999999999995"/>
    <n v="520.54999999999995"/>
    <n v="18"/>
    <s v="1821 - PSY: ambulance"/>
    <x v="0"/>
    <n v="10"/>
  </r>
  <r>
    <n v="186901"/>
    <x v="133"/>
    <x v="0"/>
    <s v="HVLP"/>
    <s v="N05AF05"/>
    <d v="2018-10-22T07:52:38"/>
    <n v="1"/>
    <n v="520.54999999999995"/>
    <n v="520.54999999999995"/>
    <n v="18"/>
    <s v="1821 - PSY: ambulance"/>
    <x v="0"/>
    <n v="10"/>
  </r>
  <r>
    <n v="186901"/>
    <x v="133"/>
    <x v="0"/>
    <s v="HVLP"/>
    <s v="N05AF05"/>
    <d v="2019-03-18T09:39:56"/>
    <n v="1"/>
    <n v="520.61"/>
    <n v="520.61"/>
    <n v="18"/>
    <s v="1821 - PSY: ambulance"/>
    <x v="1"/>
    <n v="3"/>
  </r>
  <r>
    <n v="186901"/>
    <x v="133"/>
    <x v="0"/>
    <s v="HVLP"/>
    <s v="N05AF05"/>
    <d v="2019-03-18T09:39:56"/>
    <n v="1"/>
    <n v="520.61"/>
    <n v="520.61"/>
    <n v="18"/>
    <s v="1821 - PSY: ambulance"/>
    <x v="1"/>
    <n v="3"/>
  </r>
  <r>
    <n v="186901"/>
    <x v="133"/>
    <x v="0"/>
    <s v="HVLP"/>
    <s v="N05AF05"/>
    <d v="2019-06-24T09:53:00"/>
    <n v="2"/>
    <n v="520.1"/>
    <n v="1040.2"/>
    <n v="18"/>
    <s v="1821 - PSY: ambulance"/>
    <x v="1"/>
    <n v="6"/>
  </r>
  <r>
    <n v="186901"/>
    <x v="133"/>
    <x v="0"/>
    <s v="HVLP"/>
    <s v="N05AF05"/>
    <d v="2019-08-05T10:25:52"/>
    <n v="1"/>
    <n v="520.1"/>
    <n v="520.1"/>
    <n v="18"/>
    <s v="1821 - PSY: ambulance"/>
    <x v="1"/>
    <n v="8"/>
  </r>
  <r>
    <n v="186901"/>
    <x v="133"/>
    <x v="0"/>
    <s v="HVLP"/>
    <s v="N05AF05"/>
    <d v="2019-09-09T08:45:38"/>
    <n v="1"/>
    <n v="520.1"/>
    <n v="520.1"/>
    <n v="18"/>
    <s v="1821 - PSY: ambulance"/>
    <x v="1"/>
    <n v="9"/>
  </r>
  <r>
    <n v="186901"/>
    <x v="133"/>
    <x v="0"/>
    <s v="HVLP"/>
    <s v="N05AF05"/>
    <d v="2019-10-07T10:36:16"/>
    <n v="2"/>
    <n v="519.95000000000005"/>
    <n v="1039.9000000000001"/>
    <n v="18"/>
    <s v="1821 - PSY: ambulance"/>
    <x v="1"/>
    <n v="10"/>
  </r>
  <r>
    <n v="186901"/>
    <x v="133"/>
    <x v="0"/>
    <s v="HVLP"/>
    <s v="N05AF05"/>
    <d v="2019-11-11T10:20:23"/>
    <n v="1"/>
    <n v="520.1"/>
    <n v="520.1"/>
    <n v="18"/>
    <s v="1821 - PSY: ambulance"/>
    <x v="1"/>
    <n v="11"/>
  </r>
  <r>
    <n v="186901"/>
    <x v="133"/>
    <x v="0"/>
    <s v="HVLP"/>
    <s v="N05AF05"/>
    <d v="2019-11-12T08:58:36"/>
    <n v="1"/>
    <n v="520.1"/>
    <n v="520.1"/>
    <n v="18"/>
    <s v="1821 - PSY: ambulance"/>
    <x v="1"/>
    <n v="11"/>
  </r>
  <r>
    <n v="193252"/>
    <x v="134"/>
    <x v="0"/>
    <s v="HVLP"/>
    <s v="N05AF05"/>
    <d v="2017-06-05T09:47:00"/>
    <n v="4"/>
    <n v="1231.75"/>
    <n v="4927"/>
    <n v="18"/>
    <s v="1821 - PSY: ambulance"/>
    <x v="2"/>
    <n v="6"/>
  </r>
  <r>
    <n v="193252"/>
    <x v="134"/>
    <x v="0"/>
    <s v="HVLP"/>
    <s v="N05AF05"/>
    <d v="2017-06-12T12:51:50"/>
    <n v="-4"/>
    <n v="1231.75"/>
    <n v="-4927"/>
    <n v="18"/>
    <s v="1821 - PSY: ambulance"/>
    <x v="2"/>
    <n v="6"/>
  </r>
  <r>
    <n v="102478"/>
    <x v="173"/>
    <x v="0"/>
    <s v="HVLP-R"/>
    <s v="N05BA01"/>
    <d v="2017-02-13T09:38:02"/>
    <n v="3"/>
    <n v="77.760000000000005"/>
    <n v="233.28"/>
    <n v="18"/>
    <s v="1821 - PSY: ambulance"/>
    <x v="2"/>
    <n v="2"/>
  </r>
  <r>
    <n v="102477"/>
    <x v="174"/>
    <x v="0"/>
    <s v="HVLP-R"/>
    <s v="N05BA01"/>
    <d v="2017-02-13T09:38:02"/>
    <n v="3"/>
    <n v="40.17"/>
    <n v="120.51"/>
    <n v="18"/>
    <s v="1821 - PSY: ambulance"/>
    <x v="2"/>
    <n v="2"/>
  </r>
  <r>
    <n v="208694"/>
    <x v="174"/>
    <x v="0"/>
    <s v="HVLP-R"/>
    <s v="N05BA01"/>
    <d v="2018-05-21T09:31:11"/>
    <n v="1"/>
    <n v="40.25"/>
    <n v="40.25"/>
    <n v="18"/>
    <s v="1821 - PSY: ambulance"/>
    <x v="0"/>
    <n v="5"/>
  </r>
  <r>
    <n v="102478"/>
    <x v="173"/>
    <x v="0"/>
    <s v="HVLP-R"/>
    <s v="N05BA01"/>
    <d v="2018-08-20T12:16:58"/>
    <n v="1"/>
    <n v="77.08"/>
    <n v="77.08"/>
    <n v="18"/>
    <s v="1821 - PSY: ambulance"/>
    <x v="0"/>
    <n v="8"/>
  </r>
  <r>
    <n v="102478"/>
    <x v="173"/>
    <x v="0"/>
    <s v="HVLP-R"/>
    <s v="N05BA01"/>
    <d v="2018-11-12T09:30:47"/>
    <n v="1"/>
    <n v="77.08"/>
    <n v="77.08"/>
    <n v="18"/>
    <s v="1821 - PSY: ambulance"/>
    <x v="0"/>
    <n v="11"/>
  </r>
  <r>
    <n v="230422"/>
    <x v="174"/>
    <x v="0"/>
    <s v="HVLP-R"/>
    <s v="N05BA01"/>
    <d v="2019-09-23T09:05:39"/>
    <n v="1"/>
    <n v="39.85"/>
    <n v="39.85"/>
    <n v="18"/>
    <s v="1821 - PSY: ambulance"/>
    <x v="1"/>
    <n v="9"/>
  </r>
  <r>
    <n v="230420"/>
    <x v="175"/>
    <x v="0"/>
    <s v="HVLP-R"/>
    <s v="N05BA01"/>
    <d v="2019-09-23T09:05:39"/>
    <n v="1"/>
    <n v="76.98"/>
    <n v="76.98"/>
    <n v="18"/>
    <s v="1821 - PSY: ambulance"/>
    <x v="1"/>
    <n v="9"/>
  </r>
  <r>
    <n v="230420"/>
    <x v="175"/>
    <x v="0"/>
    <s v="HVLP-R"/>
    <s v="N05BA01"/>
    <d v="2019-11-25T12:41:15"/>
    <n v="1"/>
    <n v="76.98"/>
    <n v="76.98"/>
    <n v="18"/>
    <s v="1821 - PSY: ambulance"/>
    <x v="1"/>
    <n v="11"/>
  </r>
  <r>
    <n v="905065"/>
    <x v="792"/>
    <x v="4"/>
    <s v="DZ-PPO"/>
    <m/>
    <d v="2017-01-10T09:39:29"/>
    <n v="3"/>
    <n v="112.53"/>
    <n v="337.59"/>
    <n v="18"/>
    <s v="1821 - PSY: ambulance"/>
    <x v="2"/>
    <n v="1"/>
  </r>
  <r>
    <n v="905065"/>
    <x v="792"/>
    <x v="4"/>
    <s v="DZ-PPO"/>
    <m/>
    <d v="2017-10-03T10:59:00"/>
    <n v="1"/>
    <n v="112.53"/>
    <n v="112.53"/>
    <n v="18"/>
    <s v="1821 - PSY: ambulance"/>
    <x v="2"/>
    <n v="10"/>
  </r>
  <r>
    <n v="905065"/>
    <x v="792"/>
    <x v="4"/>
    <s v="DZ-PPO"/>
    <m/>
    <d v="2018-01-23T10:29:30"/>
    <n v="1"/>
    <n v="112.53"/>
    <n v="112.53"/>
    <n v="18"/>
    <s v="1821 - PSY: ambulance"/>
    <x v="0"/>
    <n v="1"/>
  </r>
  <r>
    <n v="905065"/>
    <x v="792"/>
    <x v="4"/>
    <s v="DZ-PPO"/>
    <m/>
    <d v="2018-04-17T09:32:52"/>
    <n v="1"/>
    <n v="112.53"/>
    <n v="112.53"/>
    <n v="18"/>
    <s v="1821 - PSY: ambulance"/>
    <x v="0"/>
    <n v="4"/>
  </r>
  <r>
    <n v="905065"/>
    <x v="792"/>
    <x v="4"/>
    <s v="DZ-PPO"/>
    <m/>
    <d v="2018-11-27T08:40:07"/>
    <n v="1"/>
    <n v="112.53"/>
    <n v="112.53"/>
    <n v="18"/>
    <s v="1821 - PSY: ambulance"/>
    <x v="0"/>
    <n v="11"/>
  </r>
  <r>
    <n v="396211"/>
    <x v="204"/>
    <x v="4"/>
    <s v="DZ-PPO"/>
    <m/>
    <d v="2019-01-15T08:01:37"/>
    <n v="1"/>
    <n v="502.15"/>
    <n v="502.15"/>
    <n v="18"/>
    <s v="1821 - PSY: ambulance"/>
    <x v="1"/>
    <n v="1"/>
  </r>
  <r>
    <n v="396211"/>
    <x v="204"/>
    <x v="4"/>
    <s v="DZ-PPO"/>
    <m/>
    <d v="2019-06-04T09:49:27"/>
    <n v="1"/>
    <n v="502.15"/>
    <n v="502.15"/>
    <n v="18"/>
    <s v="1821 - PSY: ambulance"/>
    <x v="1"/>
    <n v="6"/>
  </r>
  <r>
    <n v="930344"/>
    <x v="1302"/>
    <x v="4"/>
    <s v="DZ-PPO"/>
    <m/>
    <d v="2017-02-28T09:56:03"/>
    <n v="1"/>
    <n v="490.05"/>
    <n v="490.05"/>
    <n v="18"/>
    <s v="1821 - PSY: ambulance"/>
    <x v="2"/>
    <n v="2"/>
  </r>
  <r>
    <n v="900244"/>
    <x v="205"/>
    <x v="4"/>
    <s v="DZ-PPO"/>
    <m/>
    <d v="2017-09-12T09:21:35"/>
    <n v="2"/>
    <n v="72.599999999999994"/>
    <n v="145.19999999999999"/>
    <n v="18"/>
    <s v="1821 - PSY: ambulance"/>
    <x v="2"/>
    <n v="9"/>
  </r>
  <r>
    <n v="900244"/>
    <x v="205"/>
    <x v="4"/>
    <s v="DZ-PPO"/>
    <m/>
    <d v="2018-06-05T09:31:48"/>
    <n v="1"/>
    <n v="72.599999999999994"/>
    <n v="72.599999999999994"/>
    <n v="18"/>
    <s v="1821 - PSY: ambulance"/>
    <x v="0"/>
    <n v="6"/>
  </r>
  <r>
    <n v="900244"/>
    <x v="205"/>
    <x v="4"/>
    <s v="DZ-PPO"/>
    <m/>
    <d v="2019-04-16T09:26:09"/>
    <n v="2"/>
    <n v="72.599999999999994"/>
    <n v="145.19999999999999"/>
    <n v="18"/>
    <s v="1821 - PSY: ambulance"/>
    <x v="1"/>
    <n v="4"/>
  </r>
  <r>
    <n v="900244"/>
    <x v="205"/>
    <x v="4"/>
    <s v="DZ-PPO"/>
    <m/>
    <d v="2019-10-08T09:34:08"/>
    <n v="1"/>
    <n v="72.599999999999994"/>
    <n v="72.599999999999994"/>
    <n v="18"/>
    <s v="1821 - PSY: ambulance"/>
    <x v="1"/>
    <n v="10"/>
  </r>
  <r>
    <n v="501976"/>
    <x v="1061"/>
    <x v="4"/>
    <s v="DZ-PPO"/>
    <m/>
    <d v="2019-05-21T09:18:21"/>
    <n v="1"/>
    <n v="321.38"/>
    <n v="321.38"/>
    <n v="18"/>
    <s v="1821 - PSY: ambulance"/>
    <x v="1"/>
    <n v="5"/>
  </r>
  <r>
    <n v="930159"/>
    <x v="1303"/>
    <x v="4"/>
    <s v="DZ-RUCE"/>
    <m/>
    <d v="2018-06-05T09:31:48"/>
    <n v="3"/>
    <n v="58.32"/>
    <n v="174.97"/>
    <n v="18"/>
    <s v="1821 - PSY: ambulance"/>
    <x v="0"/>
    <n v="6"/>
  </r>
  <r>
    <n v="930159"/>
    <x v="1303"/>
    <x v="4"/>
    <s v="DZ-RUCE"/>
    <m/>
    <d v="2018-06-06T14:45:31"/>
    <n v="1"/>
    <n v="58.32"/>
    <n v="58.32"/>
    <n v="18"/>
    <s v="1821 - PSY: ambulance"/>
    <x v="0"/>
    <n v="6"/>
  </r>
  <r>
    <n v="930159"/>
    <x v="1303"/>
    <x v="4"/>
    <s v="DZ-RUCE"/>
    <m/>
    <d v="2018-11-13T10:01:25"/>
    <n v="1"/>
    <n v="58.32"/>
    <n v="58.32"/>
    <n v="18"/>
    <s v="1821 - PSY: ambulance"/>
    <x v="0"/>
    <n v="11"/>
  </r>
  <r>
    <n v="930159"/>
    <x v="1303"/>
    <x v="4"/>
    <s v="DZ-RUCE"/>
    <m/>
    <d v="2019-03-12T08:36:59"/>
    <n v="1"/>
    <n v="58.32"/>
    <n v="58.32"/>
    <n v="18"/>
    <s v="1821 - PSY: ambulance"/>
    <x v="1"/>
    <n v="3"/>
  </r>
  <r>
    <n v="930159"/>
    <x v="1303"/>
    <x v="4"/>
    <s v="DZ-RUCE"/>
    <m/>
    <d v="2019-04-29T07:29:26"/>
    <n v="1"/>
    <n v="58.32"/>
    <n v="58.32"/>
    <n v="18"/>
    <s v="1821 - PSY: ambulance"/>
    <x v="1"/>
    <n v="4"/>
  </r>
  <r>
    <n v="930159"/>
    <x v="1303"/>
    <x v="4"/>
    <s v="DZ-RUCE"/>
    <m/>
    <d v="2019-05-21T09:18:21"/>
    <n v="1"/>
    <n v="58.32"/>
    <n v="58.32"/>
    <n v="18"/>
    <s v="1821 - PSY: ambulance"/>
    <x v="1"/>
    <n v="5"/>
  </r>
  <r>
    <n v="930159"/>
    <x v="1303"/>
    <x v="4"/>
    <s v="DZ-RUCE"/>
    <m/>
    <d v="2019-08-06T08:10:20"/>
    <n v="3"/>
    <n v="58.32"/>
    <n v="174.97"/>
    <n v="18"/>
    <s v="1821 - PSY: ambulance"/>
    <x v="1"/>
    <n v="8"/>
  </r>
  <r>
    <n v="930159"/>
    <x v="1303"/>
    <x v="4"/>
    <s v="DZ-RUCE"/>
    <m/>
    <d v="2019-11-05T09:52:42"/>
    <n v="3"/>
    <n v="58.32"/>
    <n v="174.97"/>
    <n v="18"/>
    <s v="1821 - PSY: ambulance"/>
    <x v="1"/>
    <n v="11"/>
  </r>
  <r>
    <n v="395977"/>
    <x v="793"/>
    <x v="4"/>
    <s v="DZ-PPO"/>
    <m/>
    <d v="2017-09-12T09:21:35"/>
    <n v="1"/>
    <n v="152.52000000000001"/>
    <n v="152.52000000000001"/>
    <n v="18"/>
    <s v="1821 - PSY: ambulance"/>
    <x v="2"/>
    <n v="9"/>
  </r>
  <r>
    <n v="395977"/>
    <x v="793"/>
    <x v="4"/>
    <s v="DZ-PPO"/>
    <m/>
    <d v="2017-09-19T08:12:25"/>
    <n v="1"/>
    <n v="152.52000000000001"/>
    <n v="152.52000000000001"/>
    <n v="18"/>
    <s v="1821 - PSY: ambulance"/>
    <x v="2"/>
    <n v="9"/>
  </r>
  <r>
    <n v="395977"/>
    <x v="793"/>
    <x v="4"/>
    <s v="DZ-PPO"/>
    <m/>
    <d v="2018-06-05T09:31:48"/>
    <n v="2"/>
    <n v="152.52000000000001"/>
    <n v="305.04000000000002"/>
    <n v="18"/>
    <s v="1821 - PSY: ambulance"/>
    <x v="0"/>
    <n v="6"/>
  </r>
  <r>
    <n v="395977"/>
    <x v="793"/>
    <x v="4"/>
    <s v="DZ-PPO"/>
    <m/>
    <d v="2018-11-13T10:01:25"/>
    <n v="2"/>
    <n v="152.52000000000001"/>
    <n v="305.04000000000002"/>
    <n v="18"/>
    <s v="1821 - PSY: ambulance"/>
    <x v="0"/>
    <n v="11"/>
  </r>
  <r>
    <n v="395977"/>
    <x v="793"/>
    <x v="4"/>
    <s v="DZ-PPO"/>
    <m/>
    <d v="2019-02-19T09:29:10"/>
    <n v="1"/>
    <n v="152.52000000000001"/>
    <n v="152.52000000000001"/>
    <n v="18"/>
    <s v="1821 - PSY: ambulance"/>
    <x v="1"/>
    <n v="2"/>
  </r>
  <r>
    <n v="395976"/>
    <x v="208"/>
    <x v="4"/>
    <s v="DZ-PPO"/>
    <m/>
    <d v="2017-01-03T09:49:09"/>
    <n v="4"/>
    <n v="95.59"/>
    <n v="382.36"/>
    <n v="18"/>
    <s v="1821 - PSY: ambulance"/>
    <x v="2"/>
    <n v="1"/>
  </r>
  <r>
    <n v="395976"/>
    <x v="208"/>
    <x v="4"/>
    <s v="DZ-PPO"/>
    <m/>
    <d v="2017-02-28T09:56:03"/>
    <n v="4"/>
    <n v="95.59"/>
    <n v="382.36"/>
    <n v="18"/>
    <s v="1821 - PSY: ambulance"/>
    <x v="2"/>
    <n v="2"/>
  </r>
  <r>
    <n v="395976"/>
    <x v="208"/>
    <x v="4"/>
    <s v="DZ-PPO"/>
    <m/>
    <d v="2017-04-04T10:20:52"/>
    <n v="2"/>
    <n v="95.59"/>
    <n v="191.18"/>
    <n v="18"/>
    <s v="1821 - PSY: ambulance"/>
    <x v="2"/>
    <n v="4"/>
  </r>
  <r>
    <n v="395976"/>
    <x v="208"/>
    <x v="4"/>
    <s v="DZ-PPO"/>
    <m/>
    <d v="2017-05-09T08:22:47"/>
    <n v="4"/>
    <n v="95.59"/>
    <n v="382.36"/>
    <n v="18"/>
    <s v="1821 - PSY: ambulance"/>
    <x v="2"/>
    <n v="5"/>
  </r>
  <r>
    <n v="395976"/>
    <x v="208"/>
    <x v="4"/>
    <s v="DZ-PPO"/>
    <m/>
    <d v="2017-07-18T10:03:25"/>
    <n v="3"/>
    <n v="95.59"/>
    <n v="286.77"/>
    <n v="18"/>
    <s v="1821 - PSY: ambulance"/>
    <x v="2"/>
    <n v="7"/>
  </r>
  <r>
    <n v="395976"/>
    <x v="208"/>
    <x v="4"/>
    <s v="DZ-PPO"/>
    <m/>
    <d v="2017-08-29T09:05:46"/>
    <n v="4"/>
    <n v="95.59"/>
    <n v="382.36"/>
    <n v="18"/>
    <s v="1821 - PSY: ambulance"/>
    <x v="2"/>
    <n v="8"/>
  </r>
  <r>
    <n v="395976"/>
    <x v="208"/>
    <x v="4"/>
    <s v="DZ-PPO"/>
    <m/>
    <d v="2017-09-19T08:12:25"/>
    <n v="3"/>
    <n v="95.59"/>
    <n v="286.77"/>
    <n v="18"/>
    <s v="1821 - PSY: ambulance"/>
    <x v="2"/>
    <n v="9"/>
  </r>
  <r>
    <n v="395976"/>
    <x v="208"/>
    <x v="4"/>
    <s v="DZ-PPO"/>
    <m/>
    <d v="2017-12-12T09:03:10"/>
    <n v="3"/>
    <n v="95.59"/>
    <n v="286.77"/>
    <n v="18"/>
    <s v="1821 - PSY: ambulance"/>
    <x v="2"/>
    <n v="12"/>
  </r>
  <r>
    <n v="395976"/>
    <x v="208"/>
    <x v="4"/>
    <s v="DZ-PPO"/>
    <m/>
    <d v="2018-01-09T10:07:18"/>
    <n v="2"/>
    <n v="95.59"/>
    <n v="191.18"/>
    <n v="18"/>
    <s v="1821 - PSY: ambulance"/>
    <x v="0"/>
    <n v="1"/>
  </r>
  <r>
    <n v="395976"/>
    <x v="208"/>
    <x v="4"/>
    <s v="DZ-PPO"/>
    <m/>
    <d v="2018-02-06T09:01:24"/>
    <n v="1"/>
    <n v="95.59"/>
    <n v="95.59"/>
    <n v="18"/>
    <s v="1821 - PSY: ambulance"/>
    <x v="0"/>
    <n v="2"/>
  </r>
  <r>
    <n v="395976"/>
    <x v="208"/>
    <x v="4"/>
    <s v="DZ-PPO"/>
    <m/>
    <d v="2018-03-27T08:26:07"/>
    <n v="3"/>
    <n v="95.59"/>
    <n v="286.77"/>
    <n v="18"/>
    <s v="1821 - PSY: ambulance"/>
    <x v="0"/>
    <n v="3"/>
  </r>
  <r>
    <n v="395976"/>
    <x v="208"/>
    <x v="4"/>
    <s v="DZ-PPO"/>
    <m/>
    <d v="2018-04-17T09:32:52"/>
    <n v="2"/>
    <n v="95.59"/>
    <n v="191.18"/>
    <n v="18"/>
    <s v="1821 - PSY: ambulance"/>
    <x v="0"/>
    <n v="4"/>
  </r>
  <r>
    <n v="395976"/>
    <x v="208"/>
    <x v="4"/>
    <s v="DZ-PPO"/>
    <m/>
    <d v="2018-05-22T09:52:05"/>
    <n v="1"/>
    <n v="95.59"/>
    <n v="95.59"/>
    <n v="18"/>
    <s v="1821 - PSY: ambulance"/>
    <x v="0"/>
    <n v="5"/>
  </r>
  <r>
    <n v="395976"/>
    <x v="208"/>
    <x v="4"/>
    <s v="DZ-PPO"/>
    <m/>
    <d v="2018-09-11T09:06:46"/>
    <n v="1"/>
    <n v="95.59"/>
    <n v="95.59"/>
    <n v="18"/>
    <s v="1821 - PSY: ambulance"/>
    <x v="0"/>
    <n v="9"/>
  </r>
  <r>
    <n v="395976"/>
    <x v="208"/>
    <x v="4"/>
    <s v="DZ-PPO"/>
    <m/>
    <d v="2018-10-23T11:14:46"/>
    <n v="2"/>
    <n v="95.59"/>
    <n v="191.18"/>
    <n v="18"/>
    <s v="1821 - PSY: ambulance"/>
    <x v="0"/>
    <n v="10"/>
  </r>
  <r>
    <n v="395976"/>
    <x v="208"/>
    <x v="4"/>
    <s v="DZ-PPO"/>
    <m/>
    <d v="2018-11-13T10:01:25"/>
    <n v="1"/>
    <n v="95.59"/>
    <n v="95.59"/>
    <n v="18"/>
    <s v="1821 - PSY: ambulance"/>
    <x v="0"/>
    <n v="11"/>
  </r>
  <r>
    <n v="395976"/>
    <x v="208"/>
    <x v="4"/>
    <s v="DZ-PPO"/>
    <m/>
    <d v="2018-12-31T09:04:48"/>
    <n v="3"/>
    <n v="95.59"/>
    <n v="286.77"/>
    <n v="18"/>
    <s v="1821 - PSY: ambulance"/>
    <x v="0"/>
    <n v="12"/>
  </r>
  <r>
    <n v="395976"/>
    <x v="208"/>
    <x v="4"/>
    <s v="DZ-PPO"/>
    <m/>
    <d v="2019-04-02T10:00:37"/>
    <n v="1"/>
    <n v="95.59"/>
    <n v="95.59"/>
    <n v="18"/>
    <s v="1821 - PSY: ambulance"/>
    <x v="1"/>
    <n v="4"/>
  </r>
  <r>
    <n v="395976"/>
    <x v="208"/>
    <x v="4"/>
    <s v="DZ-PPO"/>
    <m/>
    <d v="2019-04-09T13:09:02"/>
    <n v="1"/>
    <n v="95.81"/>
    <n v="95.81"/>
    <n v="18"/>
    <s v="1821 - PSY: ambulance"/>
    <x v="1"/>
    <n v="4"/>
  </r>
  <r>
    <n v="395976"/>
    <x v="208"/>
    <x v="4"/>
    <s v="DZ-PPO"/>
    <m/>
    <d v="2019-04-16T09:26:09"/>
    <n v="1"/>
    <n v="95.59"/>
    <n v="95.59"/>
    <n v="18"/>
    <s v="1821 - PSY: ambulance"/>
    <x v="1"/>
    <n v="4"/>
  </r>
  <r>
    <n v="395976"/>
    <x v="208"/>
    <x v="4"/>
    <s v="DZ-PPO"/>
    <m/>
    <d v="2019-06-25T10:03:12"/>
    <n v="1"/>
    <n v="95.59"/>
    <n v="95.59"/>
    <n v="18"/>
    <s v="1821 - PSY: ambulance"/>
    <x v="1"/>
    <n v="6"/>
  </r>
  <r>
    <n v="395976"/>
    <x v="208"/>
    <x v="4"/>
    <s v="DZ-PPO"/>
    <m/>
    <d v="2019-07-02T10:11:04"/>
    <n v="1"/>
    <n v="95.59"/>
    <n v="95.59"/>
    <n v="18"/>
    <s v="1821 - PSY: ambulance"/>
    <x v="1"/>
    <n v="7"/>
  </r>
  <r>
    <n v="395976"/>
    <x v="208"/>
    <x v="4"/>
    <s v="DZ-PPO"/>
    <m/>
    <d v="2019-08-27T09:40:21"/>
    <n v="1"/>
    <n v="95.59"/>
    <n v="95.59"/>
    <n v="18"/>
    <s v="1821 - PSY: ambulance"/>
    <x v="1"/>
    <n v="8"/>
  </r>
  <r>
    <n v="395976"/>
    <x v="208"/>
    <x v="4"/>
    <s v="DZ-PPO"/>
    <m/>
    <d v="2019-09-10T10:43:27"/>
    <n v="1"/>
    <n v="95.59"/>
    <n v="95.59"/>
    <n v="18"/>
    <s v="1821 - PSY: ambulance"/>
    <x v="1"/>
    <n v="9"/>
  </r>
  <r>
    <n v="395976"/>
    <x v="208"/>
    <x v="4"/>
    <s v="DZ-PPO"/>
    <m/>
    <d v="2019-10-08T09:34:08"/>
    <n v="1"/>
    <n v="95.59"/>
    <n v="95.59"/>
    <n v="18"/>
    <s v="1821 - PSY: ambulance"/>
    <x v="1"/>
    <n v="10"/>
  </r>
  <r>
    <n v="395976"/>
    <x v="208"/>
    <x v="4"/>
    <s v="DZ-PPO"/>
    <m/>
    <d v="2019-11-05T09:52:42"/>
    <n v="3"/>
    <n v="95.59"/>
    <n v="286.77"/>
    <n v="18"/>
    <s v="1821 - PSY: ambulance"/>
    <x v="1"/>
    <n v="11"/>
  </r>
  <r>
    <n v="395976"/>
    <x v="208"/>
    <x v="4"/>
    <s v="DZ-PPO"/>
    <m/>
    <d v="2019-12-17T10:27:53"/>
    <n v="2"/>
    <n v="95.59"/>
    <n v="191.18"/>
    <n v="18"/>
    <s v="1821 - PSY: ambulance"/>
    <x v="1"/>
    <n v="12"/>
  </r>
  <r>
    <n v="500925"/>
    <x v="211"/>
    <x v="4"/>
    <s v="DZ-PPO"/>
    <m/>
    <d v="2019-08-27T09:40:21"/>
    <n v="1"/>
    <n v="206.91"/>
    <n v="206.91"/>
    <n v="18"/>
    <s v="1821 - PSY: ambulance"/>
    <x v="1"/>
    <n v="8"/>
  </r>
  <r>
    <n v="500926"/>
    <x v="212"/>
    <x v="4"/>
    <s v="DZ-PPO"/>
    <m/>
    <d v="2017-09-12T09:21:35"/>
    <n v="3"/>
    <n v="108.78"/>
    <n v="326.33999999999997"/>
    <n v="18"/>
    <s v="1821 - PSY: ambulance"/>
    <x v="2"/>
    <n v="9"/>
  </r>
  <r>
    <n v="500926"/>
    <x v="212"/>
    <x v="4"/>
    <s v="DZ-PPO"/>
    <m/>
    <d v="2019-10-08T09:34:08"/>
    <n v="1"/>
    <n v="108.78"/>
    <n v="108.78"/>
    <n v="18"/>
    <s v="1821 - PSY: ambulance"/>
    <x v="1"/>
    <n v="10"/>
  </r>
  <r>
    <n v="397981"/>
    <x v="1304"/>
    <x v="4"/>
    <s v="DZ-N"/>
    <m/>
    <d v="2017-03-09T14:26:26"/>
    <n v="1"/>
    <n v="199.66"/>
    <n v="199.66"/>
    <n v="18"/>
    <s v="1821 - PSY: ambulance"/>
    <x v="2"/>
    <n v="3"/>
  </r>
  <r>
    <n v="396661"/>
    <x v="214"/>
    <x v="4"/>
    <s v="DZ-RUCE"/>
    <m/>
    <d v="2017-07-18T10:03:25"/>
    <n v="2"/>
    <n v="91.16"/>
    <n v="182.32"/>
    <n v="18"/>
    <s v="1821 - PSY: ambulance"/>
    <x v="2"/>
    <n v="7"/>
  </r>
  <r>
    <n v="396661"/>
    <x v="214"/>
    <x v="4"/>
    <s v="DZ-RUCE"/>
    <m/>
    <d v="2018-06-05T09:31:48"/>
    <n v="3"/>
    <n v="91.16"/>
    <n v="273.49"/>
    <n v="18"/>
    <s v="1821 - PSY: ambulance"/>
    <x v="0"/>
    <n v="6"/>
  </r>
  <r>
    <n v="930587"/>
    <x v="215"/>
    <x v="4"/>
    <s v="DZ"/>
    <m/>
    <d v="2018-06-06T14:45:31"/>
    <n v="12"/>
    <n v="28.07"/>
    <n v="336.86"/>
    <n v="18"/>
    <s v="1821 - PSY: ambulance"/>
    <x v="0"/>
    <n v="6"/>
  </r>
  <r>
    <n v="930587"/>
    <x v="215"/>
    <x v="4"/>
    <s v="DZ"/>
    <m/>
    <d v="2019-03-12T08:36:59"/>
    <n v="4"/>
    <n v="28.07"/>
    <n v="112.29"/>
    <n v="18"/>
    <s v="1821 - PSY: ambulance"/>
    <x v="1"/>
    <n v="3"/>
  </r>
  <r>
    <n v="930587"/>
    <x v="215"/>
    <x v="4"/>
    <s v="DZ"/>
    <m/>
    <d v="2019-04-29T07:29:26"/>
    <n v="1"/>
    <n v="28.07"/>
    <n v="28.07"/>
    <n v="18"/>
    <s v="1821 - PSY: ambulance"/>
    <x v="1"/>
    <n v="4"/>
  </r>
  <r>
    <n v="500924"/>
    <x v="1305"/>
    <x v="4"/>
    <s v="DZ-RUCE"/>
    <m/>
    <d v="2018-06-06T14:45:31"/>
    <n v="4"/>
    <n v="93.48"/>
    <n v="373.92"/>
    <n v="18"/>
    <s v="1821 - PSY: ambulance"/>
    <x v="0"/>
    <n v="6"/>
  </r>
  <r>
    <n v="500924"/>
    <x v="1305"/>
    <x v="4"/>
    <s v="DZ-RUCE"/>
    <m/>
    <d v="2018-11-13T10:01:25"/>
    <n v="1"/>
    <n v="93.48"/>
    <n v="93.48"/>
    <n v="18"/>
    <s v="1821 - PSY: ambulance"/>
    <x v="0"/>
    <n v="11"/>
  </r>
  <r>
    <n v="500924"/>
    <x v="1305"/>
    <x v="4"/>
    <s v="DZ-RUCE"/>
    <m/>
    <d v="2019-03-12T08:36:59"/>
    <n v="1"/>
    <n v="93.48"/>
    <n v="93.48"/>
    <n v="18"/>
    <s v="1821 - PSY: ambulance"/>
    <x v="1"/>
    <n v="3"/>
  </r>
  <r>
    <n v="500924"/>
    <x v="1305"/>
    <x v="4"/>
    <s v="DZ-RUCE"/>
    <m/>
    <d v="2019-04-09T13:09:02"/>
    <n v="1"/>
    <n v="93.48"/>
    <n v="93.48"/>
    <n v="18"/>
    <s v="1821 - PSY: ambulance"/>
    <x v="1"/>
    <n v="4"/>
  </r>
  <r>
    <n v="500924"/>
    <x v="1305"/>
    <x v="4"/>
    <s v="DZ-RUCE"/>
    <m/>
    <d v="2019-04-29T07:29:26"/>
    <n v="2"/>
    <n v="93.48"/>
    <n v="186.96"/>
    <n v="18"/>
    <s v="1821 - PSY: ambulance"/>
    <x v="1"/>
    <n v="4"/>
  </r>
  <r>
    <n v="500924"/>
    <x v="1305"/>
    <x v="4"/>
    <s v="DZ-RUCE"/>
    <m/>
    <d v="2019-07-02T10:11:04"/>
    <n v="2"/>
    <n v="93.48"/>
    <n v="186.96"/>
    <n v="18"/>
    <s v="1821 - PSY: ambulance"/>
    <x v="1"/>
    <n v="7"/>
  </r>
  <r>
    <n v="500924"/>
    <x v="1305"/>
    <x v="4"/>
    <s v="DZ-RUCE"/>
    <m/>
    <d v="2019-08-06T08:10:20"/>
    <n v="3"/>
    <n v="93.48"/>
    <n v="280.44"/>
    <n v="18"/>
    <s v="1821 - PSY: ambulance"/>
    <x v="1"/>
    <n v="8"/>
  </r>
  <r>
    <n v="500924"/>
    <x v="1305"/>
    <x v="4"/>
    <s v="DZ-RUCE"/>
    <m/>
    <d v="2019-10-08T09:34:08"/>
    <n v="3"/>
    <n v="93.48"/>
    <n v="280.44"/>
    <n v="18"/>
    <s v="1821 - PSY: ambulance"/>
    <x v="1"/>
    <n v="10"/>
  </r>
  <r>
    <n v="500924"/>
    <x v="1305"/>
    <x v="4"/>
    <s v="DZ-RUCE"/>
    <m/>
    <d v="2019-11-05T09:52:42"/>
    <n v="1"/>
    <n v="93.48"/>
    <n v="93.48"/>
    <n v="18"/>
    <s v="1821 - PSY: ambulance"/>
    <x v="1"/>
    <n v="11"/>
  </r>
  <r>
    <n v="395997"/>
    <x v="218"/>
    <x v="4"/>
    <s v="DZ-KS"/>
    <m/>
    <d v="2017-01-10T09:39:29"/>
    <n v="2"/>
    <n v="94.74"/>
    <n v="189.49"/>
    <n v="18"/>
    <s v="1821 - PSY: ambulance"/>
    <x v="2"/>
    <n v="1"/>
  </r>
  <r>
    <n v="395997"/>
    <x v="218"/>
    <x v="4"/>
    <s v="DZ-KS"/>
    <m/>
    <d v="2017-06-06T10:25:42"/>
    <n v="2"/>
    <n v="94.74"/>
    <n v="189.49"/>
    <n v="18"/>
    <s v="1821 - PSY: ambulance"/>
    <x v="2"/>
    <n v="6"/>
  </r>
  <r>
    <n v="395997"/>
    <x v="218"/>
    <x v="4"/>
    <s v="DZ-KS"/>
    <m/>
    <d v="2017-09-19T08:12:25"/>
    <n v="3"/>
    <n v="94.74"/>
    <n v="284.23"/>
    <n v="18"/>
    <s v="1821 - PSY: ambulance"/>
    <x v="2"/>
    <n v="9"/>
  </r>
  <r>
    <n v="395997"/>
    <x v="218"/>
    <x v="4"/>
    <s v="DZ-KS"/>
    <m/>
    <d v="2017-11-27T08:27:55"/>
    <n v="3"/>
    <n v="94.74"/>
    <n v="284.23"/>
    <n v="18"/>
    <s v="1821 - PSY: ambulance"/>
    <x v="2"/>
    <n v="11"/>
  </r>
  <r>
    <n v="395997"/>
    <x v="218"/>
    <x v="4"/>
    <s v="DZ-KS"/>
    <m/>
    <d v="2018-06-05T09:31:48"/>
    <n v="2"/>
    <n v="94.74"/>
    <n v="189.49"/>
    <n v="18"/>
    <s v="1821 - PSY: ambulance"/>
    <x v="0"/>
    <n v="6"/>
  </r>
  <r>
    <n v="395997"/>
    <x v="218"/>
    <x v="4"/>
    <s v="DZ-KS"/>
    <m/>
    <d v="2018-10-02T10:02:17"/>
    <n v="1"/>
    <n v="94.74"/>
    <n v="94.74"/>
    <n v="18"/>
    <s v="1821 - PSY: ambulance"/>
    <x v="0"/>
    <n v="10"/>
  </r>
  <r>
    <n v="395997"/>
    <x v="218"/>
    <x v="4"/>
    <s v="DZ-KS"/>
    <m/>
    <d v="2018-12-31T09:04:48"/>
    <n v="2"/>
    <n v="94.74"/>
    <n v="189.49"/>
    <n v="18"/>
    <s v="1821 - PSY: ambulance"/>
    <x v="0"/>
    <n v="12"/>
  </r>
  <r>
    <n v="395997"/>
    <x v="218"/>
    <x v="4"/>
    <s v="DZ-KS"/>
    <m/>
    <d v="2019-08-27T09:40:21"/>
    <n v="1"/>
    <n v="94.74"/>
    <n v="94.74"/>
    <n v="18"/>
    <s v="1821 - PSY: ambulance"/>
    <x v="1"/>
    <n v="8"/>
  </r>
  <r>
    <n v="395997"/>
    <x v="218"/>
    <x v="4"/>
    <s v="DZ-KS"/>
    <m/>
    <d v="2019-10-08T09:34:08"/>
    <n v="1"/>
    <n v="94.74"/>
    <n v="94.74"/>
    <n v="18"/>
    <s v="1821 - PSY: ambulance"/>
    <x v="1"/>
    <n v="10"/>
  </r>
  <r>
    <n v="900239"/>
    <x v="1068"/>
    <x v="4"/>
    <s v="DZ-RUCE"/>
    <m/>
    <d v="2017-01-10T09:39:29"/>
    <n v="1"/>
    <n v="675.02"/>
    <n v="675.02"/>
    <n v="18"/>
    <s v="1821 - PSY: ambulance"/>
    <x v="2"/>
    <n v="1"/>
  </r>
  <r>
    <n v="900239"/>
    <x v="1068"/>
    <x v="4"/>
    <s v="DZ-RUCE"/>
    <m/>
    <d v="2017-11-27T08:27:55"/>
    <n v="1"/>
    <n v="675"/>
    <n v="675"/>
    <n v="18"/>
    <s v="1821 - PSY: ambulance"/>
    <x v="2"/>
    <n v="11"/>
  </r>
  <r>
    <n v="501550"/>
    <x v="220"/>
    <x v="4"/>
    <s v="DZ-PPO"/>
    <m/>
    <d v="2017-07-11T09:10:18"/>
    <n v="1"/>
    <n v="278.3"/>
    <n v="278.3"/>
    <n v="18"/>
    <s v="1821 - PSY: ambulance"/>
    <x v="2"/>
    <n v="7"/>
  </r>
  <r>
    <n v="501550"/>
    <x v="220"/>
    <x v="4"/>
    <s v="DZ-PPO"/>
    <m/>
    <d v="2018-01-09T10:07:18"/>
    <n v="1"/>
    <n v="278.3"/>
    <n v="278.3"/>
    <n v="18"/>
    <s v="1821 - PSY: ambulance"/>
    <x v="0"/>
    <n v="1"/>
  </r>
  <r>
    <n v="501550"/>
    <x v="220"/>
    <x v="4"/>
    <s v="DZ-PPO"/>
    <m/>
    <d v="2018-11-13T10:01:25"/>
    <n v="1"/>
    <n v="278.3"/>
    <n v="278.3"/>
    <n v="18"/>
    <s v="1821 - PSY: ambulance"/>
    <x v="0"/>
    <n v="11"/>
  </r>
  <r>
    <n v="501550"/>
    <x v="220"/>
    <x v="4"/>
    <s v="DZ-PPO"/>
    <m/>
    <d v="2019-02-12T10:14:31"/>
    <n v="1"/>
    <n v="278.3"/>
    <n v="278.3"/>
    <n v="18"/>
    <s v="1821 - PSY: ambulance"/>
    <x v="1"/>
    <n v="2"/>
  </r>
  <r>
    <n v="501550"/>
    <x v="220"/>
    <x v="4"/>
    <s v="DZ-PPO"/>
    <m/>
    <d v="2019-06-04T09:49:27"/>
    <n v="1"/>
    <n v="278.3"/>
    <n v="278.3"/>
    <n v="18"/>
    <s v="1821 - PSY: ambulance"/>
    <x v="1"/>
    <n v="6"/>
  </r>
  <r>
    <n v="501550"/>
    <x v="220"/>
    <x v="4"/>
    <s v="DZ-PPO"/>
    <m/>
    <d v="2019-12-03T08:46:22"/>
    <n v="1"/>
    <n v="278.3"/>
    <n v="278.3"/>
    <n v="18"/>
    <s v="1821 - PSY: ambulance"/>
    <x v="1"/>
    <n v="12"/>
  </r>
  <r>
    <n v="900240"/>
    <x v="221"/>
    <x v="3"/>
    <s v="DZ-RUCE"/>
    <m/>
    <d v="2018-06-06T14:45:31"/>
    <n v="4"/>
    <n v="67.760000000000005"/>
    <n v="271.04000000000002"/>
    <n v="18"/>
    <s v="1821 - PSY: ambulance"/>
    <x v="0"/>
    <n v="6"/>
  </r>
  <r>
    <n v="900240"/>
    <x v="221"/>
    <x v="3"/>
    <s v="DZ-RUCE"/>
    <m/>
    <d v="2018-11-13T10:01:25"/>
    <n v="1"/>
    <n v="67.760000000000005"/>
    <n v="67.760000000000005"/>
    <n v="18"/>
    <s v="1821 - PSY: ambulance"/>
    <x v="0"/>
    <n v="11"/>
  </r>
  <r>
    <n v="501596"/>
    <x v="226"/>
    <x v="3"/>
    <s v="HVLP"/>
    <m/>
    <d v="2018-11-12T09:30:47"/>
    <n v="1"/>
    <n v="115.43"/>
    <n v="115.43"/>
    <n v="18"/>
    <s v="1821 - PSY: ambulance"/>
    <x v="0"/>
    <n v="11"/>
  </r>
  <r>
    <n v="191830"/>
    <x v="269"/>
    <x v="0"/>
    <s v="HVLP"/>
    <s v="N05AF01"/>
    <d v="2017-02-06T10:10:13"/>
    <n v="2.1"/>
    <n v="689.15"/>
    <n v="1447.22"/>
    <n v="18"/>
    <s v="1821 - PSY: ambulance"/>
    <x v="2"/>
    <n v="2"/>
  </r>
  <r>
    <n v="191830"/>
    <x v="269"/>
    <x v="0"/>
    <s v="HVLP"/>
    <s v="N05AF01"/>
    <d v="2017-02-06T10:10:13"/>
    <n v="1.9"/>
    <n v="689.15"/>
    <n v="1309.3900000000001"/>
    <n v="18"/>
    <s v="1821 - PSY: ambulance"/>
    <x v="2"/>
    <n v="2"/>
  </r>
  <r>
    <n v="191830"/>
    <x v="269"/>
    <x v="0"/>
    <s v="HVLP"/>
    <s v="N05AF01"/>
    <d v="2017-05-05T10:43:56"/>
    <n v="3"/>
    <n v="689.15"/>
    <n v="2067.4499999999998"/>
    <n v="18"/>
    <s v="1821 - PSY: ambulance"/>
    <x v="2"/>
    <n v="5"/>
  </r>
  <r>
    <n v="191830"/>
    <x v="269"/>
    <x v="0"/>
    <s v="HVLP"/>
    <s v="N05AF01"/>
    <d v="2017-05-05T10:43:56"/>
    <n v="1"/>
    <n v="689.15"/>
    <n v="689.15"/>
    <n v="18"/>
    <s v="1821 - PSY: ambulance"/>
    <x v="2"/>
    <n v="5"/>
  </r>
  <r>
    <n v="191830"/>
    <x v="269"/>
    <x v="0"/>
    <s v="HVLP"/>
    <s v="N05AF01"/>
    <d v="2017-08-07T10:01:38"/>
    <n v="1"/>
    <n v="684.45"/>
    <n v="684.45"/>
    <n v="18"/>
    <s v="1821 - PSY: ambulance"/>
    <x v="2"/>
    <n v="8"/>
  </r>
  <r>
    <n v="191830"/>
    <x v="269"/>
    <x v="0"/>
    <s v="HVLP"/>
    <s v="N05AF01"/>
    <d v="2017-08-07T10:01:38"/>
    <n v="1"/>
    <n v="684.45"/>
    <n v="684.45"/>
    <n v="18"/>
    <s v="1821 - PSY: ambulance"/>
    <x v="2"/>
    <n v="8"/>
  </r>
  <r>
    <n v="191830"/>
    <x v="269"/>
    <x v="0"/>
    <s v="HVLP"/>
    <s v="N05AF01"/>
    <d v="2017-09-11T09:33:19"/>
    <n v="1"/>
    <n v="684.45"/>
    <n v="684.45"/>
    <n v="18"/>
    <s v="1821 - PSY: ambulance"/>
    <x v="2"/>
    <n v="9"/>
  </r>
  <r>
    <n v="191830"/>
    <x v="269"/>
    <x v="0"/>
    <s v="HVLP"/>
    <s v="N05AF01"/>
    <d v="2017-09-11T09:33:19"/>
    <n v="1"/>
    <n v="684.45"/>
    <n v="684.45"/>
    <n v="18"/>
    <s v="1821 - PSY: ambulance"/>
    <x v="2"/>
    <n v="9"/>
  </r>
  <r>
    <n v="191830"/>
    <x v="269"/>
    <x v="0"/>
    <s v="HVLP"/>
    <s v="N05AF01"/>
    <d v="2017-11-06T09:47:20"/>
    <n v="14"/>
    <n v="684.45"/>
    <n v="9582.2999999999993"/>
    <n v="18"/>
    <s v="1821 - PSY: ambulance"/>
    <x v="2"/>
    <n v="11"/>
  </r>
  <r>
    <n v="191830"/>
    <x v="269"/>
    <x v="0"/>
    <s v="HVLP"/>
    <s v="N05AF01"/>
    <d v="2017-11-06T09:47:20"/>
    <n v="4"/>
    <n v="684.45"/>
    <n v="2737.8"/>
    <n v="18"/>
    <s v="1821 - PSY: ambulance"/>
    <x v="2"/>
    <n v="11"/>
  </r>
  <r>
    <n v="191830"/>
    <x v="269"/>
    <x v="0"/>
    <s v="HVLP"/>
    <s v="N05AF01"/>
    <d v="2017-11-06T09:47:20"/>
    <n v="2"/>
    <n v="684.45"/>
    <n v="1368.9"/>
    <n v="18"/>
    <s v="1821 - PSY: ambulance"/>
    <x v="2"/>
    <n v="11"/>
  </r>
  <r>
    <n v="191830"/>
    <x v="269"/>
    <x v="0"/>
    <s v="HVLP"/>
    <s v="N05AF01"/>
    <d v="2018-04-09T11:33:34"/>
    <n v="5"/>
    <n v="684.45"/>
    <n v="3422.25"/>
    <n v="18"/>
    <s v="1821 - PSY: ambulance"/>
    <x v="0"/>
    <n v="4"/>
  </r>
  <r>
    <n v="191830"/>
    <x v="269"/>
    <x v="0"/>
    <s v="HVLP"/>
    <s v="N05AF01"/>
    <d v="2018-10-22T07:52:38"/>
    <n v="2"/>
    <n v="684.45"/>
    <n v="1368.9"/>
    <n v="18"/>
    <s v="1821 - PSY: ambulance"/>
    <x v="0"/>
    <n v="10"/>
  </r>
  <r>
    <n v="191830"/>
    <x v="269"/>
    <x v="0"/>
    <s v="HVLP"/>
    <s v="N05AF01"/>
    <d v="2019-01-14T08:19:06"/>
    <n v="2"/>
    <n v="684.45"/>
    <n v="1368.9"/>
    <n v="18"/>
    <s v="1821 - PSY: ambulance"/>
    <x v="1"/>
    <n v="1"/>
  </r>
  <r>
    <n v="191830"/>
    <x v="269"/>
    <x v="0"/>
    <s v="HVLP"/>
    <s v="N05AF01"/>
    <d v="2019-03-18T09:39:56"/>
    <n v="2"/>
    <n v="684.45"/>
    <n v="1368.9"/>
    <n v="18"/>
    <s v="1821 - PSY: ambulance"/>
    <x v="1"/>
    <n v="3"/>
  </r>
  <r>
    <n v="191830"/>
    <x v="269"/>
    <x v="0"/>
    <s v="HVLP"/>
    <s v="N05AF01"/>
    <d v="2019-03-26T09:16:05"/>
    <n v="2"/>
    <n v="684.45"/>
    <n v="1368.9"/>
    <n v="18"/>
    <s v="1821 - PSY: ambulance"/>
    <x v="1"/>
    <n v="3"/>
  </r>
  <r>
    <n v="191830"/>
    <x v="269"/>
    <x v="0"/>
    <s v="HVLP"/>
    <s v="N05AF01"/>
    <d v="2019-05-20T09:51:37"/>
    <n v="2"/>
    <n v="684.39"/>
    <n v="1368.78"/>
    <n v="18"/>
    <s v="1821 - PSY: ambulance"/>
    <x v="1"/>
    <n v="5"/>
  </r>
  <r>
    <n v="191830"/>
    <x v="269"/>
    <x v="0"/>
    <s v="HVLP"/>
    <s v="N05AF01"/>
    <d v="2019-08-05T10:25:52"/>
    <n v="3"/>
    <n v="683.78"/>
    <n v="2051.34"/>
    <n v="18"/>
    <s v="1821 - PSY: ambulance"/>
    <x v="1"/>
    <n v="8"/>
  </r>
  <r>
    <n v="191830"/>
    <x v="269"/>
    <x v="0"/>
    <s v="HVLP"/>
    <s v="N05AF01"/>
    <d v="2019-10-07T10:36:16"/>
    <n v="1"/>
    <n v="683.78"/>
    <n v="683.78"/>
    <n v="18"/>
    <s v="1821 - PSY: ambulance"/>
    <x v="1"/>
    <n v="10"/>
  </r>
  <r>
    <n v="191830"/>
    <x v="269"/>
    <x v="0"/>
    <s v="HVLP"/>
    <s v="N05AF01"/>
    <d v="2019-10-07T14:27:42"/>
    <n v="1"/>
    <n v="683.78"/>
    <n v="683.78"/>
    <n v="18"/>
    <s v="1821 - PSY: ambulance"/>
    <x v="1"/>
    <n v="10"/>
  </r>
  <r>
    <n v="102538"/>
    <x v="310"/>
    <x v="0"/>
    <s v="HVLP"/>
    <s v="N05AD01"/>
    <d v="2018-08-06T10:23:01"/>
    <n v="1"/>
    <n v="55.5"/>
    <n v="55.5"/>
    <n v="18"/>
    <s v="1821 - PSY: ambulance"/>
    <x v="0"/>
    <n v="8"/>
  </r>
  <r>
    <n v="102538"/>
    <x v="310"/>
    <x v="0"/>
    <s v="HVLP"/>
    <s v="N05AD01"/>
    <d v="2019-04-15T10:21:44"/>
    <n v="1"/>
    <n v="55.5"/>
    <n v="55.5"/>
    <n v="18"/>
    <s v="1821 - PSY: ambulance"/>
    <x v="1"/>
    <n v="4"/>
  </r>
  <r>
    <n v="102538"/>
    <x v="310"/>
    <x v="0"/>
    <s v="HVLP"/>
    <s v="N05AD01"/>
    <d v="2019-12-02T14:53:28"/>
    <n v="3"/>
    <n v="55.44"/>
    <n v="166.32"/>
    <n v="18"/>
    <s v="1821 - PSY: ambulance"/>
    <x v="1"/>
    <n v="12"/>
  </r>
  <r>
    <n v="112061"/>
    <x v="311"/>
    <x v="0"/>
    <s v="HVLP"/>
    <s v="N05AD01"/>
    <d v="2017-01-09T09:36:34"/>
    <n v="2"/>
    <n v="213.07"/>
    <n v="426.14"/>
    <n v="18"/>
    <s v="1821 - PSY: ambulance"/>
    <x v="2"/>
    <n v="1"/>
  </r>
  <r>
    <n v="112061"/>
    <x v="311"/>
    <x v="0"/>
    <s v="HVLP"/>
    <s v="N05AD01"/>
    <d v="2017-01-09T09:36:34"/>
    <n v="3"/>
    <n v="213.07"/>
    <n v="639.21"/>
    <n v="18"/>
    <s v="1821 - PSY: ambulance"/>
    <x v="2"/>
    <n v="1"/>
  </r>
  <r>
    <n v="112061"/>
    <x v="311"/>
    <x v="0"/>
    <s v="HVLP"/>
    <s v="N05AD01"/>
    <d v="2017-01-09T09:36:34"/>
    <n v="5"/>
    <n v="213.07"/>
    <n v="1065.3499999999999"/>
    <n v="18"/>
    <s v="1821 - PSY: ambulance"/>
    <x v="2"/>
    <n v="1"/>
  </r>
  <r>
    <n v="112061"/>
    <x v="311"/>
    <x v="0"/>
    <s v="HVLP"/>
    <s v="N05AD01"/>
    <d v="2017-02-06T10:10:13"/>
    <n v="2"/>
    <n v="213.07"/>
    <n v="426.14"/>
    <n v="18"/>
    <s v="1821 - PSY: ambulance"/>
    <x v="2"/>
    <n v="2"/>
  </r>
  <r>
    <n v="112061"/>
    <x v="311"/>
    <x v="0"/>
    <s v="HVLP"/>
    <s v="N05AD01"/>
    <d v="2017-02-06T10:10:13"/>
    <n v="3"/>
    <n v="213.07"/>
    <n v="639.21"/>
    <n v="18"/>
    <s v="1821 - PSY: ambulance"/>
    <x v="2"/>
    <n v="2"/>
  </r>
  <r>
    <n v="112061"/>
    <x v="311"/>
    <x v="0"/>
    <s v="HVLP"/>
    <s v="N05AD01"/>
    <d v="2017-02-06T10:10:13"/>
    <n v="4"/>
    <n v="213.06"/>
    <n v="852.26"/>
    <n v="18"/>
    <s v="1821 - PSY: ambulance"/>
    <x v="2"/>
    <n v="2"/>
  </r>
  <r>
    <n v="112061"/>
    <x v="311"/>
    <x v="0"/>
    <s v="HVLP"/>
    <s v="N05AD01"/>
    <d v="2017-02-06T10:10:13"/>
    <n v="1"/>
    <n v="213.07"/>
    <n v="213.07"/>
    <n v="18"/>
    <s v="1821 - PSY: ambulance"/>
    <x v="2"/>
    <n v="2"/>
  </r>
  <r>
    <n v="112061"/>
    <x v="311"/>
    <x v="0"/>
    <s v="HVLP"/>
    <s v="N05AD01"/>
    <d v="2017-04-03T09:48:55"/>
    <n v="8"/>
    <n v="213.07"/>
    <n v="1704.56"/>
    <n v="18"/>
    <s v="1821 - PSY: ambulance"/>
    <x v="2"/>
    <n v="4"/>
  </r>
  <r>
    <n v="112061"/>
    <x v="311"/>
    <x v="0"/>
    <s v="HVLP"/>
    <s v="N05AD01"/>
    <d v="2017-04-03T09:48:55"/>
    <n v="1"/>
    <n v="213.07"/>
    <n v="213.07"/>
    <n v="18"/>
    <s v="1821 - PSY: ambulance"/>
    <x v="2"/>
    <n v="4"/>
  </r>
  <r>
    <n v="112061"/>
    <x v="311"/>
    <x v="0"/>
    <s v="HVLP"/>
    <s v="N05AD01"/>
    <d v="2017-04-03T09:48:55"/>
    <n v="1"/>
    <n v="213.07"/>
    <n v="213.07"/>
    <n v="18"/>
    <s v="1821 - PSY: ambulance"/>
    <x v="2"/>
    <n v="4"/>
  </r>
  <r>
    <n v="112061"/>
    <x v="311"/>
    <x v="0"/>
    <s v="HVLP"/>
    <s v="N05AD01"/>
    <d v="2017-06-05T09:32:45"/>
    <n v="4"/>
    <n v="213.07"/>
    <n v="852.28"/>
    <n v="18"/>
    <s v="1821 - PSY: ambulance"/>
    <x v="2"/>
    <n v="6"/>
  </r>
  <r>
    <n v="112061"/>
    <x v="311"/>
    <x v="0"/>
    <s v="HVLP"/>
    <s v="N05AD01"/>
    <d v="2017-06-05T09:47:00"/>
    <n v="4"/>
    <n v="213.07"/>
    <n v="852.28"/>
    <n v="18"/>
    <s v="1821 - PSY: ambulance"/>
    <x v="2"/>
    <n v="6"/>
  </r>
  <r>
    <n v="112061"/>
    <x v="311"/>
    <x v="0"/>
    <s v="HVLP"/>
    <s v="N05AD01"/>
    <d v="2017-07-10T10:03:06"/>
    <n v="2"/>
    <n v="213.07"/>
    <n v="426.14"/>
    <n v="18"/>
    <s v="1821 - PSY: ambulance"/>
    <x v="2"/>
    <n v="7"/>
  </r>
  <r>
    <n v="112061"/>
    <x v="311"/>
    <x v="0"/>
    <s v="HVLP"/>
    <s v="N05AD01"/>
    <d v="2017-07-10T10:03:06"/>
    <n v="8"/>
    <n v="211.62"/>
    <n v="1692.96"/>
    <n v="18"/>
    <s v="1821 - PSY: ambulance"/>
    <x v="2"/>
    <n v="7"/>
  </r>
  <r>
    <n v="112061"/>
    <x v="311"/>
    <x v="0"/>
    <s v="HVLP"/>
    <s v="N05AD01"/>
    <d v="2017-08-07T10:01:38"/>
    <n v="6"/>
    <n v="211.62"/>
    <n v="1269.72"/>
    <n v="18"/>
    <s v="1821 - PSY: ambulance"/>
    <x v="2"/>
    <n v="8"/>
  </r>
  <r>
    <n v="112061"/>
    <x v="311"/>
    <x v="0"/>
    <s v="HVLP"/>
    <s v="N05AD01"/>
    <d v="2017-09-11T09:33:19"/>
    <n v="2"/>
    <n v="211.62"/>
    <n v="423.24"/>
    <n v="18"/>
    <s v="1821 - PSY: ambulance"/>
    <x v="2"/>
    <n v="9"/>
  </r>
  <r>
    <n v="112061"/>
    <x v="311"/>
    <x v="0"/>
    <s v="HVLP"/>
    <s v="N05AD01"/>
    <d v="2017-09-11T09:33:19"/>
    <n v="6"/>
    <n v="211.62"/>
    <n v="1269.72"/>
    <n v="18"/>
    <s v="1821 - PSY: ambulance"/>
    <x v="2"/>
    <n v="9"/>
  </r>
  <r>
    <n v="112061"/>
    <x v="311"/>
    <x v="0"/>
    <s v="HVLP"/>
    <s v="N05AD01"/>
    <d v="2017-09-11T09:33:19"/>
    <n v="12"/>
    <n v="211.62"/>
    <n v="2539.44"/>
    <n v="18"/>
    <s v="1821 - PSY: ambulance"/>
    <x v="2"/>
    <n v="9"/>
  </r>
  <r>
    <n v="112061"/>
    <x v="311"/>
    <x v="0"/>
    <s v="HVLP"/>
    <s v="N05AD01"/>
    <d v="2018-01-08T10:11:25"/>
    <n v="6"/>
    <n v="211.62"/>
    <n v="1269.72"/>
    <n v="18"/>
    <s v="1821 - PSY: ambulance"/>
    <x v="0"/>
    <n v="1"/>
  </r>
  <r>
    <n v="112061"/>
    <x v="311"/>
    <x v="0"/>
    <s v="HVLP"/>
    <s v="N05AD01"/>
    <d v="2018-01-22T08:54:14"/>
    <n v="1"/>
    <n v="211.62"/>
    <n v="211.62"/>
    <n v="18"/>
    <s v="1821 - PSY: ambulance"/>
    <x v="0"/>
    <n v="1"/>
  </r>
  <r>
    <n v="112061"/>
    <x v="311"/>
    <x v="0"/>
    <s v="HVLP"/>
    <s v="N05AD01"/>
    <d v="2018-01-22T08:54:14"/>
    <n v="4"/>
    <n v="211.62"/>
    <n v="846.48"/>
    <n v="18"/>
    <s v="1821 - PSY: ambulance"/>
    <x v="0"/>
    <n v="1"/>
  </r>
  <r>
    <n v="112061"/>
    <x v="311"/>
    <x v="0"/>
    <s v="HVLP"/>
    <s v="N05AD01"/>
    <d v="2018-02-05T09:35:41"/>
    <n v="4"/>
    <n v="211.62"/>
    <n v="846.48"/>
    <n v="18"/>
    <s v="1821 - PSY: ambulance"/>
    <x v="0"/>
    <n v="2"/>
  </r>
  <r>
    <n v="112061"/>
    <x v="311"/>
    <x v="0"/>
    <s v="HVLP"/>
    <s v="N05AD01"/>
    <d v="2018-02-26T09:26:56"/>
    <n v="2"/>
    <n v="211.62"/>
    <n v="423.24"/>
    <n v="18"/>
    <s v="1821 - PSY: ambulance"/>
    <x v="0"/>
    <n v="2"/>
  </r>
  <r>
    <n v="112061"/>
    <x v="311"/>
    <x v="0"/>
    <s v="HVLP"/>
    <s v="N05AD01"/>
    <d v="2018-03-15T07:58:34"/>
    <n v="2"/>
    <n v="211.6"/>
    <n v="423.2"/>
    <n v="18"/>
    <s v="1821 - PSY: ambulance"/>
    <x v="0"/>
    <n v="3"/>
  </r>
  <r>
    <n v="112061"/>
    <x v="311"/>
    <x v="0"/>
    <s v="HVLP"/>
    <s v="N05AD01"/>
    <d v="2018-03-15T07:58:34"/>
    <n v="3"/>
    <n v="211.6"/>
    <n v="634.79999999999995"/>
    <n v="18"/>
    <s v="1821 - PSY: ambulance"/>
    <x v="0"/>
    <n v="3"/>
  </r>
  <r>
    <n v="112061"/>
    <x v="311"/>
    <x v="0"/>
    <s v="HVLP"/>
    <s v="N05AD01"/>
    <d v="2018-03-26T09:42:06"/>
    <n v="1"/>
    <n v="211.6"/>
    <n v="211.6"/>
    <n v="18"/>
    <s v="1821 - PSY: ambulance"/>
    <x v="0"/>
    <n v="3"/>
  </r>
  <r>
    <n v="112061"/>
    <x v="311"/>
    <x v="0"/>
    <s v="HVLP"/>
    <s v="N05AD01"/>
    <d v="2018-03-26T09:42:06"/>
    <n v="4"/>
    <n v="211.6"/>
    <n v="846.4"/>
    <n v="18"/>
    <s v="1821 - PSY: ambulance"/>
    <x v="0"/>
    <n v="3"/>
  </r>
  <r>
    <n v="112061"/>
    <x v="311"/>
    <x v="0"/>
    <s v="HVLP"/>
    <s v="N05AD01"/>
    <d v="2018-04-27T08:57:24"/>
    <n v="2"/>
    <n v="211.6"/>
    <n v="423.2"/>
    <n v="18"/>
    <s v="1821 - PSY: ambulance"/>
    <x v="0"/>
    <n v="4"/>
  </r>
  <r>
    <n v="112061"/>
    <x v="311"/>
    <x v="0"/>
    <s v="HVLP"/>
    <s v="N05AD01"/>
    <d v="2018-04-27T08:57:24"/>
    <n v="2"/>
    <n v="211.6"/>
    <n v="423.2"/>
    <n v="18"/>
    <s v="1821 - PSY: ambulance"/>
    <x v="0"/>
    <n v="4"/>
  </r>
  <r>
    <n v="112061"/>
    <x v="311"/>
    <x v="0"/>
    <s v="HVLP"/>
    <s v="N05AD01"/>
    <d v="2018-04-27T08:57:24"/>
    <n v="1"/>
    <n v="211.6"/>
    <n v="211.6"/>
    <n v="18"/>
    <s v="1821 - PSY: ambulance"/>
    <x v="0"/>
    <n v="4"/>
  </r>
  <r>
    <n v="112061"/>
    <x v="311"/>
    <x v="0"/>
    <s v="HVLP"/>
    <s v="N05AD01"/>
    <d v="2018-04-27T08:57:24"/>
    <n v="1"/>
    <n v="211.6"/>
    <n v="211.6"/>
    <n v="18"/>
    <s v="1821 - PSY: ambulance"/>
    <x v="0"/>
    <n v="4"/>
  </r>
  <r>
    <n v="112061"/>
    <x v="311"/>
    <x v="0"/>
    <s v="HVLP"/>
    <s v="N05AD01"/>
    <d v="2018-06-25T10:13:51"/>
    <n v="4"/>
    <n v="211.6"/>
    <n v="846.4"/>
    <n v="18"/>
    <s v="1821 - PSY: ambulance"/>
    <x v="0"/>
    <n v="6"/>
  </r>
  <r>
    <n v="112061"/>
    <x v="311"/>
    <x v="0"/>
    <s v="HVLP"/>
    <s v="N05AD01"/>
    <d v="2018-08-06T10:23:01"/>
    <n v="1"/>
    <n v="211.6"/>
    <n v="211.6"/>
    <n v="18"/>
    <s v="1821 - PSY: ambulance"/>
    <x v="0"/>
    <n v="8"/>
  </r>
  <r>
    <n v="112061"/>
    <x v="311"/>
    <x v="0"/>
    <s v="HVLP"/>
    <s v="N05AD01"/>
    <d v="2018-08-06T10:23:01"/>
    <n v="1"/>
    <n v="211.6"/>
    <n v="211.6"/>
    <n v="18"/>
    <s v="1821 - PSY: ambulance"/>
    <x v="0"/>
    <n v="8"/>
  </r>
  <r>
    <n v="112061"/>
    <x v="311"/>
    <x v="0"/>
    <s v="HVLP"/>
    <s v="N05AD01"/>
    <d v="2018-08-06T10:23:01"/>
    <n v="3"/>
    <n v="211.6"/>
    <n v="634.79999999999995"/>
    <n v="18"/>
    <s v="1821 - PSY: ambulance"/>
    <x v="0"/>
    <n v="8"/>
  </r>
  <r>
    <n v="112061"/>
    <x v="311"/>
    <x v="0"/>
    <s v="HVLP"/>
    <s v="N05AD01"/>
    <d v="2018-08-06T10:23:01"/>
    <n v="1"/>
    <n v="211.6"/>
    <n v="211.6"/>
    <n v="18"/>
    <s v="1821 - PSY: ambulance"/>
    <x v="0"/>
    <n v="8"/>
  </r>
  <r>
    <n v="112061"/>
    <x v="311"/>
    <x v="0"/>
    <s v="HVLP"/>
    <s v="N05AD01"/>
    <d v="2018-08-20T12:16:58"/>
    <n v="4"/>
    <n v="211.6"/>
    <n v="846.4"/>
    <n v="18"/>
    <s v="1821 - PSY: ambulance"/>
    <x v="0"/>
    <n v="8"/>
  </r>
  <r>
    <n v="112061"/>
    <x v="311"/>
    <x v="0"/>
    <s v="HVLP"/>
    <s v="N05AD01"/>
    <d v="2018-10-15T08:10:37"/>
    <n v="3"/>
    <n v="211.6"/>
    <n v="634.79999999999995"/>
    <n v="18"/>
    <s v="1821 - PSY: ambulance"/>
    <x v="0"/>
    <n v="10"/>
  </r>
  <r>
    <n v="112061"/>
    <x v="311"/>
    <x v="0"/>
    <s v="HVLP"/>
    <s v="N05AD01"/>
    <d v="2018-10-15T08:10:37"/>
    <n v="3"/>
    <n v="211.6"/>
    <n v="634.79999999999995"/>
    <n v="18"/>
    <s v="1821 - PSY: ambulance"/>
    <x v="0"/>
    <n v="10"/>
  </r>
  <r>
    <n v="112061"/>
    <x v="311"/>
    <x v="0"/>
    <s v="HVLP"/>
    <s v="N05AD01"/>
    <d v="2018-11-26T11:57:21"/>
    <n v="3"/>
    <n v="211.6"/>
    <n v="634.79999999999995"/>
    <n v="18"/>
    <s v="1821 - PSY: ambulance"/>
    <x v="0"/>
    <n v="11"/>
  </r>
  <r>
    <n v="112061"/>
    <x v="311"/>
    <x v="0"/>
    <s v="HVLP"/>
    <s v="N05AD01"/>
    <d v="2018-11-26T11:57:21"/>
    <n v="3"/>
    <n v="211.6"/>
    <n v="634.79999999999995"/>
    <n v="18"/>
    <s v="1821 - PSY: ambulance"/>
    <x v="0"/>
    <n v="11"/>
  </r>
  <r>
    <n v="112061"/>
    <x v="311"/>
    <x v="0"/>
    <s v="HVLP"/>
    <s v="N05AD01"/>
    <d v="2019-02-18T09:58:49"/>
    <n v="3"/>
    <n v="211.6"/>
    <n v="634.79999999999995"/>
    <n v="18"/>
    <s v="1821 - PSY: ambulance"/>
    <x v="1"/>
    <n v="2"/>
  </r>
  <r>
    <n v="112061"/>
    <x v="311"/>
    <x v="0"/>
    <s v="HVLP"/>
    <s v="N05AD01"/>
    <d v="2019-02-18T14:39:46"/>
    <n v="2"/>
    <n v="211.62"/>
    <n v="423.24"/>
    <n v="18"/>
    <s v="1821 - PSY: ambulance"/>
    <x v="1"/>
    <n v="2"/>
  </r>
  <r>
    <n v="112061"/>
    <x v="311"/>
    <x v="0"/>
    <s v="HVLP"/>
    <s v="N05AD01"/>
    <d v="2019-04-08T09:43:43"/>
    <n v="3"/>
    <n v="211.62"/>
    <n v="634.86"/>
    <n v="18"/>
    <s v="1821 - PSY: ambulance"/>
    <x v="1"/>
    <n v="4"/>
  </r>
  <r>
    <n v="112061"/>
    <x v="311"/>
    <x v="0"/>
    <s v="HVLP"/>
    <s v="N05AD01"/>
    <d v="2019-04-09T09:53:53"/>
    <n v="3"/>
    <n v="211.62"/>
    <n v="634.86"/>
    <n v="18"/>
    <s v="1821 - PSY: ambulance"/>
    <x v="1"/>
    <n v="4"/>
  </r>
  <r>
    <n v="112061"/>
    <x v="311"/>
    <x v="0"/>
    <s v="HVLP"/>
    <s v="N05AD01"/>
    <d v="2019-05-13T10:23:45"/>
    <n v="6"/>
    <n v="211.62"/>
    <n v="1269.72"/>
    <n v="18"/>
    <s v="1821 - PSY: ambulance"/>
    <x v="1"/>
    <n v="5"/>
  </r>
  <r>
    <n v="112061"/>
    <x v="311"/>
    <x v="0"/>
    <s v="HVLP"/>
    <s v="N05AD01"/>
    <d v="2019-06-10T09:20:18"/>
    <n v="1"/>
    <n v="211.6"/>
    <n v="211.6"/>
    <n v="18"/>
    <s v="1821 - PSY: ambulance"/>
    <x v="1"/>
    <n v="6"/>
  </r>
  <r>
    <n v="112061"/>
    <x v="311"/>
    <x v="0"/>
    <s v="HVLP"/>
    <s v="N05AD01"/>
    <d v="2019-06-10T09:20:18"/>
    <n v="1"/>
    <n v="211.6"/>
    <n v="211.6"/>
    <n v="18"/>
    <s v="1821 - PSY: ambulance"/>
    <x v="1"/>
    <n v="6"/>
  </r>
  <r>
    <n v="112061"/>
    <x v="311"/>
    <x v="0"/>
    <s v="HVLP"/>
    <s v="N05AD01"/>
    <d v="2019-06-10T09:20:18"/>
    <n v="1"/>
    <n v="211.62"/>
    <n v="211.62"/>
    <n v="18"/>
    <s v="1821 - PSY: ambulance"/>
    <x v="1"/>
    <n v="6"/>
  </r>
  <r>
    <n v="112061"/>
    <x v="311"/>
    <x v="0"/>
    <s v="HVLP"/>
    <s v="N05AD01"/>
    <d v="2019-06-11T14:20:42"/>
    <n v="3"/>
    <n v="211.41"/>
    <n v="634.23"/>
    <n v="18"/>
    <s v="1821 - PSY: ambulance"/>
    <x v="1"/>
    <n v="6"/>
  </r>
  <r>
    <n v="112061"/>
    <x v="311"/>
    <x v="0"/>
    <s v="HVLP"/>
    <s v="N05AD01"/>
    <d v="2019-08-05T10:25:52"/>
    <n v="3"/>
    <n v="211.41"/>
    <n v="634.23"/>
    <n v="18"/>
    <s v="1821 - PSY: ambulance"/>
    <x v="1"/>
    <n v="8"/>
  </r>
  <r>
    <n v="112061"/>
    <x v="311"/>
    <x v="0"/>
    <s v="HVLP"/>
    <s v="N05AD01"/>
    <d v="2019-08-05T10:25:52"/>
    <n v="1"/>
    <n v="211.41"/>
    <n v="211.41"/>
    <n v="18"/>
    <s v="1821 - PSY: ambulance"/>
    <x v="1"/>
    <n v="8"/>
  </r>
  <r>
    <n v="112061"/>
    <x v="311"/>
    <x v="0"/>
    <s v="HVLP"/>
    <s v="N05AD01"/>
    <d v="2019-09-09T08:45:38"/>
    <n v="2"/>
    <n v="211.35"/>
    <n v="422.7"/>
    <n v="18"/>
    <s v="1821 - PSY: ambulance"/>
    <x v="1"/>
    <n v="9"/>
  </r>
  <r>
    <n v="112061"/>
    <x v="311"/>
    <x v="0"/>
    <s v="HVLP"/>
    <s v="N05AD01"/>
    <d v="2019-09-09T08:45:38"/>
    <n v="2"/>
    <n v="211.41"/>
    <n v="422.82"/>
    <n v="18"/>
    <s v="1821 - PSY: ambulance"/>
    <x v="1"/>
    <n v="9"/>
  </r>
  <r>
    <n v="112061"/>
    <x v="311"/>
    <x v="0"/>
    <s v="HVLP"/>
    <s v="N05AD01"/>
    <d v="2019-09-09T08:45:38"/>
    <n v="2"/>
    <n v="211.35"/>
    <n v="422.7"/>
    <n v="18"/>
    <s v="1821 - PSY: ambulance"/>
    <x v="1"/>
    <n v="9"/>
  </r>
  <r>
    <n v="112061"/>
    <x v="311"/>
    <x v="0"/>
    <s v="HVLP"/>
    <s v="N05AD01"/>
    <d v="2019-10-07T10:36:16"/>
    <n v="4"/>
    <n v="211.35"/>
    <n v="845.4"/>
    <n v="18"/>
    <s v="1821 - PSY: ambulance"/>
    <x v="1"/>
    <n v="10"/>
  </r>
  <r>
    <n v="112061"/>
    <x v="311"/>
    <x v="0"/>
    <s v="HVLP"/>
    <s v="N05AD01"/>
    <d v="2019-11-04T10:12:52"/>
    <n v="2"/>
    <n v="211.35"/>
    <n v="422.7"/>
    <n v="18"/>
    <s v="1821 - PSY: ambulance"/>
    <x v="1"/>
    <n v="11"/>
  </r>
  <r>
    <n v="112061"/>
    <x v="311"/>
    <x v="0"/>
    <s v="HVLP"/>
    <s v="N05AD01"/>
    <d v="2019-11-04T10:12:52"/>
    <n v="2"/>
    <n v="211.35"/>
    <n v="422.7"/>
    <n v="18"/>
    <s v="1821 - PSY: ambulance"/>
    <x v="1"/>
    <n v="11"/>
  </r>
  <r>
    <n v="112061"/>
    <x v="311"/>
    <x v="0"/>
    <s v="HVLP"/>
    <s v="N05AD01"/>
    <d v="2019-12-16T10:30:58"/>
    <n v="5"/>
    <n v="211.35"/>
    <n v="1056.75"/>
    <n v="18"/>
    <s v="1821 - PSY: ambulance"/>
    <x v="1"/>
    <n v="12"/>
  </r>
  <r>
    <n v="188219"/>
    <x v="399"/>
    <x v="0"/>
    <s v="HVLP-R"/>
    <s v="N05BA08"/>
    <d v="2017-07-17T12:42:03"/>
    <n v="1"/>
    <n v="141.6"/>
    <n v="141.6"/>
    <n v="18"/>
    <s v="1821 - PSY: ambulance"/>
    <x v="2"/>
    <n v="7"/>
  </r>
  <r>
    <n v="188219"/>
    <x v="399"/>
    <x v="0"/>
    <s v="HVLP-R"/>
    <s v="N05BA08"/>
    <d v="2017-11-06T09:47:20"/>
    <n v="2"/>
    <n v="141.6"/>
    <n v="283.2"/>
    <n v="18"/>
    <s v="1821 - PSY: ambulance"/>
    <x v="2"/>
    <n v="11"/>
  </r>
  <r>
    <n v="100498"/>
    <x v="416"/>
    <x v="0"/>
    <s v="HVLP"/>
    <s v="A12CC02"/>
    <d v="2017-05-05T10:43:56"/>
    <n v="2"/>
    <n v="96.82"/>
    <n v="193.64"/>
    <n v="18"/>
    <s v="1821 - PSY: ambulance"/>
    <x v="2"/>
    <n v="5"/>
  </r>
  <r>
    <n v="100498"/>
    <x v="416"/>
    <x v="0"/>
    <s v="HVLP"/>
    <s v="A12CC02"/>
    <d v="2017-08-07T10:01:38"/>
    <n v="1"/>
    <n v="96.24"/>
    <n v="96.24"/>
    <n v="18"/>
    <s v="1821 - PSY: ambulance"/>
    <x v="2"/>
    <n v="8"/>
  </r>
  <r>
    <n v="100498"/>
    <x v="416"/>
    <x v="0"/>
    <s v="HVLP"/>
    <s v="A12CC02"/>
    <d v="2017-09-18T08:30:46"/>
    <n v="1"/>
    <n v="96.33"/>
    <n v="96.33"/>
    <n v="18"/>
    <s v="1821 - PSY: ambulance"/>
    <x v="2"/>
    <n v="9"/>
  </r>
  <r>
    <n v="100498"/>
    <x v="416"/>
    <x v="0"/>
    <s v="HVLP"/>
    <s v="A12CC02"/>
    <d v="2018-01-15T08:27:30"/>
    <n v="1"/>
    <n v="96.33"/>
    <n v="96.33"/>
    <n v="18"/>
    <s v="1821 - PSY: ambulance"/>
    <x v="0"/>
    <n v="1"/>
  </r>
  <r>
    <n v="100498"/>
    <x v="416"/>
    <x v="0"/>
    <s v="HVLP"/>
    <s v="A12CC02"/>
    <d v="2018-04-27T08:57:24"/>
    <n v="2"/>
    <n v="108.75"/>
    <n v="217.5"/>
    <n v="18"/>
    <s v="1821 - PSY: ambulance"/>
    <x v="0"/>
    <n v="4"/>
  </r>
  <r>
    <n v="100498"/>
    <x v="416"/>
    <x v="0"/>
    <s v="HVLP"/>
    <s v="A12CC02"/>
    <d v="2019-01-14T08:19:06"/>
    <n v="1"/>
    <n v="108.75"/>
    <n v="108.75"/>
    <n v="18"/>
    <s v="1821 - PSY: ambulance"/>
    <x v="1"/>
    <n v="1"/>
  </r>
  <r>
    <n v="100498"/>
    <x v="416"/>
    <x v="0"/>
    <s v="HVLP"/>
    <s v="A12CC02"/>
    <d v="2019-06-24T09:53:00"/>
    <n v="1"/>
    <n v="108.66"/>
    <n v="108.66"/>
    <n v="18"/>
    <s v="1821 - PSY: ambulance"/>
    <x v="1"/>
    <n v="6"/>
  </r>
  <r>
    <n v="237329"/>
    <x v="416"/>
    <x v="0"/>
    <s v="HVLP"/>
    <s v="A12CC02"/>
    <d v="2019-10-25T07:57:17"/>
    <n v="1"/>
    <n v="108.64"/>
    <n v="108.64"/>
    <n v="18"/>
    <s v="1821 - PSY: ambulance"/>
    <x v="1"/>
    <n v="10"/>
  </r>
  <r>
    <n v="102684"/>
    <x v="422"/>
    <x v="0"/>
    <s v="HVLP"/>
    <s v="N01BB"/>
    <d v="2017-06-05T09:32:45"/>
    <n v="1"/>
    <n v="69.31"/>
    <n v="69.31"/>
    <n v="18"/>
    <s v="1821 - PSY: ambulance"/>
    <x v="2"/>
    <n v="6"/>
  </r>
  <r>
    <n v="102684"/>
    <x v="422"/>
    <x v="0"/>
    <s v="HVLP"/>
    <s v="N01BB"/>
    <d v="2019-08-26T10:06:50"/>
    <n v="1"/>
    <n v="109.66"/>
    <n v="109.66"/>
    <n v="18"/>
    <s v="1821 - PSY: ambulance"/>
    <x v="1"/>
    <n v="8"/>
  </r>
  <r>
    <n v="397982"/>
    <x v="1306"/>
    <x v="0"/>
    <s v="DZ"/>
    <m/>
    <d v="2017-04-10T07:31:38"/>
    <n v="1"/>
    <n v="17.27"/>
    <n v="17.27"/>
    <n v="18"/>
    <s v="1821 - PSY: ambulance"/>
    <x v="2"/>
    <n v="4"/>
  </r>
  <r>
    <n v="191788"/>
    <x v="456"/>
    <x v="0"/>
    <s v="HVLP"/>
    <s v="N05BA12"/>
    <d v="2018-08-27T10:05:00"/>
    <n v="1"/>
    <n v="9.1199999999999992"/>
    <n v="9.1199999999999992"/>
    <n v="18"/>
    <s v="1821 - PSY: ambulance"/>
    <x v="0"/>
    <n v="8"/>
  </r>
  <r>
    <n v="191788"/>
    <x v="456"/>
    <x v="0"/>
    <s v="HVLP"/>
    <s v="N05BA12"/>
    <d v="2019-11-04T10:12:52"/>
    <n v="1"/>
    <n v="9.1199999999999992"/>
    <n v="9.1199999999999992"/>
    <n v="18"/>
    <s v="1821 - PSY: ambulance"/>
    <x v="1"/>
    <n v="11"/>
  </r>
  <r>
    <n v="106618"/>
    <x v="457"/>
    <x v="0"/>
    <s v="HVLP"/>
    <s v="N05BA12"/>
    <d v="2018-08-27T10:05:00"/>
    <n v="1"/>
    <n v="19.59"/>
    <n v="19.59"/>
    <n v="18"/>
    <s v="1821 - PSY: ambulance"/>
    <x v="0"/>
    <n v="8"/>
  </r>
  <r>
    <n v="106618"/>
    <x v="457"/>
    <x v="0"/>
    <s v="HVLP"/>
    <s v="N05BA12"/>
    <d v="2019-11-04T10:12:52"/>
    <n v="1"/>
    <n v="19.59"/>
    <n v="19.59"/>
    <n v="18"/>
    <s v="1821 - PSY: ambulance"/>
    <x v="1"/>
    <n v="11"/>
  </r>
  <r>
    <n v="207820"/>
    <x v="487"/>
    <x v="0"/>
    <s v="HVLP"/>
    <s v="N02BE01"/>
    <d v="2019-10-07T10:36:16"/>
    <n v="1"/>
    <n v="31.15"/>
    <n v="31.15"/>
    <n v="18"/>
    <s v="1821 - PSY: ambulance"/>
    <x v="1"/>
    <n v="10"/>
  </r>
  <r>
    <n v="844231"/>
    <x v="539"/>
    <x v="0"/>
    <s v="HVLP"/>
    <s v="N05AX08"/>
    <d v="2017-12-20T10:54:42"/>
    <n v="2"/>
    <n v="2054.87"/>
    <n v="4109.74"/>
    <n v="18"/>
    <s v="1821 - PSY: ambulance"/>
    <x v="2"/>
    <n v="12"/>
  </r>
  <r>
    <n v="844231"/>
    <x v="539"/>
    <x v="0"/>
    <s v="HVLP"/>
    <s v="N05AX08"/>
    <d v="2017-12-20T10:54:42"/>
    <n v="1"/>
    <n v="2054.87"/>
    <n v="2054.87"/>
    <n v="18"/>
    <s v="1821 - PSY: ambulance"/>
    <x v="2"/>
    <n v="12"/>
  </r>
  <r>
    <n v="844231"/>
    <x v="539"/>
    <x v="0"/>
    <s v="HVLP"/>
    <s v="N05AX08"/>
    <d v="2018-01-08T10:11:25"/>
    <n v="2"/>
    <n v="2054.87"/>
    <n v="4109.74"/>
    <n v="18"/>
    <s v="1821 - PSY: ambulance"/>
    <x v="0"/>
    <n v="1"/>
  </r>
  <r>
    <n v="844231"/>
    <x v="539"/>
    <x v="0"/>
    <s v="HVLP"/>
    <s v="N05AX08"/>
    <d v="2018-08-02T09:32:47"/>
    <n v="1"/>
    <n v="2054.87"/>
    <n v="2054.87"/>
    <n v="18"/>
    <s v="1821 - PSY: ambulance"/>
    <x v="0"/>
    <n v="8"/>
  </r>
  <r>
    <n v="844231"/>
    <x v="539"/>
    <x v="0"/>
    <s v="HVLP"/>
    <s v="N05AX08"/>
    <d v="2018-08-06T10:23:01"/>
    <n v="2"/>
    <n v="2054.87"/>
    <n v="4109.74"/>
    <n v="18"/>
    <s v="1821 - PSY: ambulance"/>
    <x v="0"/>
    <n v="8"/>
  </r>
  <r>
    <n v="844231"/>
    <x v="539"/>
    <x v="0"/>
    <s v="HVLP"/>
    <s v="N05AX08"/>
    <d v="2018-08-21T08:16:13"/>
    <n v="4"/>
    <n v="2072.9899999999998"/>
    <n v="8291.9599999999991"/>
    <n v="18"/>
    <s v="1821 - PSY: ambulance"/>
    <x v="0"/>
    <n v="8"/>
  </r>
  <r>
    <n v="844231"/>
    <x v="539"/>
    <x v="0"/>
    <s v="HVLP"/>
    <s v="N05AX08"/>
    <d v="2018-10-15T08:10:37"/>
    <n v="2"/>
    <n v="2072.9899999999998"/>
    <n v="4145.9799999999996"/>
    <n v="18"/>
    <s v="1821 - PSY: ambulance"/>
    <x v="0"/>
    <n v="10"/>
  </r>
  <r>
    <n v="844231"/>
    <x v="539"/>
    <x v="0"/>
    <s v="HVLP"/>
    <s v="N05AX08"/>
    <d v="2018-10-30T09:32:57"/>
    <n v="3"/>
    <n v="2072.9899999999998"/>
    <n v="6218.97"/>
    <n v="18"/>
    <s v="1821 - PSY: ambulance"/>
    <x v="0"/>
    <n v="10"/>
  </r>
  <r>
    <n v="844231"/>
    <x v="539"/>
    <x v="0"/>
    <s v="HVLP"/>
    <s v="N05AX08"/>
    <d v="2018-12-11T09:33:21"/>
    <n v="6"/>
    <n v="2072.9899999999998"/>
    <n v="12437.94"/>
    <n v="18"/>
    <s v="1821 - PSY: ambulance"/>
    <x v="0"/>
    <n v="12"/>
  </r>
  <r>
    <n v="844231"/>
    <x v="539"/>
    <x v="0"/>
    <s v="HVLP"/>
    <s v="N05AX08"/>
    <d v="2019-01-07T12:18:52"/>
    <n v="4"/>
    <n v="2072.9899999999998"/>
    <n v="8291.9599999999991"/>
    <n v="18"/>
    <s v="1821 - PSY: ambulance"/>
    <x v="1"/>
    <n v="1"/>
  </r>
  <r>
    <n v="844231"/>
    <x v="539"/>
    <x v="0"/>
    <s v="HVLP"/>
    <s v="N05AX08"/>
    <d v="2019-02-11T09:31:25"/>
    <n v="6"/>
    <n v="2072.9899999999998"/>
    <n v="12437.94"/>
    <n v="18"/>
    <s v="1821 - PSY: ambulance"/>
    <x v="1"/>
    <n v="2"/>
  </r>
  <r>
    <n v="844231"/>
    <x v="539"/>
    <x v="0"/>
    <s v="HVLP"/>
    <s v="N05AX08"/>
    <d v="2019-07-02T08:42:47"/>
    <n v="2"/>
    <n v="2072.9899999999998"/>
    <n v="4145.9799999999996"/>
    <n v="18"/>
    <s v="1821 - PSY: ambulance"/>
    <x v="1"/>
    <n v="7"/>
  </r>
  <r>
    <n v="844231"/>
    <x v="539"/>
    <x v="0"/>
    <s v="HVLP"/>
    <s v="N05AX08"/>
    <d v="2019-07-23T08:46:00"/>
    <n v="3"/>
    <n v="2072.9899999999998"/>
    <n v="6218.97"/>
    <n v="18"/>
    <s v="1821 - PSY: ambulance"/>
    <x v="1"/>
    <n v="7"/>
  </r>
  <r>
    <n v="844231"/>
    <x v="539"/>
    <x v="0"/>
    <s v="HVLP"/>
    <s v="N05AX08"/>
    <d v="2019-11-05T10:01:54"/>
    <n v="2"/>
    <n v="2072.9899999999998"/>
    <n v="4145.9799999999996"/>
    <n v="18"/>
    <s v="1821 - PSY: ambulance"/>
    <x v="1"/>
    <n v="11"/>
  </r>
  <r>
    <n v="845414"/>
    <x v="541"/>
    <x v="0"/>
    <s v="HVLP"/>
    <s v="N05AX08"/>
    <d v="2017-02-13T08:52:10"/>
    <n v="10"/>
    <n v="2969.67"/>
    <n v="29696.7"/>
    <n v="18"/>
    <s v="1821 - PSY: ambulance"/>
    <x v="2"/>
    <n v="2"/>
  </r>
  <r>
    <n v="845414"/>
    <x v="541"/>
    <x v="0"/>
    <s v="HVLP"/>
    <s v="N05AX08"/>
    <d v="2017-05-05T10:05:53"/>
    <n v="4"/>
    <n v="2969.67"/>
    <n v="11878.68"/>
    <n v="18"/>
    <s v="1821 - PSY: ambulance"/>
    <x v="2"/>
    <n v="5"/>
  </r>
  <r>
    <n v="845414"/>
    <x v="541"/>
    <x v="0"/>
    <s v="HVLP"/>
    <s v="N05AX08"/>
    <d v="2017-06-05T09:47:00"/>
    <n v="4"/>
    <n v="2969.67"/>
    <n v="11878.68"/>
    <n v="18"/>
    <s v="1821 - PSY: ambulance"/>
    <x v="2"/>
    <n v="6"/>
  </r>
  <r>
    <n v="845414"/>
    <x v="541"/>
    <x v="0"/>
    <s v="HVLP"/>
    <s v="N05AX08"/>
    <d v="2017-07-10T10:03:06"/>
    <n v="7"/>
    <n v="2969.67"/>
    <n v="20787.689999999999"/>
    <n v="18"/>
    <s v="1821 - PSY: ambulance"/>
    <x v="2"/>
    <n v="7"/>
  </r>
  <r>
    <n v="845414"/>
    <x v="541"/>
    <x v="0"/>
    <s v="HVLP"/>
    <s v="N05AX08"/>
    <d v="2017-09-11T09:33:19"/>
    <n v="5"/>
    <n v="2969.67"/>
    <n v="14848.35"/>
    <n v="18"/>
    <s v="1821 - PSY: ambulance"/>
    <x v="2"/>
    <n v="9"/>
  </r>
  <r>
    <n v="845414"/>
    <x v="541"/>
    <x v="0"/>
    <s v="HVLP"/>
    <s v="N05AX08"/>
    <d v="2017-10-09T09:18:18"/>
    <n v="8"/>
    <n v="2969.67"/>
    <n v="23757.360000000001"/>
    <n v="18"/>
    <s v="1821 - PSY: ambulance"/>
    <x v="2"/>
    <n v="10"/>
  </r>
  <r>
    <n v="845414"/>
    <x v="541"/>
    <x v="0"/>
    <s v="HVLP"/>
    <s v="N05AX08"/>
    <d v="2017-11-06T09:47:20"/>
    <n v="4"/>
    <n v="2969.67"/>
    <n v="11878.68"/>
    <n v="18"/>
    <s v="1821 - PSY: ambulance"/>
    <x v="2"/>
    <n v="11"/>
  </r>
  <r>
    <n v="845414"/>
    <x v="541"/>
    <x v="0"/>
    <s v="HVLP"/>
    <s v="N05AX08"/>
    <d v="2018-01-08T10:11:25"/>
    <n v="4"/>
    <n v="2969.67"/>
    <n v="11878.68"/>
    <n v="18"/>
    <s v="1821 - PSY: ambulance"/>
    <x v="0"/>
    <n v="1"/>
  </r>
  <r>
    <n v="845414"/>
    <x v="541"/>
    <x v="0"/>
    <s v="HVLP"/>
    <s v="N05AX08"/>
    <d v="2018-01-22T08:54:14"/>
    <n v="1"/>
    <n v="2990.04"/>
    <n v="2990.04"/>
    <n v="18"/>
    <s v="1821 - PSY: ambulance"/>
    <x v="0"/>
    <n v="1"/>
  </r>
  <r>
    <n v="845414"/>
    <x v="541"/>
    <x v="0"/>
    <s v="HVLP"/>
    <s v="N05AX08"/>
    <d v="2018-01-22T08:54:14"/>
    <n v="1"/>
    <n v="2995.87"/>
    <n v="2995.87"/>
    <n v="18"/>
    <s v="1821 - PSY: ambulance"/>
    <x v="0"/>
    <n v="1"/>
  </r>
  <r>
    <n v="845414"/>
    <x v="541"/>
    <x v="0"/>
    <s v="HVLP"/>
    <s v="N05AX08"/>
    <d v="2018-02-05T09:35:41"/>
    <n v="3"/>
    <n v="2969.67"/>
    <n v="8909.01"/>
    <n v="18"/>
    <s v="1821 - PSY: ambulance"/>
    <x v="0"/>
    <n v="2"/>
  </r>
  <r>
    <n v="845414"/>
    <x v="541"/>
    <x v="0"/>
    <s v="HVLP"/>
    <s v="N05AX08"/>
    <d v="2018-03-05T09:26:41"/>
    <n v="1"/>
    <n v="2969.37"/>
    <n v="2969.37"/>
    <n v="18"/>
    <s v="1821 - PSY: ambulance"/>
    <x v="0"/>
    <n v="3"/>
  </r>
  <r>
    <n v="845414"/>
    <x v="541"/>
    <x v="0"/>
    <s v="HVLP"/>
    <s v="N05AX08"/>
    <d v="2018-03-05T09:26:41"/>
    <n v="3"/>
    <n v="2969.37"/>
    <n v="8908.11"/>
    <n v="18"/>
    <s v="1821 - PSY: ambulance"/>
    <x v="0"/>
    <n v="3"/>
  </r>
  <r>
    <n v="845414"/>
    <x v="541"/>
    <x v="0"/>
    <s v="HVLP"/>
    <s v="N05AX08"/>
    <d v="2018-03-19T08:21:44"/>
    <n v="3"/>
    <n v="2969.37"/>
    <n v="8908.11"/>
    <n v="18"/>
    <s v="1821 - PSY: ambulance"/>
    <x v="0"/>
    <n v="3"/>
  </r>
  <r>
    <n v="845414"/>
    <x v="541"/>
    <x v="0"/>
    <s v="HVLP"/>
    <s v="N05AX08"/>
    <d v="2018-04-16T13:46:10"/>
    <n v="3"/>
    <n v="2969.37"/>
    <n v="8908.11"/>
    <n v="18"/>
    <s v="1821 - PSY: ambulance"/>
    <x v="0"/>
    <n v="4"/>
  </r>
  <r>
    <n v="845414"/>
    <x v="541"/>
    <x v="0"/>
    <s v="HVLP"/>
    <s v="N05AX08"/>
    <d v="2018-04-27T08:57:24"/>
    <n v="6"/>
    <n v="2969.37"/>
    <n v="17816.22"/>
    <n v="18"/>
    <s v="1821 - PSY: ambulance"/>
    <x v="0"/>
    <n v="4"/>
  </r>
  <r>
    <n v="845414"/>
    <x v="541"/>
    <x v="0"/>
    <s v="HVLP"/>
    <s v="N05AX08"/>
    <d v="2018-05-22T08:42:09"/>
    <n v="6"/>
    <n v="2969.37"/>
    <n v="17816.22"/>
    <n v="18"/>
    <s v="1821 - PSY: ambulance"/>
    <x v="0"/>
    <n v="5"/>
  </r>
  <r>
    <n v="845414"/>
    <x v="541"/>
    <x v="0"/>
    <s v="HVLP"/>
    <s v="N05AX08"/>
    <d v="2018-06-26T10:22:04"/>
    <n v="2"/>
    <n v="2995.87"/>
    <n v="5991.74"/>
    <n v="18"/>
    <s v="1821 - PSY: ambulance"/>
    <x v="0"/>
    <n v="6"/>
  </r>
  <r>
    <n v="845414"/>
    <x v="541"/>
    <x v="0"/>
    <s v="HVLP"/>
    <s v="N05AX08"/>
    <d v="2018-06-26T10:22:04"/>
    <n v="4"/>
    <n v="2995.87"/>
    <n v="11983.48"/>
    <n v="18"/>
    <s v="1821 - PSY: ambulance"/>
    <x v="0"/>
    <n v="6"/>
  </r>
  <r>
    <n v="845414"/>
    <x v="541"/>
    <x v="0"/>
    <s v="HVLP"/>
    <s v="N05AX08"/>
    <d v="2018-07-16T08:44:56"/>
    <n v="8"/>
    <n v="2995.87"/>
    <n v="23966.959999999999"/>
    <n v="18"/>
    <s v="1821 - PSY: ambulance"/>
    <x v="0"/>
    <n v="7"/>
  </r>
  <r>
    <n v="845414"/>
    <x v="541"/>
    <x v="0"/>
    <s v="HVLP"/>
    <s v="N05AX08"/>
    <d v="2018-08-21T08:16:13"/>
    <n v="6"/>
    <n v="2995.87"/>
    <n v="17975.22"/>
    <n v="18"/>
    <s v="1821 - PSY: ambulance"/>
    <x v="0"/>
    <n v="8"/>
  </r>
  <r>
    <n v="845414"/>
    <x v="541"/>
    <x v="0"/>
    <s v="HVLP"/>
    <s v="N05AX08"/>
    <d v="2018-09-11T10:42:22"/>
    <n v="6"/>
    <n v="2995.87"/>
    <n v="17975.22"/>
    <n v="18"/>
    <s v="1821 - PSY: ambulance"/>
    <x v="0"/>
    <n v="9"/>
  </r>
  <r>
    <n v="845414"/>
    <x v="541"/>
    <x v="0"/>
    <s v="HVLP"/>
    <s v="N05AX08"/>
    <d v="2018-11-20T09:16:53"/>
    <n v="1"/>
    <n v="2995.87"/>
    <n v="2995.87"/>
    <n v="18"/>
    <s v="1821 - PSY: ambulance"/>
    <x v="0"/>
    <n v="11"/>
  </r>
  <r>
    <n v="845414"/>
    <x v="541"/>
    <x v="0"/>
    <s v="HVLP"/>
    <s v="N05AX08"/>
    <d v="2018-12-11T09:33:21"/>
    <n v="4"/>
    <n v="2995.87"/>
    <n v="11983.48"/>
    <n v="18"/>
    <s v="1821 - PSY: ambulance"/>
    <x v="0"/>
    <n v="12"/>
  </r>
  <r>
    <n v="845414"/>
    <x v="541"/>
    <x v="0"/>
    <s v="HVLP"/>
    <s v="N05AX08"/>
    <d v="2019-01-07T12:18:52"/>
    <n v="4"/>
    <n v="2995.87"/>
    <n v="11983.48"/>
    <n v="18"/>
    <s v="1821 - PSY: ambulance"/>
    <x v="1"/>
    <n v="1"/>
  </r>
  <r>
    <n v="845414"/>
    <x v="541"/>
    <x v="0"/>
    <s v="HVLP"/>
    <s v="N05AX08"/>
    <d v="2019-02-11T09:31:25"/>
    <n v="1"/>
    <n v="2995.87"/>
    <n v="2995.87"/>
    <n v="18"/>
    <s v="1821 - PSY: ambulance"/>
    <x v="1"/>
    <n v="2"/>
  </r>
  <r>
    <n v="845414"/>
    <x v="541"/>
    <x v="0"/>
    <s v="HVLP"/>
    <s v="N05AX08"/>
    <d v="2019-03-26T09:16:05"/>
    <n v="1"/>
    <n v="2995.87"/>
    <n v="2995.87"/>
    <n v="18"/>
    <s v="1821 - PSY: ambulance"/>
    <x v="1"/>
    <n v="3"/>
  </r>
  <r>
    <n v="845414"/>
    <x v="541"/>
    <x v="0"/>
    <s v="HVLP"/>
    <s v="N05AX08"/>
    <d v="2019-04-29T11:07:25"/>
    <n v="2"/>
    <n v="2995.87"/>
    <n v="5991.74"/>
    <n v="18"/>
    <s v="1821 - PSY: ambulance"/>
    <x v="1"/>
    <n v="4"/>
  </r>
  <r>
    <n v="845414"/>
    <x v="541"/>
    <x v="0"/>
    <s v="HVLP"/>
    <s v="N05AX08"/>
    <d v="2019-06-03T14:38:42"/>
    <n v="2"/>
    <n v="2995.87"/>
    <n v="5991.74"/>
    <n v="18"/>
    <s v="1821 - PSY: ambulance"/>
    <x v="1"/>
    <n v="6"/>
  </r>
  <r>
    <n v="845414"/>
    <x v="541"/>
    <x v="0"/>
    <s v="HVLP"/>
    <s v="N05AX08"/>
    <d v="2019-06-24T09:53:00"/>
    <n v="1"/>
    <n v="2995.87"/>
    <n v="2995.87"/>
    <n v="18"/>
    <s v="1821 - PSY: ambulance"/>
    <x v="1"/>
    <n v="6"/>
  </r>
  <r>
    <n v="845414"/>
    <x v="541"/>
    <x v="0"/>
    <s v="HVLP"/>
    <s v="N05AX08"/>
    <d v="2019-07-23T08:46:00"/>
    <n v="4"/>
    <n v="2995.87"/>
    <n v="11983.48"/>
    <n v="18"/>
    <s v="1821 - PSY: ambulance"/>
    <x v="1"/>
    <n v="7"/>
  </r>
  <r>
    <n v="845414"/>
    <x v="541"/>
    <x v="0"/>
    <s v="HVLP"/>
    <s v="N05AX08"/>
    <d v="2019-08-05T10:25:52"/>
    <n v="2"/>
    <n v="2995.87"/>
    <n v="5991.74"/>
    <n v="18"/>
    <s v="1821 - PSY: ambulance"/>
    <x v="1"/>
    <n v="8"/>
  </r>
  <r>
    <n v="845414"/>
    <x v="541"/>
    <x v="0"/>
    <s v="HVLP"/>
    <s v="N05AX08"/>
    <d v="2019-08-26T10:06:50"/>
    <n v="2"/>
    <n v="2995.87"/>
    <n v="5991.74"/>
    <n v="18"/>
    <s v="1821 - PSY: ambulance"/>
    <x v="1"/>
    <n v="8"/>
  </r>
  <r>
    <n v="845414"/>
    <x v="541"/>
    <x v="0"/>
    <s v="HVLP"/>
    <s v="N05AX08"/>
    <d v="2019-09-09T08:45:38"/>
    <n v="2"/>
    <n v="2995.87"/>
    <n v="5991.74"/>
    <n v="18"/>
    <s v="1821 - PSY: ambulance"/>
    <x v="1"/>
    <n v="9"/>
  </r>
  <r>
    <n v="845414"/>
    <x v="541"/>
    <x v="0"/>
    <s v="HVLP"/>
    <s v="N05AX08"/>
    <d v="2019-09-24T09:05:11"/>
    <n v="3"/>
    <n v="2995.87"/>
    <n v="8987.61"/>
    <n v="18"/>
    <s v="1821 - PSY: ambulance"/>
    <x v="1"/>
    <n v="9"/>
  </r>
  <r>
    <n v="845414"/>
    <x v="541"/>
    <x v="0"/>
    <s v="HVLP"/>
    <s v="N05AX08"/>
    <d v="2019-10-15T08:57:25"/>
    <n v="4"/>
    <n v="2995.87"/>
    <n v="11983.48"/>
    <n v="18"/>
    <s v="1821 - PSY: ambulance"/>
    <x v="1"/>
    <n v="10"/>
  </r>
  <r>
    <n v="845414"/>
    <x v="541"/>
    <x v="0"/>
    <s v="HVLP"/>
    <s v="N05AX08"/>
    <d v="2019-11-05T10:01:54"/>
    <n v="3"/>
    <n v="2995.87"/>
    <n v="8987.61"/>
    <n v="18"/>
    <s v="1821 - PSY: ambulance"/>
    <x v="1"/>
    <n v="11"/>
  </r>
  <r>
    <n v="845414"/>
    <x v="541"/>
    <x v="0"/>
    <s v="HVLP"/>
    <s v="N05AX08"/>
    <d v="2019-12-03T12:51:20"/>
    <n v="8"/>
    <n v="2995.87"/>
    <n v="23966.959999999999"/>
    <n v="18"/>
    <s v="1821 - PSY: ambulance"/>
    <x v="1"/>
    <n v="12"/>
  </r>
  <r>
    <n v="845414"/>
    <x v="541"/>
    <x v="0"/>
    <s v="HVLP"/>
    <s v="N05AX08"/>
    <d v="2019-12-17T10:31:40"/>
    <n v="1"/>
    <n v="2995.87"/>
    <n v="2995.87"/>
    <n v="18"/>
    <s v="1821 - PSY: ambulance"/>
    <x v="1"/>
    <n v="12"/>
  </r>
  <r>
    <n v="845414"/>
    <x v="541"/>
    <x v="0"/>
    <s v="HVLP"/>
    <s v="N05AX08"/>
    <d v="2019-12-17T13:27:21"/>
    <n v="1"/>
    <n v="2995.87"/>
    <n v="2995.87"/>
    <n v="18"/>
    <s v="1821 - PSY: ambulance"/>
    <x v="1"/>
    <n v="12"/>
  </r>
  <r>
    <n v="845134"/>
    <x v="1307"/>
    <x v="0"/>
    <s v="HVLP"/>
    <s v="N05AX08"/>
    <d v="2017-02-13T08:52:10"/>
    <n v="3"/>
    <n v="3711.94"/>
    <n v="11135.82"/>
    <n v="18"/>
    <s v="1821 - PSY: ambulance"/>
    <x v="2"/>
    <n v="2"/>
  </r>
  <r>
    <n v="845134"/>
    <x v="1307"/>
    <x v="0"/>
    <s v="HVLP"/>
    <s v="N05AX08"/>
    <d v="2017-02-13T08:52:10"/>
    <n v="7"/>
    <n v="3711.94"/>
    <n v="25983.58"/>
    <n v="18"/>
    <s v="1821 - PSY: ambulance"/>
    <x v="2"/>
    <n v="2"/>
  </r>
  <r>
    <n v="845134"/>
    <x v="1307"/>
    <x v="0"/>
    <s v="HVLP"/>
    <s v="N05AX08"/>
    <d v="2017-05-05T10:05:53"/>
    <n v="6"/>
    <n v="3737.4"/>
    <n v="22424.400000000001"/>
    <n v="18"/>
    <s v="1821 - PSY: ambulance"/>
    <x v="2"/>
    <n v="5"/>
  </r>
  <r>
    <n v="845134"/>
    <x v="1307"/>
    <x v="0"/>
    <s v="HVLP"/>
    <s v="N05AX08"/>
    <d v="2017-06-05T09:47:00"/>
    <n v="6"/>
    <n v="3711.94"/>
    <n v="22271.64"/>
    <n v="18"/>
    <s v="1821 - PSY: ambulance"/>
    <x v="2"/>
    <n v="6"/>
  </r>
  <r>
    <n v="845134"/>
    <x v="1307"/>
    <x v="0"/>
    <s v="HVLP"/>
    <s v="N05AX08"/>
    <d v="2017-08-28T08:02:16"/>
    <n v="2"/>
    <n v="3711.94"/>
    <n v="7423.88"/>
    <n v="18"/>
    <s v="1821 - PSY: ambulance"/>
    <x v="2"/>
    <n v="8"/>
  </r>
  <r>
    <n v="845134"/>
    <x v="1307"/>
    <x v="0"/>
    <s v="HVLP"/>
    <s v="N05AX08"/>
    <d v="2017-09-11T09:33:19"/>
    <n v="6"/>
    <n v="3711.94"/>
    <n v="22271.64"/>
    <n v="18"/>
    <s v="1821 - PSY: ambulance"/>
    <x v="2"/>
    <n v="9"/>
  </r>
  <r>
    <n v="845134"/>
    <x v="1307"/>
    <x v="0"/>
    <s v="HVLP"/>
    <s v="N05AX08"/>
    <d v="2017-09-11T09:33:19"/>
    <n v="1"/>
    <n v="3744.69"/>
    <n v="3744.69"/>
    <n v="18"/>
    <s v="1821 - PSY: ambulance"/>
    <x v="2"/>
    <n v="9"/>
  </r>
  <r>
    <n v="845134"/>
    <x v="1307"/>
    <x v="0"/>
    <s v="HVLP"/>
    <s v="N05AX08"/>
    <d v="2017-10-09T07:37:21"/>
    <n v="6"/>
    <n v="3737.4"/>
    <n v="22424.400000000001"/>
    <n v="18"/>
    <s v="1821 - PSY: ambulance"/>
    <x v="2"/>
    <n v="10"/>
  </r>
  <r>
    <n v="845134"/>
    <x v="1307"/>
    <x v="0"/>
    <s v="HVLP"/>
    <s v="N05AX08"/>
    <d v="2017-10-09T07:37:21"/>
    <n v="2"/>
    <n v="3744.69"/>
    <n v="7489.38"/>
    <n v="18"/>
    <s v="1821 - PSY: ambulance"/>
    <x v="2"/>
    <n v="10"/>
  </r>
  <r>
    <n v="845134"/>
    <x v="1307"/>
    <x v="0"/>
    <s v="HVLP"/>
    <s v="N05AX08"/>
    <d v="2018-01-08T10:11:25"/>
    <n v="5"/>
    <n v="3711.94"/>
    <n v="18559.7"/>
    <n v="18"/>
    <s v="1821 - PSY: ambulance"/>
    <x v="0"/>
    <n v="1"/>
  </r>
  <r>
    <n v="845134"/>
    <x v="1307"/>
    <x v="0"/>
    <s v="HVLP"/>
    <s v="N05AX08"/>
    <d v="2018-01-22T08:54:14"/>
    <n v="1"/>
    <n v="3737.4"/>
    <n v="3737.4"/>
    <n v="18"/>
    <s v="1821 - PSY: ambulance"/>
    <x v="0"/>
    <n v="1"/>
  </r>
  <r>
    <n v="845134"/>
    <x v="1307"/>
    <x v="0"/>
    <s v="HVLP"/>
    <s v="N05AX08"/>
    <d v="2018-01-22T08:54:14"/>
    <n v="1"/>
    <n v="3744.69"/>
    <n v="3744.69"/>
    <n v="18"/>
    <s v="1821 - PSY: ambulance"/>
    <x v="0"/>
    <n v="1"/>
  </r>
  <r>
    <n v="845134"/>
    <x v="1307"/>
    <x v="0"/>
    <s v="HVLP"/>
    <s v="N05AX08"/>
    <d v="2018-02-05T09:35:41"/>
    <n v="6"/>
    <n v="3711.94"/>
    <n v="22271.64"/>
    <n v="18"/>
    <s v="1821 - PSY: ambulance"/>
    <x v="0"/>
    <n v="2"/>
  </r>
  <r>
    <n v="845134"/>
    <x v="1307"/>
    <x v="0"/>
    <s v="HVLP"/>
    <s v="N05AX08"/>
    <d v="2018-03-19T08:21:44"/>
    <n v="2"/>
    <n v="3711.58"/>
    <n v="7423.16"/>
    <n v="18"/>
    <s v="1821 - PSY: ambulance"/>
    <x v="0"/>
    <n v="3"/>
  </r>
  <r>
    <n v="845134"/>
    <x v="1307"/>
    <x v="0"/>
    <s v="HVLP"/>
    <s v="N05AX08"/>
    <d v="2018-03-19T08:21:44"/>
    <n v="2"/>
    <n v="3711.58"/>
    <n v="7423.16"/>
    <n v="18"/>
    <s v="1821 - PSY: ambulance"/>
    <x v="0"/>
    <n v="3"/>
  </r>
  <r>
    <n v="845134"/>
    <x v="1307"/>
    <x v="0"/>
    <s v="HVLP"/>
    <s v="N05AX08"/>
    <d v="2018-04-16T13:46:10"/>
    <n v="1"/>
    <n v="3711.58"/>
    <n v="3711.58"/>
    <n v="18"/>
    <s v="1821 - PSY: ambulance"/>
    <x v="0"/>
    <n v="4"/>
  </r>
  <r>
    <n v="845134"/>
    <x v="1307"/>
    <x v="0"/>
    <s v="HVLP"/>
    <s v="N05AX08"/>
    <d v="2018-04-17T11:05:46"/>
    <n v="2"/>
    <n v="3711.94"/>
    <n v="7423.88"/>
    <n v="18"/>
    <s v="1821 - PSY: ambulance"/>
    <x v="0"/>
    <n v="4"/>
  </r>
  <r>
    <n v="845134"/>
    <x v="1307"/>
    <x v="0"/>
    <s v="HVLP"/>
    <s v="N05AX08"/>
    <d v="2018-04-27T08:57:24"/>
    <n v="6"/>
    <n v="3711.58"/>
    <n v="22269.48"/>
    <n v="18"/>
    <s v="1821 - PSY: ambulance"/>
    <x v="0"/>
    <n v="4"/>
  </r>
  <r>
    <n v="845134"/>
    <x v="1307"/>
    <x v="0"/>
    <s v="HVLP"/>
    <s v="N05AX08"/>
    <d v="2018-05-22T08:42:09"/>
    <n v="2"/>
    <n v="3711.58"/>
    <n v="7423.16"/>
    <n v="18"/>
    <s v="1821 - PSY: ambulance"/>
    <x v="0"/>
    <n v="5"/>
  </r>
  <r>
    <n v="845134"/>
    <x v="1307"/>
    <x v="0"/>
    <s v="HVLP"/>
    <s v="N05AX08"/>
    <d v="2018-06-25T10:13:51"/>
    <n v="1"/>
    <n v="3711.58"/>
    <n v="3711.58"/>
    <n v="18"/>
    <s v="1821 - PSY: ambulance"/>
    <x v="0"/>
    <n v="6"/>
  </r>
  <r>
    <n v="845134"/>
    <x v="1307"/>
    <x v="0"/>
    <s v="HVLP"/>
    <s v="N05AX08"/>
    <d v="2018-06-25T10:13:51"/>
    <n v="4"/>
    <n v="3711.58"/>
    <n v="14846.32"/>
    <n v="18"/>
    <s v="1821 - PSY: ambulance"/>
    <x v="0"/>
    <n v="6"/>
  </r>
  <r>
    <n v="845134"/>
    <x v="1307"/>
    <x v="0"/>
    <s v="HVLP"/>
    <s v="N05AX08"/>
    <d v="2018-08-06T10:23:01"/>
    <n v="4"/>
    <n v="3744.69"/>
    <n v="14978.76"/>
    <n v="18"/>
    <s v="1821 - PSY: ambulance"/>
    <x v="0"/>
    <n v="8"/>
  </r>
  <r>
    <n v="845134"/>
    <x v="1307"/>
    <x v="0"/>
    <s v="HVLP"/>
    <s v="N05AX08"/>
    <d v="2018-08-21T08:16:13"/>
    <n v="4"/>
    <n v="3744.69"/>
    <n v="14978.76"/>
    <n v="18"/>
    <s v="1821 - PSY: ambulance"/>
    <x v="0"/>
    <n v="8"/>
  </r>
  <r>
    <n v="845134"/>
    <x v="1307"/>
    <x v="0"/>
    <s v="HVLP"/>
    <s v="N05AX08"/>
    <d v="2018-10-15T08:10:37"/>
    <n v="3"/>
    <n v="3744.69"/>
    <n v="11234.07"/>
    <n v="18"/>
    <s v="1821 - PSY: ambulance"/>
    <x v="0"/>
    <n v="10"/>
  </r>
  <r>
    <n v="845134"/>
    <x v="1307"/>
    <x v="0"/>
    <s v="HVLP"/>
    <s v="N05AX08"/>
    <d v="2018-10-15T08:10:37"/>
    <n v="3"/>
    <n v="3744.69"/>
    <n v="11234.07"/>
    <n v="18"/>
    <s v="1821 - PSY: ambulance"/>
    <x v="0"/>
    <n v="10"/>
  </r>
  <r>
    <n v="845134"/>
    <x v="1307"/>
    <x v="0"/>
    <s v="HVLP"/>
    <s v="N05AX08"/>
    <d v="2018-11-20T09:16:53"/>
    <n v="5"/>
    <n v="3744.69"/>
    <n v="18723.45"/>
    <n v="18"/>
    <s v="1821 - PSY: ambulance"/>
    <x v="0"/>
    <n v="11"/>
  </r>
  <r>
    <n v="845134"/>
    <x v="1307"/>
    <x v="0"/>
    <s v="HVLP"/>
    <s v="N05AX08"/>
    <d v="2018-12-11T09:33:21"/>
    <n v="4"/>
    <n v="3744.69"/>
    <n v="14978.76"/>
    <n v="18"/>
    <s v="1821 - PSY: ambulance"/>
    <x v="0"/>
    <n v="12"/>
  </r>
  <r>
    <n v="845134"/>
    <x v="1307"/>
    <x v="0"/>
    <s v="HVLP"/>
    <s v="N05AX08"/>
    <d v="2019-02-11T09:31:25"/>
    <n v="1"/>
    <n v="3639.15"/>
    <n v="3639.15"/>
    <n v="18"/>
    <s v="1821 - PSY: ambulance"/>
    <x v="1"/>
    <n v="2"/>
  </r>
  <r>
    <n v="845134"/>
    <x v="1307"/>
    <x v="0"/>
    <s v="HVLP"/>
    <s v="N05AX08"/>
    <d v="2019-03-18T09:39:56"/>
    <n v="1"/>
    <n v="3744.69"/>
    <n v="3744.69"/>
    <n v="18"/>
    <s v="1821 - PSY: ambulance"/>
    <x v="1"/>
    <n v="3"/>
  </r>
  <r>
    <n v="845134"/>
    <x v="1307"/>
    <x v="0"/>
    <s v="HVLP"/>
    <s v="N05AX08"/>
    <d v="2019-03-26T09:16:05"/>
    <n v="4"/>
    <n v="3744.69"/>
    <n v="14978.76"/>
    <n v="18"/>
    <s v="1821 - PSY: ambulance"/>
    <x v="1"/>
    <n v="3"/>
  </r>
  <r>
    <n v="845134"/>
    <x v="1307"/>
    <x v="0"/>
    <s v="HVLP"/>
    <s v="N05AX08"/>
    <d v="2019-04-29T11:07:25"/>
    <n v="4"/>
    <n v="3744.69"/>
    <n v="14978.76"/>
    <n v="18"/>
    <s v="1821 - PSY: ambulance"/>
    <x v="1"/>
    <n v="4"/>
  </r>
  <r>
    <n v="845134"/>
    <x v="1307"/>
    <x v="0"/>
    <s v="HVLP"/>
    <s v="N05AX08"/>
    <d v="2019-06-03T14:38:42"/>
    <n v="4"/>
    <n v="3744.69"/>
    <n v="14978.76"/>
    <n v="18"/>
    <s v="1821 - PSY: ambulance"/>
    <x v="1"/>
    <n v="6"/>
  </r>
  <r>
    <n v="845134"/>
    <x v="1307"/>
    <x v="0"/>
    <s v="HVLP"/>
    <s v="N05AX08"/>
    <d v="2019-06-24T09:53:00"/>
    <n v="1"/>
    <n v="3744.69"/>
    <n v="3744.69"/>
    <n v="18"/>
    <s v="1821 - PSY: ambulance"/>
    <x v="1"/>
    <n v="6"/>
  </r>
  <r>
    <n v="845134"/>
    <x v="1307"/>
    <x v="0"/>
    <s v="HVLP"/>
    <s v="N05AX08"/>
    <d v="2019-06-24T09:53:00"/>
    <n v="1"/>
    <n v="3744.69"/>
    <n v="3744.69"/>
    <n v="18"/>
    <s v="1821 - PSY: ambulance"/>
    <x v="1"/>
    <n v="6"/>
  </r>
  <r>
    <n v="845134"/>
    <x v="1307"/>
    <x v="0"/>
    <s v="HVLP"/>
    <s v="N05AX08"/>
    <d v="2019-07-23T08:46:00"/>
    <n v="3"/>
    <n v="3744.69"/>
    <n v="11234.07"/>
    <n v="18"/>
    <s v="1821 - PSY: ambulance"/>
    <x v="1"/>
    <n v="7"/>
  </r>
  <r>
    <n v="845134"/>
    <x v="1307"/>
    <x v="0"/>
    <s v="HVLP"/>
    <s v="N05AX08"/>
    <d v="2019-08-05T10:25:52"/>
    <n v="2"/>
    <n v="3744.69"/>
    <n v="7489.38"/>
    <n v="18"/>
    <s v="1821 - PSY: ambulance"/>
    <x v="1"/>
    <n v="8"/>
  </r>
  <r>
    <n v="845134"/>
    <x v="1307"/>
    <x v="0"/>
    <s v="HVLP"/>
    <s v="N05AX08"/>
    <d v="2019-10-15T08:57:25"/>
    <n v="2"/>
    <n v="3744.69"/>
    <n v="7489.38"/>
    <n v="18"/>
    <s v="1821 - PSY: ambulance"/>
    <x v="1"/>
    <n v="10"/>
  </r>
  <r>
    <n v="845134"/>
    <x v="1307"/>
    <x v="0"/>
    <s v="HVLP"/>
    <s v="N05AX08"/>
    <d v="2019-11-05T10:01:54"/>
    <n v="2"/>
    <n v="3744.69"/>
    <n v="7489.38"/>
    <n v="18"/>
    <s v="1821 - PSY: ambulance"/>
    <x v="1"/>
    <n v="11"/>
  </r>
  <r>
    <n v="845134"/>
    <x v="1307"/>
    <x v="0"/>
    <s v="HVLP"/>
    <s v="N05AX08"/>
    <d v="2019-12-03T12:51:20"/>
    <n v="4"/>
    <n v="3744.69"/>
    <n v="14978.76"/>
    <n v="18"/>
    <s v="1821 - PSY: ambulance"/>
    <x v="1"/>
    <n v="12"/>
  </r>
  <r>
    <n v="114957"/>
    <x v="549"/>
    <x v="0"/>
    <s v="HVLP"/>
    <s v="N03AE01"/>
    <d v="2018-08-20T12:16:58"/>
    <n v="1"/>
    <n v="40.119999999999997"/>
    <n v="40.119999999999997"/>
    <n v="18"/>
    <s v="1821 - PSY: ambulance"/>
    <x v="0"/>
    <n v="8"/>
  </r>
  <r>
    <n v="209357"/>
    <x v="1308"/>
    <x v="0"/>
    <s v="HVLP"/>
    <s v="N05AX13"/>
    <d v="2018-05-30T09:32:16"/>
    <n v="1"/>
    <n v="30376.86"/>
    <n v="30376.86"/>
    <n v="18"/>
    <s v="1821 - PSY: ambulance"/>
    <x v="0"/>
    <n v="5"/>
  </r>
  <r>
    <n v="131934"/>
    <x v="690"/>
    <x v="0"/>
    <s v="HVLP"/>
    <s v="R03AC02"/>
    <d v="2018-04-09T11:33:34"/>
    <n v="1"/>
    <n v="49.82"/>
    <n v="49.82"/>
    <n v="18"/>
    <s v="1821 - PSY: ambulance"/>
    <x v="0"/>
    <n v="4"/>
  </r>
  <r>
    <n v="158380"/>
    <x v="1309"/>
    <x v="0"/>
    <s v="HVLP"/>
    <s v="R03AC02"/>
    <d v="2017-09-18T08:30:46"/>
    <n v="1"/>
    <n v="81.760000000000005"/>
    <n v="81.760000000000005"/>
    <n v="18"/>
    <s v="1821 - PSY: ambulance"/>
    <x v="2"/>
    <n v="9"/>
  </r>
  <r>
    <n v="395080"/>
    <x v="716"/>
    <x v="0"/>
    <s v="HVLP"/>
    <s v="N05AX13"/>
    <d v="2017-01-09T09:36:34"/>
    <n v="2"/>
    <n v="7929.25"/>
    <n v="15858.5"/>
    <n v="18"/>
    <s v="1821 - PSY: ambulance"/>
    <x v="2"/>
    <n v="1"/>
  </r>
  <r>
    <n v="395080"/>
    <x v="716"/>
    <x v="0"/>
    <s v="HVLP"/>
    <s v="N05AX13"/>
    <d v="2017-01-23T10:16:24"/>
    <n v="4"/>
    <n v="7929.25"/>
    <n v="31717"/>
    <n v="18"/>
    <s v="1821 - PSY: ambulance"/>
    <x v="2"/>
    <n v="1"/>
  </r>
  <r>
    <n v="395080"/>
    <x v="716"/>
    <x v="0"/>
    <s v="HVLP"/>
    <s v="N05AX13"/>
    <d v="2017-02-06T10:10:13"/>
    <n v="6"/>
    <n v="7929.25"/>
    <n v="47575.5"/>
    <n v="18"/>
    <s v="1821 - PSY: ambulance"/>
    <x v="2"/>
    <n v="2"/>
  </r>
  <r>
    <n v="395080"/>
    <x v="716"/>
    <x v="0"/>
    <s v="HVLP"/>
    <s v="N05AX13"/>
    <d v="2017-03-06T10:35:03"/>
    <n v="5"/>
    <n v="7929.25"/>
    <n v="39646.25"/>
    <n v="18"/>
    <s v="1821 - PSY: ambulance"/>
    <x v="2"/>
    <n v="3"/>
  </r>
  <r>
    <n v="395080"/>
    <x v="716"/>
    <x v="0"/>
    <s v="HVLP"/>
    <s v="N05AX13"/>
    <d v="2017-04-20T08:45:26"/>
    <n v="2"/>
    <n v="7929.25"/>
    <n v="15858.5"/>
    <n v="18"/>
    <s v="1821 - PSY: ambulance"/>
    <x v="2"/>
    <n v="4"/>
  </r>
  <r>
    <n v="395080"/>
    <x v="716"/>
    <x v="0"/>
    <s v="HVLP"/>
    <s v="N05AX13"/>
    <d v="2017-04-21T14:24:07"/>
    <n v="3"/>
    <n v="7929.25"/>
    <n v="23787.75"/>
    <n v="18"/>
    <s v="1821 - PSY: ambulance"/>
    <x v="2"/>
    <n v="4"/>
  </r>
  <r>
    <n v="395080"/>
    <x v="716"/>
    <x v="0"/>
    <s v="HVLP"/>
    <s v="N05AX13"/>
    <d v="2017-04-25T09:35:07"/>
    <n v="2"/>
    <n v="7929.25"/>
    <n v="15858.5"/>
    <n v="18"/>
    <s v="1821 - PSY: ambulance"/>
    <x v="2"/>
    <n v="4"/>
  </r>
  <r>
    <n v="395080"/>
    <x v="716"/>
    <x v="0"/>
    <s v="HVLP"/>
    <s v="N05AX13"/>
    <d v="2017-05-05T10:43:56"/>
    <n v="5"/>
    <n v="7929.25"/>
    <n v="39646.25"/>
    <n v="18"/>
    <s v="1821 - PSY: ambulance"/>
    <x v="2"/>
    <n v="5"/>
  </r>
  <r>
    <n v="395080"/>
    <x v="716"/>
    <x v="0"/>
    <s v="HVLP"/>
    <s v="N05AX13"/>
    <d v="2017-06-05T09:47:00"/>
    <n v="5"/>
    <n v="7929.25"/>
    <n v="39646.25"/>
    <n v="18"/>
    <s v="1821 - PSY: ambulance"/>
    <x v="2"/>
    <n v="6"/>
  </r>
  <r>
    <n v="395080"/>
    <x v="716"/>
    <x v="0"/>
    <s v="HVLP"/>
    <s v="N05AX13"/>
    <d v="2017-07-10T10:03:06"/>
    <n v="3"/>
    <n v="7929.25"/>
    <n v="23787.75"/>
    <n v="18"/>
    <s v="1821 - PSY: ambulance"/>
    <x v="2"/>
    <n v="7"/>
  </r>
  <r>
    <n v="395080"/>
    <x v="716"/>
    <x v="0"/>
    <s v="HVLP"/>
    <s v="N05AX13"/>
    <d v="2017-08-01T13:57:39"/>
    <n v="1"/>
    <n v="7929.25"/>
    <n v="7929.25"/>
    <n v="18"/>
    <s v="1821 - PSY: ambulance"/>
    <x v="2"/>
    <n v="8"/>
  </r>
  <r>
    <n v="395080"/>
    <x v="716"/>
    <x v="0"/>
    <s v="HVLP"/>
    <s v="N05AX13"/>
    <d v="2017-08-01T13:57:39"/>
    <n v="3"/>
    <n v="7929.25"/>
    <n v="23787.75"/>
    <n v="18"/>
    <s v="1821 - PSY: ambulance"/>
    <x v="2"/>
    <n v="8"/>
  </r>
  <r>
    <n v="395080"/>
    <x v="716"/>
    <x v="0"/>
    <s v="HVLP"/>
    <s v="N05AX13"/>
    <d v="2017-08-07T10:01:38"/>
    <n v="7"/>
    <n v="7929.25"/>
    <n v="55504.75"/>
    <n v="18"/>
    <s v="1821 - PSY: ambulance"/>
    <x v="2"/>
    <n v="8"/>
  </r>
  <r>
    <n v="395080"/>
    <x v="716"/>
    <x v="0"/>
    <s v="HVLP"/>
    <s v="N05AX13"/>
    <d v="2017-08-07T10:03:07"/>
    <n v="1"/>
    <n v="7929.25"/>
    <n v="7929.25"/>
    <n v="18"/>
    <s v="1821 - PSY: ambulance"/>
    <x v="2"/>
    <n v="8"/>
  </r>
  <r>
    <n v="395080"/>
    <x v="716"/>
    <x v="0"/>
    <s v="HVLP"/>
    <s v="N05AX13"/>
    <d v="2017-09-11T09:33:19"/>
    <n v="3"/>
    <n v="7929.25"/>
    <n v="23787.75"/>
    <n v="18"/>
    <s v="1821 - PSY: ambulance"/>
    <x v="2"/>
    <n v="9"/>
  </r>
  <r>
    <n v="395080"/>
    <x v="716"/>
    <x v="0"/>
    <s v="HVLP"/>
    <s v="N05AX13"/>
    <d v="2017-10-03T09:21:12"/>
    <n v="1"/>
    <n v="7929.25"/>
    <n v="7929.25"/>
    <n v="18"/>
    <s v="1821 - PSY: ambulance"/>
    <x v="2"/>
    <n v="10"/>
  </r>
  <r>
    <n v="395080"/>
    <x v="716"/>
    <x v="0"/>
    <s v="HVLP"/>
    <s v="N05AX13"/>
    <d v="2017-10-05T10:07:46"/>
    <n v="4"/>
    <n v="7929.25"/>
    <n v="31717"/>
    <n v="18"/>
    <s v="1821 - PSY: ambulance"/>
    <x v="2"/>
    <n v="10"/>
  </r>
  <r>
    <n v="395080"/>
    <x v="716"/>
    <x v="0"/>
    <s v="HVLP"/>
    <s v="N05AX13"/>
    <d v="2017-10-09T09:18:18"/>
    <n v="2"/>
    <n v="7929.25"/>
    <n v="15858.5"/>
    <n v="18"/>
    <s v="1821 - PSY: ambulance"/>
    <x v="2"/>
    <n v="10"/>
  </r>
  <r>
    <n v="395080"/>
    <x v="716"/>
    <x v="0"/>
    <s v="HVLP"/>
    <s v="N05AX13"/>
    <d v="2017-10-09T09:18:18"/>
    <n v="4"/>
    <n v="7929.25"/>
    <n v="31717"/>
    <n v="18"/>
    <s v="1821 - PSY: ambulance"/>
    <x v="2"/>
    <n v="10"/>
  </r>
  <r>
    <n v="395080"/>
    <x v="716"/>
    <x v="0"/>
    <s v="HVLP"/>
    <s v="N05AX13"/>
    <d v="2017-11-06T09:47:20"/>
    <n v="2"/>
    <n v="7929.25"/>
    <n v="15858.5"/>
    <n v="18"/>
    <s v="1821 - PSY: ambulance"/>
    <x v="2"/>
    <n v="11"/>
  </r>
  <r>
    <n v="395080"/>
    <x v="716"/>
    <x v="0"/>
    <s v="HVLP"/>
    <s v="N05AX13"/>
    <d v="2017-11-28T08:30:39"/>
    <n v="3"/>
    <n v="7929.25"/>
    <n v="23787.75"/>
    <n v="18"/>
    <s v="1821 - PSY: ambulance"/>
    <x v="2"/>
    <n v="11"/>
  </r>
  <r>
    <n v="395080"/>
    <x v="716"/>
    <x v="0"/>
    <s v="HVLP"/>
    <s v="N05AX13"/>
    <d v="2017-12-07T10:12:05"/>
    <n v="1"/>
    <n v="7929.25"/>
    <n v="7929.25"/>
    <n v="18"/>
    <s v="1821 - PSY: ambulance"/>
    <x v="2"/>
    <n v="12"/>
  </r>
  <r>
    <n v="395080"/>
    <x v="716"/>
    <x v="0"/>
    <s v="HVLP"/>
    <s v="N05AX13"/>
    <d v="2017-12-07T10:12:05"/>
    <n v="7"/>
    <n v="7929.25"/>
    <n v="55504.75"/>
    <n v="18"/>
    <s v="1821 - PSY: ambulance"/>
    <x v="2"/>
    <n v="12"/>
  </r>
  <r>
    <n v="395080"/>
    <x v="716"/>
    <x v="0"/>
    <s v="HVLP"/>
    <s v="N05AX13"/>
    <d v="2017-12-20T10:54:42"/>
    <n v="4"/>
    <n v="7929.25"/>
    <n v="31717"/>
    <n v="18"/>
    <s v="1821 - PSY: ambulance"/>
    <x v="2"/>
    <n v="12"/>
  </r>
  <r>
    <n v="395080"/>
    <x v="716"/>
    <x v="0"/>
    <s v="HVLP"/>
    <s v="N05AX13"/>
    <d v="2018-01-08T10:11:25"/>
    <n v="7"/>
    <n v="7929.25"/>
    <n v="55504.75"/>
    <n v="18"/>
    <s v="1821 - PSY: ambulance"/>
    <x v="0"/>
    <n v="1"/>
  </r>
  <r>
    <n v="395080"/>
    <x v="716"/>
    <x v="0"/>
    <s v="HVLP"/>
    <s v="N05AX13"/>
    <d v="2018-01-22T08:54:14"/>
    <n v="4"/>
    <n v="7999.22"/>
    <n v="31996.880000000001"/>
    <n v="18"/>
    <s v="1821 - PSY: ambulance"/>
    <x v="0"/>
    <n v="1"/>
  </r>
  <r>
    <n v="395080"/>
    <x v="716"/>
    <x v="0"/>
    <s v="HVLP"/>
    <s v="N05AX13"/>
    <d v="2018-02-05T09:35:41"/>
    <n v="5"/>
    <n v="7929.25"/>
    <n v="39646.25"/>
    <n v="18"/>
    <s v="1821 - PSY: ambulance"/>
    <x v="0"/>
    <n v="2"/>
  </r>
  <r>
    <n v="395080"/>
    <x v="716"/>
    <x v="0"/>
    <s v="HVLP"/>
    <s v="N05AX13"/>
    <d v="2018-03-05T09:26:41"/>
    <n v="8"/>
    <n v="7929.25"/>
    <n v="63434"/>
    <n v="18"/>
    <s v="1821 - PSY: ambulance"/>
    <x v="0"/>
    <n v="3"/>
  </r>
  <r>
    <n v="395080"/>
    <x v="716"/>
    <x v="0"/>
    <s v="HVLP"/>
    <s v="N05AX13"/>
    <d v="2018-03-15T07:58:34"/>
    <n v="1"/>
    <n v="7999.22"/>
    <n v="7999.22"/>
    <n v="18"/>
    <s v="1821 - PSY: ambulance"/>
    <x v="0"/>
    <n v="3"/>
  </r>
  <r>
    <n v="395080"/>
    <x v="716"/>
    <x v="0"/>
    <s v="HVLP"/>
    <s v="N05AX13"/>
    <d v="2018-03-15T07:58:34"/>
    <n v="1"/>
    <n v="7999.22"/>
    <n v="7999.22"/>
    <n v="18"/>
    <s v="1821 - PSY: ambulance"/>
    <x v="0"/>
    <n v="3"/>
  </r>
  <r>
    <n v="395080"/>
    <x v="716"/>
    <x v="0"/>
    <s v="HVLP"/>
    <s v="N05AX13"/>
    <d v="2018-03-15T07:58:34"/>
    <n v="1"/>
    <n v="7999.22"/>
    <n v="7999.22"/>
    <n v="18"/>
    <s v="1821 - PSY: ambulance"/>
    <x v="0"/>
    <n v="3"/>
  </r>
  <r>
    <n v="395080"/>
    <x v="716"/>
    <x v="0"/>
    <s v="HVLP"/>
    <s v="N05AX13"/>
    <d v="2018-03-26T09:42:06"/>
    <n v="1"/>
    <n v="7999.22"/>
    <n v="7999.22"/>
    <n v="18"/>
    <s v="1821 - PSY: ambulance"/>
    <x v="0"/>
    <n v="3"/>
  </r>
  <r>
    <n v="395080"/>
    <x v="716"/>
    <x v="0"/>
    <s v="HVLP"/>
    <s v="N05AX13"/>
    <d v="2018-03-26T09:42:06"/>
    <n v="3"/>
    <n v="7929.25"/>
    <n v="23787.75"/>
    <n v="18"/>
    <s v="1821 - PSY: ambulance"/>
    <x v="0"/>
    <n v="3"/>
  </r>
  <r>
    <n v="395080"/>
    <x v="716"/>
    <x v="0"/>
    <s v="HVLP"/>
    <s v="N05AX13"/>
    <d v="2018-04-10T09:27:40"/>
    <n v="5"/>
    <n v="7929.25"/>
    <n v="39646.25"/>
    <n v="18"/>
    <s v="1821 - PSY: ambulance"/>
    <x v="0"/>
    <n v="4"/>
  </r>
  <r>
    <n v="395080"/>
    <x v="716"/>
    <x v="0"/>
    <s v="HVLP"/>
    <s v="N05AX13"/>
    <d v="2018-04-30T14:13:09"/>
    <n v="3"/>
    <n v="7929.25"/>
    <n v="23787.75"/>
    <n v="18"/>
    <s v="1821 - PSY: ambulance"/>
    <x v="0"/>
    <n v="4"/>
  </r>
  <r>
    <n v="395080"/>
    <x v="716"/>
    <x v="0"/>
    <s v="HVLP"/>
    <s v="N05AX13"/>
    <d v="2018-05-04T13:16:48"/>
    <n v="1"/>
    <n v="7928.47"/>
    <n v="7928.47"/>
    <n v="18"/>
    <s v="1821 - PSY: ambulance"/>
    <x v="0"/>
    <n v="5"/>
  </r>
  <r>
    <n v="395080"/>
    <x v="716"/>
    <x v="0"/>
    <s v="HVLP"/>
    <s v="N05AX13"/>
    <d v="2018-05-07T09:11:49"/>
    <n v="1"/>
    <n v="7999.22"/>
    <n v="7999.22"/>
    <n v="18"/>
    <s v="1821 - PSY: ambulance"/>
    <x v="0"/>
    <n v="5"/>
  </r>
  <r>
    <n v="395080"/>
    <x v="716"/>
    <x v="0"/>
    <s v="HVLP"/>
    <s v="N05AX13"/>
    <d v="2018-05-07T09:56:44"/>
    <n v="1"/>
    <n v="7999.22"/>
    <n v="7999.22"/>
    <n v="18"/>
    <s v="1821 - PSY: ambulance"/>
    <x v="0"/>
    <n v="5"/>
  </r>
  <r>
    <n v="395080"/>
    <x v="716"/>
    <x v="0"/>
    <s v="HVLP"/>
    <s v="N05AX13"/>
    <d v="2018-05-21T09:31:11"/>
    <n v="1"/>
    <n v="7999.22"/>
    <n v="7999.22"/>
    <n v="18"/>
    <s v="1821 - PSY: ambulance"/>
    <x v="0"/>
    <n v="5"/>
  </r>
  <r>
    <n v="395080"/>
    <x v="716"/>
    <x v="0"/>
    <s v="HVLP"/>
    <s v="N05AX13"/>
    <d v="2018-05-21T09:31:11"/>
    <n v="2"/>
    <n v="7999.22"/>
    <n v="15998.44"/>
    <n v="18"/>
    <s v="1821 - PSY: ambulance"/>
    <x v="0"/>
    <n v="5"/>
  </r>
  <r>
    <n v="395080"/>
    <x v="716"/>
    <x v="0"/>
    <s v="HVLP"/>
    <s v="N05AX13"/>
    <d v="2018-05-22T08:42:09"/>
    <n v="4"/>
    <n v="7999.22"/>
    <n v="31996.880000000001"/>
    <n v="18"/>
    <s v="1821 - PSY: ambulance"/>
    <x v="0"/>
    <n v="5"/>
  </r>
  <r>
    <n v="395080"/>
    <x v="716"/>
    <x v="0"/>
    <s v="HVLP"/>
    <s v="N05AX13"/>
    <d v="2018-06-04T09:38:19"/>
    <n v="4"/>
    <n v="7928.47"/>
    <n v="31713.88"/>
    <n v="18"/>
    <s v="1821 - PSY: ambulance"/>
    <x v="0"/>
    <n v="6"/>
  </r>
  <r>
    <n v="395080"/>
    <x v="716"/>
    <x v="0"/>
    <s v="HVLP"/>
    <s v="N05AX13"/>
    <d v="2018-06-25T10:13:51"/>
    <n v="3"/>
    <n v="7929.25"/>
    <n v="23787.75"/>
    <n v="18"/>
    <s v="1821 - PSY: ambulance"/>
    <x v="0"/>
    <n v="6"/>
  </r>
  <r>
    <n v="395080"/>
    <x v="716"/>
    <x v="0"/>
    <s v="HVLP"/>
    <s v="N05AX13"/>
    <d v="2018-06-25T10:13:51"/>
    <n v="2"/>
    <n v="7929.25"/>
    <n v="15858.5"/>
    <n v="18"/>
    <s v="1821 - PSY: ambulance"/>
    <x v="0"/>
    <n v="6"/>
  </r>
  <r>
    <n v="395080"/>
    <x v="716"/>
    <x v="0"/>
    <s v="HVLP"/>
    <s v="N05AX13"/>
    <d v="2018-07-16T08:44:56"/>
    <n v="5"/>
    <n v="7999.22"/>
    <n v="39996.1"/>
    <n v="18"/>
    <s v="1821 - PSY: ambulance"/>
    <x v="0"/>
    <n v="7"/>
  </r>
  <r>
    <n v="395080"/>
    <x v="716"/>
    <x v="0"/>
    <s v="HVLP"/>
    <s v="N05AX13"/>
    <d v="2018-08-06T10:23:01"/>
    <n v="3"/>
    <n v="7999.22"/>
    <n v="23997.66"/>
    <n v="18"/>
    <s v="1821 - PSY: ambulance"/>
    <x v="0"/>
    <n v="8"/>
  </r>
  <r>
    <n v="395080"/>
    <x v="716"/>
    <x v="0"/>
    <s v="HVLP"/>
    <s v="N05AX13"/>
    <d v="2018-08-21T08:16:13"/>
    <n v="10"/>
    <n v="7999.22"/>
    <n v="79992.2"/>
    <n v="18"/>
    <s v="1821 - PSY: ambulance"/>
    <x v="0"/>
    <n v="8"/>
  </r>
  <r>
    <n v="395080"/>
    <x v="716"/>
    <x v="0"/>
    <s v="HVLP"/>
    <s v="N05AX13"/>
    <d v="2018-10-02T08:59:41"/>
    <n v="8"/>
    <n v="7999.22"/>
    <n v="63993.760000000002"/>
    <n v="18"/>
    <s v="1821 - PSY: ambulance"/>
    <x v="0"/>
    <n v="10"/>
  </r>
  <r>
    <n v="395080"/>
    <x v="716"/>
    <x v="0"/>
    <s v="HVLP"/>
    <s v="N05AX13"/>
    <d v="2018-10-22T07:52:38"/>
    <n v="2"/>
    <n v="7999.22"/>
    <n v="15998.44"/>
    <n v="18"/>
    <s v="1821 - PSY: ambulance"/>
    <x v="0"/>
    <n v="10"/>
  </r>
  <r>
    <n v="395080"/>
    <x v="716"/>
    <x v="0"/>
    <s v="HVLP"/>
    <s v="N05AX13"/>
    <d v="2018-11-12T09:30:47"/>
    <n v="8"/>
    <n v="7999.22"/>
    <n v="63993.760000000002"/>
    <n v="18"/>
    <s v="1821 - PSY: ambulance"/>
    <x v="0"/>
    <n v="11"/>
  </r>
  <r>
    <n v="395080"/>
    <x v="716"/>
    <x v="0"/>
    <s v="HVLP"/>
    <s v="N05AX13"/>
    <d v="2018-12-11T09:33:21"/>
    <n v="4"/>
    <n v="7999.22"/>
    <n v="31996.880000000001"/>
    <n v="18"/>
    <s v="1821 - PSY: ambulance"/>
    <x v="0"/>
    <n v="12"/>
  </r>
  <r>
    <n v="395080"/>
    <x v="716"/>
    <x v="0"/>
    <s v="HVLP"/>
    <s v="N05AX13"/>
    <d v="2019-01-07T12:18:52"/>
    <n v="10"/>
    <n v="7999.22"/>
    <n v="79992.2"/>
    <n v="18"/>
    <s v="1821 - PSY: ambulance"/>
    <x v="1"/>
    <n v="1"/>
  </r>
  <r>
    <n v="395080"/>
    <x v="716"/>
    <x v="0"/>
    <s v="HVLP"/>
    <s v="N05AX13"/>
    <d v="2019-01-29T09:06:06"/>
    <n v="6"/>
    <n v="7999.22"/>
    <n v="47995.32"/>
    <n v="18"/>
    <s v="1821 - PSY: ambulance"/>
    <x v="1"/>
    <n v="1"/>
  </r>
  <r>
    <n v="395080"/>
    <x v="716"/>
    <x v="0"/>
    <s v="HVLP"/>
    <s v="N05AX13"/>
    <d v="2019-02-11T09:31:25"/>
    <n v="6"/>
    <n v="7999.22"/>
    <n v="47995.32"/>
    <n v="18"/>
    <s v="1821 - PSY: ambulance"/>
    <x v="1"/>
    <n v="2"/>
  </r>
  <r>
    <n v="395080"/>
    <x v="716"/>
    <x v="0"/>
    <s v="HVLP"/>
    <s v="N05AX13"/>
    <d v="2019-02-18T14:39:46"/>
    <n v="4"/>
    <n v="7999.22"/>
    <n v="31996.880000000001"/>
    <n v="18"/>
    <s v="1821 - PSY: ambulance"/>
    <x v="1"/>
    <n v="2"/>
  </r>
  <r>
    <n v="395080"/>
    <x v="716"/>
    <x v="0"/>
    <s v="HVLP"/>
    <s v="N05AX13"/>
    <d v="2019-03-11T12:37:37"/>
    <n v="6"/>
    <n v="7999.22"/>
    <n v="47995.32"/>
    <n v="18"/>
    <s v="1821 - PSY: ambulance"/>
    <x v="1"/>
    <n v="3"/>
  </r>
  <r>
    <n v="395080"/>
    <x v="716"/>
    <x v="0"/>
    <s v="HVLP"/>
    <s v="N05AX13"/>
    <d v="2019-03-26T09:16:05"/>
    <n v="6"/>
    <n v="7999.22"/>
    <n v="47995.32"/>
    <n v="18"/>
    <s v="1821 - PSY: ambulance"/>
    <x v="1"/>
    <n v="3"/>
  </r>
  <r>
    <n v="395080"/>
    <x v="716"/>
    <x v="0"/>
    <s v="HVLP"/>
    <s v="N05AX13"/>
    <d v="2019-04-09T09:53:53"/>
    <n v="6"/>
    <n v="7999.22"/>
    <n v="47995.32"/>
    <n v="18"/>
    <s v="1821 - PSY: ambulance"/>
    <x v="1"/>
    <n v="4"/>
  </r>
  <r>
    <n v="395080"/>
    <x v="716"/>
    <x v="0"/>
    <s v="HVLP"/>
    <s v="N05AX13"/>
    <d v="2019-04-29T11:07:25"/>
    <n v="8"/>
    <n v="7999.22"/>
    <n v="63993.760000000002"/>
    <n v="18"/>
    <s v="1821 - PSY: ambulance"/>
    <x v="1"/>
    <n v="4"/>
  </r>
  <r>
    <n v="395080"/>
    <x v="716"/>
    <x v="0"/>
    <s v="HVLP"/>
    <s v="N05AX13"/>
    <d v="2019-05-14T08:16:39"/>
    <n v="5"/>
    <n v="7999.22"/>
    <n v="39996.1"/>
    <n v="18"/>
    <s v="1821 - PSY: ambulance"/>
    <x v="1"/>
    <n v="5"/>
  </r>
  <r>
    <n v="395080"/>
    <x v="716"/>
    <x v="0"/>
    <s v="HVLP"/>
    <s v="N05AX13"/>
    <d v="2019-06-03T13:28:35"/>
    <n v="5"/>
    <n v="7999.22"/>
    <n v="39996.1"/>
    <n v="18"/>
    <s v="1821 - PSY: ambulance"/>
    <x v="1"/>
    <n v="6"/>
  </r>
  <r>
    <n v="395080"/>
    <x v="716"/>
    <x v="0"/>
    <s v="HVLP"/>
    <s v="N05AX13"/>
    <d v="2019-06-03T14:38:42"/>
    <n v="5"/>
    <n v="7999.22"/>
    <n v="39996.1"/>
    <n v="18"/>
    <s v="1821 - PSY: ambulance"/>
    <x v="1"/>
    <n v="6"/>
  </r>
  <r>
    <n v="395080"/>
    <x v="716"/>
    <x v="0"/>
    <s v="HVLP"/>
    <s v="N05AX13"/>
    <d v="2019-07-02T08:42:47"/>
    <n v="8"/>
    <n v="7999.22"/>
    <n v="63993.760000000002"/>
    <n v="18"/>
    <s v="1821 - PSY: ambulance"/>
    <x v="1"/>
    <n v="7"/>
  </r>
  <r>
    <n v="395080"/>
    <x v="716"/>
    <x v="0"/>
    <s v="HVLP"/>
    <s v="N05AX13"/>
    <d v="2019-07-23T08:46:00"/>
    <n v="5"/>
    <n v="7999.22"/>
    <n v="39996.1"/>
    <n v="18"/>
    <s v="1821 - PSY: ambulance"/>
    <x v="1"/>
    <n v="7"/>
  </r>
  <r>
    <n v="395080"/>
    <x v="716"/>
    <x v="0"/>
    <s v="HVLP"/>
    <s v="N05AX13"/>
    <d v="2019-08-05T10:25:52"/>
    <n v="4"/>
    <n v="7999.22"/>
    <n v="31996.880000000001"/>
    <n v="18"/>
    <s v="1821 - PSY: ambulance"/>
    <x v="1"/>
    <n v="8"/>
  </r>
  <r>
    <n v="395080"/>
    <x v="716"/>
    <x v="0"/>
    <s v="HVLP"/>
    <s v="N05AX13"/>
    <d v="2019-08-05T10:25:52"/>
    <n v="1"/>
    <n v="7999.22"/>
    <n v="7999.22"/>
    <n v="18"/>
    <s v="1821 - PSY: ambulance"/>
    <x v="1"/>
    <n v="8"/>
  </r>
  <r>
    <n v="395080"/>
    <x v="716"/>
    <x v="0"/>
    <s v="HVLP"/>
    <s v="N05AX13"/>
    <d v="2019-09-09T08:45:38"/>
    <n v="6"/>
    <n v="7999.22"/>
    <n v="47995.32"/>
    <n v="18"/>
    <s v="1821 - PSY: ambulance"/>
    <x v="1"/>
    <n v="9"/>
  </r>
  <r>
    <n v="395080"/>
    <x v="716"/>
    <x v="0"/>
    <s v="HVLP"/>
    <s v="N05AX13"/>
    <d v="2019-09-24T09:05:11"/>
    <n v="4"/>
    <n v="7999.22"/>
    <n v="31996.880000000001"/>
    <n v="18"/>
    <s v="1821 - PSY: ambulance"/>
    <x v="1"/>
    <n v="9"/>
  </r>
  <r>
    <n v="395080"/>
    <x v="716"/>
    <x v="0"/>
    <s v="HVLP"/>
    <s v="N05AX13"/>
    <d v="2019-10-15T08:57:25"/>
    <n v="10"/>
    <n v="7999.22"/>
    <n v="79992.2"/>
    <n v="18"/>
    <s v="1821 - PSY: ambulance"/>
    <x v="1"/>
    <n v="10"/>
  </r>
  <r>
    <n v="395080"/>
    <x v="716"/>
    <x v="0"/>
    <s v="HVLP"/>
    <s v="N05AX13"/>
    <d v="2019-11-26T08:25:09"/>
    <n v="10"/>
    <n v="7999.22"/>
    <n v="79992.2"/>
    <n v="18"/>
    <s v="1821 - PSY: ambulance"/>
    <x v="1"/>
    <n v="11"/>
  </r>
  <r>
    <n v="395080"/>
    <x v="716"/>
    <x v="0"/>
    <s v="HVLP"/>
    <s v="N05AX13"/>
    <d v="2019-12-17T10:31:40"/>
    <n v="8"/>
    <n v="7999.22"/>
    <n v="63993.760000000002"/>
    <n v="18"/>
    <s v="1821 - PSY: ambulance"/>
    <x v="1"/>
    <n v="12"/>
  </r>
  <r>
    <n v="395081"/>
    <x v="1310"/>
    <x v="0"/>
    <s v="HVLP"/>
    <s v="N05AX13"/>
    <d v="2019-06-03T14:38:42"/>
    <n v="1"/>
    <n v="12290.45"/>
    <n v="12290.45"/>
    <n v="18"/>
    <s v="1821 - PSY: ambulance"/>
    <x v="1"/>
    <n v="6"/>
  </r>
  <r>
    <n v="395081"/>
    <x v="1310"/>
    <x v="0"/>
    <s v="HVLP"/>
    <s v="N05AX13"/>
    <d v="2019-07-23T08:46:00"/>
    <n v="1"/>
    <n v="12290.45"/>
    <n v="12290.45"/>
    <n v="18"/>
    <s v="1821 - PSY: ambulance"/>
    <x v="1"/>
    <n v="7"/>
  </r>
  <r>
    <n v="395081"/>
    <x v="1310"/>
    <x v="0"/>
    <s v="HVLP"/>
    <s v="N05AX13"/>
    <d v="2019-08-26T10:06:50"/>
    <n v="1"/>
    <n v="12290.45"/>
    <n v="12290.45"/>
    <n v="18"/>
    <s v="1821 - PSY: ambulance"/>
    <x v="1"/>
    <n v="8"/>
  </r>
  <r>
    <n v="395081"/>
    <x v="1310"/>
    <x v="0"/>
    <s v="HVLP"/>
    <s v="N05AX13"/>
    <d v="2019-09-24T09:05:11"/>
    <n v="1"/>
    <n v="12290.45"/>
    <n v="12290.45"/>
    <n v="18"/>
    <s v="1821 - PSY: ambulance"/>
    <x v="1"/>
    <n v="9"/>
  </r>
  <r>
    <n v="395081"/>
    <x v="1310"/>
    <x v="0"/>
    <s v="HVLP"/>
    <s v="N05AX13"/>
    <d v="2019-10-29T09:30:56"/>
    <n v="2"/>
    <n v="12290.45"/>
    <n v="24580.9"/>
    <n v="18"/>
    <s v="1821 - PSY: ambulance"/>
    <x v="1"/>
    <n v="10"/>
  </r>
  <r>
    <n v="395081"/>
    <x v="1310"/>
    <x v="0"/>
    <s v="HVLP"/>
    <s v="N05AX13"/>
    <d v="2019-11-26T08:25:09"/>
    <n v="2"/>
    <n v="12290.45"/>
    <n v="24580.9"/>
    <n v="18"/>
    <s v="1821 - PSY: ambulance"/>
    <x v="1"/>
    <n v="11"/>
  </r>
  <r>
    <n v="395081"/>
    <x v="1310"/>
    <x v="0"/>
    <s v="HVLP"/>
    <s v="N05AX13"/>
    <d v="2019-12-03T12:51:20"/>
    <n v="3"/>
    <n v="12290.45"/>
    <n v="36871.35"/>
    <n v="18"/>
    <s v="1821 - PSY: ambulance"/>
    <x v="1"/>
    <n v="12"/>
  </r>
  <r>
    <n v="395079"/>
    <x v="1311"/>
    <x v="0"/>
    <s v="HVLP"/>
    <s v="N05AX13"/>
    <d v="2017-01-23T10:16:24"/>
    <n v="1"/>
    <n v="6698.41"/>
    <n v="6698.41"/>
    <n v="18"/>
    <s v="1821 - PSY: ambulance"/>
    <x v="2"/>
    <n v="1"/>
  </r>
  <r>
    <n v="395079"/>
    <x v="1311"/>
    <x v="0"/>
    <s v="HVLP"/>
    <s v="N05AX13"/>
    <d v="2017-02-06T10:10:13"/>
    <n v="1"/>
    <n v="6698.41"/>
    <n v="6698.41"/>
    <n v="18"/>
    <s v="1821 - PSY: ambulance"/>
    <x v="2"/>
    <n v="2"/>
  </r>
  <r>
    <n v="395079"/>
    <x v="1311"/>
    <x v="0"/>
    <s v="HVLP"/>
    <s v="N05AX13"/>
    <d v="2017-04-03T09:48:55"/>
    <n v="1"/>
    <n v="6698.41"/>
    <n v="6698.41"/>
    <n v="18"/>
    <s v="1821 - PSY: ambulance"/>
    <x v="2"/>
    <n v="4"/>
  </r>
  <r>
    <n v="395079"/>
    <x v="1311"/>
    <x v="0"/>
    <s v="HVLP"/>
    <s v="N05AX13"/>
    <d v="2017-05-05T10:43:56"/>
    <n v="1"/>
    <n v="6711.45"/>
    <n v="6711.45"/>
    <n v="18"/>
    <s v="1821 - PSY: ambulance"/>
    <x v="2"/>
    <n v="5"/>
  </r>
  <r>
    <n v="395079"/>
    <x v="1311"/>
    <x v="0"/>
    <s v="HVLP"/>
    <s v="N05AX13"/>
    <d v="2017-06-06T08:51:27"/>
    <n v="2"/>
    <n v="6711.45"/>
    <n v="13422.9"/>
    <n v="18"/>
    <s v="1821 - PSY: ambulance"/>
    <x v="2"/>
    <n v="6"/>
  </r>
  <r>
    <n v="395079"/>
    <x v="1311"/>
    <x v="0"/>
    <s v="HVLP"/>
    <s v="N05AX13"/>
    <d v="2018-10-11T09:03:28"/>
    <n v="1"/>
    <n v="6711.45"/>
    <n v="6711.45"/>
    <n v="18"/>
    <s v="1821 - PSY: ambulance"/>
    <x v="0"/>
    <n v="10"/>
  </r>
  <r>
    <n v="395079"/>
    <x v="1311"/>
    <x v="0"/>
    <s v="HVLP"/>
    <s v="N05AX13"/>
    <d v="2018-10-15T08:10:37"/>
    <n v="1"/>
    <n v="6711.45"/>
    <n v="6711.45"/>
    <n v="18"/>
    <s v="1821 - PSY: ambulance"/>
    <x v="0"/>
    <n v="10"/>
  </r>
  <r>
    <n v="395079"/>
    <x v="1311"/>
    <x v="0"/>
    <s v="HVLP"/>
    <s v="N05AX13"/>
    <d v="2018-10-30T09:32:57"/>
    <n v="2"/>
    <n v="6711.45"/>
    <n v="13422.9"/>
    <n v="18"/>
    <s v="1821 - PSY: ambulance"/>
    <x v="0"/>
    <n v="10"/>
  </r>
  <r>
    <n v="395079"/>
    <x v="1311"/>
    <x v="0"/>
    <s v="HVLP"/>
    <s v="N05AX13"/>
    <d v="2018-11-20T09:16:53"/>
    <n v="2"/>
    <n v="6711.45"/>
    <n v="13422.9"/>
    <n v="18"/>
    <s v="1821 - PSY: ambulance"/>
    <x v="0"/>
    <n v="11"/>
  </r>
  <r>
    <n v="395079"/>
    <x v="1311"/>
    <x v="0"/>
    <s v="HVLP"/>
    <s v="N05AX13"/>
    <d v="2019-01-07T12:18:52"/>
    <n v="2"/>
    <n v="6711.45"/>
    <n v="13422.9"/>
    <n v="18"/>
    <s v="1821 - PSY: ambulance"/>
    <x v="1"/>
    <n v="1"/>
  </r>
  <r>
    <n v="395079"/>
    <x v="1311"/>
    <x v="0"/>
    <s v="HVLP"/>
    <s v="N05AX13"/>
    <d v="2019-01-14T08:19:06"/>
    <n v="1"/>
    <n v="6711.45"/>
    <n v="6711.45"/>
    <n v="18"/>
    <s v="1821 - PSY: ambulance"/>
    <x v="1"/>
    <n v="1"/>
  </r>
  <r>
    <n v="395079"/>
    <x v="1311"/>
    <x v="0"/>
    <s v="HVLP"/>
    <s v="N05AX13"/>
    <d v="2019-02-11T09:31:25"/>
    <n v="1"/>
    <n v="6711.45"/>
    <n v="6711.45"/>
    <n v="18"/>
    <s v="1821 - PSY: ambulance"/>
    <x v="1"/>
    <n v="2"/>
  </r>
  <r>
    <n v="395079"/>
    <x v="1311"/>
    <x v="0"/>
    <s v="HVLP"/>
    <s v="N05AX13"/>
    <d v="2019-03-18T09:39:56"/>
    <n v="1"/>
    <n v="6711.45"/>
    <n v="6711.45"/>
    <n v="18"/>
    <s v="1821 - PSY: ambulance"/>
    <x v="1"/>
    <n v="3"/>
  </r>
  <r>
    <n v="395079"/>
    <x v="1311"/>
    <x v="0"/>
    <s v="HVLP"/>
    <s v="N05AX13"/>
    <d v="2019-04-16T09:42:14"/>
    <n v="2"/>
    <n v="6711.45"/>
    <n v="13422.9"/>
    <n v="18"/>
    <s v="1821 - PSY: ambulance"/>
    <x v="1"/>
    <n v="4"/>
  </r>
  <r>
    <n v="395079"/>
    <x v="1311"/>
    <x v="0"/>
    <s v="HVLP"/>
    <s v="N05AX13"/>
    <d v="2019-05-13T10:23:45"/>
    <n v="1"/>
    <n v="6711.45"/>
    <n v="6711.45"/>
    <n v="18"/>
    <s v="1821 - PSY: ambulance"/>
    <x v="1"/>
    <n v="5"/>
  </r>
  <r>
    <n v="395079"/>
    <x v="1311"/>
    <x v="0"/>
    <s v="HVLP"/>
    <s v="N05AX13"/>
    <d v="2019-05-14T08:16:39"/>
    <n v="1"/>
    <n v="6711.45"/>
    <n v="6711.45"/>
    <n v="18"/>
    <s v="1821 - PSY: ambulance"/>
    <x v="1"/>
    <n v="5"/>
  </r>
  <r>
    <n v="395079"/>
    <x v="1311"/>
    <x v="0"/>
    <s v="HVLP"/>
    <s v="N05AX13"/>
    <d v="2019-05-20T09:51:37"/>
    <n v="1"/>
    <n v="6711.45"/>
    <n v="6711.45"/>
    <n v="18"/>
    <s v="1821 - PSY: ambulance"/>
    <x v="1"/>
    <n v="5"/>
  </r>
  <r>
    <n v="395079"/>
    <x v="1311"/>
    <x v="0"/>
    <s v="HVLP"/>
    <s v="N05AX13"/>
    <d v="2019-06-03T14:38:42"/>
    <n v="2"/>
    <n v="6711.45"/>
    <n v="13422.9"/>
    <n v="18"/>
    <s v="1821 - PSY: ambulance"/>
    <x v="1"/>
    <n v="6"/>
  </r>
  <r>
    <n v="395079"/>
    <x v="1311"/>
    <x v="0"/>
    <s v="HVLP"/>
    <s v="N05AX13"/>
    <d v="2019-06-24T09:53:00"/>
    <n v="1"/>
    <n v="6711.45"/>
    <n v="6711.45"/>
    <n v="18"/>
    <s v="1821 - PSY: ambulance"/>
    <x v="1"/>
    <n v="6"/>
  </r>
  <r>
    <n v="395079"/>
    <x v="1311"/>
    <x v="0"/>
    <s v="HVLP"/>
    <s v="N05AX13"/>
    <d v="2019-07-02T08:42:47"/>
    <n v="1"/>
    <n v="6711.45"/>
    <n v="6711.45"/>
    <n v="18"/>
    <s v="1821 - PSY: ambulance"/>
    <x v="1"/>
    <n v="7"/>
  </r>
  <r>
    <n v="395079"/>
    <x v="1311"/>
    <x v="0"/>
    <s v="HVLP"/>
    <s v="N05AX13"/>
    <d v="2019-07-23T08:46:00"/>
    <n v="2"/>
    <n v="6711.45"/>
    <n v="13422.9"/>
    <n v="18"/>
    <s v="1821 - PSY: ambulance"/>
    <x v="1"/>
    <n v="7"/>
  </r>
  <r>
    <n v="395079"/>
    <x v="1311"/>
    <x v="0"/>
    <s v="HVLP"/>
    <s v="N05AX13"/>
    <d v="2019-08-05T10:25:52"/>
    <n v="1"/>
    <n v="6711.45"/>
    <n v="6711.45"/>
    <n v="18"/>
    <s v="1821 - PSY: ambulance"/>
    <x v="1"/>
    <n v="8"/>
  </r>
  <r>
    <n v="395079"/>
    <x v="1311"/>
    <x v="0"/>
    <s v="HVLP"/>
    <s v="N05AX13"/>
    <d v="2019-08-26T10:06:50"/>
    <n v="2"/>
    <n v="6711.45"/>
    <n v="13422.9"/>
    <n v="18"/>
    <s v="1821 - PSY: ambulance"/>
    <x v="1"/>
    <n v="8"/>
  </r>
  <r>
    <n v="395079"/>
    <x v="1311"/>
    <x v="0"/>
    <s v="HVLP"/>
    <s v="N05AX13"/>
    <d v="2019-09-24T09:05:11"/>
    <n v="3"/>
    <n v="6711.45"/>
    <n v="20134.349999999999"/>
    <n v="18"/>
    <s v="1821 - PSY: ambulance"/>
    <x v="1"/>
    <n v="9"/>
  </r>
  <r>
    <n v="395079"/>
    <x v="1311"/>
    <x v="0"/>
    <s v="HVLP"/>
    <s v="N05AX13"/>
    <d v="2019-11-12T08:58:36"/>
    <n v="2"/>
    <n v="6711.45"/>
    <n v="13422.9"/>
    <n v="18"/>
    <s v="1821 - PSY: ambulance"/>
    <x v="1"/>
    <n v="11"/>
  </r>
  <r>
    <n v="395079"/>
    <x v="1311"/>
    <x v="0"/>
    <s v="HVLP"/>
    <s v="N05AX13"/>
    <d v="2019-12-03T12:51:20"/>
    <n v="4"/>
    <n v="6711.45"/>
    <n v="26845.8"/>
    <n v="18"/>
    <s v="1821 - PSY: ambulance"/>
    <x v="1"/>
    <n v="12"/>
  </r>
  <r>
    <n v="992504"/>
    <x v="1297"/>
    <x v="0"/>
    <s v="HVLP"/>
    <s v="N05AH03"/>
    <d v="2017-06-13T10:08:21"/>
    <n v="1"/>
    <n v="1383.78"/>
    <n v="1383.78"/>
    <n v="18"/>
    <s v="1821 - PSY: ambulance"/>
    <x v="2"/>
    <n v="6"/>
  </r>
  <r>
    <n v="992504"/>
    <x v="1297"/>
    <x v="0"/>
    <s v="HVLP"/>
    <s v="N05AH03"/>
    <d v="2018-04-10T09:27:40"/>
    <n v="1"/>
    <n v="1382.29"/>
    <n v="1382.29"/>
    <n v="18"/>
    <s v="1821 - PSY: ambulance"/>
    <x v="0"/>
    <n v="4"/>
  </r>
  <r>
    <n v="992504"/>
    <x v="1297"/>
    <x v="0"/>
    <s v="HVLP"/>
    <s v="N05AH03"/>
    <d v="2018-05-04T10:20:38"/>
    <n v="1"/>
    <n v="1491.06"/>
    <n v="1491.06"/>
    <n v="18"/>
    <s v="1821 - PSY: ambulance"/>
    <x v="0"/>
    <n v="5"/>
  </r>
  <r>
    <n v="992504"/>
    <x v="1297"/>
    <x v="0"/>
    <s v="HVLP"/>
    <s v="N05AH03"/>
    <d v="2018-06-04T09:38:19"/>
    <n v="2"/>
    <n v="1491.06"/>
    <n v="2982.12"/>
    <n v="18"/>
    <s v="1821 - PSY: ambulance"/>
    <x v="0"/>
    <n v="6"/>
  </r>
  <r>
    <n v="992504"/>
    <x v="1297"/>
    <x v="0"/>
    <s v="HVLP"/>
    <s v="N05AH03"/>
    <d v="2018-10-19T09:47:31"/>
    <n v="1"/>
    <n v="1491.06"/>
    <n v="1491.06"/>
    <n v="18"/>
    <s v="1821 - PSY: ambulance"/>
    <x v="0"/>
    <n v="10"/>
  </r>
  <r>
    <n v="992504"/>
    <x v="1297"/>
    <x v="0"/>
    <s v="HVLP"/>
    <s v="N05AH03"/>
    <d v="2018-10-30T09:32:57"/>
    <n v="1"/>
    <n v="1491.06"/>
    <n v="1491.06"/>
    <n v="18"/>
    <s v="1821 - PSY: ambulance"/>
    <x v="0"/>
    <n v="10"/>
  </r>
  <r>
    <n v="992504"/>
    <x v="1297"/>
    <x v="0"/>
    <s v="HVLP"/>
    <s v="N05AH03"/>
    <d v="2018-11-12T09:30:47"/>
    <n v="1"/>
    <n v="1491.06"/>
    <n v="1491.06"/>
    <n v="18"/>
    <s v="1821 - PSY: ambulance"/>
    <x v="0"/>
    <n v="11"/>
  </r>
  <r>
    <n v="992504"/>
    <x v="1297"/>
    <x v="0"/>
    <s v="HVLP"/>
    <s v="N05AH03"/>
    <d v="2018-11-20T09:16:53"/>
    <n v="1"/>
    <n v="1491.06"/>
    <n v="1491.06"/>
    <n v="18"/>
    <s v="1821 - PSY: ambulance"/>
    <x v="0"/>
    <n v="11"/>
  </r>
  <r>
    <n v="992504"/>
    <x v="1297"/>
    <x v="0"/>
    <s v="HVLP"/>
    <s v="N05AH03"/>
    <d v="2018-12-11T09:33:21"/>
    <n v="1"/>
    <n v="1491.06"/>
    <n v="1491.06"/>
    <n v="18"/>
    <s v="1821 - PSY: ambulance"/>
    <x v="0"/>
    <n v="12"/>
  </r>
  <r>
    <n v="992504"/>
    <x v="1297"/>
    <x v="0"/>
    <s v="HVLP"/>
    <s v="N05AH03"/>
    <d v="2019-01-22T09:57:37"/>
    <n v="1"/>
    <n v="1491.06"/>
    <n v="1491.06"/>
    <n v="18"/>
    <s v="1821 - PSY: ambulance"/>
    <x v="1"/>
    <n v="1"/>
  </r>
  <r>
    <n v="992504"/>
    <x v="1297"/>
    <x v="0"/>
    <s v="HVLP"/>
    <s v="N05AH03"/>
    <d v="2019-02-11T09:31:25"/>
    <n v="1"/>
    <n v="3727.65"/>
    <n v="3727.65"/>
    <n v="18"/>
    <s v="1821 - PSY: ambulance"/>
    <x v="1"/>
    <n v="2"/>
  </r>
  <r>
    <n v="992504"/>
    <x v="1297"/>
    <x v="0"/>
    <s v="HVLP"/>
    <s v="N05AH03"/>
    <d v="2019-02-18T14:39:46"/>
    <n v="1"/>
    <n v="3727.65"/>
    <n v="3727.65"/>
    <n v="18"/>
    <s v="1821 - PSY: ambulance"/>
    <x v="1"/>
    <n v="2"/>
  </r>
  <r>
    <n v="992504"/>
    <x v="1297"/>
    <x v="0"/>
    <s v="HVLP"/>
    <s v="N05AH03"/>
    <d v="2019-03-11T12:37:37"/>
    <n v="2"/>
    <n v="1491.06"/>
    <n v="2982.12"/>
    <n v="18"/>
    <s v="1821 - PSY: ambulance"/>
    <x v="1"/>
    <n v="3"/>
  </r>
  <r>
    <n v="992504"/>
    <x v="1297"/>
    <x v="0"/>
    <s v="HVLP"/>
    <s v="N05AH03"/>
    <d v="2019-03-26T09:16:05"/>
    <n v="1"/>
    <n v="1491.06"/>
    <n v="1491.06"/>
    <n v="18"/>
    <s v="1821 - PSY: ambulance"/>
    <x v="1"/>
    <n v="3"/>
  </r>
  <r>
    <n v="987698"/>
    <x v="742"/>
    <x v="0"/>
    <s v="HVLP"/>
    <s v="N05AH03"/>
    <d v="2017-01-09T09:36:34"/>
    <n v="2"/>
    <n v="2039.88"/>
    <n v="4079.76"/>
    <n v="18"/>
    <s v="1821 - PSY: ambulance"/>
    <x v="2"/>
    <n v="1"/>
  </r>
  <r>
    <n v="987698"/>
    <x v="742"/>
    <x v="0"/>
    <s v="HVLP"/>
    <s v="N05AH03"/>
    <d v="2017-01-09T09:36:34"/>
    <n v="1"/>
    <n v="2039.88"/>
    <n v="2039.88"/>
    <n v="18"/>
    <s v="1821 - PSY: ambulance"/>
    <x v="2"/>
    <n v="1"/>
  </r>
  <r>
    <n v="987698"/>
    <x v="742"/>
    <x v="0"/>
    <s v="HVLP"/>
    <s v="N05AH03"/>
    <d v="2017-01-09T09:36:34"/>
    <n v="1"/>
    <n v="2039.88"/>
    <n v="2039.88"/>
    <n v="18"/>
    <s v="1821 - PSY: ambulance"/>
    <x v="2"/>
    <n v="1"/>
  </r>
  <r>
    <n v="987698"/>
    <x v="742"/>
    <x v="0"/>
    <s v="HVLP"/>
    <s v="N05AH03"/>
    <d v="2017-01-09T09:36:34"/>
    <n v="1"/>
    <n v="1710.76"/>
    <n v="1710.76"/>
    <n v="18"/>
    <s v="1821 - PSY: ambulance"/>
    <x v="2"/>
    <n v="1"/>
  </r>
  <r>
    <n v="987698"/>
    <x v="742"/>
    <x v="0"/>
    <s v="HVLP"/>
    <s v="N05AH03"/>
    <d v="2017-01-17T10:02:51"/>
    <n v="2"/>
    <n v="1710.76"/>
    <n v="3421.52"/>
    <n v="18"/>
    <s v="1821 - PSY: ambulance"/>
    <x v="2"/>
    <n v="1"/>
  </r>
  <r>
    <n v="987698"/>
    <x v="742"/>
    <x v="0"/>
    <s v="HVLP"/>
    <s v="N05AH03"/>
    <d v="2017-02-06T10:10:13"/>
    <n v="4"/>
    <n v="1710.76"/>
    <n v="6843.04"/>
    <n v="18"/>
    <s v="1821 - PSY: ambulance"/>
    <x v="2"/>
    <n v="2"/>
  </r>
  <r>
    <n v="987698"/>
    <x v="742"/>
    <x v="0"/>
    <s v="HVLP"/>
    <s v="N05AH03"/>
    <d v="2017-02-06T10:10:13"/>
    <n v="3"/>
    <n v="1710.76"/>
    <n v="5132.28"/>
    <n v="18"/>
    <s v="1821 - PSY: ambulance"/>
    <x v="2"/>
    <n v="2"/>
  </r>
  <r>
    <n v="987698"/>
    <x v="742"/>
    <x v="0"/>
    <s v="HVLP"/>
    <s v="N05AH03"/>
    <d v="2017-02-07T08:33:15"/>
    <n v="3"/>
    <n v="2041.89"/>
    <n v="6125.67"/>
    <n v="18"/>
    <s v="1821 - PSY: ambulance"/>
    <x v="2"/>
    <n v="2"/>
  </r>
  <r>
    <n v="987698"/>
    <x v="742"/>
    <x v="0"/>
    <s v="HVLP"/>
    <s v="N05AH03"/>
    <d v="2017-03-06T10:35:03"/>
    <n v="4"/>
    <n v="2041.89"/>
    <n v="8167.56"/>
    <n v="18"/>
    <s v="1821 - PSY: ambulance"/>
    <x v="2"/>
    <n v="3"/>
  </r>
  <r>
    <n v="987698"/>
    <x v="742"/>
    <x v="0"/>
    <s v="HVLP"/>
    <s v="N05AH03"/>
    <d v="2017-03-06T10:35:03"/>
    <n v="5"/>
    <n v="2041.89"/>
    <n v="10209.450000000001"/>
    <n v="18"/>
    <s v="1821 - PSY: ambulance"/>
    <x v="2"/>
    <n v="3"/>
  </r>
  <r>
    <n v="987698"/>
    <x v="742"/>
    <x v="0"/>
    <s v="HVLP"/>
    <s v="N05AH03"/>
    <d v="2017-03-07T09:11:14"/>
    <n v="1"/>
    <n v="2041.89"/>
    <n v="2041.89"/>
    <n v="18"/>
    <s v="1821 - PSY: ambulance"/>
    <x v="2"/>
    <n v="3"/>
  </r>
  <r>
    <n v="987698"/>
    <x v="742"/>
    <x v="0"/>
    <s v="HVLP"/>
    <s v="N05AH03"/>
    <d v="2017-04-20T08:45:26"/>
    <n v="2"/>
    <n v="2039.88"/>
    <n v="4079.76"/>
    <n v="18"/>
    <s v="1821 - PSY: ambulance"/>
    <x v="2"/>
    <n v="4"/>
  </r>
  <r>
    <n v="987698"/>
    <x v="742"/>
    <x v="0"/>
    <s v="HVLP"/>
    <s v="N05AH03"/>
    <d v="2017-04-21T14:24:07"/>
    <n v="2"/>
    <n v="2041.89"/>
    <n v="4083.78"/>
    <n v="18"/>
    <s v="1821 - PSY: ambulance"/>
    <x v="2"/>
    <n v="4"/>
  </r>
  <r>
    <n v="987698"/>
    <x v="742"/>
    <x v="0"/>
    <s v="HVLP"/>
    <s v="N05AH03"/>
    <d v="2017-04-21T14:24:07"/>
    <n v="2"/>
    <n v="2041.89"/>
    <n v="4083.78"/>
    <n v="18"/>
    <s v="1821 - PSY: ambulance"/>
    <x v="2"/>
    <n v="4"/>
  </r>
  <r>
    <n v="987698"/>
    <x v="742"/>
    <x v="0"/>
    <s v="HVLP"/>
    <s v="N05AH03"/>
    <d v="2017-05-05T10:43:56"/>
    <n v="10"/>
    <n v="2053.89"/>
    <n v="20538.900000000001"/>
    <n v="18"/>
    <s v="1821 - PSY: ambulance"/>
    <x v="2"/>
    <n v="5"/>
  </r>
  <r>
    <n v="987698"/>
    <x v="742"/>
    <x v="0"/>
    <s v="HVLP"/>
    <s v="N05AH03"/>
    <d v="2017-06-05T09:47:00"/>
    <n v="3"/>
    <n v="2041.89"/>
    <n v="6125.67"/>
    <n v="18"/>
    <s v="1821 - PSY: ambulance"/>
    <x v="2"/>
    <n v="6"/>
  </r>
  <r>
    <n v="987698"/>
    <x v="742"/>
    <x v="0"/>
    <s v="HVLP"/>
    <s v="N05AH03"/>
    <d v="2017-06-06T08:51:27"/>
    <n v="1"/>
    <n v="2053.89"/>
    <n v="2053.89"/>
    <n v="18"/>
    <s v="1821 - PSY: ambulance"/>
    <x v="2"/>
    <n v="6"/>
  </r>
  <r>
    <n v="987698"/>
    <x v="742"/>
    <x v="0"/>
    <s v="HVLP"/>
    <s v="N05AH03"/>
    <d v="2017-06-06T08:51:27"/>
    <n v="2"/>
    <n v="2041.89"/>
    <n v="4083.78"/>
    <n v="18"/>
    <s v="1821 - PSY: ambulance"/>
    <x v="2"/>
    <n v="6"/>
  </r>
  <r>
    <n v="987698"/>
    <x v="742"/>
    <x v="0"/>
    <s v="HVLP"/>
    <s v="N05AH03"/>
    <d v="2017-06-06T08:51:27"/>
    <n v="2"/>
    <n v="2041.89"/>
    <n v="4083.78"/>
    <n v="18"/>
    <s v="1821 - PSY: ambulance"/>
    <x v="2"/>
    <n v="6"/>
  </r>
  <r>
    <n v="987698"/>
    <x v="742"/>
    <x v="0"/>
    <s v="HVLP"/>
    <s v="N05AH03"/>
    <d v="2017-06-07T09:43:31"/>
    <n v="1"/>
    <n v="2053.89"/>
    <n v="2053.89"/>
    <n v="18"/>
    <s v="1821 - PSY: ambulance"/>
    <x v="2"/>
    <n v="6"/>
  </r>
  <r>
    <n v="987698"/>
    <x v="742"/>
    <x v="0"/>
    <s v="HVLP"/>
    <s v="N05AH03"/>
    <d v="2017-07-10T10:03:06"/>
    <n v="1"/>
    <n v="2039.88"/>
    <n v="2039.88"/>
    <n v="18"/>
    <s v="1821 - PSY: ambulance"/>
    <x v="2"/>
    <n v="7"/>
  </r>
  <r>
    <n v="987698"/>
    <x v="742"/>
    <x v="0"/>
    <s v="HVLP"/>
    <s v="N05AH03"/>
    <d v="2017-07-10T10:03:06"/>
    <n v="3"/>
    <n v="2039.88"/>
    <n v="6119.64"/>
    <n v="18"/>
    <s v="1821 - PSY: ambulance"/>
    <x v="2"/>
    <n v="7"/>
  </r>
  <r>
    <n v="987698"/>
    <x v="742"/>
    <x v="0"/>
    <s v="HVLP"/>
    <s v="N05AH03"/>
    <d v="2017-07-17T12:42:03"/>
    <n v="1"/>
    <n v="2039.88"/>
    <n v="2039.88"/>
    <n v="18"/>
    <s v="1821 - PSY: ambulance"/>
    <x v="2"/>
    <n v="7"/>
  </r>
  <r>
    <n v="987698"/>
    <x v="742"/>
    <x v="0"/>
    <s v="HVLP"/>
    <s v="N05AH03"/>
    <d v="2017-07-18T08:51:50"/>
    <n v="4"/>
    <n v="2041.89"/>
    <n v="8167.56"/>
    <n v="18"/>
    <s v="1821 - PSY: ambulance"/>
    <x v="2"/>
    <n v="7"/>
  </r>
  <r>
    <n v="987698"/>
    <x v="742"/>
    <x v="0"/>
    <s v="HVLP"/>
    <s v="N05AH03"/>
    <d v="2017-08-01T13:57:39"/>
    <n v="1"/>
    <n v="2041.89"/>
    <n v="2041.89"/>
    <n v="18"/>
    <s v="1821 - PSY: ambulance"/>
    <x v="2"/>
    <n v="8"/>
  </r>
  <r>
    <n v="987698"/>
    <x v="742"/>
    <x v="0"/>
    <s v="HVLP"/>
    <s v="N05AH03"/>
    <d v="2017-08-01T13:57:39"/>
    <n v="3"/>
    <n v="2041.89"/>
    <n v="6125.67"/>
    <n v="18"/>
    <s v="1821 - PSY: ambulance"/>
    <x v="2"/>
    <n v="8"/>
  </r>
  <r>
    <n v="987698"/>
    <x v="742"/>
    <x v="0"/>
    <s v="HVLP"/>
    <s v="N05AH03"/>
    <d v="2017-08-07T10:01:38"/>
    <n v="3"/>
    <n v="2057.88"/>
    <n v="6173.64"/>
    <n v="18"/>
    <s v="1821 - PSY: ambulance"/>
    <x v="2"/>
    <n v="8"/>
  </r>
  <r>
    <n v="987698"/>
    <x v="742"/>
    <x v="0"/>
    <s v="HVLP"/>
    <s v="N05AH03"/>
    <d v="2017-08-07T10:01:38"/>
    <n v="3"/>
    <n v="2041.89"/>
    <n v="6125.67"/>
    <n v="18"/>
    <s v="1821 - PSY: ambulance"/>
    <x v="2"/>
    <n v="8"/>
  </r>
  <r>
    <n v="987698"/>
    <x v="742"/>
    <x v="0"/>
    <s v="HVLP"/>
    <s v="N05AH03"/>
    <d v="2017-08-07T10:01:38"/>
    <n v="2"/>
    <n v="2053.89"/>
    <n v="4107.78"/>
    <n v="18"/>
    <s v="1821 - PSY: ambulance"/>
    <x v="2"/>
    <n v="8"/>
  </r>
  <r>
    <n v="987698"/>
    <x v="742"/>
    <x v="0"/>
    <s v="HVLP"/>
    <s v="N05AH03"/>
    <d v="2017-09-11T09:33:19"/>
    <n v="6"/>
    <n v="2041.89"/>
    <n v="12251.34"/>
    <n v="18"/>
    <s v="1821 - PSY: ambulance"/>
    <x v="2"/>
    <n v="9"/>
  </r>
  <r>
    <n v="987698"/>
    <x v="742"/>
    <x v="0"/>
    <s v="HVLP"/>
    <s v="N05AH03"/>
    <d v="2017-10-03T09:21:12"/>
    <n v="4"/>
    <n v="2041.89"/>
    <n v="8167.56"/>
    <n v="18"/>
    <s v="1821 - PSY: ambulance"/>
    <x v="2"/>
    <n v="10"/>
  </r>
  <r>
    <n v="987698"/>
    <x v="742"/>
    <x v="0"/>
    <s v="HVLP"/>
    <s v="N05AH03"/>
    <d v="2017-10-03T09:21:12"/>
    <n v="2"/>
    <n v="2057.88"/>
    <n v="4115.76"/>
    <n v="18"/>
    <s v="1821 - PSY: ambulance"/>
    <x v="2"/>
    <n v="10"/>
  </r>
  <r>
    <n v="987698"/>
    <x v="742"/>
    <x v="0"/>
    <s v="HVLP"/>
    <s v="N05AH03"/>
    <d v="2017-10-09T09:18:18"/>
    <n v="4"/>
    <n v="2057.88"/>
    <n v="8231.52"/>
    <n v="18"/>
    <s v="1821 - PSY: ambulance"/>
    <x v="2"/>
    <n v="10"/>
  </r>
  <r>
    <n v="987698"/>
    <x v="742"/>
    <x v="0"/>
    <s v="HVLP"/>
    <s v="N05AH03"/>
    <d v="2017-11-06T09:47:20"/>
    <n v="1"/>
    <n v="2039.88"/>
    <n v="2039.88"/>
    <n v="18"/>
    <s v="1821 - PSY: ambulance"/>
    <x v="2"/>
    <n v="11"/>
  </r>
  <r>
    <n v="987698"/>
    <x v="742"/>
    <x v="0"/>
    <s v="HVLP"/>
    <s v="N05AH03"/>
    <d v="2017-11-06T09:47:20"/>
    <n v="1"/>
    <n v="2041.89"/>
    <n v="2041.89"/>
    <n v="18"/>
    <s v="1821 - PSY: ambulance"/>
    <x v="2"/>
    <n v="11"/>
  </r>
  <r>
    <n v="987698"/>
    <x v="742"/>
    <x v="0"/>
    <s v="HVLP"/>
    <s v="N05AH03"/>
    <d v="2017-11-06T09:47:20"/>
    <n v="4"/>
    <n v="2039.88"/>
    <n v="8159.52"/>
    <n v="18"/>
    <s v="1821 - PSY: ambulance"/>
    <x v="2"/>
    <n v="11"/>
  </r>
  <r>
    <n v="987698"/>
    <x v="742"/>
    <x v="0"/>
    <s v="HVLP"/>
    <s v="N05AH03"/>
    <d v="2017-12-04T09:24:20"/>
    <n v="1"/>
    <n v="2041.89"/>
    <n v="2041.89"/>
    <n v="18"/>
    <s v="1821 - PSY: ambulance"/>
    <x v="2"/>
    <n v="12"/>
  </r>
  <r>
    <n v="987698"/>
    <x v="742"/>
    <x v="0"/>
    <s v="HVLP"/>
    <s v="N05AH03"/>
    <d v="2017-12-04T09:24:20"/>
    <n v="9"/>
    <n v="2041.89"/>
    <n v="18377.009999999998"/>
    <n v="18"/>
    <s v="1821 - PSY: ambulance"/>
    <x v="2"/>
    <n v="12"/>
  </r>
  <r>
    <n v="987698"/>
    <x v="742"/>
    <x v="0"/>
    <s v="HVLP"/>
    <s v="N05AH03"/>
    <d v="2017-12-20T10:54:42"/>
    <n v="4"/>
    <n v="2041.89"/>
    <n v="8167.56"/>
    <n v="18"/>
    <s v="1821 - PSY: ambulance"/>
    <x v="2"/>
    <n v="12"/>
  </r>
  <r>
    <n v="987698"/>
    <x v="742"/>
    <x v="0"/>
    <s v="HVLP"/>
    <s v="N05AH03"/>
    <d v="2018-01-08T10:11:25"/>
    <n v="6"/>
    <n v="2039.88"/>
    <n v="12239.28"/>
    <n v="18"/>
    <s v="1821 - PSY: ambulance"/>
    <x v="0"/>
    <n v="1"/>
  </r>
  <r>
    <n v="987698"/>
    <x v="742"/>
    <x v="0"/>
    <s v="HVLP"/>
    <s v="N05AH03"/>
    <d v="2018-01-22T08:54:14"/>
    <n v="4"/>
    <n v="2057.88"/>
    <n v="8231.52"/>
    <n v="18"/>
    <s v="1821 - PSY: ambulance"/>
    <x v="0"/>
    <n v="1"/>
  </r>
  <r>
    <n v="987698"/>
    <x v="742"/>
    <x v="0"/>
    <s v="HVLP"/>
    <s v="N05AH03"/>
    <d v="2018-01-22T08:54:14"/>
    <n v="2"/>
    <n v="2057.88"/>
    <n v="4115.76"/>
    <n v="18"/>
    <s v="1821 - PSY: ambulance"/>
    <x v="0"/>
    <n v="1"/>
  </r>
  <r>
    <n v="987698"/>
    <x v="742"/>
    <x v="0"/>
    <s v="HVLP"/>
    <s v="N05AH03"/>
    <d v="2018-02-12T10:08:25"/>
    <n v="1"/>
    <n v="2039.69"/>
    <n v="2039.69"/>
    <n v="18"/>
    <s v="1821 - PSY: ambulance"/>
    <x v="0"/>
    <n v="2"/>
  </r>
  <r>
    <n v="987698"/>
    <x v="742"/>
    <x v="0"/>
    <s v="HVLP"/>
    <s v="N05AH03"/>
    <d v="2018-02-12T10:08:25"/>
    <n v="1"/>
    <n v="2057.88"/>
    <n v="2057.88"/>
    <n v="18"/>
    <s v="1821 - PSY: ambulance"/>
    <x v="0"/>
    <n v="2"/>
  </r>
  <r>
    <n v="987698"/>
    <x v="742"/>
    <x v="0"/>
    <s v="HVLP"/>
    <s v="N05AH03"/>
    <d v="2018-02-12T10:08:25"/>
    <n v="1"/>
    <n v="2057.88"/>
    <n v="2057.88"/>
    <n v="18"/>
    <s v="1821 - PSY: ambulance"/>
    <x v="0"/>
    <n v="2"/>
  </r>
  <r>
    <n v="987698"/>
    <x v="742"/>
    <x v="0"/>
    <s v="HVLP"/>
    <s v="N05AH03"/>
    <d v="2018-02-13T09:44:55"/>
    <n v="2"/>
    <n v="2057.88"/>
    <n v="4115.76"/>
    <n v="18"/>
    <s v="1821 - PSY: ambulance"/>
    <x v="0"/>
    <n v="2"/>
  </r>
  <r>
    <n v="987698"/>
    <x v="742"/>
    <x v="0"/>
    <s v="HVLP"/>
    <s v="N05AH03"/>
    <d v="2018-03-05T09:26:41"/>
    <n v="2"/>
    <n v="2039.88"/>
    <n v="4079.76"/>
    <n v="18"/>
    <s v="1821 - PSY: ambulance"/>
    <x v="0"/>
    <n v="3"/>
  </r>
  <r>
    <n v="987698"/>
    <x v="742"/>
    <x v="0"/>
    <s v="HVLP"/>
    <s v="N05AH03"/>
    <d v="2018-03-05T09:26:41"/>
    <n v="2"/>
    <n v="2039.69"/>
    <n v="4079.38"/>
    <n v="18"/>
    <s v="1821 - PSY: ambulance"/>
    <x v="0"/>
    <n v="3"/>
  </r>
  <r>
    <n v="987698"/>
    <x v="742"/>
    <x v="0"/>
    <s v="HVLP"/>
    <s v="N05AH03"/>
    <d v="2018-03-15T07:58:34"/>
    <n v="4"/>
    <n v="2039.69"/>
    <n v="8158.76"/>
    <n v="18"/>
    <s v="1821 - PSY: ambulance"/>
    <x v="0"/>
    <n v="3"/>
  </r>
  <r>
    <n v="987698"/>
    <x v="742"/>
    <x v="0"/>
    <s v="HVLP"/>
    <s v="N05AH03"/>
    <d v="2018-04-10T09:27:40"/>
    <n v="5"/>
    <n v="2039.69"/>
    <n v="10198.450000000001"/>
    <n v="18"/>
    <s v="1821 - PSY: ambulance"/>
    <x v="0"/>
    <n v="4"/>
  </r>
  <r>
    <n v="987698"/>
    <x v="742"/>
    <x v="0"/>
    <s v="HVLP"/>
    <s v="N05AH03"/>
    <d v="2018-04-10T09:27:40"/>
    <n v="2"/>
    <n v="2039.88"/>
    <n v="4079.76"/>
    <n v="18"/>
    <s v="1821 - PSY: ambulance"/>
    <x v="0"/>
    <n v="4"/>
  </r>
  <r>
    <n v="987698"/>
    <x v="742"/>
    <x v="0"/>
    <s v="HVLP"/>
    <s v="N05AH03"/>
    <d v="2018-05-04T10:20:38"/>
    <n v="1"/>
    <n v="2039.69"/>
    <n v="2039.69"/>
    <n v="18"/>
    <s v="1821 - PSY: ambulance"/>
    <x v="0"/>
    <n v="5"/>
  </r>
  <r>
    <n v="987698"/>
    <x v="742"/>
    <x v="0"/>
    <s v="HVLP"/>
    <s v="N05AH03"/>
    <d v="2018-05-04T10:20:38"/>
    <n v="5"/>
    <n v="2181.7199999999998"/>
    <n v="10908.6"/>
    <n v="18"/>
    <s v="1821 - PSY: ambulance"/>
    <x v="0"/>
    <n v="5"/>
  </r>
  <r>
    <n v="987698"/>
    <x v="742"/>
    <x v="0"/>
    <s v="HVLP"/>
    <s v="N05AH03"/>
    <d v="2018-05-04T10:20:38"/>
    <n v="2"/>
    <n v="2181.5100000000002"/>
    <n v="4363.0200000000004"/>
    <n v="18"/>
    <s v="1821 - PSY: ambulance"/>
    <x v="0"/>
    <n v="5"/>
  </r>
  <r>
    <n v="987698"/>
    <x v="742"/>
    <x v="0"/>
    <s v="HVLP"/>
    <s v="N05AH03"/>
    <d v="2018-06-04T09:38:19"/>
    <n v="1"/>
    <n v="2057.88"/>
    <n v="2057.88"/>
    <n v="18"/>
    <s v="1821 - PSY: ambulance"/>
    <x v="0"/>
    <n v="6"/>
  </r>
  <r>
    <n v="987698"/>
    <x v="742"/>
    <x v="0"/>
    <s v="HVLP"/>
    <s v="N05AH03"/>
    <d v="2018-06-04T09:38:19"/>
    <n v="4"/>
    <n v="2057.88"/>
    <n v="8231.52"/>
    <n v="18"/>
    <s v="1821 - PSY: ambulance"/>
    <x v="0"/>
    <n v="6"/>
  </r>
  <r>
    <n v="987698"/>
    <x v="742"/>
    <x v="0"/>
    <s v="HVLP"/>
    <s v="N05AH03"/>
    <d v="2018-06-05T09:04:51"/>
    <n v="2"/>
    <n v="2181.7199999999998"/>
    <n v="4363.4399999999996"/>
    <n v="18"/>
    <s v="1821 - PSY: ambulance"/>
    <x v="0"/>
    <n v="6"/>
  </r>
  <r>
    <n v="987698"/>
    <x v="742"/>
    <x v="0"/>
    <s v="HVLP"/>
    <s v="N05AH03"/>
    <d v="2018-06-05T09:04:51"/>
    <n v="1"/>
    <n v="2181.5100000000002"/>
    <n v="2181.5100000000002"/>
    <n v="18"/>
    <s v="1821 - PSY: ambulance"/>
    <x v="0"/>
    <n v="6"/>
  </r>
  <r>
    <n v="987698"/>
    <x v="742"/>
    <x v="0"/>
    <s v="HVLP"/>
    <s v="N05AH03"/>
    <d v="2018-06-25T10:13:51"/>
    <n v="3"/>
    <n v="2057.88"/>
    <n v="6173.64"/>
    <n v="18"/>
    <s v="1821 - PSY: ambulance"/>
    <x v="0"/>
    <n v="6"/>
  </r>
  <r>
    <n v="987698"/>
    <x v="742"/>
    <x v="0"/>
    <s v="HVLP"/>
    <s v="N05AH03"/>
    <d v="2018-07-16T08:44:56"/>
    <n v="4"/>
    <n v="2057.88"/>
    <n v="8231.52"/>
    <n v="18"/>
    <s v="1821 - PSY: ambulance"/>
    <x v="0"/>
    <n v="7"/>
  </r>
  <r>
    <n v="987698"/>
    <x v="742"/>
    <x v="0"/>
    <s v="HVLP"/>
    <s v="N05AH03"/>
    <d v="2018-07-16T08:44:56"/>
    <n v="1"/>
    <n v="2057.88"/>
    <n v="2057.88"/>
    <n v="18"/>
    <s v="1821 - PSY: ambulance"/>
    <x v="0"/>
    <n v="7"/>
  </r>
  <r>
    <n v="987698"/>
    <x v="742"/>
    <x v="0"/>
    <s v="HVLP"/>
    <s v="N05AH03"/>
    <d v="2018-07-16T08:44:56"/>
    <n v="1"/>
    <n v="2057.88"/>
    <n v="2057.88"/>
    <n v="18"/>
    <s v="1821 - PSY: ambulance"/>
    <x v="0"/>
    <n v="7"/>
  </r>
  <r>
    <n v="987698"/>
    <x v="742"/>
    <x v="0"/>
    <s v="HVLP"/>
    <s v="N05AH03"/>
    <d v="2018-07-16T08:44:56"/>
    <n v="2"/>
    <n v="2057.88"/>
    <n v="4115.76"/>
    <n v="18"/>
    <s v="1821 - PSY: ambulance"/>
    <x v="0"/>
    <n v="7"/>
  </r>
  <r>
    <n v="987698"/>
    <x v="742"/>
    <x v="0"/>
    <s v="HVLP"/>
    <s v="N05AH03"/>
    <d v="2018-08-06T10:23:01"/>
    <n v="8"/>
    <n v="2181.5100000000002"/>
    <n v="17452.080000000002"/>
    <n v="18"/>
    <s v="1821 - PSY: ambulance"/>
    <x v="0"/>
    <n v="8"/>
  </r>
  <r>
    <n v="987698"/>
    <x v="742"/>
    <x v="0"/>
    <s v="HVLP"/>
    <s v="N05AH03"/>
    <d v="2018-08-21T08:16:13"/>
    <n v="1"/>
    <n v="2057.88"/>
    <n v="2057.88"/>
    <n v="18"/>
    <s v="1821 - PSY: ambulance"/>
    <x v="0"/>
    <n v="8"/>
  </r>
  <r>
    <n v="987698"/>
    <x v="742"/>
    <x v="0"/>
    <s v="HVLP"/>
    <s v="N05AH03"/>
    <d v="2018-08-21T08:16:13"/>
    <n v="2"/>
    <n v="2181.7199999999998"/>
    <n v="4363.4399999999996"/>
    <n v="18"/>
    <s v="1821 - PSY: ambulance"/>
    <x v="0"/>
    <n v="8"/>
  </r>
  <r>
    <n v="987698"/>
    <x v="742"/>
    <x v="0"/>
    <s v="HVLP"/>
    <s v="N05AH03"/>
    <d v="2018-09-11T10:42:22"/>
    <n v="5"/>
    <n v="2057.88"/>
    <n v="10289.4"/>
    <n v="18"/>
    <s v="1821 - PSY: ambulance"/>
    <x v="0"/>
    <n v="9"/>
  </r>
  <r>
    <n v="987698"/>
    <x v="742"/>
    <x v="0"/>
    <s v="HVLP"/>
    <s v="N05AH03"/>
    <d v="2018-10-02T08:59:41"/>
    <n v="5"/>
    <n v="2181.5100000000002"/>
    <n v="10907.55"/>
    <n v="18"/>
    <s v="1821 - PSY: ambulance"/>
    <x v="0"/>
    <n v="10"/>
  </r>
  <r>
    <n v="987698"/>
    <x v="742"/>
    <x v="0"/>
    <s v="HVLP"/>
    <s v="N05AH03"/>
    <d v="2018-10-02T14:23:46"/>
    <n v="1"/>
    <n v="2181.7199999999998"/>
    <n v="2181.7199999999998"/>
    <n v="18"/>
    <s v="1821 - PSY: ambulance"/>
    <x v="0"/>
    <n v="10"/>
  </r>
  <r>
    <n v="987698"/>
    <x v="742"/>
    <x v="0"/>
    <s v="HVLP"/>
    <s v="N05AH03"/>
    <d v="2018-10-02T14:23:46"/>
    <n v="4"/>
    <n v="2181.7199999999998"/>
    <n v="8726.8799999999992"/>
    <n v="18"/>
    <s v="1821 - PSY: ambulance"/>
    <x v="0"/>
    <n v="10"/>
  </r>
  <r>
    <n v="987698"/>
    <x v="742"/>
    <x v="0"/>
    <s v="HVLP"/>
    <s v="N05AH03"/>
    <d v="2018-10-22T07:52:38"/>
    <n v="5"/>
    <n v="2181.5100000000002"/>
    <n v="10907.55"/>
    <n v="18"/>
    <s v="1821 - PSY: ambulance"/>
    <x v="0"/>
    <n v="10"/>
  </r>
  <r>
    <n v="987698"/>
    <x v="742"/>
    <x v="0"/>
    <s v="HVLP"/>
    <s v="N05AH03"/>
    <d v="2018-10-30T09:32:57"/>
    <n v="3"/>
    <n v="2181.5100000000002"/>
    <n v="6544.53"/>
    <n v="18"/>
    <s v="1821 - PSY: ambulance"/>
    <x v="0"/>
    <n v="10"/>
  </r>
  <r>
    <n v="987698"/>
    <x v="742"/>
    <x v="0"/>
    <s v="HVLP"/>
    <s v="N05AH03"/>
    <d v="2018-11-12T09:30:47"/>
    <n v="3"/>
    <n v="2181.5100000000002"/>
    <n v="6544.53"/>
    <n v="18"/>
    <s v="1821 - PSY: ambulance"/>
    <x v="0"/>
    <n v="11"/>
  </r>
  <r>
    <n v="987698"/>
    <x v="742"/>
    <x v="0"/>
    <s v="HVLP"/>
    <s v="N05AH03"/>
    <d v="2018-12-11T09:33:21"/>
    <n v="8"/>
    <n v="2181.5100000000002"/>
    <n v="17452.080000000002"/>
    <n v="18"/>
    <s v="1821 - PSY: ambulance"/>
    <x v="0"/>
    <n v="12"/>
  </r>
  <r>
    <n v="987698"/>
    <x v="742"/>
    <x v="0"/>
    <s v="HVLP"/>
    <s v="N05AH03"/>
    <d v="2019-01-07T12:18:52"/>
    <n v="5"/>
    <n v="2181.5100000000002"/>
    <n v="10907.55"/>
    <n v="18"/>
    <s v="1821 - PSY: ambulance"/>
    <x v="1"/>
    <n v="1"/>
  </r>
  <r>
    <n v="987698"/>
    <x v="742"/>
    <x v="0"/>
    <s v="HVLP"/>
    <s v="N05AH03"/>
    <d v="2019-01-22T09:57:37"/>
    <n v="2"/>
    <n v="2181.5100000000002"/>
    <n v="4363.0200000000004"/>
    <n v="18"/>
    <s v="1821 - PSY: ambulance"/>
    <x v="1"/>
    <n v="1"/>
  </r>
  <r>
    <n v="987698"/>
    <x v="742"/>
    <x v="0"/>
    <s v="HVLP"/>
    <s v="N05AH03"/>
    <d v="2019-02-11T09:31:25"/>
    <n v="2"/>
    <n v="5502.43"/>
    <n v="11004.86"/>
    <n v="18"/>
    <s v="1821 - PSY: ambulance"/>
    <x v="1"/>
    <n v="2"/>
  </r>
  <r>
    <n v="987698"/>
    <x v="742"/>
    <x v="0"/>
    <s v="HVLP"/>
    <s v="N05AH03"/>
    <d v="2019-02-11T09:31:25"/>
    <n v="2"/>
    <n v="5453.77"/>
    <n v="10907.54"/>
    <n v="18"/>
    <s v="1821 - PSY: ambulance"/>
    <x v="1"/>
    <n v="2"/>
  </r>
  <r>
    <n v="987698"/>
    <x v="742"/>
    <x v="0"/>
    <s v="HVLP"/>
    <s v="N05AH03"/>
    <d v="2019-02-18T14:39:46"/>
    <n v="4"/>
    <n v="5453.77"/>
    <n v="21815.08"/>
    <n v="18"/>
    <s v="1821 - PSY: ambulance"/>
    <x v="1"/>
    <n v="2"/>
  </r>
  <r>
    <n v="987698"/>
    <x v="742"/>
    <x v="0"/>
    <s v="HVLP"/>
    <s v="N05AH03"/>
    <d v="2019-03-18T09:39:56"/>
    <n v="8"/>
    <n v="2181.5100000000002"/>
    <n v="17452.080000000002"/>
    <n v="18"/>
    <s v="1821 - PSY: ambulance"/>
    <x v="1"/>
    <n v="3"/>
  </r>
  <r>
    <n v="987698"/>
    <x v="742"/>
    <x v="0"/>
    <s v="HVLP"/>
    <s v="N05AH03"/>
    <d v="2019-04-16T09:42:14"/>
    <n v="6"/>
    <n v="2181.5100000000002"/>
    <n v="13089.06"/>
    <n v="18"/>
    <s v="1821 - PSY: ambulance"/>
    <x v="1"/>
    <n v="4"/>
  </r>
  <r>
    <n v="987698"/>
    <x v="742"/>
    <x v="0"/>
    <s v="HVLP"/>
    <s v="N05AH03"/>
    <d v="2019-05-14T08:16:39"/>
    <n v="3"/>
    <n v="2181.5100000000002"/>
    <n v="6544.53"/>
    <n v="18"/>
    <s v="1821 - PSY: ambulance"/>
    <x v="1"/>
    <n v="5"/>
  </r>
  <r>
    <n v="987698"/>
    <x v="742"/>
    <x v="0"/>
    <s v="HVLP"/>
    <s v="N05AH03"/>
    <d v="2019-05-14T08:16:39"/>
    <n v="4"/>
    <n v="2200.9699999999998"/>
    <n v="8803.8799999999992"/>
    <n v="18"/>
    <s v="1821 - PSY: ambulance"/>
    <x v="1"/>
    <n v="5"/>
  </r>
  <r>
    <n v="987698"/>
    <x v="742"/>
    <x v="0"/>
    <s v="HVLP"/>
    <s v="N05AH03"/>
    <d v="2019-05-14T08:16:39"/>
    <n v="2"/>
    <n v="2181.5100000000002"/>
    <n v="4363.0200000000004"/>
    <n v="18"/>
    <s v="1821 - PSY: ambulance"/>
    <x v="1"/>
    <n v="5"/>
  </r>
  <r>
    <n v="987698"/>
    <x v="742"/>
    <x v="0"/>
    <s v="HVLP"/>
    <s v="N05AH03"/>
    <d v="2019-06-03T13:28:35"/>
    <n v="1"/>
    <n v="2181.5100000000002"/>
    <n v="2181.5100000000002"/>
    <n v="18"/>
    <s v="1821 - PSY: ambulance"/>
    <x v="1"/>
    <n v="6"/>
  </r>
  <r>
    <n v="987698"/>
    <x v="742"/>
    <x v="0"/>
    <s v="HVLP"/>
    <s v="N05AH03"/>
    <d v="2019-06-03T13:28:35"/>
    <n v="1"/>
    <n v="2181.5100000000002"/>
    <n v="2181.5100000000002"/>
    <n v="18"/>
    <s v="1821 - PSY: ambulance"/>
    <x v="1"/>
    <n v="6"/>
  </r>
  <r>
    <n v="987698"/>
    <x v="742"/>
    <x v="0"/>
    <s v="HVLP"/>
    <s v="N05AH03"/>
    <d v="2019-06-10T09:20:18"/>
    <n v="2"/>
    <n v="2181.5100000000002"/>
    <n v="4363.0200000000004"/>
    <n v="18"/>
    <s v="1821 - PSY: ambulance"/>
    <x v="1"/>
    <n v="6"/>
  </r>
  <r>
    <n v="987698"/>
    <x v="742"/>
    <x v="0"/>
    <s v="HVLP"/>
    <s v="N05AH03"/>
    <d v="2019-06-11T14:20:42"/>
    <n v="4"/>
    <n v="2179.58"/>
    <n v="8718.32"/>
    <n v="18"/>
    <s v="1821 - PSY: ambulance"/>
    <x v="1"/>
    <n v="6"/>
  </r>
  <r>
    <n v="987698"/>
    <x v="742"/>
    <x v="0"/>
    <s v="HVLP"/>
    <s v="N05AH03"/>
    <d v="2019-07-02T08:42:47"/>
    <n v="1"/>
    <n v="2181.5100000000002"/>
    <n v="2181.5100000000002"/>
    <n v="18"/>
    <s v="1821 - PSY: ambulance"/>
    <x v="1"/>
    <n v="7"/>
  </r>
  <r>
    <n v="987698"/>
    <x v="742"/>
    <x v="0"/>
    <s v="HVLP"/>
    <s v="N05AH03"/>
    <d v="2019-07-02T08:42:47"/>
    <n v="2"/>
    <n v="2179.58"/>
    <n v="4359.16"/>
    <n v="18"/>
    <s v="1821 - PSY: ambulance"/>
    <x v="1"/>
    <n v="7"/>
  </r>
  <r>
    <n v="987698"/>
    <x v="742"/>
    <x v="0"/>
    <s v="HVLP"/>
    <s v="N05AH03"/>
    <d v="2019-07-23T08:46:00"/>
    <n v="4"/>
    <n v="2179.58"/>
    <n v="8718.32"/>
    <n v="18"/>
    <s v="1821 - PSY: ambulance"/>
    <x v="1"/>
    <n v="7"/>
  </r>
  <r>
    <n v="987698"/>
    <x v="742"/>
    <x v="0"/>
    <s v="HVLP"/>
    <s v="N05AH03"/>
    <d v="2019-07-23T08:46:00"/>
    <n v="1"/>
    <n v="2179.58"/>
    <n v="2179.58"/>
    <n v="18"/>
    <s v="1821 - PSY: ambulance"/>
    <x v="1"/>
    <n v="7"/>
  </r>
  <r>
    <n v="987698"/>
    <x v="742"/>
    <x v="0"/>
    <s v="HVLP"/>
    <s v="N05AH03"/>
    <d v="2019-08-05T10:25:52"/>
    <n v="1"/>
    <n v="2200.9699999999998"/>
    <n v="2200.9699999999998"/>
    <n v="18"/>
    <s v="1821 - PSY: ambulance"/>
    <x v="1"/>
    <n v="8"/>
  </r>
  <r>
    <n v="987698"/>
    <x v="742"/>
    <x v="0"/>
    <s v="HVLP"/>
    <s v="N05AH03"/>
    <d v="2019-08-05T10:25:52"/>
    <n v="1"/>
    <n v="2181.5100000000002"/>
    <n v="2181.5100000000002"/>
    <n v="18"/>
    <s v="1821 - PSY: ambulance"/>
    <x v="1"/>
    <n v="8"/>
  </r>
  <r>
    <n v="987698"/>
    <x v="742"/>
    <x v="0"/>
    <s v="HVLP"/>
    <s v="N05AH03"/>
    <d v="2019-08-13T09:21:45"/>
    <n v="6"/>
    <n v="2181.5100000000002"/>
    <n v="13089.06"/>
    <n v="18"/>
    <s v="1821 - PSY: ambulance"/>
    <x v="1"/>
    <n v="8"/>
  </r>
  <r>
    <n v="987698"/>
    <x v="742"/>
    <x v="0"/>
    <s v="HVLP"/>
    <s v="N05AH03"/>
    <d v="2019-09-09T08:45:38"/>
    <n v="2"/>
    <n v="2179.58"/>
    <n v="4359.16"/>
    <n v="18"/>
    <s v="1821 - PSY: ambulance"/>
    <x v="1"/>
    <n v="9"/>
  </r>
  <r>
    <n v="987698"/>
    <x v="742"/>
    <x v="0"/>
    <s v="HVLP"/>
    <s v="N05AH03"/>
    <d v="2019-09-09T11:35:56"/>
    <n v="3"/>
    <n v="2179.58"/>
    <n v="6538.74"/>
    <n v="18"/>
    <s v="1821 - PSY: ambulance"/>
    <x v="1"/>
    <n v="9"/>
  </r>
  <r>
    <n v="987698"/>
    <x v="742"/>
    <x v="0"/>
    <s v="HVLP"/>
    <s v="N05AH03"/>
    <d v="2019-09-10T14:01:04"/>
    <n v="1"/>
    <n v="2179.58"/>
    <n v="2179.58"/>
    <n v="18"/>
    <s v="1821 - PSY: ambulance"/>
    <x v="1"/>
    <n v="9"/>
  </r>
  <r>
    <n v="987698"/>
    <x v="742"/>
    <x v="0"/>
    <s v="HVLP"/>
    <s v="N05AH03"/>
    <d v="2019-09-20T13:49:57"/>
    <n v="2"/>
    <n v="2181.5100000000002"/>
    <n v="4363.0200000000004"/>
    <n v="18"/>
    <s v="1821 - PSY: ambulance"/>
    <x v="1"/>
    <n v="9"/>
  </r>
  <r>
    <n v="987698"/>
    <x v="742"/>
    <x v="0"/>
    <s v="HVLP"/>
    <s v="N05AH03"/>
    <d v="2019-10-14T09:33:38"/>
    <n v="3"/>
    <n v="2181.5100000000002"/>
    <n v="6544.53"/>
    <n v="18"/>
    <s v="1821 - PSY: ambulance"/>
    <x v="1"/>
    <n v="10"/>
  </r>
  <r>
    <n v="987698"/>
    <x v="742"/>
    <x v="0"/>
    <s v="HVLP"/>
    <s v="N05AH03"/>
    <d v="2019-10-15T08:57:25"/>
    <n v="2"/>
    <n v="2179.58"/>
    <n v="4359.16"/>
    <n v="18"/>
    <s v="1821 - PSY: ambulance"/>
    <x v="1"/>
    <n v="10"/>
  </r>
  <r>
    <n v="987698"/>
    <x v="742"/>
    <x v="0"/>
    <s v="HVLP"/>
    <s v="N05AH03"/>
    <d v="2019-11-25T12:41:15"/>
    <n v="3"/>
    <n v="2179.58"/>
    <n v="6538.74"/>
    <n v="18"/>
    <s v="1821 - PSY: ambulance"/>
    <x v="1"/>
    <n v="11"/>
  </r>
  <r>
    <n v="987698"/>
    <x v="742"/>
    <x v="0"/>
    <s v="HVLP"/>
    <s v="N05AH03"/>
    <d v="2019-11-26T08:25:09"/>
    <n v="1"/>
    <n v="2179.58"/>
    <n v="2179.58"/>
    <n v="18"/>
    <s v="1821 - PSY: ambulance"/>
    <x v="1"/>
    <n v="11"/>
  </r>
  <r>
    <n v="987698"/>
    <x v="742"/>
    <x v="0"/>
    <s v="HVLP"/>
    <s v="N05AH03"/>
    <d v="2019-12-16T10:30:58"/>
    <n v="3"/>
    <n v="2179.58"/>
    <n v="6538.74"/>
    <n v="18"/>
    <s v="1821 - PSY: ambulance"/>
    <x v="1"/>
    <n v="12"/>
  </r>
  <r>
    <n v="988071"/>
    <x v="743"/>
    <x v="0"/>
    <s v="HVLP"/>
    <s v="N05AH03"/>
    <d v="2017-01-09T09:36:34"/>
    <n v="6"/>
    <n v="2676.51"/>
    <n v="16059.06"/>
    <n v="18"/>
    <s v="1821 - PSY: ambulance"/>
    <x v="2"/>
    <n v="1"/>
  </r>
  <r>
    <n v="988071"/>
    <x v="743"/>
    <x v="0"/>
    <s v="HVLP"/>
    <s v="N05AH03"/>
    <d v="2017-01-09T09:36:34"/>
    <n v="9"/>
    <n v="2244.67"/>
    <n v="20202.03"/>
    <n v="18"/>
    <s v="1821 - PSY: ambulance"/>
    <x v="2"/>
    <n v="1"/>
  </r>
  <r>
    <n v="988071"/>
    <x v="743"/>
    <x v="0"/>
    <s v="HVLP"/>
    <s v="N05AH03"/>
    <d v="2017-02-06T10:10:13"/>
    <n v="7"/>
    <n v="2244.67"/>
    <n v="15712.69"/>
    <n v="18"/>
    <s v="1821 - PSY: ambulance"/>
    <x v="2"/>
    <n v="2"/>
  </r>
  <r>
    <n v="988071"/>
    <x v="743"/>
    <x v="0"/>
    <s v="HVLP"/>
    <s v="N05AH03"/>
    <d v="2017-02-06T10:10:13"/>
    <n v="3"/>
    <n v="2244.67"/>
    <n v="6734.01"/>
    <n v="18"/>
    <s v="1821 - PSY: ambulance"/>
    <x v="2"/>
    <n v="2"/>
  </r>
  <r>
    <n v="988071"/>
    <x v="743"/>
    <x v="0"/>
    <s v="HVLP"/>
    <s v="N05AH03"/>
    <d v="2017-02-27T10:03:39"/>
    <n v="5"/>
    <n v="2679.14"/>
    <n v="13395.7"/>
    <n v="18"/>
    <s v="1821 - PSY: ambulance"/>
    <x v="2"/>
    <n v="2"/>
  </r>
  <r>
    <n v="988071"/>
    <x v="743"/>
    <x v="0"/>
    <s v="HVLP"/>
    <s v="N05AH03"/>
    <d v="2017-03-06T10:35:03"/>
    <n v="6"/>
    <n v="2679.14"/>
    <n v="16074.84"/>
    <n v="18"/>
    <s v="1821 - PSY: ambulance"/>
    <x v="2"/>
    <n v="3"/>
  </r>
  <r>
    <n v="988071"/>
    <x v="743"/>
    <x v="0"/>
    <s v="HVLP"/>
    <s v="N05AH03"/>
    <d v="2017-03-06T10:35:03"/>
    <n v="8"/>
    <n v="2679.14"/>
    <n v="21433.119999999999"/>
    <n v="18"/>
    <s v="1821 - PSY: ambulance"/>
    <x v="2"/>
    <n v="3"/>
  </r>
  <r>
    <n v="988071"/>
    <x v="743"/>
    <x v="0"/>
    <s v="HVLP"/>
    <s v="N05AH03"/>
    <d v="2017-03-06T10:35:03"/>
    <n v="1"/>
    <n v="2694.88"/>
    <n v="2694.88"/>
    <n v="18"/>
    <s v="1821 - PSY: ambulance"/>
    <x v="2"/>
    <n v="3"/>
  </r>
  <r>
    <n v="988071"/>
    <x v="743"/>
    <x v="0"/>
    <s v="HVLP"/>
    <s v="N05AH03"/>
    <d v="2017-04-03T09:48:55"/>
    <n v="4"/>
    <n v="2679.14"/>
    <n v="10716.56"/>
    <n v="18"/>
    <s v="1821 - PSY: ambulance"/>
    <x v="2"/>
    <n v="4"/>
  </r>
  <r>
    <n v="988071"/>
    <x v="743"/>
    <x v="0"/>
    <s v="HVLP"/>
    <s v="N05AH03"/>
    <d v="2017-04-20T08:45:26"/>
    <n v="4"/>
    <n v="2679.14"/>
    <n v="10716.56"/>
    <n v="18"/>
    <s v="1821 - PSY: ambulance"/>
    <x v="2"/>
    <n v="4"/>
  </r>
  <r>
    <n v="988071"/>
    <x v="743"/>
    <x v="0"/>
    <s v="HVLP"/>
    <s v="N05AH03"/>
    <d v="2017-04-21T14:24:07"/>
    <n v="8"/>
    <n v="2679.14"/>
    <n v="21433.119999999999"/>
    <n v="18"/>
    <s v="1821 - PSY: ambulance"/>
    <x v="2"/>
    <n v="4"/>
  </r>
  <r>
    <n v="988071"/>
    <x v="743"/>
    <x v="0"/>
    <s v="HVLP"/>
    <s v="N05AH03"/>
    <d v="2017-04-21T14:24:07"/>
    <n v="4"/>
    <n v="2694.88"/>
    <n v="10779.52"/>
    <n v="18"/>
    <s v="1821 - PSY: ambulance"/>
    <x v="2"/>
    <n v="4"/>
  </r>
  <r>
    <n v="988071"/>
    <x v="743"/>
    <x v="0"/>
    <s v="HVLP"/>
    <s v="N05AH03"/>
    <d v="2017-05-05T10:43:56"/>
    <n v="12"/>
    <n v="2694.88"/>
    <n v="32338.560000000001"/>
    <n v="18"/>
    <s v="1821 - PSY: ambulance"/>
    <x v="2"/>
    <n v="5"/>
  </r>
  <r>
    <n v="988071"/>
    <x v="743"/>
    <x v="0"/>
    <s v="HVLP"/>
    <s v="N05AH03"/>
    <d v="2017-05-09T08:39:18"/>
    <n v="8"/>
    <n v="2700.13"/>
    <n v="21601.040000000001"/>
    <n v="18"/>
    <s v="1821 - PSY: ambulance"/>
    <x v="2"/>
    <n v="5"/>
  </r>
  <r>
    <n v="988071"/>
    <x v="743"/>
    <x v="0"/>
    <s v="HVLP"/>
    <s v="N05AH03"/>
    <d v="2017-06-05T09:47:00"/>
    <n v="4"/>
    <n v="2679.14"/>
    <n v="10716.56"/>
    <n v="18"/>
    <s v="1821 - PSY: ambulance"/>
    <x v="2"/>
    <n v="6"/>
  </r>
  <r>
    <n v="988071"/>
    <x v="743"/>
    <x v="0"/>
    <s v="HVLP"/>
    <s v="N05AH03"/>
    <d v="2017-07-10T10:03:06"/>
    <n v="3"/>
    <n v="2679.14"/>
    <n v="8037.42"/>
    <n v="18"/>
    <s v="1821 - PSY: ambulance"/>
    <x v="2"/>
    <n v="7"/>
  </r>
  <r>
    <n v="988071"/>
    <x v="743"/>
    <x v="0"/>
    <s v="HVLP"/>
    <s v="N05AH03"/>
    <d v="2017-07-10T10:03:06"/>
    <n v="7"/>
    <n v="2679.14"/>
    <n v="18753.98"/>
    <n v="18"/>
    <s v="1821 - PSY: ambulance"/>
    <x v="2"/>
    <n v="7"/>
  </r>
  <r>
    <n v="988071"/>
    <x v="743"/>
    <x v="0"/>
    <s v="HVLP"/>
    <s v="N05AH03"/>
    <d v="2017-07-18T08:51:50"/>
    <n v="6"/>
    <n v="2679.14"/>
    <n v="16074.84"/>
    <n v="18"/>
    <s v="1821 - PSY: ambulance"/>
    <x v="2"/>
    <n v="7"/>
  </r>
  <r>
    <n v="988071"/>
    <x v="743"/>
    <x v="0"/>
    <s v="HVLP"/>
    <s v="N05AH03"/>
    <d v="2017-08-07T10:01:38"/>
    <n v="8"/>
    <n v="2679.14"/>
    <n v="21433.119999999999"/>
    <n v="18"/>
    <s v="1821 - PSY: ambulance"/>
    <x v="2"/>
    <n v="8"/>
  </r>
  <r>
    <n v="988071"/>
    <x v="743"/>
    <x v="0"/>
    <s v="HVLP"/>
    <s v="N05AH03"/>
    <d v="2017-09-11T09:33:19"/>
    <n v="4"/>
    <n v="2676.51"/>
    <n v="10706.04"/>
    <n v="18"/>
    <s v="1821 - PSY: ambulance"/>
    <x v="2"/>
    <n v="9"/>
  </r>
  <r>
    <n v="988071"/>
    <x v="743"/>
    <x v="0"/>
    <s v="HVLP"/>
    <s v="N05AH03"/>
    <d v="2017-10-03T09:21:12"/>
    <n v="6"/>
    <n v="2679.14"/>
    <n v="16074.84"/>
    <n v="18"/>
    <s v="1821 - PSY: ambulance"/>
    <x v="2"/>
    <n v="10"/>
  </r>
  <r>
    <n v="988071"/>
    <x v="743"/>
    <x v="0"/>
    <s v="HVLP"/>
    <s v="N05AH03"/>
    <d v="2017-10-09T09:18:18"/>
    <n v="8"/>
    <n v="2679.14"/>
    <n v="21433.119999999999"/>
    <n v="18"/>
    <s v="1821 - PSY: ambulance"/>
    <x v="2"/>
    <n v="10"/>
  </r>
  <r>
    <n v="988071"/>
    <x v="743"/>
    <x v="0"/>
    <s v="HVLP"/>
    <s v="N05AH03"/>
    <d v="2017-11-06T09:47:20"/>
    <n v="6"/>
    <n v="2679.14"/>
    <n v="16074.84"/>
    <n v="18"/>
    <s v="1821 - PSY: ambulance"/>
    <x v="2"/>
    <n v="11"/>
  </r>
  <r>
    <n v="988071"/>
    <x v="743"/>
    <x v="0"/>
    <s v="HVLP"/>
    <s v="N05AH03"/>
    <d v="2017-11-06T09:47:20"/>
    <n v="6"/>
    <n v="2679.14"/>
    <n v="16074.84"/>
    <n v="18"/>
    <s v="1821 - PSY: ambulance"/>
    <x v="2"/>
    <n v="11"/>
  </r>
  <r>
    <n v="988071"/>
    <x v="743"/>
    <x v="0"/>
    <s v="HVLP"/>
    <s v="N05AH03"/>
    <d v="2017-12-04T09:24:20"/>
    <n v="2"/>
    <n v="2700.13"/>
    <n v="5400.26"/>
    <n v="18"/>
    <s v="1821 - PSY: ambulance"/>
    <x v="2"/>
    <n v="12"/>
  </r>
  <r>
    <n v="988071"/>
    <x v="743"/>
    <x v="0"/>
    <s v="HVLP"/>
    <s v="N05AH03"/>
    <d v="2017-12-04T09:24:20"/>
    <n v="4"/>
    <n v="2700.13"/>
    <n v="10800.52"/>
    <n v="18"/>
    <s v="1821 - PSY: ambulance"/>
    <x v="2"/>
    <n v="12"/>
  </r>
  <r>
    <n v="988071"/>
    <x v="743"/>
    <x v="0"/>
    <s v="HVLP"/>
    <s v="N05AH03"/>
    <d v="2017-12-04T09:24:20"/>
    <n v="4"/>
    <n v="2679.14"/>
    <n v="10716.56"/>
    <n v="18"/>
    <s v="1821 - PSY: ambulance"/>
    <x v="2"/>
    <n v="12"/>
  </r>
  <r>
    <n v="988071"/>
    <x v="743"/>
    <x v="0"/>
    <s v="HVLP"/>
    <s v="N05AH03"/>
    <d v="2017-12-20T10:54:42"/>
    <n v="2"/>
    <n v="2679.14"/>
    <n v="5358.28"/>
    <n v="18"/>
    <s v="1821 - PSY: ambulance"/>
    <x v="2"/>
    <n v="12"/>
  </r>
  <r>
    <n v="988071"/>
    <x v="743"/>
    <x v="0"/>
    <s v="HVLP"/>
    <s v="N05AH03"/>
    <d v="2017-12-20T10:54:42"/>
    <n v="2"/>
    <n v="2679.14"/>
    <n v="5358.28"/>
    <n v="18"/>
    <s v="1821 - PSY: ambulance"/>
    <x v="2"/>
    <n v="12"/>
  </r>
  <r>
    <n v="988071"/>
    <x v="743"/>
    <x v="0"/>
    <s v="HVLP"/>
    <s v="N05AH03"/>
    <d v="2018-01-08T10:11:25"/>
    <n v="1"/>
    <n v="2679.14"/>
    <n v="2679.14"/>
    <n v="18"/>
    <s v="1821 - PSY: ambulance"/>
    <x v="0"/>
    <n v="1"/>
  </r>
  <r>
    <n v="988071"/>
    <x v="743"/>
    <x v="0"/>
    <s v="HVLP"/>
    <s v="N05AH03"/>
    <d v="2018-01-08T10:11:25"/>
    <n v="7"/>
    <n v="2679.14"/>
    <n v="18753.98"/>
    <n v="18"/>
    <s v="1821 - PSY: ambulance"/>
    <x v="0"/>
    <n v="1"/>
  </r>
  <r>
    <n v="988071"/>
    <x v="743"/>
    <x v="0"/>
    <s v="HVLP"/>
    <s v="N05AH03"/>
    <d v="2018-01-22T08:54:14"/>
    <n v="4"/>
    <n v="2700.13"/>
    <n v="10800.52"/>
    <n v="18"/>
    <s v="1821 - PSY: ambulance"/>
    <x v="0"/>
    <n v="1"/>
  </r>
  <r>
    <n v="988071"/>
    <x v="743"/>
    <x v="0"/>
    <s v="HVLP"/>
    <s v="N05AH03"/>
    <d v="2018-02-12T10:08:25"/>
    <n v="4"/>
    <n v="2676.51"/>
    <n v="10706.04"/>
    <n v="18"/>
    <s v="1821 - PSY: ambulance"/>
    <x v="0"/>
    <n v="2"/>
  </r>
  <r>
    <n v="988071"/>
    <x v="743"/>
    <x v="0"/>
    <s v="HVLP"/>
    <s v="N05AH03"/>
    <d v="2018-02-26T09:26:56"/>
    <n v="1"/>
    <n v="2679.14"/>
    <n v="2679.14"/>
    <n v="18"/>
    <s v="1821 - PSY: ambulance"/>
    <x v="0"/>
    <n v="2"/>
  </r>
  <r>
    <n v="988071"/>
    <x v="743"/>
    <x v="0"/>
    <s v="HVLP"/>
    <s v="N05AH03"/>
    <d v="2018-03-05T09:26:41"/>
    <n v="2"/>
    <n v="2676.51"/>
    <n v="5353.02"/>
    <n v="18"/>
    <s v="1821 - PSY: ambulance"/>
    <x v="0"/>
    <n v="3"/>
  </r>
  <r>
    <n v="988071"/>
    <x v="743"/>
    <x v="0"/>
    <s v="HVLP"/>
    <s v="N05AH03"/>
    <d v="2018-03-05T09:26:41"/>
    <n v="2"/>
    <n v="2676.25"/>
    <n v="5352.5"/>
    <n v="18"/>
    <s v="1821 - PSY: ambulance"/>
    <x v="0"/>
    <n v="3"/>
  </r>
  <r>
    <n v="988071"/>
    <x v="743"/>
    <x v="0"/>
    <s v="HVLP"/>
    <s v="N05AH03"/>
    <d v="2018-03-15T07:58:34"/>
    <n v="4"/>
    <n v="2676.51"/>
    <n v="10706.04"/>
    <n v="18"/>
    <s v="1821 - PSY: ambulance"/>
    <x v="0"/>
    <n v="3"/>
  </r>
  <r>
    <n v="988071"/>
    <x v="743"/>
    <x v="0"/>
    <s v="HVLP"/>
    <s v="N05AH03"/>
    <d v="2018-03-26T14:30:31"/>
    <n v="5"/>
    <n v="2676.25"/>
    <n v="13381.25"/>
    <n v="18"/>
    <s v="1821 - PSY: ambulance"/>
    <x v="0"/>
    <n v="3"/>
  </r>
  <r>
    <n v="988071"/>
    <x v="743"/>
    <x v="0"/>
    <s v="HVLP"/>
    <s v="N05AH03"/>
    <d v="2018-04-10T09:27:40"/>
    <n v="2"/>
    <n v="2700.13"/>
    <n v="5400.26"/>
    <n v="18"/>
    <s v="1821 - PSY: ambulance"/>
    <x v="0"/>
    <n v="4"/>
  </r>
  <r>
    <n v="988071"/>
    <x v="743"/>
    <x v="0"/>
    <s v="HVLP"/>
    <s v="N05AH03"/>
    <d v="2018-04-10T09:27:40"/>
    <n v="5"/>
    <n v="2676.51"/>
    <n v="13382.55"/>
    <n v="18"/>
    <s v="1821 - PSY: ambulance"/>
    <x v="0"/>
    <n v="4"/>
  </r>
  <r>
    <n v="988071"/>
    <x v="743"/>
    <x v="0"/>
    <s v="HVLP"/>
    <s v="N05AH03"/>
    <d v="2018-04-27T08:57:24"/>
    <n v="3"/>
    <n v="2676.25"/>
    <n v="8028.75"/>
    <n v="18"/>
    <s v="1821 - PSY: ambulance"/>
    <x v="0"/>
    <n v="4"/>
  </r>
  <r>
    <n v="988071"/>
    <x v="743"/>
    <x v="0"/>
    <s v="HVLP"/>
    <s v="N05AH03"/>
    <d v="2018-04-27T08:57:24"/>
    <n v="4"/>
    <n v="2700.13"/>
    <n v="10800.52"/>
    <n v="18"/>
    <s v="1821 - PSY: ambulance"/>
    <x v="0"/>
    <n v="4"/>
  </r>
  <r>
    <n v="988071"/>
    <x v="743"/>
    <x v="0"/>
    <s v="HVLP"/>
    <s v="N05AH03"/>
    <d v="2018-05-22T08:42:09"/>
    <n v="3"/>
    <n v="2893.24"/>
    <n v="8679.7199999999993"/>
    <n v="18"/>
    <s v="1821 - PSY: ambulance"/>
    <x v="0"/>
    <n v="5"/>
  </r>
  <r>
    <n v="988071"/>
    <x v="743"/>
    <x v="0"/>
    <s v="HVLP"/>
    <s v="N05AH03"/>
    <d v="2018-05-22T08:42:09"/>
    <n v="5"/>
    <n v="2896.37"/>
    <n v="14481.85"/>
    <n v="18"/>
    <s v="1821 - PSY: ambulance"/>
    <x v="0"/>
    <n v="5"/>
  </r>
  <r>
    <n v="988071"/>
    <x v="743"/>
    <x v="0"/>
    <s v="HVLP"/>
    <s v="N05AH03"/>
    <d v="2018-06-04T09:38:19"/>
    <n v="8"/>
    <n v="2700.13"/>
    <n v="21601.040000000001"/>
    <n v="18"/>
    <s v="1821 - PSY: ambulance"/>
    <x v="0"/>
    <n v="6"/>
  </r>
  <r>
    <n v="988071"/>
    <x v="743"/>
    <x v="0"/>
    <s v="HVLP"/>
    <s v="N05AH03"/>
    <d v="2018-06-25T10:13:51"/>
    <n v="4"/>
    <n v="2700.13"/>
    <n v="10800.52"/>
    <n v="18"/>
    <s v="1821 - PSY: ambulance"/>
    <x v="0"/>
    <n v="6"/>
  </r>
  <r>
    <n v="988071"/>
    <x v="743"/>
    <x v="0"/>
    <s v="HVLP"/>
    <s v="N05AH03"/>
    <d v="2018-06-25T10:13:51"/>
    <n v="2"/>
    <n v="2700.13"/>
    <n v="5400.26"/>
    <n v="18"/>
    <s v="1821 - PSY: ambulance"/>
    <x v="0"/>
    <n v="6"/>
  </r>
  <r>
    <n v="988071"/>
    <x v="743"/>
    <x v="0"/>
    <s v="HVLP"/>
    <s v="N05AH03"/>
    <d v="2018-07-16T08:44:56"/>
    <n v="4"/>
    <n v="2896.37"/>
    <n v="11585.48"/>
    <n v="18"/>
    <s v="1821 - PSY: ambulance"/>
    <x v="0"/>
    <n v="7"/>
  </r>
  <r>
    <n v="988071"/>
    <x v="743"/>
    <x v="0"/>
    <s v="HVLP"/>
    <s v="N05AH03"/>
    <d v="2018-07-16T08:44:56"/>
    <n v="4"/>
    <n v="2700.13"/>
    <n v="10800.52"/>
    <n v="18"/>
    <s v="1821 - PSY: ambulance"/>
    <x v="0"/>
    <n v="7"/>
  </r>
  <r>
    <n v="988071"/>
    <x v="743"/>
    <x v="0"/>
    <s v="HVLP"/>
    <s v="N05AH03"/>
    <d v="2018-08-06T10:23:01"/>
    <n v="8"/>
    <n v="2700.13"/>
    <n v="21601.040000000001"/>
    <n v="18"/>
    <s v="1821 - PSY: ambulance"/>
    <x v="0"/>
    <n v="8"/>
  </r>
  <r>
    <n v="988071"/>
    <x v="743"/>
    <x v="0"/>
    <s v="HVLP"/>
    <s v="N05AH03"/>
    <d v="2018-08-21T08:16:13"/>
    <n v="5"/>
    <n v="2700.13"/>
    <n v="13500.65"/>
    <n v="18"/>
    <s v="1821 - PSY: ambulance"/>
    <x v="0"/>
    <n v="8"/>
  </r>
  <r>
    <n v="988071"/>
    <x v="743"/>
    <x v="0"/>
    <s v="HVLP"/>
    <s v="N05AH03"/>
    <d v="2018-08-21T08:16:13"/>
    <n v="3"/>
    <n v="2893.53"/>
    <n v="8680.59"/>
    <n v="18"/>
    <s v="1821 - PSY: ambulance"/>
    <x v="0"/>
    <n v="8"/>
  </r>
  <r>
    <n v="988071"/>
    <x v="743"/>
    <x v="0"/>
    <s v="HVLP"/>
    <s v="N05AH03"/>
    <d v="2018-09-11T10:42:22"/>
    <n v="5"/>
    <n v="2700.13"/>
    <n v="13500.65"/>
    <n v="18"/>
    <s v="1821 - PSY: ambulance"/>
    <x v="0"/>
    <n v="9"/>
  </r>
  <r>
    <n v="988071"/>
    <x v="743"/>
    <x v="0"/>
    <s v="HVLP"/>
    <s v="N05AH03"/>
    <d v="2018-10-02T08:59:41"/>
    <n v="8"/>
    <n v="2893.24"/>
    <n v="23145.919999999998"/>
    <n v="18"/>
    <s v="1821 - PSY: ambulance"/>
    <x v="0"/>
    <n v="10"/>
  </r>
  <r>
    <n v="988071"/>
    <x v="743"/>
    <x v="0"/>
    <s v="HVLP"/>
    <s v="N05AH03"/>
    <d v="2018-10-30T09:32:57"/>
    <n v="8"/>
    <n v="2893.24"/>
    <n v="23145.919999999998"/>
    <n v="18"/>
    <s v="1821 - PSY: ambulance"/>
    <x v="0"/>
    <n v="10"/>
  </r>
  <r>
    <n v="988071"/>
    <x v="743"/>
    <x v="0"/>
    <s v="HVLP"/>
    <s v="N05AH03"/>
    <d v="2018-11-20T09:16:53"/>
    <n v="1"/>
    <n v="2893.24"/>
    <n v="2893.24"/>
    <n v="18"/>
    <s v="1821 - PSY: ambulance"/>
    <x v="0"/>
    <n v="11"/>
  </r>
  <r>
    <n v="988071"/>
    <x v="743"/>
    <x v="0"/>
    <s v="HVLP"/>
    <s v="N05AH03"/>
    <d v="2018-11-26T11:57:21"/>
    <n v="6"/>
    <n v="2893.24"/>
    <n v="17359.439999999999"/>
    <n v="18"/>
    <s v="1821 - PSY: ambulance"/>
    <x v="0"/>
    <n v="11"/>
  </r>
  <r>
    <n v="988071"/>
    <x v="743"/>
    <x v="0"/>
    <s v="HVLP"/>
    <s v="N05AH03"/>
    <d v="2018-12-11T09:33:21"/>
    <n v="4"/>
    <n v="2893.24"/>
    <n v="11572.96"/>
    <n v="18"/>
    <s v="1821 - PSY: ambulance"/>
    <x v="0"/>
    <n v="12"/>
  </r>
  <r>
    <n v="988071"/>
    <x v="743"/>
    <x v="0"/>
    <s v="HVLP"/>
    <s v="N05AH03"/>
    <d v="2019-01-07T12:18:52"/>
    <n v="4"/>
    <n v="2893.24"/>
    <n v="11572.96"/>
    <n v="18"/>
    <s v="1821 - PSY: ambulance"/>
    <x v="1"/>
    <n v="1"/>
  </r>
  <r>
    <n v="988071"/>
    <x v="743"/>
    <x v="0"/>
    <s v="HVLP"/>
    <s v="N05AH03"/>
    <d v="2019-01-09T09:50:42"/>
    <n v="4"/>
    <n v="2893.53"/>
    <n v="11574.12"/>
    <n v="18"/>
    <s v="1821 - PSY: ambulance"/>
    <x v="1"/>
    <n v="1"/>
  </r>
  <r>
    <n v="988071"/>
    <x v="743"/>
    <x v="0"/>
    <s v="HVLP"/>
    <s v="N05AH03"/>
    <d v="2019-02-11T09:31:25"/>
    <n v="6"/>
    <n v="2893.24"/>
    <n v="17359.439999999999"/>
    <n v="18"/>
    <s v="1821 - PSY: ambulance"/>
    <x v="1"/>
    <n v="2"/>
  </r>
  <r>
    <n v="988071"/>
    <x v="743"/>
    <x v="0"/>
    <s v="HVLP"/>
    <s v="N05AH03"/>
    <d v="2019-02-18T14:39:46"/>
    <n v="4"/>
    <n v="7233.09"/>
    <n v="28932.36"/>
    <n v="18"/>
    <s v="1821 - PSY: ambulance"/>
    <x v="1"/>
    <n v="2"/>
  </r>
  <r>
    <n v="988071"/>
    <x v="743"/>
    <x v="0"/>
    <s v="HVLP"/>
    <s v="N05AH03"/>
    <d v="2019-03-18T09:39:56"/>
    <n v="6"/>
    <n v="2893.24"/>
    <n v="17359.439999999999"/>
    <n v="18"/>
    <s v="1821 - PSY: ambulance"/>
    <x v="1"/>
    <n v="3"/>
  </r>
  <r>
    <n v="988071"/>
    <x v="743"/>
    <x v="0"/>
    <s v="HVLP"/>
    <s v="N05AH03"/>
    <d v="2019-04-08T09:43:43"/>
    <n v="6"/>
    <n v="2919.06"/>
    <n v="17514.36"/>
    <n v="18"/>
    <s v="1821 - PSY: ambulance"/>
    <x v="1"/>
    <n v="4"/>
  </r>
  <r>
    <n v="988071"/>
    <x v="743"/>
    <x v="0"/>
    <s v="HVLP"/>
    <s v="N05AH03"/>
    <d v="2019-04-29T11:07:25"/>
    <n v="6"/>
    <n v="2893.24"/>
    <n v="17359.439999999999"/>
    <n v="18"/>
    <s v="1821 - PSY: ambulance"/>
    <x v="1"/>
    <n v="4"/>
  </r>
  <r>
    <n v="988071"/>
    <x v="743"/>
    <x v="0"/>
    <s v="HVLP"/>
    <s v="N05AH03"/>
    <d v="2019-05-20T09:51:37"/>
    <n v="5"/>
    <n v="2893.24"/>
    <n v="14466.2"/>
    <n v="18"/>
    <s v="1821 - PSY: ambulance"/>
    <x v="1"/>
    <n v="5"/>
  </r>
  <r>
    <n v="988071"/>
    <x v="743"/>
    <x v="0"/>
    <s v="HVLP"/>
    <s v="N05AH03"/>
    <d v="2019-06-03T13:28:35"/>
    <n v="5"/>
    <n v="2893.24"/>
    <n v="14466.2"/>
    <n v="18"/>
    <s v="1821 - PSY: ambulance"/>
    <x v="1"/>
    <n v="6"/>
  </r>
  <r>
    <n v="988071"/>
    <x v="743"/>
    <x v="0"/>
    <s v="HVLP"/>
    <s v="N05AH03"/>
    <d v="2019-06-25T08:22:40"/>
    <n v="5"/>
    <n v="2893.24"/>
    <n v="14466.2"/>
    <n v="18"/>
    <s v="1821 - PSY: ambulance"/>
    <x v="1"/>
    <n v="6"/>
  </r>
  <r>
    <n v="988071"/>
    <x v="743"/>
    <x v="0"/>
    <s v="HVLP"/>
    <s v="N05AH03"/>
    <d v="2019-06-25T08:22:40"/>
    <n v="1"/>
    <n v="2893.24"/>
    <n v="2893.24"/>
    <n v="18"/>
    <s v="1821 - PSY: ambulance"/>
    <x v="1"/>
    <n v="6"/>
  </r>
  <r>
    <n v="988071"/>
    <x v="743"/>
    <x v="0"/>
    <s v="HVLP"/>
    <s v="N05AH03"/>
    <d v="2019-07-01T10:11:54"/>
    <n v="1"/>
    <n v="2893.24"/>
    <n v="2893.24"/>
    <n v="18"/>
    <s v="1821 - PSY: ambulance"/>
    <x v="1"/>
    <n v="7"/>
  </r>
  <r>
    <n v="988071"/>
    <x v="743"/>
    <x v="0"/>
    <s v="HVLP"/>
    <s v="N05AH03"/>
    <d v="2019-07-02T08:42:47"/>
    <n v="3"/>
    <n v="2919.06"/>
    <n v="8757.18"/>
    <n v="18"/>
    <s v="1821 - PSY: ambulance"/>
    <x v="1"/>
    <n v="7"/>
  </r>
  <r>
    <n v="988071"/>
    <x v="743"/>
    <x v="0"/>
    <s v="HVLP"/>
    <s v="N05AH03"/>
    <d v="2019-07-23T08:46:00"/>
    <n v="1"/>
    <n v="2919.06"/>
    <n v="2919.06"/>
    <n v="18"/>
    <s v="1821 - PSY: ambulance"/>
    <x v="1"/>
    <n v="7"/>
  </r>
  <r>
    <n v="988071"/>
    <x v="743"/>
    <x v="0"/>
    <s v="HVLP"/>
    <s v="N05AH03"/>
    <d v="2019-07-23T08:46:00"/>
    <n v="4"/>
    <n v="2890.69"/>
    <n v="11562.76"/>
    <n v="18"/>
    <s v="1821 - PSY: ambulance"/>
    <x v="1"/>
    <n v="7"/>
  </r>
  <r>
    <n v="988071"/>
    <x v="743"/>
    <x v="0"/>
    <s v="HVLP"/>
    <s v="N05AH03"/>
    <d v="2019-08-06T09:36:15"/>
    <n v="6"/>
    <n v="2893.24"/>
    <n v="17359.439999999999"/>
    <n v="18"/>
    <s v="1821 - PSY: ambulance"/>
    <x v="1"/>
    <n v="8"/>
  </r>
  <r>
    <n v="988071"/>
    <x v="743"/>
    <x v="0"/>
    <s v="HVLP"/>
    <s v="N05AH03"/>
    <d v="2019-08-26T10:06:50"/>
    <n v="1"/>
    <n v="2890.69"/>
    <n v="2890.69"/>
    <n v="18"/>
    <s v="1821 - PSY: ambulance"/>
    <x v="1"/>
    <n v="8"/>
  </r>
  <r>
    <n v="988071"/>
    <x v="743"/>
    <x v="0"/>
    <s v="HVLP"/>
    <s v="N05AH03"/>
    <d v="2019-08-26T10:06:50"/>
    <n v="3"/>
    <n v="2890.69"/>
    <n v="8672.07"/>
    <n v="18"/>
    <s v="1821 - PSY: ambulance"/>
    <x v="1"/>
    <n v="8"/>
  </r>
  <r>
    <n v="988071"/>
    <x v="743"/>
    <x v="0"/>
    <s v="HVLP"/>
    <s v="N05AH03"/>
    <d v="2019-09-06T13:05:05"/>
    <n v="1"/>
    <n v="2890.69"/>
    <n v="2890.69"/>
    <n v="18"/>
    <s v="1821 - PSY: ambulance"/>
    <x v="1"/>
    <n v="9"/>
  </r>
  <r>
    <n v="988071"/>
    <x v="743"/>
    <x v="0"/>
    <s v="HVLP"/>
    <s v="N05AH03"/>
    <d v="2019-09-06T13:05:05"/>
    <n v="1"/>
    <n v="2890.69"/>
    <n v="2890.69"/>
    <n v="18"/>
    <s v="1821 - PSY: ambulance"/>
    <x v="1"/>
    <n v="9"/>
  </r>
  <r>
    <n v="988071"/>
    <x v="743"/>
    <x v="0"/>
    <s v="HVLP"/>
    <s v="N05AH03"/>
    <d v="2019-09-06T13:05:05"/>
    <n v="1"/>
    <n v="2893.24"/>
    <n v="2893.24"/>
    <n v="18"/>
    <s v="1821 - PSY: ambulance"/>
    <x v="1"/>
    <n v="9"/>
  </r>
  <r>
    <n v="988071"/>
    <x v="743"/>
    <x v="0"/>
    <s v="HVLP"/>
    <s v="N05AH03"/>
    <d v="2019-09-09T08:45:38"/>
    <n v="3"/>
    <n v="2893.24"/>
    <n v="8679.7199999999993"/>
    <n v="18"/>
    <s v="1821 - PSY: ambulance"/>
    <x v="1"/>
    <n v="9"/>
  </r>
  <r>
    <n v="988071"/>
    <x v="743"/>
    <x v="0"/>
    <s v="HVLP"/>
    <s v="N05AH03"/>
    <d v="2019-09-09T08:45:38"/>
    <n v="3"/>
    <n v="2893.24"/>
    <n v="8679.7199999999993"/>
    <n v="18"/>
    <s v="1821 - PSY: ambulance"/>
    <x v="1"/>
    <n v="9"/>
  </r>
  <r>
    <n v="988071"/>
    <x v="743"/>
    <x v="0"/>
    <s v="HVLP"/>
    <s v="N05AH03"/>
    <d v="2019-09-09T11:33:44"/>
    <n v="-1"/>
    <n v="2893.24"/>
    <n v="-2893.24"/>
    <n v="18"/>
    <s v="1821 - PSY: ambulance"/>
    <x v="1"/>
    <n v="9"/>
  </r>
  <r>
    <n v="988071"/>
    <x v="743"/>
    <x v="0"/>
    <s v="HVLP"/>
    <s v="N05AH03"/>
    <d v="2019-09-09T11:33:44"/>
    <n v="-2"/>
    <n v="2890.69"/>
    <n v="-5781.38"/>
    <n v="18"/>
    <s v="1821 - PSY: ambulance"/>
    <x v="1"/>
    <n v="9"/>
  </r>
  <r>
    <n v="988071"/>
    <x v="743"/>
    <x v="0"/>
    <s v="HVLP"/>
    <s v="N05AH03"/>
    <d v="2019-10-07T10:36:16"/>
    <n v="6"/>
    <n v="2893.24"/>
    <n v="17359.439999999999"/>
    <n v="18"/>
    <s v="1821 - PSY: ambulance"/>
    <x v="1"/>
    <n v="10"/>
  </r>
  <r>
    <n v="988071"/>
    <x v="743"/>
    <x v="0"/>
    <s v="HVLP"/>
    <s v="N05AH03"/>
    <d v="2019-10-07T10:36:16"/>
    <n v="2"/>
    <n v="2893.24"/>
    <n v="5786.48"/>
    <n v="18"/>
    <s v="1821 - PSY: ambulance"/>
    <x v="1"/>
    <n v="10"/>
  </r>
  <r>
    <n v="988071"/>
    <x v="743"/>
    <x v="0"/>
    <s v="HVLP"/>
    <s v="N05AH03"/>
    <d v="2019-10-07T10:36:16"/>
    <n v="2"/>
    <n v="2890.69"/>
    <n v="5781.38"/>
    <n v="18"/>
    <s v="1821 - PSY: ambulance"/>
    <x v="1"/>
    <n v="10"/>
  </r>
  <r>
    <n v="988071"/>
    <x v="743"/>
    <x v="0"/>
    <s v="HVLP"/>
    <s v="N05AH03"/>
    <d v="2019-11-04T10:12:52"/>
    <n v="1"/>
    <n v="2893.24"/>
    <n v="2893.24"/>
    <n v="18"/>
    <s v="1821 - PSY: ambulance"/>
    <x v="1"/>
    <n v="11"/>
  </r>
  <r>
    <n v="988071"/>
    <x v="743"/>
    <x v="0"/>
    <s v="HVLP"/>
    <s v="N05AH03"/>
    <d v="2019-11-05T10:01:54"/>
    <n v="4"/>
    <n v="2890.69"/>
    <n v="11562.76"/>
    <n v="18"/>
    <s v="1821 - PSY: ambulance"/>
    <x v="1"/>
    <n v="11"/>
  </r>
  <r>
    <n v="988071"/>
    <x v="743"/>
    <x v="0"/>
    <s v="HVLP"/>
    <s v="N05AH03"/>
    <d v="2019-11-06T13:58:33"/>
    <n v="5"/>
    <n v="2919.06"/>
    <n v="14595.3"/>
    <n v="18"/>
    <s v="1821 - PSY: ambulance"/>
    <x v="1"/>
    <n v="11"/>
  </r>
  <r>
    <n v="988071"/>
    <x v="743"/>
    <x v="0"/>
    <s v="HVLP"/>
    <s v="N05AH03"/>
    <d v="2019-12-16T10:30:58"/>
    <n v="9"/>
    <n v="2919.06"/>
    <n v="26271.54"/>
    <n v="18"/>
    <s v="1821 - PSY: ambulance"/>
    <x v="1"/>
    <n v="12"/>
  </r>
  <r>
    <n v="988071"/>
    <x v="743"/>
    <x v="0"/>
    <s v="HVLP"/>
    <s v="N05AH03"/>
    <d v="2019-12-16T10:30:58"/>
    <n v="3"/>
    <n v="2893.24"/>
    <n v="8679.7199999999993"/>
    <n v="18"/>
    <s v="1821 - PSY: ambulance"/>
    <x v="1"/>
    <n v="12"/>
  </r>
  <r>
    <n v="194643"/>
    <x v="977"/>
    <x v="0"/>
    <s v="HVLP"/>
    <s v="N05AX12"/>
    <d v="2017-05-15T09:51:28"/>
    <n v="2"/>
    <n v="7246.51"/>
    <n v="14493.02"/>
    <n v="18"/>
    <s v="1823 - PSY: ambulance AT centrum"/>
    <x v="2"/>
    <n v="5"/>
  </r>
  <r>
    <n v="194643"/>
    <x v="977"/>
    <x v="0"/>
    <s v="HVLP"/>
    <s v="N05AX12"/>
    <d v="2019-07-15T08:16:30"/>
    <n v="1"/>
    <n v="7190.07"/>
    <n v="7190.07"/>
    <n v="18"/>
    <s v="1823 - PSY: ambulance AT centrum"/>
    <x v="1"/>
    <n v="7"/>
  </r>
  <r>
    <n v="194643"/>
    <x v="977"/>
    <x v="0"/>
    <s v="HVLP"/>
    <s v="N05AX12"/>
    <d v="2019-10-07T09:51:38"/>
    <n v="1"/>
    <n v="7187.95"/>
    <n v="7187.95"/>
    <n v="18"/>
    <s v="1823 - PSY: ambulance AT centrum"/>
    <x v="1"/>
    <n v="10"/>
  </r>
  <r>
    <n v="100362"/>
    <x v="6"/>
    <x v="0"/>
    <s v="HVLP"/>
    <s v="C01CA24"/>
    <d v="2018-08-13T07:54:18"/>
    <n v="1"/>
    <n v="86.43"/>
    <n v="86.43"/>
    <n v="18"/>
    <s v="1823 - PSY: ambulance AT centrum"/>
    <x v="0"/>
    <n v="8"/>
  </r>
  <r>
    <n v="100362"/>
    <x v="6"/>
    <x v="0"/>
    <s v="HVLP"/>
    <s v="C01CA24"/>
    <d v="2018-11-05T10:46:12"/>
    <n v="1"/>
    <n v="86.43"/>
    <n v="86.43"/>
    <n v="18"/>
    <s v="1823 - PSY: ambulance AT centrum"/>
    <x v="0"/>
    <n v="11"/>
  </r>
  <r>
    <n v="100362"/>
    <x v="6"/>
    <x v="0"/>
    <s v="HVLP"/>
    <s v="C01CA24"/>
    <d v="2019-02-18T09:59:29"/>
    <n v="1"/>
    <n v="72.92"/>
    <n v="72.92"/>
    <n v="18"/>
    <s v="1823 - PSY: ambulance AT centrum"/>
    <x v="1"/>
    <n v="2"/>
  </r>
  <r>
    <n v="100362"/>
    <x v="6"/>
    <x v="0"/>
    <s v="HVLP"/>
    <s v="C01CA24"/>
    <d v="2019-06-24T09:32:49"/>
    <n v="1"/>
    <n v="72.599999999999994"/>
    <n v="72.599999999999994"/>
    <n v="18"/>
    <s v="1823 - PSY: ambulance AT centrum"/>
    <x v="1"/>
    <n v="6"/>
  </r>
  <r>
    <n v="100362"/>
    <x v="6"/>
    <x v="0"/>
    <s v="HVLP"/>
    <s v="C01CA24"/>
    <d v="2019-10-21T07:54:51"/>
    <n v="1"/>
    <n v="72.569999999999993"/>
    <n v="72.569999999999993"/>
    <n v="18"/>
    <s v="1823 - PSY: ambulance AT centrum"/>
    <x v="1"/>
    <n v="10"/>
  </r>
  <r>
    <n v="185369"/>
    <x v="10"/>
    <x v="0"/>
    <s v="HVLP"/>
    <s v="N05AB02"/>
    <d v="2017-10-09T09:01:17"/>
    <n v="1"/>
    <n v="360.89"/>
    <n v="360.89"/>
    <n v="18"/>
    <s v="1823 - PSY: ambulance AT centrum"/>
    <x v="2"/>
    <n v="10"/>
  </r>
  <r>
    <n v="185369"/>
    <x v="10"/>
    <x v="0"/>
    <s v="HVLP"/>
    <s v="N05AB02"/>
    <d v="2017-12-15T14:44:05"/>
    <n v="1"/>
    <n v="360.58"/>
    <n v="360.58"/>
    <n v="18"/>
    <s v="1823 - PSY: ambulance AT centrum"/>
    <x v="2"/>
    <n v="12"/>
  </r>
  <r>
    <n v="185369"/>
    <x v="10"/>
    <x v="0"/>
    <s v="HVLP"/>
    <s v="N05AB02"/>
    <d v="2018-04-10T09:25:29"/>
    <n v="1"/>
    <n v="360.56"/>
    <n v="360.56"/>
    <n v="18"/>
    <s v="1823 - PSY: ambulance AT centrum"/>
    <x v="0"/>
    <n v="4"/>
  </r>
  <r>
    <n v="185369"/>
    <x v="10"/>
    <x v="0"/>
    <s v="HVLP"/>
    <s v="N05AB02"/>
    <d v="2018-08-27T10:07:18"/>
    <n v="1"/>
    <n v="360.56"/>
    <n v="360.56"/>
    <n v="18"/>
    <s v="1823 - PSY: ambulance AT centrum"/>
    <x v="0"/>
    <n v="8"/>
  </r>
  <r>
    <n v="185369"/>
    <x v="10"/>
    <x v="0"/>
    <s v="HVLP"/>
    <s v="N05AB02"/>
    <d v="2019-08-05T09:32:46"/>
    <n v="1"/>
    <n v="360.28"/>
    <n v="360.28"/>
    <n v="18"/>
    <s v="1823 - PSY: ambulance AT centrum"/>
    <x v="1"/>
    <n v="8"/>
  </r>
  <r>
    <n v="188202"/>
    <x v="1312"/>
    <x v="0"/>
    <s v="HVLP"/>
    <s v="N02BA01"/>
    <d v="2019-10-21T07:54:51"/>
    <n v="1"/>
    <n v="78.55"/>
    <n v="78.55"/>
    <n v="18"/>
    <s v="1823 - PSY: ambulance AT centrum"/>
    <x v="1"/>
    <n v="10"/>
  </r>
  <r>
    <n v="100394"/>
    <x v="62"/>
    <x v="0"/>
    <s v="HVLP"/>
    <s v="A03BA01"/>
    <d v="2018-07-02T07:41:07"/>
    <n v="1"/>
    <n v="65.73"/>
    <n v="65.73"/>
    <n v="18"/>
    <s v="1823 - PSY: ambulance AT centrum"/>
    <x v="0"/>
    <n v="7"/>
  </r>
  <r>
    <n v="107812"/>
    <x v="1024"/>
    <x v="0"/>
    <s v="HVLP"/>
    <s v="M01AE01"/>
    <d v="2018-09-17T07:55:27"/>
    <n v="1"/>
    <n v="109.1"/>
    <n v="109.1"/>
    <n v="18"/>
    <s v="1823 - PSY: ambulance AT centrum"/>
    <x v="0"/>
    <n v="9"/>
  </r>
  <r>
    <n v="186901"/>
    <x v="133"/>
    <x v="0"/>
    <s v="HVLP"/>
    <s v="N05AF05"/>
    <d v="2017-12-04T10:32:39"/>
    <n v="1"/>
    <n v="520.61"/>
    <n v="520.61"/>
    <n v="18"/>
    <s v="1823 - PSY: ambulance AT centrum"/>
    <x v="2"/>
    <n v="12"/>
  </r>
  <r>
    <n v="186901"/>
    <x v="133"/>
    <x v="0"/>
    <s v="HVLP"/>
    <s v="N05AF05"/>
    <d v="2018-10-08T10:27:02"/>
    <n v="1"/>
    <n v="520.54999999999995"/>
    <n v="520.54999999999995"/>
    <n v="18"/>
    <s v="1823 - PSY: ambulance AT centrum"/>
    <x v="0"/>
    <n v="10"/>
  </r>
  <r>
    <n v="102478"/>
    <x v="173"/>
    <x v="0"/>
    <s v="HVLP-R"/>
    <s v="N05BA01"/>
    <d v="2017-02-06T10:24:43"/>
    <n v="10"/>
    <n v="77.61"/>
    <n v="776.1"/>
    <n v="18"/>
    <s v="1823 - PSY: ambulance AT centrum"/>
    <x v="2"/>
    <n v="2"/>
  </r>
  <r>
    <n v="102477"/>
    <x v="174"/>
    <x v="0"/>
    <s v="HVLP-R"/>
    <s v="N05BA01"/>
    <d v="2017-02-06T10:24:43"/>
    <n v="1"/>
    <n v="40.17"/>
    <n v="40.17"/>
    <n v="18"/>
    <s v="1823 - PSY: ambulance AT centrum"/>
    <x v="2"/>
    <n v="2"/>
  </r>
  <r>
    <n v="102477"/>
    <x v="174"/>
    <x v="0"/>
    <s v="HVLP-R"/>
    <s v="N05BA01"/>
    <d v="2017-02-06T10:24:43"/>
    <n v="4"/>
    <n v="40.17"/>
    <n v="160.68"/>
    <n v="18"/>
    <s v="1823 - PSY: ambulance AT centrum"/>
    <x v="2"/>
    <n v="2"/>
  </r>
  <r>
    <n v="102478"/>
    <x v="173"/>
    <x v="0"/>
    <s v="HVLP-R"/>
    <s v="N05BA01"/>
    <d v="2017-03-27T11:36:02"/>
    <n v="5"/>
    <n v="77.61"/>
    <n v="388.05"/>
    <n v="18"/>
    <s v="1823 - PSY: ambulance AT centrum"/>
    <x v="2"/>
    <n v="3"/>
  </r>
  <r>
    <n v="102477"/>
    <x v="174"/>
    <x v="0"/>
    <s v="HVLP-R"/>
    <s v="N05BA01"/>
    <d v="2017-03-27T11:36:02"/>
    <n v="10"/>
    <n v="40.17"/>
    <n v="401.7"/>
    <n v="18"/>
    <s v="1823 - PSY: ambulance AT centrum"/>
    <x v="2"/>
    <n v="3"/>
  </r>
  <r>
    <n v="102478"/>
    <x v="173"/>
    <x v="0"/>
    <s v="HVLP-R"/>
    <s v="N05BA01"/>
    <d v="2017-04-21T14:21:27"/>
    <n v="5"/>
    <n v="77.61"/>
    <n v="388.05"/>
    <n v="18"/>
    <s v="1823 - PSY: ambulance AT centrum"/>
    <x v="2"/>
    <n v="4"/>
  </r>
  <r>
    <n v="102478"/>
    <x v="173"/>
    <x v="0"/>
    <s v="HVLP-R"/>
    <s v="N05BA01"/>
    <d v="2017-04-21T14:22:36"/>
    <n v="5"/>
    <n v="77.61"/>
    <n v="388.05"/>
    <n v="18"/>
    <s v="1823 - PSY: ambulance AT centrum"/>
    <x v="2"/>
    <n v="4"/>
  </r>
  <r>
    <n v="102478"/>
    <x v="173"/>
    <x v="0"/>
    <s v="HVLP-R"/>
    <s v="N05BA01"/>
    <d v="2017-06-02T13:49:35"/>
    <n v="10"/>
    <n v="77.61"/>
    <n v="776.1"/>
    <n v="18"/>
    <s v="1823 - PSY: ambulance AT centrum"/>
    <x v="2"/>
    <n v="6"/>
  </r>
  <r>
    <n v="208695"/>
    <x v="173"/>
    <x v="0"/>
    <s v="HVLP-R"/>
    <s v="N05BA01"/>
    <d v="2017-10-30T09:40:06"/>
    <n v="5"/>
    <n v="77.08"/>
    <n v="385.4"/>
    <n v="18"/>
    <s v="1823 - PSY: ambulance AT centrum"/>
    <x v="2"/>
    <n v="10"/>
  </r>
  <r>
    <n v="208694"/>
    <x v="174"/>
    <x v="0"/>
    <s v="HVLP-R"/>
    <s v="N05BA01"/>
    <d v="2017-12-11T08:10:28"/>
    <n v="5"/>
    <n v="39.9"/>
    <n v="199.5"/>
    <n v="18"/>
    <s v="1823 - PSY: ambulance AT centrum"/>
    <x v="2"/>
    <n v="12"/>
  </r>
  <r>
    <n v="102478"/>
    <x v="173"/>
    <x v="0"/>
    <s v="HVLP-R"/>
    <s v="N05BA01"/>
    <d v="2017-12-11T08:10:28"/>
    <n v="5"/>
    <n v="77.08"/>
    <n v="385.4"/>
    <n v="18"/>
    <s v="1823 - PSY: ambulance AT centrum"/>
    <x v="2"/>
    <n v="12"/>
  </r>
  <r>
    <n v="208695"/>
    <x v="173"/>
    <x v="0"/>
    <s v="HVLP-R"/>
    <s v="N05BA01"/>
    <d v="2018-04-09T11:33:02"/>
    <n v="5"/>
    <n v="77.760000000000005"/>
    <n v="388.8"/>
    <n v="18"/>
    <s v="1823 - PSY: ambulance AT centrum"/>
    <x v="0"/>
    <n v="4"/>
  </r>
  <r>
    <n v="102478"/>
    <x v="173"/>
    <x v="0"/>
    <s v="HVLP-R"/>
    <s v="N05BA01"/>
    <d v="2018-07-16T08:45:21"/>
    <n v="2"/>
    <n v="77.760000000000005"/>
    <n v="155.52000000000001"/>
    <n v="18"/>
    <s v="1823 - PSY: ambulance AT centrum"/>
    <x v="0"/>
    <n v="7"/>
  </r>
  <r>
    <n v="102477"/>
    <x v="174"/>
    <x v="0"/>
    <s v="HVLP-R"/>
    <s v="N05BA01"/>
    <d v="2018-07-16T08:45:21"/>
    <n v="8"/>
    <n v="39.9"/>
    <n v="319.2"/>
    <n v="18"/>
    <s v="1823 - PSY: ambulance AT centrum"/>
    <x v="0"/>
    <n v="7"/>
  </r>
  <r>
    <n v="102478"/>
    <x v="173"/>
    <x v="0"/>
    <s v="HVLP-R"/>
    <s v="N05BA01"/>
    <d v="2018-07-17T08:32:28"/>
    <n v="2"/>
    <n v="77.760000000000005"/>
    <n v="155.52000000000001"/>
    <n v="18"/>
    <s v="1823 - PSY: ambulance AT centrum"/>
    <x v="0"/>
    <n v="7"/>
  </r>
  <r>
    <n v="102478"/>
    <x v="173"/>
    <x v="0"/>
    <s v="HVLP-R"/>
    <s v="N05BA01"/>
    <d v="2018-07-17T08:32:28"/>
    <n v="4"/>
    <n v="77.08"/>
    <n v="308.32"/>
    <n v="18"/>
    <s v="1823 - PSY: ambulance AT centrum"/>
    <x v="0"/>
    <n v="7"/>
  </r>
  <r>
    <n v="102478"/>
    <x v="173"/>
    <x v="0"/>
    <s v="HVLP-R"/>
    <s v="N05BA01"/>
    <d v="2018-12-17T09:24:30"/>
    <n v="5"/>
    <n v="77.08"/>
    <n v="385.4"/>
    <n v="18"/>
    <s v="1823 - PSY: ambulance AT centrum"/>
    <x v="0"/>
    <n v="12"/>
  </r>
  <r>
    <n v="102477"/>
    <x v="174"/>
    <x v="0"/>
    <s v="HVLP-R"/>
    <s v="N05BA01"/>
    <d v="2018-12-17T09:24:30"/>
    <n v="1"/>
    <n v="39.9"/>
    <n v="39.9"/>
    <n v="18"/>
    <s v="1823 - PSY: ambulance AT centrum"/>
    <x v="0"/>
    <n v="12"/>
  </r>
  <r>
    <n v="230420"/>
    <x v="175"/>
    <x v="0"/>
    <s v="HVLP-R"/>
    <s v="N05BA01"/>
    <d v="2019-05-27T09:00:13"/>
    <n v="5"/>
    <n v="77.08"/>
    <n v="385.4"/>
    <n v="18"/>
    <s v="1823 - PSY: ambulance AT centrum"/>
    <x v="1"/>
    <n v="5"/>
  </r>
  <r>
    <n v="230422"/>
    <x v="174"/>
    <x v="0"/>
    <s v="HVLP-R"/>
    <s v="N05BA01"/>
    <d v="2019-08-05T09:32:46"/>
    <n v="5"/>
    <n v="39.86"/>
    <n v="199.3"/>
    <n v="18"/>
    <s v="1823 - PSY: ambulance AT centrum"/>
    <x v="1"/>
    <n v="8"/>
  </r>
  <r>
    <n v="230420"/>
    <x v="175"/>
    <x v="0"/>
    <s v="HVLP-R"/>
    <s v="N05BA01"/>
    <d v="2019-08-05T09:32:46"/>
    <n v="1"/>
    <n v="77.010000000000005"/>
    <n v="77.010000000000005"/>
    <n v="18"/>
    <s v="1823 - PSY: ambulance AT centrum"/>
    <x v="1"/>
    <n v="8"/>
  </r>
  <r>
    <n v="230422"/>
    <x v="174"/>
    <x v="0"/>
    <s v="HVLP-R"/>
    <s v="N05BA01"/>
    <d v="2019-11-11T09:00:07"/>
    <n v="5"/>
    <n v="39.85"/>
    <n v="199.25"/>
    <n v="18"/>
    <s v="1823 - PSY: ambulance AT centrum"/>
    <x v="1"/>
    <n v="11"/>
  </r>
  <r>
    <n v="230420"/>
    <x v="175"/>
    <x v="0"/>
    <s v="HVLP-R"/>
    <s v="N05BA01"/>
    <d v="2019-12-16T09:59:24"/>
    <n v="5"/>
    <n v="76.98"/>
    <n v="384.9"/>
    <n v="18"/>
    <s v="1823 - PSY: ambulance AT centrum"/>
    <x v="1"/>
    <n v="12"/>
  </r>
  <r>
    <n v="395978"/>
    <x v="1313"/>
    <x v="4"/>
    <s v="DZ-KS"/>
    <m/>
    <d v="2019-09-30T13:43:30"/>
    <n v="1"/>
    <n v="77.59"/>
    <n v="77.59"/>
    <n v="18"/>
    <s v="1823 - PSY: ambulance AT centrum"/>
    <x v="1"/>
    <n v="9"/>
  </r>
  <r>
    <n v="905093"/>
    <x v="1058"/>
    <x v="4"/>
    <s v="DZ-RUCE"/>
    <m/>
    <d v="2017-10-17T08:57:44"/>
    <n v="1"/>
    <n v="171.21"/>
    <n v="171.21"/>
    <n v="18"/>
    <s v="1823 - PSY: ambulance AT centrum"/>
    <x v="2"/>
    <n v="10"/>
  </r>
  <r>
    <n v="905093"/>
    <x v="1058"/>
    <x v="4"/>
    <s v="DZ-RUCE"/>
    <m/>
    <d v="2018-06-05T08:42:35"/>
    <n v="1"/>
    <n v="171.22"/>
    <n v="171.22"/>
    <n v="18"/>
    <s v="1823 - PSY: ambulance AT centrum"/>
    <x v="0"/>
    <n v="6"/>
  </r>
  <r>
    <n v="397489"/>
    <x v="1314"/>
    <x v="4"/>
    <s v="DZ-RUCE"/>
    <m/>
    <d v="2018-06-05T08:42:35"/>
    <n v="2"/>
    <n v="130"/>
    <n v="260.01"/>
    <n v="18"/>
    <s v="1823 - PSY: ambulance AT centrum"/>
    <x v="0"/>
    <n v="6"/>
  </r>
  <r>
    <n v="905065"/>
    <x v="792"/>
    <x v="4"/>
    <s v="DZ-PPO"/>
    <m/>
    <d v="2017-03-14T10:27:43"/>
    <n v="1"/>
    <n v="112.53"/>
    <n v="112.53"/>
    <n v="18"/>
    <s v="1823 - PSY: ambulance AT centrum"/>
    <x v="2"/>
    <n v="3"/>
  </r>
  <r>
    <n v="905065"/>
    <x v="792"/>
    <x v="4"/>
    <s v="DZ-PPO"/>
    <m/>
    <d v="2018-03-13T09:11:56"/>
    <n v="1"/>
    <n v="112.53"/>
    <n v="112.53"/>
    <n v="18"/>
    <s v="1823 - PSY: ambulance AT centrum"/>
    <x v="0"/>
    <n v="3"/>
  </r>
  <r>
    <n v="900244"/>
    <x v="205"/>
    <x v="4"/>
    <s v="DZ-PPO"/>
    <m/>
    <d v="2017-03-14T10:27:43"/>
    <n v="1"/>
    <n v="72.599999999999994"/>
    <n v="72.599999999999994"/>
    <n v="18"/>
    <s v="1823 - PSY: ambulance AT centrum"/>
    <x v="2"/>
    <n v="3"/>
  </r>
  <r>
    <n v="900244"/>
    <x v="205"/>
    <x v="4"/>
    <s v="DZ-PPO"/>
    <m/>
    <d v="2018-08-07T08:27:10"/>
    <n v="2"/>
    <n v="72.599999999999994"/>
    <n v="145.19999999999999"/>
    <n v="18"/>
    <s v="1823 - PSY: ambulance AT centrum"/>
    <x v="0"/>
    <n v="8"/>
  </r>
  <r>
    <n v="900244"/>
    <x v="205"/>
    <x v="4"/>
    <s v="DZ-PPO"/>
    <m/>
    <d v="2019-02-19T09:28:29"/>
    <n v="1"/>
    <n v="72.599999999999994"/>
    <n v="72.599999999999994"/>
    <n v="18"/>
    <s v="1823 - PSY: ambulance AT centrum"/>
    <x v="1"/>
    <n v="2"/>
  </r>
  <r>
    <n v="900244"/>
    <x v="205"/>
    <x v="4"/>
    <s v="DZ-PPO"/>
    <m/>
    <d v="2019-04-09T10:49:41"/>
    <n v="3"/>
    <n v="72.599999999999994"/>
    <n v="217.8"/>
    <n v="18"/>
    <s v="1823 - PSY: ambulance AT centrum"/>
    <x v="1"/>
    <n v="4"/>
  </r>
  <r>
    <n v="900244"/>
    <x v="205"/>
    <x v="4"/>
    <s v="DZ-PPO"/>
    <m/>
    <d v="2019-09-03T09:46:47"/>
    <n v="2"/>
    <n v="72.599999999999994"/>
    <n v="145.19999999999999"/>
    <n v="18"/>
    <s v="1823 - PSY: ambulance AT centrum"/>
    <x v="1"/>
    <n v="9"/>
  </r>
  <r>
    <n v="900244"/>
    <x v="205"/>
    <x v="4"/>
    <s v="DZ-PPO"/>
    <m/>
    <d v="2019-11-26T09:52:26"/>
    <n v="2"/>
    <n v="72.599999999999994"/>
    <n v="145.19999999999999"/>
    <n v="18"/>
    <s v="1823 - PSY: ambulance AT centrum"/>
    <x v="1"/>
    <n v="11"/>
  </r>
  <r>
    <n v="900244"/>
    <x v="205"/>
    <x v="4"/>
    <s v="DZ-PPO"/>
    <m/>
    <d v="2019-12-10T09:36:53"/>
    <n v="1"/>
    <n v="72.599999999999994"/>
    <n v="72.599999999999994"/>
    <n v="18"/>
    <s v="1823 - PSY: ambulance AT centrum"/>
    <x v="1"/>
    <n v="12"/>
  </r>
  <r>
    <n v="930159"/>
    <x v="1303"/>
    <x v="4"/>
    <s v="DZ-RUCE"/>
    <m/>
    <d v="2018-06-05T08:42:35"/>
    <n v="1"/>
    <n v="58.32"/>
    <n v="58.32"/>
    <n v="18"/>
    <s v="1823 - PSY: ambulance AT centrum"/>
    <x v="0"/>
    <n v="6"/>
  </r>
  <r>
    <n v="930159"/>
    <x v="1303"/>
    <x v="4"/>
    <s v="DZ-RUCE"/>
    <m/>
    <d v="2019-12-17T10:47:51"/>
    <n v="1"/>
    <n v="58.32"/>
    <n v="58.32"/>
    <n v="18"/>
    <s v="1823 - PSY: ambulance AT centrum"/>
    <x v="1"/>
    <n v="12"/>
  </r>
  <r>
    <n v="500431"/>
    <x v="1315"/>
    <x v="4"/>
    <s v="DZ"/>
    <m/>
    <d v="2019-11-26T09:52:26"/>
    <n v="1"/>
    <n v="228.69"/>
    <n v="228.69"/>
    <n v="18"/>
    <s v="1823 - PSY: ambulance AT centrum"/>
    <x v="1"/>
    <n v="11"/>
  </r>
  <r>
    <n v="395993"/>
    <x v="1316"/>
    <x v="4"/>
    <s v="DZ-PPO"/>
    <m/>
    <d v="2017-04-25T10:00:37"/>
    <n v="1"/>
    <n v="171.82"/>
    <n v="171.82"/>
    <n v="18"/>
    <s v="1823 - PSY: ambulance AT centrum"/>
    <x v="2"/>
    <n v="4"/>
  </r>
  <r>
    <n v="395977"/>
    <x v="793"/>
    <x v="4"/>
    <s v="DZ-PPO"/>
    <m/>
    <d v="2018-06-05T08:42:35"/>
    <n v="1"/>
    <n v="152.52000000000001"/>
    <n v="152.52000000000001"/>
    <n v="18"/>
    <s v="1823 - PSY: ambulance AT centrum"/>
    <x v="0"/>
    <n v="6"/>
  </r>
  <r>
    <n v="395977"/>
    <x v="793"/>
    <x v="4"/>
    <s v="DZ-PPO"/>
    <m/>
    <d v="2018-08-14T08:46:01"/>
    <n v="1"/>
    <n v="152.52000000000001"/>
    <n v="152.52000000000001"/>
    <n v="18"/>
    <s v="1823 - PSY: ambulance AT centrum"/>
    <x v="0"/>
    <n v="8"/>
  </r>
  <r>
    <n v="395976"/>
    <x v="208"/>
    <x v="4"/>
    <s v="DZ-PPO"/>
    <m/>
    <d v="2017-04-25T10:00:37"/>
    <n v="1"/>
    <n v="95.59"/>
    <n v="95.59"/>
    <n v="18"/>
    <s v="1823 - PSY: ambulance AT centrum"/>
    <x v="2"/>
    <n v="4"/>
  </r>
  <r>
    <n v="395976"/>
    <x v="208"/>
    <x v="4"/>
    <s v="DZ-PPO"/>
    <m/>
    <d v="2017-05-16T08:45:53"/>
    <n v="1"/>
    <n v="95.59"/>
    <n v="95.59"/>
    <n v="18"/>
    <s v="1823 - PSY: ambulance AT centrum"/>
    <x v="2"/>
    <n v="5"/>
  </r>
  <r>
    <n v="395976"/>
    <x v="208"/>
    <x v="4"/>
    <s v="DZ-PPO"/>
    <m/>
    <d v="2018-08-07T08:27:10"/>
    <n v="1"/>
    <n v="95.59"/>
    <n v="95.59"/>
    <n v="18"/>
    <s v="1823 - PSY: ambulance AT centrum"/>
    <x v="0"/>
    <n v="8"/>
  </r>
  <r>
    <n v="395976"/>
    <x v="208"/>
    <x v="4"/>
    <s v="DZ-PPO"/>
    <m/>
    <d v="2018-08-14T08:46:01"/>
    <n v="2"/>
    <n v="95.59"/>
    <n v="191.18"/>
    <n v="18"/>
    <s v="1823 - PSY: ambulance AT centrum"/>
    <x v="0"/>
    <n v="8"/>
  </r>
  <r>
    <n v="395976"/>
    <x v="208"/>
    <x v="4"/>
    <s v="DZ-PPO"/>
    <m/>
    <d v="2018-12-04T09:16:50"/>
    <n v="1"/>
    <n v="95.59"/>
    <n v="95.59"/>
    <n v="18"/>
    <s v="1823 - PSY: ambulance AT centrum"/>
    <x v="0"/>
    <n v="12"/>
  </r>
  <r>
    <n v="395976"/>
    <x v="208"/>
    <x v="4"/>
    <s v="DZ-PPO"/>
    <m/>
    <d v="2019-02-19T09:28:29"/>
    <n v="2"/>
    <n v="95.59"/>
    <n v="191.18"/>
    <n v="18"/>
    <s v="1823 - PSY: ambulance AT centrum"/>
    <x v="1"/>
    <n v="2"/>
  </r>
  <r>
    <n v="395976"/>
    <x v="208"/>
    <x v="4"/>
    <s v="DZ-PPO"/>
    <m/>
    <d v="2019-09-10T10:44:12"/>
    <n v="3"/>
    <n v="95.59"/>
    <n v="286.77"/>
    <n v="18"/>
    <s v="1823 - PSY: ambulance AT centrum"/>
    <x v="1"/>
    <n v="9"/>
  </r>
  <r>
    <n v="395976"/>
    <x v="208"/>
    <x v="4"/>
    <s v="DZ-PPO"/>
    <m/>
    <d v="2019-11-26T09:52:26"/>
    <n v="1"/>
    <n v="95.59"/>
    <n v="95.59"/>
    <n v="18"/>
    <s v="1823 - PSY: ambulance AT centrum"/>
    <x v="1"/>
    <n v="11"/>
  </r>
  <r>
    <n v="395976"/>
    <x v="208"/>
    <x v="4"/>
    <s v="DZ-PPO"/>
    <m/>
    <d v="2019-12-10T09:36:53"/>
    <n v="1"/>
    <n v="95.59"/>
    <n v="95.59"/>
    <n v="18"/>
    <s v="1823 - PSY: ambulance AT centrum"/>
    <x v="1"/>
    <n v="12"/>
  </r>
  <r>
    <n v="395980"/>
    <x v="210"/>
    <x v="4"/>
    <s v="DZ-PPO"/>
    <m/>
    <d v="2019-05-14T10:47:59"/>
    <n v="1"/>
    <n v="108.17"/>
    <n v="108.17"/>
    <n v="18"/>
    <s v="1823 - PSY: ambulance AT centrum"/>
    <x v="1"/>
    <n v="5"/>
  </r>
  <r>
    <n v="396661"/>
    <x v="214"/>
    <x v="4"/>
    <s v="DZ-RUCE"/>
    <m/>
    <d v="2018-06-05T08:42:35"/>
    <n v="2"/>
    <n v="91.16"/>
    <n v="182.32"/>
    <n v="18"/>
    <s v="1823 - PSY: ambulance AT centrum"/>
    <x v="0"/>
    <n v="6"/>
  </r>
  <r>
    <n v="930587"/>
    <x v="215"/>
    <x v="4"/>
    <s v="DZ"/>
    <m/>
    <d v="2018-06-11T08:13:35"/>
    <n v="3"/>
    <n v="28.07"/>
    <n v="84.22"/>
    <n v="18"/>
    <s v="1823 - PSY: ambulance AT centrum"/>
    <x v="0"/>
    <n v="6"/>
  </r>
  <r>
    <n v="900258"/>
    <x v="1317"/>
    <x v="4"/>
    <s v="DZ-PPO"/>
    <m/>
    <d v="2018-07-17T08:01:59"/>
    <n v="1"/>
    <n v="38.5"/>
    <n v="38.5"/>
    <n v="18"/>
    <s v="1823 - PSY: ambulance AT centrum"/>
    <x v="0"/>
    <n v="7"/>
  </r>
  <r>
    <n v="900258"/>
    <x v="1317"/>
    <x v="4"/>
    <s v="DZ-PPO"/>
    <m/>
    <d v="2019-11-26T09:52:26"/>
    <n v="1"/>
    <n v="38.5"/>
    <n v="38.5"/>
    <n v="18"/>
    <s v="1823 - PSY: ambulance AT centrum"/>
    <x v="1"/>
    <n v="11"/>
  </r>
  <r>
    <n v="500924"/>
    <x v="1305"/>
    <x v="4"/>
    <s v="DZ-RUCE"/>
    <m/>
    <d v="2018-06-11T08:13:35"/>
    <n v="2"/>
    <n v="93.48"/>
    <n v="186.96"/>
    <n v="18"/>
    <s v="1823 - PSY: ambulance AT centrum"/>
    <x v="0"/>
    <n v="6"/>
  </r>
  <r>
    <n v="397411"/>
    <x v="1318"/>
    <x v="4"/>
    <s v="DZ-RUCE"/>
    <m/>
    <d v="2019-11-26T09:52:26"/>
    <n v="1"/>
    <n v="86.64"/>
    <n v="86.64"/>
    <n v="18"/>
    <s v="1823 - PSY: ambulance AT centrum"/>
    <x v="1"/>
    <n v="11"/>
  </r>
  <r>
    <n v="842125"/>
    <x v="1066"/>
    <x v="4"/>
    <s v="DZ-KS"/>
    <m/>
    <d v="2018-03-13T09:11:56"/>
    <n v="1"/>
    <n v="94.74"/>
    <n v="94.74"/>
    <n v="18"/>
    <s v="1823 - PSY: ambulance AT centrum"/>
    <x v="0"/>
    <n v="3"/>
  </r>
  <r>
    <n v="395997"/>
    <x v="218"/>
    <x v="4"/>
    <s v="DZ-KS"/>
    <m/>
    <d v="2018-04-10T09:06:35"/>
    <n v="1"/>
    <n v="94.74"/>
    <n v="94.74"/>
    <n v="18"/>
    <s v="1823 - PSY: ambulance AT centrum"/>
    <x v="0"/>
    <n v="4"/>
  </r>
  <r>
    <n v="395997"/>
    <x v="218"/>
    <x v="4"/>
    <s v="DZ-KS"/>
    <m/>
    <d v="2018-06-11T08:13:35"/>
    <n v="1"/>
    <n v="94.74"/>
    <n v="94.74"/>
    <n v="18"/>
    <s v="1823 - PSY: ambulance AT centrum"/>
    <x v="0"/>
    <n v="6"/>
  </r>
  <r>
    <n v="900238"/>
    <x v="798"/>
    <x v="4"/>
    <s v="DZ-RUCE"/>
    <m/>
    <d v="2017-03-14T10:27:43"/>
    <n v="2"/>
    <n v="91.05"/>
    <n v="182.1"/>
    <n v="18"/>
    <s v="1823 - PSY: ambulance AT centrum"/>
    <x v="2"/>
    <n v="3"/>
  </r>
  <r>
    <n v="900238"/>
    <x v="798"/>
    <x v="4"/>
    <s v="DZ-RUCE"/>
    <m/>
    <d v="2017-10-17T08:57:44"/>
    <n v="3"/>
    <n v="91.05"/>
    <n v="273.14999999999998"/>
    <n v="18"/>
    <s v="1823 - PSY: ambulance AT centrum"/>
    <x v="2"/>
    <n v="10"/>
  </r>
  <r>
    <n v="920170"/>
    <x v="800"/>
    <x v="3"/>
    <s v="DZ-RUCE"/>
    <m/>
    <d v="2019-12-17T10:47:51"/>
    <n v="1"/>
    <n v="75.17"/>
    <n v="75.17"/>
    <n v="18"/>
    <s v="1823 - PSY: ambulance AT centrum"/>
    <x v="1"/>
    <n v="12"/>
  </r>
  <r>
    <n v="900240"/>
    <x v="221"/>
    <x v="3"/>
    <s v="DZ-RUCE"/>
    <m/>
    <d v="2018-06-11T08:13:35"/>
    <n v="1"/>
    <n v="67.760000000000005"/>
    <n v="67.760000000000005"/>
    <n v="18"/>
    <s v="1823 - PSY: ambulance AT centrum"/>
    <x v="0"/>
    <n v="6"/>
  </r>
  <r>
    <n v="397622"/>
    <x v="1319"/>
    <x v="4"/>
    <s v="DZ-PPO"/>
    <m/>
    <d v="2019-11-26T09:52:26"/>
    <n v="1"/>
    <n v="138"/>
    <n v="138"/>
    <n v="18"/>
    <s v="1823 - PSY: ambulance AT centrum"/>
    <x v="1"/>
    <n v="11"/>
  </r>
  <r>
    <n v="501596"/>
    <x v="226"/>
    <x v="3"/>
    <s v="HVLP"/>
    <m/>
    <d v="2018-11-05T10:46:12"/>
    <n v="1"/>
    <n v="115.43"/>
    <n v="115.43"/>
    <n v="18"/>
    <s v="1823 - PSY: ambulance AT centrum"/>
    <x v="0"/>
    <n v="11"/>
  </r>
  <r>
    <n v="202924"/>
    <x v="1075"/>
    <x v="0"/>
    <s v="HVLP-R"/>
    <s v="A07AX"/>
    <d v="2017-02-06T10:24:43"/>
    <n v="1"/>
    <n v="82.39"/>
    <n v="82.39"/>
    <n v="18"/>
    <s v="1823 - PSY: ambulance AT centrum"/>
    <x v="2"/>
    <n v="2"/>
  </r>
  <r>
    <n v="229191"/>
    <x v="236"/>
    <x v="0"/>
    <s v="HVLP"/>
    <s v="A07AX"/>
    <d v="2019-06-24T09:32:14"/>
    <n v="1"/>
    <n v="141.37"/>
    <n v="141.37"/>
    <n v="18"/>
    <s v="1823 - PSY: ambulance AT centrum"/>
    <x v="1"/>
    <n v="6"/>
  </r>
  <r>
    <n v="191830"/>
    <x v="269"/>
    <x v="0"/>
    <s v="HVLP"/>
    <s v="N05AF01"/>
    <d v="2017-01-23T10:15:52"/>
    <n v="1"/>
    <n v="689.15"/>
    <n v="689.15"/>
    <n v="18"/>
    <s v="1823 - PSY: ambulance AT centrum"/>
    <x v="2"/>
    <n v="1"/>
  </r>
  <r>
    <n v="191830"/>
    <x v="269"/>
    <x v="0"/>
    <s v="HVLP"/>
    <s v="N05AF01"/>
    <d v="2017-03-13T10:07:47"/>
    <n v="1"/>
    <n v="689.15"/>
    <n v="689.15"/>
    <n v="18"/>
    <s v="1823 - PSY: ambulance AT centrum"/>
    <x v="2"/>
    <n v="3"/>
  </r>
  <r>
    <n v="191830"/>
    <x v="269"/>
    <x v="0"/>
    <s v="HVLP"/>
    <s v="N05AF01"/>
    <d v="2017-05-12T14:23:05"/>
    <n v="1"/>
    <n v="684.45"/>
    <n v="684.45"/>
    <n v="18"/>
    <s v="1823 - PSY: ambulance AT centrum"/>
    <x v="2"/>
    <n v="5"/>
  </r>
  <r>
    <n v="191830"/>
    <x v="269"/>
    <x v="0"/>
    <s v="HVLP"/>
    <s v="N05AF01"/>
    <d v="2017-06-19T11:02:32"/>
    <n v="1"/>
    <n v="684.45"/>
    <n v="684.45"/>
    <n v="18"/>
    <s v="1823 - PSY: ambulance AT centrum"/>
    <x v="2"/>
    <n v="6"/>
  </r>
  <r>
    <n v="191830"/>
    <x v="269"/>
    <x v="0"/>
    <s v="HVLP"/>
    <s v="N05AF01"/>
    <d v="2017-08-14T09:57:02"/>
    <n v="1"/>
    <n v="684.45"/>
    <n v="684.45"/>
    <n v="18"/>
    <s v="1823 - PSY: ambulance AT centrum"/>
    <x v="2"/>
    <n v="8"/>
  </r>
  <r>
    <n v="191830"/>
    <x v="269"/>
    <x v="0"/>
    <s v="HVLP"/>
    <s v="N05AF01"/>
    <d v="2017-09-11T07:40:51"/>
    <n v="1"/>
    <n v="684.45"/>
    <n v="684.45"/>
    <n v="18"/>
    <s v="1823 - PSY: ambulance AT centrum"/>
    <x v="2"/>
    <n v="9"/>
  </r>
  <r>
    <n v="191830"/>
    <x v="269"/>
    <x v="0"/>
    <s v="HVLP"/>
    <s v="N05AF01"/>
    <d v="2017-11-06T09:47:05"/>
    <n v="1"/>
    <n v="684.45"/>
    <n v="684.45"/>
    <n v="18"/>
    <s v="1823 - PSY: ambulance AT centrum"/>
    <x v="2"/>
    <n v="11"/>
  </r>
  <r>
    <n v="191830"/>
    <x v="269"/>
    <x v="0"/>
    <s v="HVLP"/>
    <s v="N05AF01"/>
    <d v="2017-12-11T08:10:28"/>
    <n v="1"/>
    <n v="684.45"/>
    <n v="684.45"/>
    <n v="18"/>
    <s v="1823 - PSY: ambulance AT centrum"/>
    <x v="2"/>
    <n v="12"/>
  </r>
  <r>
    <n v="191830"/>
    <x v="269"/>
    <x v="0"/>
    <s v="HVLP"/>
    <s v="N05AF01"/>
    <d v="2018-03-12T07:54:09"/>
    <n v="1"/>
    <n v="684.45"/>
    <n v="684.45"/>
    <n v="18"/>
    <s v="1823 - PSY: ambulance AT centrum"/>
    <x v="0"/>
    <n v="3"/>
  </r>
  <r>
    <n v="191830"/>
    <x v="269"/>
    <x v="0"/>
    <s v="HVLP"/>
    <s v="N05AF01"/>
    <d v="2018-03-26T09:37:42"/>
    <n v="1"/>
    <n v="684.45"/>
    <n v="684.45"/>
    <n v="18"/>
    <s v="1823 - PSY: ambulance AT centrum"/>
    <x v="0"/>
    <n v="3"/>
  </r>
  <r>
    <n v="191830"/>
    <x v="269"/>
    <x v="0"/>
    <s v="HVLP"/>
    <s v="N05AF01"/>
    <d v="2018-08-06T07:34:00"/>
    <n v="1"/>
    <n v="684.45"/>
    <n v="684.45"/>
    <n v="18"/>
    <s v="1823 - PSY: ambulance AT centrum"/>
    <x v="0"/>
    <n v="8"/>
  </r>
  <r>
    <n v="191830"/>
    <x v="269"/>
    <x v="0"/>
    <s v="HVLP"/>
    <s v="N05AF01"/>
    <d v="2018-10-08T10:27:02"/>
    <n v="1"/>
    <n v="684.45"/>
    <n v="684.45"/>
    <n v="18"/>
    <s v="1823 - PSY: ambulance AT centrum"/>
    <x v="0"/>
    <n v="10"/>
  </r>
  <r>
    <n v="191830"/>
    <x v="269"/>
    <x v="0"/>
    <s v="HVLP"/>
    <s v="N05AF01"/>
    <d v="2018-12-03T10:19:25"/>
    <n v="1"/>
    <n v="684.45"/>
    <n v="684.45"/>
    <n v="18"/>
    <s v="1823 - PSY: ambulance AT centrum"/>
    <x v="0"/>
    <n v="12"/>
  </r>
  <r>
    <n v="191830"/>
    <x v="269"/>
    <x v="0"/>
    <s v="HVLP"/>
    <s v="N05AF01"/>
    <d v="2018-12-17T09:24:30"/>
    <n v="1"/>
    <n v="684.45"/>
    <n v="684.45"/>
    <n v="18"/>
    <s v="1823 - PSY: ambulance AT centrum"/>
    <x v="0"/>
    <n v="12"/>
  </r>
  <r>
    <n v="191830"/>
    <x v="269"/>
    <x v="0"/>
    <s v="HVLP"/>
    <s v="N05AF01"/>
    <d v="2019-06-24T09:32:49"/>
    <n v="1"/>
    <n v="683.78"/>
    <n v="683.78"/>
    <n v="18"/>
    <s v="1823 - PSY: ambulance AT centrum"/>
    <x v="1"/>
    <n v="6"/>
  </r>
  <r>
    <n v="191830"/>
    <x v="269"/>
    <x v="0"/>
    <s v="HVLP"/>
    <s v="N05AF01"/>
    <d v="2019-10-07T09:51:38"/>
    <n v="1"/>
    <n v="683.58"/>
    <n v="683.58"/>
    <n v="18"/>
    <s v="1823 - PSY: ambulance AT centrum"/>
    <x v="1"/>
    <n v="10"/>
  </r>
  <r>
    <n v="191830"/>
    <x v="269"/>
    <x v="0"/>
    <s v="HVLP"/>
    <s v="N05AF01"/>
    <d v="2019-11-11T09:00:07"/>
    <n v="1"/>
    <n v="690.49"/>
    <n v="690.49"/>
    <n v="18"/>
    <s v="1823 - PSY: ambulance AT centrum"/>
    <x v="1"/>
    <n v="11"/>
  </r>
  <r>
    <n v="191830"/>
    <x v="269"/>
    <x v="0"/>
    <s v="HVLP"/>
    <s v="N05AF01"/>
    <d v="2019-12-16T09:59:24"/>
    <n v="1"/>
    <n v="683.78"/>
    <n v="683.78"/>
    <n v="18"/>
    <s v="1823 - PSY: ambulance AT centrum"/>
    <x v="1"/>
    <n v="12"/>
  </r>
  <r>
    <n v="102587"/>
    <x v="294"/>
    <x v="0"/>
    <s v="HVLP-R"/>
    <s v="B05BA03"/>
    <d v="2017-04-07T09:38:21"/>
    <n v="1"/>
    <n v="151.04"/>
    <n v="151.04"/>
    <n v="18"/>
    <s v="1823 - PSY: ambulance AT centrum"/>
    <x v="2"/>
    <n v="4"/>
  </r>
  <r>
    <n v="207769"/>
    <x v="1320"/>
    <x v="0"/>
    <s v="HVLP"/>
    <s v="B05BA03"/>
    <d v="2019-09-02T08:44:56"/>
    <n v="1"/>
    <n v="152.26"/>
    <n v="152.26"/>
    <n v="18"/>
    <s v="1823 - PSY: ambulance AT centrum"/>
    <x v="1"/>
    <n v="9"/>
  </r>
  <r>
    <n v="112061"/>
    <x v="311"/>
    <x v="0"/>
    <s v="HVLP"/>
    <s v="N05AD01"/>
    <d v="2017-03-13T10:07:47"/>
    <n v="1"/>
    <n v="213.07"/>
    <n v="213.07"/>
    <n v="18"/>
    <s v="1823 - PSY: ambulance AT centrum"/>
    <x v="2"/>
    <n v="3"/>
  </r>
  <r>
    <n v="109139"/>
    <x v="314"/>
    <x v="0"/>
    <s v="HVLP"/>
    <s v="N05CM02"/>
    <d v="2017-10-30T09:40:06"/>
    <n v="1"/>
    <n v="666.24"/>
    <n v="666.24"/>
    <n v="18"/>
    <s v="1823 - PSY: ambulance AT centrum"/>
    <x v="2"/>
    <n v="10"/>
  </r>
  <r>
    <n v="109139"/>
    <x v="314"/>
    <x v="0"/>
    <s v="HVLP"/>
    <s v="N05CM02"/>
    <d v="2018-05-04T08:29:28"/>
    <n v="1"/>
    <n v="625.24"/>
    <n v="625.24"/>
    <n v="18"/>
    <s v="1823 - PSY: ambulance AT centrum"/>
    <x v="0"/>
    <n v="5"/>
  </r>
  <r>
    <n v="109139"/>
    <x v="314"/>
    <x v="0"/>
    <s v="HVLP"/>
    <s v="N05CM02"/>
    <d v="2019-12-16T09:59:24"/>
    <n v="1"/>
    <n v="639.14"/>
    <n v="639.14"/>
    <n v="18"/>
    <s v="1823 - PSY: ambulance AT centrum"/>
    <x v="1"/>
    <n v="12"/>
  </r>
  <r>
    <n v="207893"/>
    <x v="1122"/>
    <x v="0"/>
    <s v="HVLP-R"/>
    <s v="M01AE01"/>
    <d v="2018-12-17T09:24:30"/>
    <n v="1"/>
    <n v="82.15"/>
    <n v="82.15"/>
    <n v="18"/>
    <s v="1823 - PSY: ambulance AT centrum"/>
    <x v="0"/>
    <n v="12"/>
  </r>
  <r>
    <n v="207899"/>
    <x v="1321"/>
    <x v="0"/>
    <s v="HVLP"/>
    <s v="M01AE01"/>
    <d v="2019-08-05T09:32:46"/>
    <n v="1"/>
    <n v="66.92"/>
    <n v="66.92"/>
    <n v="18"/>
    <s v="1823 - PSY: ambulance AT centrum"/>
    <x v="1"/>
    <n v="8"/>
  </r>
  <r>
    <n v="500981"/>
    <x v="1322"/>
    <x v="0"/>
    <s v="IPLP"/>
    <m/>
    <d v="2017-01-04T07:28:41"/>
    <n v="4"/>
    <n v="196.09"/>
    <n v="784.35"/>
    <n v="18"/>
    <s v="1823 - PSY: ambulance AT centrum"/>
    <x v="2"/>
    <n v="1"/>
  </r>
  <r>
    <n v="500981"/>
    <x v="1322"/>
    <x v="0"/>
    <s v="IPLP"/>
    <m/>
    <d v="2017-01-11T07:26:07"/>
    <n v="4"/>
    <n v="196.09"/>
    <n v="784.35"/>
    <n v="18"/>
    <s v="1823 - PSY: ambulance AT centrum"/>
    <x v="2"/>
    <n v="1"/>
  </r>
  <r>
    <n v="500981"/>
    <x v="1322"/>
    <x v="0"/>
    <s v="IPLP"/>
    <m/>
    <d v="2017-01-17T07:05:31"/>
    <n v="4"/>
    <n v="196.09"/>
    <n v="784.35"/>
    <n v="18"/>
    <s v="1823 - PSY: ambulance AT centrum"/>
    <x v="2"/>
    <n v="1"/>
  </r>
  <r>
    <n v="500981"/>
    <x v="1322"/>
    <x v="0"/>
    <s v="IPLP"/>
    <m/>
    <d v="2017-01-25T13:52:03"/>
    <n v="4"/>
    <n v="196.09"/>
    <n v="784.35"/>
    <n v="18"/>
    <s v="1823 - PSY: ambulance AT centrum"/>
    <x v="2"/>
    <n v="1"/>
  </r>
  <r>
    <n v="500981"/>
    <x v="1322"/>
    <x v="0"/>
    <s v="IPLP"/>
    <m/>
    <d v="2017-01-31T07:25:13"/>
    <n v="4"/>
    <n v="196.09"/>
    <n v="784.35"/>
    <n v="18"/>
    <s v="1823 - PSY: ambulance AT centrum"/>
    <x v="2"/>
    <n v="1"/>
  </r>
  <r>
    <n v="500981"/>
    <x v="1322"/>
    <x v="0"/>
    <s v="IPLP"/>
    <m/>
    <d v="2017-02-06T13:23:42"/>
    <n v="4"/>
    <n v="194.82"/>
    <n v="779.27"/>
    <n v="18"/>
    <s v="1823 - PSY: ambulance AT centrum"/>
    <x v="2"/>
    <n v="2"/>
  </r>
  <r>
    <n v="500981"/>
    <x v="1322"/>
    <x v="0"/>
    <s v="IPLP"/>
    <m/>
    <d v="2017-02-13T08:30:27"/>
    <n v="4"/>
    <n v="194.82"/>
    <n v="779.27"/>
    <n v="18"/>
    <s v="1823 - PSY: ambulance AT centrum"/>
    <x v="2"/>
    <n v="2"/>
  </r>
  <r>
    <n v="500981"/>
    <x v="1322"/>
    <x v="0"/>
    <s v="IPLP"/>
    <m/>
    <d v="2017-02-17T10:21:07"/>
    <n v="4"/>
    <n v="195.13"/>
    <n v="780.54"/>
    <n v="18"/>
    <s v="1823 - PSY: ambulance AT centrum"/>
    <x v="2"/>
    <n v="2"/>
  </r>
  <r>
    <n v="500981"/>
    <x v="1322"/>
    <x v="0"/>
    <s v="IPLP"/>
    <m/>
    <d v="2017-02-24T08:27:18"/>
    <n v="4"/>
    <n v="196.09"/>
    <n v="784.35"/>
    <n v="18"/>
    <s v="1823 - PSY: ambulance AT centrum"/>
    <x v="2"/>
    <n v="2"/>
  </r>
  <r>
    <n v="500981"/>
    <x v="1322"/>
    <x v="0"/>
    <s v="IPLP"/>
    <m/>
    <d v="2017-03-03T10:35:48"/>
    <n v="4"/>
    <n v="198.28"/>
    <n v="793.1"/>
    <n v="18"/>
    <s v="1823 - PSY: ambulance AT centrum"/>
    <x v="2"/>
    <n v="3"/>
  </r>
  <r>
    <n v="500981"/>
    <x v="1322"/>
    <x v="0"/>
    <s v="IPLP"/>
    <m/>
    <d v="2017-03-08T14:26:17"/>
    <n v="4"/>
    <n v="147.87"/>
    <n v="591.49"/>
    <n v="18"/>
    <s v="1823 - PSY: ambulance AT centrum"/>
    <x v="2"/>
    <n v="3"/>
  </r>
  <r>
    <n v="500981"/>
    <x v="1322"/>
    <x v="0"/>
    <s v="IPLP"/>
    <m/>
    <d v="2017-03-15T08:39:34"/>
    <n v="4"/>
    <n v="144.01"/>
    <n v="576.05999999999995"/>
    <n v="18"/>
    <s v="1823 - PSY: ambulance AT centrum"/>
    <x v="2"/>
    <n v="3"/>
  </r>
  <r>
    <n v="500981"/>
    <x v="1322"/>
    <x v="0"/>
    <s v="IPLP"/>
    <m/>
    <d v="2017-03-22T08:35:07"/>
    <n v="4"/>
    <n v="196.09"/>
    <n v="784.35"/>
    <n v="18"/>
    <s v="1823 - PSY: ambulance AT centrum"/>
    <x v="2"/>
    <n v="3"/>
  </r>
  <r>
    <n v="500981"/>
    <x v="1322"/>
    <x v="0"/>
    <s v="IPLP"/>
    <m/>
    <d v="2017-03-28T08:18:46"/>
    <n v="4"/>
    <n v="196.09"/>
    <n v="784.35"/>
    <n v="18"/>
    <s v="1823 - PSY: ambulance AT centrum"/>
    <x v="2"/>
    <n v="3"/>
  </r>
  <r>
    <n v="500981"/>
    <x v="1322"/>
    <x v="0"/>
    <s v="IPLP"/>
    <m/>
    <d v="2017-04-04T08:24:23"/>
    <n v="4"/>
    <n v="196.09"/>
    <n v="784.35"/>
    <n v="18"/>
    <s v="1823 - PSY: ambulance AT centrum"/>
    <x v="2"/>
    <n v="4"/>
  </r>
  <r>
    <n v="500981"/>
    <x v="1322"/>
    <x v="0"/>
    <s v="IPLP"/>
    <m/>
    <d v="2017-04-10T08:22:14"/>
    <n v="6"/>
    <n v="196.09"/>
    <n v="1176.52"/>
    <n v="18"/>
    <s v="1823 - PSY: ambulance AT centrum"/>
    <x v="2"/>
    <n v="4"/>
  </r>
  <r>
    <n v="500981"/>
    <x v="1322"/>
    <x v="0"/>
    <s v="IPLP"/>
    <m/>
    <d v="2017-04-19T08:38:52"/>
    <n v="4"/>
    <n v="196.09"/>
    <n v="784.35"/>
    <n v="18"/>
    <s v="1823 - PSY: ambulance AT centrum"/>
    <x v="2"/>
    <n v="4"/>
  </r>
  <r>
    <n v="500981"/>
    <x v="1322"/>
    <x v="0"/>
    <s v="IPLP"/>
    <m/>
    <d v="2017-04-24T08:23:50"/>
    <n v="6"/>
    <n v="196.09"/>
    <n v="1176.52"/>
    <n v="18"/>
    <s v="1823 - PSY: ambulance AT centrum"/>
    <x v="2"/>
    <n v="4"/>
  </r>
  <r>
    <n v="500981"/>
    <x v="1322"/>
    <x v="0"/>
    <s v="IPLP"/>
    <m/>
    <d v="2017-05-03T09:15:34"/>
    <n v="6"/>
    <n v="196.09"/>
    <n v="1176.52"/>
    <n v="18"/>
    <s v="1823 - PSY: ambulance AT centrum"/>
    <x v="2"/>
    <n v="5"/>
  </r>
  <r>
    <n v="500981"/>
    <x v="1322"/>
    <x v="0"/>
    <s v="IPLP"/>
    <m/>
    <d v="2017-05-11T08:25:10"/>
    <n v="6"/>
    <n v="195.03"/>
    <n v="1170.1600000000001"/>
    <n v="18"/>
    <s v="1823 - PSY: ambulance AT centrum"/>
    <x v="2"/>
    <n v="5"/>
  </r>
  <r>
    <n v="500981"/>
    <x v="1322"/>
    <x v="0"/>
    <s v="IPLP"/>
    <m/>
    <d v="2017-05-22T08:55:52"/>
    <n v="4"/>
    <n v="194.82"/>
    <n v="779.27"/>
    <n v="18"/>
    <s v="1823 - PSY: ambulance AT centrum"/>
    <x v="2"/>
    <n v="5"/>
  </r>
  <r>
    <n v="500981"/>
    <x v="1322"/>
    <x v="0"/>
    <s v="IPLP"/>
    <m/>
    <d v="2017-05-29T08:07:50"/>
    <n v="4"/>
    <n v="194.82"/>
    <n v="779.27"/>
    <n v="18"/>
    <s v="1823 - PSY: ambulance AT centrum"/>
    <x v="2"/>
    <n v="5"/>
  </r>
  <r>
    <n v="500981"/>
    <x v="1322"/>
    <x v="0"/>
    <s v="IPLP"/>
    <m/>
    <d v="2017-06-02T08:07:39"/>
    <n v="6"/>
    <n v="194.82"/>
    <n v="1168.8900000000001"/>
    <n v="18"/>
    <s v="1823 - PSY: ambulance AT centrum"/>
    <x v="2"/>
    <n v="6"/>
  </r>
  <r>
    <n v="500981"/>
    <x v="1322"/>
    <x v="0"/>
    <s v="IPLP"/>
    <m/>
    <d v="2017-06-12T08:15:17"/>
    <n v="4"/>
    <n v="194.82"/>
    <n v="779.27"/>
    <n v="18"/>
    <s v="1823 - PSY: ambulance AT centrum"/>
    <x v="2"/>
    <n v="6"/>
  </r>
  <r>
    <n v="500981"/>
    <x v="1322"/>
    <x v="0"/>
    <s v="IPLP"/>
    <m/>
    <d v="2017-06-16T11:49:42"/>
    <n v="6"/>
    <n v="194.82"/>
    <n v="1168.8900000000001"/>
    <n v="18"/>
    <s v="1823 - PSY: ambulance AT centrum"/>
    <x v="2"/>
    <n v="6"/>
  </r>
  <r>
    <n v="500981"/>
    <x v="1322"/>
    <x v="0"/>
    <s v="IPLP"/>
    <m/>
    <d v="2017-06-27T08:12:55"/>
    <n v="4"/>
    <n v="194.82"/>
    <n v="779.27"/>
    <n v="18"/>
    <s v="1823 - PSY: ambulance AT centrum"/>
    <x v="2"/>
    <n v="6"/>
  </r>
  <r>
    <n v="500981"/>
    <x v="1322"/>
    <x v="0"/>
    <s v="IPLP"/>
    <m/>
    <d v="2017-07-03T08:46:01"/>
    <n v="6"/>
    <n v="196.09"/>
    <n v="1176.52"/>
    <n v="18"/>
    <s v="1823 - PSY: ambulance AT centrum"/>
    <x v="2"/>
    <n v="7"/>
  </r>
  <r>
    <n v="500981"/>
    <x v="1322"/>
    <x v="0"/>
    <s v="IPLP"/>
    <m/>
    <d v="2017-07-12T08:18:20"/>
    <n v="4"/>
    <n v="196.09"/>
    <n v="784.35"/>
    <n v="18"/>
    <s v="1823 - PSY: ambulance AT centrum"/>
    <x v="2"/>
    <n v="7"/>
  </r>
  <r>
    <n v="500981"/>
    <x v="1322"/>
    <x v="0"/>
    <s v="IPLP"/>
    <m/>
    <d v="2017-07-18T09:07:09"/>
    <n v="6"/>
    <n v="196.09"/>
    <n v="1176.52"/>
    <n v="18"/>
    <s v="1823 - PSY: ambulance AT centrum"/>
    <x v="2"/>
    <n v="7"/>
  </r>
  <r>
    <n v="500981"/>
    <x v="1322"/>
    <x v="0"/>
    <s v="IPLP"/>
    <m/>
    <d v="2017-07-27T15:09:34"/>
    <n v="4"/>
    <n v="196.09"/>
    <n v="784.35"/>
    <n v="18"/>
    <s v="1823 - PSY: ambulance AT centrum"/>
    <x v="2"/>
    <n v="7"/>
  </r>
  <r>
    <n v="500981"/>
    <x v="1322"/>
    <x v="0"/>
    <s v="IPLP"/>
    <m/>
    <d v="2017-08-04T07:43:37"/>
    <n v="4"/>
    <n v="196.09"/>
    <n v="784.35"/>
    <n v="18"/>
    <s v="1823 - PSY: ambulance AT centrum"/>
    <x v="2"/>
    <n v="8"/>
  </r>
  <r>
    <n v="500981"/>
    <x v="1322"/>
    <x v="0"/>
    <s v="IPLP"/>
    <m/>
    <d v="2017-08-10T08:21:57"/>
    <n v="4"/>
    <n v="196.09"/>
    <n v="784.35"/>
    <n v="18"/>
    <s v="1823 - PSY: ambulance AT centrum"/>
    <x v="2"/>
    <n v="8"/>
  </r>
  <r>
    <n v="500981"/>
    <x v="1322"/>
    <x v="0"/>
    <s v="IPLP"/>
    <m/>
    <d v="2017-08-17T08:13:10"/>
    <n v="4"/>
    <n v="196.09"/>
    <n v="784.35"/>
    <n v="18"/>
    <s v="1823 - PSY: ambulance AT centrum"/>
    <x v="2"/>
    <n v="8"/>
  </r>
  <r>
    <n v="500981"/>
    <x v="1322"/>
    <x v="0"/>
    <s v="IPLP"/>
    <m/>
    <d v="2017-08-23T09:49:14"/>
    <n v="4"/>
    <n v="193.36"/>
    <n v="773.46"/>
    <n v="18"/>
    <s v="1823 - PSY: ambulance AT centrum"/>
    <x v="2"/>
    <n v="8"/>
  </r>
  <r>
    <n v="500981"/>
    <x v="1322"/>
    <x v="0"/>
    <s v="IPLP"/>
    <m/>
    <d v="2017-08-30T09:03:42"/>
    <n v="4"/>
    <n v="196.09"/>
    <n v="784.35"/>
    <n v="18"/>
    <s v="1823 - PSY: ambulance AT centrum"/>
    <x v="2"/>
    <n v="8"/>
  </r>
  <r>
    <n v="500981"/>
    <x v="1322"/>
    <x v="0"/>
    <s v="IPLP"/>
    <m/>
    <d v="2017-09-06T09:27:14"/>
    <n v="4"/>
    <n v="196.09"/>
    <n v="784.35"/>
    <n v="18"/>
    <s v="1823 - PSY: ambulance AT centrum"/>
    <x v="2"/>
    <n v="9"/>
  </r>
  <r>
    <n v="500981"/>
    <x v="1322"/>
    <x v="0"/>
    <s v="IPLP"/>
    <m/>
    <d v="2017-09-11T09:22:01"/>
    <n v="4"/>
    <n v="196.09"/>
    <n v="784.35"/>
    <n v="18"/>
    <s v="1823 - PSY: ambulance AT centrum"/>
    <x v="2"/>
    <n v="9"/>
  </r>
  <r>
    <n v="500981"/>
    <x v="1322"/>
    <x v="0"/>
    <s v="IPLP"/>
    <m/>
    <d v="2017-09-18T14:15:56"/>
    <n v="4"/>
    <n v="196.09"/>
    <n v="784.35"/>
    <n v="18"/>
    <s v="1823 - PSY: ambulance AT centrum"/>
    <x v="2"/>
    <n v="9"/>
  </r>
  <r>
    <n v="500981"/>
    <x v="1322"/>
    <x v="0"/>
    <s v="IPLP"/>
    <m/>
    <d v="2017-09-25T11:47:23"/>
    <n v="4"/>
    <n v="196.09"/>
    <n v="784.35"/>
    <n v="18"/>
    <s v="1823 - PSY: ambulance AT centrum"/>
    <x v="2"/>
    <n v="9"/>
  </r>
  <r>
    <n v="500981"/>
    <x v="1322"/>
    <x v="0"/>
    <s v="IPLP"/>
    <m/>
    <d v="2017-10-03T08:19:59"/>
    <n v="4"/>
    <n v="196.09"/>
    <n v="784.35"/>
    <n v="18"/>
    <s v="1823 - PSY: ambulance AT centrum"/>
    <x v="2"/>
    <n v="10"/>
  </r>
  <r>
    <n v="500981"/>
    <x v="1322"/>
    <x v="0"/>
    <s v="IPLP"/>
    <m/>
    <d v="2017-10-10T07:57:26"/>
    <n v="4"/>
    <n v="196.09"/>
    <n v="784.35"/>
    <n v="18"/>
    <s v="1823 - PSY: ambulance AT centrum"/>
    <x v="2"/>
    <n v="10"/>
  </r>
  <r>
    <n v="500981"/>
    <x v="1322"/>
    <x v="0"/>
    <s v="IPLP"/>
    <m/>
    <d v="2017-10-16T14:28:56"/>
    <n v="4"/>
    <n v="190.4"/>
    <n v="761.6"/>
    <n v="18"/>
    <s v="1823 - PSY: ambulance AT centrum"/>
    <x v="2"/>
    <n v="10"/>
  </r>
  <r>
    <n v="500981"/>
    <x v="1322"/>
    <x v="0"/>
    <s v="IPLP"/>
    <m/>
    <d v="2017-10-24T08:00:57"/>
    <n v="4"/>
    <n v="194.82"/>
    <n v="779.27"/>
    <n v="18"/>
    <s v="1823 - PSY: ambulance AT centrum"/>
    <x v="2"/>
    <n v="10"/>
  </r>
  <r>
    <n v="500981"/>
    <x v="1322"/>
    <x v="0"/>
    <s v="IPLP"/>
    <m/>
    <d v="2017-10-31T08:04:45"/>
    <n v="4"/>
    <n v="194.82"/>
    <n v="779.27"/>
    <n v="18"/>
    <s v="1823 - PSY: ambulance AT centrum"/>
    <x v="2"/>
    <n v="10"/>
  </r>
  <r>
    <n v="500981"/>
    <x v="1322"/>
    <x v="0"/>
    <s v="IPLP"/>
    <m/>
    <d v="2017-11-07T08:09:00"/>
    <n v="4"/>
    <n v="194.82"/>
    <n v="779.27"/>
    <n v="18"/>
    <s v="1823 - PSY: ambulance AT centrum"/>
    <x v="2"/>
    <n v="11"/>
  </r>
  <r>
    <n v="500981"/>
    <x v="1322"/>
    <x v="0"/>
    <s v="IPLP"/>
    <m/>
    <d v="2017-11-14T08:03:34"/>
    <n v="4"/>
    <n v="194.82"/>
    <n v="779.27"/>
    <n v="18"/>
    <s v="1823 - PSY: ambulance AT centrum"/>
    <x v="2"/>
    <n v="11"/>
  </r>
  <r>
    <n v="500981"/>
    <x v="1322"/>
    <x v="0"/>
    <s v="IPLP"/>
    <m/>
    <d v="2017-11-20T09:28:23"/>
    <n v="4"/>
    <n v="194.82"/>
    <n v="779.27"/>
    <n v="18"/>
    <s v="1823 - PSY: ambulance AT centrum"/>
    <x v="2"/>
    <n v="11"/>
  </r>
  <r>
    <n v="500981"/>
    <x v="1322"/>
    <x v="0"/>
    <s v="IPLP"/>
    <m/>
    <d v="2017-11-28T10:06:29"/>
    <n v="4"/>
    <n v="194.82"/>
    <n v="779.27"/>
    <n v="18"/>
    <s v="1823 - PSY: ambulance AT centrum"/>
    <x v="2"/>
    <n v="11"/>
  </r>
  <r>
    <n v="500981"/>
    <x v="1322"/>
    <x v="0"/>
    <s v="IPLP"/>
    <m/>
    <d v="2017-12-04T09:45:21"/>
    <n v="4"/>
    <n v="201.5"/>
    <n v="805.98"/>
    <n v="18"/>
    <s v="1823 - PSY: ambulance AT centrum"/>
    <x v="2"/>
    <n v="12"/>
  </r>
  <r>
    <n v="500981"/>
    <x v="1322"/>
    <x v="0"/>
    <s v="IPLP"/>
    <m/>
    <d v="2017-12-11T14:16:55"/>
    <n v="4"/>
    <n v="194.82"/>
    <n v="779.27"/>
    <n v="18"/>
    <s v="1823 - PSY: ambulance AT centrum"/>
    <x v="2"/>
    <n v="12"/>
  </r>
  <r>
    <n v="500981"/>
    <x v="1322"/>
    <x v="0"/>
    <s v="IPLP"/>
    <m/>
    <d v="2017-12-15T09:07:37"/>
    <n v="6"/>
    <n v="201.49"/>
    <n v="1208.97"/>
    <n v="18"/>
    <s v="1823 - PSY: ambulance AT centrum"/>
    <x v="2"/>
    <n v="12"/>
  </r>
  <r>
    <n v="500981"/>
    <x v="1322"/>
    <x v="0"/>
    <s v="IPLP"/>
    <m/>
    <d v="2017-12-21T14:41:17"/>
    <n v="2"/>
    <n v="201.49"/>
    <n v="402.99"/>
    <n v="18"/>
    <s v="1823 - PSY: ambulance AT centrum"/>
    <x v="2"/>
    <n v="12"/>
  </r>
  <r>
    <n v="500981"/>
    <x v="1322"/>
    <x v="0"/>
    <s v="IPLP"/>
    <m/>
    <d v="2018-01-02T07:31:58"/>
    <n v="4"/>
    <n v="194.82"/>
    <n v="779.27"/>
    <n v="18"/>
    <s v="1823 - PSY: ambulance AT centrum"/>
    <x v="0"/>
    <n v="1"/>
  </r>
  <r>
    <n v="500981"/>
    <x v="1322"/>
    <x v="0"/>
    <s v="IPLP"/>
    <m/>
    <d v="2018-01-08T09:53:11"/>
    <n v="4"/>
    <n v="201.5"/>
    <n v="805.98"/>
    <n v="18"/>
    <s v="1823 - PSY: ambulance AT centrum"/>
    <x v="0"/>
    <n v="1"/>
  </r>
  <r>
    <n v="500981"/>
    <x v="1322"/>
    <x v="0"/>
    <s v="IPLP"/>
    <m/>
    <d v="2018-01-15T08:03:28"/>
    <n v="4"/>
    <n v="201.5"/>
    <n v="805.98"/>
    <n v="18"/>
    <s v="1823 - PSY: ambulance AT centrum"/>
    <x v="0"/>
    <n v="1"/>
  </r>
  <r>
    <n v="500981"/>
    <x v="1322"/>
    <x v="0"/>
    <s v="IPLP"/>
    <m/>
    <d v="2018-01-17T14:35:58"/>
    <n v="4"/>
    <n v="201.5"/>
    <n v="805.98"/>
    <n v="18"/>
    <s v="1823 - PSY: ambulance AT centrum"/>
    <x v="0"/>
    <n v="1"/>
  </r>
  <r>
    <n v="500981"/>
    <x v="1322"/>
    <x v="0"/>
    <s v="IPLP"/>
    <m/>
    <d v="2018-01-29T08:12:25"/>
    <n v="4"/>
    <n v="200.14"/>
    <n v="800.57"/>
    <n v="18"/>
    <s v="1823 - PSY: ambulance AT centrum"/>
    <x v="0"/>
    <n v="1"/>
  </r>
  <r>
    <n v="500981"/>
    <x v="1322"/>
    <x v="0"/>
    <s v="IPLP"/>
    <m/>
    <d v="2018-02-02T08:20:56"/>
    <n v="6"/>
    <n v="196.86"/>
    <n v="1181.1500000000001"/>
    <n v="18"/>
    <s v="1823 - PSY: ambulance AT centrum"/>
    <x v="0"/>
    <n v="2"/>
  </r>
  <r>
    <n v="500981"/>
    <x v="1322"/>
    <x v="0"/>
    <s v="IPLP"/>
    <m/>
    <d v="2018-02-13T08:35:27"/>
    <n v="4"/>
    <n v="196.09"/>
    <n v="784.35"/>
    <n v="18"/>
    <s v="1823 - PSY: ambulance AT centrum"/>
    <x v="0"/>
    <n v="2"/>
  </r>
  <r>
    <n v="500981"/>
    <x v="1322"/>
    <x v="0"/>
    <s v="IPLP"/>
    <m/>
    <d v="2018-02-19T13:50:18"/>
    <n v="4"/>
    <n v="196.09"/>
    <n v="784.35"/>
    <n v="18"/>
    <s v="1823 - PSY: ambulance AT centrum"/>
    <x v="0"/>
    <n v="2"/>
  </r>
  <r>
    <n v="500981"/>
    <x v="1322"/>
    <x v="0"/>
    <s v="IPLP"/>
    <m/>
    <d v="2018-02-27T07:46:15"/>
    <n v="4"/>
    <n v="196.09"/>
    <n v="784.35"/>
    <n v="18"/>
    <s v="1823 - PSY: ambulance AT centrum"/>
    <x v="0"/>
    <n v="2"/>
  </r>
  <r>
    <n v="500981"/>
    <x v="1322"/>
    <x v="0"/>
    <s v="IPLP"/>
    <m/>
    <d v="2018-03-05T07:19:19"/>
    <n v="6"/>
    <n v="194.82"/>
    <n v="1168.8900000000001"/>
    <n v="18"/>
    <s v="1823 - PSY: ambulance AT centrum"/>
    <x v="0"/>
    <n v="3"/>
  </r>
  <r>
    <n v="500981"/>
    <x v="1322"/>
    <x v="0"/>
    <s v="IPLP"/>
    <m/>
    <d v="2018-03-13T07:57:27"/>
    <n v="2"/>
    <n v="194.81"/>
    <n v="389.63"/>
    <n v="18"/>
    <s v="1823 - PSY: ambulance AT centrum"/>
    <x v="0"/>
    <n v="3"/>
  </r>
  <r>
    <n v="500981"/>
    <x v="1322"/>
    <x v="0"/>
    <s v="IPLP"/>
    <m/>
    <d v="2018-03-19T08:37:16"/>
    <n v="4"/>
    <n v="194.82"/>
    <n v="779.27"/>
    <n v="18"/>
    <s v="1823 - PSY: ambulance AT centrum"/>
    <x v="0"/>
    <n v="3"/>
  </r>
  <r>
    <n v="500981"/>
    <x v="1322"/>
    <x v="0"/>
    <s v="IPLP"/>
    <m/>
    <d v="2018-03-23T10:38:01"/>
    <n v="6"/>
    <n v="194.82"/>
    <n v="1168.8900000000001"/>
    <n v="18"/>
    <s v="1823 - PSY: ambulance AT centrum"/>
    <x v="0"/>
    <n v="3"/>
  </r>
  <r>
    <n v="500981"/>
    <x v="1322"/>
    <x v="0"/>
    <s v="IPLP"/>
    <m/>
    <d v="2018-04-04T10:15:22"/>
    <n v="4"/>
    <n v="194.82"/>
    <n v="779.27"/>
    <n v="18"/>
    <s v="1823 - PSY: ambulance AT centrum"/>
    <x v="0"/>
    <n v="4"/>
  </r>
  <r>
    <n v="500981"/>
    <x v="1322"/>
    <x v="0"/>
    <s v="IPLP"/>
    <m/>
    <d v="2018-04-11T07:52:49"/>
    <n v="4"/>
    <n v="194.82"/>
    <n v="779.27"/>
    <n v="18"/>
    <s v="1823 - PSY: ambulance AT centrum"/>
    <x v="0"/>
    <n v="4"/>
  </r>
  <r>
    <n v="500981"/>
    <x v="1322"/>
    <x v="0"/>
    <s v="IPLP"/>
    <m/>
    <d v="2018-04-18T11:58:06"/>
    <n v="4"/>
    <n v="194.82"/>
    <n v="779.27"/>
    <n v="18"/>
    <s v="1823 - PSY: ambulance AT centrum"/>
    <x v="0"/>
    <n v="4"/>
  </r>
  <r>
    <n v="500981"/>
    <x v="1322"/>
    <x v="0"/>
    <s v="IPLP"/>
    <m/>
    <d v="2018-04-23T14:12:11"/>
    <n v="6"/>
    <n v="194.82"/>
    <n v="1168.8900000000001"/>
    <n v="18"/>
    <s v="1823 - PSY: ambulance AT centrum"/>
    <x v="0"/>
    <n v="4"/>
  </r>
  <r>
    <n v="500981"/>
    <x v="1322"/>
    <x v="0"/>
    <s v="IPLP"/>
    <m/>
    <d v="2018-05-03T08:27:13"/>
    <n v="4"/>
    <n v="194.82"/>
    <n v="779.27"/>
    <n v="18"/>
    <s v="1823 - PSY: ambulance AT centrum"/>
    <x v="0"/>
    <n v="5"/>
  </r>
  <r>
    <n v="500981"/>
    <x v="1322"/>
    <x v="0"/>
    <s v="IPLP"/>
    <m/>
    <d v="2018-05-09T10:35:39"/>
    <n v="6"/>
    <n v="194.82"/>
    <n v="1168.8900000000001"/>
    <n v="18"/>
    <s v="1823 - PSY: ambulance AT centrum"/>
    <x v="0"/>
    <n v="5"/>
  </r>
  <r>
    <n v="500981"/>
    <x v="1322"/>
    <x v="0"/>
    <s v="IPLP"/>
    <m/>
    <d v="2018-05-21T08:02:54"/>
    <n v="6"/>
    <n v="194.82"/>
    <n v="1168.8900000000001"/>
    <n v="18"/>
    <s v="1823 - PSY: ambulance AT centrum"/>
    <x v="0"/>
    <n v="5"/>
  </r>
  <r>
    <n v="500981"/>
    <x v="1322"/>
    <x v="0"/>
    <s v="IPLP"/>
    <m/>
    <d v="2018-05-28T08:23:31"/>
    <n v="4"/>
    <n v="196.09"/>
    <n v="784.35"/>
    <n v="18"/>
    <s v="1823 - PSY: ambulance AT centrum"/>
    <x v="0"/>
    <n v="5"/>
  </r>
  <r>
    <n v="500981"/>
    <x v="1322"/>
    <x v="0"/>
    <s v="IPLP"/>
    <m/>
    <d v="2018-06-01T09:35:41"/>
    <n v="4"/>
    <n v="196.09"/>
    <n v="784.35"/>
    <n v="18"/>
    <s v="1823 - PSY: ambulance AT centrum"/>
    <x v="0"/>
    <n v="6"/>
  </r>
  <r>
    <n v="500981"/>
    <x v="1322"/>
    <x v="0"/>
    <s v="IPLP"/>
    <m/>
    <d v="2018-06-11T08:00:14"/>
    <n v="4"/>
    <n v="196.09"/>
    <n v="784.35"/>
    <n v="18"/>
    <s v="1823 - PSY: ambulance AT centrum"/>
    <x v="0"/>
    <n v="6"/>
  </r>
  <r>
    <n v="500981"/>
    <x v="1322"/>
    <x v="0"/>
    <s v="IPLP"/>
    <m/>
    <d v="2018-06-15T09:21:35"/>
    <n v="4"/>
    <n v="196.09"/>
    <n v="784.35"/>
    <n v="18"/>
    <s v="1823 - PSY: ambulance AT centrum"/>
    <x v="0"/>
    <n v="6"/>
  </r>
  <r>
    <n v="500981"/>
    <x v="1322"/>
    <x v="0"/>
    <s v="IPLP"/>
    <m/>
    <d v="2018-06-21T09:52:42"/>
    <n v="4"/>
    <n v="205"/>
    <n v="819.98"/>
    <n v="18"/>
    <s v="1823 - PSY: ambulance AT centrum"/>
    <x v="0"/>
    <n v="6"/>
  </r>
  <r>
    <n v="500981"/>
    <x v="1322"/>
    <x v="0"/>
    <s v="IPLP"/>
    <m/>
    <d v="2018-06-27T08:27:18"/>
    <n v="6"/>
    <n v="203.85"/>
    <n v="1223.1300000000001"/>
    <n v="18"/>
    <s v="1823 - PSY: ambulance AT centrum"/>
    <x v="0"/>
    <n v="6"/>
  </r>
  <r>
    <n v="500981"/>
    <x v="1322"/>
    <x v="0"/>
    <s v="IPLP"/>
    <m/>
    <d v="2018-07-09T09:42:43"/>
    <n v="4"/>
    <n v="203.86"/>
    <n v="815.42"/>
    <n v="18"/>
    <s v="1823 - PSY: ambulance AT centrum"/>
    <x v="0"/>
    <n v="7"/>
  </r>
  <r>
    <n v="500981"/>
    <x v="1322"/>
    <x v="0"/>
    <s v="IPLP"/>
    <m/>
    <d v="2018-07-13T09:29:02"/>
    <n v="4"/>
    <n v="203.86"/>
    <n v="815.42"/>
    <n v="18"/>
    <s v="1823 - PSY: ambulance AT centrum"/>
    <x v="0"/>
    <n v="7"/>
  </r>
  <r>
    <n v="500981"/>
    <x v="1322"/>
    <x v="0"/>
    <s v="IPLP"/>
    <m/>
    <d v="2018-07-18T08:20:33"/>
    <n v="6"/>
    <n v="202.56"/>
    <n v="1215.3599999999999"/>
    <n v="18"/>
    <s v="1823 - PSY: ambulance AT centrum"/>
    <x v="0"/>
    <n v="7"/>
  </r>
  <r>
    <n v="500981"/>
    <x v="1322"/>
    <x v="0"/>
    <s v="IPLP"/>
    <m/>
    <d v="2018-07-30T08:18:47"/>
    <n v="4"/>
    <n v="196.09"/>
    <n v="784.35"/>
    <n v="18"/>
    <s v="1823 - PSY: ambulance AT centrum"/>
    <x v="0"/>
    <n v="7"/>
  </r>
  <r>
    <n v="500981"/>
    <x v="1322"/>
    <x v="0"/>
    <s v="IPLP"/>
    <m/>
    <d v="2018-08-06T08:34:03"/>
    <n v="6"/>
    <n v="196.09"/>
    <n v="1176.52"/>
    <n v="18"/>
    <s v="1823 - PSY: ambulance AT centrum"/>
    <x v="0"/>
    <n v="8"/>
  </r>
  <r>
    <n v="500981"/>
    <x v="1322"/>
    <x v="0"/>
    <s v="IPLP"/>
    <m/>
    <d v="2018-08-13T10:46:35"/>
    <n v="4"/>
    <n v="196.09"/>
    <n v="784.35"/>
    <n v="18"/>
    <s v="1823 - PSY: ambulance AT centrum"/>
    <x v="0"/>
    <n v="8"/>
  </r>
  <r>
    <n v="500981"/>
    <x v="1322"/>
    <x v="0"/>
    <s v="IPLP"/>
    <m/>
    <d v="2018-08-20T10:19:02"/>
    <n v="4"/>
    <n v="196.09"/>
    <n v="784.35"/>
    <n v="18"/>
    <s v="1823 - PSY: ambulance AT centrum"/>
    <x v="0"/>
    <n v="8"/>
  </r>
  <r>
    <n v="500981"/>
    <x v="1322"/>
    <x v="0"/>
    <s v="IPLP"/>
    <m/>
    <d v="2018-08-27T09:27:01"/>
    <n v="4"/>
    <n v="195.13"/>
    <n v="780.54"/>
    <n v="18"/>
    <s v="1823 - PSY: ambulance AT centrum"/>
    <x v="0"/>
    <n v="8"/>
  </r>
  <r>
    <n v="500981"/>
    <x v="1322"/>
    <x v="0"/>
    <s v="IPLP"/>
    <m/>
    <d v="2018-09-04T09:23:25"/>
    <n v="4"/>
    <n v="194.82"/>
    <n v="779.27"/>
    <n v="18"/>
    <s v="1823 - PSY: ambulance AT centrum"/>
    <x v="0"/>
    <n v="9"/>
  </r>
  <r>
    <n v="500981"/>
    <x v="1322"/>
    <x v="0"/>
    <s v="IPLP"/>
    <m/>
    <d v="2018-09-11T08:03:31"/>
    <n v="4"/>
    <n v="194.82"/>
    <n v="779.27"/>
    <n v="18"/>
    <s v="1823 - PSY: ambulance AT centrum"/>
    <x v="0"/>
    <n v="9"/>
  </r>
  <r>
    <n v="500981"/>
    <x v="1322"/>
    <x v="0"/>
    <s v="IPLP"/>
    <m/>
    <d v="2018-09-18T07:58:26"/>
    <n v="4"/>
    <n v="194.82"/>
    <n v="779.27"/>
    <n v="18"/>
    <s v="1823 - PSY: ambulance AT centrum"/>
    <x v="0"/>
    <n v="9"/>
  </r>
  <r>
    <n v="500981"/>
    <x v="1322"/>
    <x v="0"/>
    <s v="IPLP"/>
    <m/>
    <d v="2018-09-25T08:57:05"/>
    <n v="4"/>
    <n v="194.82"/>
    <n v="779.27"/>
    <n v="18"/>
    <s v="1823 - PSY: ambulance AT centrum"/>
    <x v="0"/>
    <n v="9"/>
  </r>
  <r>
    <n v="500981"/>
    <x v="1322"/>
    <x v="0"/>
    <s v="IPLP"/>
    <m/>
    <d v="2018-10-02T09:03:37"/>
    <n v="4"/>
    <n v="194.82"/>
    <n v="779.27"/>
    <n v="18"/>
    <s v="1823 - PSY: ambulance AT centrum"/>
    <x v="0"/>
    <n v="10"/>
  </r>
  <r>
    <n v="500981"/>
    <x v="1322"/>
    <x v="0"/>
    <s v="IPLP"/>
    <m/>
    <d v="2018-10-09T08:10:37"/>
    <n v="6"/>
    <n v="194.82"/>
    <n v="1168.8900000000001"/>
    <n v="18"/>
    <s v="1823 - PSY: ambulance AT centrum"/>
    <x v="0"/>
    <n v="10"/>
  </r>
  <r>
    <n v="500981"/>
    <x v="1322"/>
    <x v="0"/>
    <s v="IPLP"/>
    <m/>
    <d v="2018-10-18T08:22:26"/>
    <n v="4"/>
    <n v="196.09"/>
    <n v="784.35"/>
    <n v="18"/>
    <s v="1823 - PSY: ambulance AT centrum"/>
    <x v="0"/>
    <n v="10"/>
  </r>
  <r>
    <n v="500981"/>
    <x v="1322"/>
    <x v="0"/>
    <s v="IPLP"/>
    <m/>
    <d v="2018-10-23T08:36:30"/>
    <n v="4"/>
    <n v="196.09"/>
    <n v="784.35"/>
    <n v="18"/>
    <s v="1823 - PSY: ambulance AT centrum"/>
    <x v="0"/>
    <n v="10"/>
  </r>
  <r>
    <n v="500981"/>
    <x v="1322"/>
    <x v="0"/>
    <s v="IPLP"/>
    <m/>
    <d v="2018-10-30T08:47:21"/>
    <n v="4"/>
    <n v="194.86"/>
    <n v="779.44"/>
    <n v="18"/>
    <s v="1823 - PSY: ambulance AT centrum"/>
    <x v="0"/>
    <n v="10"/>
  </r>
  <r>
    <n v="500981"/>
    <x v="1322"/>
    <x v="0"/>
    <s v="IPLP"/>
    <m/>
    <d v="2018-11-05T10:26:12"/>
    <n v="6"/>
    <n v="195.01"/>
    <n v="1170.03"/>
    <n v="18"/>
    <s v="1823 - PSY: ambulance AT centrum"/>
    <x v="0"/>
    <n v="11"/>
  </r>
  <r>
    <n v="500981"/>
    <x v="1322"/>
    <x v="0"/>
    <s v="IPLP"/>
    <m/>
    <d v="2018-11-15T08:13:48"/>
    <n v="4"/>
    <n v="195.01"/>
    <n v="780.03"/>
    <n v="18"/>
    <s v="1823 - PSY: ambulance AT centrum"/>
    <x v="0"/>
    <n v="11"/>
  </r>
  <r>
    <n v="500981"/>
    <x v="1322"/>
    <x v="0"/>
    <s v="IPLP"/>
    <m/>
    <d v="2018-11-22T10:51:59"/>
    <n v="4"/>
    <n v="195.01"/>
    <n v="780.03"/>
    <n v="18"/>
    <s v="1823 - PSY: ambulance AT centrum"/>
    <x v="0"/>
    <n v="11"/>
  </r>
  <r>
    <n v="500981"/>
    <x v="1322"/>
    <x v="0"/>
    <s v="IPLP"/>
    <m/>
    <d v="2018-11-28T08:10:43"/>
    <n v="6"/>
    <n v="195.01"/>
    <n v="1170.03"/>
    <n v="18"/>
    <s v="1823 - PSY: ambulance AT centrum"/>
    <x v="0"/>
    <n v="11"/>
  </r>
  <r>
    <n v="500981"/>
    <x v="1322"/>
    <x v="0"/>
    <s v="IPLP"/>
    <m/>
    <d v="2018-12-10T08:01:39"/>
    <n v="4"/>
    <n v="195.01"/>
    <n v="780.03"/>
    <n v="18"/>
    <s v="1823 - PSY: ambulance AT centrum"/>
    <x v="0"/>
    <n v="12"/>
  </r>
  <r>
    <n v="500981"/>
    <x v="1322"/>
    <x v="0"/>
    <s v="IPLP"/>
    <m/>
    <d v="2018-12-14T08:16:42"/>
    <n v="6"/>
    <n v="196.28"/>
    <n v="1177.68"/>
    <n v="18"/>
    <s v="1823 - PSY: ambulance AT centrum"/>
    <x v="0"/>
    <n v="12"/>
  </r>
  <r>
    <n v="500981"/>
    <x v="1322"/>
    <x v="0"/>
    <s v="IPLP"/>
    <m/>
    <d v="2018-12-27T08:38:59"/>
    <n v="6"/>
    <n v="196.28"/>
    <n v="1177.68"/>
    <n v="18"/>
    <s v="1823 - PSY: ambulance AT centrum"/>
    <x v="0"/>
    <n v="12"/>
  </r>
  <r>
    <n v="500981"/>
    <x v="1322"/>
    <x v="0"/>
    <s v="IPLP"/>
    <m/>
    <d v="2019-01-07T09:27:13"/>
    <n v="4"/>
    <n v="232.95"/>
    <n v="931.81"/>
    <n v="18"/>
    <s v="1823 - PSY: ambulance AT centrum"/>
    <x v="1"/>
    <n v="1"/>
  </r>
  <r>
    <n v="500981"/>
    <x v="1322"/>
    <x v="0"/>
    <s v="IPLP"/>
    <m/>
    <d v="2019-01-14T08:32:03"/>
    <n v="4"/>
    <n v="232.95"/>
    <n v="931.81"/>
    <n v="18"/>
    <s v="1823 - PSY: ambulance AT centrum"/>
    <x v="1"/>
    <n v="1"/>
  </r>
  <r>
    <n v="500981"/>
    <x v="1322"/>
    <x v="0"/>
    <s v="IPLP"/>
    <m/>
    <d v="2019-01-18T10:33:55"/>
    <n v="4"/>
    <n v="232.95"/>
    <n v="931.81"/>
    <n v="18"/>
    <s v="1823 - PSY: ambulance AT centrum"/>
    <x v="1"/>
    <n v="1"/>
  </r>
  <r>
    <n v="500981"/>
    <x v="1322"/>
    <x v="0"/>
    <s v="IPLP"/>
    <m/>
    <d v="2019-01-24T08:32:05"/>
    <n v="6"/>
    <n v="232.95"/>
    <n v="1397.71"/>
    <n v="18"/>
    <s v="1823 - PSY: ambulance AT centrum"/>
    <x v="1"/>
    <n v="1"/>
  </r>
  <r>
    <n v="500981"/>
    <x v="1322"/>
    <x v="0"/>
    <s v="IPLP"/>
    <m/>
    <d v="2019-02-04T08:01:50"/>
    <n v="4"/>
    <n v="232.95"/>
    <n v="931.81"/>
    <n v="18"/>
    <s v="1823 - PSY: ambulance AT centrum"/>
    <x v="1"/>
    <n v="2"/>
  </r>
  <r>
    <n v="500981"/>
    <x v="1322"/>
    <x v="0"/>
    <s v="IPLP"/>
    <m/>
    <d v="2019-02-08T08:16:27"/>
    <n v="6"/>
    <n v="232.95"/>
    <n v="1397.71"/>
    <n v="18"/>
    <s v="1823 - PSY: ambulance AT centrum"/>
    <x v="1"/>
    <n v="2"/>
  </r>
  <r>
    <n v="500981"/>
    <x v="1322"/>
    <x v="0"/>
    <s v="IPLP"/>
    <m/>
    <d v="2019-02-18T08:25:57"/>
    <n v="4"/>
    <n v="232.95"/>
    <n v="931.81"/>
    <n v="18"/>
    <s v="1823 - PSY: ambulance AT centrum"/>
    <x v="1"/>
    <n v="2"/>
  </r>
  <r>
    <n v="500981"/>
    <x v="1322"/>
    <x v="0"/>
    <s v="IPLP"/>
    <m/>
    <d v="2019-02-25T08:17:00"/>
    <n v="6"/>
    <n v="232.95"/>
    <n v="1397.71"/>
    <n v="18"/>
    <s v="1823 - PSY: ambulance AT centrum"/>
    <x v="1"/>
    <n v="2"/>
  </r>
  <r>
    <n v="500981"/>
    <x v="1322"/>
    <x v="0"/>
    <s v="IPLP"/>
    <m/>
    <d v="2019-03-05T08:11:23"/>
    <n v="4"/>
    <n v="232.95"/>
    <n v="931.81"/>
    <n v="18"/>
    <s v="1823 - PSY: ambulance AT centrum"/>
    <x v="1"/>
    <n v="3"/>
  </r>
  <r>
    <n v="500981"/>
    <x v="1322"/>
    <x v="0"/>
    <s v="IPLP"/>
    <m/>
    <d v="2019-03-12T07:24:43"/>
    <n v="4"/>
    <n v="232.95"/>
    <n v="931.81"/>
    <n v="18"/>
    <s v="1823 - PSY: ambulance AT centrum"/>
    <x v="1"/>
    <n v="3"/>
  </r>
  <r>
    <n v="500981"/>
    <x v="1322"/>
    <x v="0"/>
    <s v="IPLP"/>
    <m/>
    <d v="2019-03-18T07:11:16"/>
    <n v="6"/>
    <n v="232.95"/>
    <n v="1397.71"/>
    <n v="18"/>
    <s v="1823 - PSY: ambulance AT centrum"/>
    <x v="1"/>
    <n v="3"/>
  </r>
  <r>
    <n v="500981"/>
    <x v="1322"/>
    <x v="0"/>
    <s v="IPLP"/>
    <m/>
    <d v="2019-03-28T08:08:53"/>
    <n v="4"/>
    <n v="232.95"/>
    <n v="931.81"/>
    <n v="18"/>
    <s v="1823 - PSY: ambulance AT centrum"/>
    <x v="1"/>
    <n v="3"/>
  </r>
  <r>
    <n v="500981"/>
    <x v="1322"/>
    <x v="0"/>
    <s v="IPLP"/>
    <m/>
    <d v="2019-04-03T08:08:59"/>
    <n v="4"/>
    <n v="232.95"/>
    <n v="931.81"/>
    <n v="18"/>
    <s v="1823 - PSY: ambulance AT centrum"/>
    <x v="1"/>
    <n v="4"/>
  </r>
  <r>
    <n v="500981"/>
    <x v="1322"/>
    <x v="0"/>
    <s v="IPLP"/>
    <m/>
    <d v="2019-04-10T08:10:30"/>
    <n v="4"/>
    <n v="232.95"/>
    <n v="931.81"/>
    <n v="18"/>
    <s v="1823 - PSY: ambulance AT centrum"/>
    <x v="1"/>
    <n v="4"/>
  </r>
  <r>
    <n v="500981"/>
    <x v="1322"/>
    <x v="0"/>
    <s v="IPLP"/>
    <m/>
    <d v="2019-04-17T08:20:24"/>
    <n v="4"/>
    <n v="232.95"/>
    <n v="931.81"/>
    <n v="18"/>
    <s v="1823 - PSY: ambulance AT centrum"/>
    <x v="1"/>
    <n v="4"/>
  </r>
  <r>
    <n v="500981"/>
    <x v="1322"/>
    <x v="0"/>
    <s v="IPLP"/>
    <m/>
    <d v="2019-04-24T08:49:32"/>
    <n v="4"/>
    <n v="232.95"/>
    <n v="931.81"/>
    <n v="18"/>
    <s v="1823 - PSY: ambulance AT centrum"/>
    <x v="1"/>
    <n v="4"/>
  </r>
  <r>
    <n v="500981"/>
    <x v="1322"/>
    <x v="0"/>
    <s v="IPLP"/>
    <m/>
    <d v="2019-04-29T13:50:33"/>
    <n v="4"/>
    <n v="232.95"/>
    <n v="931.81"/>
    <n v="18"/>
    <s v="1823 - PSY: ambulance AT centrum"/>
    <x v="1"/>
    <n v="4"/>
  </r>
  <r>
    <n v="500981"/>
    <x v="1322"/>
    <x v="0"/>
    <s v="IPLP"/>
    <m/>
    <d v="2019-05-07T09:03:52"/>
    <n v="4"/>
    <n v="232.95"/>
    <n v="931.81"/>
    <n v="18"/>
    <s v="1823 - PSY: ambulance AT centrum"/>
    <x v="1"/>
    <n v="5"/>
  </r>
  <r>
    <n v="500981"/>
    <x v="1322"/>
    <x v="0"/>
    <s v="IPLP"/>
    <m/>
    <d v="2019-05-14T09:01:45"/>
    <n v="4"/>
    <n v="232.95"/>
    <n v="931.81"/>
    <n v="18"/>
    <s v="1823 - PSY: ambulance AT centrum"/>
    <x v="1"/>
    <n v="5"/>
  </r>
  <r>
    <n v="500981"/>
    <x v="1322"/>
    <x v="0"/>
    <s v="IPLP"/>
    <m/>
    <d v="2019-05-21T08:15:14"/>
    <n v="4"/>
    <n v="232.95"/>
    <n v="931.81"/>
    <n v="18"/>
    <s v="1823 - PSY: ambulance AT centrum"/>
    <x v="1"/>
    <n v="5"/>
  </r>
  <r>
    <n v="500981"/>
    <x v="1322"/>
    <x v="0"/>
    <s v="IPLP"/>
    <m/>
    <d v="2019-05-27T08:01:03"/>
    <n v="4"/>
    <n v="232.95"/>
    <n v="931.81"/>
    <n v="18"/>
    <s v="1823 - PSY: ambulance AT centrum"/>
    <x v="1"/>
    <n v="5"/>
  </r>
  <r>
    <n v="500981"/>
    <x v="1322"/>
    <x v="0"/>
    <s v="IPLP"/>
    <m/>
    <d v="2019-06-03T13:31:07"/>
    <n v="4"/>
    <n v="232.95"/>
    <n v="931.81"/>
    <n v="18"/>
    <s v="1823 - PSY: ambulance AT centrum"/>
    <x v="1"/>
    <n v="6"/>
  </r>
  <r>
    <n v="500981"/>
    <x v="1322"/>
    <x v="0"/>
    <s v="IPLP"/>
    <m/>
    <d v="2019-06-11T08:04:17"/>
    <n v="1"/>
    <n v="232.95"/>
    <n v="232.95"/>
    <n v="18"/>
    <s v="1823 - PSY: ambulance AT centrum"/>
    <x v="1"/>
    <n v="6"/>
  </r>
  <r>
    <n v="500981"/>
    <x v="1322"/>
    <x v="0"/>
    <s v="IPLP"/>
    <m/>
    <d v="2019-06-11T08:04:17"/>
    <n v="3"/>
    <n v="232.95"/>
    <n v="698.86"/>
    <n v="18"/>
    <s v="1823 - PSY: ambulance AT centrum"/>
    <x v="1"/>
    <n v="6"/>
  </r>
  <r>
    <n v="500981"/>
    <x v="1322"/>
    <x v="0"/>
    <s v="IPLP"/>
    <m/>
    <d v="2019-06-18T08:13:21"/>
    <n v="4"/>
    <n v="232.95"/>
    <n v="931.81"/>
    <n v="18"/>
    <s v="1823 - PSY: ambulance AT centrum"/>
    <x v="1"/>
    <n v="6"/>
  </r>
  <r>
    <n v="500981"/>
    <x v="1322"/>
    <x v="0"/>
    <s v="IPLP"/>
    <m/>
    <d v="2019-06-24T08:06:23"/>
    <n v="4"/>
    <n v="232.95"/>
    <n v="931.81"/>
    <n v="18"/>
    <s v="1823 - PSY: ambulance AT centrum"/>
    <x v="1"/>
    <n v="6"/>
  </r>
  <r>
    <n v="500981"/>
    <x v="1322"/>
    <x v="0"/>
    <s v="IPLP"/>
    <m/>
    <d v="2019-07-01T08:18:04"/>
    <n v="4"/>
    <n v="232.95"/>
    <n v="931.81"/>
    <n v="18"/>
    <s v="1823 - PSY: ambulance AT centrum"/>
    <x v="1"/>
    <n v="7"/>
  </r>
  <r>
    <n v="500981"/>
    <x v="1322"/>
    <x v="0"/>
    <s v="IPLP"/>
    <m/>
    <d v="2019-07-08T07:31:41"/>
    <n v="4"/>
    <n v="232.95"/>
    <n v="931.81"/>
    <n v="18"/>
    <s v="1823 - PSY: ambulance AT centrum"/>
    <x v="1"/>
    <n v="7"/>
  </r>
  <r>
    <n v="500981"/>
    <x v="1322"/>
    <x v="0"/>
    <s v="IPLP"/>
    <m/>
    <d v="2019-07-12T07:19:13"/>
    <n v="4"/>
    <n v="232.95"/>
    <n v="931.81"/>
    <n v="18"/>
    <s v="1823 - PSY: ambulance AT centrum"/>
    <x v="1"/>
    <n v="7"/>
  </r>
  <r>
    <n v="500981"/>
    <x v="1322"/>
    <x v="0"/>
    <s v="IPLP"/>
    <m/>
    <d v="2019-07-17T08:11:41"/>
    <n v="6"/>
    <n v="232.95"/>
    <n v="1397.71"/>
    <n v="18"/>
    <s v="1823 - PSY: ambulance AT centrum"/>
    <x v="1"/>
    <n v="7"/>
  </r>
  <r>
    <n v="500981"/>
    <x v="1322"/>
    <x v="0"/>
    <s v="IPLP"/>
    <m/>
    <d v="2019-07-25T07:57:06"/>
    <n v="4"/>
    <n v="232.95"/>
    <n v="931.81"/>
    <n v="18"/>
    <s v="1823 - PSY: ambulance AT centrum"/>
    <x v="1"/>
    <n v="7"/>
  </r>
  <r>
    <n v="500981"/>
    <x v="1322"/>
    <x v="0"/>
    <s v="IPLP"/>
    <m/>
    <d v="2019-08-01T07:12:09"/>
    <n v="6"/>
    <n v="232.95"/>
    <n v="1397.71"/>
    <n v="18"/>
    <s v="1823 - PSY: ambulance AT centrum"/>
    <x v="1"/>
    <n v="8"/>
  </r>
  <r>
    <n v="500981"/>
    <x v="1322"/>
    <x v="0"/>
    <s v="IPLP"/>
    <m/>
    <d v="2019-08-12T09:00:04"/>
    <n v="6"/>
    <n v="232.95"/>
    <n v="1397.71"/>
    <n v="18"/>
    <s v="1823 - PSY: ambulance AT centrum"/>
    <x v="1"/>
    <n v="8"/>
  </r>
  <r>
    <n v="500981"/>
    <x v="1322"/>
    <x v="0"/>
    <s v="IPLP"/>
    <m/>
    <d v="2019-08-19T09:09:46"/>
    <n v="4"/>
    <n v="232.95"/>
    <n v="931.81"/>
    <n v="18"/>
    <s v="1823 - PSY: ambulance AT centrum"/>
    <x v="1"/>
    <n v="8"/>
  </r>
  <r>
    <n v="500981"/>
    <x v="1322"/>
    <x v="0"/>
    <s v="IPLP"/>
    <m/>
    <d v="2019-08-26T08:47:04"/>
    <n v="6"/>
    <n v="232.95"/>
    <n v="1397.71"/>
    <n v="18"/>
    <s v="1823 - PSY: ambulance AT centrum"/>
    <x v="1"/>
    <n v="8"/>
  </r>
  <r>
    <n v="500981"/>
    <x v="1322"/>
    <x v="0"/>
    <s v="IPLP"/>
    <m/>
    <d v="2019-09-03T08:11:36"/>
    <n v="4"/>
    <n v="232.95"/>
    <n v="931.81"/>
    <n v="18"/>
    <s v="1823 - PSY: ambulance AT centrum"/>
    <x v="1"/>
    <n v="9"/>
  </r>
  <r>
    <n v="500981"/>
    <x v="1322"/>
    <x v="0"/>
    <s v="IPLP"/>
    <m/>
    <d v="2019-09-09T08:07:15"/>
    <n v="4"/>
    <n v="232.95"/>
    <n v="931.81"/>
    <n v="18"/>
    <s v="1823 - PSY: ambulance AT centrum"/>
    <x v="1"/>
    <n v="9"/>
  </r>
  <r>
    <n v="500981"/>
    <x v="1322"/>
    <x v="0"/>
    <s v="IPLP"/>
    <m/>
    <d v="2019-09-13T08:16:36"/>
    <n v="4"/>
    <n v="232.95"/>
    <n v="931.81"/>
    <n v="18"/>
    <s v="1823 - PSY: ambulance AT centrum"/>
    <x v="1"/>
    <n v="9"/>
  </r>
  <r>
    <n v="500981"/>
    <x v="1322"/>
    <x v="0"/>
    <s v="IPLP"/>
    <m/>
    <d v="2019-09-19T14:51:58"/>
    <n v="4"/>
    <n v="232.95"/>
    <n v="931.81"/>
    <n v="18"/>
    <s v="1823 - PSY: ambulance AT centrum"/>
    <x v="1"/>
    <n v="9"/>
  </r>
  <r>
    <n v="500981"/>
    <x v="1322"/>
    <x v="0"/>
    <s v="IPLP"/>
    <m/>
    <d v="2019-09-25T08:28:07"/>
    <n v="4"/>
    <n v="232.95"/>
    <n v="931.81"/>
    <n v="18"/>
    <s v="1823 - PSY: ambulance AT centrum"/>
    <x v="1"/>
    <n v="9"/>
  </r>
  <r>
    <n v="500981"/>
    <x v="1322"/>
    <x v="0"/>
    <s v="IPLP"/>
    <m/>
    <d v="2019-09-30T13:41:29"/>
    <n v="4"/>
    <n v="232.95"/>
    <n v="931.81"/>
    <n v="18"/>
    <s v="1823 - PSY: ambulance AT centrum"/>
    <x v="1"/>
    <n v="9"/>
  </r>
  <r>
    <n v="500981"/>
    <x v="1322"/>
    <x v="0"/>
    <s v="IPLP"/>
    <m/>
    <d v="2019-10-07T13:54:16"/>
    <n v="4"/>
    <n v="232.95"/>
    <n v="931.81"/>
    <n v="18"/>
    <s v="1823 - PSY: ambulance AT centrum"/>
    <x v="1"/>
    <n v="10"/>
  </r>
  <r>
    <n v="500981"/>
    <x v="1322"/>
    <x v="0"/>
    <s v="IPLP"/>
    <m/>
    <d v="2019-10-14T09:25:35"/>
    <n v="6"/>
    <n v="232.95"/>
    <n v="1397.71"/>
    <n v="18"/>
    <s v="1823 - PSY: ambulance AT centrum"/>
    <x v="1"/>
    <n v="10"/>
  </r>
  <r>
    <n v="500981"/>
    <x v="1322"/>
    <x v="0"/>
    <s v="IPLP"/>
    <m/>
    <d v="2019-10-21T08:04:38"/>
    <n v="4"/>
    <n v="232.95"/>
    <n v="931.81"/>
    <n v="18"/>
    <s v="1823 - PSY: ambulance AT centrum"/>
    <x v="1"/>
    <n v="10"/>
  </r>
  <r>
    <n v="500981"/>
    <x v="1322"/>
    <x v="0"/>
    <s v="IPLP"/>
    <m/>
    <d v="2019-10-25T08:05:56"/>
    <n v="6"/>
    <n v="232.35"/>
    <n v="1394.08"/>
    <n v="18"/>
    <s v="1823 - PSY: ambulance AT centrum"/>
    <x v="1"/>
    <n v="10"/>
  </r>
  <r>
    <n v="500981"/>
    <x v="1322"/>
    <x v="0"/>
    <s v="IPLP"/>
    <m/>
    <d v="2019-11-04T09:19:01"/>
    <n v="4"/>
    <n v="232.95"/>
    <n v="931.81"/>
    <n v="18"/>
    <s v="1823 - PSY: ambulance AT centrum"/>
    <x v="1"/>
    <n v="11"/>
  </r>
  <r>
    <n v="500981"/>
    <x v="1322"/>
    <x v="0"/>
    <s v="IPLP"/>
    <m/>
    <d v="2019-11-08T10:31:11"/>
    <n v="4"/>
    <n v="232.95"/>
    <n v="931.81"/>
    <n v="18"/>
    <s v="1823 - PSY: ambulance AT centrum"/>
    <x v="1"/>
    <n v="11"/>
  </r>
  <r>
    <n v="500981"/>
    <x v="1322"/>
    <x v="0"/>
    <s v="IPLP"/>
    <m/>
    <d v="2019-11-14T08:24:42"/>
    <n v="4"/>
    <n v="232.95"/>
    <n v="931.81"/>
    <n v="18"/>
    <s v="1823 - PSY: ambulance AT centrum"/>
    <x v="1"/>
    <n v="11"/>
  </r>
  <r>
    <n v="500981"/>
    <x v="1322"/>
    <x v="0"/>
    <s v="IPLP"/>
    <m/>
    <d v="2019-11-20T08:43:40"/>
    <n v="6"/>
    <n v="232.95"/>
    <n v="1397.71"/>
    <n v="18"/>
    <s v="1823 - PSY: ambulance AT centrum"/>
    <x v="1"/>
    <n v="11"/>
  </r>
  <r>
    <n v="500981"/>
    <x v="1322"/>
    <x v="0"/>
    <s v="IPLP"/>
    <m/>
    <d v="2019-11-26T08:00:06"/>
    <n v="4"/>
    <n v="232.95"/>
    <n v="931.81"/>
    <n v="18"/>
    <s v="1823 - PSY: ambulance AT centrum"/>
    <x v="1"/>
    <n v="11"/>
  </r>
  <r>
    <n v="500981"/>
    <x v="1322"/>
    <x v="0"/>
    <s v="IPLP"/>
    <m/>
    <d v="2019-12-04T08:10:16"/>
    <n v="4"/>
    <n v="237.93"/>
    <n v="951.71"/>
    <n v="18"/>
    <s v="1823 - PSY: ambulance AT centrum"/>
    <x v="1"/>
    <n v="12"/>
  </r>
  <r>
    <n v="500981"/>
    <x v="1322"/>
    <x v="0"/>
    <s v="IPLP"/>
    <m/>
    <d v="2019-12-09T08:56:42"/>
    <n v="4"/>
    <n v="237.93"/>
    <n v="951.71"/>
    <n v="18"/>
    <s v="1823 - PSY: ambulance AT centrum"/>
    <x v="1"/>
    <n v="12"/>
  </r>
  <r>
    <n v="500981"/>
    <x v="1322"/>
    <x v="0"/>
    <s v="IPLP"/>
    <m/>
    <d v="2019-12-12T14:58:28"/>
    <n v="6"/>
    <n v="237.93"/>
    <n v="1427.56"/>
    <n v="18"/>
    <s v="1823 - PSY: ambulance AT centrum"/>
    <x v="1"/>
    <n v="12"/>
  </r>
  <r>
    <n v="500981"/>
    <x v="1322"/>
    <x v="0"/>
    <s v="IPLP"/>
    <m/>
    <d v="2019-12-20T08:34:26"/>
    <n v="6"/>
    <n v="237.93"/>
    <n v="1427.56"/>
    <n v="18"/>
    <s v="1823 - PSY: ambulance AT centrum"/>
    <x v="1"/>
    <n v="12"/>
  </r>
  <r>
    <n v="500981"/>
    <x v="1322"/>
    <x v="0"/>
    <s v="IPLP"/>
    <m/>
    <d v="2019-12-30T11:58:12"/>
    <n v="4"/>
    <n v="237.93"/>
    <n v="951.71"/>
    <n v="18"/>
    <s v="1823 - PSY: ambulance AT centrum"/>
    <x v="1"/>
    <n v="12"/>
  </r>
  <r>
    <n v="500038"/>
    <x v="1323"/>
    <x v="0"/>
    <s v="IPLP-R"/>
    <m/>
    <d v="2017-02-21T10:25:43"/>
    <n v="1"/>
    <n v="495.47"/>
    <n v="495.47"/>
    <n v="18"/>
    <s v="1823 - PSY: ambulance AT centrum"/>
    <x v="2"/>
    <n v="2"/>
  </r>
  <r>
    <n v="500038"/>
    <x v="1323"/>
    <x v="0"/>
    <s v="IPLP-R"/>
    <m/>
    <d v="2017-03-21T09:14:41"/>
    <n v="1"/>
    <n v="394.73"/>
    <n v="394.73"/>
    <n v="18"/>
    <s v="1823 - PSY: ambulance AT centrum"/>
    <x v="2"/>
    <n v="3"/>
  </r>
  <r>
    <n v="500038"/>
    <x v="1323"/>
    <x v="0"/>
    <s v="IPLP-R"/>
    <m/>
    <d v="2017-04-11T09:00:43"/>
    <n v="1"/>
    <n v="422.39"/>
    <n v="422.39"/>
    <n v="18"/>
    <s v="1823 - PSY: ambulance AT centrum"/>
    <x v="2"/>
    <n v="4"/>
  </r>
  <r>
    <n v="500038"/>
    <x v="1323"/>
    <x v="0"/>
    <s v="IPLP-R"/>
    <m/>
    <d v="2017-09-06T07:34:44"/>
    <n v="1"/>
    <n v="1853.93"/>
    <n v="1853.93"/>
    <n v="18"/>
    <s v="1823 - PSY: ambulance AT centrum"/>
    <x v="2"/>
    <n v="9"/>
  </r>
  <r>
    <n v="500038"/>
    <x v="1323"/>
    <x v="0"/>
    <s v="IPLP-R"/>
    <m/>
    <d v="2017-10-17T08:57:44"/>
    <n v="1"/>
    <n v="990.84"/>
    <n v="990.84"/>
    <n v="18"/>
    <s v="1823 - PSY: ambulance AT centrum"/>
    <x v="2"/>
    <n v="10"/>
  </r>
  <r>
    <n v="500038"/>
    <x v="1323"/>
    <x v="0"/>
    <s v="IPLP-R"/>
    <m/>
    <d v="2018-01-23T13:35:56"/>
    <n v="1"/>
    <n v="248.08"/>
    <n v="248.08"/>
    <n v="18"/>
    <s v="1823 - PSY: ambulance AT centrum"/>
    <x v="0"/>
    <n v="1"/>
  </r>
  <r>
    <n v="500038"/>
    <x v="1323"/>
    <x v="0"/>
    <s v="IPLP-R"/>
    <m/>
    <d v="2018-02-01T08:28:58"/>
    <n v="-1"/>
    <n v="248.08"/>
    <n v="-248.08"/>
    <n v="18"/>
    <s v="1823 - PSY: ambulance AT centrum"/>
    <x v="0"/>
    <n v="2"/>
  </r>
  <r>
    <n v="500038"/>
    <x v="1323"/>
    <x v="0"/>
    <s v="IPLP-R"/>
    <m/>
    <d v="2018-03-06T10:25:28"/>
    <n v="1"/>
    <n v="735.49"/>
    <n v="735.49"/>
    <n v="18"/>
    <s v="1823 - PSY: ambulance AT centrum"/>
    <x v="0"/>
    <n v="3"/>
  </r>
  <r>
    <n v="500038"/>
    <x v="1323"/>
    <x v="0"/>
    <s v="IPLP-R"/>
    <m/>
    <d v="2018-03-13T09:11:56"/>
    <n v="1"/>
    <n v="660.53"/>
    <n v="660.53"/>
    <n v="18"/>
    <s v="1823 - PSY: ambulance AT centrum"/>
    <x v="0"/>
    <n v="3"/>
  </r>
  <r>
    <n v="500038"/>
    <x v="1323"/>
    <x v="0"/>
    <s v="IPLP-R"/>
    <m/>
    <d v="2018-05-07T10:53:32"/>
    <n v="1"/>
    <n v="508.78"/>
    <n v="508.78"/>
    <n v="18"/>
    <s v="1823 - PSY: ambulance AT centrum"/>
    <x v="0"/>
    <n v="5"/>
  </r>
  <r>
    <n v="500038"/>
    <x v="1323"/>
    <x v="0"/>
    <s v="IPLP-R"/>
    <m/>
    <d v="2018-06-05T08:42:35"/>
    <n v="1"/>
    <n v="541.79999999999995"/>
    <n v="541.79999999999995"/>
    <n v="18"/>
    <s v="1823 - PSY: ambulance AT centrum"/>
    <x v="0"/>
    <n v="6"/>
  </r>
  <r>
    <n v="500038"/>
    <x v="1323"/>
    <x v="0"/>
    <s v="IPLP-R"/>
    <m/>
    <d v="2018-07-02T13:42:23"/>
    <n v="1"/>
    <n v="2674.2"/>
    <n v="2674.2"/>
    <n v="18"/>
    <s v="1823 - PSY: ambulance AT centrum"/>
    <x v="0"/>
    <n v="7"/>
  </r>
  <r>
    <n v="500038"/>
    <x v="1323"/>
    <x v="0"/>
    <s v="IPLP-R"/>
    <m/>
    <d v="2018-09-18T09:24:51"/>
    <n v="1"/>
    <n v="508.78"/>
    <n v="508.78"/>
    <n v="18"/>
    <s v="1823 - PSY: ambulance AT centrum"/>
    <x v="0"/>
    <n v="9"/>
  </r>
  <r>
    <n v="500038"/>
    <x v="1323"/>
    <x v="0"/>
    <s v="IPLP-R"/>
    <m/>
    <d v="2018-11-06T07:42:18"/>
    <n v="1"/>
    <n v="508.78"/>
    <n v="508.78"/>
    <n v="18"/>
    <s v="1823 - PSY: ambulance AT centrum"/>
    <x v="0"/>
    <n v="11"/>
  </r>
  <r>
    <n v="500038"/>
    <x v="1323"/>
    <x v="0"/>
    <s v="IPLP-R"/>
    <m/>
    <d v="2018-11-20T09:35:14"/>
    <n v="1"/>
    <n v="279.83"/>
    <n v="279.83"/>
    <n v="18"/>
    <s v="1823 - PSY: ambulance AT centrum"/>
    <x v="0"/>
    <n v="11"/>
  </r>
  <r>
    <n v="500038"/>
    <x v="1323"/>
    <x v="0"/>
    <s v="IPLP-R"/>
    <m/>
    <d v="2018-12-04T09:16:50"/>
    <n v="1"/>
    <n v="780.43"/>
    <n v="780.43"/>
    <n v="18"/>
    <s v="1823 - PSY: ambulance AT centrum"/>
    <x v="0"/>
    <n v="12"/>
  </r>
  <r>
    <n v="500038"/>
    <x v="1323"/>
    <x v="0"/>
    <s v="IPLP-R"/>
    <m/>
    <d v="2019-01-29T08:35:04"/>
    <n v="1"/>
    <n v="481.87"/>
    <n v="481.87"/>
    <n v="18"/>
    <s v="1823 - PSY: ambulance AT centrum"/>
    <x v="1"/>
    <n v="1"/>
  </r>
  <r>
    <n v="500038"/>
    <x v="1323"/>
    <x v="0"/>
    <s v="IPLP-R"/>
    <m/>
    <d v="2019-04-09T10:49:41"/>
    <n v="1"/>
    <n v="734.51"/>
    <n v="734.51"/>
    <n v="18"/>
    <s v="1823 - PSY: ambulance AT centrum"/>
    <x v="1"/>
    <n v="4"/>
  </r>
  <r>
    <n v="500038"/>
    <x v="1323"/>
    <x v="0"/>
    <s v="IPLP-R"/>
    <m/>
    <d v="2019-05-14T10:47:59"/>
    <n v="1"/>
    <n v="987.14"/>
    <n v="987.14"/>
    <n v="18"/>
    <s v="1823 - PSY: ambulance AT centrum"/>
    <x v="1"/>
    <n v="5"/>
  </r>
  <r>
    <n v="500038"/>
    <x v="1323"/>
    <x v="0"/>
    <s v="IPLP-R"/>
    <m/>
    <d v="2019-09-30T13:43:30"/>
    <n v="1"/>
    <n v="515.58000000000004"/>
    <n v="515.58000000000004"/>
    <n v="18"/>
    <s v="1823 - PSY: ambulance AT centrum"/>
    <x v="1"/>
    <n v="9"/>
  </r>
  <r>
    <n v="500038"/>
    <x v="1323"/>
    <x v="0"/>
    <s v="IPLP-R"/>
    <m/>
    <d v="2019-11-12T11:06:48"/>
    <n v="1"/>
    <n v="515.58000000000004"/>
    <n v="515.58000000000004"/>
    <n v="18"/>
    <s v="1823 - PSY: ambulance AT centrum"/>
    <x v="1"/>
    <n v="11"/>
  </r>
  <r>
    <n v="500038"/>
    <x v="1323"/>
    <x v="0"/>
    <s v="IPLP-R"/>
    <m/>
    <d v="2019-12-10T09:36:53"/>
    <n v="1"/>
    <n v="515.58000000000004"/>
    <n v="515.58000000000004"/>
    <n v="18"/>
    <s v="1823 - PSY: ambulance AT centrum"/>
    <x v="1"/>
    <n v="12"/>
  </r>
  <r>
    <n v="500038"/>
    <x v="1323"/>
    <x v="0"/>
    <s v="IPLP-R"/>
    <m/>
    <d v="2019-12-17T10:47:51"/>
    <n v="1"/>
    <n v="2022.03"/>
    <n v="2022.03"/>
    <n v="18"/>
    <s v="1823 - PSY: ambulance AT centrum"/>
    <x v="1"/>
    <n v="12"/>
  </r>
  <r>
    <n v="900321"/>
    <x v="368"/>
    <x v="0"/>
    <s v="IPLP"/>
    <m/>
    <d v="2019-11-26T09:52:26"/>
    <n v="1"/>
    <n v="515.58000000000004"/>
    <n v="515.58000000000004"/>
    <n v="18"/>
    <s v="1823 - PSY: ambulance AT centrum"/>
    <x v="1"/>
    <n v="11"/>
  </r>
  <r>
    <n v="501065"/>
    <x v="1324"/>
    <x v="0"/>
    <s v="IPLP"/>
    <m/>
    <d v="2017-04-18T11:55:14"/>
    <n v="1"/>
    <n v="983.58"/>
    <n v="983.58"/>
    <n v="18"/>
    <s v="1823 - PSY: ambulance AT centrum"/>
    <x v="2"/>
    <n v="4"/>
  </r>
  <r>
    <n v="501065"/>
    <x v="1324"/>
    <x v="0"/>
    <s v="IPLP"/>
    <m/>
    <d v="2017-10-25T10:31:33"/>
    <n v="1"/>
    <n v="601.03"/>
    <n v="601.03"/>
    <n v="18"/>
    <s v="1823 - PSY: ambulance AT centrum"/>
    <x v="2"/>
    <n v="10"/>
  </r>
  <r>
    <n v="501065"/>
    <x v="1324"/>
    <x v="0"/>
    <s v="IPLP"/>
    <m/>
    <d v="2018-02-06T09:03:03"/>
    <n v="1"/>
    <n v="1101.8800000000001"/>
    <n v="1101.8800000000001"/>
    <n v="18"/>
    <s v="1823 - PSY: ambulance AT centrum"/>
    <x v="0"/>
    <n v="2"/>
  </r>
  <r>
    <n v="501065"/>
    <x v="1324"/>
    <x v="0"/>
    <s v="IPLP"/>
    <m/>
    <d v="2018-06-20T10:18:19"/>
    <n v="1"/>
    <n v="834.96"/>
    <n v="834.96"/>
    <n v="18"/>
    <s v="1823 - PSY: ambulance AT centrum"/>
    <x v="0"/>
    <n v="6"/>
  </r>
  <r>
    <n v="501065"/>
    <x v="1324"/>
    <x v="0"/>
    <s v="IPLP"/>
    <m/>
    <d v="2018-10-16T10:00:18"/>
    <n v="1"/>
    <n v="845.16"/>
    <n v="845.16"/>
    <n v="18"/>
    <s v="1823 - PSY: ambulance AT centrum"/>
    <x v="0"/>
    <n v="10"/>
  </r>
  <r>
    <n v="501065"/>
    <x v="1324"/>
    <x v="0"/>
    <s v="IPLP"/>
    <m/>
    <d v="2019-05-23T12:35:02"/>
    <n v="1"/>
    <n v="807.75"/>
    <n v="807.75"/>
    <n v="18"/>
    <s v="1823 - PSY: ambulance AT centrum"/>
    <x v="1"/>
    <n v="5"/>
  </r>
  <r>
    <n v="501065"/>
    <x v="1324"/>
    <x v="0"/>
    <s v="IPLP"/>
    <m/>
    <d v="2019-10-23T10:41:43"/>
    <n v="1"/>
    <n v="881.2"/>
    <n v="881.2"/>
    <n v="18"/>
    <s v="1823 - PSY: ambulance AT centrum"/>
    <x v="1"/>
    <n v="10"/>
  </r>
  <r>
    <n v="117992"/>
    <x v="414"/>
    <x v="0"/>
    <s v="HVLP"/>
    <s v="A12CC06"/>
    <d v="2019-10-21T07:54:51"/>
    <n v="1"/>
    <n v="81.760000000000005"/>
    <n v="81.760000000000005"/>
    <n v="18"/>
    <s v="1823 - PSY: ambulance AT centrum"/>
    <x v="1"/>
    <n v="10"/>
  </r>
  <r>
    <n v="166555"/>
    <x v="1166"/>
    <x v="0"/>
    <s v="HVLP-R"/>
    <s v="A12CC30"/>
    <d v="2017-01-23T10:15:52"/>
    <n v="1"/>
    <n v="117.41"/>
    <n v="117.41"/>
    <n v="18"/>
    <s v="1823 - PSY: ambulance AT centrum"/>
    <x v="2"/>
    <n v="1"/>
  </r>
  <r>
    <n v="166555"/>
    <x v="1166"/>
    <x v="0"/>
    <s v="HVLP-R"/>
    <s v="A12CC30"/>
    <d v="2017-02-24T13:41:41"/>
    <n v="2"/>
    <n v="117.41"/>
    <n v="234.82"/>
    <n v="18"/>
    <s v="1823 - PSY: ambulance AT centrum"/>
    <x v="2"/>
    <n v="2"/>
  </r>
  <r>
    <n v="166555"/>
    <x v="1166"/>
    <x v="0"/>
    <s v="HVLP-R"/>
    <s v="A12CC30"/>
    <d v="2017-04-21T14:24:29"/>
    <n v="1"/>
    <n v="117.41"/>
    <n v="117.41"/>
    <n v="18"/>
    <s v="1823 - PSY: ambulance AT centrum"/>
    <x v="2"/>
    <n v="4"/>
  </r>
  <r>
    <n v="215978"/>
    <x v="1166"/>
    <x v="0"/>
    <s v="HVLP"/>
    <s v="A12CC30"/>
    <d v="2017-08-14T09:57:02"/>
    <n v="1"/>
    <n v="116.61"/>
    <n v="116.61"/>
    <n v="18"/>
    <s v="1823 - PSY: ambulance AT centrum"/>
    <x v="2"/>
    <n v="8"/>
  </r>
  <r>
    <n v="215978"/>
    <x v="1166"/>
    <x v="0"/>
    <s v="HVLP"/>
    <s v="A12CC30"/>
    <d v="2017-12-11T08:10:28"/>
    <n v="1"/>
    <n v="116.61"/>
    <n v="116.61"/>
    <n v="18"/>
    <s v="1823 - PSY: ambulance AT centrum"/>
    <x v="2"/>
    <n v="12"/>
  </r>
  <r>
    <n v="215978"/>
    <x v="1166"/>
    <x v="0"/>
    <s v="HVLP"/>
    <s v="A12CC30"/>
    <d v="2018-05-04T08:29:28"/>
    <n v="1"/>
    <n v="120.81"/>
    <n v="120.81"/>
    <n v="18"/>
    <s v="1823 - PSY: ambulance AT centrum"/>
    <x v="0"/>
    <n v="5"/>
  </r>
  <r>
    <n v="215978"/>
    <x v="1166"/>
    <x v="0"/>
    <s v="HVLP"/>
    <s v="A12CC30"/>
    <d v="2018-09-17T07:55:27"/>
    <n v="1"/>
    <n v="120.68"/>
    <n v="120.68"/>
    <n v="18"/>
    <s v="1823 - PSY: ambulance AT centrum"/>
    <x v="0"/>
    <n v="9"/>
  </r>
  <r>
    <n v="234736"/>
    <x v="1166"/>
    <x v="0"/>
    <s v="HVLP"/>
    <s v="A12CC30"/>
    <d v="2019-05-13T08:39:16"/>
    <n v="1"/>
    <n v="119.52"/>
    <n v="119.52"/>
    <n v="18"/>
    <s v="1823 - PSY: ambulance AT centrum"/>
    <x v="1"/>
    <n v="5"/>
  </r>
  <r>
    <n v="234736"/>
    <x v="1166"/>
    <x v="0"/>
    <s v="HVLP"/>
    <s v="A12CC30"/>
    <d v="2019-08-05T09:32:46"/>
    <n v="1"/>
    <n v="120.57"/>
    <n v="120.57"/>
    <n v="18"/>
    <s v="1823 - PSY: ambulance AT centrum"/>
    <x v="1"/>
    <n v="8"/>
  </r>
  <r>
    <n v="841503"/>
    <x v="1325"/>
    <x v="0"/>
    <s v="OB"/>
    <m/>
    <d v="2017-03-14T10:27:43"/>
    <n v="100"/>
    <n v="7.8"/>
    <n v="780.45"/>
    <n v="18"/>
    <s v="1823 - PSY: ambulance AT centrum"/>
    <x v="2"/>
    <n v="3"/>
  </r>
  <r>
    <n v="101940"/>
    <x v="484"/>
    <x v="0"/>
    <s v="HVLP"/>
    <s v="N05BA04"/>
    <d v="2019-01-28T09:34:57"/>
    <n v="5"/>
    <n v="34.85"/>
    <n v="174.25"/>
    <n v="18"/>
    <s v="1823 - PSY: ambulance AT centrum"/>
    <x v="1"/>
    <n v="1"/>
  </r>
  <r>
    <n v="207819"/>
    <x v="488"/>
    <x v="0"/>
    <s v="HVLP"/>
    <s v="N02BE01"/>
    <d v="2019-09-30T11:45:53"/>
    <n v="1"/>
    <n v="22.3"/>
    <n v="22.3"/>
    <n v="18"/>
    <s v="1823 - PSY: ambulance AT centrum"/>
    <x v="1"/>
    <n v="9"/>
  </r>
  <r>
    <n v="130229"/>
    <x v="1326"/>
    <x v="0"/>
    <s v="HVLP-R"/>
    <s v="N02BE51"/>
    <d v="2017-01-23T10:15:52"/>
    <n v="1"/>
    <n v="142.35"/>
    <n v="142.35"/>
    <n v="18"/>
    <s v="1823 - PSY: ambulance AT centrum"/>
    <x v="2"/>
    <n v="1"/>
  </r>
  <r>
    <n v="130229"/>
    <x v="1326"/>
    <x v="0"/>
    <s v="HVLP-R"/>
    <s v="N02BE51"/>
    <d v="2017-02-06T10:24:43"/>
    <n v="1"/>
    <n v="142.35"/>
    <n v="142.35"/>
    <n v="18"/>
    <s v="1823 - PSY: ambulance AT centrum"/>
    <x v="2"/>
    <n v="2"/>
  </r>
  <r>
    <n v="130229"/>
    <x v="1326"/>
    <x v="0"/>
    <s v="HVLP-R"/>
    <s v="N02BE51"/>
    <d v="2017-09-11T07:40:51"/>
    <n v="1"/>
    <n v="142.35"/>
    <n v="142.35"/>
    <n v="18"/>
    <s v="1823 - PSY: ambulance AT centrum"/>
    <x v="2"/>
    <n v="9"/>
  </r>
  <r>
    <n v="130229"/>
    <x v="1326"/>
    <x v="0"/>
    <s v="HVLP-R"/>
    <s v="N02BE51"/>
    <d v="2017-12-04T10:32:39"/>
    <n v="1"/>
    <n v="148.97999999999999"/>
    <n v="148.97999999999999"/>
    <n v="18"/>
    <s v="1823 - PSY: ambulance AT centrum"/>
    <x v="2"/>
    <n v="12"/>
  </r>
  <r>
    <n v="130229"/>
    <x v="1326"/>
    <x v="0"/>
    <s v="HVLP-R"/>
    <s v="N02BE51"/>
    <d v="2018-03-26T09:37:42"/>
    <n v="1"/>
    <n v="148.97999999999999"/>
    <n v="148.97999999999999"/>
    <n v="18"/>
    <s v="1823 - PSY: ambulance AT centrum"/>
    <x v="0"/>
    <n v="3"/>
  </r>
  <r>
    <n v="130229"/>
    <x v="1326"/>
    <x v="0"/>
    <s v="HVLP-R"/>
    <s v="N02BE51"/>
    <d v="2018-03-26T09:37:42"/>
    <n v="1"/>
    <n v="148.82"/>
    <n v="148.82"/>
    <n v="18"/>
    <s v="1823 - PSY: ambulance AT centrum"/>
    <x v="0"/>
    <n v="3"/>
  </r>
  <r>
    <n v="130229"/>
    <x v="1326"/>
    <x v="0"/>
    <s v="HVLP-R"/>
    <s v="N02BE51"/>
    <d v="2018-12-17T09:24:30"/>
    <n v="1"/>
    <n v="170.52"/>
    <n v="170.52"/>
    <n v="18"/>
    <s v="1823 - PSY: ambulance AT centrum"/>
    <x v="0"/>
    <n v="12"/>
  </r>
  <r>
    <n v="130229"/>
    <x v="1326"/>
    <x v="0"/>
    <s v="HVLP-R"/>
    <s v="N02BE51"/>
    <d v="2018-12-17T09:24:30"/>
    <n v="1"/>
    <n v="170.52"/>
    <n v="170.52"/>
    <n v="18"/>
    <s v="1823 - PSY: ambulance AT centrum"/>
    <x v="0"/>
    <n v="12"/>
  </r>
  <r>
    <n v="130229"/>
    <x v="1326"/>
    <x v="0"/>
    <s v="HVLP-R"/>
    <s v="N02BE51"/>
    <d v="2019-04-08T09:33:10"/>
    <n v="1"/>
    <n v="170.52"/>
    <n v="170.52"/>
    <n v="18"/>
    <s v="1823 - PSY: ambulance AT centrum"/>
    <x v="1"/>
    <n v="4"/>
  </r>
  <r>
    <n v="229811"/>
    <x v="1327"/>
    <x v="0"/>
    <s v="HVLP"/>
    <s v="N02BE51"/>
    <d v="2019-09-30T11:45:53"/>
    <n v="1"/>
    <n v="170.52"/>
    <n v="170.52"/>
    <n v="18"/>
    <s v="1823 - PSY: ambulance AT centrum"/>
    <x v="1"/>
    <n v="9"/>
  </r>
  <r>
    <n v="159768"/>
    <x v="1228"/>
    <x v="0"/>
    <s v="HVLP"/>
    <s v="N02CC06"/>
    <d v="2017-02-24T13:41:41"/>
    <n v="2"/>
    <n v="298.95999999999998"/>
    <n v="597.92999999999995"/>
    <n v="18"/>
    <s v="1823 - PSY: ambulance AT centrum"/>
    <x v="2"/>
    <n v="2"/>
  </r>
  <r>
    <n v="159768"/>
    <x v="1228"/>
    <x v="0"/>
    <s v="HVLP"/>
    <s v="N02CC06"/>
    <d v="2017-04-07T09:22:43"/>
    <n v="2"/>
    <n v="300.99"/>
    <n v="601.98"/>
    <n v="18"/>
    <s v="1823 - PSY: ambulance AT centrum"/>
    <x v="2"/>
    <n v="4"/>
  </r>
  <r>
    <n v="159768"/>
    <x v="1228"/>
    <x v="0"/>
    <s v="HVLP"/>
    <s v="N02CC06"/>
    <d v="2017-06-02T13:49:35"/>
    <n v="1"/>
    <n v="300.99"/>
    <n v="300.99"/>
    <n v="18"/>
    <s v="1823 - PSY: ambulance AT centrum"/>
    <x v="2"/>
    <n v="6"/>
  </r>
  <r>
    <n v="159768"/>
    <x v="1228"/>
    <x v="0"/>
    <s v="HVLP"/>
    <s v="N02CC06"/>
    <d v="2017-07-10T12:57:51"/>
    <n v="1"/>
    <n v="298.95"/>
    <n v="298.95"/>
    <n v="18"/>
    <s v="1823 - PSY: ambulance AT centrum"/>
    <x v="2"/>
    <n v="7"/>
  </r>
  <r>
    <n v="159768"/>
    <x v="1228"/>
    <x v="0"/>
    <s v="HVLP"/>
    <s v="N02CC06"/>
    <d v="2017-07-11T09:19:46"/>
    <n v="1"/>
    <n v="298.95"/>
    <n v="298.95"/>
    <n v="18"/>
    <s v="1823 - PSY: ambulance AT centrum"/>
    <x v="2"/>
    <n v="7"/>
  </r>
  <r>
    <n v="159768"/>
    <x v="1228"/>
    <x v="0"/>
    <s v="HVLP"/>
    <s v="N02CC06"/>
    <d v="2017-07-20T12:40:19"/>
    <n v="1"/>
    <n v="298.95"/>
    <n v="298.95"/>
    <n v="18"/>
    <s v="1823 - PSY: ambulance AT centrum"/>
    <x v="2"/>
    <n v="7"/>
  </r>
  <r>
    <n v="159768"/>
    <x v="1228"/>
    <x v="0"/>
    <s v="HVLP"/>
    <s v="N02CC06"/>
    <d v="2017-07-20T12:40:19"/>
    <n v="1"/>
    <n v="298.95"/>
    <n v="298.95"/>
    <n v="18"/>
    <s v="1823 - PSY: ambulance AT centrum"/>
    <x v="2"/>
    <n v="7"/>
  </r>
  <r>
    <n v="159768"/>
    <x v="1228"/>
    <x v="0"/>
    <s v="HVLP"/>
    <s v="N02CC06"/>
    <d v="2017-09-01T13:15:36"/>
    <n v="1"/>
    <n v="298.95"/>
    <n v="298.95"/>
    <n v="18"/>
    <s v="1823 - PSY: ambulance AT centrum"/>
    <x v="2"/>
    <n v="9"/>
  </r>
  <r>
    <n v="159768"/>
    <x v="1228"/>
    <x v="0"/>
    <s v="HVLP"/>
    <s v="N02CC06"/>
    <d v="2017-09-11T07:40:51"/>
    <n v="1"/>
    <n v="298.95"/>
    <n v="298.95"/>
    <n v="18"/>
    <s v="1823 - PSY: ambulance AT centrum"/>
    <x v="2"/>
    <n v="9"/>
  </r>
  <r>
    <n v="159768"/>
    <x v="1228"/>
    <x v="0"/>
    <s v="HVLP"/>
    <s v="N02CC06"/>
    <d v="2017-10-16T08:48:27"/>
    <n v="1"/>
    <n v="298.95"/>
    <n v="298.95"/>
    <n v="18"/>
    <s v="1823 - PSY: ambulance AT centrum"/>
    <x v="2"/>
    <n v="10"/>
  </r>
  <r>
    <n v="159768"/>
    <x v="1228"/>
    <x v="0"/>
    <s v="HVLP"/>
    <s v="N02CC06"/>
    <d v="2017-10-16T08:48:27"/>
    <n v="1"/>
    <n v="298.95"/>
    <n v="298.95"/>
    <n v="18"/>
    <s v="1823 - PSY: ambulance AT centrum"/>
    <x v="2"/>
    <n v="10"/>
  </r>
  <r>
    <n v="159768"/>
    <x v="1228"/>
    <x v="0"/>
    <s v="HVLP"/>
    <s v="N02CC06"/>
    <d v="2017-12-04T10:32:39"/>
    <n v="2"/>
    <n v="298.95"/>
    <n v="597.9"/>
    <n v="18"/>
    <s v="1823 - PSY: ambulance AT centrum"/>
    <x v="2"/>
    <n v="12"/>
  </r>
  <r>
    <n v="159768"/>
    <x v="1228"/>
    <x v="0"/>
    <s v="HVLP"/>
    <s v="N02CC06"/>
    <d v="2018-01-04T10:33:45"/>
    <n v="1"/>
    <n v="298.95"/>
    <n v="298.95"/>
    <n v="18"/>
    <s v="1823 - PSY: ambulance AT centrum"/>
    <x v="0"/>
    <n v="1"/>
  </r>
  <r>
    <n v="159768"/>
    <x v="1228"/>
    <x v="0"/>
    <s v="HVLP"/>
    <s v="N02CC06"/>
    <d v="2018-01-08T09:57:23"/>
    <n v="1"/>
    <n v="298.95"/>
    <n v="298.95"/>
    <n v="18"/>
    <s v="1823 - PSY: ambulance AT centrum"/>
    <x v="0"/>
    <n v="1"/>
  </r>
  <r>
    <n v="159768"/>
    <x v="1228"/>
    <x v="0"/>
    <s v="HVLP"/>
    <s v="N02CC06"/>
    <d v="2018-01-08T09:57:23"/>
    <n v="1"/>
    <n v="298.95"/>
    <n v="298.95"/>
    <n v="18"/>
    <s v="1823 - PSY: ambulance AT centrum"/>
    <x v="0"/>
    <n v="1"/>
  </r>
  <r>
    <n v="159768"/>
    <x v="1228"/>
    <x v="0"/>
    <s v="HVLP"/>
    <s v="N02CC06"/>
    <d v="2018-03-26T09:37:42"/>
    <n v="1"/>
    <n v="298.95"/>
    <n v="298.95"/>
    <n v="18"/>
    <s v="1823 - PSY: ambulance AT centrum"/>
    <x v="0"/>
    <n v="3"/>
  </r>
  <r>
    <n v="159768"/>
    <x v="1228"/>
    <x v="0"/>
    <s v="HVLP"/>
    <s v="N02CC06"/>
    <d v="2018-07-16T08:45:21"/>
    <n v="1"/>
    <n v="298.95"/>
    <n v="298.95"/>
    <n v="18"/>
    <s v="1823 - PSY: ambulance AT centrum"/>
    <x v="0"/>
    <n v="7"/>
  </r>
  <r>
    <n v="159768"/>
    <x v="1228"/>
    <x v="0"/>
    <s v="HVLP"/>
    <s v="N02CC06"/>
    <d v="2018-07-26T12:01:57"/>
    <n v="1"/>
    <n v="298.95"/>
    <n v="298.95"/>
    <n v="18"/>
    <s v="1823 - PSY: ambulance AT centrum"/>
    <x v="0"/>
    <n v="7"/>
  </r>
  <r>
    <n v="159768"/>
    <x v="1228"/>
    <x v="0"/>
    <s v="HVLP"/>
    <s v="N02CC06"/>
    <d v="2018-11-19T10:08:23"/>
    <n v="1"/>
    <n v="298.95"/>
    <n v="298.95"/>
    <n v="18"/>
    <s v="1823 - PSY: ambulance AT centrum"/>
    <x v="0"/>
    <n v="11"/>
  </r>
  <r>
    <n v="159768"/>
    <x v="1228"/>
    <x v="0"/>
    <s v="HVLP"/>
    <s v="N02CC06"/>
    <d v="2018-12-17T09:24:30"/>
    <n v="1"/>
    <n v="298.95"/>
    <n v="298.95"/>
    <n v="18"/>
    <s v="1823 - PSY: ambulance AT centrum"/>
    <x v="0"/>
    <n v="12"/>
  </r>
  <r>
    <n v="159768"/>
    <x v="1228"/>
    <x v="0"/>
    <s v="HVLP"/>
    <s v="N02CC06"/>
    <d v="2019-02-11T09:37:57"/>
    <n v="1"/>
    <n v="298.95"/>
    <n v="298.95"/>
    <n v="18"/>
    <s v="1823 - PSY: ambulance AT centrum"/>
    <x v="1"/>
    <n v="2"/>
  </r>
  <r>
    <n v="159768"/>
    <x v="1228"/>
    <x v="0"/>
    <s v="HVLP"/>
    <s v="N02CC06"/>
    <d v="2019-03-12T08:51:26"/>
    <n v="1"/>
    <n v="298.95"/>
    <n v="298.95"/>
    <n v="18"/>
    <s v="1823 - PSY: ambulance AT centrum"/>
    <x v="1"/>
    <n v="3"/>
  </r>
  <r>
    <n v="159768"/>
    <x v="1228"/>
    <x v="0"/>
    <s v="HVLP"/>
    <s v="N02CC06"/>
    <d v="2019-05-27T09:00:13"/>
    <n v="1"/>
    <n v="298.95"/>
    <n v="298.95"/>
    <n v="18"/>
    <s v="1823 - PSY: ambulance AT centrum"/>
    <x v="1"/>
    <n v="5"/>
  </r>
  <r>
    <n v="159768"/>
    <x v="1228"/>
    <x v="0"/>
    <s v="HVLP"/>
    <s v="N02CC06"/>
    <d v="2019-05-27T09:00:13"/>
    <n v="1"/>
    <n v="298.91000000000003"/>
    <n v="298.91000000000003"/>
    <n v="18"/>
    <s v="1823 - PSY: ambulance AT centrum"/>
    <x v="1"/>
    <n v="5"/>
  </r>
  <r>
    <n v="159768"/>
    <x v="1228"/>
    <x v="0"/>
    <s v="HVLP"/>
    <s v="N02CC06"/>
    <d v="2019-07-01T10:31:45"/>
    <n v="1"/>
    <n v="298.91000000000003"/>
    <n v="298.91000000000003"/>
    <n v="18"/>
    <s v="1823 - PSY: ambulance AT centrum"/>
    <x v="1"/>
    <n v="7"/>
  </r>
  <r>
    <n v="159768"/>
    <x v="1228"/>
    <x v="0"/>
    <s v="HVLP"/>
    <s v="N02CC06"/>
    <d v="2019-07-03T10:11:14"/>
    <n v="1"/>
    <n v="298.64999999999998"/>
    <n v="298.64999999999998"/>
    <n v="18"/>
    <s v="1823 - PSY: ambulance AT centrum"/>
    <x v="1"/>
    <n v="7"/>
  </r>
  <r>
    <n v="159768"/>
    <x v="1228"/>
    <x v="0"/>
    <s v="HVLP"/>
    <s v="N02CC06"/>
    <d v="2019-09-25T13:41:52"/>
    <n v="1"/>
    <n v="298.56"/>
    <n v="298.56"/>
    <n v="18"/>
    <s v="1823 - PSY: ambulance AT centrum"/>
    <x v="1"/>
    <n v="9"/>
  </r>
  <r>
    <n v="159768"/>
    <x v="1228"/>
    <x v="0"/>
    <s v="HVLP"/>
    <s v="N02CC06"/>
    <d v="2019-09-25T13:41:52"/>
    <n v="1"/>
    <n v="299.24"/>
    <n v="299.24"/>
    <n v="18"/>
    <s v="1823 - PSY: ambulance AT centrum"/>
    <x v="1"/>
    <n v="9"/>
  </r>
  <r>
    <n v="159768"/>
    <x v="1228"/>
    <x v="0"/>
    <s v="HVLP"/>
    <s v="N02CC06"/>
    <d v="2019-12-16T09:27:50"/>
    <n v="2"/>
    <n v="298.56"/>
    <n v="597.12"/>
    <n v="18"/>
    <s v="1823 - PSY: ambulance AT centrum"/>
    <x v="1"/>
    <n v="12"/>
  </r>
  <r>
    <n v="844231"/>
    <x v="539"/>
    <x v="0"/>
    <s v="HVLP"/>
    <s v="N05AX08"/>
    <d v="2017-07-04T14:12:55"/>
    <n v="1"/>
    <n v="2054.87"/>
    <n v="2054.87"/>
    <n v="18"/>
    <s v="1823 - PSY: ambulance AT centrum"/>
    <x v="2"/>
    <n v="7"/>
  </r>
  <r>
    <n v="844231"/>
    <x v="539"/>
    <x v="0"/>
    <s v="HVLP"/>
    <s v="N05AX08"/>
    <d v="2017-07-17T07:36:16"/>
    <n v="2"/>
    <n v="2068.9699999999998"/>
    <n v="4137.9399999999996"/>
    <n v="18"/>
    <s v="1823 - PSY: ambulance AT centrum"/>
    <x v="2"/>
    <n v="7"/>
  </r>
  <r>
    <n v="844231"/>
    <x v="539"/>
    <x v="0"/>
    <s v="HVLP"/>
    <s v="N05AX08"/>
    <d v="2017-09-07T08:56:27"/>
    <n v="2"/>
    <n v="2054.87"/>
    <n v="4109.74"/>
    <n v="18"/>
    <s v="1823 - PSY: ambulance AT centrum"/>
    <x v="2"/>
    <n v="9"/>
  </r>
  <r>
    <n v="844231"/>
    <x v="539"/>
    <x v="0"/>
    <s v="HVLP"/>
    <s v="N05AX08"/>
    <d v="2017-09-11T07:40:51"/>
    <n v="1"/>
    <n v="2054.87"/>
    <n v="2054.87"/>
    <n v="18"/>
    <s v="1823 - PSY: ambulance AT centrum"/>
    <x v="2"/>
    <n v="9"/>
  </r>
  <r>
    <n v="844231"/>
    <x v="539"/>
    <x v="0"/>
    <s v="HVLP"/>
    <s v="N05AX08"/>
    <d v="2017-10-09T07:40:19"/>
    <n v="2"/>
    <n v="2054.87"/>
    <n v="4109.74"/>
    <n v="18"/>
    <s v="1823 - PSY: ambulance AT centrum"/>
    <x v="2"/>
    <n v="10"/>
  </r>
  <r>
    <n v="844231"/>
    <x v="539"/>
    <x v="0"/>
    <s v="HVLP"/>
    <s v="N05AX08"/>
    <d v="2017-11-06T09:47:05"/>
    <n v="2"/>
    <n v="2054.87"/>
    <n v="4109.74"/>
    <n v="18"/>
    <s v="1823 - PSY: ambulance AT centrum"/>
    <x v="2"/>
    <n v="11"/>
  </r>
  <r>
    <n v="844231"/>
    <x v="539"/>
    <x v="0"/>
    <s v="HVLP"/>
    <s v="N05AX08"/>
    <d v="2017-12-04T10:32:39"/>
    <n v="2"/>
    <n v="2054.87"/>
    <n v="4109.74"/>
    <n v="18"/>
    <s v="1823 - PSY: ambulance AT centrum"/>
    <x v="2"/>
    <n v="12"/>
  </r>
  <r>
    <n v="844231"/>
    <x v="539"/>
    <x v="0"/>
    <s v="HVLP"/>
    <s v="N05AX08"/>
    <d v="2017-12-11T08:10:28"/>
    <n v="1"/>
    <n v="2054.87"/>
    <n v="2054.87"/>
    <n v="18"/>
    <s v="1823 - PSY: ambulance AT centrum"/>
    <x v="2"/>
    <n v="12"/>
  </r>
  <r>
    <n v="844231"/>
    <x v="539"/>
    <x v="0"/>
    <s v="HVLP"/>
    <s v="N05AX08"/>
    <d v="2018-02-05T09:37:11"/>
    <n v="1"/>
    <n v="2054.67"/>
    <n v="2054.67"/>
    <n v="18"/>
    <s v="1823 - PSY: ambulance AT centrum"/>
    <x v="0"/>
    <n v="2"/>
  </r>
  <r>
    <n v="844231"/>
    <x v="539"/>
    <x v="0"/>
    <s v="HVLP"/>
    <s v="N05AX08"/>
    <d v="2018-03-26T09:37:42"/>
    <n v="1"/>
    <n v="2054.67"/>
    <n v="2054.67"/>
    <n v="18"/>
    <s v="1823 - PSY: ambulance AT centrum"/>
    <x v="0"/>
    <n v="3"/>
  </r>
  <r>
    <n v="844231"/>
    <x v="539"/>
    <x v="0"/>
    <s v="HVLP"/>
    <s v="N05AX08"/>
    <d v="2018-03-26T09:37:42"/>
    <n v="3"/>
    <n v="2054.67"/>
    <n v="6164.01"/>
    <n v="18"/>
    <s v="1823 - PSY: ambulance AT centrum"/>
    <x v="0"/>
    <n v="3"/>
  </r>
  <r>
    <n v="844231"/>
    <x v="539"/>
    <x v="0"/>
    <s v="HVLP"/>
    <s v="N05AX08"/>
    <d v="2018-05-29T08:45:03"/>
    <n v="1"/>
    <n v="2054.67"/>
    <n v="2054.67"/>
    <n v="18"/>
    <s v="1823 - PSY: ambulance AT centrum"/>
    <x v="0"/>
    <n v="5"/>
  </r>
  <r>
    <n v="844231"/>
    <x v="539"/>
    <x v="0"/>
    <s v="HVLP"/>
    <s v="N05AX08"/>
    <d v="2018-06-18T09:11:07"/>
    <n v="1"/>
    <n v="2054.87"/>
    <n v="2054.87"/>
    <n v="18"/>
    <s v="1823 - PSY: ambulance AT centrum"/>
    <x v="0"/>
    <n v="6"/>
  </r>
  <r>
    <n v="844231"/>
    <x v="539"/>
    <x v="0"/>
    <s v="HVLP"/>
    <s v="N05AX08"/>
    <d v="2018-07-02T07:41:07"/>
    <n v="2"/>
    <n v="2054.67"/>
    <n v="4109.34"/>
    <n v="18"/>
    <s v="1823 - PSY: ambulance AT centrum"/>
    <x v="0"/>
    <n v="7"/>
  </r>
  <r>
    <n v="844231"/>
    <x v="539"/>
    <x v="0"/>
    <s v="HVLP"/>
    <s v="N05AX08"/>
    <d v="2018-07-16T08:45:21"/>
    <n v="1"/>
    <n v="2054.67"/>
    <n v="2054.67"/>
    <n v="18"/>
    <s v="1823 - PSY: ambulance AT centrum"/>
    <x v="0"/>
    <n v="7"/>
  </r>
  <r>
    <n v="844231"/>
    <x v="539"/>
    <x v="0"/>
    <s v="HVLP"/>
    <s v="N05AX08"/>
    <d v="2018-08-06T07:34:00"/>
    <n v="2"/>
    <n v="2054.87"/>
    <n v="4109.74"/>
    <n v="18"/>
    <s v="1823 - PSY: ambulance AT centrum"/>
    <x v="0"/>
    <n v="8"/>
  </r>
  <r>
    <n v="844231"/>
    <x v="539"/>
    <x v="0"/>
    <s v="HVLP"/>
    <s v="N05AX08"/>
    <d v="2018-08-27T10:07:18"/>
    <n v="1"/>
    <n v="2072.9899999999998"/>
    <n v="2072.9899999999998"/>
    <n v="18"/>
    <s v="1823 - PSY: ambulance AT centrum"/>
    <x v="0"/>
    <n v="8"/>
  </r>
  <r>
    <n v="844231"/>
    <x v="539"/>
    <x v="0"/>
    <s v="HVLP"/>
    <s v="N05AX08"/>
    <d v="2018-09-17T07:55:27"/>
    <n v="1"/>
    <n v="2072.9899999999998"/>
    <n v="2072.9899999999998"/>
    <n v="18"/>
    <s v="1823 - PSY: ambulance AT centrum"/>
    <x v="0"/>
    <n v="9"/>
  </r>
  <r>
    <n v="844231"/>
    <x v="539"/>
    <x v="0"/>
    <s v="HVLP"/>
    <s v="N05AX08"/>
    <d v="2018-10-08T10:27:02"/>
    <n v="2"/>
    <n v="2072.9899999999998"/>
    <n v="4145.9799999999996"/>
    <n v="18"/>
    <s v="1823 - PSY: ambulance AT centrum"/>
    <x v="0"/>
    <n v="10"/>
  </r>
  <r>
    <n v="844231"/>
    <x v="539"/>
    <x v="0"/>
    <s v="HVLP"/>
    <s v="N05AX08"/>
    <d v="2018-11-05T10:46:12"/>
    <n v="2"/>
    <n v="2072.9899999999998"/>
    <n v="4145.9799999999996"/>
    <n v="18"/>
    <s v="1823 - PSY: ambulance AT centrum"/>
    <x v="0"/>
    <n v="11"/>
  </r>
  <r>
    <n v="844231"/>
    <x v="539"/>
    <x v="0"/>
    <s v="HVLP"/>
    <s v="N05AX08"/>
    <d v="2018-12-04T09:39:53"/>
    <n v="3"/>
    <n v="2072.9899999999998"/>
    <n v="6218.97"/>
    <n v="18"/>
    <s v="1823 - PSY: ambulance AT centrum"/>
    <x v="0"/>
    <n v="12"/>
  </r>
  <r>
    <n v="844231"/>
    <x v="539"/>
    <x v="0"/>
    <s v="HVLP"/>
    <s v="N05AX08"/>
    <d v="2018-12-17T09:24:30"/>
    <n v="1"/>
    <n v="2072.9899999999998"/>
    <n v="2072.9899999999998"/>
    <n v="18"/>
    <s v="1823 - PSY: ambulance AT centrum"/>
    <x v="0"/>
    <n v="12"/>
  </r>
  <r>
    <n v="844231"/>
    <x v="539"/>
    <x v="0"/>
    <s v="HVLP"/>
    <s v="N05AX08"/>
    <d v="2019-01-28T09:34:57"/>
    <n v="3"/>
    <n v="2072.9899999999998"/>
    <n v="6218.97"/>
    <n v="18"/>
    <s v="1823 - PSY: ambulance AT centrum"/>
    <x v="1"/>
    <n v="1"/>
  </r>
  <r>
    <n v="844231"/>
    <x v="539"/>
    <x v="0"/>
    <s v="HVLP"/>
    <s v="N05AX08"/>
    <d v="2019-09-12T08:51:37"/>
    <n v="2"/>
    <n v="2072.9899999999998"/>
    <n v="4145.9799999999996"/>
    <n v="18"/>
    <s v="1823 - PSY: ambulance AT centrum"/>
    <x v="1"/>
    <n v="9"/>
  </r>
  <r>
    <n v="844231"/>
    <x v="539"/>
    <x v="0"/>
    <s v="HVLP"/>
    <s v="N05AX08"/>
    <d v="2019-10-07T09:51:38"/>
    <n v="1"/>
    <n v="2072.9899999999998"/>
    <n v="2072.9899999999998"/>
    <n v="18"/>
    <s v="1823 - PSY: ambulance AT centrum"/>
    <x v="1"/>
    <n v="10"/>
  </r>
  <r>
    <n v="844231"/>
    <x v="539"/>
    <x v="0"/>
    <s v="HVLP"/>
    <s v="N05AX08"/>
    <d v="2019-10-21T07:54:51"/>
    <n v="1"/>
    <n v="2072.9899999999998"/>
    <n v="2072.9899999999998"/>
    <n v="18"/>
    <s v="1823 - PSY: ambulance AT centrum"/>
    <x v="1"/>
    <n v="10"/>
  </r>
  <r>
    <n v="844231"/>
    <x v="539"/>
    <x v="0"/>
    <s v="HVLP"/>
    <s v="N05AX08"/>
    <d v="2019-12-16T09:59:24"/>
    <n v="6"/>
    <n v="2072.9899999999998"/>
    <n v="12437.94"/>
    <n v="18"/>
    <s v="1823 - PSY: ambulance AT centrum"/>
    <x v="1"/>
    <n v="12"/>
  </r>
  <r>
    <n v="845414"/>
    <x v="541"/>
    <x v="0"/>
    <s v="HVLP"/>
    <s v="N05AX08"/>
    <d v="2019-02-11T09:13:14"/>
    <n v="1"/>
    <n v="2911.44"/>
    <n v="2911.44"/>
    <n v="18"/>
    <s v="1823 - PSY: ambulance AT centrum"/>
    <x v="1"/>
    <n v="2"/>
  </r>
  <r>
    <n v="845414"/>
    <x v="541"/>
    <x v="0"/>
    <s v="HVLP"/>
    <s v="N05AX08"/>
    <d v="2019-02-11T09:13:14"/>
    <n v="1"/>
    <n v="2995.87"/>
    <n v="2995.87"/>
    <n v="18"/>
    <s v="1823 - PSY: ambulance AT centrum"/>
    <x v="1"/>
    <n v="2"/>
  </r>
  <r>
    <n v="845414"/>
    <x v="541"/>
    <x v="0"/>
    <s v="HVLP"/>
    <s v="N05AX08"/>
    <d v="2019-02-18T14:41:08"/>
    <n v="2"/>
    <n v="2995.87"/>
    <n v="5991.74"/>
    <n v="18"/>
    <s v="1823 - PSY: ambulance AT centrum"/>
    <x v="1"/>
    <n v="2"/>
  </r>
  <r>
    <n v="845414"/>
    <x v="541"/>
    <x v="0"/>
    <s v="HVLP"/>
    <s v="N05AX08"/>
    <d v="2019-05-20T10:40:58"/>
    <n v="1"/>
    <n v="2995.87"/>
    <n v="2995.87"/>
    <n v="18"/>
    <s v="1823 - PSY: ambulance AT centrum"/>
    <x v="1"/>
    <n v="5"/>
  </r>
  <r>
    <n v="845134"/>
    <x v="1307"/>
    <x v="0"/>
    <s v="HVLP"/>
    <s v="N05AX08"/>
    <d v="2019-05-20T10:40:58"/>
    <n v="2"/>
    <n v="3744.69"/>
    <n v="7489.38"/>
    <n v="18"/>
    <s v="1823 - PSY: ambulance AT centrum"/>
    <x v="1"/>
    <n v="5"/>
  </r>
  <r>
    <n v="500854"/>
    <x v="1328"/>
    <x v="7"/>
    <s v="OB"/>
    <m/>
    <d v="2018-02-01T10:41:36"/>
    <n v="1"/>
    <n v="248.08"/>
    <n v="248.08"/>
    <n v="18"/>
    <s v="1823 - PSY: ambulance AT centrum"/>
    <x v="0"/>
    <n v="2"/>
  </r>
  <r>
    <n v="395079"/>
    <x v="1311"/>
    <x v="0"/>
    <s v="HVLP"/>
    <s v="N05AX13"/>
    <d v="2017-01-23T10:15:52"/>
    <n v="1"/>
    <n v="6698.41"/>
    <n v="6698.41"/>
    <n v="18"/>
    <s v="1823 - PSY: ambulance AT centrum"/>
    <x v="2"/>
    <n v="1"/>
  </r>
  <r>
    <n v="395079"/>
    <x v="1311"/>
    <x v="0"/>
    <s v="HVLP"/>
    <s v="N05AX13"/>
    <d v="2017-02-06T10:24:43"/>
    <n v="1"/>
    <n v="6698.41"/>
    <n v="6698.41"/>
    <n v="18"/>
    <s v="1823 - PSY: ambulance AT centrum"/>
    <x v="2"/>
    <n v="2"/>
  </r>
  <r>
    <n v="395079"/>
    <x v="1311"/>
    <x v="0"/>
    <s v="HVLP"/>
    <s v="N05AX13"/>
    <d v="2017-03-14T09:41:22"/>
    <n v="1"/>
    <n v="6698.41"/>
    <n v="6698.41"/>
    <n v="18"/>
    <s v="1823 - PSY: ambulance AT centrum"/>
    <x v="2"/>
    <n v="3"/>
  </r>
  <r>
    <n v="395079"/>
    <x v="1311"/>
    <x v="0"/>
    <s v="HVLP"/>
    <s v="N05AX13"/>
    <d v="2017-04-21T14:21:27"/>
    <n v="1"/>
    <n v="6698.41"/>
    <n v="6698.41"/>
    <n v="18"/>
    <s v="1823 - PSY: ambulance AT centrum"/>
    <x v="2"/>
    <n v="4"/>
  </r>
  <r>
    <n v="395079"/>
    <x v="1311"/>
    <x v="0"/>
    <s v="HVLP"/>
    <s v="N05AX13"/>
    <d v="2017-05-12T14:23:05"/>
    <n v="1"/>
    <n v="6698.41"/>
    <n v="6698.41"/>
    <n v="18"/>
    <s v="1823 - PSY: ambulance AT centrum"/>
    <x v="2"/>
    <n v="5"/>
  </r>
  <r>
    <n v="395079"/>
    <x v="1311"/>
    <x v="0"/>
    <s v="HVLP"/>
    <s v="N05AX13"/>
    <d v="2017-09-11T07:40:51"/>
    <n v="1"/>
    <n v="6711.45"/>
    <n v="6711.45"/>
    <n v="18"/>
    <s v="1823 - PSY: ambulance AT centrum"/>
    <x v="2"/>
    <n v="9"/>
  </r>
  <r>
    <n v="395079"/>
    <x v="1311"/>
    <x v="0"/>
    <s v="HVLP"/>
    <s v="N05AX13"/>
    <d v="2017-10-09T09:01:17"/>
    <n v="1"/>
    <n v="6711.45"/>
    <n v="6711.45"/>
    <n v="18"/>
    <s v="1823 - PSY: ambulance AT centrum"/>
    <x v="2"/>
    <n v="10"/>
  </r>
  <r>
    <n v="395079"/>
    <x v="1311"/>
    <x v="0"/>
    <s v="HVLP"/>
    <s v="N05AX13"/>
    <d v="2017-11-06T09:47:05"/>
    <n v="1"/>
    <n v="6698.41"/>
    <n v="6698.41"/>
    <n v="18"/>
    <s v="1823 - PSY: ambulance AT centrum"/>
    <x v="2"/>
    <n v="11"/>
  </r>
  <r>
    <n v="395079"/>
    <x v="1311"/>
    <x v="0"/>
    <s v="HVLP"/>
    <s v="N05AX13"/>
    <d v="2018-01-08T09:55:08"/>
    <n v="2"/>
    <n v="6698.41"/>
    <n v="13396.82"/>
    <n v="18"/>
    <s v="1823 - PSY: ambulance AT centrum"/>
    <x v="0"/>
    <n v="1"/>
  </r>
  <r>
    <n v="395079"/>
    <x v="1311"/>
    <x v="0"/>
    <s v="HVLP"/>
    <s v="N05AX13"/>
    <d v="2018-02-05T09:37:11"/>
    <n v="1"/>
    <n v="6652.1"/>
    <n v="6652.1"/>
    <n v="18"/>
    <s v="1823 - PSY: ambulance AT centrum"/>
    <x v="0"/>
    <n v="2"/>
  </r>
  <r>
    <n v="395079"/>
    <x v="1311"/>
    <x v="0"/>
    <s v="HVLP"/>
    <s v="N05AX13"/>
    <d v="2018-03-12T07:54:09"/>
    <n v="1"/>
    <n v="6652.1"/>
    <n v="6652.1"/>
    <n v="18"/>
    <s v="1823 - PSY: ambulance AT centrum"/>
    <x v="0"/>
    <n v="3"/>
  </r>
  <r>
    <n v="395079"/>
    <x v="1311"/>
    <x v="0"/>
    <s v="HVLP"/>
    <s v="N05AX13"/>
    <d v="2018-05-04T08:29:28"/>
    <n v="1"/>
    <n v="6711.45"/>
    <n v="6711.45"/>
    <n v="18"/>
    <s v="1823 - PSY: ambulance AT centrum"/>
    <x v="0"/>
    <n v="5"/>
  </r>
  <r>
    <n v="395079"/>
    <x v="1311"/>
    <x v="0"/>
    <s v="HVLP"/>
    <s v="N05AX13"/>
    <d v="2018-05-31T08:55:58"/>
    <n v="1"/>
    <n v="6711.45"/>
    <n v="6711.45"/>
    <n v="18"/>
    <s v="1823 - PSY: ambulance AT centrum"/>
    <x v="0"/>
    <n v="5"/>
  </r>
  <r>
    <n v="395079"/>
    <x v="1311"/>
    <x v="0"/>
    <s v="HVLP"/>
    <s v="N05AX13"/>
    <d v="2018-07-02T07:41:07"/>
    <n v="1"/>
    <n v="6652.1"/>
    <n v="6652.1"/>
    <n v="18"/>
    <s v="1823 - PSY: ambulance AT centrum"/>
    <x v="0"/>
    <n v="7"/>
  </r>
  <r>
    <n v="395079"/>
    <x v="1311"/>
    <x v="0"/>
    <s v="HVLP"/>
    <s v="N05AX13"/>
    <d v="2018-07-16T08:45:21"/>
    <n v="1"/>
    <n v="6711.45"/>
    <n v="6711.45"/>
    <n v="18"/>
    <s v="1823 - PSY: ambulance AT centrum"/>
    <x v="0"/>
    <n v="7"/>
  </r>
  <r>
    <n v="395079"/>
    <x v="1311"/>
    <x v="0"/>
    <s v="HVLP"/>
    <s v="N05AX13"/>
    <d v="2018-08-27T10:07:18"/>
    <n v="1"/>
    <n v="6711.45"/>
    <n v="6711.45"/>
    <n v="18"/>
    <s v="1823 - PSY: ambulance AT centrum"/>
    <x v="0"/>
    <n v="8"/>
  </r>
  <r>
    <n v="395079"/>
    <x v="1311"/>
    <x v="0"/>
    <s v="HVLP"/>
    <s v="N05AX13"/>
    <d v="2018-10-08T10:27:02"/>
    <n v="1"/>
    <n v="6711.45"/>
    <n v="6711.45"/>
    <n v="18"/>
    <s v="1823 - PSY: ambulance AT centrum"/>
    <x v="0"/>
    <n v="10"/>
  </r>
  <r>
    <n v="987698"/>
    <x v="742"/>
    <x v="0"/>
    <s v="HVLP"/>
    <s v="N05AH03"/>
    <d v="2018-03-26T09:37:42"/>
    <n v="1"/>
    <n v="2039.69"/>
    <n v="2039.69"/>
    <n v="18"/>
    <s v="1823 - PSY: ambulance AT centrum"/>
    <x v="0"/>
    <n v="3"/>
  </r>
  <r>
    <n v="987698"/>
    <x v="742"/>
    <x v="0"/>
    <s v="HVLP"/>
    <s v="N05AH03"/>
    <d v="2018-04-10T09:25:29"/>
    <n v="1"/>
    <n v="2039.69"/>
    <n v="2039.69"/>
    <n v="18"/>
    <s v="1823 - PSY: ambulance AT centrum"/>
    <x v="0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41E6E7-ADFA-455D-BA47-EC8CD40BFD67}" name="Kontingenční tabulka1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>
  <location ref="A3:D13" firstHeaderRow="1" firstDataRow="2" firstDataCol="1"/>
  <pivotFields count="13">
    <pivotField showAll="0"/>
    <pivotField showAll="0"/>
    <pivotField axis="axisRow" showAll="0">
      <items count="9">
        <item x="1"/>
        <item x="2"/>
        <item x="4"/>
        <item x="6"/>
        <item x="0"/>
        <item x="3"/>
        <item x="7"/>
        <item x="5"/>
        <item t="default"/>
      </items>
    </pivotField>
    <pivotField showAll="0"/>
    <pivotField showAll="0"/>
    <pivotField numFmtId="22" showAll="0"/>
    <pivotField showAll="0"/>
    <pivotField showAll="0"/>
    <pivotField dataField="1" showAll="0"/>
    <pivotField showAll="0"/>
    <pivotField showAll="0"/>
    <pivotField axis="axisCol" showAll="0">
      <items count="4">
        <item x="2"/>
        <item x="0"/>
        <item x="1"/>
        <item t="default"/>
      </items>
    </pivotField>
    <pivotField showAl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1"/>
  </colFields>
  <colItems count="3">
    <i>
      <x/>
    </i>
    <i>
      <x v="1"/>
    </i>
    <i>
      <x v="2"/>
    </i>
  </colItems>
  <dataFields count="1">
    <dataField name="Součet z Celkem" fld="8" baseField="0" baseItem="0" numFmtId="3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92959B-2E66-4D34-872C-CF354CBCC101}" name="Kontingenční tabulka2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>
  <location ref="A3:G937" firstHeaderRow="1" firstDataRow="3" firstDataCol="1" rowPageCount="1" colPageCount="1"/>
  <pivotFields count="13">
    <pivotField showAll="0"/>
    <pivotField axis="axisRow" showAll="0">
      <items count="1330">
        <item x="976"/>
        <item x="0"/>
        <item x="1"/>
        <item x="977"/>
        <item x="2"/>
        <item x="746"/>
        <item x="747"/>
        <item x="3"/>
        <item x="4"/>
        <item x="5"/>
        <item x="748"/>
        <item x="6"/>
        <item x="978"/>
        <item x="7"/>
        <item x="749"/>
        <item x="979"/>
        <item x="980"/>
        <item x="8"/>
        <item x="9"/>
        <item x="10"/>
        <item x="981"/>
        <item x="11"/>
        <item x="982"/>
        <item x="12"/>
        <item x="13"/>
        <item x="14"/>
        <item x="15"/>
        <item x="983"/>
        <item x="984"/>
        <item x="16"/>
        <item x="17"/>
        <item x="750"/>
        <item x="18"/>
        <item x="985"/>
        <item x="19"/>
        <item x="751"/>
        <item x="20"/>
        <item x="21"/>
        <item x="752"/>
        <item x="22"/>
        <item x="23"/>
        <item x="24"/>
        <item x="25"/>
        <item x="26"/>
        <item x="986"/>
        <item x="27"/>
        <item x="987"/>
        <item x="988"/>
        <item x="989"/>
        <item x="28"/>
        <item x="29"/>
        <item x="30"/>
        <item x="990"/>
        <item x="31"/>
        <item x="753"/>
        <item x="32"/>
        <item x="754"/>
        <item x="33"/>
        <item x="35"/>
        <item x="36"/>
        <item x="37"/>
        <item x="34"/>
        <item x="38"/>
        <item x="40"/>
        <item x="39"/>
        <item x="41"/>
        <item x="42"/>
        <item x="1300"/>
        <item x="1299"/>
        <item x="991"/>
        <item x="44"/>
        <item x="43"/>
        <item x="992"/>
        <item x="755"/>
        <item x="45"/>
        <item x="46"/>
        <item x="993"/>
        <item x="994"/>
        <item x="47"/>
        <item x="756"/>
        <item x="48"/>
        <item x="49"/>
        <item x="757"/>
        <item x="995"/>
        <item x="51"/>
        <item x="50"/>
        <item x="996"/>
        <item x="52"/>
        <item x="53"/>
        <item x="997"/>
        <item x="55"/>
        <item x="54"/>
        <item x="998"/>
        <item x="999"/>
        <item x="1000"/>
        <item x="56"/>
        <item x="57"/>
        <item x="1001"/>
        <item x="1002"/>
        <item x="58"/>
        <item x="1312"/>
        <item x="1004"/>
        <item x="1003"/>
        <item x="758"/>
        <item x="759"/>
        <item x="59"/>
        <item x="60"/>
        <item x="61"/>
        <item x="62"/>
        <item x="63"/>
        <item x="64"/>
        <item x="65"/>
        <item x="762"/>
        <item x="763"/>
        <item x="760"/>
        <item x="761"/>
        <item x="67"/>
        <item x="66"/>
        <item x="68"/>
        <item x="69"/>
        <item x="70"/>
        <item x="71"/>
        <item x="72"/>
        <item x="73"/>
        <item x="764"/>
        <item x="1005"/>
        <item x="1006"/>
        <item x="74"/>
        <item x="1007"/>
        <item x="765"/>
        <item x="75"/>
        <item x="76"/>
        <item x="77"/>
        <item x="766"/>
        <item x="1008"/>
        <item x="1009"/>
        <item x="78"/>
        <item x="81"/>
        <item x="79"/>
        <item x="80"/>
        <item x="82"/>
        <item x="1010"/>
        <item x="767"/>
        <item x="83"/>
        <item x="89"/>
        <item x="1012"/>
        <item x="84"/>
        <item x="88"/>
        <item x="87"/>
        <item x="85"/>
        <item x="1011"/>
        <item x="86"/>
        <item x="90"/>
        <item x="1013"/>
        <item x="1014"/>
        <item x="91"/>
        <item x="92"/>
        <item x="1015"/>
        <item x="1016"/>
        <item x="1017"/>
        <item x="93"/>
        <item x="1018"/>
        <item x="768"/>
        <item x="94"/>
        <item x="1019"/>
        <item x="95"/>
        <item x="96"/>
        <item x="97"/>
        <item x="98"/>
        <item x="99"/>
        <item x="1020"/>
        <item x="100"/>
        <item x="101"/>
        <item x="102"/>
        <item x="1021"/>
        <item x="769"/>
        <item x="103"/>
        <item x="104"/>
        <item x="770"/>
        <item x="1022"/>
        <item x="1024"/>
        <item x="1023"/>
        <item x="771"/>
        <item x="105"/>
        <item x="772"/>
        <item x="106"/>
        <item x="107"/>
        <item x="773"/>
        <item x="1025"/>
        <item x="1026"/>
        <item x="108"/>
        <item x="109"/>
        <item x="774"/>
        <item x="110"/>
        <item x="111"/>
        <item x="112"/>
        <item x="113"/>
        <item x="1028"/>
        <item x="1027"/>
        <item x="114"/>
        <item x="775"/>
        <item x="1301"/>
        <item x="115"/>
        <item x="116"/>
        <item x="117"/>
        <item x="1029"/>
        <item x="118"/>
        <item x="119"/>
        <item x="776"/>
        <item x="120"/>
        <item x="777"/>
        <item x="122"/>
        <item x="1031"/>
        <item x="1030"/>
        <item x="121"/>
        <item x="123"/>
        <item x="1032"/>
        <item x="124"/>
        <item x="125"/>
        <item x="778"/>
        <item x="1033"/>
        <item x="126"/>
        <item x="127"/>
        <item x="128"/>
        <item x="129"/>
        <item x="1034"/>
        <item x="130"/>
        <item x="779"/>
        <item x="1035"/>
        <item x="780"/>
        <item x="131"/>
        <item x="132"/>
        <item x="133"/>
        <item x="134"/>
        <item x="135"/>
        <item x="136"/>
        <item x="1036"/>
        <item x="781"/>
        <item x="1037"/>
        <item x="1039"/>
        <item x="1038"/>
        <item x="137"/>
        <item x="1040"/>
        <item x="138"/>
        <item x="139"/>
        <item x="141"/>
        <item x="140"/>
        <item x="142"/>
        <item x="143"/>
        <item x="144"/>
        <item x="1041"/>
        <item x="1042"/>
        <item x="147"/>
        <item x="146"/>
        <item x="148"/>
        <item x="145"/>
        <item x="1043"/>
        <item x="149"/>
        <item x="150"/>
        <item x="151"/>
        <item x="152"/>
        <item x="782"/>
        <item x="153"/>
        <item x="154"/>
        <item x="155"/>
        <item x="156"/>
        <item x="157"/>
        <item x="783"/>
        <item x="1044"/>
        <item x="784"/>
        <item x="158"/>
        <item x="1045"/>
        <item x="786"/>
        <item x="1046"/>
        <item x="785"/>
        <item x="1047"/>
        <item x="159"/>
        <item x="160"/>
        <item x="161"/>
        <item x="162"/>
        <item x="1048"/>
        <item x="163"/>
        <item x="1049"/>
        <item x="787"/>
        <item x="165"/>
        <item x="164"/>
        <item x="166"/>
        <item x="167"/>
        <item x="1050"/>
        <item x="168"/>
        <item x="788"/>
        <item x="169"/>
        <item x="170"/>
        <item x="171"/>
        <item x="1051"/>
        <item x="172"/>
        <item x="175"/>
        <item x="174"/>
        <item x="173"/>
        <item x="176"/>
        <item x="177"/>
        <item x="789"/>
        <item x="178"/>
        <item x="179"/>
        <item x="790"/>
        <item x="1052"/>
        <item x="180"/>
        <item x="1053"/>
        <item x="181"/>
        <item x="182"/>
        <item x="183"/>
        <item x="1054"/>
        <item x="791"/>
        <item x="184"/>
        <item x="185"/>
        <item x="186"/>
        <item x="187"/>
        <item x="188"/>
        <item x="189"/>
        <item x="190"/>
        <item x="191"/>
        <item x="1055"/>
        <item x="192"/>
        <item x="193"/>
        <item x="194"/>
        <item x="195"/>
        <item x="196"/>
        <item x="197"/>
        <item x="198"/>
        <item x="199"/>
        <item x="1056"/>
        <item x="200"/>
        <item x="201"/>
        <item x="202"/>
        <item x="203"/>
        <item x="1313"/>
        <item x="1057"/>
        <item x="1058"/>
        <item x="1314"/>
        <item x="1059"/>
        <item x="1060"/>
        <item x="792"/>
        <item x="204"/>
        <item x="1302"/>
        <item x="205"/>
        <item x="206"/>
        <item x="207"/>
        <item x="1061"/>
        <item x="1062"/>
        <item x="1303"/>
        <item x="1315"/>
        <item x="1316"/>
        <item x="793"/>
        <item x="208"/>
        <item x="209"/>
        <item x="210"/>
        <item x="211"/>
        <item x="212"/>
        <item x="1063"/>
        <item x="213"/>
        <item x="1304"/>
        <item x="794"/>
        <item x="795"/>
        <item x="214"/>
        <item x="1064"/>
        <item x="1065"/>
        <item x="215"/>
        <item x="216"/>
        <item x="1317"/>
        <item x="217"/>
        <item x="796"/>
        <item x="1318"/>
        <item x="1305"/>
        <item x="1066"/>
        <item x="218"/>
        <item x="219"/>
        <item x="1067"/>
        <item x="797"/>
        <item x="798"/>
        <item x="1068"/>
        <item x="220"/>
        <item x="799"/>
        <item x="800"/>
        <item x="801"/>
        <item x="221"/>
        <item x="1319"/>
        <item x="222"/>
        <item x="223"/>
        <item x="1069"/>
        <item x="224"/>
        <item x="225"/>
        <item x="1070"/>
        <item x="226"/>
        <item x="1071"/>
        <item x="227"/>
        <item x="228"/>
        <item x="229"/>
        <item x="230"/>
        <item x="231"/>
        <item x="232"/>
        <item x="1072"/>
        <item x="1073"/>
        <item x="1074"/>
        <item x="233"/>
        <item x="234"/>
        <item x="803"/>
        <item x="802"/>
        <item x="805"/>
        <item x="804"/>
        <item x="235"/>
        <item x="236"/>
        <item x="807"/>
        <item x="1075"/>
        <item x="806"/>
        <item x="237"/>
        <item x="238"/>
        <item x="239"/>
        <item x="1076"/>
        <item x="240"/>
        <item x="1077"/>
        <item x="242"/>
        <item x="241"/>
        <item x="808"/>
        <item x="243"/>
        <item x="1078"/>
        <item x="245"/>
        <item x="244"/>
        <item x="1079"/>
        <item x="247"/>
        <item x="246"/>
        <item x="248"/>
        <item x="809"/>
        <item x="1080"/>
        <item x="249"/>
        <item x="1081"/>
        <item x="810"/>
        <item x="1082"/>
        <item x="251"/>
        <item x="811"/>
        <item x="252"/>
        <item x="253"/>
        <item x="254"/>
        <item x="250"/>
        <item x="255"/>
        <item x="812"/>
        <item x="1083"/>
        <item x="256"/>
        <item x="257"/>
        <item x="258"/>
        <item x="259"/>
        <item x="260"/>
        <item x="1084"/>
        <item x="813"/>
        <item x="261"/>
        <item x="1087"/>
        <item x="1086"/>
        <item x="1085"/>
        <item x="1088"/>
        <item x="1089"/>
        <item x="1090"/>
        <item x="1091"/>
        <item x="814"/>
        <item x="1092"/>
        <item x="262"/>
        <item x="1093"/>
        <item x="815"/>
        <item x="1094"/>
        <item x="263"/>
        <item x="264"/>
        <item x="816"/>
        <item x="265"/>
        <item x="266"/>
        <item x="267"/>
        <item x="268"/>
        <item x="269"/>
        <item x="1095"/>
        <item x="1096"/>
        <item x="270"/>
        <item x="1097"/>
        <item x="817"/>
        <item x="271"/>
        <item x="272"/>
        <item x="273"/>
        <item x="818"/>
        <item x="274"/>
        <item x="819"/>
        <item x="1098"/>
        <item x="275"/>
        <item x="280"/>
        <item x="1100"/>
        <item x="276"/>
        <item x="279"/>
        <item x="277"/>
        <item x="1099"/>
        <item x="278"/>
        <item x="820"/>
        <item x="282"/>
        <item x="281"/>
        <item x="283"/>
        <item x="284"/>
        <item x="285"/>
        <item x="286"/>
        <item x="1101"/>
        <item x="1102"/>
        <item x="287"/>
        <item x="288"/>
        <item x="1103"/>
        <item x="1104"/>
        <item x="289"/>
        <item x="821"/>
        <item x="290"/>
        <item x="291"/>
        <item x="1105"/>
        <item x="822"/>
        <item x="292"/>
        <item x="293"/>
        <item x="1320"/>
        <item x="294"/>
        <item x="295"/>
        <item x="296"/>
        <item x="1106"/>
        <item x="297"/>
        <item x="298"/>
        <item x="299"/>
        <item x="300"/>
        <item x="301"/>
        <item x="302"/>
        <item x="1107"/>
        <item x="1108"/>
        <item x="304"/>
        <item x="303"/>
        <item x="305"/>
        <item x="307"/>
        <item x="306"/>
        <item x="311"/>
        <item x="308"/>
        <item x="310"/>
        <item x="309"/>
        <item x="1109"/>
        <item x="823"/>
        <item x="312"/>
        <item x="1110"/>
        <item x="313"/>
        <item x="824"/>
        <item x="314"/>
        <item x="1111"/>
        <item x="1113"/>
        <item x="1112"/>
        <item x="315"/>
        <item x="316"/>
        <item x="317"/>
        <item x="1114"/>
        <item x="1115"/>
        <item x="318"/>
        <item x="319"/>
        <item x="320"/>
        <item x="321"/>
        <item x="1116"/>
        <item x="322"/>
        <item x="323"/>
        <item x="1117"/>
        <item x="1118"/>
        <item x="1119"/>
        <item x="325"/>
        <item x="324"/>
        <item x="327"/>
        <item x="326"/>
        <item x="825"/>
        <item x="1120"/>
        <item x="328"/>
        <item x="329"/>
        <item x="1122"/>
        <item x="1121"/>
        <item x="1321"/>
        <item x="826"/>
        <item x="1123"/>
        <item x="1124"/>
        <item x="827"/>
        <item x="331"/>
        <item x="330"/>
        <item x="1125"/>
        <item x="828"/>
        <item x="829"/>
        <item x="1126"/>
        <item x="332"/>
        <item x="1127"/>
        <item x="333"/>
        <item x="334"/>
        <item x="335"/>
        <item x="1128"/>
        <item x="1129"/>
        <item x="830"/>
        <item x="1130"/>
        <item x="336"/>
        <item x="337"/>
        <item x="338"/>
        <item x="831"/>
        <item x="339"/>
        <item x="1131"/>
        <item x="1132"/>
        <item x="340"/>
        <item x="341"/>
        <item x="342"/>
        <item x="343"/>
        <item x="344"/>
        <item x="832"/>
        <item x="345"/>
        <item x="1133"/>
        <item x="346"/>
        <item x="347"/>
        <item x="348"/>
        <item x="1134"/>
        <item x="1135"/>
        <item x="1136"/>
        <item x="833"/>
        <item x="349"/>
        <item x="350"/>
        <item x="351"/>
        <item x="352"/>
        <item x="353"/>
        <item x="354"/>
        <item x="834"/>
        <item x="835"/>
        <item x="836"/>
        <item x="1137"/>
        <item x="1138"/>
        <item x="355"/>
        <item x="837"/>
        <item x="1139"/>
        <item x="838"/>
        <item x="357"/>
        <item x="356"/>
        <item x="358"/>
        <item x="359"/>
        <item x="360"/>
        <item x="361"/>
        <item x="1140"/>
        <item x="362"/>
        <item x="363"/>
        <item x="364"/>
        <item x="365"/>
        <item x="1141"/>
        <item x="366"/>
        <item x="1322"/>
        <item x="1323"/>
        <item x="839"/>
        <item x="367"/>
        <item x="1142"/>
        <item x="1143"/>
        <item x="368"/>
        <item x="1324"/>
        <item x="1144"/>
        <item x="1145"/>
        <item x="369"/>
        <item x="370"/>
        <item x="840"/>
        <item x="841"/>
        <item x="371"/>
        <item x="1146"/>
        <item x="372"/>
        <item x="842"/>
        <item x="1147"/>
        <item x="373"/>
        <item x="1148"/>
        <item x="374"/>
        <item x="1149"/>
        <item x="1150"/>
        <item x="375"/>
        <item x="376"/>
        <item x="377"/>
        <item x="378"/>
        <item x="379"/>
        <item x="843"/>
        <item x="380"/>
        <item x="382"/>
        <item x="381"/>
        <item x="384"/>
        <item x="844"/>
        <item x="385"/>
        <item x="383"/>
        <item x="1151"/>
        <item x="387"/>
        <item x="386"/>
        <item x="845"/>
        <item x="1152"/>
        <item x="388"/>
        <item x="1153"/>
        <item x="389"/>
        <item x="390"/>
        <item x="391"/>
        <item x="1154"/>
        <item x="847"/>
        <item x="846"/>
        <item x="392"/>
        <item x="393"/>
        <item x="394"/>
        <item x="395"/>
        <item x="396"/>
        <item x="1155"/>
        <item x="397"/>
        <item x="1156"/>
        <item x="398"/>
        <item x="399"/>
        <item x="400"/>
        <item x="401"/>
        <item x="402"/>
        <item x="848"/>
        <item x="403"/>
        <item x="849"/>
        <item x="1157"/>
        <item x="1158"/>
        <item x="850"/>
        <item x="404"/>
        <item x="405"/>
        <item x="852"/>
        <item x="851"/>
        <item x="853"/>
        <item x="1159"/>
        <item x="406"/>
        <item x="854"/>
        <item x="1160"/>
        <item x="1161"/>
        <item x="407"/>
        <item x="409"/>
        <item x="408"/>
        <item x="410"/>
        <item x="855"/>
        <item x="856"/>
        <item x="411"/>
        <item x="412"/>
        <item x="1162"/>
        <item x="857"/>
        <item x="413"/>
        <item x="858"/>
        <item x="1163"/>
        <item x="1164"/>
        <item x="414"/>
        <item x="415"/>
        <item x="1165"/>
        <item x="416"/>
        <item x="417"/>
        <item x="1166"/>
        <item x="859"/>
        <item x="418"/>
        <item x="860"/>
        <item x="861"/>
        <item x="419"/>
        <item x="862"/>
        <item x="420"/>
        <item x="1167"/>
        <item x="421"/>
        <item x="422"/>
        <item x="423"/>
        <item x="424"/>
        <item x="425"/>
        <item x="426"/>
        <item x="863"/>
        <item x="1168"/>
        <item x="427"/>
        <item x="1169"/>
        <item x="428"/>
        <item x="1170"/>
        <item x="429"/>
        <item x="430"/>
        <item x="431"/>
        <item x="1171"/>
        <item x="432"/>
        <item x="433"/>
        <item x="864"/>
        <item x="434"/>
        <item x="435"/>
        <item x="436"/>
        <item x="865"/>
        <item x="437"/>
        <item x="438"/>
        <item x="866"/>
        <item x="1172"/>
        <item x="439"/>
        <item x="867"/>
        <item x="1173"/>
        <item x="1174"/>
        <item x="440"/>
        <item x="441"/>
        <item x="442"/>
        <item x="1175"/>
        <item x="1325"/>
        <item x="1306"/>
        <item x="1176"/>
        <item x="443"/>
        <item x="444"/>
        <item x="445"/>
        <item x="446"/>
        <item x="868"/>
        <item x="869"/>
        <item x="447"/>
        <item x="1177"/>
        <item x="448"/>
        <item x="870"/>
        <item x="450"/>
        <item x="449"/>
        <item x="1178"/>
        <item x="1179"/>
        <item x="451"/>
        <item x="1180"/>
        <item x="452"/>
        <item x="453"/>
        <item x="1181"/>
        <item x="454"/>
        <item x="455"/>
        <item x="871"/>
        <item x="1182"/>
        <item x="456"/>
        <item x="457"/>
        <item x="458"/>
        <item x="459"/>
        <item x="460"/>
        <item x="461"/>
        <item x="872"/>
        <item x="873"/>
        <item x="874"/>
        <item x="875"/>
        <item x="462"/>
        <item x="1183"/>
        <item x="1184"/>
        <item x="1185"/>
        <item x="876"/>
        <item x="1186"/>
        <item x="463"/>
        <item x="465"/>
        <item x="464"/>
        <item x="1187"/>
        <item x="466"/>
        <item x="1188"/>
        <item x="1189"/>
        <item x="1190"/>
        <item x="1191"/>
        <item x="1192"/>
        <item x="1193"/>
        <item x="1194"/>
        <item x="1195"/>
        <item x="467"/>
        <item x="468"/>
        <item x="469"/>
        <item x="470"/>
        <item x="1196"/>
        <item x="471"/>
        <item x="1197"/>
        <item x="472"/>
        <item x="475"/>
        <item x="476"/>
        <item x="477"/>
        <item x="478"/>
        <item x="474"/>
        <item x="473"/>
        <item x="877"/>
        <item x="880"/>
        <item x="878"/>
        <item x="879"/>
        <item x="881"/>
        <item x="882"/>
        <item x="883"/>
        <item x="884"/>
        <item x="479"/>
        <item x="480"/>
        <item x="1198"/>
        <item x="885"/>
        <item x="1199"/>
        <item x="482"/>
        <item x="481"/>
        <item x="1200"/>
        <item x="483"/>
        <item x="484"/>
        <item x="485"/>
        <item x="486"/>
        <item x="1201"/>
        <item x="1202"/>
        <item x="1203"/>
        <item x="886"/>
        <item x="887"/>
        <item x="888"/>
        <item x="1204"/>
        <item x="890"/>
        <item x="889"/>
        <item x="487"/>
        <item x="488"/>
        <item x="891"/>
        <item x="892"/>
        <item x="1326"/>
        <item x="1327"/>
        <item x="893"/>
        <item x="489"/>
        <item x="490"/>
        <item x="894"/>
        <item x="491"/>
        <item x="1205"/>
        <item x="895"/>
        <item x="1206"/>
        <item x="492"/>
        <item x="493"/>
        <item x="494"/>
        <item x="1207"/>
        <item x="1208"/>
        <item x="495"/>
        <item x="496"/>
        <item x="1209"/>
        <item x="497"/>
        <item x="498"/>
        <item x="896"/>
        <item x="1210"/>
        <item x="499"/>
        <item x="500"/>
        <item x="897"/>
        <item x="1211"/>
        <item x="898"/>
        <item x="502"/>
        <item x="899"/>
        <item x="1212"/>
        <item x="501"/>
        <item x="901"/>
        <item x="900"/>
        <item x="1213"/>
        <item x="1214"/>
        <item x="1215"/>
        <item x="504"/>
        <item x="503"/>
        <item x="1216"/>
        <item x="1217"/>
        <item x="505"/>
        <item x="506"/>
        <item x="507"/>
        <item x="902"/>
        <item x="510"/>
        <item x="903"/>
        <item x="511"/>
        <item x="904"/>
        <item x="512"/>
        <item x="905"/>
        <item x="508"/>
        <item x="509"/>
        <item x="513"/>
        <item x="514"/>
        <item x="906"/>
        <item x="515"/>
        <item x="907"/>
        <item x="1218"/>
        <item x="516"/>
        <item x="517"/>
        <item x="519"/>
        <item x="518"/>
        <item x="520"/>
        <item x="1219"/>
        <item x="908"/>
        <item x="1220"/>
        <item x="1221"/>
        <item x="521"/>
        <item x="522"/>
        <item x="523"/>
        <item x="1223"/>
        <item x="1222"/>
        <item x="524"/>
        <item x="525"/>
        <item x="526"/>
        <item x="1224"/>
        <item x="1225"/>
        <item x="527"/>
        <item x="528"/>
        <item x="529"/>
        <item x="1226"/>
        <item x="530"/>
        <item x="1227"/>
        <item x="531"/>
        <item x="532"/>
        <item x="909"/>
        <item x="533"/>
        <item x="1228"/>
        <item x="910"/>
        <item x="1229"/>
        <item x="534"/>
        <item x="1230"/>
        <item x="1231"/>
        <item x="535"/>
        <item x="536"/>
        <item x="1232"/>
        <item x="537"/>
        <item x="538"/>
        <item x="539"/>
        <item x="540"/>
        <item x="541"/>
        <item x="542"/>
        <item x="1307"/>
        <item x="543"/>
        <item x="544"/>
        <item x="545"/>
        <item x="546"/>
        <item x="1233"/>
        <item x="547"/>
        <item x="549"/>
        <item x="550"/>
        <item x="551"/>
        <item x="548"/>
        <item x="552"/>
        <item x="553"/>
        <item x="554"/>
        <item x="555"/>
        <item x="556"/>
        <item x="911"/>
        <item x="1234"/>
        <item x="557"/>
        <item x="912"/>
        <item x="558"/>
        <item x="913"/>
        <item x="559"/>
        <item x="1235"/>
        <item x="1328"/>
        <item x="1236"/>
        <item x="560"/>
        <item x="561"/>
        <item x="914"/>
        <item x="563"/>
        <item x="1237"/>
        <item x="564"/>
        <item x="565"/>
        <item x="562"/>
        <item x="1238"/>
        <item x="1239"/>
        <item x="566"/>
        <item x="1240"/>
        <item x="567"/>
        <item x="915"/>
        <item x="568"/>
        <item x="569"/>
        <item x="570"/>
        <item x="571"/>
        <item x="917"/>
        <item x="916"/>
        <item x="919"/>
        <item x="918"/>
        <item x="572"/>
        <item x="1241"/>
        <item x="573"/>
        <item x="1242"/>
        <item x="574"/>
        <item x="575"/>
        <item x="576"/>
        <item x="577"/>
        <item x="579"/>
        <item x="578"/>
        <item x="580"/>
        <item x="581"/>
        <item x="582"/>
        <item x="1243"/>
        <item x="1244"/>
        <item x="1245"/>
        <item x="583"/>
        <item x="584"/>
        <item x="1246"/>
        <item x="585"/>
        <item x="1247"/>
        <item x="1248"/>
        <item x="586"/>
        <item x="587"/>
        <item x="588"/>
        <item x="920"/>
        <item x="589"/>
        <item x="1249"/>
        <item x="1250"/>
        <item x="590"/>
        <item x="1251"/>
        <item x="591"/>
        <item x="592"/>
        <item x="921"/>
        <item x="593"/>
        <item x="595"/>
        <item x="594"/>
        <item x="922"/>
        <item x="1252"/>
        <item x="1253"/>
        <item x="923"/>
        <item x="1254"/>
        <item x="596"/>
        <item x="597"/>
        <item x="598"/>
        <item x="599"/>
        <item x="600"/>
        <item x="1255"/>
        <item x="1256"/>
        <item x="601"/>
        <item x="1257"/>
        <item x="1258"/>
        <item x="602"/>
        <item x="924"/>
        <item x="603"/>
        <item x="604"/>
        <item x="605"/>
        <item x="1259"/>
        <item x="1260"/>
        <item x="606"/>
        <item x="925"/>
        <item x="1261"/>
        <item x="607"/>
        <item x="1262"/>
        <item x="926"/>
        <item x="927"/>
        <item x="928"/>
        <item x="929"/>
        <item x="1263"/>
        <item x="930"/>
        <item x="608"/>
        <item x="1264"/>
        <item x="931"/>
        <item x="1265"/>
        <item x="609"/>
        <item x="932"/>
        <item x="1266"/>
        <item x="610"/>
        <item x="611"/>
        <item x="612"/>
        <item x="613"/>
        <item x="1267"/>
        <item x="614"/>
        <item x="615"/>
        <item x="933"/>
        <item x="617"/>
        <item x="616"/>
        <item x="1268"/>
        <item x="619"/>
        <item x="618"/>
        <item x="1269"/>
        <item x="934"/>
        <item x="620"/>
        <item x="621"/>
        <item x="622"/>
        <item x="623"/>
        <item x="624"/>
        <item x="625"/>
        <item x="626"/>
        <item x="627"/>
        <item x="629"/>
        <item x="628"/>
        <item x="631"/>
        <item x="1270"/>
        <item x="630"/>
        <item x="1271"/>
        <item x="1272"/>
        <item x="632"/>
        <item x="935"/>
        <item x="633"/>
        <item x="634"/>
        <item x="1273"/>
        <item x="1274"/>
        <item x="635"/>
        <item x="636"/>
        <item x="637"/>
        <item x="638"/>
        <item x="639"/>
        <item x="640"/>
        <item x="1275"/>
        <item x="1276"/>
        <item x="1277"/>
        <item x="642"/>
        <item x="641"/>
        <item x="643"/>
        <item x="936"/>
        <item x="937"/>
        <item x="644"/>
        <item x="645"/>
        <item x="646"/>
        <item x="647"/>
        <item x="1278"/>
        <item x="648"/>
        <item x="649"/>
        <item x="650"/>
        <item x="651"/>
        <item x="1308"/>
        <item x="938"/>
        <item x="1279"/>
        <item x="939"/>
        <item x="1280"/>
        <item x="652"/>
        <item x="1281"/>
        <item x="653"/>
        <item x="1282"/>
        <item x="654"/>
        <item x="1283"/>
        <item x="655"/>
        <item x="656"/>
        <item x="1284"/>
        <item x="657"/>
        <item x="658"/>
        <item x="659"/>
        <item x="940"/>
        <item x="660"/>
        <item x="661"/>
        <item x="662"/>
        <item x="663"/>
        <item x="664"/>
        <item x="665"/>
        <item x="941"/>
        <item x="666"/>
        <item x="667"/>
        <item x="668"/>
        <item x="942"/>
        <item x="669"/>
        <item x="1285"/>
        <item x="943"/>
        <item x="670"/>
        <item x="671"/>
        <item x="1286"/>
        <item x="672"/>
        <item x="944"/>
        <item x="674"/>
        <item x="673"/>
        <item x="675"/>
        <item x="676"/>
        <item x="677"/>
        <item x="678"/>
        <item x="1287"/>
        <item x="679"/>
        <item x="945"/>
        <item x="1288"/>
        <item x="680"/>
        <item x="681"/>
        <item x="682"/>
        <item x="683"/>
        <item x="946"/>
        <item x="1289"/>
        <item x="684"/>
        <item x="947"/>
        <item x="948"/>
        <item x="685"/>
        <item x="686"/>
        <item x="687"/>
        <item x="688"/>
        <item x="689"/>
        <item x="690"/>
        <item x="1309"/>
        <item x="1290"/>
        <item x="949"/>
        <item x="950"/>
        <item x="691"/>
        <item x="1291"/>
        <item x="693"/>
        <item x="692"/>
        <item x="694"/>
        <item x="695"/>
        <item x="951"/>
        <item x="696"/>
        <item x="952"/>
        <item x="697"/>
        <item x="1292"/>
        <item x="1293"/>
        <item x="698"/>
        <item x="699"/>
        <item x="700"/>
        <item x="701"/>
        <item x="702"/>
        <item x="953"/>
        <item x="954"/>
        <item x="703"/>
        <item x="704"/>
        <item x="705"/>
        <item x="956"/>
        <item x="955"/>
        <item x="706"/>
        <item x="957"/>
        <item x="708"/>
        <item x="709"/>
        <item x="707"/>
        <item x="958"/>
        <item x="710"/>
        <item x="1294"/>
        <item x="711"/>
        <item x="959"/>
        <item x="712"/>
        <item x="713"/>
        <item x="960"/>
        <item x="961"/>
        <item x="714"/>
        <item x="715"/>
        <item x="716"/>
        <item x="1310"/>
        <item x="717"/>
        <item x="1311"/>
        <item x="718"/>
        <item x="719"/>
        <item x="962"/>
        <item x="720"/>
        <item x="721"/>
        <item x="722"/>
        <item x="725"/>
        <item x="963"/>
        <item x="723"/>
        <item x="724"/>
        <item x="964"/>
        <item x="726"/>
        <item x="727"/>
        <item x="728"/>
        <item x="965"/>
        <item x="1295"/>
        <item x="966"/>
        <item x="967"/>
        <item x="729"/>
        <item x="968"/>
        <item x="731"/>
        <item x="730"/>
        <item x="969"/>
        <item x="732"/>
        <item x="970"/>
        <item x="733"/>
        <item x="735"/>
        <item x="734"/>
        <item x="736"/>
        <item x="737"/>
        <item x="1296"/>
        <item x="738"/>
        <item x="971"/>
        <item x="739"/>
        <item x="740"/>
        <item x="741"/>
        <item x="972"/>
        <item x="1297"/>
        <item x="742"/>
        <item x="743"/>
        <item x="744"/>
        <item x="973"/>
        <item x="974"/>
        <item x="745"/>
        <item x="1298"/>
        <item x="975"/>
        <item t="default"/>
      </items>
    </pivotField>
    <pivotField axis="axisPage" showAll="0">
      <items count="9">
        <item x="1"/>
        <item x="2"/>
        <item x="4"/>
        <item x="6"/>
        <item x="0"/>
        <item x="3"/>
        <item x="7"/>
        <item x="5"/>
        <item t="default"/>
      </items>
    </pivotField>
    <pivotField showAll="0"/>
    <pivotField showAll="0"/>
    <pivotField numFmtId="22" showAll="0"/>
    <pivotField dataField="1" showAll="0"/>
    <pivotField dataField="1" showAll="0"/>
    <pivotField dataField="1" showAll="0"/>
    <pivotField showAll="0"/>
    <pivotField showAll="0"/>
    <pivotField axis="axisCol" showAll="0">
      <items count="4">
        <item h="1" x="2"/>
        <item x="0"/>
        <item x="1"/>
        <item t="default"/>
      </items>
    </pivotField>
    <pivotField showAll="0"/>
  </pivotFields>
  <rowFields count="1">
    <field x="1"/>
  </rowFields>
  <rowItems count="9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1"/>
    </i>
    <i>
      <x v="52"/>
    </i>
    <i>
      <x v="53"/>
    </i>
    <i>
      <x v="55"/>
    </i>
    <i>
      <x v="56"/>
    </i>
    <i>
      <x v="57"/>
    </i>
    <i>
      <x v="63"/>
    </i>
    <i>
      <x v="65"/>
    </i>
    <i>
      <x v="66"/>
    </i>
    <i>
      <x v="67"/>
    </i>
    <i>
      <x v="68"/>
    </i>
    <i>
      <x v="70"/>
    </i>
    <i>
      <x v="71"/>
    </i>
    <i>
      <x v="74"/>
    </i>
    <i>
      <x v="81"/>
    </i>
    <i>
      <x v="82"/>
    </i>
    <i>
      <x v="83"/>
    </i>
    <i>
      <x v="84"/>
    </i>
    <i>
      <x v="85"/>
    </i>
    <i>
      <x v="87"/>
    </i>
    <i>
      <x v="88"/>
    </i>
    <i>
      <x v="90"/>
    </i>
    <i>
      <x v="91"/>
    </i>
    <i>
      <x v="94"/>
    </i>
    <i>
      <x v="95"/>
    </i>
    <i>
      <x v="96"/>
    </i>
    <i>
      <x v="98"/>
    </i>
    <i>
      <x v="99"/>
    </i>
    <i>
      <x v="100"/>
    </i>
    <i>
      <x v="102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9"/>
    </i>
    <i>
      <x v="122"/>
    </i>
    <i>
      <x v="123"/>
    </i>
    <i>
      <x v="129"/>
    </i>
    <i>
      <x v="134"/>
    </i>
    <i>
      <x v="135"/>
    </i>
    <i>
      <x v="136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8"/>
    </i>
    <i>
      <x v="159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5"/>
    </i>
    <i>
      <x v="176"/>
    </i>
    <i>
      <x v="177"/>
    </i>
    <i>
      <x v="178"/>
    </i>
    <i>
      <x v="180"/>
    </i>
    <i>
      <x v="181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3"/>
    </i>
    <i>
      <x v="194"/>
    </i>
    <i>
      <x v="195"/>
    </i>
    <i>
      <x v="197"/>
    </i>
    <i>
      <x v="198"/>
    </i>
    <i>
      <x v="199"/>
    </i>
    <i>
      <x v="200"/>
    </i>
    <i>
      <x v="201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4"/>
    </i>
    <i>
      <x v="216"/>
    </i>
    <i>
      <x v="218"/>
    </i>
    <i>
      <x v="219"/>
    </i>
    <i>
      <x v="223"/>
    </i>
    <i>
      <x v="225"/>
    </i>
    <i>
      <x v="227"/>
    </i>
    <i>
      <x v="228"/>
    </i>
    <i>
      <x v="230"/>
    </i>
    <i>
      <x v="231"/>
    </i>
    <i>
      <x v="232"/>
    </i>
    <i>
      <x v="233"/>
    </i>
    <i>
      <x v="234"/>
    </i>
    <i>
      <x v="235"/>
    </i>
    <i>
      <x v="237"/>
    </i>
    <i>
      <x v="238"/>
    </i>
    <i>
      <x v="241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8"/>
    </i>
    <i>
      <x v="259"/>
    </i>
    <i>
      <x v="263"/>
    </i>
    <i>
      <x v="264"/>
    </i>
    <i>
      <x v="266"/>
    </i>
    <i>
      <x v="267"/>
    </i>
    <i>
      <x v="268"/>
    </i>
    <i>
      <x v="269"/>
    </i>
    <i>
      <x v="271"/>
    </i>
    <i>
      <x v="272"/>
    </i>
    <i>
      <x v="274"/>
    </i>
    <i>
      <x v="275"/>
    </i>
    <i>
      <x v="276"/>
    </i>
    <i>
      <x v="277"/>
    </i>
    <i>
      <x v="278"/>
    </i>
    <i>
      <x v="279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1"/>
    </i>
    <i>
      <x v="292"/>
    </i>
    <i>
      <x v="293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3"/>
    </i>
    <i>
      <x v="304"/>
    </i>
    <i>
      <x v="305"/>
    </i>
    <i>
      <x v="306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4"/>
    </i>
    <i>
      <x v="325"/>
    </i>
    <i>
      <x v="326"/>
    </i>
    <i>
      <x v="328"/>
    </i>
    <i>
      <x v="330"/>
    </i>
    <i>
      <x v="332"/>
    </i>
    <i>
      <x v="333"/>
    </i>
    <i>
      <x v="334"/>
    </i>
    <i>
      <x v="359"/>
    </i>
    <i>
      <x v="386"/>
    </i>
    <i>
      <x v="387"/>
    </i>
    <i>
      <x v="388"/>
    </i>
    <i>
      <x v="389"/>
    </i>
    <i>
      <x v="390"/>
    </i>
    <i>
      <x v="394"/>
    </i>
    <i>
      <x v="395"/>
    </i>
    <i>
      <x v="396"/>
    </i>
    <i>
      <x v="397"/>
    </i>
    <i>
      <x v="398"/>
    </i>
    <i>
      <x v="399"/>
    </i>
    <i>
      <x v="403"/>
    </i>
    <i>
      <x v="404"/>
    </i>
    <i>
      <x v="410"/>
    </i>
    <i>
      <x v="411"/>
    </i>
    <i>
      <x v="413"/>
    </i>
    <i>
      <x v="414"/>
    </i>
    <i>
      <x v="415"/>
    </i>
    <i>
      <x v="418"/>
    </i>
    <i>
      <x v="419"/>
    </i>
    <i>
      <x v="420"/>
    </i>
    <i>
      <x v="421"/>
    </i>
    <i>
      <x v="422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6"/>
    </i>
    <i>
      <x v="451"/>
    </i>
    <i>
      <x v="452"/>
    </i>
    <i>
      <x v="453"/>
    </i>
    <i>
      <x v="454"/>
    </i>
    <i>
      <x v="458"/>
    </i>
    <i>
      <x v="459"/>
    </i>
    <i>
      <x v="460"/>
    </i>
    <i>
      <x v="461"/>
    </i>
    <i>
      <x v="462"/>
    </i>
    <i>
      <x v="464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9"/>
    </i>
    <i>
      <x v="500"/>
    </i>
    <i>
      <x v="501"/>
    </i>
    <i>
      <x v="502"/>
    </i>
    <i>
      <x v="503"/>
    </i>
    <i>
      <x v="504"/>
    </i>
    <i>
      <x v="506"/>
    </i>
    <i>
      <x v="507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9"/>
    </i>
    <i>
      <x v="540"/>
    </i>
    <i>
      <x v="541"/>
    </i>
    <i>
      <x v="542"/>
    </i>
    <i>
      <x v="544"/>
    </i>
    <i>
      <x v="546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6"/>
    </i>
    <i>
      <x v="558"/>
    </i>
    <i>
      <x v="559"/>
    </i>
    <i>
      <x v="563"/>
    </i>
    <i>
      <x v="564"/>
    </i>
    <i>
      <x v="565"/>
    </i>
    <i>
      <x v="566"/>
    </i>
    <i>
      <x v="567"/>
    </i>
    <i>
      <x v="571"/>
    </i>
    <i>
      <x v="572"/>
    </i>
    <i>
      <x v="573"/>
    </i>
    <i>
      <x v="574"/>
    </i>
    <i>
      <x v="575"/>
    </i>
    <i>
      <x v="576"/>
    </i>
    <i>
      <x v="578"/>
    </i>
    <i>
      <x v="580"/>
    </i>
    <i>
      <x v="581"/>
    </i>
    <i>
      <x v="582"/>
    </i>
    <i>
      <x v="583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9"/>
    </i>
    <i>
      <x v="600"/>
    </i>
    <i>
      <x v="601"/>
    </i>
    <i>
      <x v="602"/>
    </i>
    <i>
      <x v="603"/>
    </i>
    <i>
      <x v="604"/>
    </i>
    <i>
      <x v="606"/>
    </i>
    <i>
      <x v="607"/>
    </i>
    <i>
      <x v="609"/>
    </i>
    <i>
      <x v="610"/>
    </i>
    <i>
      <x v="611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3"/>
    </i>
    <i>
      <x v="634"/>
    </i>
    <i>
      <x v="635"/>
    </i>
    <i>
      <x v="638"/>
    </i>
    <i>
      <x v="639"/>
    </i>
    <i>
      <x v="643"/>
    </i>
    <i>
      <x v="644"/>
    </i>
    <i>
      <x v="647"/>
    </i>
    <i>
      <x v="649"/>
    </i>
    <i>
      <x v="650"/>
    </i>
    <i>
      <x v="653"/>
    </i>
    <i>
      <x v="657"/>
    </i>
    <i>
      <x v="658"/>
    </i>
    <i>
      <x v="659"/>
    </i>
    <i>
      <x v="660"/>
    </i>
    <i>
      <x v="661"/>
    </i>
    <i>
      <x v="664"/>
    </i>
    <i>
      <x v="667"/>
    </i>
    <i>
      <x v="671"/>
    </i>
    <i>
      <x v="674"/>
    </i>
    <i>
      <x v="675"/>
    </i>
    <i>
      <x v="676"/>
    </i>
    <i>
      <x v="677"/>
    </i>
    <i>
      <x v="678"/>
    </i>
    <i>
      <x v="679"/>
    </i>
    <i>
      <x v="681"/>
    </i>
    <i>
      <x v="682"/>
    </i>
    <i>
      <x v="683"/>
    </i>
    <i>
      <x v="684"/>
    </i>
    <i>
      <x v="685"/>
    </i>
    <i>
      <x v="687"/>
    </i>
    <i>
      <x v="688"/>
    </i>
    <i>
      <x v="689"/>
    </i>
    <i>
      <x v="690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5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5"/>
    </i>
    <i>
      <x v="727"/>
    </i>
    <i>
      <x v="728"/>
    </i>
    <i>
      <x v="729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62"/>
    </i>
    <i>
      <x v="765"/>
    </i>
    <i>
      <x v="766"/>
    </i>
    <i>
      <x v="767"/>
    </i>
    <i>
      <x v="771"/>
    </i>
    <i>
      <x v="772"/>
    </i>
    <i>
      <x v="773"/>
    </i>
    <i>
      <x v="774"/>
    </i>
    <i>
      <x v="776"/>
    </i>
    <i>
      <x v="777"/>
    </i>
    <i>
      <x v="778"/>
    </i>
    <i>
      <x v="779"/>
    </i>
    <i>
      <x v="780"/>
    </i>
    <i>
      <x v="782"/>
    </i>
    <i>
      <x v="783"/>
    </i>
    <i>
      <x v="784"/>
    </i>
    <i>
      <x v="787"/>
    </i>
    <i>
      <x v="788"/>
    </i>
    <i>
      <x v="789"/>
    </i>
    <i>
      <x v="791"/>
    </i>
    <i>
      <x v="792"/>
    </i>
    <i>
      <x v="793"/>
    </i>
    <i>
      <x v="794"/>
    </i>
    <i>
      <x v="795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5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20"/>
    </i>
    <i>
      <x v="821"/>
    </i>
    <i>
      <x v="822"/>
    </i>
    <i>
      <x v="825"/>
    </i>
    <i>
      <x v="826"/>
    </i>
    <i>
      <x v="827"/>
    </i>
    <i>
      <x v="828"/>
    </i>
    <i>
      <x v="829"/>
    </i>
    <i>
      <x v="830"/>
    </i>
    <i>
      <x v="848"/>
    </i>
    <i>
      <x v="849"/>
    </i>
    <i>
      <x v="850"/>
    </i>
    <i>
      <x v="851"/>
    </i>
    <i>
      <x v="852"/>
    </i>
    <i>
      <x v="853"/>
    </i>
    <i>
      <x v="855"/>
    </i>
    <i>
      <x v="860"/>
    </i>
    <i>
      <x v="861"/>
    </i>
    <i>
      <x v="862"/>
    </i>
    <i>
      <x v="863"/>
    </i>
    <i>
      <x v="866"/>
    </i>
    <i>
      <x v="867"/>
    </i>
    <i>
      <x v="868"/>
    </i>
    <i>
      <x v="869"/>
    </i>
    <i>
      <x v="870"/>
    </i>
    <i>
      <x v="871"/>
    </i>
    <i>
      <x v="873"/>
    </i>
    <i>
      <x v="874"/>
    </i>
    <i>
      <x v="875"/>
    </i>
    <i>
      <x v="876"/>
    </i>
    <i>
      <x v="880"/>
    </i>
    <i>
      <x v="882"/>
    </i>
    <i>
      <x v="883"/>
    </i>
    <i>
      <x v="884"/>
    </i>
    <i>
      <x v="885"/>
    </i>
    <i>
      <x v="887"/>
    </i>
    <i>
      <x v="888"/>
    </i>
    <i>
      <x v="889"/>
    </i>
    <i>
      <x v="892"/>
    </i>
    <i>
      <x v="893"/>
    </i>
    <i>
      <x v="894"/>
    </i>
    <i>
      <x v="897"/>
    </i>
    <i>
      <x v="899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9"/>
    </i>
    <i>
      <x v="910"/>
    </i>
    <i>
      <x v="911"/>
    </i>
    <i>
      <x v="912"/>
    </i>
    <i>
      <x v="914"/>
    </i>
    <i>
      <x v="915"/>
    </i>
    <i>
      <x v="917"/>
    </i>
    <i>
      <x v="918"/>
    </i>
    <i>
      <x v="919"/>
    </i>
    <i>
      <x v="920"/>
    </i>
    <i>
      <x v="921"/>
    </i>
    <i>
      <x v="923"/>
    </i>
    <i>
      <x v="924"/>
    </i>
    <i>
      <x v="925"/>
    </i>
    <i>
      <x v="926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50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5"/>
    </i>
    <i>
      <x v="1008"/>
    </i>
    <i>
      <x v="1009"/>
    </i>
    <i>
      <x v="1010"/>
    </i>
    <i>
      <x v="1011"/>
    </i>
    <i>
      <x v="1014"/>
    </i>
    <i>
      <x v="1015"/>
    </i>
    <i>
      <x v="1016"/>
    </i>
    <i>
      <x v="1017"/>
    </i>
    <i>
      <x v="1019"/>
    </i>
    <i>
      <x v="1020"/>
    </i>
    <i>
      <x v="1021"/>
    </i>
    <i>
      <x v="1022"/>
    </i>
    <i>
      <x v="1024"/>
    </i>
    <i>
      <x v="1025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1"/>
    </i>
    <i>
      <x v="1042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2"/>
    </i>
    <i>
      <x v="1053"/>
    </i>
    <i>
      <x v="1054"/>
    </i>
    <i>
      <x v="1055"/>
    </i>
    <i>
      <x v="1056"/>
    </i>
    <i>
      <x v="1063"/>
    </i>
    <i>
      <x v="1064"/>
    </i>
    <i>
      <x v="1066"/>
    </i>
    <i>
      <x v="1067"/>
    </i>
    <i>
      <x v="1068"/>
    </i>
    <i>
      <x v="1070"/>
    </i>
    <i>
      <x v="1071"/>
    </i>
    <i>
      <x v="1073"/>
    </i>
    <i>
      <x v="1074"/>
    </i>
    <i>
      <x v="1075"/>
    </i>
    <i>
      <x v="1076"/>
    </i>
    <i>
      <x v="1077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7"/>
    </i>
    <i>
      <x v="1089"/>
    </i>
    <i>
      <x v="1090"/>
    </i>
    <i>
      <x v="1091"/>
    </i>
    <i>
      <x v="1093"/>
    </i>
    <i>
      <x v="1095"/>
    </i>
    <i>
      <x v="1097"/>
    </i>
    <i>
      <x v="1099"/>
    </i>
    <i>
      <x v="1101"/>
    </i>
    <i>
      <x v="1102"/>
    </i>
    <i>
      <x v="1103"/>
    </i>
    <i>
      <x v="1104"/>
    </i>
    <i>
      <x v="1105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5"/>
    </i>
    <i>
      <x v="1116"/>
    </i>
    <i>
      <x v="1117"/>
    </i>
    <i>
      <x v="1119"/>
    </i>
    <i>
      <x v="1121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1"/>
    </i>
    <i>
      <x v="1133"/>
    </i>
    <i>
      <x v="1134"/>
    </i>
    <i>
      <x v="1137"/>
    </i>
    <i>
      <x v="1138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52"/>
    </i>
    <i>
      <x v="1153"/>
    </i>
    <i>
      <x v="1154"/>
    </i>
    <i>
      <x v="1155"/>
    </i>
    <i>
      <x v="1157"/>
    </i>
    <i>
      <x v="1158"/>
    </i>
    <i>
      <x v="1159"/>
    </i>
    <i>
      <x v="1160"/>
    </i>
    <i>
      <x v="1163"/>
    </i>
    <i>
      <x v="1165"/>
    </i>
    <i>
      <x v="1166"/>
    </i>
    <i>
      <x v="1167"/>
    </i>
    <i>
      <x v="1168"/>
    </i>
    <i>
      <x v="1169"/>
    </i>
    <i>
      <x v="1170"/>
    </i>
    <i>
      <x v="1173"/>
    </i>
    <i>
      <x v="1175"/>
    </i>
    <i>
      <x v="1176"/>
    </i>
    <i>
      <x v="1178"/>
    </i>
    <i>
      <x v="1180"/>
    </i>
    <i>
      <x v="1181"/>
    </i>
    <i>
      <x v="1182"/>
    </i>
    <i>
      <x v="1183"/>
    </i>
    <i>
      <x v="1184"/>
    </i>
    <i>
      <x v="1185"/>
    </i>
    <i>
      <x v="1187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2"/>
    </i>
    <i>
      <x v="1213"/>
    </i>
    <i>
      <x v="1214"/>
    </i>
    <i>
      <x v="1217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7"/>
    </i>
    <i>
      <x v="1238"/>
    </i>
    <i>
      <x v="1239"/>
    </i>
    <i>
      <x v="1240"/>
    </i>
    <i>
      <x v="1241"/>
    </i>
    <i>
      <x v="1243"/>
    </i>
    <i>
      <x v="1245"/>
    </i>
    <i>
      <x v="1246"/>
    </i>
    <i>
      <x v="1247"/>
    </i>
    <i>
      <x v="1248"/>
    </i>
    <i>
      <x v="1251"/>
    </i>
    <i>
      <x v="1253"/>
    </i>
    <i>
      <x v="1254"/>
    </i>
    <i>
      <x v="1258"/>
    </i>
    <i>
      <x v="1259"/>
    </i>
    <i>
      <x v="1261"/>
    </i>
    <i>
      <x v="1262"/>
    </i>
    <i>
      <x v="1263"/>
    </i>
    <i>
      <x v="1264"/>
    </i>
    <i>
      <x v="1265"/>
    </i>
    <i>
      <x v="1266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9"/>
    </i>
    <i>
      <x v="1280"/>
    </i>
    <i>
      <x v="1281"/>
    </i>
    <i>
      <x v="1282"/>
    </i>
    <i>
      <x v="1283"/>
    </i>
    <i>
      <x v="1284"/>
    </i>
    <i>
      <x v="1287"/>
    </i>
    <i>
      <x v="1288"/>
    </i>
    <i>
      <x v="1289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2"/>
    </i>
    <i>
      <x v="1303"/>
    </i>
    <i>
      <x v="1304"/>
    </i>
    <i>
      <x v="1305"/>
    </i>
    <i>
      <x v="1306"/>
    </i>
    <i>
      <x v="1308"/>
    </i>
    <i>
      <x v="1309"/>
    </i>
    <i>
      <x v="1310"/>
    </i>
    <i>
      <x v="1312"/>
    </i>
    <i>
      <x v="1313"/>
    </i>
    <i>
      <x v="1314"/>
    </i>
    <i>
      <x v="1315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8"/>
    </i>
    <i t="grand">
      <x/>
    </i>
  </rowItems>
  <colFields count="2">
    <field x="11"/>
    <field x="-2"/>
  </colFields>
  <colItems count="6">
    <i>
      <x v="1"/>
      <x/>
    </i>
    <i r="1" i="1">
      <x v="1"/>
    </i>
    <i r="1" i="2">
      <x v="2"/>
    </i>
    <i>
      <x v="2"/>
      <x/>
    </i>
    <i r="1" i="1">
      <x v="1"/>
    </i>
    <i r="1" i="2">
      <x v="2"/>
    </i>
  </colItems>
  <pageFields count="1">
    <pageField fld="2" item="4" hier="-1"/>
  </pageFields>
  <dataFields count="3">
    <dataField name="Součet z ks" fld="6" baseField="0" baseItem="0"/>
    <dataField name="Průměr z jedn.cena" fld="7" subtotal="average" baseField="1" baseItem="0"/>
    <dataField name="Součet z Celkem" fld="8" baseField="0" baseItem="0"/>
  </dataFields>
  <formats count="11">
    <format dxfId="1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11" count="1" selected="0">
            <x v="1"/>
          </reference>
        </references>
      </pivotArea>
    </format>
    <format dxfId="1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11" count="1" selected="0">
            <x v="2"/>
          </reference>
        </references>
      </pivotArea>
    </format>
    <format dxfId="9">
      <pivotArea outline="0" collapsedLevelsAreSubtotals="1" fieldPosition="0"/>
    </format>
    <format dxfId="8">
      <pivotArea collapsedLevelsAreSubtotals="1" fieldPosition="0">
        <references count="1">
          <reference field="1" count="4">
            <x v="1320"/>
            <x v="1321"/>
            <x v="1322"/>
            <x v="1323"/>
          </reference>
        </references>
      </pivotArea>
    </format>
    <format dxfId="7">
      <pivotArea dataOnly="0" labelOnly="1" fieldPosition="0">
        <references count="1">
          <reference field="1" count="4">
            <x v="1320"/>
            <x v="1321"/>
            <x v="1322"/>
            <x v="1323"/>
          </reference>
        </references>
      </pivotArea>
    </format>
    <format dxfId="6">
      <pivotArea collapsedLevelsAreSubtotals="1" fieldPosition="0">
        <references count="1">
          <reference field="1" count="1">
            <x v="3"/>
          </reference>
        </references>
      </pivotArea>
    </format>
    <format dxfId="5">
      <pivotArea dataOnly="0" labelOnly="1" fieldPosition="0">
        <references count="1">
          <reference field="1" count="1">
            <x v="3"/>
          </reference>
        </references>
      </pivotArea>
    </format>
    <format dxfId="4">
      <pivotArea collapsedLevelsAreSubtotals="1" fieldPosition="0">
        <references count="1">
          <reference field="1" count="6">
            <x v="985"/>
            <x v="986"/>
            <x v="987"/>
            <x v="988"/>
            <x v="989"/>
            <x v="990"/>
          </reference>
        </references>
      </pivotArea>
    </format>
    <format dxfId="3">
      <pivotArea dataOnly="0" labelOnly="1" fieldPosition="0">
        <references count="1">
          <reference field="1" count="6">
            <x v="985"/>
            <x v="986"/>
            <x v="987"/>
            <x v="988"/>
            <x v="989"/>
            <x v="990"/>
          </reference>
        </references>
      </pivotArea>
    </format>
    <format dxfId="2">
      <pivotArea collapsedLevelsAreSubtotals="1" fieldPosition="0">
        <references count="1">
          <reference field="1" count="5">
            <x v="1279"/>
            <x v="1280"/>
            <x v="1281"/>
            <x v="1282"/>
            <x v="1283"/>
          </reference>
        </references>
      </pivotArea>
    </format>
    <format dxfId="1">
      <pivotArea dataOnly="0" labelOnly="1" fieldPosition="0">
        <references count="1">
          <reference field="1" count="5">
            <x v="1279"/>
            <x v="1280"/>
            <x v="1281"/>
            <x v="1282"/>
            <x v="128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5A99A19-2546-48C2-8ABD-F1790FBFFD7E}" name="Tabulka3" displayName="Tabulka3" ref="A1:M11163" totalsRowShown="0">
  <autoFilter ref="A1:M11163" xr:uid="{B19EEBEF-4920-474D-B6E2-08779634A9EE}"/>
  <tableColumns count="13">
    <tableColumn id="1" xr3:uid="{7B5CE3B7-16DC-4E9C-A47A-6FDE69DA77AB}" name="Kod leku"/>
    <tableColumn id="2" xr3:uid="{FD5CBD33-0281-45B4-9FEE-FE608B22C726}" name="Nazev leku"/>
    <tableColumn id="3" xr3:uid="{C0A7E9F8-EB0F-47D3-AA47-101A492873D1}" name="UCETNISKUPINA"/>
    <tableColumn id="4" xr3:uid="{14D1CD04-C0A3-4EED-9CFA-BAAC5A468009}" name="TYP"/>
    <tableColumn id="5" xr3:uid="{137B8087-DDE3-4EC6-AFA1-1334BEC8D7EB}" name="ATC"/>
    <tableColumn id="6" xr3:uid="{3435120F-1329-4A64-986D-676EFDA26596}" name="Datum, cas zpracovani" dataDxfId="0"/>
    <tableColumn id="7" xr3:uid="{E26F1F69-D37E-482E-BCB1-806DE5D4D6C0}" name="ks"/>
    <tableColumn id="8" xr3:uid="{DC90DAF1-B37D-4657-AF31-19AE2D2961F5}" name="jedn.cena"/>
    <tableColumn id="9" xr3:uid="{9A547E00-FFB6-4517-8EF1-39F121735CF9}" name="Celkem"/>
    <tableColumn id="10" xr3:uid="{AF7864F2-441A-47F2-8968-4636471012D0}" name="Klinika"/>
    <tableColumn id="11" xr3:uid="{896AED9A-08C8-4FB4-839E-F325326A11CA}" name="NS + nazev"/>
    <tableColumn id="12" xr3:uid="{747CCEBD-2DC1-41FC-86E4-E8DA3E1E0D5F}" name="ROK"/>
    <tableColumn id="13" xr3:uid="{8E5710A4-D85E-44D2-BC84-452B9414E8B1}" name="MĚSÍ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2B51E-F319-4C67-AD7E-79A73D783B1E}">
  <dimension ref="A3:E13"/>
  <sheetViews>
    <sheetView tabSelected="1" workbookViewId="0">
      <selection activeCell="A2" sqref="A2:E14"/>
    </sheetView>
  </sheetViews>
  <sheetFormatPr defaultRowHeight="15" x14ac:dyDescent="0.25"/>
  <cols>
    <col min="1" max="1" width="15.7109375" bestFit="1" customWidth="1"/>
    <col min="2" max="2" width="17.7109375" bestFit="1" customWidth="1"/>
    <col min="3" max="3" width="10.5703125" bestFit="1" customWidth="1"/>
    <col min="4" max="4" width="11.140625" bestFit="1" customWidth="1"/>
    <col min="5" max="5" width="14.42578125" bestFit="1" customWidth="1"/>
  </cols>
  <sheetData>
    <row r="3" spans="1:5" x14ac:dyDescent="0.25">
      <c r="A3" s="2" t="s">
        <v>1847</v>
      </c>
      <c r="B3" s="2" t="s">
        <v>1846</v>
      </c>
      <c r="E3" s="4"/>
    </row>
    <row r="4" spans="1:5" x14ac:dyDescent="0.25">
      <c r="A4" s="2" t="s">
        <v>1844</v>
      </c>
      <c r="B4">
        <v>2017</v>
      </c>
      <c r="C4">
        <v>2018</v>
      </c>
      <c r="D4">
        <v>2019</v>
      </c>
      <c r="E4" s="6" t="s">
        <v>1848</v>
      </c>
    </row>
    <row r="5" spans="1:5" x14ac:dyDescent="0.25">
      <c r="A5" s="3" t="s">
        <v>58</v>
      </c>
      <c r="B5" s="5">
        <v>12607.480000000009</v>
      </c>
      <c r="C5" s="5">
        <v>11507.269999999997</v>
      </c>
      <c r="D5" s="5">
        <v>18302.910000000007</v>
      </c>
      <c r="E5" s="5">
        <f>+D5-C5</f>
        <v>6795.6400000000103</v>
      </c>
    </row>
    <row r="6" spans="1:5" x14ac:dyDescent="0.25">
      <c r="A6" s="3" t="s">
        <v>111</v>
      </c>
      <c r="B6" s="5">
        <v>3875.9500000000003</v>
      </c>
      <c r="C6" s="5">
        <v>2223.96</v>
      </c>
      <c r="D6" s="5">
        <v>977.93</v>
      </c>
      <c r="E6" s="5">
        <f t="shared" ref="E6:E13" si="0">+D6-C6</f>
        <v>-1246.0300000000002</v>
      </c>
    </row>
    <row r="7" spans="1:5" x14ac:dyDescent="0.25">
      <c r="A7" s="3" t="s">
        <v>238</v>
      </c>
      <c r="B7" s="5">
        <v>48205.159999999967</v>
      </c>
      <c r="C7" s="5">
        <v>62850.709999999948</v>
      </c>
      <c r="D7" s="5">
        <v>59530.819999999942</v>
      </c>
      <c r="E7" s="5">
        <f t="shared" si="0"/>
        <v>-3319.8900000000067</v>
      </c>
    </row>
    <row r="8" spans="1:5" x14ac:dyDescent="0.25">
      <c r="A8" s="3" t="s">
        <v>200</v>
      </c>
      <c r="B8" s="5">
        <v>3977.4299999999994</v>
      </c>
      <c r="C8" s="5">
        <v>2430.3300000000008</v>
      </c>
      <c r="D8" s="5">
        <v>3601.7699999999995</v>
      </c>
      <c r="E8" s="5">
        <f t="shared" si="0"/>
        <v>1171.4399999999987</v>
      </c>
    </row>
    <row r="9" spans="1:5" x14ac:dyDescent="0.25">
      <c r="A9" s="3" t="s">
        <v>14</v>
      </c>
      <c r="B9" s="5">
        <v>2863896.9600000046</v>
      </c>
      <c r="C9" s="5">
        <v>3292657.9000000008</v>
      </c>
      <c r="D9" s="5">
        <v>3306699.8500000052</v>
      </c>
      <c r="E9" s="5">
        <f t="shared" si="0"/>
        <v>14041.950000004377</v>
      </c>
    </row>
    <row r="10" spans="1:5" x14ac:dyDescent="0.25">
      <c r="A10" s="3" t="s">
        <v>140</v>
      </c>
      <c r="B10" s="5">
        <v>2277.7399999999998</v>
      </c>
      <c r="C10" s="5">
        <v>5650.9500000000016</v>
      </c>
      <c r="D10" s="5">
        <v>5041.800000000002</v>
      </c>
      <c r="E10" s="5">
        <f t="shared" si="0"/>
        <v>-609.14999999999964</v>
      </c>
    </row>
    <row r="11" spans="1:5" x14ac:dyDescent="0.25">
      <c r="A11" s="3" t="s">
        <v>630</v>
      </c>
      <c r="B11" s="5"/>
      <c r="C11" s="5">
        <v>248.08</v>
      </c>
      <c r="D11" s="5"/>
      <c r="E11" s="5">
        <f t="shared" si="0"/>
        <v>-248.08</v>
      </c>
    </row>
    <row r="12" spans="1:5" x14ac:dyDescent="0.25">
      <c r="A12" s="3" t="s">
        <v>1134</v>
      </c>
      <c r="B12" s="5"/>
      <c r="C12" s="5">
        <v>297</v>
      </c>
      <c r="D12" s="5"/>
      <c r="E12" s="5">
        <f t="shared" si="0"/>
        <v>-297</v>
      </c>
    </row>
    <row r="13" spans="1:5" x14ac:dyDescent="0.25">
      <c r="A13" s="3" t="s">
        <v>1845</v>
      </c>
      <c r="B13" s="5">
        <v>2934840.7200000049</v>
      </c>
      <c r="C13" s="5">
        <v>3377866.2000000011</v>
      </c>
      <c r="D13" s="5">
        <v>3394155.0800000052</v>
      </c>
      <c r="E13" s="7">
        <f t="shared" si="0"/>
        <v>16288.880000004079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8A870-F6CE-45A3-993D-40179F3E2032}">
  <sheetPr>
    <pageSetUpPr fitToPage="1"/>
  </sheetPr>
  <dimension ref="A1:P938"/>
  <sheetViews>
    <sheetView workbookViewId="0">
      <pane xSplit="1" ySplit="5" topLeftCell="B919" activePane="bottomRight" state="frozen"/>
      <selection pane="topRight" activeCell="B1" sqref="B1"/>
      <selection pane="bottomLeft" activeCell="A6" sqref="A6"/>
      <selection pane="bottomRight" activeCell="F946" sqref="F946"/>
    </sheetView>
  </sheetViews>
  <sheetFormatPr defaultRowHeight="15" x14ac:dyDescent="0.25"/>
  <cols>
    <col min="1" max="1" width="49.85546875" customWidth="1"/>
    <col min="2" max="3" width="7.5703125" customWidth="1"/>
    <col min="4" max="4" width="9.85546875" customWidth="1"/>
    <col min="5" max="6" width="7.5703125" customWidth="1"/>
    <col min="7" max="7" width="10.140625" customWidth="1"/>
    <col min="10" max="10" width="7.42578125" customWidth="1"/>
    <col min="13" max="13" width="11.28515625" customWidth="1"/>
    <col min="14" max="14" width="8.42578125" customWidth="1"/>
    <col min="15" max="15" width="11.7109375" customWidth="1"/>
    <col min="16" max="16" width="11.42578125" customWidth="1"/>
  </cols>
  <sheetData>
    <row r="1" spans="1:16" x14ac:dyDescent="0.25">
      <c r="A1" s="2" t="s">
        <v>2</v>
      </c>
      <c r="B1" t="s">
        <v>14</v>
      </c>
    </row>
    <row r="3" spans="1:16" ht="15.75" thickBot="1" x14ac:dyDescent="0.3">
      <c r="B3" s="2" t="s">
        <v>1846</v>
      </c>
      <c r="H3" s="4"/>
      <c r="I3" s="4"/>
      <c r="J3" s="4"/>
      <c r="K3" s="4"/>
      <c r="L3" s="4"/>
      <c r="M3" s="4"/>
      <c r="N3" s="4"/>
      <c r="O3" s="4"/>
      <c r="P3" s="4"/>
    </row>
    <row r="4" spans="1:16" x14ac:dyDescent="0.25">
      <c r="B4">
        <v>2018</v>
      </c>
      <c r="E4">
        <v>2019</v>
      </c>
      <c r="H4" s="9" t="s">
        <v>1851</v>
      </c>
      <c r="I4" s="10"/>
      <c r="J4" s="11" t="s">
        <v>1852</v>
      </c>
      <c r="K4" s="12"/>
      <c r="L4" s="13" t="s">
        <v>1853</v>
      </c>
      <c r="M4" s="14"/>
      <c r="N4" s="15" t="s">
        <v>1854</v>
      </c>
      <c r="O4" s="16"/>
      <c r="P4" s="17" t="s">
        <v>1855</v>
      </c>
    </row>
    <row r="5" spans="1:16" ht="60.75" thickBot="1" x14ac:dyDescent="0.3">
      <c r="A5" s="2" t="s">
        <v>1844</v>
      </c>
      <c r="B5" s="8" t="s">
        <v>1849</v>
      </c>
      <c r="C5" s="8" t="s">
        <v>1850</v>
      </c>
      <c r="D5" s="8" t="s">
        <v>1847</v>
      </c>
      <c r="E5" s="8" t="s">
        <v>1849</v>
      </c>
      <c r="F5" s="8" t="s">
        <v>1850</v>
      </c>
      <c r="G5" s="8" t="s">
        <v>1847</v>
      </c>
      <c r="H5" s="18">
        <v>2018</v>
      </c>
      <c r="I5" s="18">
        <v>2019</v>
      </c>
      <c r="J5" s="19" t="s">
        <v>1856</v>
      </c>
      <c r="K5" s="20" t="s">
        <v>1857</v>
      </c>
      <c r="L5" s="21" t="s">
        <v>1858</v>
      </c>
      <c r="M5" s="22" t="s">
        <v>1859</v>
      </c>
      <c r="N5" s="23" t="s">
        <v>6</v>
      </c>
      <c r="O5" s="22" t="s">
        <v>1859</v>
      </c>
      <c r="P5" s="24" t="s">
        <v>1859</v>
      </c>
    </row>
    <row r="6" spans="1:16" x14ac:dyDescent="0.25">
      <c r="A6" s="3" t="s">
        <v>13</v>
      </c>
      <c r="B6" s="5"/>
      <c r="C6" s="5"/>
      <c r="D6" s="5"/>
      <c r="E6" s="5">
        <v>1</v>
      </c>
      <c r="F6" s="5">
        <v>50.16</v>
      </c>
      <c r="G6" s="5">
        <v>50.16</v>
      </c>
      <c r="H6" s="33" t="str">
        <f t="shared" ref="H6:H8" si="0">IF(D6=0,"",D6/B6)</f>
        <v/>
      </c>
      <c r="I6" s="33">
        <f t="shared" ref="I6:I8" si="1">IF(E6=0,"",G6/E6)</f>
        <v>50.16</v>
      </c>
      <c r="J6" s="34">
        <f t="shared" ref="J6:J8" si="2">E6-B6</f>
        <v>1</v>
      </c>
      <c r="K6" s="35">
        <f t="shared" ref="K6:K8" si="3">G6-D6</f>
        <v>50.16</v>
      </c>
      <c r="L6" s="36" t="str">
        <f t="shared" ref="L6:L8" si="4">IF(OR(B6=0,E6=0),"",I6-H6)</f>
        <v/>
      </c>
      <c r="M6" s="37" t="str">
        <f t="shared" ref="M6:M8" si="5">IF(L6="","",E6*L6)</f>
        <v/>
      </c>
      <c r="N6" s="38" t="str">
        <f t="shared" ref="N6:N8" si="6">IF(L6="","",E6-B6)</f>
        <v/>
      </c>
      <c r="O6" s="37" t="str">
        <f t="shared" ref="O6:O8" si="7">IF(L6="","",(E6-B6)*H6)</f>
        <v/>
      </c>
      <c r="P6" s="39">
        <f t="shared" ref="P6:P8" si="8">IF(L6="",G6-D6,"")</f>
        <v>50.16</v>
      </c>
    </row>
    <row r="7" spans="1:16" x14ac:dyDescent="0.25">
      <c r="A7" s="3" t="s">
        <v>818</v>
      </c>
      <c r="B7" s="5">
        <v>3</v>
      </c>
      <c r="C7" s="5">
        <v>1052.54</v>
      </c>
      <c r="D7" s="5">
        <v>3157.62</v>
      </c>
      <c r="E7" s="5">
        <v>10</v>
      </c>
      <c r="F7" s="5">
        <v>1052.04</v>
      </c>
      <c r="G7" s="5">
        <v>10521.579999999998</v>
      </c>
      <c r="H7" s="33">
        <f t="shared" si="0"/>
        <v>1052.54</v>
      </c>
      <c r="I7" s="33">
        <f t="shared" si="1"/>
        <v>1052.1579999999999</v>
      </c>
      <c r="J7" s="34">
        <f t="shared" si="2"/>
        <v>7</v>
      </c>
      <c r="K7" s="35">
        <f t="shared" si="3"/>
        <v>7363.9599999999982</v>
      </c>
      <c r="L7" s="36">
        <f t="shared" si="4"/>
        <v>-0.38200000000006185</v>
      </c>
      <c r="M7" s="37">
        <f t="shared" si="5"/>
        <v>-3.8200000000006185</v>
      </c>
      <c r="N7" s="38">
        <f t="shared" si="6"/>
        <v>7</v>
      </c>
      <c r="O7" s="37">
        <f t="shared" si="7"/>
        <v>7367.78</v>
      </c>
      <c r="P7" s="39" t="str">
        <f t="shared" si="8"/>
        <v/>
      </c>
    </row>
    <row r="8" spans="1:16" x14ac:dyDescent="0.25">
      <c r="A8" s="3" t="s">
        <v>821</v>
      </c>
      <c r="B8" s="5">
        <v>1</v>
      </c>
      <c r="C8" s="5">
        <v>1567.02</v>
      </c>
      <c r="D8" s="5">
        <v>1567.02</v>
      </c>
      <c r="E8" s="5">
        <v>6</v>
      </c>
      <c r="F8" s="5">
        <v>1566.8383333333338</v>
      </c>
      <c r="G8" s="5">
        <v>9401.0300000000025</v>
      </c>
      <c r="H8" s="33">
        <f t="shared" si="0"/>
        <v>1567.02</v>
      </c>
      <c r="I8" s="33">
        <f t="shared" si="1"/>
        <v>1566.8383333333338</v>
      </c>
      <c r="J8" s="34">
        <f t="shared" si="2"/>
        <v>5</v>
      </c>
      <c r="K8" s="35">
        <f t="shared" si="3"/>
        <v>7834.010000000002</v>
      </c>
      <c r="L8" s="36">
        <f t="shared" si="4"/>
        <v>-0.18166666666616038</v>
      </c>
      <c r="M8" s="37">
        <f t="shared" si="5"/>
        <v>-1.0899999999969623</v>
      </c>
      <c r="N8" s="38">
        <f t="shared" si="6"/>
        <v>5</v>
      </c>
      <c r="O8" s="37">
        <f t="shared" si="7"/>
        <v>7835.1</v>
      </c>
      <c r="P8" s="39" t="str">
        <f t="shared" si="8"/>
        <v/>
      </c>
    </row>
    <row r="9" spans="1:16" x14ac:dyDescent="0.25">
      <c r="A9" s="44" t="s">
        <v>1544</v>
      </c>
      <c r="B9" s="45">
        <v>61</v>
      </c>
      <c r="C9" s="45">
        <v>7201.7663157894722</v>
      </c>
      <c r="D9" s="45">
        <v>439184.77999999991</v>
      </c>
      <c r="E9" s="45">
        <v>39</v>
      </c>
      <c r="F9" s="45">
        <v>7190.18</v>
      </c>
      <c r="G9" s="45">
        <v>280406.31000000006</v>
      </c>
      <c r="H9" s="25">
        <f t="shared" ref="H9:H72" si="9">IF(D9=0,"",D9/B9)</f>
        <v>7199.7504918032773</v>
      </c>
      <c r="I9" s="25">
        <f t="shared" ref="I9:I72" si="10">IF(E9=0,"",G9/E9)</f>
        <v>7189.9053846153856</v>
      </c>
      <c r="J9" s="26">
        <f t="shared" ref="J9:J72" si="11">E9-B9</f>
        <v>-22</v>
      </c>
      <c r="K9" s="27">
        <f t="shared" ref="K9:K72" si="12">G9-D9</f>
        <v>-158778.46999999986</v>
      </c>
      <c r="L9" s="28">
        <f t="shared" ref="L9:L72" si="13">IF(OR(B9=0,E9=0),"",I9-H9)</f>
        <v>-9.8451071878916991</v>
      </c>
      <c r="M9" s="29">
        <f t="shared" ref="M9:M72" si="14">IF(L9="","",E9*L9)</f>
        <v>-383.95918032777627</v>
      </c>
      <c r="N9" s="30">
        <f t="shared" ref="N9:N72" si="15">IF(L9="","",E9-B9)</f>
        <v>-22</v>
      </c>
      <c r="O9" s="29">
        <f t="shared" ref="O9:O72" si="16">IF(L9="","",(E9-B9)*H9)</f>
        <v>-158394.51081967211</v>
      </c>
      <c r="P9" s="31" t="str">
        <f t="shared" ref="P9:P72" si="17">IF(L9="",G9-D9,"")</f>
        <v/>
      </c>
    </row>
    <row r="10" spans="1:16" x14ac:dyDescent="0.25">
      <c r="A10" s="3" t="s">
        <v>822</v>
      </c>
      <c r="B10" s="5"/>
      <c r="C10" s="5"/>
      <c r="D10" s="5"/>
      <c r="E10" s="5">
        <v>2</v>
      </c>
      <c r="F10" s="5">
        <v>73.7</v>
      </c>
      <c r="G10" s="5">
        <v>147.4</v>
      </c>
      <c r="H10" s="33" t="str">
        <f t="shared" si="9"/>
        <v/>
      </c>
      <c r="I10" s="33">
        <f t="shared" si="10"/>
        <v>73.7</v>
      </c>
      <c r="J10" s="34">
        <f t="shared" si="11"/>
        <v>2</v>
      </c>
      <c r="K10" s="35">
        <f t="shared" si="12"/>
        <v>147.4</v>
      </c>
      <c r="L10" s="36" t="str">
        <f t="shared" si="13"/>
        <v/>
      </c>
      <c r="M10" s="37" t="str">
        <f t="shared" si="14"/>
        <v/>
      </c>
      <c r="N10" s="38" t="str">
        <f t="shared" si="15"/>
        <v/>
      </c>
      <c r="O10" s="37" t="str">
        <f t="shared" si="16"/>
        <v/>
      </c>
      <c r="P10" s="39">
        <f t="shared" si="17"/>
        <v>147.4</v>
      </c>
    </row>
    <row r="11" spans="1:16" x14ac:dyDescent="0.25">
      <c r="A11" s="3" t="s">
        <v>1347</v>
      </c>
      <c r="B11" s="5"/>
      <c r="C11" s="5"/>
      <c r="D11" s="5"/>
      <c r="E11" s="5">
        <v>1</v>
      </c>
      <c r="F11" s="5">
        <v>97.52</v>
      </c>
      <c r="G11" s="5">
        <v>97.52</v>
      </c>
      <c r="H11" s="33" t="str">
        <f t="shared" si="9"/>
        <v/>
      </c>
      <c r="I11" s="33">
        <f t="shared" si="10"/>
        <v>97.52</v>
      </c>
      <c r="J11" s="34">
        <f t="shared" si="11"/>
        <v>1</v>
      </c>
      <c r="K11" s="35">
        <f t="shared" si="12"/>
        <v>97.52</v>
      </c>
      <c r="L11" s="36" t="str">
        <f t="shared" si="13"/>
        <v/>
      </c>
      <c r="M11" s="37" t="str">
        <f t="shared" si="14"/>
        <v/>
      </c>
      <c r="N11" s="38" t="str">
        <f t="shared" si="15"/>
        <v/>
      </c>
      <c r="O11" s="37" t="str">
        <f t="shared" si="16"/>
        <v/>
      </c>
      <c r="P11" s="39">
        <f t="shared" si="17"/>
        <v>97.52</v>
      </c>
    </row>
    <row r="12" spans="1:16" x14ac:dyDescent="0.25">
      <c r="A12" s="3" t="s">
        <v>1349</v>
      </c>
      <c r="B12" s="5"/>
      <c r="C12" s="5"/>
      <c r="D12" s="5"/>
      <c r="E12" s="5">
        <v>2</v>
      </c>
      <c r="F12" s="5">
        <v>96.06</v>
      </c>
      <c r="G12" s="5">
        <v>192.12</v>
      </c>
      <c r="H12" s="33" t="str">
        <f t="shared" si="9"/>
        <v/>
      </c>
      <c r="I12" s="33">
        <f t="shared" si="10"/>
        <v>96.06</v>
      </c>
      <c r="J12" s="34">
        <f t="shared" si="11"/>
        <v>2</v>
      </c>
      <c r="K12" s="35">
        <f t="shared" si="12"/>
        <v>192.12</v>
      </c>
      <c r="L12" s="36" t="str">
        <f t="shared" si="13"/>
        <v/>
      </c>
      <c r="M12" s="37" t="str">
        <f t="shared" si="14"/>
        <v/>
      </c>
      <c r="N12" s="38" t="str">
        <f t="shared" si="15"/>
        <v/>
      </c>
      <c r="O12" s="37" t="str">
        <f t="shared" si="16"/>
        <v/>
      </c>
      <c r="P12" s="39">
        <f t="shared" si="17"/>
        <v>192.12</v>
      </c>
    </row>
    <row r="13" spans="1:16" x14ac:dyDescent="0.25">
      <c r="A13" s="3" t="s">
        <v>19</v>
      </c>
      <c r="B13" s="5">
        <v>1</v>
      </c>
      <c r="C13" s="5">
        <v>48.32</v>
      </c>
      <c r="D13" s="5">
        <v>48.32</v>
      </c>
      <c r="E13" s="5"/>
      <c r="F13" s="5"/>
      <c r="G13" s="5"/>
      <c r="H13" s="33">
        <f t="shared" si="9"/>
        <v>48.32</v>
      </c>
      <c r="I13" s="33" t="str">
        <f t="shared" si="10"/>
        <v/>
      </c>
      <c r="J13" s="34">
        <f t="shared" si="11"/>
        <v>-1</v>
      </c>
      <c r="K13" s="35">
        <f t="shared" si="12"/>
        <v>-48.32</v>
      </c>
      <c r="L13" s="36" t="str">
        <f t="shared" si="13"/>
        <v/>
      </c>
      <c r="M13" s="37" t="str">
        <f t="shared" si="14"/>
        <v/>
      </c>
      <c r="N13" s="38" t="str">
        <f t="shared" si="15"/>
        <v/>
      </c>
      <c r="O13" s="37" t="str">
        <f t="shared" si="16"/>
        <v/>
      </c>
      <c r="P13" s="39">
        <f t="shared" si="17"/>
        <v>-48.32</v>
      </c>
    </row>
    <row r="14" spans="1:16" x14ac:dyDescent="0.25">
      <c r="A14" s="3" t="s">
        <v>21</v>
      </c>
      <c r="B14" s="5">
        <v>12</v>
      </c>
      <c r="C14" s="5">
        <v>83.950000000000017</v>
      </c>
      <c r="D14" s="5">
        <v>1007.4000000000001</v>
      </c>
      <c r="E14" s="5">
        <v>12</v>
      </c>
      <c r="F14" s="5">
        <v>83.897777777777776</v>
      </c>
      <c r="G14" s="5">
        <v>1006.76</v>
      </c>
      <c r="H14" s="33">
        <f t="shared" si="9"/>
        <v>83.95</v>
      </c>
      <c r="I14" s="33">
        <f t="shared" si="10"/>
        <v>83.896666666666661</v>
      </c>
      <c r="J14" s="34">
        <f t="shared" si="11"/>
        <v>0</v>
      </c>
      <c r="K14" s="35">
        <f t="shared" si="12"/>
        <v>-0.64000000000010004</v>
      </c>
      <c r="L14" s="36">
        <f t="shared" si="13"/>
        <v>-5.333333333334167E-2</v>
      </c>
      <c r="M14" s="37">
        <f t="shared" si="14"/>
        <v>-0.64000000000010004</v>
      </c>
      <c r="N14" s="38">
        <f t="shared" si="15"/>
        <v>0</v>
      </c>
      <c r="O14" s="37">
        <f t="shared" si="16"/>
        <v>0</v>
      </c>
      <c r="P14" s="39" t="str">
        <f t="shared" si="17"/>
        <v/>
      </c>
    </row>
    <row r="15" spans="1:16" x14ac:dyDescent="0.25">
      <c r="A15" s="3" t="s">
        <v>23</v>
      </c>
      <c r="B15" s="5">
        <v>1</v>
      </c>
      <c r="C15" s="5">
        <v>624.86</v>
      </c>
      <c r="D15" s="5">
        <v>624.86</v>
      </c>
      <c r="E15" s="5">
        <v>1</v>
      </c>
      <c r="F15" s="5">
        <v>624.86</v>
      </c>
      <c r="G15" s="5">
        <v>624.86</v>
      </c>
      <c r="H15" s="33">
        <f t="shared" si="9"/>
        <v>624.86</v>
      </c>
      <c r="I15" s="33">
        <f t="shared" si="10"/>
        <v>624.86</v>
      </c>
      <c r="J15" s="34">
        <f t="shared" si="11"/>
        <v>0</v>
      </c>
      <c r="K15" s="35">
        <f t="shared" si="12"/>
        <v>0</v>
      </c>
      <c r="L15" s="36">
        <f t="shared" si="13"/>
        <v>0</v>
      </c>
      <c r="M15" s="37">
        <f t="shared" si="14"/>
        <v>0</v>
      </c>
      <c r="N15" s="38">
        <f t="shared" si="15"/>
        <v>0</v>
      </c>
      <c r="O15" s="37">
        <f t="shared" si="16"/>
        <v>0</v>
      </c>
      <c r="P15" s="39" t="str">
        <f t="shared" si="17"/>
        <v/>
      </c>
    </row>
    <row r="16" spans="1:16" x14ac:dyDescent="0.25">
      <c r="A16" s="3" t="s">
        <v>1351</v>
      </c>
      <c r="B16" s="5"/>
      <c r="C16" s="5"/>
      <c r="D16" s="5"/>
      <c r="E16" s="5">
        <v>3</v>
      </c>
      <c r="F16" s="5">
        <v>27.08</v>
      </c>
      <c r="G16" s="5">
        <v>81.239999999999995</v>
      </c>
      <c r="H16" s="33" t="str">
        <f t="shared" si="9"/>
        <v/>
      </c>
      <c r="I16" s="33">
        <f t="shared" si="10"/>
        <v>27.08</v>
      </c>
      <c r="J16" s="34">
        <f t="shared" si="11"/>
        <v>3</v>
      </c>
      <c r="K16" s="35">
        <f t="shared" si="12"/>
        <v>81.239999999999995</v>
      </c>
      <c r="L16" s="36" t="str">
        <f t="shared" si="13"/>
        <v/>
      </c>
      <c r="M16" s="37" t="str">
        <f t="shared" si="14"/>
        <v/>
      </c>
      <c r="N16" s="38" t="str">
        <f t="shared" si="15"/>
        <v/>
      </c>
      <c r="O16" s="37" t="str">
        <f t="shared" si="16"/>
        <v/>
      </c>
      <c r="P16" s="39">
        <f t="shared" si="17"/>
        <v>81.239999999999995</v>
      </c>
    </row>
    <row r="17" spans="1:16" x14ac:dyDescent="0.25">
      <c r="A17" s="3" t="s">
        <v>25</v>
      </c>
      <c r="B17" s="5">
        <v>20</v>
      </c>
      <c r="C17" s="5">
        <v>86.43133333333337</v>
      </c>
      <c r="D17" s="5">
        <v>1728.6300000000006</v>
      </c>
      <c r="E17" s="5">
        <v>11</v>
      </c>
      <c r="F17" s="5">
        <v>75.148181818181811</v>
      </c>
      <c r="G17" s="5">
        <v>826.63</v>
      </c>
      <c r="H17" s="33">
        <f t="shared" si="9"/>
        <v>86.431500000000028</v>
      </c>
      <c r="I17" s="33">
        <f t="shared" si="10"/>
        <v>75.148181818181811</v>
      </c>
      <c r="J17" s="34">
        <f t="shared" si="11"/>
        <v>-9</v>
      </c>
      <c r="K17" s="35">
        <f t="shared" si="12"/>
        <v>-902.00000000000057</v>
      </c>
      <c r="L17" s="36">
        <f t="shared" si="13"/>
        <v>-11.283318181818217</v>
      </c>
      <c r="M17" s="37">
        <f t="shared" si="14"/>
        <v>-124.11650000000039</v>
      </c>
      <c r="N17" s="38">
        <f t="shared" si="15"/>
        <v>-9</v>
      </c>
      <c r="O17" s="37">
        <f t="shared" si="16"/>
        <v>-777.88350000000025</v>
      </c>
      <c r="P17" s="39" t="str">
        <f t="shared" si="17"/>
        <v/>
      </c>
    </row>
    <row r="18" spans="1:16" x14ac:dyDescent="0.25">
      <c r="A18" s="3" t="s">
        <v>824</v>
      </c>
      <c r="B18" s="5">
        <v>4</v>
      </c>
      <c r="C18" s="5">
        <v>163.19</v>
      </c>
      <c r="D18" s="5">
        <v>652.76</v>
      </c>
      <c r="E18" s="5">
        <v>6</v>
      </c>
      <c r="F18" s="5">
        <v>162.9</v>
      </c>
      <c r="G18" s="5">
        <v>977.4</v>
      </c>
      <c r="H18" s="33">
        <f t="shared" si="9"/>
        <v>163.19</v>
      </c>
      <c r="I18" s="33">
        <f t="shared" si="10"/>
        <v>162.9</v>
      </c>
      <c r="J18" s="34">
        <f t="shared" si="11"/>
        <v>2</v>
      </c>
      <c r="K18" s="35">
        <f t="shared" si="12"/>
        <v>324.64</v>
      </c>
      <c r="L18" s="36">
        <f t="shared" si="13"/>
        <v>-0.28999999999999204</v>
      </c>
      <c r="M18" s="37">
        <f t="shared" si="14"/>
        <v>-1.7399999999999523</v>
      </c>
      <c r="N18" s="38">
        <f t="shared" si="15"/>
        <v>2</v>
      </c>
      <c r="O18" s="37">
        <f t="shared" si="16"/>
        <v>326.38</v>
      </c>
      <c r="P18" s="39" t="str">
        <f t="shared" si="17"/>
        <v/>
      </c>
    </row>
    <row r="19" spans="1:16" x14ac:dyDescent="0.25">
      <c r="A19" s="3" t="s">
        <v>1545</v>
      </c>
      <c r="B19" s="5"/>
      <c r="C19" s="5"/>
      <c r="D19" s="5"/>
      <c r="E19" s="5">
        <v>2</v>
      </c>
      <c r="F19" s="5">
        <v>119.37</v>
      </c>
      <c r="G19" s="5">
        <v>238.74</v>
      </c>
      <c r="H19" s="33" t="str">
        <f t="shared" si="9"/>
        <v/>
      </c>
      <c r="I19" s="33">
        <f t="shared" si="10"/>
        <v>119.37</v>
      </c>
      <c r="J19" s="34">
        <f t="shared" si="11"/>
        <v>2</v>
      </c>
      <c r="K19" s="35">
        <f t="shared" si="12"/>
        <v>238.74</v>
      </c>
      <c r="L19" s="36" t="str">
        <f t="shared" si="13"/>
        <v/>
      </c>
      <c r="M19" s="37" t="str">
        <f t="shared" si="14"/>
        <v/>
      </c>
      <c r="N19" s="38" t="str">
        <f t="shared" si="15"/>
        <v/>
      </c>
      <c r="O19" s="37" t="str">
        <f t="shared" si="16"/>
        <v/>
      </c>
      <c r="P19" s="39">
        <f t="shared" si="17"/>
        <v>238.74</v>
      </c>
    </row>
    <row r="20" spans="1:16" x14ac:dyDescent="0.25">
      <c r="A20" s="3" t="s">
        <v>30</v>
      </c>
      <c r="B20" s="5">
        <v>4</v>
      </c>
      <c r="C20" s="5">
        <v>129.82</v>
      </c>
      <c r="D20" s="5">
        <v>519.28</v>
      </c>
      <c r="E20" s="5">
        <v>5</v>
      </c>
      <c r="F20" s="5">
        <v>136.072</v>
      </c>
      <c r="G20" s="5">
        <v>680.36</v>
      </c>
      <c r="H20" s="33">
        <f t="shared" si="9"/>
        <v>129.82</v>
      </c>
      <c r="I20" s="33">
        <f t="shared" si="10"/>
        <v>136.072</v>
      </c>
      <c r="J20" s="34">
        <f t="shared" si="11"/>
        <v>1</v>
      </c>
      <c r="K20" s="35">
        <f t="shared" si="12"/>
        <v>161.08000000000004</v>
      </c>
      <c r="L20" s="36">
        <f t="shared" si="13"/>
        <v>6.2520000000000095</v>
      </c>
      <c r="M20" s="37">
        <f t="shared" si="14"/>
        <v>31.260000000000048</v>
      </c>
      <c r="N20" s="38">
        <f t="shared" si="15"/>
        <v>1</v>
      </c>
      <c r="O20" s="37">
        <f t="shared" si="16"/>
        <v>129.82</v>
      </c>
      <c r="P20" s="39" t="str">
        <f t="shared" si="17"/>
        <v/>
      </c>
    </row>
    <row r="21" spans="1:16" x14ac:dyDescent="0.25">
      <c r="A21" s="3" t="s">
        <v>32</v>
      </c>
      <c r="B21" s="5">
        <v>3</v>
      </c>
      <c r="C21" s="5">
        <v>66.493333333333325</v>
      </c>
      <c r="D21" s="5">
        <v>199.48</v>
      </c>
      <c r="E21" s="5">
        <v>2</v>
      </c>
      <c r="F21" s="5">
        <v>66.564999999999998</v>
      </c>
      <c r="G21" s="5">
        <v>133.13</v>
      </c>
      <c r="H21" s="33">
        <f t="shared" si="9"/>
        <v>66.493333333333325</v>
      </c>
      <c r="I21" s="33">
        <f t="shared" si="10"/>
        <v>66.564999999999998</v>
      </c>
      <c r="J21" s="34">
        <f t="shared" si="11"/>
        <v>-1</v>
      </c>
      <c r="K21" s="35">
        <f t="shared" si="12"/>
        <v>-66.349999999999994</v>
      </c>
      <c r="L21" s="36">
        <f t="shared" si="13"/>
        <v>7.166666666667254E-2</v>
      </c>
      <c r="M21" s="37">
        <f t="shared" si="14"/>
        <v>0.14333333333334508</v>
      </c>
      <c r="N21" s="38">
        <f t="shared" si="15"/>
        <v>-1</v>
      </c>
      <c r="O21" s="37">
        <f t="shared" si="16"/>
        <v>-66.493333333333325</v>
      </c>
      <c r="P21" s="39" t="str">
        <f t="shared" si="17"/>
        <v/>
      </c>
    </row>
    <row r="22" spans="1:16" x14ac:dyDescent="0.25">
      <c r="A22" s="3" t="s">
        <v>825</v>
      </c>
      <c r="B22" s="5">
        <v>25</v>
      </c>
      <c r="C22" s="5">
        <v>360.56333333333333</v>
      </c>
      <c r="D22" s="5">
        <v>9014.06</v>
      </c>
      <c r="E22" s="5">
        <v>28</v>
      </c>
      <c r="F22" s="5">
        <v>360.32333333333332</v>
      </c>
      <c r="G22" s="5">
        <v>10089.34</v>
      </c>
      <c r="H22" s="33">
        <f t="shared" si="9"/>
        <v>360.56239999999997</v>
      </c>
      <c r="I22" s="33">
        <f t="shared" si="10"/>
        <v>360.33357142857142</v>
      </c>
      <c r="J22" s="34">
        <f t="shared" si="11"/>
        <v>3</v>
      </c>
      <c r="K22" s="35">
        <f t="shared" si="12"/>
        <v>1075.2800000000007</v>
      </c>
      <c r="L22" s="36">
        <f t="shared" si="13"/>
        <v>-0.22882857142855073</v>
      </c>
      <c r="M22" s="37">
        <f t="shared" si="14"/>
        <v>-6.4071999999994205</v>
      </c>
      <c r="N22" s="38">
        <f t="shared" si="15"/>
        <v>3</v>
      </c>
      <c r="O22" s="37">
        <f t="shared" si="16"/>
        <v>1081.6871999999998</v>
      </c>
      <c r="P22" s="39" t="str">
        <f t="shared" si="17"/>
        <v/>
      </c>
    </row>
    <row r="23" spans="1:16" x14ac:dyDescent="0.25">
      <c r="A23" s="3" t="s">
        <v>34</v>
      </c>
      <c r="B23" s="5">
        <v>2</v>
      </c>
      <c r="C23" s="5">
        <v>69.25</v>
      </c>
      <c r="D23" s="5">
        <v>138.5</v>
      </c>
      <c r="E23" s="5"/>
      <c r="F23" s="5"/>
      <c r="G23" s="5"/>
      <c r="H23" s="33">
        <f t="shared" si="9"/>
        <v>69.25</v>
      </c>
      <c r="I23" s="33" t="str">
        <f t="shared" si="10"/>
        <v/>
      </c>
      <c r="J23" s="34">
        <f t="shared" si="11"/>
        <v>-2</v>
      </c>
      <c r="K23" s="35">
        <f t="shared" si="12"/>
        <v>-138.5</v>
      </c>
      <c r="L23" s="36" t="str">
        <f t="shared" si="13"/>
        <v/>
      </c>
      <c r="M23" s="37" t="str">
        <f t="shared" si="14"/>
        <v/>
      </c>
      <c r="N23" s="38" t="str">
        <f t="shared" si="15"/>
        <v/>
      </c>
      <c r="O23" s="37" t="str">
        <f t="shared" si="16"/>
        <v/>
      </c>
      <c r="P23" s="39">
        <f t="shared" si="17"/>
        <v>-138.5</v>
      </c>
    </row>
    <row r="24" spans="1:16" x14ac:dyDescent="0.25">
      <c r="A24" s="3" t="s">
        <v>38</v>
      </c>
      <c r="B24" s="5">
        <v>6</v>
      </c>
      <c r="C24" s="5">
        <v>15</v>
      </c>
      <c r="D24" s="5">
        <v>90</v>
      </c>
      <c r="E24" s="5">
        <v>1</v>
      </c>
      <c r="F24" s="5">
        <v>14.99</v>
      </c>
      <c r="G24" s="5">
        <v>14.99</v>
      </c>
      <c r="H24" s="33">
        <f t="shared" si="9"/>
        <v>15</v>
      </c>
      <c r="I24" s="33">
        <f t="shared" si="10"/>
        <v>14.99</v>
      </c>
      <c r="J24" s="34">
        <f t="shared" si="11"/>
        <v>-5</v>
      </c>
      <c r="K24" s="35">
        <f t="shared" si="12"/>
        <v>-75.010000000000005</v>
      </c>
      <c r="L24" s="36">
        <f t="shared" si="13"/>
        <v>-9.9999999999997868E-3</v>
      </c>
      <c r="M24" s="37">
        <f t="shared" si="14"/>
        <v>-9.9999999999997868E-3</v>
      </c>
      <c r="N24" s="38">
        <f t="shared" si="15"/>
        <v>-5</v>
      </c>
      <c r="O24" s="37">
        <f t="shared" si="16"/>
        <v>-75</v>
      </c>
      <c r="P24" s="39" t="str">
        <f t="shared" si="17"/>
        <v/>
      </c>
    </row>
    <row r="25" spans="1:16" x14ac:dyDescent="0.25">
      <c r="A25" s="3" t="s">
        <v>36</v>
      </c>
      <c r="B25" s="5"/>
      <c r="C25" s="5"/>
      <c r="D25" s="5"/>
      <c r="E25" s="5">
        <v>2</v>
      </c>
      <c r="F25" s="5">
        <v>53.954999999999998</v>
      </c>
      <c r="G25" s="5">
        <v>107.91</v>
      </c>
      <c r="H25" s="33" t="str">
        <f t="shared" si="9"/>
        <v/>
      </c>
      <c r="I25" s="33">
        <f t="shared" si="10"/>
        <v>53.954999999999998</v>
      </c>
      <c r="J25" s="34">
        <f t="shared" si="11"/>
        <v>2</v>
      </c>
      <c r="K25" s="35">
        <f t="shared" si="12"/>
        <v>107.91</v>
      </c>
      <c r="L25" s="36" t="str">
        <f t="shared" si="13"/>
        <v/>
      </c>
      <c r="M25" s="37" t="str">
        <f t="shared" si="14"/>
        <v/>
      </c>
      <c r="N25" s="38" t="str">
        <f t="shared" si="15"/>
        <v/>
      </c>
      <c r="O25" s="37" t="str">
        <f t="shared" si="16"/>
        <v/>
      </c>
      <c r="P25" s="39">
        <f t="shared" si="17"/>
        <v>107.91</v>
      </c>
    </row>
    <row r="26" spans="1:16" x14ac:dyDescent="0.25">
      <c r="A26" s="3" t="s">
        <v>39</v>
      </c>
      <c r="B26" s="5">
        <v>13</v>
      </c>
      <c r="C26" s="5">
        <v>8.6980000000000022</v>
      </c>
      <c r="D26" s="5">
        <v>113.17</v>
      </c>
      <c r="E26" s="5">
        <v>6</v>
      </c>
      <c r="F26" s="5">
        <v>8.663333333333334</v>
      </c>
      <c r="G26" s="5">
        <v>51.980000000000004</v>
      </c>
      <c r="H26" s="33">
        <f t="shared" si="9"/>
        <v>8.7053846153846148</v>
      </c>
      <c r="I26" s="33">
        <f t="shared" si="10"/>
        <v>8.663333333333334</v>
      </c>
      <c r="J26" s="34">
        <f t="shared" si="11"/>
        <v>-7</v>
      </c>
      <c r="K26" s="35">
        <f t="shared" si="12"/>
        <v>-61.19</v>
      </c>
      <c r="L26" s="36">
        <f t="shared" si="13"/>
        <v>-4.2051282051280836E-2</v>
      </c>
      <c r="M26" s="37">
        <f t="shared" si="14"/>
        <v>-0.25230769230768502</v>
      </c>
      <c r="N26" s="38">
        <f t="shared" si="15"/>
        <v>-7</v>
      </c>
      <c r="O26" s="37">
        <f t="shared" si="16"/>
        <v>-60.937692307692302</v>
      </c>
      <c r="P26" s="39" t="str">
        <f t="shared" si="17"/>
        <v/>
      </c>
    </row>
    <row r="27" spans="1:16" x14ac:dyDescent="0.25">
      <c r="A27" s="3" t="s">
        <v>827</v>
      </c>
      <c r="B27" s="5">
        <v>1</v>
      </c>
      <c r="C27" s="5">
        <v>21.21</v>
      </c>
      <c r="D27" s="5">
        <v>21.21</v>
      </c>
      <c r="E27" s="5">
        <v>2</v>
      </c>
      <c r="F27" s="5">
        <v>21.21</v>
      </c>
      <c r="G27" s="5">
        <v>42.42</v>
      </c>
      <c r="H27" s="33">
        <f t="shared" si="9"/>
        <v>21.21</v>
      </c>
      <c r="I27" s="33">
        <f t="shared" si="10"/>
        <v>21.21</v>
      </c>
      <c r="J27" s="34">
        <f t="shared" si="11"/>
        <v>1</v>
      </c>
      <c r="K27" s="35">
        <f t="shared" si="12"/>
        <v>21.21</v>
      </c>
      <c r="L27" s="36">
        <f t="shared" si="13"/>
        <v>0</v>
      </c>
      <c r="M27" s="37">
        <f t="shared" si="14"/>
        <v>0</v>
      </c>
      <c r="N27" s="38">
        <f t="shared" si="15"/>
        <v>1</v>
      </c>
      <c r="O27" s="37">
        <f t="shared" si="16"/>
        <v>21.21</v>
      </c>
      <c r="P27" s="39" t="str">
        <f t="shared" si="17"/>
        <v/>
      </c>
    </row>
    <row r="28" spans="1:16" x14ac:dyDescent="0.25">
      <c r="A28" s="3" t="s">
        <v>828</v>
      </c>
      <c r="B28" s="5"/>
      <c r="C28" s="5"/>
      <c r="D28" s="5"/>
      <c r="E28" s="5">
        <v>1</v>
      </c>
      <c r="F28" s="5">
        <v>505.26</v>
      </c>
      <c r="G28" s="5">
        <v>505.26</v>
      </c>
      <c r="H28" s="33" t="str">
        <f t="shared" si="9"/>
        <v/>
      </c>
      <c r="I28" s="33">
        <f t="shared" si="10"/>
        <v>505.26</v>
      </c>
      <c r="J28" s="34">
        <f t="shared" si="11"/>
        <v>1</v>
      </c>
      <c r="K28" s="35">
        <f t="shared" si="12"/>
        <v>505.26</v>
      </c>
      <c r="L28" s="36" t="str">
        <f t="shared" si="13"/>
        <v/>
      </c>
      <c r="M28" s="37" t="str">
        <f t="shared" si="14"/>
        <v/>
      </c>
      <c r="N28" s="38" t="str">
        <f t="shared" si="15"/>
        <v/>
      </c>
      <c r="O28" s="37" t="str">
        <f t="shared" si="16"/>
        <v/>
      </c>
      <c r="P28" s="39">
        <f t="shared" si="17"/>
        <v>505.26</v>
      </c>
    </row>
    <row r="29" spans="1:16" x14ac:dyDescent="0.25">
      <c r="A29" s="3" t="s">
        <v>40</v>
      </c>
      <c r="B29" s="5">
        <v>6</v>
      </c>
      <c r="C29" s="5">
        <v>45.255000000000003</v>
      </c>
      <c r="D29" s="5">
        <v>271.54000000000002</v>
      </c>
      <c r="E29" s="5">
        <v>3</v>
      </c>
      <c r="F29" s="5">
        <v>45.233333333333327</v>
      </c>
      <c r="G29" s="5">
        <v>135.69999999999999</v>
      </c>
      <c r="H29" s="33">
        <f t="shared" si="9"/>
        <v>45.256666666666668</v>
      </c>
      <c r="I29" s="33">
        <f t="shared" si="10"/>
        <v>45.233333333333327</v>
      </c>
      <c r="J29" s="34">
        <f t="shared" si="11"/>
        <v>-3</v>
      </c>
      <c r="K29" s="35">
        <f t="shared" si="12"/>
        <v>-135.84000000000003</v>
      </c>
      <c r="L29" s="36">
        <f t="shared" si="13"/>
        <v>-2.3333333333340533E-2</v>
      </c>
      <c r="M29" s="37">
        <f t="shared" si="14"/>
        <v>-7.00000000000216E-2</v>
      </c>
      <c r="N29" s="38">
        <f t="shared" si="15"/>
        <v>-3</v>
      </c>
      <c r="O29" s="37">
        <f t="shared" si="16"/>
        <v>-135.77000000000001</v>
      </c>
      <c r="P29" s="39" t="str">
        <f t="shared" si="17"/>
        <v/>
      </c>
    </row>
    <row r="30" spans="1:16" x14ac:dyDescent="0.25">
      <c r="A30" s="3" t="s">
        <v>1548</v>
      </c>
      <c r="B30" s="5"/>
      <c r="C30" s="5"/>
      <c r="D30" s="5"/>
      <c r="E30" s="5">
        <v>1</v>
      </c>
      <c r="F30" s="5">
        <v>242.02</v>
      </c>
      <c r="G30" s="5">
        <v>242.02</v>
      </c>
      <c r="H30" s="33" t="str">
        <f t="shared" si="9"/>
        <v/>
      </c>
      <c r="I30" s="33">
        <f t="shared" si="10"/>
        <v>242.02</v>
      </c>
      <c r="J30" s="34">
        <f t="shared" si="11"/>
        <v>1</v>
      </c>
      <c r="K30" s="35">
        <f t="shared" si="12"/>
        <v>242.02</v>
      </c>
      <c r="L30" s="36" t="str">
        <f t="shared" si="13"/>
        <v/>
      </c>
      <c r="M30" s="37" t="str">
        <f t="shared" si="14"/>
        <v/>
      </c>
      <c r="N30" s="38" t="str">
        <f t="shared" si="15"/>
        <v/>
      </c>
      <c r="O30" s="37" t="str">
        <f t="shared" si="16"/>
        <v/>
      </c>
      <c r="P30" s="39">
        <f t="shared" si="17"/>
        <v>242.02</v>
      </c>
    </row>
    <row r="31" spans="1:16" x14ac:dyDescent="0.25">
      <c r="A31" s="3" t="s">
        <v>829</v>
      </c>
      <c r="B31" s="5">
        <v>1</v>
      </c>
      <c r="C31" s="5">
        <v>153.75</v>
      </c>
      <c r="D31" s="5">
        <v>153.75</v>
      </c>
      <c r="E31" s="5"/>
      <c r="F31" s="5"/>
      <c r="G31" s="5"/>
      <c r="H31" s="33">
        <f t="shared" si="9"/>
        <v>153.75</v>
      </c>
      <c r="I31" s="33" t="str">
        <f t="shared" si="10"/>
        <v/>
      </c>
      <c r="J31" s="34">
        <f t="shared" si="11"/>
        <v>-1</v>
      </c>
      <c r="K31" s="35">
        <f t="shared" si="12"/>
        <v>-153.75</v>
      </c>
      <c r="L31" s="36" t="str">
        <f t="shared" si="13"/>
        <v/>
      </c>
      <c r="M31" s="37" t="str">
        <f t="shared" si="14"/>
        <v/>
      </c>
      <c r="N31" s="38" t="str">
        <f t="shared" si="15"/>
        <v/>
      </c>
      <c r="O31" s="37" t="str">
        <f t="shared" si="16"/>
        <v/>
      </c>
      <c r="P31" s="39">
        <f t="shared" si="17"/>
        <v>-153.75</v>
      </c>
    </row>
    <row r="32" spans="1:16" x14ac:dyDescent="0.25">
      <c r="A32" s="3" t="s">
        <v>43</v>
      </c>
      <c r="B32" s="5">
        <v>10</v>
      </c>
      <c r="C32" s="5">
        <v>95.075000000000003</v>
      </c>
      <c r="D32" s="5">
        <v>950.44</v>
      </c>
      <c r="E32" s="5">
        <v>15</v>
      </c>
      <c r="F32" s="5">
        <v>94.543636363636338</v>
      </c>
      <c r="G32" s="5">
        <v>1417.1799999999998</v>
      </c>
      <c r="H32" s="33">
        <f t="shared" si="9"/>
        <v>95.044000000000011</v>
      </c>
      <c r="I32" s="33">
        <f t="shared" si="10"/>
        <v>94.478666666666655</v>
      </c>
      <c r="J32" s="34">
        <f t="shared" si="11"/>
        <v>5</v>
      </c>
      <c r="K32" s="35">
        <f t="shared" si="12"/>
        <v>466.73999999999978</v>
      </c>
      <c r="L32" s="36">
        <f t="shared" si="13"/>
        <v>-0.56533333333335634</v>
      </c>
      <c r="M32" s="37">
        <f t="shared" si="14"/>
        <v>-8.480000000000345</v>
      </c>
      <c r="N32" s="38">
        <f t="shared" si="15"/>
        <v>5</v>
      </c>
      <c r="O32" s="37">
        <f t="shared" si="16"/>
        <v>475.22</v>
      </c>
      <c r="P32" s="39" t="str">
        <f t="shared" si="17"/>
        <v/>
      </c>
    </row>
    <row r="33" spans="1:16" x14ac:dyDescent="0.25">
      <c r="A33" s="3" t="s">
        <v>45</v>
      </c>
      <c r="B33" s="5">
        <v>1</v>
      </c>
      <c r="C33" s="5">
        <v>51.67</v>
      </c>
      <c r="D33" s="5">
        <v>51.67</v>
      </c>
      <c r="E33" s="5">
        <v>1</v>
      </c>
      <c r="F33" s="5">
        <v>51.17</v>
      </c>
      <c r="G33" s="5">
        <v>51.17</v>
      </c>
      <c r="H33" s="33">
        <f t="shared" si="9"/>
        <v>51.67</v>
      </c>
      <c r="I33" s="33">
        <f t="shared" si="10"/>
        <v>51.17</v>
      </c>
      <c r="J33" s="34">
        <f t="shared" si="11"/>
        <v>0</v>
      </c>
      <c r="K33" s="35">
        <f t="shared" si="12"/>
        <v>-0.5</v>
      </c>
      <c r="L33" s="36">
        <f t="shared" si="13"/>
        <v>-0.5</v>
      </c>
      <c r="M33" s="37">
        <f t="shared" si="14"/>
        <v>-0.5</v>
      </c>
      <c r="N33" s="38">
        <f t="shared" si="15"/>
        <v>0</v>
      </c>
      <c r="O33" s="37">
        <f t="shared" si="16"/>
        <v>0</v>
      </c>
      <c r="P33" s="39" t="str">
        <f t="shared" si="17"/>
        <v/>
      </c>
    </row>
    <row r="34" spans="1:16" x14ac:dyDescent="0.25">
      <c r="A34" s="3" t="s">
        <v>831</v>
      </c>
      <c r="B34" s="5"/>
      <c r="C34" s="5"/>
      <c r="D34" s="5"/>
      <c r="E34" s="5">
        <v>1</v>
      </c>
      <c r="F34" s="5">
        <v>47.96</v>
      </c>
      <c r="G34" s="5">
        <v>47.96</v>
      </c>
      <c r="H34" s="33" t="str">
        <f t="shared" si="9"/>
        <v/>
      </c>
      <c r="I34" s="33">
        <f t="shared" si="10"/>
        <v>47.96</v>
      </c>
      <c r="J34" s="34">
        <f t="shared" si="11"/>
        <v>1</v>
      </c>
      <c r="K34" s="35">
        <f t="shared" si="12"/>
        <v>47.96</v>
      </c>
      <c r="L34" s="36" t="str">
        <f t="shared" si="13"/>
        <v/>
      </c>
      <c r="M34" s="37" t="str">
        <f t="shared" si="14"/>
        <v/>
      </c>
      <c r="N34" s="38" t="str">
        <f t="shared" si="15"/>
        <v/>
      </c>
      <c r="O34" s="37" t="str">
        <f t="shared" si="16"/>
        <v/>
      </c>
      <c r="P34" s="39">
        <f t="shared" si="17"/>
        <v>47.96</v>
      </c>
    </row>
    <row r="35" spans="1:16" x14ac:dyDescent="0.25">
      <c r="A35" s="3" t="s">
        <v>1549</v>
      </c>
      <c r="B35" s="5">
        <v>1</v>
      </c>
      <c r="C35" s="5">
        <v>215.85</v>
      </c>
      <c r="D35" s="5">
        <v>215.85</v>
      </c>
      <c r="E35" s="5">
        <v>2</v>
      </c>
      <c r="F35" s="5">
        <v>219.22</v>
      </c>
      <c r="G35" s="5">
        <v>438.44</v>
      </c>
      <c r="H35" s="33">
        <f t="shared" si="9"/>
        <v>215.85</v>
      </c>
      <c r="I35" s="33">
        <f t="shared" si="10"/>
        <v>219.22</v>
      </c>
      <c r="J35" s="34">
        <f t="shared" si="11"/>
        <v>1</v>
      </c>
      <c r="K35" s="35">
        <f t="shared" si="12"/>
        <v>222.59</v>
      </c>
      <c r="L35" s="36">
        <f t="shared" si="13"/>
        <v>3.3700000000000045</v>
      </c>
      <c r="M35" s="37">
        <f t="shared" si="14"/>
        <v>6.7400000000000091</v>
      </c>
      <c r="N35" s="38">
        <f t="shared" si="15"/>
        <v>1</v>
      </c>
      <c r="O35" s="37">
        <f t="shared" si="16"/>
        <v>215.85</v>
      </c>
      <c r="P35" s="39" t="str">
        <f t="shared" si="17"/>
        <v/>
      </c>
    </row>
    <row r="36" spans="1:16" x14ac:dyDescent="0.25">
      <c r="A36" s="3" t="s">
        <v>47</v>
      </c>
      <c r="B36" s="5">
        <v>1</v>
      </c>
      <c r="C36" s="5">
        <v>46.2</v>
      </c>
      <c r="D36" s="5">
        <v>46.2</v>
      </c>
      <c r="E36" s="5"/>
      <c r="F36" s="5"/>
      <c r="G36" s="5"/>
      <c r="H36" s="33">
        <f t="shared" si="9"/>
        <v>46.2</v>
      </c>
      <c r="I36" s="33" t="str">
        <f t="shared" si="10"/>
        <v/>
      </c>
      <c r="J36" s="34">
        <f t="shared" si="11"/>
        <v>-1</v>
      </c>
      <c r="K36" s="35">
        <f t="shared" si="12"/>
        <v>-46.2</v>
      </c>
      <c r="L36" s="36" t="str">
        <f t="shared" si="13"/>
        <v/>
      </c>
      <c r="M36" s="37" t="str">
        <f t="shared" si="14"/>
        <v/>
      </c>
      <c r="N36" s="38" t="str">
        <f t="shared" si="15"/>
        <v/>
      </c>
      <c r="O36" s="37" t="str">
        <f t="shared" si="16"/>
        <v/>
      </c>
      <c r="P36" s="39">
        <f t="shared" si="17"/>
        <v>-46.2</v>
      </c>
    </row>
    <row r="37" spans="1:16" x14ac:dyDescent="0.25">
      <c r="A37" s="3" t="s">
        <v>49</v>
      </c>
      <c r="B37" s="5">
        <v>2</v>
      </c>
      <c r="C37" s="5">
        <v>54.25</v>
      </c>
      <c r="D37" s="5">
        <v>108.5</v>
      </c>
      <c r="E37" s="5">
        <v>4</v>
      </c>
      <c r="F37" s="5">
        <v>53.98</v>
      </c>
      <c r="G37" s="5">
        <v>215.92</v>
      </c>
      <c r="H37" s="33">
        <f t="shared" si="9"/>
        <v>54.25</v>
      </c>
      <c r="I37" s="33">
        <f t="shared" si="10"/>
        <v>53.98</v>
      </c>
      <c r="J37" s="34">
        <f t="shared" si="11"/>
        <v>2</v>
      </c>
      <c r="K37" s="35">
        <f t="shared" si="12"/>
        <v>107.41999999999999</v>
      </c>
      <c r="L37" s="36">
        <f t="shared" si="13"/>
        <v>-0.27000000000000313</v>
      </c>
      <c r="M37" s="37">
        <f t="shared" si="14"/>
        <v>-1.0800000000000125</v>
      </c>
      <c r="N37" s="38">
        <f t="shared" si="15"/>
        <v>2</v>
      </c>
      <c r="O37" s="37">
        <f t="shared" si="16"/>
        <v>108.5</v>
      </c>
      <c r="P37" s="39" t="str">
        <f t="shared" si="17"/>
        <v/>
      </c>
    </row>
    <row r="38" spans="1:16" x14ac:dyDescent="0.25">
      <c r="A38" s="3" t="s">
        <v>51</v>
      </c>
      <c r="B38" s="5">
        <v>6</v>
      </c>
      <c r="C38" s="5">
        <v>16.079999999999998</v>
      </c>
      <c r="D38" s="5">
        <v>96.72</v>
      </c>
      <c r="E38" s="5"/>
      <c r="F38" s="5"/>
      <c r="G38" s="5"/>
      <c r="H38" s="33">
        <f t="shared" si="9"/>
        <v>16.12</v>
      </c>
      <c r="I38" s="33" t="str">
        <f t="shared" si="10"/>
        <v/>
      </c>
      <c r="J38" s="34">
        <f t="shared" si="11"/>
        <v>-6</v>
      </c>
      <c r="K38" s="35">
        <f t="shared" si="12"/>
        <v>-96.72</v>
      </c>
      <c r="L38" s="36" t="str">
        <f t="shared" si="13"/>
        <v/>
      </c>
      <c r="M38" s="37" t="str">
        <f t="shared" si="14"/>
        <v/>
      </c>
      <c r="N38" s="38" t="str">
        <f t="shared" si="15"/>
        <v/>
      </c>
      <c r="O38" s="37" t="str">
        <f t="shared" si="16"/>
        <v/>
      </c>
      <c r="P38" s="39">
        <f t="shared" si="17"/>
        <v>-96.72</v>
      </c>
    </row>
    <row r="39" spans="1:16" x14ac:dyDescent="0.25">
      <c r="A39" s="3" t="s">
        <v>50</v>
      </c>
      <c r="B39" s="5">
        <v>6</v>
      </c>
      <c r="C39" s="5">
        <v>45.301666666666669</v>
      </c>
      <c r="D39" s="5">
        <v>271.81</v>
      </c>
      <c r="E39" s="5">
        <v>4</v>
      </c>
      <c r="F39" s="5">
        <v>48.695</v>
      </c>
      <c r="G39" s="5">
        <v>194.78</v>
      </c>
      <c r="H39" s="33">
        <f t="shared" si="9"/>
        <v>45.301666666666669</v>
      </c>
      <c r="I39" s="33">
        <f t="shared" si="10"/>
        <v>48.695</v>
      </c>
      <c r="J39" s="34">
        <f t="shared" si="11"/>
        <v>-2</v>
      </c>
      <c r="K39" s="35">
        <f t="shared" si="12"/>
        <v>-77.03</v>
      </c>
      <c r="L39" s="36">
        <f t="shared" si="13"/>
        <v>3.3933333333333309</v>
      </c>
      <c r="M39" s="37">
        <f t="shared" si="14"/>
        <v>13.573333333333323</v>
      </c>
      <c r="N39" s="38">
        <f t="shared" si="15"/>
        <v>-2</v>
      </c>
      <c r="O39" s="37">
        <f t="shared" si="16"/>
        <v>-90.603333333333339</v>
      </c>
      <c r="P39" s="39" t="str">
        <f t="shared" si="17"/>
        <v/>
      </c>
    </row>
    <row r="40" spans="1:16" x14ac:dyDescent="0.25">
      <c r="A40" s="3" t="s">
        <v>832</v>
      </c>
      <c r="B40" s="5"/>
      <c r="C40" s="5"/>
      <c r="D40" s="5"/>
      <c r="E40" s="5">
        <v>1</v>
      </c>
      <c r="F40" s="5">
        <v>147.1</v>
      </c>
      <c r="G40" s="5">
        <v>147.1</v>
      </c>
      <c r="H40" s="33" t="str">
        <f t="shared" si="9"/>
        <v/>
      </c>
      <c r="I40" s="33">
        <f t="shared" si="10"/>
        <v>147.1</v>
      </c>
      <c r="J40" s="34">
        <f t="shared" si="11"/>
        <v>1</v>
      </c>
      <c r="K40" s="35">
        <f t="shared" si="12"/>
        <v>147.1</v>
      </c>
      <c r="L40" s="36" t="str">
        <f t="shared" si="13"/>
        <v/>
      </c>
      <c r="M40" s="37" t="str">
        <f t="shared" si="14"/>
        <v/>
      </c>
      <c r="N40" s="38" t="str">
        <f t="shared" si="15"/>
        <v/>
      </c>
      <c r="O40" s="37" t="str">
        <f t="shared" si="16"/>
        <v/>
      </c>
      <c r="P40" s="39">
        <f t="shared" si="17"/>
        <v>147.1</v>
      </c>
    </row>
    <row r="41" spans="1:16" x14ac:dyDescent="0.25">
      <c r="A41" s="3" t="s">
        <v>834</v>
      </c>
      <c r="B41" s="5"/>
      <c r="C41" s="5"/>
      <c r="D41" s="5"/>
      <c r="E41" s="5">
        <v>2</v>
      </c>
      <c r="F41" s="5">
        <v>280.02999999999997</v>
      </c>
      <c r="G41" s="5">
        <v>560.05999999999995</v>
      </c>
      <c r="H41" s="33" t="str">
        <f t="shared" si="9"/>
        <v/>
      </c>
      <c r="I41" s="33">
        <f t="shared" si="10"/>
        <v>280.02999999999997</v>
      </c>
      <c r="J41" s="34">
        <f t="shared" si="11"/>
        <v>2</v>
      </c>
      <c r="K41" s="35">
        <f t="shared" si="12"/>
        <v>560.05999999999995</v>
      </c>
      <c r="L41" s="36" t="str">
        <f t="shared" si="13"/>
        <v/>
      </c>
      <c r="M41" s="37" t="str">
        <f t="shared" si="14"/>
        <v/>
      </c>
      <c r="N41" s="38" t="str">
        <f t="shared" si="15"/>
        <v/>
      </c>
      <c r="O41" s="37" t="str">
        <f t="shared" si="16"/>
        <v/>
      </c>
      <c r="P41" s="39">
        <f t="shared" si="17"/>
        <v>560.05999999999995</v>
      </c>
    </row>
    <row r="42" spans="1:16" x14ac:dyDescent="0.25">
      <c r="A42" s="3" t="s">
        <v>54</v>
      </c>
      <c r="B42" s="5">
        <v>2</v>
      </c>
      <c r="C42" s="5">
        <v>22.725000000000001</v>
      </c>
      <c r="D42" s="5">
        <v>45.45</v>
      </c>
      <c r="E42" s="5">
        <v>4</v>
      </c>
      <c r="F42" s="5">
        <v>15.49</v>
      </c>
      <c r="G42" s="5">
        <v>61.96</v>
      </c>
      <c r="H42" s="33">
        <f t="shared" si="9"/>
        <v>22.725000000000001</v>
      </c>
      <c r="I42" s="33">
        <f t="shared" si="10"/>
        <v>15.49</v>
      </c>
      <c r="J42" s="34">
        <f t="shared" si="11"/>
        <v>2</v>
      </c>
      <c r="K42" s="35">
        <f t="shared" si="12"/>
        <v>16.509999999999998</v>
      </c>
      <c r="L42" s="36">
        <f t="shared" si="13"/>
        <v>-7.2350000000000012</v>
      </c>
      <c r="M42" s="37">
        <f t="shared" si="14"/>
        <v>-28.940000000000005</v>
      </c>
      <c r="N42" s="38">
        <f t="shared" si="15"/>
        <v>2</v>
      </c>
      <c r="O42" s="37">
        <f t="shared" si="16"/>
        <v>45.45</v>
      </c>
      <c r="P42" s="39" t="str">
        <f t="shared" si="17"/>
        <v/>
      </c>
    </row>
    <row r="43" spans="1:16" x14ac:dyDescent="0.25">
      <c r="A43" s="3" t="s">
        <v>836</v>
      </c>
      <c r="B43" s="5">
        <v>1</v>
      </c>
      <c r="C43" s="5">
        <v>23.24</v>
      </c>
      <c r="D43" s="5">
        <v>23.24</v>
      </c>
      <c r="E43" s="5">
        <v>2</v>
      </c>
      <c r="F43" s="5">
        <v>23.24</v>
      </c>
      <c r="G43" s="5">
        <v>46.48</v>
      </c>
      <c r="H43" s="33">
        <f t="shared" si="9"/>
        <v>23.24</v>
      </c>
      <c r="I43" s="33">
        <f t="shared" si="10"/>
        <v>23.24</v>
      </c>
      <c r="J43" s="34">
        <f t="shared" si="11"/>
        <v>1</v>
      </c>
      <c r="K43" s="35">
        <f t="shared" si="12"/>
        <v>23.24</v>
      </c>
      <c r="L43" s="36">
        <f t="shared" si="13"/>
        <v>0</v>
      </c>
      <c r="M43" s="37">
        <f t="shared" si="14"/>
        <v>0</v>
      </c>
      <c r="N43" s="38">
        <f t="shared" si="15"/>
        <v>1</v>
      </c>
      <c r="O43" s="37">
        <f t="shared" si="16"/>
        <v>23.24</v>
      </c>
      <c r="P43" s="39" t="str">
        <f t="shared" si="17"/>
        <v/>
      </c>
    </row>
    <row r="44" spans="1:16" x14ac:dyDescent="0.25">
      <c r="A44" s="3" t="s">
        <v>837</v>
      </c>
      <c r="B44" s="5">
        <v>3</v>
      </c>
      <c r="C44" s="5">
        <v>74.37</v>
      </c>
      <c r="D44" s="5">
        <v>223.11</v>
      </c>
      <c r="E44" s="5">
        <v>7</v>
      </c>
      <c r="F44" s="5">
        <v>71.903999999999996</v>
      </c>
      <c r="G44" s="5">
        <v>508.26</v>
      </c>
      <c r="H44" s="33">
        <f t="shared" si="9"/>
        <v>74.37</v>
      </c>
      <c r="I44" s="33">
        <f t="shared" si="10"/>
        <v>72.608571428571423</v>
      </c>
      <c r="J44" s="34">
        <f t="shared" si="11"/>
        <v>4</v>
      </c>
      <c r="K44" s="35">
        <f t="shared" si="12"/>
        <v>285.14999999999998</v>
      </c>
      <c r="L44" s="36">
        <f t="shared" si="13"/>
        <v>-1.7614285714285813</v>
      </c>
      <c r="M44" s="37">
        <f t="shared" si="14"/>
        <v>-12.330000000000069</v>
      </c>
      <c r="N44" s="38">
        <f t="shared" si="15"/>
        <v>4</v>
      </c>
      <c r="O44" s="37">
        <f t="shared" si="16"/>
        <v>297.48</v>
      </c>
      <c r="P44" s="39" t="str">
        <f t="shared" si="17"/>
        <v/>
      </c>
    </row>
    <row r="45" spans="1:16" x14ac:dyDescent="0.25">
      <c r="A45" s="3" t="s">
        <v>1550</v>
      </c>
      <c r="B45" s="5"/>
      <c r="C45" s="5"/>
      <c r="D45" s="5"/>
      <c r="E45" s="5">
        <v>1</v>
      </c>
      <c r="F45" s="5">
        <v>53.16</v>
      </c>
      <c r="G45" s="5">
        <v>53.16</v>
      </c>
      <c r="H45" s="33" t="str">
        <f t="shared" si="9"/>
        <v/>
      </c>
      <c r="I45" s="33">
        <f t="shared" si="10"/>
        <v>53.16</v>
      </c>
      <c r="J45" s="34">
        <f t="shared" si="11"/>
        <v>1</v>
      </c>
      <c r="K45" s="35">
        <f t="shared" si="12"/>
        <v>53.16</v>
      </c>
      <c r="L45" s="36" t="str">
        <f t="shared" si="13"/>
        <v/>
      </c>
      <c r="M45" s="37" t="str">
        <f t="shared" si="14"/>
        <v/>
      </c>
      <c r="N45" s="38" t="str">
        <f t="shared" si="15"/>
        <v/>
      </c>
      <c r="O45" s="37" t="str">
        <f t="shared" si="16"/>
        <v/>
      </c>
      <c r="P45" s="39">
        <f t="shared" si="17"/>
        <v>53.16</v>
      </c>
    </row>
    <row r="46" spans="1:16" x14ac:dyDescent="0.25">
      <c r="A46" s="3" t="s">
        <v>838</v>
      </c>
      <c r="B46" s="5">
        <v>2</v>
      </c>
      <c r="C46" s="5">
        <v>39.31</v>
      </c>
      <c r="D46" s="5">
        <v>78.62</v>
      </c>
      <c r="E46" s="5">
        <v>1</v>
      </c>
      <c r="F46" s="5">
        <v>39.549999999999997</v>
      </c>
      <c r="G46" s="5">
        <v>39.549999999999997</v>
      </c>
      <c r="H46" s="33">
        <f t="shared" si="9"/>
        <v>39.31</v>
      </c>
      <c r="I46" s="33">
        <f t="shared" si="10"/>
        <v>39.549999999999997</v>
      </c>
      <c r="J46" s="34">
        <f t="shared" si="11"/>
        <v>-1</v>
      </c>
      <c r="K46" s="35">
        <f t="shared" si="12"/>
        <v>-39.070000000000007</v>
      </c>
      <c r="L46" s="36">
        <f t="shared" si="13"/>
        <v>0.23999999999999488</v>
      </c>
      <c r="M46" s="37">
        <f t="shared" si="14"/>
        <v>0.23999999999999488</v>
      </c>
      <c r="N46" s="38">
        <f t="shared" si="15"/>
        <v>-1</v>
      </c>
      <c r="O46" s="37">
        <f t="shared" si="16"/>
        <v>-39.31</v>
      </c>
      <c r="P46" s="39" t="str">
        <f t="shared" si="17"/>
        <v/>
      </c>
    </row>
    <row r="47" spans="1:16" x14ac:dyDescent="0.25">
      <c r="A47" s="3" t="s">
        <v>1551</v>
      </c>
      <c r="B47" s="5"/>
      <c r="C47" s="5"/>
      <c r="D47" s="5"/>
      <c r="E47" s="5">
        <v>1</v>
      </c>
      <c r="F47" s="5">
        <v>33.799999999999997</v>
      </c>
      <c r="G47" s="5">
        <v>33.799999999999997</v>
      </c>
      <c r="H47" s="33" t="str">
        <f t="shared" si="9"/>
        <v/>
      </c>
      <c r="I47" s="33">
        <f t="shared" si="10"/>
        <v>33.799999999999997</v>
      </c>
      <c r="J47" s="34">
        <f t="shared" si="11"/>
        <v>1</v>
      </c>
      <c r="K47" s="35">
        <f t="shared" si="12"/>
        <v>33.799999999999997</v>
      </c>
      <c r="L47" s="36" t="str">
        <f t="shared" si="13"/>
        <v/>
      </c>
      <c r="M47" s="37" t="str">
        <f t="shared" si="14"/>
        <v/>
      </c>
      <c r="N47" s="38" t="str">
        <f t="shared" si="15"/>
        <v/>
      </c>
      <c r="O47" s="37" t="str">
        <f t="shared" si="16"/>
        <v/>
      </c>
      <c r="P47" s="39">
        <f t="shared" si="17"/>
        <v>33.799999999999997</v>
      </c>
    </row>
    <row r="48" spans="1:16" x14ac:dyDescent="0.25">
      <c r="A48" s="3" t="s">
        <v>1552</v>
      </c>
      <c r="B48" s="5">
        <v>1</v>
      </c>
      <c r="C48" s="5">
        <v>57.64</v>
      </c>
      <c r="D48" s="5">
        <v>57.64</v>
      </c>
      <c r="E48" s="5"/>
      <c r="F48" s="5"/>
      <c r="G48" s="5"/>
      <c r="H48" s="33">
        <f t="shared" si="9"/>
        <v>57.64</v>
      </c>
      <c r="I48" s="33" t="str">
        <f t="shared" si="10"/>
        <v/>
      </c>
      <c r="J48" s="34">
        <f t="shared" si="11"/>
        <v>-1</v>
      </c>
      <c r="K48" s="35">
        <f t="shared" si="12"/>
        <v>-57.64</v>
      </c>
      <c r="L48" s="36" t="str">
        <f t="shared" si="13"/>
        <v/>
      </c>
      <c r="M48" s="37" t="str">
        <f t="shared" si="14"/>
        <v/>
      </c>
      <c r="N48" s="38" t="str">
        <f t="shared" si="15"/>
        <v/>
      </c>
      <c r="O48" s="37" t="str">
        <f t="shared" si="16"/>
        <v/>
      </c>
      <c r="P48" s="39">
        <f t="shared" si="17"/>
        <v>-57.64</v>
      </c>
    </row>
    <row r="49" spans="1:16" x14ac:dyDescent="0.25">
      <c r="A49" s="3" t="s">
        <v>1553</v>
      </c>
      <c r="B49" s="5"/>
      <c r="C49" s="5"/>
      <c r="D49" s="5"/>
      <c r="E49" s="5">
        <v>1</v>
      </c>
      <c r="F49" s="5">
        <v>40.869999999999997</v>
      </c>
      <c r="G49" s="5">
        <v>40.869999999999997</v>
      </c>
      <c r="H49" s="33" t="str">
        <f t="shared" si="9"/>
        <v/>
      </c>
      <c r="I49" s="33">
        <f t="shared" si="10"/>
        <v>40.869999999999997</v>
      </c>
      <c r="J49" s="34">
        <f t="shared" si="11"/>
        <v>1</v>
      </c>
      <c r="K49" s="35">
        <f t="shared" si="12"/>
        <v>40.869999999999997</v>
      </c>
      <c r="L49" s="36" t="str">
        <f t="shared" si="13"/>
        <v/>
      </c>
      <c r="M49" s="37" t="str">
        <f t="shared" si="14"/>
        <v/>
      </c>
      <c r="N49" s="38" t="str">
        <f t="shared" si="15"/>
        <v/>
      </c>
      <c r="O49" s="37" t="str">
        <f t="shared" si="16"/>
        <v/>
      </c>
      <c r="P49" s="39">
        <f t="shared" si="17"/>
        <v>40.869999999999997</v>
      </c>
    </row>
    <row r="50" spans="1:16" x14ac:dyDescent="0.25">
      <c r="A50" s="3" t="s">
        <v>839</v>
      </c>
      <c r="B50" s="5"/>
      <c r="C50" s="5"/>
      <c r="D50" s="5"/>
      <c r="E50" s="5">
        <v>1</v>
      </c>
      <c r="F50" s="5">
        <v>81.7</v>
      </c>
      <c r="G50" s="5">
        <v>81.7</v>
      </c>
      <c r="H50" s="33" t="str">
        <f t="shared" si="9"/>
        <v/>
      </c>
      <c r="I50" s="33">
        <f t="shared" si="10"/>
        <v>81.7</v>
      </c>
      <c r="J50" s="34">
        <f t="shared" si="11"/>
        <v>1</v>
      </c>
      <c r="K50" s="35">
        <f t="shared" si="12"/>
        <v>81.7</v>
      </c>
      <c r="L50" s="36" t="str">
        <f t="shared" si="13"/>
        <v/>
      </c>
      <c r="M50" s="37" t="str">
        <f t="shared" si="14"/>
        <v/>
      </c>
      <c r="N50" s="38" t="str">
        <f t="shared" si="15"/>
        <v/>
      </c>
      <c r="O50" s="37" t="str">
        <f t="shared" si="16"/>
        <v/>
      </c>
      <c r="P50" s="39">
        <f t="shared" si="17"/>
        <v>81.7</v>
      </c>
    </row>
    <row r="51" spans="1:16" x14ac:dyDescent="0.25">
      <c r="A51" s="3" t="s">
        <v>56</v>
      </c>
      <c r="B51" s="5">
        <v>1</v>
      </c>
      <c r="C51" s="5">
        <v>37.79</v>
      </c>
      <c r="D51" s="5">
        <v>37.79</v>
      </c>
      <c r="E51" s="5"/>
      <c r="F51" s="5"/>
      <c r="G51" s="5"/>
      <c r="H51" s="33">
        <f t="shared" si="9"/>
        <v>37.79</v>
      </c>
      <c r="I51" s="33" t="str">
        <f t="shared" si="10"/>
        <v/>
      </c>
      <c r="J51" s="34">
        <f t="shared" si="11"/>
        <v>-1</v>
      </c>
      <c r="K51" s="35">
        <f t="shared" si="12"/>
        <v>-37.79</v>
      </c>
      <c r="L51" s="36" t="str">
        <f t="shared" si="13"/>
        <v/>
      </c>
      <c r="M51" s="37" t="str">
        <f t="shared" si="14"/>
        <v/>
      </c>
      <c r="N51" s="38" t="str">
        <f t="shared" si="15"/>
        <v/>
      </c>
      <c r="O51" s="37" t="str">
        <f t="shared" si="16"/>
        <v/>
      </c>
      <c r="P51" s="39">
        <f t="shared" si="17"/>
        <v>-37.79</v>
      </c>
    </row>
    <row r="52" spans="1:16" x14ac:dyDescent="0.25">
      <c r="A52" s="3" t="s">
        <v>1554</v>
      </c>
      <c r="B52" s="5"/>
      <c r="C52" s="5"/>
      <c r="D52" s="5"/>
      <c r="E52" s="5">
        <v>3</v>
      </c>
      <c r="F52" s="5">
        <v>204.8</v>
      </c>
      <c r="G52" s="5">
        <v>614.4</v>
      </c>
      <c r="H52" s="33" t="str">
        <f t="shared" si="9"/>
        <v/>
      </c>
      <c r="I52" s="33">
        <f t="shared" si="10"/>
        <v>204.79999999999998</v>
      </c>
      <c r="J52" s="34">
        <f t="shared" si="11"/>
        <v>3</v>
      </c>
      <c r="K52" s="35">
        <f t="shared" si="12"/>
        <v>614.4</v>
      </c>
      <c r="L52" s="36" t="str">
        <f t="shared" si="13"/>
        <v/>
      </c>
      <c r="M52" s="37" t="str">
        <f t="shared" si="14"/>
        <v/>
      </c>
      <c r="N52" s="38" t="str">
        <f t="shared" si="15"/>
        <v/>
      </c>
      <c r="O52" s="37" t="str">
        <f t="shared" si="16"/>
        <v/>
      </c>
      <c r="P52" s="39">
        <f t="shared" si="17"/>
        <v>614.4</v>
      </c>
    </row>
    <row r="53" spans="1:16" x14ac:dyDescent="0.25">
      <c r="A53" s="3" t="s">
        <v>842</v>
      </c>
      <c r="B53" s="5">
        <v>7</v>
      </c>
      <c r="C53" s="5">
        <v>228.97500000000002</v>
      </c>
      <c r="D53" s="5">
        <v>1603.0900000000001</v>
      </c>
      <c r="E53" s="5">
        <v>3</v>
      </c>
      <c r="F53" s="5">
        <v>229.31333333333336</v>
      </c>
      <c r="G53" s="5">
        <v>687.94</v>
      </c>
      <c r="H53" s="33">
        <f t="shared" si="9"/>
        <v>229.01285714285717</v>
      </c>
      <c r="I53" s="33">
        <f t="shared" si="10"/>
        <v>229.31333333333336</v>
      </c>
      <c r="J53" s="34">
        <f t="shared" si="11"/>
        <v>-4</v>
      </c>
      <c r="K53" s="35">
        <f t="shared" si="12"/>
        <v>-915.15000000000009</v>
      </c>
      <c r="L53" s="36">
        <f t="shared" si="13"/>
        <v>0.30047619047618923</v>
      </c>
      <c r="M53" s="37">
        <f t="shared" si="14"/>
        <v>0.90142857142856769</v>
      </c>
      <c r="N53" s="38">
        <f t="shared" si="15"/>
        <v>-4</v>
      </c>
      <c r="O53" s="37">
        <f t="shared" si="16"/>
        <v>-916.05142857142869</v>
      </c>
      <c r="P53" s="39" t="str">
        <f t="shared" si="17"/>
        <v/>
      </c>
    </row>
    <row r="54" spans="1:16" x14ac:dyDescent="0.25">
      <c r="A54" s="3" t="s">
        <v>844</v>
      </c>
      <c r="B54" s="5">
        <v>3</v>
      </c>
      <c r="C54" s="5">
        <v>41.53</v>
      </c>
      <c r="D54" s="5">
        <v>124.59</v>
      </c>
      <c r="E54" s="5">
        <v>5</v>
      </c>
      <c r="F54" s="5">
        <v>41.53</v>
      </c>
      <c r="G54" s="5">
        <v>207.65</v>
      </c>
      <c r="H54" s="33">
        <f t="shared" si="9"/>
        <v>41.53</v>
      </c>
      <c r="I54" s="33">
        <f t="shared" si="10"/>
        <v>41.53</v>
      </c>
      <c r="J54" s="34">
        <f t="shared" si="11"/>
        <v>2</v>
      </c>
      <c r="K54" s="35">
        <f t="shared" si="12"/>
        <v>83.06</v>
      </c>
      <c r="L54" s="36">
        <f t="shared" si="13"/>
        <v>0</v>
      </c>
      <c r="M54" s="37">
        <f t="shared" si="14"/>
        <v>0</v>
      </c>
      <c r="N54" s="38">
        <f t="shared" si="15"/>
        <v>2</v>
      </c>
      <c r="O54" s="37">
        <f t="shared" si="16"/>
        <v>83.06</v>
      </c>
      <c r="P54" s="39" t="str">
        <f t="shared" si="17"/>
        <v/>
      </c>
    </row>
    <row r="55" spans="1:16" x14ac:dyDescent="0.25">
      <c r="A55" s="3" t="s">
        <v>1354</v>
      </c>
      <c r="B55" s="5"/>
      <c r="C55" s="5"/>
      <c r="D55" s="5"/>
      <c r="E55" s="5">
        <v>1</v>
      </c>
      <c r="F55" s="5">
        <v>173.28</v>
      </c>
      <c r="G55" s="5">
        <v>173.28</v>
      </c>
      <c r="H55" s="33" t="str">
        <f t="shared" si="9"/>
        <v/>
      </c>
      <c r="I55" s="33">
        <f t="shared" si="10"/>
        <v>173.28</v>
      </c>
      <c r="J55" s="34">
        <f t="shared" si="11"/>
        <v>1</v>
      </c>
      <c r="K55" s="35">
        <f t="shared" si="12"/>
        <v>173.28</v>
      </c>
      <c r="L55" s="36" t="str">
        <f t="shared" si="13"/>
        <v/>
      </c>
      <c r="M55" s="37" t="str">
        <f t="shared" si="14"/>
        <v/>
      </c>
      <c r="N55" s="38" t="str">
        <f t="shared" si="15"/>
        <v/>
      </c>
      <c r="O55" s="37" t="str">
        <f t="shared" si="16"/>
        <v/>
      </c>
      <c r="P55" s="39">
        <f t="shared" si="17"/>
        <v>173.28</v>
      </c>
    </row>
    <row r="56" spans="1:16" x14ac:dyDescent="0.25">
      <c r="A56" s="3" t="s">
        <v>846</v>
      </c>
      <c r="B56" s="5"/>
      <c r="C56" s="5"/>
      <c r="D56" s="5"/>
      <c r="E56" s="5">
        <v>1</v>
      </c>
      <c r="F56" s="5">
        <v>277.29000000000002</v>
      </c>
      <c r="G56" s="5">
        <v>277.29000000000002</v>
      </c>
      <c r="H56" s="33" t="str">
        <f t="shared" si="9"/>
        <v/>
      </c>
      <c r="I56" s="33">
        <f t="shared" si="10"/>
        <v>277.29000000000002</v>
      </c>
      <c r="J56" s="34">
        <f t="shared" si="11"/>
        <v>1</v>
      </c>
      <c r="K56" s="35">
        <f t="shared" si="12"/>
        <v>277.29000000000002</v>
      </c>
      <c r="L56" s="36" t="str">
        <f t="shared" si="13"/>
        <v/>
      </c>
      <c r="M56" s="37" t="str">
        <f t="shared" si="14"/>
        <v/>
      </c>
      <c r="N56" s="38" t="str">
        <f t="shared" si="15"/>
        <v/>
      </c>
      <c r="O56" s="37" t="str">
        <f t="shared" si="16"/>
        <v/>
      </c>
      <c r="P56" s="39">
        <f t="shared" si="17"/>
        <v>277.29000000000002</v>
      </c>
    </row>
    <row r="57" spans="1:16" x14ac:dyDescent="0.25">
      <c r="A57" s="3" t="s">
        <v>851</v>
      </c>
      <c r="B57" s="5">
        <v>1</v>
      </c>
      <c r="C57" s="5">
        <v>73.650000000000006</v>
      </c>
      <c r="D57" s="5">
        <v>73.650000000000006</v>
      </c>
      <c r="E57" s="5"/>
      <c r="F57" s="5"/>
      <c r="G57" s="5"/>
      <c r="H57" s="33">
        <f t="shared" si="9"/>
        <v>73.650000000000006</v>
      </c>
      <c r="I57" s="33" t="str">
        <f t="shared" si="10"/>
        <v/>
      </c>
      <c r="J57" s="34">
        <f t="shared" si="11"/>
        <v>-1</v>
      </c>
      <c r="K57" s="35">
        <f t="shared" si="12"/>
        <v>-73.650000000000006</v>
      </c>
      <c r="L57" s="36" t="str">
        <f t="shared" si="13"/>
        <v/>
      </c>
      <c r="M57" s="37" t="str">
        <f t="shared" si="14"/>
        <v/>
      </c>
      <c r="N57" s="38" t="str">
        <f t="shared" si="15"/>
        <v/>
      </c>
      <c r="O57" s="37" t="str">
        <f t="shared" si="16"/>
        <v/>
      </c>
      <c r="P57" s="39">
        <f t="shared" si="17"/>
        <v>-73.650000000000006</v>
      </c>
    </row>
    <row r="58" spans="1:16" x14ac:dyDescent="0.25">
      <c r="A58" s="3" t="s">
        <v>852</v>
      </c>
      <c r="B58" s="5">
        <v>2</v>
      </c>
      <c r="C58" s="5">
        <v>40.15</v>
      </c>
      <c r="D58" s="5">
        <v>80.3</v>
      </c>
      <c r="E58" s="5">
        <v>16</v>
      </c>
      <c r="F58" s="5">
        <v>39.804285714285712</v>
      </c>
      <c r="G58" s="5">
        <v>636.76</v>
      </c>
      <c r="H58" s="33">
        <f t="shared" si="9"/>
        <v>40.15</v>
      </c>
      <c r="I58" s="33">
        <f t="shared" si="10"/>
        <v>39.797499999999999</v>
      </c>
      <c r="J58" s="34">
        <f t="shared" si="11"/>
        <v>14</v>
      </c>
      <c r="K58" s="35">
        <f t="shared" si="12"/>
        <v>556.46</v>
      </c>
      <c r="L58" s="36">
        <f t="shared" si="13"/>
        <v>-0.35249999999999915</v>
      </c>
      <c r="M58" s="37">
        <f t="shared" si="14"/>
        <v>-5.6399999999999864</v>
      </c>
      <c r="N58" s="38">
        <f t="shared" si="15"/>
        <v>14</v>
      </c>
      <c r="O58" s="37">
        <f t="shared" si="16"/>
        <v>562.1</v>
      </c>
      <c r="P58" s="39" t="str">
        <f t="shared" si="17"/>
        <v/>
      </c>
    </row>
    <row r="59" spans="1:16" x14ac:dyDescent="0.25">
      <c r="A59" s="3" t="s">
        <v>854</v>
      </c>
      <c r="B59" s="5">
        <v>14</v>
      </c>
      <c r="C59" s="5">
        <v>62.824999999999996</v>
      </c>
      <c r="D59" s="5">
        <v>878.92</v>
      </c>
      <c r="E59" s="5">
        <v>35</v>
      </c>
      <c r="F59" s="5">
        <v>62.637931034482762</v>
      </c>
      <c r="G59" s="5">
        <v>2191.56</v>
      </c>
      <c r="H59" s="33">
        <f t="shared" si="9"/>
        <v>62.779999999999994</v>
      </c>
      <c r="I59" s="33">
        <f t="shared" si="10"/>
        <v>62.616</v>
      </c>
      <c r="J59" s="34">
        <f t="shared" si="11"/>
        <v>21</v>
      </c>
      <c r="K59" s="35">
        <f t="shared" si="12"/>
        <v>1312.6399999999999</v>
      </c>
      <c r="L59" s="36">
        <f t="shared" si="13"/>
        <v>-0.16399999999999437</v>
      </c>
      <c r="M59" s="37">
        <f t="shared" si="14"/>
        <v>-5.739999999999803</v>
      </c>
      <c r="N59" s="38">
        <f t="shared" si="15"/>
        <v>21</v>
      </c>
      <c r="O59" s="37">
        <f t="shared" si="16"/>
        <v>1318.3799999999999</v>
      </c>
      <c r="P59" s="39" t="str">
        <f t="shared" si="17"/>
        <v/>
      </c>
    </row>
    <row r="60" spans="1:16" x14ac:dyDescent="0.25">
      <c r="A60" s="3" t="s">
        <v>1820</v>
      </c>
      <c r="B60" s="5"/>
      <c r="C60" s="5"/>
      <c r="D60" s="5"/>
      <c r="E60" s="5">
        <v>45</v>
      </c>
      <c r="F60" s="5">
        <v>618.50739130434795</v>
      </c>
      <c r="G60" s="5">
        <v>27831.100000000002</v>
      </c>
      <c r="H60" s="33" t="str">
        <f t="shared" si="9"/>
        <v/>
      </c>
      <c r="I60" s="33">
        <f t="shared" si="10"/>
        <v>618.46888888888896</v>
      </c>
      <c r="J60" s="34">
        <f t="shared" si="11"/>
        <v>45</v>
      </c>
      <c r="K60" s="35">
        <f t="shared" si="12"/>
        <v>27831.100000000002</v>
      </c>
      <c r="L60" s="36" t="str">
        <f t="shared" si="13"/>
        <v/>
      </c>
      <c r="M60" s="37" t="str">
        <f t="shared" si="14"/>
        <v/>
      </c>
      <c r="N60" s="38" t="str">
        <f t="shared" si="15"/>
        <v/>
      </c>
      <c r="O60" s="37" t="str">
        <f t="shared" si="16"/>
        <v/>
      </c>
      <c r="P60" s="39">
        <f t="shared" si="17"/>
        <v>27831.100000000002</v>
      </c>
    </row>
    <row r="61" spans="1:16" x14ac:dyDescent="0.25">
      <c r="A61" s="3" t="s">
        <v>1819</v>
      </c>
      <c r="B61" s="5">
        <v>24</v>
      </c>
      <c r="C61" s="5">
        <v>619.8729411764707</v>
      </c>
      <c r="D61" s="5">
        <v>14870.13</v>
      </c>
      <c r="E61" s="5">
        <v>6</v>
      </c>
      <c r="F61" s="5">
        <v>618.95000000000005</v>
      </c>
      <c r="G61" s="5">
        <v>3713.7</v>
      </c>
      <c r="H61" s="33">
        <f t="shared" si="9"/>
        <v>619.58875</v>
      </c>
      <c r="I61" s="33">
        <f t="shared" si="10"/>
        <v>618.94999999999993</v>
      </c>
      <c r="J61" s="34">
        <f t="shared" si="11"/>
        <v>-18</v>
      </c>
      <c r="K61" s="35">
        <f t="shared" si="12"/>
        <v>-11156.43</v>
      </c>
      <c r="L61" s="36">
        <f t="shared" si="13"/>
        <v>-0.63875000000007276</v>
      </c>
      <c r="M61" s="37">
        <f t="shared" si="14"/>
        <v>-3.8325000000004366</v>
      </c>
      <c r="N61" s="38">
        <f t="shared" si="15"/>
        <v>-18</v>
      </c>
      <c r="O61" s="37">
        <f t="shared" si="16"/>
        <v>-11152.5975</v>
      </c>
      <c r="P61" s="39" t="str">
        <f t="shared" si="17"/>
        <v/>
      </c>
    </row>
    <row r="62" spans="1:16" x14ac:dyDescent="0.25">
      <c r="A62" s="3" t="s">
        <v>70</v>
      </c>
      <c r="B62" s="5">
        <v>2</v>
      </c>
      <c r="C62" s="5">
        <v>26.09</v>
      </c>
      <c r="D62" s="5">
        <v>52.18</v>
      </c>
      <c r="E62" s="5">
        <v>2</v>
      </c>
      <c r="F62" s="5">
        <v>26.09</v>
      </c>
      <c r="G62" s="5">
        <v>52.18</v>
      </c>
      <c r="H62" s="33">
        <f t="shared" si="9"/>
        <v>26.09</v>
      </c>
      <c r="I62" s="33">
        <f t="shared" si="10"/>
        <v>26.09</v>
      </c>
      <c r="J62" s="34">
        <f t="shared" si="11"/>
        <v>0</v>
      </c>
      <c r="K62" s="35">
        <f t="shared" si="12"/>
        <v>0</v>
      </c>
      <c r="L62" s="36">
        <f t="shared" si="13"/>
        <v>0</v>
      </c>
      <c r="M62" s="37">
        <f t="shared" si="14"/>
        <v>0</v>
      </c>
      <c r="N62" s="38">
        <f t="shared" si="15"/>
        <v>0</v>
      </c>
      <c r="O62" s="37">
        <f t="shared" si="16"/>
        <v>0</v>
      </c>
      <c r="P62" s="39" t="str">
        <f t="shared" si="17"/>
        <v/>
      </c>
    </row>
    <row r="63" spans="1:16" x14ac:dyDescent="0.25">
      <c r="A63" s="3" t="s">
        <v>66</v>
      </c>
      <c r="B63" s="5">
        <v>4</v>
      </c>
      <c r="C63" s="5">
        <v>58.11</v>
      </c>
      <c r="D63" s="5">
        <v>232.44</v>
      </c>
      <c r="E63" s="5">
        <v>8</v>
      </c>
      <c r="F63" s="5">
        <v>61.161428571428573</v>
      </c>
      <c r="G63" s="5">
        <v>489.82</v>
      </c>
      <c r="H63" s="33">
        <f t="shared" si="9"/>
        <v>58.11</v>
      </c>
      <c r="I63" s="33">
        <f t="shared" si="10"/>
        <v>61.227499999999999</v>
      </c>
      <c r="J63" s="34">
        <f t="shared" si="11"/>
        <v>4</v>
      </c>
      <c r="K63" s="35">
        <f t="shared" si="12"/>
        <v>257.38</v>
      </c>
      <c r="L63" s="36">
        <f t="shared" si="13"/>
        <v>3.1174999999999997</v>
      </c>
      <c r="M63" s="37">
        <f t="shared" si="14"/>
        <v>24.939999999999998</v>
      </c>
      <c r="N63" s="38">
        <f t="shared" si="15"/>
        <v>4</v>
      </c>
      <c r="O63" s="37">
        <f t="shared" si="16"/>
        <v>232.44</v>
      </c>
      <c r="P63" s="39" t="str">
        <f t="shared" si="17"/>
        <v/>
      </c>
    </row>
    <row r="64" spans="1:16" x14ac:dyDescent="0.25">
      <c r="A64" s="3" t="s">
        <v>71</v>
      </c>
      <c r="B64" s="5">
        <v>37</v>
      </c>
      <c r="C64" s="5">
        <v>46.300588235294114</v>
      </c>
      <c r="D64" s="5">
        <v>1712.0100000000004</v>
      </c>
      <c r="E64" s="5">
        <v>28</v>
      </c>
      <c r="F64" s="5">
        <v>49.610769230769236</v>
      </c>
      <c r="G64" s="5">
        <v>1410.1699999999998</v>
      </c>
      <c r="H64" s="33">
        <f t="shared" si="9"/>
        <v>46.270540540540551</v>
      </c>
      <c r="I64" s="33">
        <f t="shared" si="10"/>
        <v>50.363214285714278</v>
      </c>
      <c r="J64" s="34">
        <f t="shared" si="11"/>
        <v>-9</v>
      </c>
      <c r="K64" s="35">
        <f t="shared" si="12"/>
        <v>-301.8400000000006</v>
      </c>
      <c r="L64" s="36">
        <f t="shared" si="13"/>
        <v>4.0926737451737267</v>
      </c>
      <c r="M64" s="37">
        <f t="shared" si="14"/>
        <v>114.59486486486435</v>
      </c>
      <c r="N64" s="38">
        <f t="shared" si="15"/>
        <v>-9</v>
      </c>
      <c r="O64" s="37">
        <f t="shared" si="16"/>
        <v>-416.43486486486495</v>
      </c>
      <c r="P64" s="39" t="str">
        <f t="shared" si="17"/>
        <v/>
      </c>
    </row>
    <row r="65" spans="1:16" x14ac:dyDescent="0.25">
      <c r="A65" s="3" t="s">
        <v>76</v>
      </c>
      <c r="B65" s="5">
        <v>35</v>
      </c>
      <c r="C65" s="5">
        <v>96.405172413793125</v>
      </c>
      <c r="D65" s="5">
        <v>3376.76</v>
      </c>
      <c r="E65" s="5">
        <v>12</v>
      </c>
      <c r="F65" s="5">
        <v>112.42222222222222</v>
      </c>
      <c r="G65" s="5">
        <v>1349.1100000000001</v>
      </c>
      <c r="H65" s="33">
        <f t="shared" si="9"/>
        <v>96.478857142857152</v>
      </c>
      <c r="I65" s="33">
        <f t="shared" si="10"/>
        <v>112.42583333333334</v>
      </c>
      <c r="J65" s="34">
        <f t="shared" si="11"/>
        <v>-23</v>
      </c>
      <c r="K65" s="35">
        <f t="shared" si="12"/>
        <v>-2027.65</v>
      </c>
      <c r="L65" s="36">
        <f t="shared" si="13"/>
        <v>15.946976190476192</v>
      </c>
      <c r="M65" s="37">
        <f t="shared" si="14"/>
        <v>191.36371428571431</v>
      </c>
      <c r="N65" s="38">
        <f t="shared" si="15"/>
        <v>-23</v>
      </c>
      <c r="O65" s="37">
        <f t="shared" si="16"/>
        <v>-2219.0137142857143</v>
      </c>
      <c r="P65" s="39" t="str">
        <f t="shared" si="17"/>
        <v/>
      </c>
    </row>
    <row r="66" spans="1:16" x14ac:dyDescent="0.25">
      <c r="A66" s="3" t="s">
        <v>1358</v>
      </c>
      <c r="B66" s="5"/>
      <c r="C66" s="5"/>
      <c r="D66" s="5"/>
      <c r="E66" s="5">
        <v>1</v>
      </c>
      <c r="F66" s="5">
        <v>47.12</v>
      </c>
      <c r="G66" s="5">
        <v>47.12</v>
      </c>
      <c r="H66" s="33" t="str">
        <f t="shared" si="9"/>
        <v/>
      </c>
      <c r="I66" s="33">
        <f t="shared" si="10"/>
        <v>47.12</v>
      </c>
      <c r="J66" s="34">
        <f t="shared" si="11"/>
        <v>1</v>
      </c>
      <c r="K66" s="35">
        <f t="shared" si="12"/>
        <v>47.12</v>
      </c>
      <c r="L66" s="36" t="str">
        <f t="shared" si="13"/>
        <v/>
      </c>
      <c r="M66" s="37" t="str">
        <f t="shared" si="14"/>
        <v/>
      </c>
      <c r="N66" s="38" t="str">
        <f t="shared" si="15"/>
        <v/>
      </c>
      <c r="O66" s="37" t="str">
        <f t="shared" si="16"/>
        <v/>
      </c>
      <c r="P66" s="39">
        <f t="shared" si="17"/>
        <v>47.12</v>
      </c>
    </row>
    <row r="67" spans="1:16" x14ac:dyDescent="0.25">
      <c r="A67" s="3" t="s">
        <v>78</v>
      </c>
      <c r="B67" s="5"/>
      <c r="C67" s="5"/>
      <c r="D67" s="5"/>
      <c r="E67" s="5">
        <v>1</v>
      </c>
      <c r="F67" s="5">
        <v>46.21</v>
      </c>
      <c r="G67" s="5">
        <v>46.21</v>
      </c>
      <c r="H67" s="33" t="str">
        <f t="shared" si="9"/>
        <v/>
      </c>
      <c r="I67" s="33">
        <f t="shared" si="10"/>
        <v>46.21</v>
      </c>
      <c r="J67" s="34">
        <f t="shared" si="11"/>
        <v>1</v>
      </c>
      <c r="K67" s="35">
        <f t="shared" si="12"/>
        <v>46.21</v>
      </c>
      <c r="L67" s="36" t="str">
        <f t="shared" si="13"/>
        <v/>
      </c>
      <c r="M67" s="37" t="str">
        <f t="shared" si="14"/>
        <v/>
      </c>
      <c r="N67" s="38" t="str">
        <f t="shared" si="15"/>
        <v/>
      </c>
      <c r="O67" s="37" t="str">
        <f t="shared" si="16"/>
        <v/>
      </c>
      <c r="P67" s="39">
        <f t="shared" si="17"/>
        <v>46.21</v>
      </c>
    </row>
    <row r="68" spans="1:16" x14ac:dyDescent="0.25">
      <c r="A68" s="3" t="s">
        <v>859</v>
      </c>
      <c r="B68" s="5">
        <v>6</v>
      </c>
      <c r="C68" s="5">
        <v>331.26333333333332</v>
      </c>
      <c r="D68" s="5">
        <v>1987.58</v>
      </c>
      <c r="E68" s="5">
        <v>8</v>
      </c>
      <c r="F68" s="5">
        <v>329.83249999999998</v>
      </c>
      <c r="G68" s="5">
        <v>2638.66</v>
      </c>
      <c r="H68" s="33">
        <f t="shared" si="9"/>
        <v>331.26333333333332</v>
      </c>
      <c r="I68" s="33">
        <f t="shared" si="10"/>
        <v>329.83249999999998</v>
      </c>
      <c r="J68" s="34">
        <f t="shared" si="11"/>
        <v>2</v>
      </c>
      <c r="K68" s="35">
        <f t="shared" si="12"/>
        <v>651.07999999999993</v>
      </c>
      <c r="L68" s="36">
        <f t="shared" si="13"/>
        <v>-1.4308333333333394</v>
      </c>
      <c r="M68" s="37">
        <f t="shared" si="14"/>
        <v>-11.446666666666715</v>
      </c>
      <c r="N68" s="38">
        <f t="shared" si="15"/>
        <v>2</v>
      </c>
      <c r="O68" s="37">
        <f t="shared" si="16"/>
        <v>662.52666666666664</v>
      </c>
      <c r="P68" s="39" t="str">
        <f t="shared" si="17"/>
        <v/>
      </c>
    </row>
    <row r="69" spans="1:16" x14ac:dyDescent="0.25">
      <c r="A69" s="3" t="s">
        <v>857</v>
      </c>
      <c r="B69" s="5">
        <v>9</v>
      </c>
      <c r="C69" s="5">
        <v>97.837777777777774</v>
      </c>
      <c r="D69" s="5">
        <v>880.54</v>
      </c>
      <c r="E69" s="5">
        <v>2</v>
      </c>
      <c r="F69" s="5">
        <v>98.22</v>
      </c>
      <c r="G69" s="5">
        <v>196.44</v>
      </c>
      <c r="H69" s="33">
        <f t="shared" si="9"/>
        <v>97.837777777777774</v>
      </c>
      <c r="I69" s="33">
        <f t="shared" si="10"/>
        <v>98.22</v>
      </c>
      <c r="J69" s="34">
        <f t="shared" si="11"/>
        <v>-7</v>
      </c>
      <c r="K69" s="35">
        <f t="shared" si="12"/>
        <v>-684.09999999999991</v>
      </c>
      <c r="L69" s="36">
        <f t="shared" si="13"/>
        <v>0.38222222222222513</v>
      </c>
      <c r="M69" s="37">
        <f t="shared" si="14"/>
        <v>0.76444444444445026</v>
      </c>
      <c r="N69" s="38">
        <f t="shared" si="15"/>
        <v>-7</v>
      </c>
      <c r="O69" s="37">
        <f t="shared" si="16"/>
        <v>-684.86444444444442</v>
      </c>
      <c r="P69" s="39" t="str">
        <f t="shared" si="17"/>
        <v/>
      </c>
    </row>
    <row r="70" spans="1:16" x14ac:dyDescent="0.25">
      <c r="A70" s="3" t="s">
        <v>82</v>
      </c>
      <c r="B70" s="5">
        <v>1</v>
      </c>
      <c r="C70" s="5">
        <v>31.54</v>
      </c>
      <c r="D70" s="5">
        <v>31.54</v>
      </c>
      <c r="E70" s="5">
        <v>1</v>
      </c>
      <c r="F70" s="5">
        <v>32.450000000000003</v>
      </c>
      <c r="G70" s="5">
        <v>32.450000000000003</v>
      </c>
      <c r="H70" s="33">
        <f t="shared" si="9"/>
        <v>31.54</v>
      </c>
      <c r="I70" s="33">
        <f t="shared" si="10"/>
        <v>32.450000000000003</v>
      </c>
      <c r="J70" s="34">
        <f t="shared" si="11"/>
        <v>0</v>
      </c>
      <c r="K70" s="35">
        <f t="shared" si="12"/>
        <v>0.91000000000000369</v>
      </c>
      <c r="L70" s="36">
        <f t="shared" si="13"/>
        <v>0.91000000000000369</v>
      </c>
      <c r="M70" s="37">
        <f t="shared" si="14"/>
        <v>0.91000000000000369</v>
      </c>
      <c r="N70" s="38">
        <f t="shared" si="15"/>
        <v>0</v>
      </c>
      <c r="O70" s="37">
        <f t="shared" si="16"/>
        <v>0</v>
      </c>
      <c r="P70" s="39" t="str">
        <f t="shared" si="17"/>
        <v/>
      </c>
    </row>
    <row r="71" spans="1:16" x14ac:dyDescent="0.25">
      <c r="A71" s="3" t="s">
        <v>84</v>
      </c>
      <c r="B71" s="5">
        <v>1</v>
      </c>
      <c r="C71" s="5">
        <v>48.4</v>
      </c>
      <c r="D71" s="5">
        <v>48.4</v>
      </c>
      <c r="E71" s="5">
        <v>3</v>
      </c>
      <c r="F71" s="5">
        <v>48.4</v>
      </c>
      <c r="G71" s="5">
        <v>145.19999999999999</v>
      </c>
      <c r="H71" s="33">
        <f t="shared" si="9"/>
        <v>48.4</v>
      </c>
      <c r="I71" s="33">
        <f t="shared" si="10"/>
        <v>48.4</v>
      </c>
      <c r="J71" s="34">
        <f t="shared" si="11"/>
        <v>2</v>
      </c>
      <c r="K71" s="35">
        <f t="shared" si="12"/>
        <v>96.799999999999983</v>
      </c>
      <c r="L71" s="36">
        <f t="shared" si="13"/>
        <v>0</v>
      </c>
      <c r="M71" s="37">
        <f t="shared" si="14"/>
        <v>0</v>
      </c>
      <c r="N71" s="38">
        <f t="shared" si="15"/>
        <v>2</v>
      </c>
      <c r="O71" s="37">
        <f t="shared" si="16"/>
        <v>96.8</v>
      </c>
      <c r="P71" s="39" t="str">
        <f t="shared" si="17"/>
        <v/>
      </c>
    </row>
    <row r="72" spans="1:16" x14ac:dyDescent="0.25">
      <c r="A72" s="3" t="s">
        <v>862</v>
      </c>
      <c r="B72" s="5">
        <v>6</v>
      </c>
      <c r="C72" s="5">
        <v>119.91000000000001</v>
      </c>
      <c r="D72" s="5">
        <v>719.46</v>
      </c>
      <c r="E72" s="5">
        <v>3</v>
      </c>
      <c r="F72" s="5">
        <v>120.16333333333334</v>
      </c>
      <c r="G72" s="5">
        <v>360.49</v>
      </c>
      <c r="H72" s="33">
        <f t="shared" si="9"/>
        <v>119.91000000000001</v>
      </c>
      <c r="I72" s="33">
        <f t="shared" si="10"/>
        <v>120.16333333333334</v>
      </c>
      <c r="J72" s="34">
        <f t="shared" si="11"/>
        <v>-3</v>
      </c>
      <c r="K72" s="35">
        <f t="shared" si="12"/>
        <v>-358.97</v>
      </c>
      <c r="L72" s="36">
        <f t="shared" si="13"/>
        <v>0.2533333333333303</v>
      </c>
      <c r="M72" s="37">
        <f t="shared" si="14"/>
        <v>0.75999999999999091</v>
      </c>
      <c r="N72" s="38">
        <f t="shared" si="15"/>
        <v>-3</v>
      </c>
      <c r="O72" s="37">
        <f t="shared" si="16"/>
        <v>-359.73</v>
      </c>
      <c r="P72" s="39" t="str">
        <f t="shared" si="17"/>
        <v/>
      </c>
    </row>
    <row r="73" spans="1:16" x14ac:dyDescent="0.25">
      <c r="A73" s="3" t="s">
        <v>860</v>
      </c>
      <c r="B73" s="5">
        <v>6</v>
      </c>
      <c r="C73" s="5">
        <v>74.11</v>
      </c>
      <c r="D73" s="5">
        <v>444.65999999999997</v>
      </c>
      <c r="E73" s="5">
        <v>1</v>
      </c>
      <c r="F73" s="5">
        <v>74.11</v>
      </c>
      <c r="G73" s="5">
        <v>74.11</v>
      </c>
      <c r="H73" s="33">
        <f t="shared" ref="H73:H136" si="18">IF(D73=0,"",D73/B73)</f>
        <v>74.11</v>
      </c>
      <c r="I73" s="33">
        <f t="shared" ref="I73:I136" si="19">IF(E73=0,"",G73/E73)</f>
        <v>74.11</v>
      </c>
      <c r="J73" s="34">
        <f t="shared" ref="J73:J136" si="20">E73-B73</f>
        <v>-5</v>
      </c>
      <c r="K73" s="35">
        <f t="shared" ref="K73:K136" si="21">G73-D73</f>
        <v>-370.54999999999995</v>
      </c>
      <c r="L73" s="36">
        <f t="shared" ref="L73:L136" si="22">IF(OR(B73=0,E73=0),"",I73-H73)</f>
        <v>0</v>
      </c>
      <c r="M73" s="37">
        <f t="shared" ref="M73:M136" si="23">IF(L73="","",E73*L73)</f>
        <v>0</v>
      </c>
      <c r="N73" s="38">
        <f t="shared" ref="N73:N136" si="24">IF(L73="","",E73-B73)</f>
        <v>-5</v>
      </c>
      <c r="O73" s="37">
        <f t="shared" ref="O73:O136" si="25">IF(L73="","",(E73-B73)*H73)</f>
        <v>-370.55</v>
      </c>
      <c r="P73" s="39" t="str">
        <f t="shared" ref="P73:P136" si="26">IF(L73="",G73-D73,"")</f>
        <v/>
      </c>
    </row>
    <row r="74" spans="1:16" x14ac:dyDescent="0.25">
      <c r="A74" s="3" t="s">
        <v>1559</v>
      </c>
      <c r="B74" s="5"/>
      <c r="C74" s="5"/>
      <c r="D74" s="5"/>
      <c r="E74" s="5">
        <v>1</v>
      </c>
      <c r="F74" s="5">
        <v>1654.69</v>
      </c>
      <c r="G74" s="5">
        <v>1654.69</v>
      </c>
      <c r="H74" s="33" t="str">
        <f t="shared" si="18"/>
        <v/>
      </c>
      <c r="I74" s="33">
        <f t="shared" si="19"/>
        <v>1654.69</v>
      </c>
      <c r="J74" s="34">
        <f t="shared" si="20"/>
        <v>1</v>
      </c>
      <c r="K74" s="35">
        <f t="shared" si="21"/>
        <v>1654.69</v>
      </c>
      <c r="L74" s="36" t="str">
        <f t="shared" si="22"/>
        <v/>
      </c>
      <c r="M74" s="37" t="str">
        <f t="shared" si="23"/>
        <v/>
      </c>
      <c r="N74" s="38" t="str">
        <f t="shared" si="24"/>
        <v/>
      </c>
      <c r="O74" s="37" t="str">
        <f t="shared" si="25"/>
        <v/>
      </c>
      <c r="P74" s="39">
        <f t="shared" si="26"/>
        <v>1654.69</v>
      </c>
    </row>
    <row r="75" spans="1:16" x14ac:dyDescent="0.25">
      <c r="A75" s="3" t="s">
        <v>863</v>
      </c>
      <c r="B75" s="5">
        <v>6</v>
      </c>
      <c r="C75" s="5">
        <v>1050.8816666666667</v>
      </c>
      <c r="D75" s="5">
        <v>6305.29</v>
      </c>
      <c r="E75" s="5">
        <v>1</v>
      </c>
      <c r="F75" s="5">
        <v>1042.32</v>
      </c>
      <c r="G75" s="5">
        <v>1042.32</v>
      </c>
      <c r="H75" s="33">
        <f t="shared" si="18"/>
        <v>1050.8816666666667</v>
      </c>
      <c r="I75" s="33">
        <f t="shared" si="19"/>
        <v>1042.32</v>
      </c>
      <c r="J75" s="34">
        <f t="shared" si="20"/>
        <v>-5</v>
      </c>
      <c r="K75" s="35">
        <f t="shared" si="21"/>
        <v>-5262.97</v>
      </c>
      <c r="L75" s="36">
        <f t="shared" si="22"/>
        <v>-8.5616666666667243</v>
      </c>
      <c r="M75" s="37">
        <f t="shared" si="23"/>
        <v>-8.5616666666667243</v>
      </c>
      <c r="N75" s="38">
        <f t="shared" si="24"/>
        <v>-5</v>
      </c>
      <c r="O75" s="37">
        <f t="shared" si="25"/>
        <v>-5254.4083333333328</v>
      </c>
      <c r="P75" s="39" t="str">
        <f t="shared" si="26"/>
        <v/>
      </c>
    </row>
    <row r="76" spans="1:16" x14ac:dyDescent="0.25">
      <c r="A76" s="3" t="s">
        <v>864</v>
      </c>
      <c r="B76" s="5">
        <v>3</v>
      </c>
      <c r="C76" s="5">
        <v>1616.5033333333333</v>
      </c>
      <c r="D76" s="5">
        <v>4849.51</v>
      </c>
      <c r="E76" s="5">
        <v>3</v>
      </c>
      <c r="F76" s="5">
        <v>1610.1166666666668</v>
      </c>
      <c r="G76" s="5">
        <v>4830.3500000000004</v>
      </c>
      <c r="H76" s="33">
        <f t="shared" si="18"/>
        <v>1616.5033333333333</v>
      </c>
      <c r="I76" s="33">
        <f t="shared" si="19"/>
        <v>1610.1166666666668</v>
      </c>
      <c r="J76" s="34">
        <f t="shared" si="20"/>
        <v>0</v>
      </c>
      <c r="K76" s="35">
        <f t="shared" si="21"/>
        <v>-19.159999999999854</v>
      </c>
      <c r="L76" s="36">
        <f t="shared" si="22"/>
        <v>-6.3866666666665424</v>
      </c>
      <c r="M76" s="37">
        <f t="shared" si="23"/>
        <v>-19.159999999999627</v>
      </c>
      <c r="N76" s="38">
        <f t="shared" si="24"/>
        <v>0</v>
      </c>
      <c r="O76" s="37">
        <f t="shared" si="25"/>
        <v>0</v>
      </c>
      <c r="P76" s="39" t="str">
        <f t="shared" si="26"/>
        <v/>
      </c>
    </row>
    <row r="77" spans="1:16" x14ac:dyDescent="0.25">
      <c r="A77" s="3" t="s">
        <v>1561</v>
      </c>
      <c r="B77" s="5">
        <v>1</v>
      </c>
      <c r="C77" s="5">
        <v>602.76</v>
      </c>
      <c r="D77" s="5">
        <v>602.76</v>
      </c>
      <c r="E77" s="5"/>
      <c r="F77" s="5"/>
      <c r="G77" s="5"/>
      <c r="H77" s="33">
        <f t="shared" si="18"/>
        <v>602.76</v>
      </c>
      <c r="I77" s="33" t="str">
        <f t="shared" si="19"/>
        <v/>
      </c>
      <c r="J77" s="34">
        <f t="shared" si="20"/>
        <v>-1</v>
      </c>
      <c r="K77" s="35">
        <f t="shared" si="21"/>
        <v>-602.76</v>
      </c>
      <c r="L77" s="36" t="str">
        <f t="shared" si="22"/>
        <v/>
      </c>
      <c r="M77" s="37" t="str">
        <f t="shared" si="23"/>
        <v/>
      </c>
      <c r="N77" s="38" t="str">
        <f t="shared" si="24"/>
        <v/>
      </c>
      <c r="O77" s="37" t="str">
        <f t="shared" si="25"/>
        <v/>
      </c>
      <c r="P77" s="39">
        <f t="shared" si="26"/>
        <v>-602.76</v>
      </c>
    </row>
    <row r="78" spans="1:16" x14ac:dyDescent="0.25">
      <c r="A78" s="3" t="s">
        <v>90</v>
      </c>
      <c r="B78" s="5">
        <v>8</v>
      </c>
      <c r="C78" s="5">
        <v>48.575000000000003</v>
      </c>
      <c r="D78" s="5">
        <v>384.88</v>
      </c>
      <c r="E78" s="5">
        <v>9</v>
      </c>
      <c r="F78" s="5">
        <v>55.072500000000005</v>
      </c>
      <c r="G78" s="5">
        <v>495.6</v>
      </c>
      <c r="H78" s="33">
        <f t="shared" si="18"/>
        <v>48.11</v>
      </c>
      <c r="I78" s="33">
        <f t="shared" si="19"/>
        <v>55.06666666666667</v>
      </c>
      <c r="J78" s="34">
        <f t="shared" si="20"/>
        <v>1</v>
      </c>
      <c r="K78" s="35">
        <f t="shared" si="21"/>
        <v>110.72000000000003</v>
      </c>
      <c r="L78" s="36">
        <f t="shared" si="22"/>
        <v>6.9566666666666706</v>
      </c>
      <c r="M78" s="37">
        <f t="shared" si="23"/>
        <v>62.610000000000035</v>
      </c>
      <c r="N78" s="38">
        <f t="shared" si="24"/>
        <v>1</v>
      </c>
      <c r="O78" s="37">
        <f t="shared" si="25"/>
        <v>48.11</v>
      </c>
      <c r="P78" s="39" t="str">
        <f t="shared" si="26"/>
        <v/>
      </c>
    </row>
    <row r="79" spans="1:16" x14ac:dyDescent="0.25">
      <c r="A79" s="3" t="s">
        <v>1831</v>
      </c>
      <c r="B79" s="5"/>
      <c r="C79" s="5"/>
      <c r="D79" s="5"/>
      <c r="E79" s="5">
        <v>1</v>
      </c>
      <c r="F79" s="5">
        <v>78.55</v>
      </c>
      <c r="G79" s="5">
        <v>78.55</v>
      </c>
      <c r="H79" s="33" t="str">
        <f t="shared" si="18"/>
        <v/>
      </c>
      <c r="I79" s="33">
        <f t="shared" si="19"/>
        <v>78.55</v>
      </c>
      <c r="J79" s="34">
        <f t="shared" si="20"/>
        <v>1</v>
      </c>
      <c r="K79" s="35">
        <f t="shared" si="21"/>
        <v>78.55</v>
      </c>
      <c r="L79" s="36" t="str">
        <f t="shared" si="22"/>
        <v/>
      </c>
      <c r="M79" s="37" t="str">
        <f t="shared" si="23"/>
        <v/>
      </c>
      <c r="N79" s="38" t="str">
        <f t="shared" si="24"/>
        <v/>
      </c>
      <c r="O79" s="37" t="str">
        <f t="shared" si="25"/>
        <v/>
      </c>
      <c r="P79" s="39">
        <f t="shared" si="26"/>
        <v>78.55</v>
      </c>
    </row>
    <row r="80" spans="1:16" x14ac:dyDescent="0.25">
      <c r="A80" s="3" t="s">
        <v>1562</v>
      </c>
      <c r="B80" s="5">
        <v>2</v>
      </c>
      <c r="C80" s="5">
        <v>121.73</v>
      </c>
      <c r="D80" s="5">
        <v>243.46</v>
      </c>
      <c r="E80" s="5"/>
      <c r="F80" s="5"/>
      <c r="G80" s="5"/>
      <c r="H80" s="33">
        <f t="shared" si="18"/>
        <v>121.73</v>
      </c>
      <c r="I80" s="33" t="str">
        <f t="shared" si="19"/>
        <v/>
      </c>
      <c r="J80" s="34">
        <f t="shared" si="20"/>
        <v>-2</v>
      </c>
      <c r="K80" s="35">
        <f t="shared" si="21"/>
        <v>-243.46</v>
      </c>
      <c r="L80" s="36" t="str">
        <f t="shared" si="22"/>
        <v/>
      </c>
      <c r="M80" s="37" t="str">
        <f t="shared" si="23"/>
        <v/>
      </c>
      <c r="N80" s="38" t="str">
        <f t="shared" si="24"/>
        <v/>
      </c>
      <c r="O80" s="37" t="str">
        <f t="shared" si="25"/>
        <v/>
      </c>
      <c r="P80" s="39">
        <f t="shared" si="26"/>
        <v>-243.46</v>
      </c>
    </row>
    <row r="81" spans="1:16" x14ac:dyDescent="0.25">
      <c r="A81" s="3" t="s">
        <v>1360</v>
      </c>
      <c r="B81" s="5">
        <v>1</v>
      </c>
      <c r="C81" s="5">
        <v>148.09</v>
      </c>
      <c r="D81" s="5">
        <v>148.09</v>
      </c>
      <c r="E81" s="5">
        <v>1</v>
      </c>
      <c r="F81" s="5">
        <v>148.09</v>
      </c>
      <c r="G81" s="5">
        <v>148.09</v>
      </c>
      <c r="H81" s="33">
        <f t="shared" si="18"/>
        <v>148.09</v>
      </c>
      <c r="I81" s="33">
        <f t="shared" si="19"/>
        <v>148.09</v>
      </c>
      <c r="J81" s="34">
        <f t="shared" si="20"/>
        <v>0</v>
      </c>
      <c r="K81" s="35">
        <f t="shared" si="21"/>
        <v>0</v>
      </c>
      <c r="L81" s="36">
        <f t="shared" si="22"/>
        <v>0</v>
      </c>
      <c r="M81" s="37">
        <f t="shared" si="23"/>
        <v>0</v>
      </c>
      <c r="N81" s="38">
        <f t="shared" si="24"/>
        <v>0</v>
      </c>
      <c r="O81" s="37">
        <f t="shared" si="25"/>
        <v>0</v>
      </c>
      <c r="P81" s="39" t="str">
        <f t="shared" si="26"/>
        <v/>
      </c>
    </row>
    <row r="82" spans="1:16" x14ac:dyDescent="0.25">
      <c r="A82" s="3" t="s">
        <v>92</v>
      </c>
      <c r="B82" s="5">
        <v>23</v>
      </c>
      <c r="C82" s="5">
        <v>66.204000000000022</v>
      </c>
      <c r="D82" s="5">
        <v>1522.6500000000005</v>
      </c>
      <c r="E82" s="5">
        <v>14</v>
      </c>
      <c r="F82" s="5">
        <v>66.416363636363656</v>
      </c>
      <c r="G82" s="5">
        <v>930.44</v>
      </c>
      <c r="H82" s="33">
        <f t="shared" si="18"/>
        <v>66.202173913043495</v>
      </c>
      <c r="I82" s="33">
        <f t="shared" si="19"/>
        <v>66.460000000000008</v>
      </c>
      <c r="J82" s="34">
        <f t="shared" si="20"/>
        <v>-9</v>
      </c>
      <c r="K82" s="35">
        <f t="shared" si="21"/>
        <v>-592.21000000000049</v>
      </c>
      <c r="L82" s="36">
        <f t="shared" si="22"/>
        <v>0.25782608695651277</v>
      </c>
      <c r="M82" s="37">
        <f t="shared" si="23"/>
        <v>3.6095652173911787</v>
      </c>
      <c r="N82" s="38">
        <f t="shared" si="24"/>
        <v>-9</v>
      </c>
      <c r="O82" s="37">
        <f t="shared" si="25"/>
        <v>-595.81956521739141</v>
      </c>
      <c r="P82" s="39" t="str">
        <f t="shared" si="26"/>
        <v/>
      </c>
    </row>
    <row r="83" spans="1:16" x14ac:dyDescent="0.25">
      <c r="A83" s="3" t="s">
        <v>865</v>
      </c>
      <c r="B83" s="5">
        <v>1</v>
      </c>
      <c r="C83" s="5">
        <v>54.93</v>
      </c>
      <c r="D83" s="5">
        <v>54.93</v>
      </c>
      <c r="E83" s="5">
        <v>1</v>
      </c>
      <c r="F83" s="5">
        <v>48.29</v>
      </c>
      <c r="G83" s="5">
        <v>48.29</v>
      </c>
      <c r="H83" s="33">
        <f t="shared" si="18"/>
        <v>54.93</v>
      </c>
      <c r="I83" s="33">
        <f t="shared" si="19"/>
        <v>48.29</v>
      </c>
      <c r="J83" s="34">
        <f t="shared" si="20"/>
        <v>0</v>
      </c>
      <c r="K83" s="35">
        <f t="shared" si="21"/>
        <v>-6.6400000000000006</v>
      </c>
      <c r="L83" s="36">
        <f t="shared" si="22"/>
        <v>-6.6400000000000006</v>
      </c>
      <c r="M83" s="37">
        <f t="shared" si="23"/>
        <v>-6.6400000000000006</v>
      </c>
      <c r="N83" s="38">
        <f t="shared" si="24"/>
        <v>0</v>
      </c>
      <c r="O83" s="37">
        <f t="shared" si="25"/>
        <v>0</v>
      </c>
      <c r="P83" s="39" t="str">
        <f t="shared" si="26"/>
        <v/>
      </c>
    </row>
    <row r="84" spans="1:16" x14ac:dyDescent="0.25">
      <c r="A84" s="3" t="s">
        <v>95</v>
      </c>
      <c r="B84" s="5">
        <v>1</v>
      </c>
      <c r="C84" s="5">
        <v>57.6</v>
      </c>
      <c r="D84" s="5">
        <v>57.6</v>
      </c>
      <c r="E84" s="5">
        <v>1</v>
      </c>
      <c r="F84" s="5">
        <v>57.53</v>
      </c>
      <c r="G84" s="5">
        <v>57.53</v>
      </c>
      <c r="H84" s="33">
        <f t="shared" si="18"/>
        <v>57.6</v>
      </c>
      <c r="I84" s="33">
        <f t="shared" si="19"/>
        <v>57.53</v>
      </c>
      <c r="J84" s="34">
        <f t="shared" si="20"/>
        <v>0</v>
      </c>
      <c r="K84" s="35">
        <f t="shared" si="21"/>
        <v>-7.0000000000000284E-2</v>
      </c>
      <c r="L84" s="36">
        <f t="shared" si="22"/>
        <v>-7.0000000000000284E-2</v>
      </c>
      <c r="M84" s="37">
        <f t="shared" si="23"/>
        <v>-7.0000000000000284E-2</v>
      </c>
      <c r="N84" s="38">
        <f t="shared" si="24"/>
        <v>0</v>
      </c>
      <c r="O84" s="37">
        <f t="shared" si="25"/>
        <v>0</v>
      </c>
      <c r="P84" s="39" t="str">
        <f t="shared" si="26"/>
        <v/>
      </c>
    </row>
    <row r="85" spans="1:16" x14ac:dyDescent="0.25">
      <c r="A85" s="3" t="s">
        <v>97</v>
      </c>
      <c r="B85" s="5">
        <v>1</v>
      </c>
      <c r="C85" s="5">
        <v>65.73</v>
      </c>
      <c r="D85" s="5">
        <v>65.73</v>
      </c>
      <c r="E85" s="5"/>
      <c r="F85" s="5"/>
      <c r="G85" s="5"/>
      <c r="H85" s="33">
        <f t="shared" si="18"/>
        <v>65.73</v>
      </c>
      <c r="I85" s="33" t="str">
        <f t="shared" si="19"/>
        <v/>
      </c>
      <c r="J85" s="34">
        <f t="shared" si="20"/>
        <v>-1</v>
      </c>
      <c r="K85" s="35">
        <f t="shared" si="21"/>
        <v>-65.73</v>
      </c>
      <c r="L85" s="36" t="str">
        <f t="shared" si="22"/>
        <v/>
      </c>
      <c r="M85" s="37" t="str">
        <f t="shared" si="23"/>
        <v/>
      </c>
      <c r="N85" s="38" t="str">
        <f t="shared" si="24"/>
        <v/>
      </c>
      <c r="O85" s="37" t="str">
        <f t="shared" si="25"/>
        <v/>
      </c>
      <c r="P85" s="39">
        <f t="shared" si="26"/>
        <v>-65.73</v>
      </c>
    </row>
    <row r="86" spans="1:16" x14ac:dyDescent="0.25">
      <c r="A86" s="3" t="s">
        <v>866</v>
      </c>
      <c r="B86" s="5"/>
      <c r="C86" s="5"/>
      <c r="D86" s="5"/>
      <c r="E86" s="5">
        <v>1</v>
      </c>
      <c r="F86" s="5">
        <v>140.38999999999999</v>
      </c>
      <c r="G86" s="5">
        <v>140.38999999999999</v>
      </c>
      <c r="H86" s="33" t="str">
        <f t="shared" si="18"/>
        <v/>
      </c>
      <c r="I86" s="33">
        <f t="shared" si="19"/>
        <v>140.38999999999999</v>
      </c>
      <c r="J86" s="34">
        <f t="shared" si="20"/>
        <v>1</v>
      </c>
      <c r="K86" s="35">
        <f t="shared" si="21"/>
        <v>140.38999999999999</v>
      </c>
      <c r="L86" s="36" t="str">
        <f t="shared" si="22"/>
        <v/>
      </c>
      <c r="M86" s="37" t="str">
        <f t="shared" si="23"/>
        <v/>
      </c>
      <c r="N86" s="38" t="str">
        <f t="shared" si="24"/>
        <v/>
      </c>
      <c r="O86" s="37" t="str">
        <f t="shared" si="25"/>
        <v/>
      </c>
      <c r="P86" s="39">
        <f t="shared" si="26"/>
        <v>140.38999999999999</v>
      </c>
    </row>
    <row r="87" spans="1:16" x14ac:dyDescent="0.25">
      <c r="A87" s="3" t="s">
        <v>868</v>
      </c>
      <c r="B87" s="5">
        <v>1</v>
      </c>
      <c r="C87" s="5">
        <v>86.22</v>
      </c>
      <c r="D87" s="5">
        <v>86.22</v>
      </c>
      <c r="E87" s="5"/>
      <c r="F87" s="5"/>
      <c r="G87" s="5"/>
      <c r="H87" s="33">
        <f t="shared" si="18"/>
        <v>86.22</v>
      </c>
      <c r="I87" s="33" t="str">
        <f t="shared" si="19"/>
        <v/>
      </c>
      <c r="J87" s="34">
        <f t="shared" si="20"/>
        <v>-1</v>
      </c>
      <c r="K87" s="35">
        <f t="shared" si="21"/>
        <v>-86.22</v>
      </c>
      <c r="L87" s="36" t="str">
        <f t="shared" si="22"/>
        <v/>
      </c>
      <c r="M87" s="37" t="str">
        <f t="shared" si="23"/>
        <v/>
      </c>
      <c r="N87" s="38" t="str">
        <f t="shared" si="24"/>
        <v/>
      </c>
      <c r="O87" s="37" t="str">
        <f t="shared" si="25"/>
        <v/>
      </c>
      <c r="P87" s="39">
        <f t="shared" si="26"/>
        <v>-86.22</v>
      </c>
    </row>
    <row r="88" spans="1:16" x14ac:dyDescent="0.25">
      <c r="A88" s="3" t="s">
        <v>805</v>
      </c>
      <c r="B88" s="5"/>
      <c r="C88" s="5"/>
      <c r="D88" s="5"/>
      <c r="E88" s="5">
        <v>3</v>
      </c>
      <c r="F88" s="5">
        <v>108.39</v>
      </c>
      <c r="G88" s="5">
        <v>325.17</v>
      </c>
      <c r="H88" s="33" t="str">
        <f t="shared" si="18"/>
        <v/>
      </c>
      <c r="I88" s="33">
        <f t="shared" si="19"/>
        <v>108.39</v>
      </c>
      <c r="J88" s="34">
        <f t="shared" si="20"/>
        <v>3</v>
      </c>
      <c r="K88" s="35">
        <f t="shared" si="21"/>
        <v>325.17</v>
      </c>
      <c r="L88" s="36" t="str">
        <f t="shared" si="22"/>
        <v/>
      </c>
      <c r="M88" s="37" t="str">
        <f t="shared" si="23"/>
        <v/>
      </c>
      <c r="N88" s="38" t="str">
        <f t="shared" si="24"/>
        <v/>
      </c>
      <c r="O88" s="37" t="str">
        <f t="shared" si="25"/>
        <v/>
      </c>
      <c r="P88" s="39">
        <f t="shared" si="26"/>
        <v>325.17</v>
      </c>
    </row>
    <row r="89" spans="1:16" x14ac:dyDescent="0.25">
      <c r="A89" s="3" t="s">
        <v>1362</v>
      </c>
      <c r="B89" s="5">
        <v>1</v>
      </c>
      <c r="C89" s="5">
        <v>169.65</v>
      </c>
      <c r="D89" s="5">
        <v>169.65</v>
      </c>
      <c r="E89" s="5"/>
      <c r="F89" s="5"/>
      <c r="G89" s="5"/>
      <c r="H89" s="33">
        <f t="shared" si="18"/>
        <v>169.65</v>
      </c>
      <c r="I89" s="33" t="str">
        <f t="shared" si="19"/>
        <v/>
      </c>
      <c r="J89" s="34">
        <f t="shared" si="20"/>
        <v>-1</v>
      </c>
      <c r="K89" s="35">
        <f t="shared" si="21"/>
        <v>-169.65</v>
      </c>
      <c r="L89" s="36" t="str">
        <f t="shared" si="22"/>
        <v/>
      </c>
      <c r="M89" s="37" t="str">
        <f t="shared" si="23"/>
        <v/>
      </c>
      <c r="N89" s="38" t="str">
        <f t="shared" si="24"/>
        <v/>
      </c>
      <c r="O89" s="37" t="str">
        <f t="shared" si="25"/>
        <v/>
      </c>
      <c r="P89" s="39">
        <f t="shared" si="26"/>
        <v>-169.65</v>
      </c>
    </row>
    <row r="90" spans="1:16" x14ac:dyDescent="0.25">
      <c r="A90" s="3" t="s">
        <v>1364</v>
      </c>
      <c r="B90" s="5">
        <v>2</v>
      </c>
      <c r="C90" s="5">
        <v>117.71</v>
      </c>
      <c r="D90" s="5">
        <v>235.42</v>
      </c>
      <c r="E90" s="5"/>
      <c r="F90" s="5"/>
      <c r="G90" s="5"/>
      <c r="H90" s="33">
        <f t="shared" si="18"/>
        <v>117.71</v>
      </c>
      <c r="I90" s="33" t="str">
        <f t="shared" si="19"/>
        <v/>
      </c>
      <c r="J90" s="34">
        <f t="shared" si="20"/>
        <v>-2</v>
      </c>
      <c r="K90" s="35">
        <f t="shared" si="21"/>
        <v>-235.42</v>
      </c>
      <c r="L90" s="36" t="str">
        <f t="shared" si="22"/>
        <v/>
      </c>
      <c r="M90" s="37" t="str">
        <f t="shared" si="23"/>
        <v/>
      </c>
      <c r="N90" s="38" t="str">
        <f t="shared" si="24"/>
        <v/>
      </c>
      <c r="O90" s="37" t="str">
        <f t="shared" si="25"/>
        <v/>
      </c>
      <c r="P90" s="39">
        <f t="shared" si="26"/>
        <v>-235.42</v>
      </c>
    </row>
    <row r="91" spans="1:16" x14ac:dyDescent="0.25">
      <c r="A91" s="3" t="s">
        <v>1361</v>
      </c>
      <c r="B91" s="5">
        <v>1</v>
      </c>
      <c r="C91" s="5">
        <v>60.29</v>
      </c>
      <c r="D91" s="5">
        <v>60.29</v>
      </c>
      <c r="E91" s="5">
        <v>1</v>
      </c>
      <c r="F91" s="5">
        <v>59.99</v>
      </c>
      <c r="G91" s="5">
        <v>59.99</v>
      </c>
      <c r="H91" s="33">
        <f t="shared" si="18"/>
        <v>60.29</v>
      </c>
      <c r="I91" s="33">
        <f t="shared" si="19"/>
        <v>59.99</v>
      </c>
      <c r="J91" s="34">
        <f t="shared" si="20"/>
        <v>0</v>
      </c>
      <c r="K91" s="35">
        <f t="shared" si="21"/>
        <v>-0.29999999999999716</v>
      </c>
      <c r="L91" s="36">
        <f t="shared" si="22"/>
        <v>-0.29999999999999716</v>
      </c>
      <c r="M91" s="37">
        <f t="shared" si="23"/>
        <v>-0.29999999999999716</v>
      </c>
      <c r="N91" s="38">
        <f t="shared" si="24"/>
        <v>0</v>
      </c>
      <c r="O91" s="37">
        <f t="shared" si="25"/>
        <v>0</v>
      </c>
      <c r="P91" s="39" t="str">
        <f t="shared" si="26"/>
        <v/>
      </c>
    </row>
    <row r="92" spans="1:16" x14ac:dyDescent="0.25">
      <c r="A92" s="3" t="s">
        <v>788</v>
      </c>
      <c r="B92" s="5">
        <v>2</v>
      </c>
      <c r="C92" s="5">
        <v>106.58500000000001</v>
      </c>
      <c r="D92" s="5">
        <v>213.17000000000002</v>
      </c>
      <c r="E92" s="5">
        <v>4</v>
      </c>
      <c r="F92" s="5">
        <v>106.58</v>
      </c>
      <c r="G92" s="5">
        <v>426.32</v>
      </c>
      <c r="H92" s="33">
        <f t="shared" si="18"/>
        <v>106.58500000000001</v>
      </c>
      <c r="I92" s="33">
        <f t="shared" si="19"/>
        <v>106.58</v>
      </c>
      <c r="J92" s="34">
        <f t="shared" si="20"/>
        <v>2</v>
      </c>
      <c r="K92" s="35">
        <f t="shared" si="21"/>
        <v>213.14999999999998</v>
      </c>
      <c r="L92" s="36">
        <f t="shared" si="22"/>
        <v>-5.0000000000096634E-3</v>
      </c>
      <c r="M92" s="37">
        <f t="shared" si="23"/>
        <v>-2.0000000000038654E-2</v>
      </c>
      <c r="N92" s="38">
        <f t="shared" si="24"/>
        <v>2</v>
      </c>
      <c r="O92" s="37">
        <f t="shared" si="25"/>
        <v>213.17000000000002</v>
      </c>
      <c r="P92" s="39" t="str">
        <f t="shared" si="26"/>
        <v/>
      </c>
    </row>
    <row r="93" spans="1:16" x14ac:dyDescent="0.25">
      <c r="A93" s="3" t="s">
        <v>98</v>
      </c>
      <c r="B93" s="5">
        <v>11</v>
      </c>
      <c r="C93" s="5">
        <v>104.05000000000003</v>
      </c>
      <c r="D93" s="5">
        <v>1145.7200000000003</v>
      </c>
      <c r="E93" s="5">
        <v>20</v>
      </c>
      <c r="F93" s="5">
        <v>103.92999999999999</v>
      </c>
      <c r="G93" s="5">
        <v>2080.4900000000002</v>
      </c>
      <c r="H93" s="33">
        <f t="shared" si="18"/>
        <v>104.15636363636366</v>
      </c>
      <c r="I93" s="33">
        <f t="shared" si="19"/>
        <v>104.02450000000002</v>
      </c>
      <c r="J93" s="34">
        <f t="shared" si="20"/>
        <v>9</v>
      </c>
      <c r="K93" s="35">
        <f t="shared" si="21"/>
        <v>934.77</v>
      </c>
      <c r="L93" s="36">
        <f t="shared" si="22"/>
        <v>-0.13186363636364717</v>
      </c>
      <c r="M93" s="37">
        <f t="shared" si="23"/>
        <v>-2.6372727272729435</v>
      </c>
      <c r="N93" s="38">
        <f t="shared" si="24"/>
        <v>9</v>
      </c>
      <c r="O93" s="37">
        <f t="shared" si="25"/>
        <v>937.40727272727304</v>
      </c>
      <c r="P93" s="39" t="str">
        <f t="shared" si="26"/>
        <v/>
      </c>
    </row>
    <row r="94" spans="1:16" x14ac:dyDescent="0.25">
      <c r="A94" s="3" t="s">
        <v>100</v>
      </c>
      <c r="B94" s="5">
        <v>4</v>
      </c>
      <c r="C94" s="5">
        <v>58.33</v>
      </c>
      <c r="D94" s="5">
        <v>233.32</v>
      </c>
      <c r="E94" s="5">
        <v>7</v>
      </c>
      <c r="F94" s="5">
        <v>58.208000000000006</v>
      </c>
      <c r="G94" s="5">
        <v>406.58000000000004</v>
      </c>
      <c r="H94" s="33">
        <f t="shared" si="18"/>
        <v>58.33</v>
      </c>
      <c r="I94" s="33">
        <f t="shared" si="19"/>
        <v>58.082857142857151</v>
      </c>
      <c r="J94" s="34">
        <f t="shared" si="20"/>
        <v>3</v>
      </c>
      <c r="K94" s="35">
        <f t="shared" si="21"/>
        <v>173.26000000000005</v>
      </c>
      <c r="L94" s="36">
        <f t="shared" si="22"/>
        <v>-0.24714285714284756</v>
      </c>
      <c r="M94" s="37">
        <f t="shared" si="23"/>
        <v>-1.7299999999999329</v>
      </c>
      <c r="N94" s="38">
        <f t="shared" si="24"/>
        <v>3</v>
      </c>
      <c r="O94" s="37">
        <f t="shared" si="25"/>
        <v>174.99</v>
      </c>
      <c r="P94" s="39" t="str">
        <f t="shared" si="26"/>
        <v/>
      </c>
    </row>
    <row r="95" spans="1:16" x14ac:dyDescent="0.25">
      <c r="A95" s="3" t="s">
        <v>871</v>
      </c>
      <c r="B95" s="5"/>
      <c r="C95" s="5"/>
      <c r="D95" s="5"/>
      <c r="E95" s="5">
        <v>1</v>
      </c>
      <c r="F95" s="5">
        <v>208.92</v>
      </c>
      <c r="G95" s="5">
        <v>208.92</v>
      </c>
      <c r="H95" s="33" t="str">
        <f t="shared" si="18"/>
        <v/>
      </c>
      <c r="I95" s="33">
        <f t="shared" si="19"/>
        <v>208.92</v>
      </c>
      <c r="J95" s="34">
        <f t="shared" si="20"/>
        <v>1</v>
      </c>
      <c r="K95" s="35">
        <f t="shared" si="21"/>
        <v>208.92</v>
      </c>
      <c r="L95" s="36" t="str">
        <f t="shared" si="22"/>
        <v/>
      </c>
      <c r="M95" s="37" t="str">
        <f t="shared" si="23"/>
        <v/>
      </c>
      <c r="N95" s="38" t="str">
        <f t="shared" si="24"/>
        <v/>
      </c>
      <c r="O95" s="37" t="str">
        <f t="shared" si="25"/>
        <v/>
      </c>
      <c r="P95" s="39">
        <f t="shared" si="26"/>
        <v>208.92</v>
      </c>
    </row>
    <row r="96" spans="1:16" x14ac:dyDescent="0.25">
      <c r="A96" s="3" t="s">
        <v>872</v>
      </c>
      <c r="B96" s="5"/>
      <c r="C96" s="5"/>
      <c r="D96" s="5"/>
      <c r="E96" s="5">
        <v>2</v>
      </c>
      <c r="F96" s="5">
        <v>205.04</v>
      </c>
      <c r="G96" s="5">
        <v>410.08</v>
      </c>
      <c r="H96" s="33" t="str">
        <f t="shared" si="18"/>
        <v/>
      </c>
      <c r="I96" s="33">
        <f t="shared" si="19"/>
        <v>205.04</v>
      </c>
      <c r="J96" s="34">
        <f t="shared" si="20"/>
        <v>2</v>
      </c>
      <c r="K96" s="35">
        <f t="shared" si="21"/>
        <v>410.08</v>
      </c>
      <c r="L96" s="36" t="str">
        <f t="shared" si="22"/>
        <v/>
      </c>
      <c r="M96" s="37" t="str">
        <f t="shared" si="23"/>
        <v/>
      </c>
      <c r="N96" s="38" t="str">
        <f t="shared" si="24"/>
        <v/>
      </c>
      <c r="O96" s="37" t="str">
        <f t="shared" si="25"/>
        <v/>
      </c>
      <c r="P96" s="39">
        <f t="shared" si="26"/>
        <v>410.08</v>
      </c>
    </row>
    <row r="97" spans="1:16" x14ac:dyDescent="0.25">
      <c r="A97" s="3" t="s">
        <v>105</v>
      </c>
      <c r="B97" s="5">
        <v>2</v>
      </c>
      <c r="C97" s="5">
        <v>51.77</v>
      </c>
      <c r="D97" s="5">
        <v>103.54</v>
      </c>
      <c r="E97" s="5"/>
      <c r="F97" s="5"/>
      <c r="G97" s="5"/>
      <c r="H97" s="33">
        <f t="shared" si="18"/>
        <v>51.77</v>
      </c>
      <c r="I97" s="33" t="str">
        <f t="shared" si="19"/>
        <v/>
      </c>
      <c r="J97" s="34">
        <f t="shared" si="20"/>
        <v>-2</v>
      </c>
      <c r="K97" s="35">
        <f t="shared" si="21"/>
        <v>-103.54</v>
      </c>
      <c r="L97" s="36" t="str">
        <f t="shared" si="22"/>
        <v/>
      </c>
      <c r="M97" s="37" t="str">
        <f t="shared" si="23"/>
        <v/>
      </c>
      <c r="N97" s="38" t="str">
        <f t="shared" si="24"/>
        <v/>
      </c>
      <c r="O97" s="37" t="str">
        <f t="shared" si="25"/>
        <v/>
      </c>
      <c r="P97" s="39">
        <f t="shared" si="26"/>
        <v>-103.54</v>
      </c>
    </row>
    <row r="98" spans="1:16" x14ac:dyDescent="0.25">
      <c r="A98" s="3" t="s">
        <v>1366</v>
      </c>
      <c r="B98" s="5">
        <v>1</v>
      </c>
      <c r="C98" s="5">
        <v>146.61000000000001</v>
      </c>
      <c r="D98" s="5">
        <v>146.61000000000001</v>
      </c>
      <c r="E98" s="5">
        <v>1</v>
      </c>
      <c r="F98" s="5">
        <v>145.6</v>
      </c>
      <c r="G98" s="5">
        <v>145.6</v>
      </c>
      <c r="H98" s="33">
        <f t="shared" si="18"/>
        <v>146.61000000000001</v>
      </c>
      <c r="I98" s="33">
        <f t="shared" si="19"/>
        <v>145.6</v>
      </c>
      <c r="J98" s="34">
        <f t="shared" si="20"/>
        <v>0</v>
      </c>
      <c r="K98" s="35">
        <f t="shared" si="21"/>
        <v>-1.0100000000000193</v>
      </c>
      <c r="L98" s="36">
        <f t="shared" si="22"/>
        <v>-1.0100000000000193</v>
      </c>
      <c r="M98" s="37">
        <f t="shared" si="23"/>
        <v>-1.0100000000000193</v>
      </c>
      <c r="N98" s="38">
        <f t="shared" si="24"/>
        <v>0</v>
      </c>
      <c r="O98" s="37">
        <f t="shared" si="25"/>
        <v>0</v>
      </c>
      <c r="P98" s="39" t="str">
        <f t="shared" si="26"/>
        <v/>
      </c>
    </row>
    <row r="99" spans="1:16" x14ac:dyDescent="0.25">
      <c r="A99" s="3" t="s">
        <v>121</v>
      </c>
      <c r="B99" s="5">
        <v>1</v>
      </c>
      <c r="C99" s="5">
        <v>291.7</v>
      </c>
      <c r="D99" s="5">
        <v>291.7</v>
      </c>
      <c r="E99" s="5"/>
      <c r="F99" s="5"/>
      <c r="G99" s="5"/>
      <c r="H99" s="33">
        <f t="shared" si="18"/>
        <v>291.7</v>
      </c>
      <c r="I99" s="33" t="str">
        <f t="shared" si="19"/>
        <v/>
      </c>
      <c r="J99" s="34">
        <f t="shared" si="20"/>
        <v>-1</v>
      </c>
      <c r="K99" s="35">
        <f t="shared" si="21"/>
        <v>-291.7</v>
      </c>
      <c r="L99" s="36" t="str">
        <f t="shared" si="22"/>
        <v/>
      </c>
      <c r="M99" s="37" t="str">
        <f t="shared" si="23"/>
        <v/>
      </c>
      <c r="N99" s="38" t="str">
        <f t="shared" si="24"/>
        <v/>
      </c>
      <c r="O99" s="37" t="str">
        <f t="shared" si="25"/>
        <v/>
      </c>
      <c r="P99" s="39">
        <f t="shared" si="26"/>
        <v>-291.7</v>
      </c>
    </row>
    <row r="100" spans="1:16" x14ac:dyDescent="0.25">
      <c r="A100" s="3" t="s">
        <v>1565</v>
      </c>
      <c r="B100" s="5"/>
      <c r="C100" s="5"/>
      <c r="D100" s="5"/>
      <c r="E100" s="5">
        <v>1</v>
      </c>
      <c r="F100" s="5">
        <v>118.66</v>
      </c>
      <c r="G100" s="5">
        <v>118.66</v>
      </c>
      <c r="H100" s="33" t="str">
        <f t="shared" si="18"/>
        <v/>
      </c>
      <c r="I100" s="33">
        <f t="shared" si="19"/>
        <v>118.66</v>
      </c>
      <c r="J100" s="34">
        <f t="shared" si="20"/>
        <v>1</v>
      </c>
      <c r="K100" s="35">
        <f t="shared" si="21"/>
        <v>118.66</v>
      </c>
      <c r="L100" s="36" t="str">
        <f t="shared" si="22"/>
        <v/>
      </c>
      <c r="M100" s="37" t="str">
        <f t="shared" si="23"/>
        <v/>
      </c>
      <c r="N100" s="38" t="str">
        <f t="shared" si="24"/>
        <v/>
      </c>
      <c r="O100" s="37" t="str">
        <f t="shared" si="25"/>
        <v/>
      </c>
      <c r="P100" s="39">
        <f t="shared" si="26"/>
        <v>118.66</v>
      </c>
    </row>
    <row r="101" spans="1:16" x14ac:dyDescent="0.25">
      <c r="A101" s="3" t="s">
        <v>123</v>
      </c>
      <c r="B101" s="5">
        <v>2</v>
      </c>
      <c r="C101" s="5">
        <v>164.48</v>
      </c>
      <c r="D101" s="5">
        <v>328.96</v>
      </c>
      <c r="E101" s="5"/>
      <c r="F101" s="5"/>
      <c r="G101" s="5"/>
      <c r="H101" s="33">
        <f t="shared" si="18"/>
        <v>164.48</v>
      </c>
      <c r="I101" s="33" t="str">
        <f t="shared" si="19"/>
        <v/>
      </c>
      <c r="J101" s="34">
        <f t="shared" si="20"/>
        <v>-2</v>
      </c>
      <c r="K101" s="35">
        <f t="shared" si="21"/>
        <v>-328.96</v>
      </c>
      <c r="L101" s="36" t="str">
        <f t="shared" si="22"/>
        <v/>
      </c>
      <c r="M101" s="37" t="str">
        <f t="shared" si="23"/>
        <v/>
      </c>
      <c r="N101" s="38" t="str">
        <f t="shared" si="24"/>
        <v/>
      </c>
      <c r="O101" s="37" t="str">
        <f t="shared" si="25"/>
        <v/>
      </c>
      <c r="P101" s="39">
        <f t="shared" si="26"/>
        <v>-328.96</v>
      </c>
    </row>
    <row r="102" spans="1:16" x14ac:dyDescent="0.25">
      <c r="A102" s="3" t="s">
        <v>127</v>
      </c>
      <c r="B102" s="5">
        <v>13</v>
      </c>
      <c r="C102" s="5">
        <v>74.341250000000002</v>
      </c>
      <c r="D102" s="5">
        <v>966.41</v>
      </c>
      <c r="E102" s="5">
        <v>6</v>
      </c>
      <c r="F102" s="5">
        <v>75.761666666666656</v>
      </c>
      <c r="G102" s="5">
        <v>454.56999999999994</v>
      </c>
      <c r="H102" s="33">
        <f t="shared" si="18"/>
        <v>74.339230769230767</v>
      </c>
      <c r="I102" s="33">
        <f t="shared" si="19"/>
        <v>75.761666666666656</v>
      </c>
      <c r="J102" s="34">
        <f t="shared" si="20"/>
        <v>-7</v>
      </c>
      <c r="K102" s="35">
        <f t="shared" si="21"/>
        <v>-511.84000000000003</v>
      </c>
      <c r="L102" s="36">
        <f t="shared" si="22"/>
        <v>1.4224358974358893</v>
      </c>
      <c r="M102" s="37">
        <f t="shared" si="23"/>
        <v>8.5346153846153356</v>
      </c>
      <c r="N102" s="38">
        <f t="shared" si="24"/>
        <v>-7</v>
      </c>
      <c r="O102" s="37">
        <f t="shared" si="25"/>
        <v>-520.37461538461537</v>
      </c>
      <c r="P102" s="39" t="str">
        <f t="shared" si="26"/>
        <v/>
      </c>
    </row>
    <row r="103" spans="1:16" x14ac:dyDescent="0.25">
      <c r="A103" s="3" t="s">
        <v>875</v>
      </c>
      <c r="B103" s="5">
        <v>2</v>
      </c>
      <c r="C103" s="5">
        <v>76.905000000000001</v>
      </c>
      <c r="D103" s="5">
        <v>153.81</v>
      </c>
      <c r="E103" s="5"/>
      <c r="F103" s="5"/>
      <c r="G103" s="5"/>
      <c r="H103" s="33">
        <f t="shared" si="18"/>
        <v>76.905000000000001</v>
      </c>
      <c r="I103" s="33" t="str">
        <f t="shared" si="19"/>
        <v/>
      </c>
      <c r="J103" s="34">
        <f t="shared" si="20"/>
        <v>-2</v>
      </c>
      <c r="K103" s="35">
        <f t="shared" si="21"/>
        <v>-153.81</v>
      </c>
      <c r="L103" s="36" t="str">
        <f t="shared" si="22"/>
        <v/>
      </c>
      <c r="M103" s="37" t="str">
        <f t="shared" si="23"/>
        <v/>
      </c>
      <c r="N103" s="38" t="str">
        <f t="shared" si="24"/>
        <v/>
      </c>
      <c r="O103" s="37" t="str">
        <f t="shared" si="25"/>
        <v/>
      </c>
      <c r="P103" s="39">
        <f t="shared" si="26"/>
        <v>-153.81</v>
      </c>
    </row>
    <row r="104" spans="1:16" x14ac:dyDescent="0.25">
      <c r="A104" s="3" t="s">
        <v>1567</v>
      </c>
      <c r="B104" s="5"/>
      <c r="C104" s="5"/>
      <c r="D104" s="5"/>
      <c r="E104" s="5">
        <v>1</v>
      </c>
      <c r="F104" s="5">
        <v>114.79</v>
      </c>
      <c r="G104" s="5">
        <v>114.79</v>
      </c>
      <c r="H104" s="33" t="str">
        <f t="shared" si="18"/>
        <v/>
      </c>
      <c r="I104" s="33">
        <f t="shared" si="19"/>
        <v>114.79</v>
      </c>
      <c r="J104" s="34">
        <f t="shared" si="20"/>
        <v>1</v>
      </c>
      <c r="K104" s="35">
        <f t="shared" si="21"/>
        <v>114.79</v>
      </c>
      <c r="L104" s="36" t="str">
        <f t="shared" si="22"/>
        <v/>
      </c>
      <c r="M104" s="37" t="str">
        <f t="shared" si="23"/>
        <v/>
      </c>
      <c r="N104" s="38" t="str">
        <f t="shared" si="24"/>
        <v/>
      </c>
      <c r="O104" s="37" t="str">
        <f t="shared" si="25"/>
        <v/>
      </c>
      <c r="P104" s="39">
        <f t="shared" si="26"/>
        <v>114.79</v>
      </c>
    </row>
    <row r="105" spans="1:16" x14ac:dyDescent="0.25">
      <c r="A105" s="3" t="s">
        <v>130</v>
      </c>
      <c r="B105" s="5">
        <v>1</v>
      </c>
      <c r="C105" s="5">
        <v>204.89</v>
      </c>
      <c r="D105" s="5">
        <v>204.89</v>
      </c>
      <c r="E105" s="5"/>
      <c r="F105" s="5"/>
      <c r="G105" s="5"/>
      <c r="H105" s="33">
        <f t="shared" si="18"/>
        <v>204.89</v>
      </c>
      <c r="I105" s="33" t="str">
        <f t="shared" si="19"/>
        <v/>
      </c>
      <c r="J105" s="34">
        <f t="shared" si="20"/>
        <v>-1</v>
      </c>
      <c r="K105" s="35">
        <f t="shared" si="21"/>
        <v>-204.89</v>
      </c>
      <c r="L105" s="36" t="str">
        <f t="shared" si="22"/>
        <v/>
      </c>
      <c r="M105" s="37" t="str">
        <f t="shared" si="23"/>
        <v/>
      </c>
      <c r="N105" s="38" t="str">
        <f t="shared" si="24"/>
        <v/>
      </c>
      <c r="O105" s="37" t="str">
        <f t="shared" si="25"/>
        <v/>
      </c>
      <c r="P105" s="39">
        <f t="shared" si="26"/>
        <v>-204.89</v>
      </c>
    </row>
    <row r="106" spans="1:16" x14ac:dyDescent="0.25">
      <c r="A106" s="3" t="s">
        <v>128</v>
      </c>
      <c r="B106" s="5">
        <v>1</v>
      </c>
      <c r="C106" s="5">
        <v>97.48</v>
      </c>
      <c r="D106" s="5">
        <v>97.48</v>
      </c>
      <c r="E106" s="5"/>
      <c r="F106" s="5"/>
      <c r="G106" s="5"/>
      <c r="H106" s="33">
        <f t="shared" si="18"/>
        <v>97.48</v>
      </c>
      <c r="I106" s="33" t="str">
        <f t="shared" si="19"/>
        <v/>
      </c>
      <c r="J106" s="34">
        <f t="shared" si="20"/>
        <v>-1</v>
      </c>
      <c r="K106" s="35">
        <f t="shared" si="21"/>
        <v>-97.48</v>
      </c>
      <c r="L106" s="36" t="str">
        <f t="shared" si="22"/>
        <v/>
      </c>
      <c r="M106" s="37" t="str">
        <f t="shared" si="23"/>
        <v/>
      </c>
      <c r="N106" s="38" t="str">
        <f t="shared" si="24"/>
        <v/>
      </c>
      <c r="O106" s="37" t="str">
        <f t="shared" si="25"/>
        <v/>
      </c>
      <c r="P106" s="39">
        <f t="shared" si="26"/>
        <v>-97.48</v>
      </c>
    </row>
    <row r="107" spans="1:16" x14ac:dyDescent="0.25">
      <c r="A107" s="3" t="s">
        <v>135</v>
      </c>
      <c r="B107" s="5">
        <v>1</v>
      </c>
      <c r="C107" s="5">
        <v>101.73</v>
      </c>
      <c r="D107" s="5">
        <v>101.73</v>
      </c>
      <c r="E107" s="5">
        <v>2</v>
      </c>
      <c r="F107" s="5">
        <v>101.64</v>
      </c>
      <c r="G107" s="5">
        <v>203.28</v>
      </c>
      <c r="H107" s="33">
        <f t="shared" si="18"/>
        <v>101.73</v>
      </c>
      <c r="I107" s="33">
        <f t="shared" si="19"/>
        <v>101.64</v>
      </c>
      <c r="J107" s="34">
        <f t="shared" si="20"/>
        <v>1</v>
      </c>
      <c r="K107" s="35">
        <f t="shared" si="21"/>
        <v>101.55</v>
      </c>
      <c r="L107" s="36">
        <f t="shared" si="22"/>
        <v>-9.0000000000003411E-2</v>
      </c>
      <c r="M107" s="37">
        <f t="shared" si="23"/>
        <v>-0.18000000000000682</v>
      </c>
      <c r="N107" s="38">
        <f t="shared" si="24"/>
        <v>1</v>
      </c>
      <c r="O107" s="37">
        <f t="shared" si="25"/>
        <v>101.73</v>
      </c>
      <c r="P107" s="39" t="str">
        <f t="shared" si="26"/>
        <v/>
      </c>
    </row>
    <row r="108" spans="1:16" x14ac:dyDescent="0.25">
      <c r="A108" s="3" t="s">
        <v>132</v>
      </c>
      <c r="B108" s="5"/>
      <c r="C108" s="5"/>
      <c r="D108" s="5"/>
      <c r="E108" s="5">
        <v>2</v>
      </c>
      <c r="F108" s="5">
        <v>291.52499999999998</v>
      </c>
      <c r="G108" s="5">
        <v>583.04999999999995</v>
      </c>
      <c r="H108" s="33" t="str">
        <f t="shared" si="18"/>
        <v/>
      </c>
      <c r="I108" s="33">
        <f t="shared" si="19"/>
        <v>291.52499999999998</v>
      </c>
      <c r="J108" s="34">
        <f t="shared" si="20"/>
        <v>2</v>
      </c>
      <c r="K108" s="35">
        <f t="shared" si="21"/>
        <v>583.04999999999995</v>
      </c>
      <c r="L108" s="36" t="str">
        <f t="shared" si="22"/>
        <v/>
      </c>
      <c r="M108" s="37" t="str">
        <f t="shared" si="23"/>
        <v/>
      </c>
      <c r="N108" s="38" t="str">
        <f t="shared" si="24"/>
        <v/>
      </c>
      <c r="O108" s="37" t="str">
        <f t="shared" si="25"/>
        <v/>
      </c>
      <c r="P108" s="39">
        <f t="shared" si="26"/>
        <v>583.04999999999995</v>
      </c>
    </row>
    <row r="109" spans="1:16" x14ac:dyDescent="0.25">
      <c r="A109" s="3" t="s">
        <v>876</v>
      </c>
      <c r="B109" s="5"/>
      <c r="C109" s="5"/>
      <c r="D109" s="5"/>
      <c r="E109" s="5">
        <v>1</v>
      </c>
      <c r="F109" s="5">
        <v>346.82</v>
      </c>
      <c r="G109" s="5">
        <v>346.82</v>
      </c>
      <c r="H109" s="33" t="str">
        <f t="shared" si="18"/>
        <v/>
      </c>
      <c r="I109" s="33">
        <f t="shared" si="19"/>
        <v>346.82</v>
      </c>
      <c r="J109" s="34">
        <f t="shared" si="20"/>
        <v>1</v>
      </c>
      <c r="K109" s="35">
        <f t="shared" si="21"/>
        <v>346.82</v>
      </c>
      <c r="L109" s="36" t="str">
        <f t="shared" si="22"/>
        <v/>
      </c>
      <c r="M109" s="37" t="str">
        <f t="shared" si="23"/>
        <v/>
      </c>
      <c r="N109" s="38" t="str">
        <f t="shared" si="24"/>
        <v/>
      </c>
      <c r="O109" s="37" t="str">
        <f t="shared" si="25"/>
        <v/>
      </c>
      <c r="P109" s="39">
        <f t="shared" si="26"/>
        <v>346.82</v>
      </c>
    </row>
    <row r="110" spans="1:16" x14ac:dyDescent="0.25">
      <c r="A110" s="3" t="s">
        <v>878</v>
      </c>
      <c r="B110" s="5">
        <v>1</v>
      </c>
      <c r="C110" s="5">
        <v>125.84</v>
      </c>
      <c r="D110" s="5">
        <v>125.84</v>
      </c>
      <c r="E110" s="5">
        <v>2</v>
      </c>
      <c r="F110" s="5">
        <v>126.405</v>
      </c>
      <c r="G110" s="5">
        <v>252.81</v>
      </c>
      <c r="H110" s="33">
        <f t="shared" si="18"/>
        <v>125.84</v>
      </c>
      <c r="I110" s="33">
        <f t="shared" si="19"/>
        <v>126.405</v>
      </c>
      <c r="J110" s="34">
        <f t="shared" si="20"/>
        <v>1</v>
      </c>
      <c r="K110" s="35">
        <f t="shared" si="21"/>
        <v>126.97</v>
      </c>
      <c r="L110" s="36">
        <f t="shared" si="22"/>
        <v>0.56499999999999773</v>
      </c>
      <c r="M110" s="37">
        <f t="shared" si="23"/>
        <v>1.1299999999999955</v>
      </c>
      <c r="N110" s="38">
        <f t="shared" si="24"/>
        <v>1</v>
      </c>
      <c r="O110" s="37">
        <f t="shared" si="25"/>
        <v>125.84</v>
      </c>
      <c r="P110" s="39" t="str">
        <f t="shared" si="26"/>
        <v/>
      </c>
    </row>
    <row r="111" spans="1:16" x14ac:dyDescent="0.25">
      <c r="A111" s="3" t="s">
        <v>131</v>
      </c>
      <c r="B111" s="5">
        <v>1</v>
      </c>
      <c r="C111" s="5">
        <v>207.42</v>
      </c>
      <c r="D111" s="5">
        <v>207.42</v>
      </c>
      <c r="E111" s="5">
        <v>5</v>
      </c>
      <c r="F111" s="5">
        <v>207.34799999999996</v>
      </c>
      <c r="G111" s="5">
        <v>1036.7399999999998</v>
      </c>
      <c r="H111" s="33">
        <f t="shared" si="18"/>
        <v>207.42</v>
      </c>
      <c r="I111" s="33">
        <f t="shared" si="19"/>
        <v>207.34799999999996</v>
      </c>
      <c r="J111" s="34">
        <f t="shared" si="20"/>
        <v>4</v>
      </c>
      <c r="K111" s="35">
        <f t="shared" si="21"/>
        <v>829.31999999999982</v>
      </c>
      <c r="L111" s="36">
        <f t="shared" si="22"/>
        <v>-7.200000000003115E-2</v>
      </c>
      <c r="M111" s="37">
        <f t="shared" si="23"/>
        <v>-0.36000000000015575</v>
      </c>
      <c r="N111" s="38">
        <f t="shared" si="24"/>
        <v>4</v>
      </c>
      <c r="O111" s="37">
        <f t="shared" si="25"/>
        <v>829.68</v>
      </c>
      <c r="P111" s="39" t="str">
        <f t="shared" si="26"/>
        <v/>
      </c>
    </row>
    <row r="112" spans="1:16" x14ac:dyDescent="0.25">
      <c r="A112" s="3" t="s">
        <v>133</v>
      </c>
      <c r="B112" s="5">
        <v>7</v>
      </c>
      <c r="C112" s="5">
        <v>72.33</v>
      </c>
      <c r="D112" s="5">
        <v>506.30999999999995</v>
      </c>
      <c r="E112" s="5">
        <v>1</v>
      </c>
      <c r="F112" s="5">
        <v>72.34</v>
      </c>
      <c r="G112" s="5">
        <v>72.34</v>
      </c>
      <c r="H112" s="33">
        <f t="shared" si="18"/>
        <v>72.33</v>
      </c>
      <c r="I112" s="33">
        <f t="shared" si="19"/>
        <v>72.34</v>
      </c>
      <c r="J112" s="34">
        <f t="shared" si="20"/>
        <v>-6</v>
      </c>
      <c r="K112" s="35">
        <f t="shared" si="21"/>
        <v>-433.96999999999991</v>
      </c>
      <c r="L112" s="36">
        <f t="shared" si="22"/>
        <v>1.0000000000005116E-2</v>
      </c>
      <c r="M112" s="37">
        <f t="shared" si="23"/>
        <v>1.0000000000005116E-2</v>
      </c>
      <c r="N112" s="38">
        <f t="shared" si="24"/>
        <v>-6</v>
      </c>
      <c r="O112" s="37">
        <f t="shared" si="25"/>
        <v>-433.98</v>
      </c>
      <c r="P112" s="39" t="str">
        <f t="shared" si="26"/>
        <v/>
      </c>
    </row>
    <row r="113" spans="1:16" x14ac:dyDescent="0.25">
      <c r="A113" s="3" t="s">
        <v>134</v>
      </c>
      <c r="B113" s="5">
        <v>1</v>
      </c>
      <c r="C113" s="5">
        <v>249.81</v>
      </c>
      <c r="D113" s="5">
        <v>249.81</v>
      </c>
      <c r="E113" s="5">
        <v>2</v>
      </c>
      <c r="F113" s="5">
        <v>249.59</v>
      </c>
      <c r="G113" s="5">
        <v>499.18</v>
      </c>
      <c r="H113" s="33">
        <f t="shared" si="18"/>
        <v>249.81</v>
      </c>
      <c r="I113" s="33">
        <f t="shared" si="19"/>
        <v>249.59</v>
      </c>
      <c r="J113" s="34">
        <f t="shared" si="20"/>
        <v>1</v>
      </c>
      <c r="K113" s="35">
        <f t="shared" si="21"/>
        <v>249.37</v>
      </c>
      <c r="L113" s="36">
        <f t="shared" si="22"/>
        <v>-0.21999999999999886</v>
      </c>
      <c r="M113" s="37">
        <f t="shared" si="23"/>
        <v>-0.43999999999999773</v>
      </c>
      <c r="N113" s="38">
        <f t="shared" si="24"/>
        <v>1</v>
      </c>
      <c r="O113" s="37">
        <f t="shared" si="25"/>
        <v>249.81</v>
      </c>
      <c r="P113" s="39" t="str">
        <f t="shared" si="26"/>
        <v/>
      </c>
    </row>
    <row r="114" spans="1:16" x14ac:dyDescent="0.25">
      <c r="A114" s="3" t="s">
        <v>877</v>
      </c>
      <c r="B114" s="5">
        <v>1</v>
      </c>
      <c r="C114" s="5">
        <v>93.85</v>
      </c>
      <c r="D114" s="5">
        <v>93.85</v>
      </c>
      <c r="E114" s="5">
        <v>2</v>
      </c>
      <c r="F114" s="5">
        <v>93.82</v>
      </c>
      <c r="G114" s="5">
        <v>187.64</v>
      </c>
      <c r="H114" s="33">
        <f t="shared" si="18"/>
        <v>93.85</v>
      </c>
      <c r="I114" s="33">
        <f t="shared" si="19"/>
        <v>93.82</v>
      </c>
      <c r="J114" s="34">
        <f t="shared" si="20"/>
        <v>1</v>
      </c>
      <c r="K114" s="35">
        <f t="shared" si="21"/>
        <v>93.789999999999992</v>
      </c>
      <c r="L114" s="36">
        <f t="shared" si="22"/>
        <v>-3.0000000000001137E-2</v>
      </c>
      <c r="M114" s="37">
        <f t="shared" si="23"/>
        <v>-6.0000000000002274E-2</v>
      </c>
      <c r="N114" s="38">
        <f t="shared" si="24"/>
        <v>1</v>
      </c>
      <c r="O114" s="37">
        <f t="shared" si="25"/>
        <v>93.85</v>
      </c>
      <c r="P114" s="39" t="str">
        <f t="shared" si="26"/>
        <v/>
      </c>
    </row>
    <row r="115" spans="1:16" x14ac:dyDescent="0.25">
      <c r="A115" s="3" t="s">
        <v>879</v>
      </c>
      <c r="B115" s="5"/>
      <c r="C115" s="5"/>
      <c r="D115" s="5"/>
      <c r="E115" s="5">
        <v>3</v>
      </c>
      <c r="F115" s="5">
        <v>77.42</v>
      </c>
      <c r="G115" s="5">
        <v>232.26</v>
      </c>
      <c r="H115" s="33" t="str">
        <f t="shared" si="18"/>
        <v/>
      </c>
      <c r="I115" s="33">
        <f t="shared" si="19"/>
        <v>77.42</v>
      </c>
      <c r="J115" s="34">
        <f t="shared" si="20"/>
        <v>3</v>
      </c>
      <c r="K115" s="35">
        <f t="shared" si="21"/>
        <v>232.26</v>
      </c>
      <c r="L115" s="36" t="str">
        <f t="shared" si="22"/>
        <v/>
      </c>
      <c r="M115" s="37" t="str">
        <f t="shared" si="23"/>
        <v/>
      </c>
      <c r="N115" s="38" t="str">
        <f t="shared" si="24"/>
        <v/>
      </c>
      <c r="O115" s="37" t="str">
        <f t="shared" si="25"/>
        <v/>
      </c>
      <c r="P115" s="39">
        <f t="shared" si="26"/>
        <v>232.26</v>
      </c>
    </row>
    <row r="116" spans="1:16" x14ac:dyDescent="0.25">
      <c r="A116" s="3" t="s">
        <v>136</v>
      </c>
      <c r="B116" s="5"/>
      <c r="C116" s="5"/>
      <c r="D116" s="5"/>
      <c r="E116" s="5">
        <v>3</v>
      </c>
      <c r="F116" s="5">
        <v>108.37333333333333</v>
      </c>
      <c r="G116" s="5">
        <v>325.12</v>
      </c>
      <c r="H116" s="33" t="str">
        <f t="shared" si="18"/>
        <v/>
      </c>
      <c r="I116" s="33">
        <f t="shared" si="19"/>
        <v>108.37333333333333</v>
      </c>
      <c r="J116" s="34">
        <f t="shared" si="20"/>
        <v>3</v>
      </c>
      <c r="K116" s="35">
        <f t="shared" si="21"/>
        <v>325.12</v>
      </c>
      <c r="L116" s="36" t="str">
        <f t="shared" si="22"/>
        <v/>
      </c>
      <c r="M116" s="37" t="str">
        <f t="shared" si="23"/>
        <v/>
      </c>
      <c r="N116" s="38" t="str">
        <f t="shared" si="24"/>
        <v/>
      </c>
      <c r="O116" s="37" t="str">
        <f t="shared" si="25"/>
        <v/>
      </c>
      <c r="P116" s="39">
        <f t="shared" si="26"/>
        <v>325.12</v>
      </c>
    </row>
    <row r="117" spans="1:16" x14ac:dyDescent="0.25">
      <c r="A117" s="3" t="s">
        <v>138</v>
      </c>
      <c r="B117" s="5"/>
      <c r="C117" s="5"/>
      <c r="D117" s="5"/>
      <c r="E117" s="5">
        <v>2</v>
      </c>
      <c r="F117" s="5">
        <v>69.78</v>
      </c>
      <c r="G117" s="5">
        <v>139.56</v>
      </c>
      <c r="H117" s="33" t="str">
        <f t="shared" si="18"/>
        <v/>
      </c>
      <c r="I117" s="33">
        <f t="shared" si="19"/>
        <v>69.78</v>
      </c>
      <c r="J117" s="34">
        <f t="shared" si="20"/>
        <v>2</v>
      </c>
      <c r="K117" s="35">
        <f t="shared" si="21"/>
        <v>139.56</v>
      </c>
      <c r="L117" s="36" t="str">
        <f t="shared" si="22"/>
        <v/>
      </c>
      <c r="M117" s="37" t="str">
        <f t="shared" si="23"/>
        <v/>
      </c>
      <c r="N117" s="38" t="str">
        <f t="shared" si="24"/>
        <v/>
      </c>
      <c r="O117" s="37" t="str">
        <f t="shared" si="25"/>
        <v/>
      </c>
      <c r="P117" s="39">
        <f t="shared" si="26"/>
        <v>139.56</v>
      </c>
    </row>
    <row r="118" spans="1:16" x14ac:dyDescent="0.25">
      <c r="A118" s="3" t="s">
        <v>880</v>
      </c>
      <c r="B118" s="5"/>
      <c r="C118" s="5"/>
      <c r="D118" s="5"/>
      <c r="E118" s="5">
        <v>1</v>
      </c>
      <c r="F118" s="5">
        <v>712.23</v>
      </c>
      <c r="G118" s="5">
        <v>712.23</v>
      </c>
      <c r="H118" s="33" t="str">
        <f t="shared" si="18"/>
        <v/>
      </c>
      <c r="I118" s="33">
        <f t="shared" si="19"/>
        <v>712.23</v>
      </c>
      <c r="J118" s="34">
        <f t="shared" si="20"/>
        <v>1</v>
      </c>
      <c r="K118" s="35">
        <f t="shared" si="21"/>
        <v>712.23</v>
      </c>
      <c r="L118" s="36" t="str">
        <f t="shared" si="22"/>
        <v/>
      </c>
      <c r="M118" s="37" t="str">
        <f t="shared" si="23"/>
        <v/>
      </c>
      <c r="N118" s="38" t="str">
        <f t="shared" si="24"/>
        <v/>
      </c>
      <c r="O118" s="37" t="str">
        <f t="shared" si="25"/>
        <v/>
      </c>
      <c r="P118" s="39">
        <f t="shared" si="26"/>
        <v>712.23</v>
      </c>
    </row>
    <row r="119" spans="1:16" x14ac:dyDescent="0.25">
      <c r="A119" s="3" t="s">
        <v>1569</v>
      </c>
      <c r="B119" s="5">
        <v>6</v>
      </c>
      <c r="C119" s="5">
        <v>91.839999999999989</v>
      </c>
      <c r="D119" s="5">
        <v>551.04</v>
      </c>
      <c r="E119" s="5"/>
      <c r="F119" s="5"/>
      <c r="G119" s="5"/>
      <c r="H119" s="33">
        <f t="shared" si="18"/>
        <v>91.839999999999989</v>
      </c>
      <c r="I119" s="33" t="str">
        <f t="shared" si="19"/>
        <v/>
      </c>
      <c r="J119" s="34">
        <f t="shared" si="20"/>
        <v>-6</v>
      </c>
      <c r="K119" s="35">
        <f t="shared" si="21"/>
        <v>-551.04</v>
      </c>
      <c r="L119" s="36" t="str">
        <f t="shared" si="22"/>
        <v/>
      </c>
      <c r="M119" s="37" t="str">
        <f t="shared" si="23"/>
        <v/>
      </c>
      <c r="N119" s="38" t="str">
        <f t="shared" si="24"/>
        <v/>
      </c>
      <c r="O119" s="37" t="str">
        <f t="shared" si="25"/>
        <v/>
      </c>
      <c r="P119" s="39">
        <f t="shared" si="26"/>
        <v>-551.04</v>
      </c>
    </row>
    <row r="120" spans="1:16" x14ac:dyDescent="0.25">
      <c r="A120" s="3" t="s">
        <v>1571</v>
      </c>
      <c r="B120" s="5"/>
      <c r="C120" s="5"/>
      <c r="D120" s="5"/>
      <c r="E120" s="5">
        <v>1</v>
      </c>
      <c r="F120" s="5">
        <v>227.7</v>
      </c>
      <c r="G120" s="5">
        <v>227.7</v>
      </c>
      <c r="H120" s="33" t="str">
        <f t="shared" si="18"/>
        <v/>
      </c>
      <c r="I120" s="33">
        <f t="shared" si="19"/>
        <v>227.7</v>
      </c>
      <c r="J120" s="34">
        <f t="shared" si="20"/>
        <v>1</v>
      </c>
      <c r="K120" s="35">
        <f t="shared" si="21"/>
        <v>227.7</v>
      </c>
      <c r="L120" s="36" t="str">
        <f t="shared" si="22"/>
        <v/>
      </c>
      <c r="M120" s="37" t="str">
        <f t="shared" si="23"/>
        <v/>
      </c>
      <c r="N120" s="38" t="str">
        <f t="shared" si="24"/>
        <v/>
      </c>
      <c r="O120" s="37" t="str">
        <f t="shared" si="25"/>
        <v/>
      </c>
      <c r="P120" s="39">
        <f t="shared" si="26"/>
        <v>227.7</v>
      </c>
    </row>
    <row r="121" spans="1:16" x14ac:dyDescent="0.25">
      <c r="A121" s="3" t="s">
        <v>144</v>
      </c>
      <c r="B121" s="5">
        <v>22</v>
      </c>
      <c r="C121" s="5">
        <v>92.400714285714301</v>
      </c>
      <c r="D121" s="5">
        <v>2032.8300000000002</v>
      </c>
      <c r="E121" s="5">
        <v>15</v>
      </c>
      <c r="F121" s="5">
        <v>92.386923076923068</v>
      </c>
      <c r="G121" s="5">
        <v>1385.8300000000002</v>
      </c>
      <c r="H121" s="33">
        <f t="shared" si="18"/>
        <v>92.401363636363641</v>
      </c>
      <c r="I121" s="33">
        <f t="shared" si="19"/>
        <v>92.38866666666668</v>
      </c>
      <c r="J121" s="34">
        <f t="shared" si="20"/>
        <v>-7</v>
      </c>
      <c r="K121" s="35">
        <f t="shared" si="21"/>
        <v>-647</v>
      </c>
      <c r="L121" s="36">
        <f t="shared" si="22"/>
        <v>-1.2696969696960991E-2</v>
      </c>
      <c r="M121" s="37">
        <f t="shared" si="23"/>
        <v>-0.19045454545441487</v>
      </c>
      <c r="N121" s="38">
        <f t="shared" si="24"/>
        <v>-7</v>
      </c>
      <c r="O121" s="37">
        <f t="shared" si="25"/>
        <v>-646.80954545454551</v>
      </c>
      <c r="P121" s="39" t="str">
        <f t="shared" si="26"/>
        <v/>
      </c>
    </row>
    <row r="122" spans="1:16" x14ac:dyDescent="0.25">
      <c r="A122" s="3" t="s">
        <v>146</v>
      </c>
      <c r="B122" s="5">
        <v>1</v>
      </c>
      <c r="C122" s="5">
        <v>172.73</v>
      </c>
      <c r="D122" s="5">
        <v>172.73</v>
      </c>
      <c r="E122" s="5"/>
      <c r="F122" s="5"/>
      <c r="G122" s="5"/>
      <c r="H122" s="33">
        <f t="shared" si="18"/>
        <v>172.73</v>
      </c>
      <c r="I122" s="33" t="str">
        <f t="shared" si="19"/>
        <v/>
      </c>
      <c r="J122" s="34">
        <f t="shared" si="20"/>
        <v>-1</v>
      </c>
      <c r="K122" s="35">
        <f t="shared" si="21"/>
        <v>-172.73</v>
      </c>
      <c r="L122" s="36" t="str">
        <f t="shared" si="22"/>
        <v/>
      </c>
      <c r="M122" s="37" t="str">
        <f t="shared" si="23"/>
        <v/>
      </c>
      <c r="N122" s="38" t="str">
        <f t="shared" si="24"/>
        <v/>
      </c>
      <c r="O122" s="37" t="str">
        <f t="shared" si="25"/>
        <v/>
      </c>
      <c r="P122" s="39">
        <f t="shared" si="26"/>
        <v>-172.73</v>
      </c>
    </row>
    <row r="123" spans="1:16" x14ac:dyDescent="0.25">
      <c r="A123" s="3" t="s">
        <v>884</v>
      </c>
      <c r="B123" s="5">
        <v>5</v>
      </c>
      <c r="C123" s="5">
        <v>52.08</v>
      </c>
      <c r="D123" s="5">
        <v>260.39999999999998</v>
      </c>
      <c r="E123" s="5"/>
      <c r="F123" s="5"/>
      <c r="G123" s="5"/>
      <c r="H123" s="33">
        <f t="shared" si="18"/>
        <v>52.08</v>
      </c>
      <c r="I123" s="33" t="str">
        <f t="shared" si="19"/>
        <v/>
      </c>
      <c r="J123" s="34">
        <f t="shared" si="20"/>
        <v>-5</v>
      </c>
      <c r="K123" s="35">
        <f t="shared" si="21"/>
        <v>-260.39999999999998</v>
      </c>
      <c r="L123" s="36" t="str">
        <f t="shared" si="22"/>
        <v/>
      </c>
      <c r="M123" s="37" t="str">
        <f t="shared" si="23"/>
        <v/>
      </c>
      <c r="N123" s="38" t="str">
        <f t="shared" si="24"/>
        <v/>
      </c>
      <c r="O123" s="37" t="str">
        <f t="shared" si="25"/>
        <v/>
      </c>
      <c r="P123" s="39">
        <f t="shared" si="26"/>
        <v>-260.39999999999998</v>
      </c>
    </row>
    <row r="124" spans="1:16" x14ac:dyDescent="0.25">
      <c r="A124" s="3" t="s">
        <v>148</v>
      </c>
      <c r="B124" s="5">
        <v>6</v>
      </c>
      <c r="C124" s="5">
        <v>26.47</v>
      </c>
      <c r="D124" s="5">
        <v>158.82</v>
      </c>
      <c r="E124" s="5">
        <v>11</v>
      </c>
      <c r="F124" s="5">
        <v>26.45888888888889</v>
      </c>
      <c r="G124" s="5">
        <v>291.3</v>
      </c>
      <c r="H124" s="33">
        <f t="shared" si="18"/>
        <v>26.47</v>
      </c>
      <c r="I124" s="33">
        <f t="shared" si="19"/>
        <v>26.481818181818184</v>
      </c>
      <c r="J124" s="34">
        <f t="shared" si="20"/>
        <v>5</v>
      </c>
      <c r="K124" s="35">
        <f t="shared" si="21"/>
        <v>132.48000000000002</v>
      </c>
      <c r="L124" s="36">
        <f t="shared" si="22"/>
        <v>1.181818181818528E-2</v>
      </c>
      <c r="M124" s="37">
        <f t="shared" si="23"/>
        <v>0.13000000000003809</v>
      </c>
      <c r="N124" s="38">
        <f t="shared" si="24"/>
        <v>5</v>
      </c>
      <c r="O124" s="37">
        <f t="shared" si="25"/>
        <v>132.35</v>
      </c>
      <c r="P124" s="39" t="str">
        <f t="shared" si="26"/>
        <v/>
      </c>
    </row>
    <row r="125" spans="1:16" x14ac:dyDescent="0.25">
      <c r="A125" s="3" t="s">
        <v>149</v>
      </c>
      <c r="B125" s="5">
        <v>8</v>
      </c>
      <c r="C125" s="5">
        <v>26.041249999999998</v>
      </c>
      <c r="D125" s="5">
        <v>208.32999999999998</v>
      </c>
      <c r="E125" s="5">
        <v>4</v>
      </c>
      <c r="F125" s="5">
        <v>26.125</v>
      </c>
      <c r="G125" s="5">
        <v>104.5</v>
      </c>
      <c r="H125" s="33">
        <f t="shared" si="18"/>
        <v>26.041249999999998</v>
      </c>
      <c r="I125" s="33">
        <f t="shared" si="19"/>
        <v>26.125</v>
      </c>
      <c r="J125" s="34">
        <f t="shared" si="20"/>
        <v>-4</v>
      </c>
      <c r="K125" s="35">
        <f t="shared" si="21"/>
        <v>-103.82999999999998</v>
      </c>
      <c r="L125" s="36">
        <f t="shared" si="22"/>
        <v>8.375000000000199E-2</v>
      </c>
      <c r="M125" s="37">
        <f t="shared" si="23"/>
        <v>0.33500000000000796</v>
      </c>
      <c r="N125" s="38">
        <f t="shared" si="24"/>
        <v>-4</v>
      </c>
      <c r="O125" s="37">
        <f t="shared" si="25"/>
        <v>-104.16499999999999</v>
      </c>
      <c r="P125" s="39" t="str">
        <f t="shared" si="26"/>
        <v/>
      </c>
    </row>
    <row r="126" spans="1:16" x14ac:dyDescent="0.25">
      <c r="A126" s="3" t="s">
        <v>150</v>
      </c>
      <c r="B126" s="5">
        <v>2</v>
      </c>
      <c r="C126" s="5">
        <v>86.28</v>
      </c>
      <c r="D126" s="5">
        <v>172.56</v>
      </c>
      <c r="E126" s="5">
        <v>4</v>
      </c>
      <c r="F126" s="5">
        <v>86.86999999999999</v>
      </c>
      <c r="G126" s="5">
        <v>347.47999999999996</v>
      </c>
      <c r="H126" s="33">
        <f t="shared" si="18"/>
        <v>86.28</v>
      </c>
      <c r="I126" s="33">
        <f t="shared" si="19"/>
        <v>86.86999999999999</v>
      </c>
      <c r="J126" s="34">
        <f t="shared" si="20"/>
        <v>2</v>
      </c>
      <c r="K126" s="35">
        <f t="shared" si="21"/>
        <v>174.91999999999996</v>
      </c>
      <c r="L126" s="36">
        <f t="shared" si="22"/>
        <v>0.5899999999999892</v>
      </c>
      <c r="M126" s="37">
        <f t="shared" si="23"/>
        <v>2.3599999999999568</v>
      </c>
      <c r="N126" s="38">
        <f t="shared" si="24"/>
        <v>2</v>
      </c>
      <c r="O126" s="37">
        <f t="shared" si="25"/>
        <v>172.56</v>
      </c>
      <c r="P126" s="39" t="str">
        <f t="shared" si="26"/>
        <v/>
      </c>
    </row>
    <row r="127" spans="1:16" x14ac:dyDescent="0.25">
      <c r="A127" s="3" t="s">
        <v>885</v>
      </c>
      <c r="B127" s="5">
        <v>2</v>
      </c>
      <c r="C127" s="5">
        <v>35.4</v>
      </c>
      <c r="D127" s="5">
        <v>70.8</v>
      </c>
      <c r="E127" s="5"/>
      <c r="F127" s="5"/>
      <c r="G127" s="5"/>
      <c r="H127" s="33">
        <f t="shared" si="18"/>
        <v>35.4</v>
      </c>
      <c r="I127" s="33" t="str">
        <f t="shared" si="19"/>
        <v/>
      </c>
      <c r="J127" s="34">
        <f t="shared" si="20"/>
        <v>-2</v>
      </c>
      <c r="K127" s="35">
        <f t="shared" si="21"/>
        <v>-70.8</v>
      </c>
      <c r="L127" s="36" t="str">
        <f t="shared" si="22"/>
        <v/>
      </c>
      <c r="M127" s="37" t="str">
        <f t="shared" si="23"/>
        <v/>
      </c>
      <c r="N127" s="38" t="str">
        <f t="shared" si="24"/>
        <v/>
      </c>
      <c r="O127" s="37" t="str">
        <f t="shared" si="25"/>
        <v/>
      </c>
      <c r="P127" s="39">
        <f t="shared" si="26"/>
        <v>-70.8</v>
      </c>
    </row>
    <row r="128" spans="1:16" x14ac:dyDescent="0.25">
      <c r="A128" s="3" t="s">
        <v>789</v>
      </c>
      <c r="B128" s="5"/>
      <c r="C128" s="5"/>
      <c r="D128" s="5"/>
      <c r="E128" s="5">
        <v>1</v>
      </c>
      <c r="F128" s="5">
        <v>47.77</v>
      </c>
      <c r="G128" s="5">
        <v>47.77</v>
      </c>
      <c r="H128" s="33" t="str">
        <f t="shared" si="18"/>
        <v/>
      </c>
      <c r="I128" s="33">
        <f t="shared" si="19"/>
        <v>47.77</v>
      </c>
      <c r="J128" s="34">
        <f t="shared" si="20"/>
        <v>1</v>
      </c>
      <c r="K128" s="35">
        <f t="shared" si="21"/>
        <v>47.77</v>
      </c>
      <c r="L128" s="36" t="str">
        <f t="shared" si="22"/>
        <v/>
      </c>
      <c r="M128" s="37" t="str">
        <f t="shared" si="23"/>
        <v/>
      </c>
      <c r="N128" s="38" t="str">
        <f t="shared" si="24"/>
        <v/>
      </c>
      <c r="O128" s="37" t="str">
        <f t="shared" si="25"/>
        <v/>
      </c>
      <c r="P128" s="39">
        <f t="shared" si="26"/>
        <v>47.77</v>
      </c>
    </row>
    <row r="129" spans="1:16" x14ac:dyDescent="0.25">
      <c r="A129" s="3" t="s">
        <v>888</v>
      </c>
      <c r="B129" s="5">
        <v>45</v>
      </c>
      <c r="C129" s="5">
        <v>840.88400000000013</v>
      </c>
      <c r="D129" s="5">
        <v>37839.42</v>
      </c>
      <c r="E129" s="5">
        <v>33</v>
      </c>
      <c r="F129" s="5">
        <v>810.88037037037043</v>
      </c>
      <c r="G129" s="5">
        <v>26661.800000000003</v>
      </c>
      <c r="H129" s="33">
        <f t="shared" si="18"/>
        <v>840.87599999999998</v>
      </c>
      <c r="I129" s="33">
        <f t="shared" si="19"/>
        <v>807.93333333333339</v>
      </c>
      <c r="J129" s="34">
        <f t="shared" si="20"/>
        <v>-12</v>
      </c>
      <c r="K129" s="35">
        <f t="shared" si="21"/>
        <v>-11177.619999999995</v>
      </c>
      <c r="L129" s="36">
        <f t="shared" si="22"/>
        <v>-32.942666666666582</v>
      </c>
      <c r="M129" s="37">
        <f t="shared" si="23"/>
        <v>-1087.1079999999972</v>
      </c>
      <c r="N129" s="38">
        <f t="shared" si="24"/>
        <v>-12</v>
      </c>
      <c r="O129" s="37">
        <f t="shared" si="25"/>
        <v>-10090.511999999999</v>
      </c>
      <c r="P129" s="39" t="str">
        <f t="shared" si="26"/>
        <v/>
      </c>
    </row>
    <row r="130" spans="1:16" x14ac:dyDescent="0.25">
      <c r="A130" s="3" t="s">
        <v>890</v>
      </c>
      <c r="B130" s="5">
        <v>20</v>
      </c>
      <c r="C130" s="5">
        <v>419.41555555555539</v>
      </c>
      <c r="D130" s="5">
        <v>8388.279999999997</v>
      </c>
      <c r="E130" s="5">
        <v>13</v>
      </c>
      <c r="F130" s="5">
        <v>419.11090909090905</v>
      </c>
      <c r="G130" s="5">
        <v>5448.6799999999994</v>
      </c>
      <c r="H130" s="33">
        <f t="shared" si="18"/>
        <v>419.41399999999987</v>
      </c>
      <c r="I130" s="33">
        <f t="shared" si="19"/>
        <v>419.12923076923073</v>
      </c>
      <c r="J130" s="34">
        <f t="shared" si="20"/>
        <v>-7</v>
      </c>
      <c r="K130" s="35">
        <f t="shared" si="21"/>
        <v>-2939.5999999999976</v>
      </c>
      <c r="L130" s="36">
        <f t="shared" si="22"/>
        <v>-0.28476923076914318</v>
      </c>
      <c r="M130" s="37">
        <f t="shared" si="23"/>
        <v>-3.7019999999988613</v>
      </c>
      <c r="N130" s="38">
        <f t="shared" si="24"/>
        <v>-7</v>
      </c>
      <c r="O130" s="37">
        <f t="shared" si="25"/>
        <v>-2935.8979999999992</v>
      </c>
      <c r="P130" s="39" t="str">
        <f t="shared" si="26"/>
        <v/>
      </c>
    </row>
    <row r="131" spans="1:16" x14ac:dyDescent="0.25">
      <c r="A131" s="3" t="s">
        <v>1370</v>
      </c>
      <c r="B131" s="5">
        <v>1</v>
      </c>
      <c r="C131" s="5">
        <v>140.80000000000001</v>
      </c>
      <c r="D131" s="5">
        <v>140.80000000000001</v>
      </c>
      <c r="E131" s="5">
        <v>1</v>
      </c>
      <c r="F131" s="5">
        <v>140.63999999999999</v>
      </c>
      <c r="G131" s="5">
        <v>140.63999999999999</v>
      </c>
      <c r="H131" s="33">
        <f t="shared" si="18"/>
        <v>140.80000000000001</v>
      </c>
      <c r="I131" s="33">
        <f t="shared" si="19"/>
        <v>140.63999999999999</v>
      </c>
      <c r="J131" s="34">
        <f t="shared" si="20"/>
        <v>0</v>
      </c>
      <c r="K131" s="35">
        <f t="shared" si="21"/>
        <v>-0.16000000000002501</v>
      </c>
      <c r="L131" s="36">
        <f t="shared" si="22"/>
        <v>-0.16000000000002501</v>
      </c>
      <c r="M131" s="37">
        <f t="shared" si="23"/>
        <v>-0.16000000000002501</v>
      </c>
      <c r="N131" s="38">
        <f t="shared" si="24"/>
        <v>0</v>
      </c>
      <c r="O131" s="37">
        <f t="shared" si="25"/>
        <v>0</v>
      </c>
      <c r="P131" s="39" t="str">
        <f t="shared" si="26"/>
        <v/>
      </c>
    </row>
    <row r="132" spans="1:16" x14ac:dyDescent="0.25">
      <c r="A132" s="3" t="s">
        <v>1576</v>
      </c>
      <c r="B132" s="5">
        <v>1</v>
      </c>
      <c r="C132" s="5">
        <v>109.1</v>
      </c>
      <c r="D132" s="5">
        <v>109.1</v>
      </c>
      <c r="E132" s="5">
        <v>3</v>
      </c>
      <c r="F132" s="5">
        <v>118.35499999999999</v>
      </c>
      <c r="G132" s="5">
        <v>351.48</v>
      </c>
      <c r="H132" s="33">
        <f t="shared" si="18"/>
        <v>109.1</v>
      </c>
      <c r="I132" s="33">
        <f t="shared" si="19"/>
        <v>117.16000000000001</v>
      </c>
      <c r="J132" s="34">
        <f t="shared" si="20"/>
        <v>2</v>
      </c>
      <c r="K132" s="35">
        <f t="shared" si="21"/>
        <v>242.38000000000002</v>
      </c>
      <c r="L132" s="36">
        <f t="shared" si="22"/>
        <v>8.0600000000000165</v>
      </c>
      <c r="M132" s="37">
        <f t="shared" si="23"/>
        <v>24.180000000000049</v>
      </c>
      <c r="N132" s="38">
        <f t="shared" si="24"/>
        <v>2</v>
      </c>
      <c r="O132" s="37">
        <f t="shared" si="25"/>
        <v>218.2</v>
      </c>
      <c r="P132" s="39" t="str">
        <f t="shared" si="26"/>
        <v/>
      </c>
    </row>
    <row r="133" spans="1:16" x14ac:dyDescent="0.25">
      <c r="A133" s="3" t="s">
        <v>1575</v>
      </c>
      <c r="B133" s="5"/>
      <c r="C133" s="5"/>
      <c r="D133" s="5"/>
      <c r="E133" s="5">
        <v>4</v>
      </c>
      <c r="F133" s="5">
        <v>53.823333333333331</v>
      </c>
      <c r="G133" s="5">
        <v>212.9</v>
      </c>
      <c r="H133" s="33" t="str">
        <f t="shared" si="18"/>
        <v/>
      </c>
      <c r="I133" s="33">
        <f t="shared" si="19"/>
        <v>53.225000000000001</v>
      </c>
      <c r="J133" s="34">
        <f t="shared" si="20"/>
        <v>4</v>
      </c>
      <c r="K133" s="35">
        <f t="shared" si="21"/>
        <v>212.9</v>
      </c>
      <c r="L133" s="36" t="str">
        <f t="shared" si="22"/>
        <v/>
      </c>
      <c r="M133" s="37" t="str">
        <f t="shared" si="23"/>
        <v/>
      </c>
      <c r="N133" s="38" t="str">
        <f t="shared" si="24"/>
        <v/>
      </c>
      <c r="O133" s="37" t="str">
        <f t="shared" si="25"/>
        <v/>
      </c>
      <c r="P133" s="39">
        <f t="shared" si="26"/>
        <v>212.9</v>
      </c>
    </row>
    <row r="134" spans="1:16" x14ac:dyDescent="0.25">
      <c r="A134" s="3" t="s">
        <v>891</v>
      </c>
      <c r="B134" s="5"/>
      <c r="C134" s="5"/>
      <c r="D134" s="5"/>
      <c r="E134" s="5">
        <v>1</v>
      </c>
      <c r="F134" s="5">
        <v>1157.79</v>
      </c>
      <c r="G134" s="5">
        <v>1157.79</v>
      </c>
      <c r="H134" s="33" t="str">
        <f t="shared" si="18"/>
        <v/>
      </c>
      <c r="I134" s="33">
        <f t="shared" si="19"/>
        <v>1157.79</v>
      </c>
      <c r="J134" s="34">
        <f t="shared" si="20"/>
        <v>1</v>
      </c>
      <c r="K134" s="35">
        <f t="shared" si="21"/>
        <v>1157.79</v>
      </c>
      <c r="L134" s="36" t="str">
        <f t="shared" si="22"/>
        <v/>
      </c>
      <c r="M134" s="37" t="str">
        <f t="shared" si="23"/>
        <v/>
      </c>
      <c r="N134" s="38" t="str">
        <f t="shared" si="24"/>
        <v/>
      </c>
      <c r="O134" s="37" t="str">
        <f t="shared" si="25"/>
        <v/>
      </c>
      <c r="P134" s="39">
        <f t="shared" si="26"/>
        <v>1157.79</v>
      </c>
    </row>
    <row r="135" spans="1:16" x14ac:dyDescent="0.25">
      <c r="A135" s="3" t="s">
        <v>1373</v>
      </c>
      <c r="B135" s="5"/>
      <c r="C135" s="5"/>
      <c r="D135" s="5"/>
      <c r="E135" s="5">
        <v>1</v>
      </c>
      <c r="F135" s="5">
        <v>2911.02</v>
      </c>
      <c r="G135" s="5">
        <v>2911.02</v>
      </c>
      <c r="H135" s="33" t="str">
        <f t="shared" si="18"/>
        <v/>
      </c>
      <c r="I135" s="33">
        <f t="shared" si="19"/>
        <v>2911.02</v>
      </c>
      <c r="J135" s="34">
        <f t="shared" si="20"/>
        <v>1</v>
      </c>
      <c r="K135" s="35">
        <f t="shared" si="21"/>
        <v>2911.02</v>
      </c>
      <c r="L135" s="36" t="str">
        <f t="shared" si="22"/>
        <v/>
      </c>
      <c r="M135" s="37" t="str">
        <f t="shared" si="23"/>
        <v/>
      </c>
      <c r="N135" s="38" t="str">
        <f t="shared" si="24"/>
        <v/>
      </c>
      <c r="O135" s="37" t="str">
        <f t="shared" si="25"/>
        <v/>
      </c>
      <c r="P135" s="39">
        <f t="shared" si="26"/>
        <v>2911.02</v>
      </c>
    </row>
    <row r="136" spans="1:16" x14ac:dyDescent="0.25">
      <c r="A136" s="3" t="s">
        <v>892</v>
      </c>
      <c r="B136" s="5">
        <v>26</v>
      </c>
      <c r="C136" s="5">
        <v>112.51111111111112</v>
      </c>
      <c r="D136" s="5">
        <v>2925.3100000000013</v>
      </c>
      <c r="E136" s="5">
        <v>29</v>
      </c>
      <c r="F136" s="5">
        <v>112.45954545454548</v>
      </c>
      <c r="G136" s="5">
        <v>3261.2600000000007</v>
      </c>
      <c r="H136" s="33">
        <f t="shared" si="18"/>
        <v>112.51192307692313</v>
      </c>
      <c r="I136" s="33">
        <f t="shared" si="19"/>
        <v>112.45724137931037</v>
      </c>
      <c r="J136" s="34">
        <f t="shared" si="20"/>
        <v>3</v>
      </c>
      <c r="K136" s="35">
        <f t="shared" si="21"/>
        <v>335.94999999999936</v>
      </c>
      <c r="L136" s="36">
        <f t="shared" si="22"/>
        <v>-5.4681697612750213E-2</v>
      </c>
      <c r="M136" s="37">
        <f t="shared" si="23"/>
        <v>-1.5857692307697562</v>
      </c>
      <c r="N136" s="38">
        <f t="shared" si="24"/>
        <v>3</v>
      </c>
      <c r="O136" s="37">
        <f t="shared" si="25"/>
        <v>337.53576923076935</v>
      </c>
      <c r="P136" s="39" t="str">
        <f t="shared" si="26"/>
        <v/>
      </c>
    </row>
    <row r="137" spans="1:16" x14ac:dyDescent="0.25">
      <c r="A137" s="3" t="s">
        <v>894</v>
      </c>
      <c r="B137" s="5">
        <v>3</v>
      </c>
      <c r="C137" s="5">
        <v>77.84</v>
      </c>
      <c r="D137" s="5">
        <v>233.52</v>
      </c>
      <c r="E137" s="5">
        <v>3</v>
      </c>
      <c r="F137" s="5">
        <v>77.66</v>
      </c>
      <c r="G137" s="5">
        <v>232.98</v>
      </c>
      <c r="H137" s="33">
        <f t="shared" ref="H137:H200" si="27">IF(D137=0,"",D137/B137)</f>
        <v>77.84</v>
      </c>
      <c r="I137" s="33">
        <f t="shared" ref="I137:I200" si="28">IF(E137=0,"",G137/E137)</f>
        <v>77.66</v>
      </c>
      <c r="J137" s="34">
        <f t="shared" ref="J137:J200" si="29">E137-B137</f>
        <v>0</v>
      </c>
      <c r="K137" s="35">
        <f t="shared" ref="K137:K200" si="30">G137-D137</f>
        <v>-0.54000000000002046</v>
      </c>
      <c r="L137" s="36">
        <f t="shared" ref="L137:L200" si="31">IF(OR(B137=0,E137=0),"",I137-H137)</f>
        <v>-0.18000000000000682</v>
      </c>
      <c r="M137" s="37">
        <f t="shared" ref="M137:M200" si="32">IF(L137="","",E137*L137)</f>
        <v>-0.54000000000002046</v>
      </c>
      <c r="N137" s="38">
        <f t="shared" ref="N137:N200" si="33">IF(L137="","",E137-B137)</f>
        <v>0</v>
      </c>
      <c r="O137" s="37">
        <f t="shared" ref="O137:O200" si="34">IF(L137="","",(E137-B137)*H137)</f>
        <v>0</v>
      </c>
      <c r="P137" s="39" t="str">
        <f t="shared" ref="P137:P200" si="35">IF(L137="",G137-D137,"")</f>
        <v/>
      </c>
    </row>
    <row r="138" spans="1:16" x14ac:dyDescent="0.25">
      <c r="A138" s="3" t="s">
        <v>1374</v>
      </c>
      <c r="B138" s="5">
        <v>2</v>
      </c>
      <c r="C138" s="5">
        <v>47.2</v>
      </c>
      <c r="D138" s="5">
        <v>94.4</v>
      </c>
      <c r="E138" s="5">
        <v>7</v>
      </c>
      <c r="F138" s="5">
        <v>47.391666666666673</v>
      </c>
      <c r="G138" s="5">
        <v>331.73</v>
      </c>
      <c r="H138" s="33">
        <f t="shared" si="27"/>
        <v>47.2</v>
      </c>
      <c r="I138" s="33">
        <f t="shared" si="28"/>
        <v>47.39</v>
      </c>
      <c r="J138" s="34">
        <f t="shared" si="29"/>
        <v>5</v>
      </c>
      <c r="K138" s="35">
        <f t="shared" si="30"/>
        <v>237.33</v>
      </c>
      <c r="L138" s="36">
        <f t="shared" si="31"/>
        <v>0.18999999999999773</v>
      </c>
      <c r="M138" s="37">
        <f t="shared" si="32"/>
        <v>1.3299999999999841</v>
      </c>
      <c r="N138" s="38">
        <f t="shared" si="33"/>
        <v>5</v>
      </c>
      <c r="O138" s="37">
        <f t="shared" si="34"/>
        <v>236</v>
      </c>
      <c r="P138" s="39" t="str">
        <f t="shared" si="35"/>
        <v/>
      </c>
    </row>
    <row r="139" spans="1:16" x14ac:dyDescent="0.25">
      <c r="A139" s="3" t="s">
        <v>153</v>
      </c>
      <c r="B139" s="5">
        <v>4</v>
      </c>
      <c r="C139" s="5">
        <v>142.095</v>
      </c>
      <c r="D139" s="5">
        <v>568.38</v>
      </c>
      <c r="E139" s="5"/>
      <c r="F139" s="5"/>
      <c r="G139" s="5"/>
      <c r="H139" s="33">
        <f t="shared" si="27"/>
        <v>142.095</v>
      </c>
      <c r="I139" s="33" t="str">
        <f t="shared" si="28"/>
        <v/>
      </c>
      <c r="J139" s="34">
        <f t="shared" si="29"/>
        <v>-4</v>
      </c>
      <c r="K139" s="35">
        <f t="shared" si="30"/>
        <v>-568.38</v>
      </c>
      <c r="L139" s="36" t="str">
        <f t="shared" si="31"/>
        <v/>
      </c>
      <c r="M139" s="37" t="str">
        <f t="shared" si="32"/>
        <v/>
      </c>
      <c r="N139" s="38" t="str">
        <f t="shared" si="33"/>
        <v/>
      </c>
      <c r="O139" s="37" t="str">
        <f t="shared" si="34"/>
        <v/>
      </c>
      <c r="P139" s="39">
        <f t="shared" si="35"/>
        <v>-568.38</v>
      </c>
    </row>
    <row r="140" spans="1:16" x14ac:dyDescent="0.25">
      <c r="A140" s="3" t="s">
        <v>1577</v>
      </c>
      <c r="B140" s="5"/>
      <c r="C140" s="5"/>
      <c r="D140" s="5"/>
      <c r="E140" s="5">
        <v>1</v>
      </c>
      <c r="F140" s="5">
        <v>132.26</v>
      </c>
      <c r="G140" s="5">
        <v>132.26</v>
      </c>
      <c r="H140" s="33" t="str">
        <f t="shared" si="27"/>
        <v/>
      </c>
      <c r="I140" s="33">
        <f t="shared" si="28"/>
        <v>132.26</v>
      </c>
      <c r="J140" s="34">
        <f t="shared" si="29"/>
        <v>1</v>
      </c>
      <c r="K140" s="35">
        <f t="shared" si="30"/>
        <v>132.26</v>
      </c>
      <c r="L140" s="36" t="str">
        <f t="shared" si="31"/>
        <v/>
      </c>
      <c r="M140" s="37" t="str">
        <f t="shared" si="32"/>
        <v/>
      </c>
      <c r="N140" s="38" t="str">
        <f t="shared" si="33"/>
        <v/>
      </c>
      <c r="O140" s="37" t="str">
        <f t="shared" si="34"/>
        <v/>
      </c>
      <c r="P140" s="39">
        <f t="shared" si="35"/>
        <v>132.26</v>
      </c>
    </row>
    <row r="141" spans="1:16" x14ac:dyDescent="0.25">
      <c r="A141" s="3" t="s">
        <v>155</v>
      </c>
      <c r="B141" s="5">
        <v>1</v>
      </c>
      <c r="C141" s="5">
        <v>132.38999999999999</v>
      </c>
      <c r="D141" s="5">
        <v>132.38999999999999</v>
      </c>
      <c r="E141" s="5"/>
      <c r="F141" s="5"/>
      <c r="G141" s="5"/>
      <c r="H141" s="33">
        <f t="shared" si="27"/>
        <v>132.38999999999999</v>
      </c>
      <c r="I141" s="33" t="str">
        <f t="shared" si="28"/>
        <v/>
      </c>
      <c r="J141" s="34">
        <f t="shared" si="29"/>
        <v>-1</v>
      </c>
      <c r="K141" s="35">
        <f t="shared" si="30"/>
        <v>-132.38999999999999</v>
      </c>
      <c r="L141" s="36" t="str">
        <f t="shared" si="31"/>
        <v/>
      </c>
      <c r="M141" s="37" t="str">
        <f t="shared" si="32"/>
        <v/>
      </c>
      <c r="N141" s="38" t="str">
        <f t="shared" si="33"/>
        <v/>
      </c>
      <c r="O141" s="37" t="str">
        <f t="shared" si="34"/>
        <v/>
      </c>
      <c r="P141" s="39">
        <f t="shared" si="35"/>
        <v>-132.38999999999999</v>
      </c>
    </row>
    <row r="142" spans="1:16" x14ac:dyDescent="0.25">
      <c r="A142" s="3" t="s">
        <v>156</v>
      </c>
      <c r="B142" s="5"/>
      <c r="C142" s="5"/>
      <c r="D142" s="5"/>
      <c r="E142" s="5">
        <v>1</v>
      </c>
      <c r="F142" s="5">
        <v>226.19</v>
      </c>
      <c r="G142" s="5">
        <v>226.19</v>
      </c>
      <c r="H142" s="33" t="str">
        <f t="shared" si="27"/>
        <v/>
      </c>
      <c r="I142" s="33">
        <f t="shared" si="28"/>
        <v>226.19</v>
      </c>
      <c r="J142" s="34">
        <f t="shared" si="29"/>
        <v>1</v>
      </c>
      <c r="K142" s="35">
        <f t="shared" si="30"/>
        <v>226.19</v>
      </c>
      <c r="L142" s="36" t="str">
        <f t="shared" si="31"/>
        <v/>
      </c>
      <c r="M142" s="37" t="str">
        <f t="shared" si="32"/>
        <v/>
      </c>
      <c r="N142" s="38" t="str">
        <f t="shared" si="33"/>
        <v/>
      </c>
      <c r="O142" s="37" t="str">
        <f t="shared" si="34"/>
        <v/>
      </c>
      <c r="P142" s="39">
        <f t="shared" si="35"/>
        <v>226.19</v>
      </c>
    </row>
    <row r="143" spans="1:16" x14ac:dyDescent="0.25">
      <c r="A143" s="3" t="s">
        <v>807</v>
      </c>
      <c r="B143" s="5"/>
      <c r="C143" s="5"/>
      <c r="D143" s="5"/>
      <c r="E143" s="5">
        <v>1</v>
      </c>
      <c r="F143" s="5">
        <v>299</v>
      </c>
      <c r="G143" s="5">
        <v>299</v>
      </c>
      <c r="H143" s="33" t="str">
        <f t="shared" si="27"/>
        <v/>
      </c>
      <c r="I143" s="33">
        <f t="shared" si="28"/>
        <v>299</v>
      </c>
      <c r="J143" s="34">
        <f t="shared" si="29"/>
        <v>1</v>
      </c>
      <c r="K143" s="35">
        <f t="shared" si="30"/>
        <v>299</v>
      </c>
      <c r="L143" s="36" t="str">
        <f t="shared" si="31"/>
        <v/>
      </c>
      <c r="M143" s="37" t="str">
        <f t="shared" si="32"/>
        <v/>
      </c>
      <c r="N143" s="38" t="str">
        <f t="shared" si="33"/>
        <v/>
      </c>
      <c r="O143" s="37" t="str">
        <f t="shared" si="34"/>
        <v/>
      </c>
      <c r="P143" s="39">
        <f t="shared" si="35"/>
        <v>299</v>
      </c>
    </row>
    <row r="144" spans="1:16" x14ac:dyDescent="0.25">
      <c r="A144" s="3" t="s">
        <v>896</v>
      </c>
      <c r="B144" s="5">
        <v>1</v>
      </c>
      <c r="C144" s="5">
        <v>111.71</v>
      </c>
      <c r="D144" s="5">
        <v>111.71</v>
      </c>
      <c r="E144" s="5"/>
      <c r="F144" s="5"/>
      <c r="G144" s="5"/>
      <c r="H144" s="33">
        <f t="shared" si="27"/>
        <v>111.71</v>
      </c>
      <c r="I144" s="33" t="str">
        <f t="shared" si="28"/>
        <v/>
      </c>
      <c r="J144" s="34">
        <f t="shared" si="29"/>
        <v>-1</v>
      </c>
      <c r="K144" s="35">
        <f t="shared" si="30"/>
        <v>-111.71</v>
      </c>
      <c r="L144" s="36" t="str">
        <f t="shared" si="31"/>
        <v/>
      </c>
      <c r="M144" s="37" t="str">
        <f t="shared" si="32"/>
        <v/>
      </c>
      <c r="N144" s="38" t="str">
        <f t="shared" si="33"/>
        <v/>
      </c>
      <c r="O144" s="37" t="str">
        <f t="shared" si="34"/>
        <v/>
      </c>
      <c r="P144" s="39">
        <f t="shared" si="35"/>
        <v>-111.71</v>
      </c>
    </row>
    <row r="145" spans="1:16" x14ac:dyDescent="0.25">
      <c r="A145" s="3" t="s">
        <v>158</v>
      </c>
      <c r="B145" s="5">
        <v>4</v>
      </c>
      <c r="C145" s="5">
        <v>233.45</v>
      </c>
      <c r="D145" s="5">
        <v>933.8</v>
      </c>
      <c r="E145" s="5">
        <v>2</v>
      </c>
      <c r="F145" s="5">
        <v>233.22</v>
      </c>
      <c r="G145" s="5">
        <v>466.44</v>
      </c>
      <c r="H145" s="33">
        <f t="shared" si="27"/>
        <v>233.45</v>
      </c>
      <c r="I145" s="33">
        <f t="shared" si="28"/>
        <v>233.22</v>
      </c>
      <c r="J145" s="34">
        <f t="shared" si="29"/>
        <v>-2</v>
      </c>
      <c r="K145" s="35">
        <f t="shared" si="30"/>
        <v>-467.35999999999996</v>
      </c>
      <c r="L145" s="36">
        <f t="shared" si="31"/>
        <v>-0.22999999999998977</v>
      </c>
      <c r="M145" s="37">
        <f t="shared" si="32"/>
        <v>-0.45999999999997954</v>
      </c>
      <c r="N145" s="38">
        <f t="shared" si="33"/>
        <v>-2</v>
      </c>
      <c r="O145" s="37">
        <f t="shared" si="34"/>
        <v>-466.9</v>
      </c>
      <c r="P145" s="39" t="str">
        <f t="shared" si="35"/>
        <v/>
      </c>
    </row>
    <row r="146" spans="1:16" x14ac:dyDescent="0.25">
      <c r="A146" s="3" t="s">
        <v>1580</v>
      </c>
      <c r="B146" s="5"/>
      <c r="C146" s="5"/>
      <c r="D146" s="5"/>
      <c r="E146" s="5">
        <v>2</v>
      </c>
      <c r="F146" s="5">
        <v>70.634999999999991</v>
      </c>
      <c r="G146" s="5">
        <v>141.26999999999998</v>
      </c>
      <c r="H146" s="33" t="str">
        <f t="shared" si="27"/>
        <v/>
      </c>
      <c r="I146" s="33">
        <f t="shared" si="28"/>
        <v>70.634999999999991</v>
      </c>
      <c r="J146" s="34">
        <f t="shared" si="29"/>
        <v>2</v>
      </c>
      <c r="K146" s="35">
        <f t="shared" si="30"/>
        <v>141.26999999999998</v>
      </c>
      <c r="L146" s="36" t="str">
        <f t="shared" si="31"/>
        <v/>
      </c>
      <c r="M146" s="37" t="str">
        <f t="shared" si="32"/>
        <v/>
      </c>
      <c r="N146" s="38" t="str">
        <f t="shared" si="33"/>
        <v/>
      </c>
      <c r="O146" s="37" t="str">
        <f t="shared" si="34"/>
        <v/>
      </c>
      <c r="P146" s="39">
        <f t="shared" si="35"/>
        <v>141.26999999999998</v>
      </c>
    </row>
    <row r="147" spans="1:16" x14ac:dyDescent="0.25">
      <c r="A147" s="3" t="s">
        <v>1578</v>
      </c>
      <c r="B147" s="5"/>
      <c r="C147" s="5"/>
      <c r="D147" s="5"/>
      <c r="E147" s="5">
        <v>1</v>
      </c>
      <c r="F147" s="5">
        <v>171.74</v>
      </c>
      <c r="G147" s="5">
        <v>171.74</v>
      </c>
      <c r="H147" s="33" t="str">
        <f t="shared" si="27"/>
        <v/>
      </c>
      <c r="I147" s="33">
        <f t="shared" si="28"/>
        <v>171.74</v>
      </c>
      <c r="J147" s="34">
        <f t="shared" si="29"/>
        <v>1</v>
      </c>
      <c r="K147" s="35">
        <f t="shared" si="30"/>
        <v>171.74</v>
      </c>
      <c r="L147" s="36" t="str">
        <f t="shared" si="31"/>
        <v/>
      </c>
      <c r="M147" s="37" t="str">
        <f t="shared" si="32"/>
        <v/>
      </c>
      <c r="N147" s="38" t="str">
        <f t="shared" si="33"/>
        <v/>
      </c>
      <c r="O147" s="37" t="str">
        <f t="shared" si="34"/>
        <v/>
      </c>
      <c r="P147" s="39">
        <f t="shared" si="35"/>
        <v>171.74</v>
      </c>
    </row>
    <row r="148" spans="1:16" x14ac:dyDescent="0.25">
      <c r="A148" s="3" t="s">
        <v>898</v>
      </c>
      <c r="B148" s="5">
        <v>22</v>
      </c>
      <c r="C148" s="5">
        <v>48.140909090909084</v>
      </c>
      <c r="D148" s="5">
        <v>1071.28</v>
      </c>
      <c r="E148" s="5">
        <v>26</v>
      </c>
      <c r="F148" s="5">
        <v>49.256428571428565</v>
      </c>
      <c r="G148" s="5">
        <v>1281.9199999999996</v>
      </c>
      <c r="H148" s="33">
        <f t="shared" si="27"/>
        <v>48.694545454545455</v>
      </c>
      <c r="I148" s="33">
        <f t="shared" si="28"/>
        <v>49.304615384615367</v>
      </c>
      <c r="J148" s="34">
        <f t="shared" si="29"/>
        <v>4</v>
      </c>
      <c r="K148" s="35">
        <f t="shared" si="30"/>
        <v>210.63999999999965</v>
      </c>
      <c r="L148" s="36">
        <f t="shared" si="31"/>
        <v>0.61006993006991195</v>
      </c>
      <c r="M148" s="37">
        <f t="shared" si="32"/>
        <v>15.861818181817711</v>
      </c>
      <c r="N148" s="38">
        <f t="shared" si="33"/>
        <v>4</v>
      </c>
      <c r="O148" s="37">
        <f t="shared" si="34"/>
        <v>194.77818181818182</v>
      </c>
      <c r="P148" s="39" t="str">
        <f t="shared" si="35"/>
        <v/>
      </c>
    </row>
    <row r="149" spans="1:16" x14ac:dyDescent="0.25">
      <c r="A149" s="3" t="s">
        <v>1376</v>
      </c>
      <c r="B149" s="5"/>
      <c r="C149" s="5"/>
      <c r="D149" s="5"/>
      <c r="E149" s="5">
        <v>1</v>
      </c>
      <c r="F149" s="5">
        <v>87.05</v>
      </c>
      <c r="G149" s="5">
        <v>87.05</v>
      </c>
      <c r="H149" s="33" t="str">
        <f t="shared" si="27"/>
        <v/>
      </c>
      <c r="I149" s="33">
        <f t="shared" si="28"/>
        <v>87.05</v>
      </c>
      <c r="J149" s="34">
        <f t="shared" si="29"/>
        <v>1</v>
      </c>
      <c r="K149" s="35">
        <f t="shared" si="30"/>
        <v>87.05</v>
      </c>
      <c r="L149" s="36" t="str">
        <f t="shared" si="31"/>
        <v/>
      </c>
      <c r="M149" s="37" t="str">
        <f t="shared" si="32"/>
        <v/>
      </c>
      <c r="N149" s="38" t="str">
        <f t="shared" si="33"/>
        <v/>
      </c>
      <c r="O149" s="37" t="str">
        <f t="shared" si="34"/>
        <v/>
      </c>
      <c r="P149" s="39">
        <f t="shared" si="35"/>
        <v>87.05</v>
      </c>
    </row>
    <row r="150" spans="1:16" x14ac:dyDescent="0.25">
      <c r="A150" s="3" t="s">
        <v>1821</v>
      </c>
      <c r="B150" s="5">
        <v>2</v>
      </c>
      <c r="C150" s="5">
        <v>48.3</v>
      </c>
      <c r="D150" s="5">
        <v>96.6</v>
      </c>
      <c r="E150" s="5">
        <v>2</v>
      </c>
      <c r="F150" s="5">
        <v>48.3</v>
      </c>
      <c r="G150" s="5">
        <v>96.6</v>
      </c>
      <c r="H150" s="33">
        <f t="shared" si="27"/>
        <v>48.3</v>
      </c>
      <c r="I150" s="33">
        <f t="shared" si="28"/>
        <v>48.3</v>
      </c>
      <c r="J150" s="34">
        <f t="shared" si="29"/>
        <v>0</v>
      </c>
      <c r="K150" s="35">
        <f t="shared" si="30"/>
        <v>0</v>
      </c>
      <c r="L150" s="36">
        <f t="shared" si="31"/>
        <v>0</v>
      </c>
      <c r="M150" s="37">
        <f t="shared" si="32"/>
        <v>0</v>
      </c>
      <c r="N150" s="38">
        <f t="shared" si="33"/>
        <v>0</v>
      </c>
      <c r="O150" s="37">
        <f t="shared" si="34"/>
        <v>0</v>
      </c>
      <c r="P150" s="39" t="str">
        <f t="shared" si="35"/>
        <v/>
      </c>
    </row>
    <row r="151" spans="1:16" x14ac:dyDescent="0.25">
      <c r="A151" s="3" t="s">
        <v>900</v>
      </c>
      <c r="B151" s="5">
        <v>1</v>
      </c>
      <c r="C151" s="5">
        <v>96.03</v>
      </c>
      <c r="D151" s="5">
        <v>96.03</v>
      </c>
      <c r="E151" s="5">
        <v>1</v>
      </c>
      <c r="F151" s="5">
        <v>103.36</v>
      </c>
      <c r="G151" s="5">
        <v>103.36</v>
      </c>
      <c r="H151" s="33">
        <f t="shared" si="27"/>
        <v>96.03</v>
      </c>
      <c r="I151" s="33">
        <f t="shared" si="28"/>
        <v>103.36</v>
      </c>
      <c r="J151" s="34">
        <f t="shared" si="29"/>
        <v>0</v>
      </c>
      <c r="K151" s="35">
        <f t="shared" si="30"/>
        <v>7.3299999999999983</v>
      </c>
      <c r="L151" s="36">
        <f t="shared" si="31"/>
        <v>7.3299999999999983</v>
      </c>
      <c r="M151" s="37">
        <f t="shared" si="32"/>
        <v>7.3299999999999983</v>
      </c>
      <c r="N151" s="38">
        <f t="shared" si="33"/>
        <v>0</v>
      </c>
      <c r="O151" s="37">
        <f t="shared" si="34"/>
        <v>0</v>
      </c>
      <c r="P151" s="39" t="str">
        <f t="shared" si="35"/>
        <v/>
      </c>
    </row>
    <row r="152" spans="1:16" x14ac:dyDescent="0.25">
      <c r="A152" s="3" t="s">
        <v>901</v>
      </c>
      <c r="B152" s="5"/>
      <c r="C152" s="5"/>
      <c r="D152" s="5"/>
      <c r="E152" s="5">
        <v>1</v>
      </c>
      <c r="F152" s="5">
        <v>74.239999999999995</v>
      </c>
      <c r="G152" s="5">
        <v>74.239999999999995</v>
      </c>
      <c r="H152" s="33" t="str">
        <f t="shared" si="27"/>
        <v/>
      </c>
      <c r="I152" s="33">
        <f t="shared" si="28"/>
        <v>74.239999999999995</v>
      </c>
      <c r="J152" s="34">
        <f t="shared" si="29"/>
        <v>1</v>
      </c>
      <c r="K152" s="35">
        <f t="shared" si="30"/>
        <v>74.239999999999995</v>
      </c>
      <c r="L152" s="36" t="str">
        <f t="shared" si="31"/>
        <v/>
      </c>
      <c r="M152" s="37" t="str">
        <f t="shared" si="32"/>
        <v/>
      </c>
      <c r="N152" s="38" t="str">
        <f t="shared" si="33"/>
        <v/>
      </c>
      <c r="O152" s="37" t="str">
        <f t="shared" si="34"/>
        <v/>
      </c>
      <c r="P152" s="39">
        <f t="shared" si="35"/>
        <v>74.239999999999995</v>
      </c>
    </row>
    <row r="153" spans="1:16" x14ac:dyDescent="0.25">
      <c r="A153" s="3" t="s">
        <v>161</v>
      </c>
      <c r="B153" s="5">
        <v>2</v>
      </c>
      <c r="C153" s="5">
        <v>43.61</v>
      </c>
      <c r="D153" s="5">
        <v>87.22</v>
      </c>
      <c r="E153" s="5"/>
      <c r="F153" s="5"/>
      <c r="G153" s="5"/>
      <c r="H153" s="33">
        <f t="shared" si="27"/>
        <v>43.61</v>
      </c>
      <c r="I153" s="33" t="str">
        <f t="shared" si="28"/>
        <v/>
      </c>
      <c r="J153" s="34">
        <f t="shared" si="29"/>
        <v>-2</v>
      </c>
      <c r="K153" s="35">
        <f t="shared" si="30"/>
        <v>-87.22</v>
      </c>
      <c r="L153" s="36" t="str">
        <f t="shared" si="31"/>
        <v/>
      </c>
      <c r="M153" s="37" t="str">
        <f t="shared" si="32"/>
        <v/>
      </c>
      <c r="N153" s="38" t="str">
        <f t="shared" si="33"/>
        <v/>
      </c>
      <c r="O153" s="37" t="str">
        <f t="shared" si="34"/>
        <v/>
      </c>
      <c r="P153" s="39">
        <f t="shared" si="35"/>
        <v>-87.22</v>
      </c>
    </row>
    <row r="154" spans="1:16" x14ac:dyDescent="0.25">
      <c r="A154" s="3" t="s">
        <v>163</v>
      </c>
      <c r="B154" s="5"/>
      <c r="C154" s="5"/>
      <c r="D154" s="5"/>
      <c r="E154" s="5">
        <v>7</v>
      </c>
      <c r="F154" s="5">
        <v>24.784285714285716</v>
      </c>
      <c r="G154" s="5">
        <v>173.49</v>
      </c>
      <c r="H154" s="33" t="str">
        <f t="shared" si="27"/>
        <v/>
      </c>
      <c r="I154" s="33">
        <f t="shared" si="28"/>
        <v>24.784285714285716</v>
      </c>
      <c r="J154" s="34">
        <f t="shared" si="29"/>
        <v>7</v>
      </c>
      <c r="K154" s="35">
        <f t="shared" si="30"/>
        <v>173.49</v>
      </c>
      <c r="L154" s="36" t="str">
        <f t="shared" si="31"/>
        <v/>
      </c>
      <c r="M154" s="37" t="str">
        <f t="shared" si="32"/>
        <v/>
      </c>
      <c r="N154" s="38" t="str">
        <f t="shared" si="33"/>
        <v/>
      </c>
      <c r="O154" s="37" t="str">
        <f t="shared" si="34"/>
        <v/>
      </c>
      <c r="P154" s="39">
        <f t="shared" si="35"/>
        <v>173.49</v>
      </c>
    </row>
    <row r="155" spans="1:16" x14ac:dyDescent="0.25">
      <c r="A155" s="3" t="s">
        <v>164</v>
      </c>
      <c r="B155" s="5">
        <v>3</v>
      </c>
      <c r="C155" s="5">
        <v>54.963333333333338</v>
      </c>
      <c r="D155" s="5">
        <v>164.89000000000001</v>
      </c>
      <c r="E155" s="5"/>
      <c r="F155" s="5"/>
      <c r="G155" s="5"/>
      <c r="H155" s="33">
        <f t="shared" si="27"/>
        <v>54.963333333333338</v>
      </c>
      <c r="I155" s="33" t="str">
        <f t="shared" si="28"/>
        <v/>
      </c>
      <c r="J155" s="34">
        <f t="shared" si="29"/>
        <v>-3</v>
      </c>
      <c r="K155" s="35">
        <f t="shared" si="30"/>
        <v>-164.89000000000001</v>
      </c>
      <c r="L155" s="36" t="str">
        <f t="shared" si="31"/>
        <v/>
      </c>
      <c r="M155" s="37" t="str">
        <f t="shared" si="32"/>
        <v/>
      </c>
      <c r="N155" s="38" t="str">
        <f t="shared" si="33"/>
        <v/>
      </c>
      <c r="O155" s="37" t="str">
        <f t="shared" si="34"/>
        <v/>
      </c>
      <c r="P155" s="39">
        <f t="shared" si="35"/>
        <v>-164.89000000000001</v>
      </c>
    </row>
    <row r="156" spans="1:16" x14ac:dyDescent="0.25">
      <c r="A156" s="3" t="s">
        <v>1377</v>
      </c>
      <c r="B156" s="5">
        <v>2</v>
      </c>
      <c r="C156" s="5">
        <v>27.48</v>
      </c>
      <c r="D156" s="5">
        <v>54.96</v>
      </c>
      <c r="E156" s="5">
        <v>1</v>
      </c>
      <c r="F156" s="5">
        <v>27.2</v>
      </c>
      <c r="G156" s="5">
        <v>27.2</v>
      </c>
      <c r="H156" s="33">
        <f t="shared" si="27"/>
        <v>27.48</v>
      </c>
      <c r="I156" s="33">
        <f t="shared" si="28"/>
        <v>27.2</v>
      </c>
      <c r="J156" s="34">
        <f t="shared" si="29"/>
        <v>-1</v>
      </c>
      <c r="K156" s="35">
        <f t="shared" si="30"/>
        <v>-27.76</v>
      </c>
      <c r="L156" s="36">
        <f t="shared" si="31"/>
        <v>-0.28000000000000114</v>
      </c>
      <c r="M156" s="37">
        <f t="shared" si="32"/>
        <v>-0.28000000000000114</v>
      </c>
      <c r="N156" s="38">
        <f t="shared" si="33"/>
        <v>-1</v>
      </c>
      <c r="O156" s="37">
        <f t="shared" si="34"/>
        <v>-27.48</v>
      </c>
      <c r="P156" s="39" t="str">
        <f t="shared" si="35"/>
        <v/>
      </c>
    </row>
    <row r="157" spans="1:16" x14ac:dyDescent="0.25">
      <c r="A157" s="3" t="s">
        <v>166</v>
      </c>
      <c r="B157" s="5">
        <v>3</v>
      </c>
      <c r="C157" s="5">
        <v>316.56333333333333</v>
      </c>
      <c r="D157" s="5">
        <v>949.69</v>
      </c>
      <c r="E157" s="5"/>
      <c r="F157" s="5"/>
      <c r="G157" s="5"/>
      <c r="H157" s="33">
        <f t="shared" si="27"/>
        <v>316.56333333333333</v>
      </c>
      <c r="I157" s="33" t="str">
        <f t="shared" si="28"/>
        <v/>
      </c>
      <c r="J157" s="34">
        <f t="shared" si="29"/>
        <v>-3</v>
      </c>
      <c r="K157" s="35">
        <f t="shared" si="30"/>
        <v>-949.69</v>
      </c>
      <c r="L157" s="36" t="str">
        <f t="shared" si="31"/>
        <v/>
      </c>
      <c r="M157" s="37" t="str">
        <f t="shared" si="32"/>
        <v/>
      </c>
      <c r="N157" s="38" t="str">
        <f t="shared" si="33"/>
        <v/>
      </c>
      <c r="O157" s="37" t="str">
        <f t="shared" si="34"/>
        <v/>
      </c>
      <c r="P157" s="39">
        <f t="shared" si="35"/>
        <v>-949.69</v>
      </c>
    </row>
    <row r="158" spans="1:16" x14ac:dyDescent="0.25">
      <c r="A158" s="3" t="s">
        <v>1378</v>
      </c>
      <c r="B158" s="5"/>
      <c r="C158" s="5"/>
      <c r="D158" s="5"/>
      <c r="E158" s="5">
        <v>1</v>
      </c>
      <c r="F158" s="5">
        <v>1204.0999999999999</v>
      </c>
      <c r="G158" s="5">
        <v>1204.0999999999999</v>
      </c>
      <c r="H158" s="33" t="str">
        <f t="shared" si="27"/>
        <v/>
      </c>
      <c r="I158" s="33">
        <f t="shared" si="28"/>
        <v>1204.0999999999999</v>
      </c>
      <c r="J158" s="34">
        <f t="shared" si="29"/>
        <v>1</v>
      </c>
      <c r="K158" s="35">
        <f t="shared" si="30"/>
        <v>1204.0999999999999</v>
      </c>
      <c r="L158" s="36" t="str">
        <f t="shared" si="31"/>
        <v/>
      </c>
      <c r="M158" s="37" t="str">
        <f t="shared" si="32"/>
        <v/>
      </c>
      <c r="N158" s="38" t="str">
        <f t="shared" si="33"/>
        <v/>
      </c>
      <c r="O158" s="37" t="str">
        <f t="shared" si="34"/>
        <v/>
      </c>
      <c r="P158" s="39">
        <f t="shared" si="35"/>
        <v>1204.0999999999999</v>
      </c>
    </row>
    <row r="159" spans="1:16" x14ac:dyDescent="0.25">
      <c r="A159" s="3" t="s">
        <v>168</v>
      </c>
      <c r="B159" s="5"/>
      <c r="C159" s="5"/>
      <c r="D159" s="5"/>
      <c r="E159" s="5">
        <v>3</v>
      </c>
      <c r="F159" s="5">
        <v>70.400000000000006</v>
      </c>
      <c r="G159" s="5">
        <v>211.20000000000002</v>
      </c>
      <c r="H159" s="33" t="str">
        <f t="shared" si="27"/>
        <v/>
      </c>
      <c r="I159" s="33">
        <f t="shared" si="28"/>
        <v>70.400000000000006</v>
      </c>
      <c r="J159" s="34">
        <f t="shared" si="29"/>
        <v>3</v>
      </c>
      <c r="K159" s="35">
        <f t="shared" si="30"/>
        <v>211.20000000000002</v>
      </c>
      <c r="L159" s="36" t="str">
        <f t="shared" si="31"/>
        <v/>
      </c>
      <c r="M159" s="37" t="str">
        <f t="shared" si="32"/>
        <v/>
      </c>
      <c r="N159" s="38" t="str">
        <f t="shared" si="33"/>
        <v/>
      </c>
      <c r="O159" s="37" t="str">
        <f t="shared" si="34"/>
        <v/>
      </c>
      <c r="P159" s="39">
        <f t="shared" si="35"/>
        <v>211.20000000000002</v>
      </c>
    </row>
    <row r="160" spans="1:16" x14ac:dyDescent="0.25">
      <c r="A160" s="3" t="s">
        <v>170</v>
      </c>
      <c r="B160" s="5"/>
      <c r="C160" s="5"/>
      <c r="D160" s="5"/>
      <c r="E160" s="5">
        <v>1</v>
      </c>
      <c r="F160" s="5">
        <v>199.94</v>
      </c>
      <c r="G160" s="5">
        <v>199.94</v>
      </c>
      <c r="H160" s="33" t="str">
        <f t="shared" si="27"/>
        <v/>
      </c>
      <c r="I160" s="33">
        <f t="shared" si="28"/>
        <v>199.94</v>
      </c>
      <c r="J160" s="34">
        <f t="shared" si="29"/>
        <v>1</v>
      </c>
      <c r="K160" s="35">
        <f t="shared" si="30"/>
        <v>199.94</v>
      </c>
      <c r="L160" s="36" t="str">
        <f t="shared" si="31"/>
        <v/>
      </c>
      <c r="M160" s="37" t="str">
        <f t="shared" si="32"/>
        <v/>
      </c>
      <c r="N160" s="38" t="str">
        <f t="shared" si="33"/>
        <v/>
      </c>
      <c r="O160" s="37" t="str">
        <f t="shared" si="34"/>
        <v/>
      </c>
      <c r="P160" s="39">
        <f t="shared" si="35"/>
        <v>199.94</v>
      </c>
    </row>
    <row r="161" spans="1:16" x14ac:dyDescent="0.25">
      <c r="A161" s="3" t="s">
        <v>903</v>
      </c>
      <c r="B161" s="5"/>
      <c r="C161" s="5"/>
      <c r="D161" s="5"/>
      <c r="E161" s="5">
        <v>2</v>
      </c>
      <c r="F161" s="5">
        <v>79.22</v>
      </c>
      <c r="G161" s="5">
        <v>158.44</v>
      </c>
      <c r="H161" s="33" t="str">
        <f t="shared" si="27"/>
        <v/>
      </c>
      <c r="I161" s="33">
        <f t="shared" si="28"/>
        <v>79.22</v>
      </c>
      <c r="J161" s="34">
        <f t="shared" si="29"/>
        <v>2</v>
      </c>
      <c r="K161" s="35">
        <f t="shared" si="30"/>
        <v>158.44</v>
      </c>
      <c r="L161" s="36" t="str">
        <f t="shared" si="31"/>
        <v/>
      </c>
      <c r="M161" s="37" t="str">
        <f t="shared" si="32"/>
        <v/>
      </c>
      <c r="N161" s="38" t="str">
        <f t="shared" si="33"/>
        <v/>
      </c>
      <c r="O161" s="37" t="str">
        <f t="shared" si="34"/>
        <v/>
      </c>
      <c r="P161" s="39">
        <f t="shared" si="35"/>
        <v>158.44</v>
      </c>
    </row>
    <row r="162" spans="1:16" x14ac:dyDescent="0.25">
      <c r="A162" s="3" t="s">
        <v>1582</v>
      </c>
      <c r="B162" s="5"/>
      <c r="C162" s="5"/>
      <c r="D162" s="5"/>
      <c r="E162" s="5">
        <v>1</v>
      </c>
      <c r="F162" s="5">
        <v>37.1</v>
      </c>
      <c r="G162" s="5">
        <v>37.1</v>
      </c>
      <c r="H162" s="33" t="str">
        <f t="shared" si="27"/>
        <v/>
      </c>
      <c r="I162" s="33">
        <f t="shared" si="28"/>
        <v>37.1</v>
      </c>
      <c r="J162" s="34">
        <f t="shared" si="29"/>
        <v>1</v>
      </c>
      <c r="K162" s="35">
        <f t="shared" si="30"/>
        <v>37.1</v>
      </c>
      <c r="L162" s="36" t="str">
        <f t="shared" si="31"/>
        <v/>
      </c>
      <c r="M162" s="37" t="str">
        <f t="shared" si="32"/>
        <v/>
      </c>
      <c r="N162" s="38" t="str">
        <f t="shared" si="33"/>
        <v/>
      </c>
      <c r="O162" s="37" t="str">
        <f t="shared" si="34"/>
        <v/>
      </c>
      <c r="P162" s="39">
        <f t="shared" si="35"/>
        <v>37.1</v>
      </c>
    </row>
    <row r="163" spans="1:16" x14ac:dyDescent="0.25">
      <c r="A163" s="3" t="s">
        <v>176</v>
      </c>
      <c r="B163" s="5">
        <v>3</v>
      </c>
      <c r="C163" s="5">
        <v>43.616666666666667</v>
      </c>
      <c r="D163" s="5">
        <v>130.85</v>
      </c>
      <c r="E163" s="5">
        <v>3</v>
      </c>
      <c r="F163" s="5">
        <v>34.903333333333329</v>
      </c>
      <c r="G163" s="5">
        <v>104.71</v>
      </c>
      <c r="H163" s="33">
        <f t="shared" si="27"/>
        <v>43.616666666666667</v>
      </c>
      <c r="I163" s="33">
        <f t="shared" si="28"/>
        <v>34.903333333333329</v>
      </c>
      <c r="J163" s="34">
        <f t="shared" si="29"/>
        <v>0</v>
      </c>
      <c r="K163" s="35">
        <f t="shared" si="30"/>
        <v>-26.14</v>
      </c>
      <c r="L163" s="36">
        <f t="shared" si="31"/>
        <v>-8.7133333333333383</v>
      </c>
      <c r="M163" s="37">
        <f t="shared" si="32"/>
        <v>-26.140000000000015</v>
      </c>
      <c r="N163" s="38">
        <f t="shared" si="33"/>
        <v>0</v>
      </c>
      <c r="O163" s="37">
        <f t="shared" si="34"/>
        <v>0</v>
      </c>
      <c r="P163" s="39" t="str">
        <f t="shared" si="35"/>
        <v/>
      </c>
    </row>
    <row r="164" spans="1:16" x14ac:dyDescent="0.25">
      <c r="A164" s="3" t="s">
        <v>174</v>
      </c>
      <c r="B164" s="5"/>
      <c r="C164" s="5"/>
      <c r="D164" s="5"/>
      <c r="E164" s="5">
        <v>2</v>
      </c>
      <c r="F164" s="5">
        <v>130.64499999999998</v>
      </c>
      <c r="G164" s="5">
        <v>261.28999999999996</v>
      </c>
      <c r="H164" s="33" t="str">
        <f t="shared" si="27"/>
        <v/>
      </c>
      <c r="I164" s="33">
        <f t="shared" si="28"/>
        <v>130.64499999999998</v>
      </c>
      <c r="J164" s="34">
        <f t="shared" si="29"/>
        <v>2</v>
      </c>
      <c r="K164" s="35">
        <f t="shared" si="30"/>
        <v>261.28999999999996</v>
      </c>
      <c r="L164" s="36" t="str">
        <f t="shared" si="31"/>
        <v/>
      </c>
      <c r="M164" s="37" t="str">
        <f t="shared" si="32"/>
        <v/>
      </c>
      <c r="N164" s="38" t="str">
        <f t="shared" si="33"/>
        <v/>
      </c>
      <c r="O164" s="37" t="str">
        <f t="shared" si="34"/>
        <v/>
      </c>
      <c r="P164" s="39">
        <f t="shared" si="35"/>
        <v>261.28999999999996</v>
      </c>
    </row>
    <row r="165" spans="1:16" x14ac:dyDescent="0.25">
      <c r="A165" s="3" t="s">
        <v>907</v>
      </c>
      <c r="B165" s="5">
        <v>1</v>
      </c>
      <c r="C165" s="5">
        <v>74.510000000000005</v>
      </c>
      <c r="D165" s="5">
        <v>74.510000000000005</v>
      </c>
      <c r="E165" s="5">
        <v>2</v>
      </c>
      <c r="F165" s="5">
        <v>74.510000000000005</v>
      </c>
      <c r="G165" s="5">
        <v>149.02000000000001</v>
      </c>
      <c r="H165" s="33">
        <f t="shared" si="27"/>
        <v>74.510000000000005</v>
      </c>
      <c r="I165" s="33">
        <f t="shared" si="28"/>
        <v>74.510000000000005</v>
      </c>
      <c r="J165" s="34">
        <f t="shared" si="29"/>
        <v>1</v>
      </c>
      <c r="K165" s="35">
        <f t="shared" si="30"/>
        <v>74.510000000000005</v>
      </c>
      <c r="L165" s="36">
        <f t="shared" si="31"/>
        <v>0</v>
      </c>
      <c r="M165" s="37">
        <f t="shared" si="32"/>
        <v>0</v>
      </c>
      <c r="N165" s="38">
        <f t="shared" si="33"/>
        <v>1</v>
      </c>
      <c r="O165" s="37">
        <f t="shared" si="34"/>
        <v>74.510000000000005</v>
      </c>
      <c r="P165" s="39" t="str">
        <f t="shared" si="35"/>
        <v/>
      </c>
    </row>
    <row r="166" spans="1:16" x14ac:dyDescent="0.25">
      <c r="A166" s="3" t="s">
        <v>1583</v>
      </c>
      <c r="B166" s="5"/>
      <c r="C166" s="5"/>
      <c r="D166" s="5"/>
      <c r="E166" s="5">
        <v>1</v>
      </c>
      <c r="F166" s="5">
        <v>107.82</v>
      </c>
      <c r="G166" s="5">
        <v>107.82</v>
      </c>
      <c r="H166" s="33" t="str">
        <f t="shared" si="27"/>
        <v/>
      </c>
      <c r="I166" s="33">
        <f t="shared" si="28"/>
        <v>107.82</v>
      </c>
      <c r="J166" s="34">
        <f t="shared" si="29"/>
        <v>1</v>
      </c>
      <c r="K166" s="35">
        <f t="shared" si="30"/>
        <v>107.82</v>
      </c>
      <c r="L166" s="36" t="str">
        <f t="shared" si="31"/>
        <v/>
      </c>
      <c r="M166" s="37" t="str">
        <f t="shared" si="32"/>
        <v/>
      </c>
      <c r="N166" s="38" t="str">
        <f t="shared" si="33"/>
        <v/>
      </c>
      <c r="O166" s="37" t="str">
        <f t="shared" si="34"/>
        <v/>
      </c>
      <c r="P166" s="39">
        <f t="shared" si="35"/>
        <v>107.82</v>
      </c>
    </row>
    <row r="167" spans="1:16" x14ac:dyDescent="0.25">
      <c r="A167" s="3" t="s">
        <v>1379</v>
      </c>
      <c r="B167" s="5"/>
      <c r="C167" s="5"/>
      <c r="D167" s="5"/>
      <c r="E167" s="5">
        <v>5</v>
      </c>
      <c r="F167" s="5">
        <v>125.285</v>
      </c>
      <c r="G167" s="5">
        <v>636.33000000000004</v>
      </c>
      <c r="H167" s="33" t="str">
        <f t="shared" si="27"/>
        <v/>
      </c>
      <c r="I167" s="33">
        <f t="shared" si="28"/>
        <v>127.26600000000001</v>
      </c>
      <c r="J167" s="34">
        <f t="shared" si="29"/>
        <v>5</v>
      </c>
      <c r="K167" s="35">
        <f t="shared" si="30"/>
        <v>636.33000000000004</v>
      </c>
      <c r="L167" s="36" t="str">
        <f t="shared" si="31"/>
        <v/>
      </c>
      <c r="M167" s="37" t="str">
        <f t="shared" si="32"/>
        <v/>
      </c>
      <c r="N167" s="38" t="str">
        <f t="shared" si="33"/>
        <v/>
      </c>
      <c r="O167" s="37" t="str">
        <f t="shared" si="34"/>
        <v/>
      </c>
      <c r="P167" s="39">
        <f t="shared" si="35"/>
        <v>636.33000000000004</v>
      </c>
    </row>
    <row r="168" spans="1:16" x14ac:dyDescent="0.25">
      <c r="A168" s="3" t="s">
        <v>1584</v>
      </c>
      <c r="B168" s="5">
        <v>1</v>
      </c>
      <c r="C168" s="5">
        <v>191.37</v>
      </c>
      <c r="D168" s="5">
        <v>191.37</v>
      </c>
      <c r="E168" s="5"/>
      <c r="F168" s="5"/>
      <c r="G168" s="5"/>
      <c r="H168" s="33">
        <f t="shared" si="27"/>
        <v>191.37</v>
      </c>
      <c r="I168" s="33" t="str">
        <f t="shared" si="28"/>
        <v/>
      </c>
      <c r="J168" s="34">
        <f t="shared" si="29"/>
        <v>-1</v>
      </c>
      <c r="K168" s="35">
        <f t="shared" si="30"/>
        <v>-191.37</v>
      </c>
      <c r="L168" s="36" t="str">
        <f t="shared" si="31"/>
        <v/>
      </c>
      <c r="M168" s="37" t="str">
        <f t="shared" si="32"/>
        <v/>
      </c>
      <c r="N168" s="38" t="str">
        <f t="shared" si="33"/>
        <v/>
      </c>
      <c r="O168" s="37" t="str">
        <f t="shared" si="34"/>
        <v/>
      </c>
      <c r="P168" s="39">
        <f t="shared" si="35"/>
        <v>-191.37</v>
      </c>
    </row>
    <row r="169" spans="1:16" x14ac:dyDescent="0.25">
      <c r="A169" s="3" t="s">
        <v>911</v>
      </c>
      <c r="B169" s="5">
        <v>2</v>
      </c>
      <c r="C169" s="5">
        <v>115.38</v>
      </c>
      <c r="D169" s="5">
        <v>230.76</v>
      </c>
      <c r="E169" s="5">
        <v>3</v>
      </c>
      <c r="F169" s="5">
        <v>114.28333333333335</v>
      </c>
      <c r="G169" s="5">
        <v>342.85</v>
      </c>
      <c r="H169" s="33">
        <f t="shared" si="27"/>
        <v>115.38</v>
      </c>
      <c r="I169" s="33">
        <f t="shared" si="28"/>
        <v>114.28333333333335</v>
      </c>
      <c r="J169" s="34">
        <f t="shared" si="29"/>
        <v>1</v>
      </c>
      <c r="K169" s="35">
        <f t="shared" si="30"/>
        <v>112.09000000000003</v>
      </c>
      <c r="L169" s="36">
        <f t="shared" si="31"/>
        <v>-1.0966666666666498</v>
      </c>
      <c r="M169" s="37">
        <f t="shared" si="32"/>
        <v>-3.2899999999999494</v>
      </c>
      <c r="N169" s="38">
        <f t="shared" si="33"/>
        <v>1</v>
      </c>
      <c r="O169" s="37">
        <f t="shared" si="34"/>
        <v>115.38</v>
      </c>
      <c r="P169" s="39" t="str">
        <f t="shared" si="35"/>
        <v/>
      </c>
    </row>
    <row r="170" spans="1:16" x14ac:dyDescent="0.25">
      <c r="A170" s="3" t="s">
        <v>913</v>
      </c>
      <c r="B170" s="5">
        <v>2</v>
      </c>
      <c r="C170" s="5">
        <v>196.755</v>
      </c>
      <c r="D170" s="5">
        <v>393.51</v>
      </c>
      <c r="E170" s="5">
        <v>2</v>
      </c>
      <c r="F170" s="5">
        <v>195.78</v>
      </c>
      <c r="G170" s="5">
        <v>391.56</v>
      </c>
      <c r="H170" s="33">
        <f t="shared" si="27"/>
        <v>196.755</v>
      </c>
      <c r="I170" s="33">
        <f t="shared" si="28"/>
        <v>195.78</v>
      </c>
      <c r="J170" s="34">
        <f t="shared" si="29"/>
        <v>0</v>
      </c>
      <c r="K170" s="35">
        <f t="shared" si="30"/>
        <v>-1.9499999999999886</v>
      </c>
      <c r="L170" s="36">
        <f t="shared" si="31"/>
        <v>-0.97499999999999432</v>
      </c>
      <c r="M170" s="37">
        <f t="shared" si="32"/>
        <v>-1.9499999999999886</v>
      </c>
      <c r="N170" s="38">
        <f t="shared" si="33"/>
        <v>0</v>
      </c>
      <c r="O170" s="37">
        <f t="shared" si="34"/>
        <v>0</v>
      </c>
      <c r="P170" s="39" t="str">
        <f t="shared" si="35"/>
        <v/>
      </c>
    </row>
    <row r="171" spans="1:16" x14ac:dyDescent="0.25">
      <c r="A171" s="3" t="s">
        <v>914</v>
      </c>
      <c r="B171" s="5">
        <v>17</v>
      </c>
      <c r="C171" s="5">
        <v>520.56499999999994</v>
      </c>
      <c r="D171" s="5">
        <v>8849.5300000000007</v>
      </c>
      <c r="E171" s="5">
        <v>11</v>
      </c>
      <c r="F171" s="5">
        <v>520.1966666666666</v>
      </c>
      <c r="G171" s="5">
        <v>5721.82</v>
      </c>
      <c r="H171" s="33">
        <f t="shared" si="27"/>
        <v>520.56058823529418</v>
      </c>
      <c r="I171" s="33">
        <f t="shared" si="28"/>
        <v>520.16545454545451</v>
      </c>
      <c r="J171" s="34">
        <f t="shared" si="29"/>
        <v>-6</v>
      </c>
      <c r="K171" s="35">
        <f t="shared" si="30"/>
        <v>-3127.7100000000009</v>
      </c>
      <c r="L171" s="36">
        <f t="shared" si="31"/>
        <v>-0.39513368983966757</v>
      </c>
      <c r="M171" s="37">
        <f t="shared" si="32"/>
        <v>-4.3464705882363432</v>
      </c>
      <c r="N171" s="38">
        <f t="shared" si="33"/>
        <v>-6</v>
      </c>
      <c r="O171" s="37">
        <f t="shared" si="34"/>
        <v>-3123.3635294117648</v>
      </c>
      <c r="P171" s="39" t="str">
        <f t="shared" si="35"/>
        <v/>
      </c>
    </row>
    <row r="172" spans="1:16" x14ac:dyDescent="0.25">
      <c r="A172" s="3" t="s">
        <v>915</v>
      </c>
      <c r="B172" s="5">
        <v>4</v>
      </c>
      <c r="C172" s="5">
        <v>1225.3600000000001</v>
      </c>
      <c r="D172" s="5">
        <v>4901.4400000000005</v>
      </c>
      <c r="E172" s="5"/>
      <c r="F172" s="5"/>
      <c r="G172" s="5"/>
      <c r="H172" s="33">
        <f t="shared" si="27"/>
        <v>1225.3600000000001</v>
      </c>
      <c r="I172" s="33" t="str">
        <f t="shared" si="28"/>
        <v/>
      </c>
      <c r="J172" s="34">
        <f t="shared" si="29"/>
        <v>-4</v>
      </c>
      <c r="K172" s="35">
        <f t="shared" si="30"/>
        <v>-4901.4400000000005</v>
      </c>
      <c r="L172" s="36" t="str">
        <f t="shared" si="31"/>
        <v/>
      </c>
      <c r="M172" s="37" t="str">
        <f t="shared" si="32"/>
        <v/>
      </c>
      <c r="N172" s="38" t="str">
        <f t="shared" si="33"/>
        <v/>
      </c>
      <c r="O172" s="37" t="str">
        <f t="shared" si="34"/>
        <v/>
      </c>
      <c r="P172" s="39">
        <f t="shared" si="35"/>
        <v>-4901.4400000000005</v>
      </c>
    </row>
    <row r="173" spans="1:16" x14ac:dyDescent="0.25">
      <c r="A173" s="3" t="s">
        <v>182</v>
      </c>
      <c r="B173" s="5">
        <v>15</v>
      </c>
      <c r="C173" s="5">
        <v>19.84375</v>
      </c>
      <c r="D173" s="5">
        <v>297.57000000000005</v>
      </c>
      <c r="E173" s="5">
        <v>21</v>
      </c>
      <c r="F173" s="5">
        <v>19.84357142857143</v>
      </c>
      <c r="G173" s="5">
        <v>416.76999999999992</v>
      </c>
      <c r="H173" s="33">
        <f t="shared" si="27"/>
        <v>19.838000000000005</v>
      </c>
      <c r="I173" s="33">
        <f t="shared" si="28"/>
        <v>19.846190476190472</v>
      </c>
      <c r="J173" s="34">
        <f t="shared" si="29"/>
        <v>6</v>
      </c>
      <c r="K173" s="35">
        <f t="shared" si="30"/>
        <v>119.19999999999987</v>
      </c>
      <c r="L173" s="36">
        <f t="shared" si="31"/>
        <v>8.1904761904674217E-3</v>
      </c>
      <c r="M173" s="37">
        <f t="shared" si="32"/>
        <v>0.17199999999981586</v>
      </c>
      <c r="N173" s="38">
        <f t="shared" si="33"/>
        <v>6</v>
      </c>
      <c r="O173" s="37">
        <f t="shared" si="34"/>
        <v>119.02800000000002</v>
      </c>
      <c r="P173" s="39" t="str">
        <f t="shared" si="35"/>
        <v/>
      </c>
    </row>
    <row r="174" spans="1:16" x14ac:dyDescent="0.25">
      <c r="A174" s="3" t="s">
        <v>184</v>
      </c>
      <c r="B174" s="5">
        <v>39</v>
      </c>
      <c r="C174" s="5">
        <v>38.498421052631585</v>
      </c>
      <c r="D174" s="5">
        <v>1490.04</v>
      </c>
      <c r="E174" s="5">
        <v>28</v>
      </c>
      <c r="F174" s="5">
        <v>27.129999999999988</v>
      </c>
      <c r="G174" s="5">
        <v>759.43999999999994</v>
      </c>
      <c r="H174" s="33">
        <f t="shared" si="27"/>
        <v>38.206153846153846</v>
      </c>
      <c r="I174" s="33">
        <f t="shared" si="28"/>
        <v>27.122857142857139</v>
      </c>
      <c r="J174" s="34">
        <f t="shared" si="29"/>
        <v>-11</v>
      </c>
      <c r="K174" s="35">
        <f t="shared" si="30"/>
        <v>-730.6</v>
      </c>
      <c r="L174" s="36">
        <f t="shared" si="31"/>
        <v>-11.083296703296707</v>
      </c>
      <c r="M174" s="37">
        <f t="shared" si="32"/>
        <v>-310.33230769230778</v>
      </c>
      <c r="N174" s="38">
        <f t="shared" si="33"/>
        <v>-11</v>
      </c>
      <c r="O174" s="37">
        <f t="shared" si="34"/>
        <v>-420.2676923076923</v>
      </c>
      <c r="P174" s="39" t="str">
        <f t="shared" si="35"/>
        <v/>
      </c>
    </row>
    <row r="175" spans="1:16" x14ac:dyDescent="0.25">
      <c r="A175" s="3" t="s">
        <v>1382</v>
      </c>
      <c r="B175" s="5"/>
      <c r="C175" s="5"/>
      <c r="D175" s="5"/>
      <c r="E175" s="5">
        <v>8</v>
      </c>
      <c r="F175" s="5">
        <v>54.04</v>
      </c>
      <c r="G175" s="5">
        <v>432.21</v>
      </c>
      <c r="H175" s="33" t="str">
        <f t="shared" si="27"/>
        <v/>
      </c>
      <c r="I175" s="33">
        <f t="shared" si="28"/>
        <v>54.026249999999997</v>
      </c>
      <c r="J175" s="34">
        <f t="shared" si="29"/>
        <v>8</v>
      </c>
      <c r="K175" s="35">
        <f t="shared" si="30"/>
        <v>432.21</v>
      </c>
      <c r="L175" s="36" t="str">
        <f t="shared" si="31"/>
        <v/>
      </c>
      <c r="M175" s="37" t="str">
        <f t="shared" si="32"/>
        <v/>
      </c>
      <c r="N175" s="38" t="str">
        <f t="shared" si="33"/>
        <v/>
      </c>
      <c r="O175" s="37" t="str">
        <f t="shared" si="34"/>
        <v/>
      </c>
      <c r="P175" s="39">
        <f t="shared" si="35"/>
        <v>432.21</v>
      </c>
    </row>
    <row r="176" spans="1:16" x14ac:dyDescent="0.25">
      <c r="A176" s="3" t="s">
        <v>1586</v>
      </c>
      <c r="B176" s="5"/>
      <c r="C176" s="5"/>
      <c r="D176" s="5"/>
      <c r="E176" s="5">
        <v>1</v>
      </c>
      <c r="F176" s="5">
        <v>184.93</v>
      </c>
      <c r="G176" s="5">
        <v>184.93</v>
      </c>
      <c r="H176" s="33" t="str">
        <f t="shared" si="27"/>
        <v/>
      </c>
      <c r="I176" s="33">
        <f t="shared" si="28"/>
        <v>184.93</v>
      </c>
      <c r="J176" s="34">
        <f t="shared" si="29"/>
        <v>1</v>
      </c>
      <c r="K176" s="35">
        <f t="shared" si="30"/>
        <v>184.93</v>
      </c>
      <c r="L176" s="36" t="str">
        <f t="shared" si="31"/>
        <v/>
      </c>
      <c r="M176" s="37" t="str">
        <f t="shared" si="32"/>
        <v/>
      </c>
      <c r="N176" s="38" t="str">
        <f t="shared" si="33"/>
        <v/>
      </c>
      <c r="O176" s="37" t="str">
        <f t="shared" si="34"/>
        <v/>
      </c>
      <c r="P176" s="39">
        <f t="shared" si="35"/>
        <v>184.93</v>
      </c>
    </row>
    <row r="177" spans="1:16" x14ac:dyDescent="0.25">
      <c r="A177" s="3" t="s">
        <v>916</v>
      </c>
      <c r="B177" s="5">
        <v>5</v>
      </c>
      <c r="C177" s="5">
        <v>251.315</v>
      </c>
      <c r="D177" s="5">
        <v>1256.5899999999999</v>
      </c>
      <c r="E177" s="5"/>
      <c r="F177" s="5"/>
      <c r="G177" s="5"/>
      <c r="H177" s="33">
        <f t="shared" si="27"/>
        <v>251.31799999999998</v>
      </c>
      <c r="I177" s="33" t="str">
        <f t="shared" si="28"/>
        <v/>
      </c>
      <c r="J177" s="34">
        <f t="shared" si="29"/>
        <v>-5</v>
      </c>
      <c r="K177" s="35">
        <f t="shared" si="30"/>
        <v>-1256.5899999999999</v>
      </c>
      <c r="L177" s="36" t="str">
        <f t="shared" si="31"/>
        <v/>
      </c>
      <c r="M177" s="37" t="str">
        <f t="shared" si="32"/>
        <v/>
      </c>
      <c r="N177" s="38" t="str">
        <f t="shared" si="33"/>
        <v/>
      </c>
      <c r="O177" s="37" t="str">
        <f t="shared" si="34"/>
        <v/>
      </c>
      <c r="P177" s="39">
        <f t="shared" si="35"/>
        <v>-1256.5899999999999</v>
      </c>
    </row>
    <row r="178" spans="1:16" x14ac:dyDescent="0.25">
      <c r="A178" s="3" t="s">
        <v>918</v>
      </c>
      <c r="B178" s="5">
        <v>3</v>
      </c>
      <c r="C178" s="5">
        <v>53.46</v>
      </c>
      <c r="D178" s="5">
        <v>160.38</v>
      </c>
      <c r="E178" s="5">
        <v>5</v>
      </c>
      <c r="F178" s="5">
        <v>53.46</v>
      </c>
      <c r="G178" s="5">
        <v>267.3</v>
      </c>
      <c r="H178" s="33">
        <f t="shared" si="27"/>
        <v>53.46</v>
      </c>
      <c r="I178" s="33">
        <f t="shared" si="28"/>
        <v>53.46</v>
      </c>
      <c r="J178" s="34">
        <f t="shared" si="29"/>
        <v>2</v>
      </c>
      <c r="K178" s="35">
        <f t="shared" si="30"/>
        <v>106.92000000000002</v>
      </c>
      <c r="L178" s="36">
        <f t="shared" si="31"/>
        <v>0</v>
      </c>
      <c r="M178" s="37">
        <f t="shared" si="32"/>
        <v>0</v>
      </c>
      <c r="N178" s="38">
        <f t="shared" si="33"/>
        <v>2</v>
      </c>
      <c r="O178" s="37">
        <f t="shared" si="34"/>
        <v>106.92</v>
      </c>
      <c r="P178" s="39" t="str">
        <f t="shared" si="35"/>
        <v/>
      </c>
    </row>
    <row r="179" spans="1:16" x14ac:dyDescent="0.25">
      <c r="A179" s="3" t="s">
        <v>186</v>
      </c>
      <c r="B179" s="5">
        <v>4</v>
      </c>
      <c r="C179" s="5">
        <v>73.150000000000006</v>
      </c>
      <c r="D179" s="5">
        <v>292.60000000000002</v>
      </c>
      <c r="E179" s="5">
        <v>3</v>
      </c>
      <c r="F179" s="5">
        <v>73.115000000000009</v>
      </c>
      <c r="G179" s="5">
        <v>219.38</v>
      </c>
      <c r="H179" s="33">
        <f t="shared" si="27"/>
        <v>73.150000000000006</v>
      </c>
      <c r="I179" s="33">
        <f t="shared" si="28"/>
        <v>73.126666666666665</v>
      </c>
      <c r="J179" s="34">
        <f t="shared" si="29"/>
        <v>-1</v>
      </c>
      <c r="K179" s="35">
        <f t="shared" si="30"/>
        <v>-73.220000000000027</v>
      </c>
      <c r="L179" s="36">
        <f t="shared" si="31"/>
        <v>-2.3333333333340533E-2</v>
      </c>
      <c r="M179" s="37">
        <f t="shared" si="32"/>
        <v>-7.00000000000216E-2</v>
      </c>
      <c r="N179" s="38">
        <f t="shared" si="33"/>
        <v>-1</v>
      </c>
      <c r="O179" s="37">
        <f t="shared" si="34"/>
        <v>-73.150000000000006</v>
      </c>
      <c r="P179" s="39" t="str">
        <f t="shared" si="35"/>
        <v/>
      </c>
    </row>
    <row r="180" spans="1:16" x14ac:dyDescent="0.25">
      <c r="A180" s="3" t="s">
        <v>922</v>
      </c>
      <c r="B180" s="5"/>
      <c r="C180" s="5"/>
      <c r="D180" s="5"/>
      <c r="E180" s="5">
        <v>1</v>
      </c>
      <c r="F180" s="5">
        <v>1179.0999999999999</v>
      </c>
      <c r="G180" s="5">
        <v>1179.0999999999999</v>
      </c>
      <c r="H180" s="33" t="str">
        <f t="shared" si="27"/>
        <v/>
      </c>
      <c r="I180" s="33">
        <f t="shared" si="28"/>
        <v>1179.0999999999999</v>
      </c>
      <c r="J180" s="34">
        <f t="shared" si="29"/>
        <v>1</v>
      </c>
      <c r="K180" s="35">
        <f t="shared" si="30"/>
        <v>1179.0999999999999</v>
      </c>
      <c r="L180" s="36" t="str">
        <f t="shared" si="31"/>
        <v/>
      </c>
      <c r="M180" s="37" t="str">
        <f t="shared" si="32"/>
        <v/>
      </c>
      <c r="N180" s="38" t="str">
        <f t="shared" si="33"/>
        <v/>
      </c>
      <c r="O180" s="37" t="str">
        <f t="shared" si="34"/>
        <v/>
      </c>
      <c r="P180" s="39">
        <f t="shared" si="35"/>
        <v>1179.0999999999999</v>
      </c>
    </row>
    <row r="181" spans="1:16" x14ac:dyDescent="0.25">
      <c r="A181" s="3" t="s">
        <v>920</v>
      </c>
      <c r="B181" s="5">
        <v>1</v>
      </c>
      <c r="C181" s="5">
        <v>899.84</v>
      </c>
      <c r="D181" s="5">
        <v>899.84</v>
      </c>
      <c r="E181" s="5"/>
      <c r="F181" s="5"/>
      <c r="G181" s="5"/>
      <c r="H181" s="33">
        <f t="shared" si="27"/>
        <v>899.84</v>
      </c>
      <c r="I181" s="33" t="str">
        <f t="shared" si="28"/>
        <v/>
      </c>
      <c r="J181" s="34">
        <f t="shared" si="29"/>
        <v>-1</v>
      </c>
      <c r="K181" s="35">
        <f t="shared" si="30"/>
        <v>-899.84</v>
      </c>
      <c r="L181" s="36" t="str">
        <f t="shared" si="31"/>
        <v/>
      </c>
      <c r="M181" s="37" t="str">
        <f t="shared" si="32"/>
        <v/>
      </c>
      <c r="N181" s="38" t="str">
        <f t="shared" si="33"/>
        <v/>
      </c>
      <c r="O181" s="37" t="str">
        <f t="shared" si="34"/>
        <v/>
      </c>
      <c r="P181" s="39">
        <f t="shared" si="35"/>
        <v>-899.84</v>
      </c>
    </row>
    <row r="182" spans="1:16" x14ac:dyDescent="0.25">
      <c r="A182" s="3" t="s">
        <v>923</v>
      </c>
      <c r="B182" s="5">
        <v>1</v>
      </c>
      <c r="C182" s="5">
        <v>562.69000000000005</v>
      </c>
      <c r="D182" s="5">
        <v>562.69000000000005</v>
      </c>
      <c r="E182" s="5"/>
      <c r="F182" s="5"/>
      <c r="G182" s="5"/>
      <c r="H182" s="33">
        <f t="shared" si="27"/>
        <v>562.69000000000005</v>
      </c>
      <c r="I182" s="33" t="str">
        <f t="shared" si="28"/>
        <v/>
      </c>
      <c r="J182" s="34">
        <f t="shared" si="29"/>
        <v>-1</v>
      </c>
      <c r="K182" s="35">
        <f t="shared" si="30"/>
        <v>-562.69000000000005</v>
      </c>
      <c r="L182" s="36" t="str">
        <f t="shared" si="31"/>
        <v/>
      </c>
      <c r="M182" s="37" t="str">
        <f t="shared" si="32"/>
        <v/>
      </c>
      <c r="N182" s="38" t="str">
        <f t="shared" si="33"/>
        <v/>
      </c>
      <c r="O182" s="37" t="str">
        <f t="shared" si="34"/>
        <v/>
      </c>
      <c r="P182" s="39">
        <f t="shared" si="35"/>
        <v>-562.69000000000005</v>
      </c>
    </row>
    <row r="183" spans="1:16" x14ac:dyDescent="0.25">
      <c r="A183" s="3" t="s">
        <v>925</v>
      </c>
      <c r="B183" s="5"/>
      <c r="C183" s="5"/>
      <c r="D183" s="5"/>
      <c r="E183" s="5">
        <v>1</v>
      </c>
      <c r="F183" s="5">
        <v>160.91</v>
      </c>
      <c r="G183" s="5">
        <v>160.91</v>
      </c>
      <c r="H183" s="33" t="str">
        <f t="shared" si="27"/>
        <v/>
      </c>
      <c r="I183" s="33">
        <f t="shared" si="28"/>
        <v>160.91</v>
      </c>
      <c r="J183" s="34">
        <f t="shared" si="29"/>
        <v>1</v>
      </c>
      <c r="K183" s="35">
        <f t="shared" si="30"/>
        <v>160.91</v>
      </c>
      <c r="L183" s="36" t="str">
        <f t="shared" si="31"/>
        <v/>
      </c>
      <c r="M183" s="37" t="str">
        <f t="shared" si="32"/>
        <v/>
      </c>
      <c r="N183" s="38" t="str">
        <f t="shared" si="33"/>
        <v/>
      </c>
      <c r="O183" s="37" t="str">
        <f t="shared" si="34"/>
        <v/>
      </c>
      <c r="P183" s="39">
        <f t="shared" si="35"/>
        <v>160.91</v>
      </c>
    </row>
    <row r="184" spans="1:16" x14ac:dyDescent="0.25">
      <c r="A184" s="3" t="s">
        <v>188</v>
      </c>
      <c r="B184" s="5">
        <v>1</v>
      </c>
      <c r="C184" s="5">
        <v>146.49</v>
      </c>
      <c r="D184" s="5">
        <v>146.49</v>
      </c>
      <c r="E184" s="5"/>
      <c r="F184" s="5"/>
      <c r="G184" s="5"/>
      <c r="H184" s="33">
        <f t="shared" si="27"/>
        <v>146.49</v>
      </c>
      <c r="I184" s="33" t="str">
        <f t="shared" si="28"/>
        <v/>
      </c>
      <c r="J184" s="34">
        <f t="shared" si="29"/>
        <v>-1</v>
      </c>
      <c r="K184" s="35">
        <f t="shared" si="30"/>
        <v>-146.49</v>
      </c>
      <c r="L184" s="36" t="str">
        <f t="shared" si="31"/>
        <v/>
      </c>
      <c r="M184" s="37" t="str">
        <f t="shared" si="32"/>
        <v/>
      </c>
      <c r="N184" s="38" t="str">
        <f t="shared" si="33"/>
        <v/>
      </c>
      <c r="O184" s="37" t="str">
        <f t="shared" si="34"/>
        <v/>
      </c>
      <c r="P184" s="39">
        <f t="shared" si="35"/>
        <v>-146.49</v>
      </c>
    </row>
    <row r="185" spans="1:16" x14ac:dyDescent="0.25">
      <c r="A185" s="3" t="s">
        <v>1591</v>
      </c>
      <c r="B185" s="5">
        <v>3</v>
      </c>
      <c r="C185" s="5">
        <v>380.57</v>
      </c>
      <c r="D185" s="5">
        <v>1141.71</v>
      </c>
      <c r="E185" s="5"/>
      <c r="F185" s="5"/>
      <c r="G185" s="5"/>
      <c r="H185" s="33">
        <f t="shared" si="27"/>
        <v>380.57</v>
      </c>
      <c r="I185" s="33" t="str">
        <f t="shared" si="28"/>
        <v/>
      </c>
      <c r="J185" s="34">
        <f t="shared" si="29"/>
        <v>-3</v>
      </c>
      <c r="K185" s="35">
        <f t="shared" si="30"/>
        <v>-1141.71</v>
      </c>
      <c r="L185" s="36" t="str">
        <f t="shared" si="31"/>
        <v/>
      </c>
      <c r="M185" s="37" t="str">
        <f t="shared" si="32"/>
        <v/>
      </c>
      <c r="N185" s="38" t="str">
        <f t="shared" si="33"/>
        <v/>
      </c>
      <c r="O185" s="37" t="str">
        <f t="shared" si="34"/>
        <v/>
      </c>
      <c r="P185" s="39">
        <f t="shared" si="35"/>
        <v>-1141.71</v>
      </c>
    </row>
    <row r="186" spans="1:16" x14ac:dyDescent="0.25">
      <c r="A186" s="3" t="s">
        <v>1593</v>
      </c>
      <c r="B186" s="5">
        <v>1</v>
      </c>
      <c r="C186" s="5">
        <v>289.92</v>
      </c>
      <c r="D186" s="5">
        <v>289.92</v>
      </c>
      <c r="E186" s="5">
        <v>2</v>
      </c>
      <c r="F186" s="5">
        <v>289.58</v>
      </c>
      <c r="G186" s="5">
        <v>579.16</v>
      </c>
      <c r="H186" s="33">
        <f t="shared" si="27"/>
        <v>289.92</v>
      </c>
      <c r="I186" s="33">
        <f t="shared" si="28"/>
        <v>289.58</v>
      </c>
      <c r="J186" s="34">
        <f t="shared" si="29"/>
        <v>1</v>
      </c>
      <c r="K186" s="35">
        <f t="shared" si="30"/>
        <v>289.23999999999995</v>
      </c>
      <c r="L186" s="36">
        <f t="shared" si="31"/>
        <v>-0.34000000000003183</v>
      </c>
      <c r="M186" s="37">
        <f t="shared" si="32"/>
        <v>-0.68000000000006366</v>
      </c>
      <c r="N186" s="38">
        <f t="shared" si="33"/>
        <v>1</v>
      </c>
      <c r="O186" s="37">
        <f t="shared" si="34"/>
        <v>289.92</v>
      </c>
      <c r="P186" s="39" t="str">
        <f t="shared" si="35"/>
        <v/>
      </c>
    </row>
    <row r="187" spans="1:16" x14ac:dyDescent="0.25">
      <c r="A187" s="3" t="s">
        <v>193</v>
      </c>
      <c r="B187" s="5"/>
      <c r="C187" s="5"/>
      <c r="D187" s="5"/>
      <c r="E187" s="5">
        <v>7</v>
      </c>
      <c r="F187" s="5">
        <v>42.875714285714288</v>
      </c>
      <c r="G187" s="5">
        <v>300.13</v>
      </c>
      <c r="H187" s="33" t="str">
        <f t="shared" si="27"/>
        <v/>
      </c>
      <c r="I187" s="33">
        <f t="shared" si="28"/>
        <v>42.875714285714288</v>
      </c>
      <c r="J187" s="34">
        <f t="shared" si="29"/>
        <v>7</v>
      </c>
      <c r="K187" s="35">
        <f t="shared" si="30"/>
        <v>300.13</v>
      </c>
      <c r="L187" s="36" t="str">
        <f t="shared" si="31"/>
        <v/>
      </c>
      <c r="M187" s="37" t="str">
        <f t="shared" si="32"/>
        <v/>
      </c>
      <c r="N187" s="38" t="str">
        <f t="shared" si="33"/>
        <v/>
      </c>
      <c r="O187" s="37" t="str">
        <f t="shared" si="34"/>
        <v/>
      </c>
      <c r="P187" s="39">
        <f t="shared" si="35"/>
        <v>300.13</v>
      </c>
    </row>
    <row r="188" spans="1:16" x14ac:dyDescent="0.25">
      <c r="A188" s="3" t="s">
        <v>192</v>
      </c>
      <c r="B188" s="5">
        <v>10</v>
      </c>
      <c r="C188" s="5">
        <v>12.224000000000004</v>
      </c>
      <c r="D188" s="5">
        <v>122.24000000000004</v>
      </c>
      <c r="E188" s="5">
        <v>5</v>
      </c>
      <c r="F188" s="5">
        <v>12.21</v>
      </c>
      <c r="G188" s="5">
        <v>61.050000000000004</v>
      </c>
      <c r="H188" s="33">
        <f t="shared" si="27"/>
        <v>12.224000000000004</v>
      </c>
      <c r="I188" s="33">
        <f t="shared" si="28"/>
        <v>12.21</v>
      </c>
      <c r="J188" s="34">
        <f t="shared" si="29"/>
        <v>-5</v>
      </c>
      <c r="K188" s="35">
        <f t="shared" si="30"/>
        <v>-61.190000000000033</v>
      </c>
      <c r="L188" s="36">
        <f t="shared" si="31"/>
        <v>-1.4000000000002899E-2</v>
      </c>
      <c r="M188" s="37">
        <f t="shared" si="32"/>
        <v>-7.0000000000014495E-2</v>
      </c>
      <c r="N188" s="38">
        <f t="shared" si="33"/>
        <v>-5</v>
      </c>
      <c r="O188" s="37">
        <f t="shared" si="34"/>
        <v>-61.120000000000019</v>
      </c>
      <c r="P188" s="39" t="str">
        <f t="shared" si="35"/>
        <v/>
      </c>
    </row>
    <row r="189" spans="1:16" x14ac:dyDescent="0.25">
      <c r="A189" s="3" t="s">
        <v>194</v>
      </c>
      <c r="B189" s="5">
        <v>6</v>
      </c>
      <c r="C189" s="5">
        <v>26.47</v>
      </c>
      <c r="D189" s="5">
        <v>158.82</v>
      </c>
      <c r="E189" s="5">
        <v>7</v>
      </c>
      <c r="F189" s="5">
        <v>26.465000000000003</v>
      </c>
      <c r="G189" s="5">
        <v>185.22000000000003</v>
      </c>
      <c r="H189" s="33">
        <f t="shared" si="27"/>
        <v>26.47</v>
      </c>
      <c r="I189" s="33">
        <f t="shared" si="28"/>
        <v>26.460000000000004</v>
      </c>
      <c r="J189" s="34">
        <f t="shared" si="29"/>
        <v>1</v>
      </c>
      <c r="K189" s="35">
        <f t="shared" si="30"/>
        <v>26.400000000000034</v>
      </c>
      <c r="L189" s="36">
        <f t="shared" si="31"/>
        <v>-9.9999999999944578E-3</v>
      </c>
      <c r="M189" s="37">
        <f t="shared" si="32"/>
        <v>-6.9999999999961204E-2</v>
      </c>
      <c r="N189" s="38">
        <f t="shared" si="33"/>
        <v>1</v>
      </c>
      <c r="O189" s="37">
        <f t="shared" si="34"/>
        <v>26.47</v>
      </c>
      <c r="P189" s="39" t="str">
        <f t="shared" si="35"/>
        <v/>
      </c>
    </row>
    <row r="190" spans="1:16" x14ac:dyDescent="0.25">
      <c r="A190" s="3" t="s">
        <v>190</v>
      </c>
      <c r="B190" s="5"/>
      <c r="C190" s="5"/>
      <c r="D190" s="5"/>
      <c r="E190" s="5">
        <v>5</v>
      </c>
      <c r="F190" s="5">
        <v>85.67</v>
      </c>
      <c r="G190" s="5">
        <v>428.35</v>
      </c>
      <c r="H190" s="33" t="str">
        <f t="shared" si="27"/>
        <v/>
      </c>
      <c r="I190" s="33">
        <f t="shared" si="28"/>
        <v>85.67</v>
      </c>
      <c r="J190" s="34">
        <f t="shared" si="29"/>
        <v>5</v>
      </c>
      <c r="K190" s="35">
        <f t="shared" si="30"/>
        <v>428.35</v>
      </c>
      <c r="L190" s="36" t="str">
        <f t="shared" si="31"/>
        <v/>
      </c>
      <c r="M190" s="37" t="str">
        <f t="shared" si="32"/>
        <v/>
      </c>
      <c r="N190" s="38" t="str">
        <f t="shared" si="33"/>
        <v/>
      </c>
      <c r="O190" s="37" t="str">
        <f t="shared" si="34"/>
        <v/>
      </c>
      <c r="P190" s="39">
        <f t="shared" si="35"/>
        <v>428.35</v>
      </c>
    </row>
    <row r="191" spans="1:16" x14ac:dyDescent="0.25">
      <c r="A191" s="3" t="s">
        <v>1594</v>
      </c>
      <c r="B191" s="5">
        <v>1</v>
      </c>
      <c r="C191" s="5">
        <v>996.24</v>
      </c>
      <c r="D191" s="5">
        <v>996.24</v>
      </c>
      <c r="E191" s="5">
        <v>1</v>
      </c>
      <c r="F191" s="5">
        <v>675.03</v>
      </c>
      <c r="G191" s="5">
        <v>675.03</v>
      </c>
      <c r="H191" s="33">
        <f t="shared" si="27"/>
        <v>996.24</v>
      </c>
      <c r="I191" s="33">
        <f t="shared" si="28"/>
        <v>675.03</v>
      </c>
      <c r="J191" s="34">
        <f t="shared" si="29"/>
        <v>0</v>
      </c>
      <c r="K191" s="35">
        <f t="shared" si="30"/>
        <v>-321.21000000000004</v>
      </c>
      <c r="L191" s="36">
        <f t="shared" si="31"/>
        <v>-321.21000000000004</v>
      </c>
      <c r="M191" s="37">
        <f t="shared" si="32"/>
        <v>-321.21000000000004</v>
      </c>
      <c r="N191" s="38">
        <f t="shared" si="33"/>
        <v>0</v>
      </c>
      <c r="O191" s="37">
        <f t="shared" si="34"/>
        <v>0</v>
      </c>
      <c r="P191" s="39" t="str">
        <f t="shared" si="35"/>
        <v/>
      </c>
    </row>
    <row r="192" spans="1:16" x14ac:dyDescent="0.25">
      <c r="A192" s="3" t="s">
        <v>928</v>
      </c>
      <c r="B192" s="5"/>
      <c r="C192" s="5"/>
      <c r="D192" s="5"/>
      <c r="E192" s="5">
        <v>2</v>
      </c>
      <c r="F192" s="5">
        <v>712.06</v>
      </c>
      <c r="G192" s="5">
        <v>1424.12</v>
      </c>
      <c r="H192" s="33" t="str">
        <f t="shared" si="27"/>
        <v/>
      </c>
      <c r="I192" s="33">
        <f t="shared" si="28"/>
        <v>712.06</v>
      </c>
      <c r="J192" s="34">
        <f t="shared" si="29"/>
        <v>2</v>
      </c>
      <c r="K192" s="35">
        <f t="shared" si="30"/>
        <v>1424.12</v>
      </c>
      <c r="L192" s="36" t="str">
        <f t="shared" si="31"/>
        <v/>
      </c>
      <c r="M192" s="37" t="str">
        <f t="shared" si="32"/>
        <v/>
      </c>
      <c r="N192" s="38" t="str">
        <f t="shared" si="33"/>
        <v/>
      </c>
      <c r="O192" s="37" t="str">
        <f t="shared" si="34"/>
        <v/>
      </c>
      <c r="P192" s="39">
        <f t="shared" si="35"/>
        <v>1424.12</v>
      </c>
    </row>
    <row r="193" spans="1:16" x14ac:dyDescent="0.25">
      <c r="A193" s="3" t="s">
        <v>195</v>
      </c>
      <c r="B193" s="5">
        <v>1</v>
      </c>
      <c r="C193" s="5">
        <v>44.66</v>
      </c>
      <c r="D193" s="5">
        <v>44.66</v>
      </c>
      <c r="E193" s="5">
        <v>2</v>
      </c>
      <c r="F193" s="5">
        <v>44.66</v>
      </c>
      <c r="G193" s="5">
        <v>89.32</v>
      </c>
      <c r="H193" s="33">
        <f t="shared" si="27"/>
        <v>44.66</v>
      </c>
      <c r="I193" s="33">
        <f t="shared" si="28"/>
        <v>44.66</v>
      </c>
      <c r="J193" s="34">
        <f t="shared" si="29"/>
        <v>1</v>
      </c>
      <c r="K193" s="35">
        <f t="shared" si="30"/>
        <v>44.66</v>
      </c>
      <c r="L193" s="36">
        <f t="shared" si="31"/>
        <v>0</v>
      </c>
      <c r="M193" s="37">
        <f t="shared" si="32"/>
        <v>0</v>
      </c>
      <c r="N193" s="38">
        <f t="shared" si="33"/>
        <v>1</v>
      </c>
      <c r="O193" s="37">
        <f t="shared" si="34"/>
        <v>44.66</v>
      </c>
      <c r="P193" s="39" t="str">
        <f t="shared" si="35"/>
        <v/>
      </c>
    </row>
    <row r="194" spans="1:16" x14ac:dyDescent="0.25">
      <c r="A194" s="3" t="s">
        <v>930</v>
      </c>
      <c r="B194" s="5">
        <v>1</v>
      </c>
      <c r="C194" s="5">
        <v>161.93</v>
      </c>
      <c r="D194" s="5">
        <v>161.93</v>
      </c>
      <c r="E194" s="5"/>
      <c r="F194" s="5"/>
      <c r="G194" s="5"/>
      <c r="H194" s="33">
        <f t="shared" si="27"/>
        <v>161.93</v>
      </c>
      <c r="I194" s="33" t="str">
        <f t="shared" si="28"/>
        <v/>
      </c>
      <c r="J194" s="34">
        <f t="shared" si="29"/>
        <v>-1</v>
      </c>
      <c r="K194" s="35">
        <f t="shared" si="30"/>
        <v>-161.93</v>
      </c>
      <c r="L194" s="36" t="str">
        <f t="shared" si="31"/>
        <v/>
      </c>
      <c r="M194" s="37" t="str">
        <f t="shared" si="32"/>
        <v/>
      </c>
      <c r="N194" s="38" t="str">
        <f t="shared" si="33"/>
        <v/>
      </c>
      <c r="O194" s="37" t="str">
        <f t="shared" si="34"/>
        <v/>
      </c>
      <c r="P194" s="39">
        <f t="shared" si="35"/>
        <v>-161.93</v>
      </c>
    </row>
    <row r="195" spans="1:16" x14ac:dyDescent="0.25">
      <c r="A195" s="3" t="s">
        <v>198</v>
      </c>
      <c r="B195" s="5">
        <v>1</v>
      </c>
      <c r="C195" s="5">
        <v>125.73</v>
      </c>
      <c r="D195" s="5">
        <v>125.73</v>
      </c>
      <c r="E195" s="5">
        <v>1</v>
      </c>
      <c r="F195" s="5">
        <v>125.72</v>
      </c>
      <c r="G195" s="5">
        <v>125.72</v>
      </c>
      <c r="H195" s="33">
        <f t="shared" si="27"/>
        <v>125.73</v>
      </c>
      <c r="I195" s="33">
        <f t="shared" si="28"/>
        <v>125.72</v>
      </c>
      <c r="J195" s="34">
        <f t="shared" si="29"/>
        <v>0</v>
      </c>
      <c r="K195" s="35">
        <f t="shared" si="30"/>
        <v>-1.0000000000005116E-2</v>
      </c>
      <c r="L195" s="36">
        <f t="shared" si="31"/>
        <v>-1.0000000000005116E-2</v>
      </c>
      <c r="M195" s="37">
        <f t="shared" si="32"/>
        <v>-1.0000000000005116E-2</v>
      </c>
      <c r="N195" s="38">
        <f t="shared" si="33"/>
        <v>0</v>
      </c>
      <c r="O195" s="37">
        <f t="shared" si="34"/>
        <v>0</v>
      </c>
      <c r="P195" s="39" t="str">
        <f t="shared" si="35"/>
        <v/>
      </c>
    </row>
    <row r="196" spans="1:16" x14ac:dyDescent="0.25">
      <c r="A196" s="3" t="s">
        <v>932</v>
      </c>
      <c r="B196" s="5">
        <v>1</v>
      </c>
      <c r="C196" s="5">
        <v>123.41</v>
      </c>
      <c r="D196" s="5">
        <v>123.41</v>
      </c>
      <c r="E196" s="5"/>
      <c r="F196" s="5"/>
      <c r="G196" s="5"/>
      <c r="H196" s="33">
        <f t="shared" si="27"/>
        <v>123.41</v>
      </c>
      <c r="I196" s="33" t="str">
        <f t="shared" si="28"/>
        <v/>
      </c>
      <c r="J196" s="34">
        <f t="shared" si="29"/>
        <v>-1</v>
      </c>
      <c r="K196" s="35">
        <f t="shared" si="30"/>
        <v>-123.41</v>
      </c>
      <c r="L196" s="36" t="str">
        <f t="shared" si="31"/>
        <v/>
      </c>
      <c r="M196" s="37" t="str">
        <f t="shared" si="32"/>
        <v/>
      </c>
      <c r="N196" s="38" t="str">
        <f t="shared" si="33"/>
        <v/>
      </c>
      <c r="O196" s="37" t="str">
        <f t="shared" si="34"/>
        <v/>
      </c>
      <c r="P196" s="39">
        <f t="shared" si="35"/>
        <v>-123.41</v>
      </c>
    </row>
    <row r="197" spans="1:16" x14ac:dyDescent="0.25">
      <c r="A197" s="3" t="s">
        <v>1385</v>
      </c>
      <c r="B197" s="5"/>
      <c r="C197" s="5"/>
      <c r="D197" s="5"/>
      <c r="E197" s="5">
        <v>1</v>
      </c>
      <c r="F197" s="5">
        <v>427.44</v>
      </c>
      <c r="G197" s="5">
        <v>427.44</v>
      </c>
      <c r="H197" s="33" t="str">
        <f t="shared" si="27"/>
        <v/>
      </c>
      <c r="I197" s="33">
        <f t="shared" si="28"/>
        <v>427.44</v>
      </c>
      <c r="J197" s="34">
        <f t="shared" si="29"/>
        <v>1</v>
      </c>
      <c r="K197" s="35">
        <f t="shared" si="30"/>
        <v>427.44</v>
      </c>
      <c r="L197" s="36" t="str">
        <f t="shared" si="31"/>
        <v/>
      </c>
      <c r="M197" s="37" t="str">
        <f t="shared" si="32"/>
        <v/>
      </c>
      <c r="N197" s="38" t="str">
        <f t="shared" si="33"/>
        <v/>
      </c>
      <c r="O197" s="37" t="str">
        <f t="shared" si="34"/>
        <v/>
      </c>
      <c r="P197" s="39">
        <f t="shared" si="35"/>
        <v>427.44</v>
      </c>
    </row>
    <row r="198" spans="1:16" x14ac:dyDescent="0.25">
      <c r="A198" s="3" t="s">
        <v>1595</v>
      </c>
      <c r="B198" s="5"/>
      <c r="C198" s="5"/>
      <c r="D198" s="5"/>
      <c r="E198" s="5">
        <v>1</v>
      </c>
      <c r="F198" s="5">
        <v>146.55000000000001</v>
      </c>
      <c r="G198" s="5">
        <v>146.55000000000001</v>
      </c>
      <c r="H198" s="33" t="str">
        <f t="shared" si="27"/>
        <v/>
      </c>
      <c r="I198" s="33">
        <f t="shared" si="28"/>
        <v>146.55000000000001</v>
      </c>
      <c r="J198" s="34">
        <f t="shared" si="29"/>
        <v>1</v>
      </c>
      <c r="K198" s="35">
        <f t="shared" si="30"/>
        <v>146.55000000000001</v>
      </c>
      <c r="L198" s="36" t="str">
        <f t="shared" si="31"/>
        <v/>
      </c>
      <c r="M198" s="37" t="str">
        <f t="shared" si="32"/>
        <v/>
      </c>
      <c r="N198" s="38" t="str">
        <f t="shared" si="33"/>
        <v/>
      </c>
      <c r="O198" s="37" t="str">
        <f t="shared" si="34"/>
        <v/>
      </c>
      <c r="P198" s="39">
        <f t="shared" si="35"/>
        <v>146.55000000000001</v>
      </c>
    </row>
    <row r="199" spans="1:16" x14ac:dyDescent="0.25">
      <c r="A199" s="3" t="s">
        <v>203</v>
      </c>
      <c r="B199" s="5">
        <v>2</v>
      </c>
      <c r="C199" s="5">
        <v>166.78</v>
      </c>
      <c r="D199" s="5">
        <v>333.56</v>
      </c>
      <c r="E199" s="5"/>
      <c r="F199" s="5"/>
      <c r="G199" s="5"/>
      <c r="H199" s="33">
        <f t="shared" si="27"/>
        <v>166.78</v>
      </c>
      <c r="I199" s="33" t="str">
        <f t="shared" si="28"/>
        <v/>
      </c>
      <c r="J199" s="34">
        <f t="shared" si="29"/>
        <v>-2</v>
      </c>
      <c r="K199" s="35">
        <f t="shared" si="30"/>
        <v>-333.56</v>
      </c>
      <c r="L199" s="36" t="str">
        <f t="shared" si="31"/>
        <v/>
      </c>
      <c r="M199" s="37" t="str">
        <f t="shared" si="32"/>
        <v/>
      </c>
      <c r="N199" s="38" t="str">
        <f t="shared" si="33"/>
        <v/>
      </c>
      <c r="O199" s="37" t="str">
        <f t="shared" si="34"/>
        <v/>
      </c>
      <c r="P199" s="39">
        <f t="shared" si="35"/>
        <v>-333.56</v>
      </c>
    </row>
    <row r="200" spans="1:16" x14ac:dyDescent="0.25">
      <c r="A200" s="3" t="s">
        <v>1596</v>
      </c>
      <c r="B200" s="5">
        <v>1</v>
      </c>
      <c r="C200" s="5">
        <v>28.64</v>
      </c>
      <c r="D200" s="5">
        <v>28.64</v>
      </c>
      <c r="E200" s="5">
        <v>1</v>
      </c>
      <c r="F200" s="5">
        <v>28.64</v>
      </c>
      <c r="G200" s="5">
        <v>28.64</v>
      </c>
      <c r="H200" s="33">
        <f t="shared" si="27"/>
        <v>28.64</v>
      </c>
      <c r="I200" s="33">
        <f t="shared" si="28"/>
        <v>28.64</v>
      </c>
      <c r="J200" s="34">
        <f t="shared" si="29"/>
        <v>0</v>
      </c>
      <c r="K200" s="35">
        <f t="shared" si="30"/>
        <v>0</v>
      </c>
      <c r="L200" s="36">
        <f t="shared" si="31"/>
        <v>0</v>
      </c>
      <c r="M200" s="37">
        <f t="shared" si="32"/>
        <v>0</v>
      </c>
      <c r="N200" s="38">
        <f t="shared" si="33"/>
        <v>0</v>
      </c>
      <c r="O200" s="37">
        <f t="shared" si="34"/>
        <v>0</v>
      </c>
      <c r="P200" s="39" t="str">
        <f t="shared" si="35"/>
        <v/>
      </c>
    </row>
    <row r="201" spans="1:16" x14ac:dyDescent="0.25">
      <c r="A201" s="3" t="s">
        <v>1387</v>
      </c>
      <c r="B201" s="5">
        <v>3</v>
      </c>
      <c r="C201" s="5">
        <v>43.473333333333329</v>
      </c>
      <c r="D201" s="5">
        <v>130.41999999999999</v>
      </c>
      <c r="E201" s="5"/>
      <c r="F201" s="5"/>
      <c r="G201" s="5"/>
      <c r="H201" s="33">
        <f t="shared" ref="H201:H264" si="36">IF(D201=0,"",D201/B201)</f>
        <v>43.473333333333329</v>
      </c>
      <c r="I201" s="33" t="str">
        <f t="shared" ref="I201:I264" si="37">IF(E201=0,"",G201/E201)</f>
        <v/>
      </c>
      <c r="J201" s="34">
        <f t="shared" ref="J201:J264" si="38">E201-B201</f>
        <v>-3</v>
      </c>
      <c r="K201" s="35">
        <f t="shared" ref="K201:K264" si="39">G201-D201</f>
        <v>-130.41999999999999</v>
      </c>
      <c r="L201" s="36" t="str">
        <f t="shared" ref="L201:L264" si="40">IF(OR(B201=0,E201=0),"",I201-H201)</f>
        <v/>
      </c>
      <c r="M201" s="37" t="str">
        <f t="shared" ref="M201:M264" si="41">IF(L201="","",E201*L201)</f>
        <v/>
      </c>
      <c r="N201" s="38" t="str">
        <f t="shared" ref="N201:N264" si="42">IF(L201="","",E201-B201)</f>
        <v/>
      </c>
      <c r="O201" s="37" t="str">
        <f t="shared" ref="O201:O264" si="43">IF(L201="","",(E201-B201)*H201)</f>
        <v/>
      </c>
      <c r="P201" s="39">
        <f t="shared" ref="P201:P264" si="44">IF(L201="",G201-D201,"")</f>
        <v>-130.41999999999999</v>
      </c>
    </row>
    <row r="202" spans="1:16" x14ac:dyDescent="0.25">
      <c r="A202" s="3" t="s">
        <v>206</v>
      </c>
      <c r="B202" s="5">
        <v>2</v>
      </c>
      <c r="C202" s="5">
        <v>130.625</v>
      </c>
      <c r="D202" s="5">
        <v>261.25</v>
      </c>
      <c r="E202" s="5"/>
      <c r="F202" s="5"/>
      <c r="G202" s="5"/>
      <c r="H202" s="33">
        <f t="shared" si="36"/>
        <v>130.625</v>
      </c>
      <c r="I202" s="33" t="str">
        <f t="shared" si="37"/>
        <v/>
      </c>
      <c r="J202" s="34">
        <f t="shared" si="38"/>
        <v>-2</v>
      </c>
      <c r="K202" s="35">
        <f t="shared" si="39"/>
        <v>-261.25</v>
      </c>
      <c r="L202" s="36" t="str">
        <f t="shared" si="40"/>
        <v/>
      </c>
      <c r="M202" s="37" t="str">
        <f t="shared" si="41"/>
        <v/>
      </c>
      <c r="N202" s="38" t="str">
        <f t="shared" si="42"/>
        <v/>
      </c>
      <c r="O202" s="37" t="str">
        <f t="shared" si="43"/>
        <v/>
      </c>
      <c r="P202" s="39">
        <f t="shared" si="44"/>
        <v>-261.25</v>
      </c>
    </row>
    <row r="203" spans="1:16" x14ac:dyDescent="0.25">
      <c r="A203" s="3" t="s">
        <v>1598</v>
      </c>
      <c r="B203" s="5"/>
      <c r="C203" s="5"/>
      <c r="D203" s="5"/>
      <c r="E203" s="5">
        <v>1</v>
      </c>
      <c r="F203" s="5">
        <v>47.32</v>
      </c>
      <c r="G203" s="5">
        <v>47.32</v>
      </c>
      <c r="H203" s="33" t="str">
        <f t="shared" si="36"/>
        <v/>
      </c>
      <c r="I203" s="33">
        <f t="shared" si="37"/>
        <v>47.32</v>
      </c>
      <c r="J203" s="34">
        <f t="shared" si="38"/>
        <v>1</v>
      </c>
      <c r="K203" s="35">
        <f t="shared" si="39"/>
        <v>47.32</v>
      </c>
      <c r="L203" s="36" t="str">
        <f t="shared" si="40"/>
        <v/>
      </c>
      <c r="M203" s="37" t="str">
        <f t="shared" si="41"/>
        <v/>
      </c>
      <c r="N203" s="38" t="str">
        <f t="shared" si="42"/>
        <v/>
      </c>
      <c r="O203" s="37" t="str">
        <f t="shared" si="43"/>
        <v/>
      </c>
      <c r="P203" s="39">
        <f t="shared" si="44"/>
        <v>47.32</v>
      </c>
    </row>
    <row r="204" spans="1:16" x14ac:dyDescent="0.25">
      <c r="A204" s="3" t="s">
        <v>210</v>
      </c>
      <c r="B204" s="5">
        <v>2</v>
      </c>
      <c r="C204" s="5">
        <v>125.39</v>
      </c>
      <c r="D204" s="5">
        <v>250.78</v>
      </c>
      <c r="E204" s="5">
        <v>5</v>
      </c>
      <c r="F204" s="5">
        <v>125.39000000000001</v>
      </c>
      <c r="G204" s="5">
        <v>626.95000000000005</v>
      </c>
      <c r="H204" s="33">
        <f t="shared" si="36"/>
        <v>125.39</v>
      </c>
      <c r="I204" s="33">
        <f t="shared" si="37"/>
        <v>125.39000000000001</v>
      </c>
      <c r="J204" s="34">
        <f t="shared" si="38"/>
        <v>3</v>
      </c>
      <c r="K204" s="35">
        <f t="shared" si="39"/>
        <v>376.17000000000007</v>
      </c>
      <c r="L204" s="36">
        <f t="shared" si="40"/>
        <v>1.4210854715202004E-14</v>
      </c>
      <c r="M204" s="37">
        <f t="shared" si="41"/>
        <v>7.1054273576010019E-14</v>
      </c>
      <c r="N204" s="38">
        <f t="shared" si="42"/>
        <v>3</v>
      </c>
      <c r="O204" s="37">
        <f t="shared" si="43"/>
        <v>376.17</v>
      </c>
      <c r="P204" s="39" t="str">
        <f t="shared" si="44"/>
        <v/>
      </c>
    </row>
    <row r="205" spans="1:16" x14ac:dyDescent="0.25">
      <c r="A205" s="3" t="s">
        <v>933</v>
      </c>
      <c r="B205" s="5">
        <v>12</v>
      </c>
      <c r="C205" s="5">
        <v>237.83166666666668</v>
      </c>
      <c r="D205" s="5">
        <v>2853.98</v>
      </c>
      <c r="E205" s="5">
        <v>19</v>
      </c>
      <c r="F205" s="5">
        <v>237.34500000000006</v>
      </c>
      <c r="G205" s="5">
        <v>4509.1299999999992</v>
      </c>
      <c r="H205" s="33">
        <f t="shared" si="36"/>
        <v>237.83166666666668</v>
      </c>
      <c r="I205" s="33">
        <f t="shared" si="37"/>
        <v>237.32263157894732</v>
      </c>
      <c r="J205" s="34">
        <f t="shared" si="38"/>
        <v>7</v>
      </c>
      <c r="K205" s="35">
        <f t="shared" si="39"/>
        <v>1655.1499999999992</v>
      </c>
      <c r="L205" s="36">
        <f t="shared" si="40"/>
        <v>-0.50903508771935435</v>
      </c>
      <c r="M205" s="37">
        <f t="shared" si="41"/>
        <v>-9.6716666666677327</v>
      </c>
      <c r="N205" s="38">
        <f t="shared" si="42"/>
        <v>7</v>
      </c>
      <c r="O205" s="37">
        <f t="shared" si="43"/>
        <v>1664.8216666666667</v>
      </c>
      <c r="P205" s="39" t="str">
        <f t="shared" si="44"/>
        <v/>
      </c>
    </row>
    <row r="206" spans="1:16" x14ac:dyDescent="0.25">
      <c r="A206" s="3" t="s">
        <v>934</v>
      </c>
      <c r="B206" s="5">
        <v>3</v>
      </c>
      <c r="C206" s="5">
        <v>58.25</v>
      </c>
      <c r="D206" s="5">
        <v>174.75</v>
      </c>
      <c r="E206" s="5">
        <v>12</v>
      </c>
      <c r="F206" s="5">
        <v>58.275454545454544</v>
      </c>
      <c r="G206" s="5">
        <v>699.28</v>
      </c>
      <c r="H206" s="33">
        <f t="shared" si="36"/>
        <v>58.25</v>
      </c>
      <c r="I206" s="33">
        <f t="shared" si="37"/>
        <v>58.273333333333333</v>
      </c>
      <c r="J206" s="34">
        <f t="shared" si="38"/>
        <v>9</v>
      </c>
      <c r="K206" s="35">
        <f t="shared" si="39"/>
        <v>524.53</v>
      </c>
      <c r="L206" s="36">
        <f t="shared" si="40"/>
        <v>2.3333333333333428E-2</v>
      </c>
      <c r="M206" s="37">
        <f t="shared" si="41"/>
        <v>0.28000000000000114</v>
      </c>
      <c r="N206" s="38">
        <f t="shared" si="42"/>
        <v>9</v>
      </c>
      <c r="O206" s="37">
        <f t="shared" si="43"/>
        <v>524.25</v>
      </c>
      <c r="P206" s="39" t="str">
        <f t="shared" si="44"/>
        <v/>
      </c>
    </row>
    <row r="207" spans="1:16" x14ac:dyDescent="0.25">
      <c r="A207" s="3" t="s">
        <v>935</v>
      </c>
      <c r="B207" s="5">
        <v>14</v>
      </c>
      <c r="C207" s="5">
        <v>98.375833333333333</v>
      </c>
      <c r="D207" s="5">
        <v>1377.03</v>
      </c>
      <c r="E207" s="5"/>
      <c r="F207" s="5"/>
      <c r="G207" s="5"/>
      <c r="H207" s="33">
        <f t="shared" si="36"/>
        <v>98.359285714285718</v>
      </c>
      <c r="I207" s="33" t="str">
        <f t="shared" si="37"/>
        <v/>
      </c>
      <c r="J207" s="34">
        <f t="shared" si="38"/>
        <v>-14</v>
      </c>
      <c r="K207" s="35">
        <f t="shared" si="39"/>
        <v>-1377.03</v>
      </c>
      <c r="L207" s="36" t="str">
        <f t="shared" si="40"/>
        <v/>
      </c>
      <c r="M207" s="37" t="str">
        <f t="shared" si="41"/>
        <v/>
      </c>
      <c r="N207" s="38" t="str">
        <f t="shared" si="42"/>
        <v/>
      </c>
      <c r="O207" s="37" t="str">
        <f t="shared" si="43"/>
        <v/>
      </c>
      <c r="P207" s="39">
        <f t="shared" si="44"/>
        <v>-1377.03</v>
      </c>
    </row>
    <row r="208" spans="1:16" x14ac:dyDescent="0.25">
      <c r="A208" s="3" t="s">
        <v>1388</v>
      </c>
      <c r="B208" s="5">
        <v>4</v>
      </c>
      <c r="C208" s="5">
        <v>829.57999999999993</v>
      </c>
      <c r="D208" s="5">
        <v>3316.7</v>
      </c>
      <c r="E208" s="5">
        <v>3</v>
      </c>
      <c r="F208" s="5">
        <v>829.82</v>
      </c>
      <c r="G208" s="5">
        <v>2489.46</v>
      </c>
      <c r="H208" s="33">
        <f t="shared" si="36"/>
        <v>829.17499999999995</v>
      </c>
      <c r="I208" s="33">
        <f t="shared" si="37"/>
        <v>829.82</v>
      </c>
      <c r="J208" s="34">
        <f t="shared" si="38"/>
        <v>-1</v>
      </c>
      <c r="K208" s="35">
        <f t="shared" si="39"/>
        <v>-827.23999999999978</v>
      </c>
      <c r="L208" s="36">
        <f t="shared" si="40"/>
        <v>0.6450000000000955</v>
      </c>
      <c r="M208" s="37">
        <f t="shared" si="41"/>
        <v>1.9350000000002865</v>
      </c>
      <c r="N208" s="38">
        <f t="shared" si="42"/>
        <v>-1</v>
      </c>
      <c r="O208" s="37">
        <f t="shared" si="43"/>
        <v>-829.17499999999995</v>
      </c>
      <c r="P208" s="39" t="str">
        <f t="shared" si="44"/>
        <v/>
      </c>
    </row>
    <row r="209" spans="1:16" x14ac:dyDescent="0.25">
      <c r="A209" s="3" t="s">
        <v>937</v>
      </c>
      <c r="B209" s="5">
        <v>8</v>
      </c>
      <c r="C209" s="5">
        <v>553.4671428571429</v>
      </c>
      <c r="D209" s="5">
        <v>4427.72</v>
      </c>
      <c r="E209" s="5">
        <v>9</v>
      </c>
      <c r="F209" s="5">
        <v>553.34</v>
      </c>
      <c r="G209" s="5">
        <v>4979.6900000000005</v>
      </c>
      <c r="H209" s="33">
        <f t="shared" si="36"/>
        <v>553.46500000000003</v>
      </c>
      <c r="I209" s="33">
        <f t="shared" si="37"/>
        <v>553.298888888889</v>
      </c>
      <c r="J209" s="34">
        <f t="shared" si="38"/>
        <v>1</v>
      </c>
      <c r="K209" s="35">
        <f t="shared" si="39"/>
        <v>551.97000000000025</v>
      </c>
      <c r="L209" s="36">
        <f t="shared" si="40"/>
        <v>-0.16611111111103583</v>
      </c>
      <c r="M209" s="37">
        <f t="shared" si="41"/>
        <v>-1.4949999999993224</v>
      </c>
      <c r="N209" s="38">
        <f t="shared" si="42"/>
        <v>1</v>
      </c>
      <c r="O209" s="37">
        <f t="shared" si="43"/>
        <v>553.46500000000003</v>
      </c>
      <c r="P209" s="39" t="str">
        <f t="shared" si="44"/>
        <v/>
      </c>
    </row>
    <row r="210" spans="1:16" x14ac:dyDescent="0.25">
      <c r="A210" s="3" t="s">
        <v>213</v>
      </c>
      <c r="B210" s="5">
        <v>25</v>
      </c>
      <c r="C210" s="5">
        <v>294.95952380952372</v>
      </c>
      <c r="D210" s="5">
        <v>7374.0299999999979</v>
      </c>
      <c r="E210" s="5">
        <v>46</v>
      </c>
      <c r="F210" s="5">
        <v>294.81864864864872</v>
      </c>
      <c r="G210" s="5">
        <v>13560.659999999998</v>
      </c>
      <c r="H210" s="33">
        <f t="shared" si="36"/>
        <v>294.96119999999991</v>
      </c>
      <c r="I210" s="33">
        <f t="shared" si="37"/>
        <v>294.79695652173911</v>
      </c>
      <c r="J210" s="34">
        <f t="shared" si="38"/>
        <v>21</v>
      </c>
      <c r="K210" s="35">
        <f t="shared" si="39"/>
        <v>6186.63</v>
      </c>
      <c r="L210" s="36">
        <f t="shared" si="40"/>
        <v>-0.16424347826080066</v>
      </c>
      <c r="M210" s="37">
        <f t="shared" si="41"/>
        <v>-7.5551999999968302</v>
      </c>
      <c r="N210" s="38">
        <f t="shared" si="42"/>
        <v>21</v>
      </c>
      <c r="O210" s="37">
        <f t="shared" si="43"/>
        <v>6194.1851999999981</v>
      </c>
      <c r="P210" s="39" t="str">
        <f t="shared" si="44"/>
        <v/>
      </c>
    </row>
    <row r="211" spans="1:16" x14ac:dyDescent="0.25">
      <c r="A211" s="3" t="s">
        <v>215</v>
      </c>
      <c r="B211" s="5">
        <v>1</v>
      </c>
      <c r="C211" s="5">
        <v>159.19999999999999</v>
      </c>
      <c r="D211" s="5">
        <v>159.19999999999999</v>
      </c>
      <c r="E211" s="5">
        <v>4</v>
      </c>
      <c r="F211" s="5">
        <v>159.06</v>
      </c>
      <c r="G211" s="5">
        <v>636.24</v>
      </c>
      <c r="H211" s="33">
        <f t="shared" si="36"/>
        <v>159.19999999999999</v>
      </c>
      <c r="I211" s="33">
        <f t="shared" si="37"/>
        <v>159.06</v>
      </c>
      <c r="J211" s="34">
        <f t="shared" si="38"/>
        <v>3</v>
      </c>
      <c r="K211" s="35">
        <f t="shared" si="39"/>
        <v>477.04</v>
      </c>
      <c r="L211" s="36">
        <f t="shared" si="40"/>
        <v>-0.13999999999998636</v>
      </c>
      <c r="M211" s="37">
        <f t="shared" si="41"/>
        <v>-0.55999999999994543</v>
      </c>
      <c r="N211" s="38">
        <f t="shared" si="42"/>
        <v>3</v>
      </c>
      <c r="O211" s="37">
        <f t="shared" si="43"/>
        <v>477.59999999999997</v>
      </c>
      <c r="P211" s="39" t="str">
        <f t="shared" si="44"/>
        <v/>
      </c>
    </row>
    <row r="212" spans="1:16" x14ac:dyDescent="0.25">
      <c r="A212" s="3" t="s">
        <v>216</v>
      </c>
      <c r="B212" s="5"/>
      <c r="C212" s="5"/>
      <c r="D212" s="5"/>
      <c r="E212" s="5">
        <v>3</v>
      </c>
      <c r="F212" s="5">
        <v>60.140000000000008</v>
      </c>
      <c r="G212" s="5">
        <v>180.42000000000002</v>
      </c>
      <c r="H212" s="33" t="str">
        <f t="shared" si="36"/>
        <v/>
      </c>
      <c r="I212" s="33">
        <f t="shared" si="37"/>
        <v>60.140000000000008</v>
      </c>
      <c r="J212" s="34">
        <f t="shared" si="38"/>
        <v>3</v>
      </c>
      <c r="K212" s="35">
        <f t="shared" si="39"/>
        <v>180.42000000000002</v>
      </c>
      <c r="L212" s="36" t="str">
        <f t="shared" si="40"/>
        <v/>
      </c>
      <c r="M212" s="37" t="str">
        <f t="shared" si="41"/>
        <v/>
      </c>
      <c r="N212" s="38" t="str">
        <f t="shared" si="42"/>
        <v/>
      </c>
      <c r="O212" s="37" t="str">
        <f t="shared" si="43"/>
        <v/>
      </c>
      <c r="P212" s="39">
        <f t="shared" si="44"/>
        <v>180.42000000000002</v>
      </c>
    </row>
    <row r="213" spans="1:16" x14ac:dyDescent="0.25">
      <c r="A213" s="3" t="s">
        <v>1601</v>
      </c>
      <c r="B213" s="5"/>
      <c r="C213" s="5"/>
      <c r="D213" s="5"/>
      <c r="E213" s="5">
        <v>1</v>
      </c>
      <c r="F213" s="5">
        <v>175.96</v>
      </c>
      <c r="G213" s="5">
        <v>175.96</v>
      </c>
      <c r="H213" s="33" t="str">
        <f t="shared" si="36"/>
        <v/>
      </c>
      <c r="I213" s="33">
        <f t="shared" si="37"/>
        <v>175.96</v>
      </c>
      <c r="J213" s="34">
        <f t="shared" si="38"/>
        <v>1</v>
      </c>
      <c r="K213" s="35">
        <f t="shared" si="39"/>
        <v>175.96</v>
      </c>
      <c r="L213" s="36" t="str">
        <f t="shared" si="40"/>
        <v/>
      </c>
      <c r="M213" s="37" t="str">
        <f t="shared" si="41"/>
        <v/>
      </c>
      <c r="N213" s="38" t="str">
        <f t="shared" si="42"/>
        <v/>
      </c>
      <c r="O213" s="37" t="str">
        <f t="shared" si="43"/>
        <v/>
      </c>
      <c r="P213" s="39">
        <f t="shared" si="44"/>
        <v>175.96</v>
      </c>
    </row>
    <row r="214" spans="1:16" x14ac:dyDescent="0.25">
      <c r="A214" s="3" t="s">
        <v>938</v>
      </c>
      <c r="B214" s="5"/>
      <c r="C214" s="5"/>
      <c r="D214" s="5"/>
      <c r="E214" s="5">
        <v>1</v>
      </c>
      <c r="F214" s="5">
        <v>28.64</v>
      </c>
      <c r="G214" s="5">
        <v>28.64</v>
      </c>
      <c r="H214" s="33" t="str">
        <f t="shared" si="36"/>
        <v/>
      </c>
      <c r="I214" s="33">
        <f t="shared" si="37"/>
        <v>28.64</v>
      </c>
      <c r="J214" s="34">
        <f t="shared" si="38"/>
        <v>1</v>
      </c>
      <c r="K214" s="35">
        <f t="shared" si="39"/>
        <v>28.64</v>
      </c>
      <c r="L214" s="36" t="str">
        <f t="shared" si="40"/>
        <v/>
      </c>
      <c r="M214" s="37" t="str">
        <f t="shared" si="41"/>
        <v/>
      </c>
      <c r="N214" s="38" t="str">
        <f t="shared" si="42"/>
        <v/>
      </c>
      <c r="O214" s="37" t="str">
        <f t="shared" si="43"/>
        <v/>
      </c>
      <c r="P214" s="39">
        <f t="shared" si="44"/>
        <v>28.64</v>
      </c>
    </row>
    <row r="215" spans="1:16" x14ac:dyDescent="0.25">
      <c r="A215" s="3" t="s">
        <v>940</v>
      </c>
      <c r="B215" s="5"/>
      <c r="C215" s="5"/>
      <c r="D215" s="5"/>
      <c r="E215" s="5">
        <v>1</v>
      </c>
      <c r="F215" s="5">
        <v>140.66999999999999</v>
      </c>
      <c r="G215" s="5">
        <v>140.66999999999999</v>
      </c>
      <c r="H215" s="33" t="str">
        <f t="shared" si="36"/>
        <v/>
      </c>
      <c r="I215" s="33">
        <f t="shared" si="37"/>
        <v>140.66999999999999</v>
      </c>
      <c r="J215" s="34">
        <f t="shared" si="38"/>
        <v>1</v>
      </c>
      <c r="K215" s="35">
        <f t="shared" si="39"/>
        <v>140.66999999999999</v>
      </c>
      <c r="L215" s="36" t="str">
        <f t="shared" si="40"/>
        <v/>
      </c>
      <c r="M215" s="37" t="str">
        <f t="shared" si="41"/>
        <v/>
      </c>
      <c r="N215" s="38" t="str">
        <f t="shared" si="42"/>
        <v/>
      </c>
      <c r="O215" s="37" t="str">
        <f t="shared" si="43"/>
        <v/>
      </c>
      <c r="P215" s="39">
        <f t="shared" si="44"/>
        <v>140.66999999999999</v>
      </c>
    </row>
    <row r="216" spans="1:16" x14ac:dyDescent="0.25">
      <c r="A216" s="3" t="s">
        <v>942</v>
      </c>
      <c r="B216" s="5">
        <v>2</v>
      </c>
      <c r="C216" s="5">
        <v>104.01</v>
      </c>
      <c r="D216" s="5">
        <v>208.02</v>
      </c>
      <c r="E216" s="5"/>
      <c r="F216" s="5"/>
      <c r="G216" s="5"/>
      <c r="H216" s="33">
        <f t="shared" si="36"/>
        <v>104.01</v>
      </c>
      <c r="I216" s="33" t="str">
        <f t="shared" si="37"/>
        <v/>
      </c>
      <c r="J216" s="34">
        <f t="shared" si="38"/>
        <v>-2</v>
      </c>
      <c r="K216" s="35">
        <f t="shared" si="39"/>
        <v>-208.02</v>
      </c>
      <c r="L216" s="36" t="str">
        <f t="shared" si="40"/>
        <v/>
      </c>
      <c r="M216" s="37" t="str">
        <f t="shared" si="41"/>
        <v/>
      </c>
      <c r="N216" s="38" t="str">
        <f t="shared" si="42"/>
        <v/>
      </c>
      <c r="O216" s="37" t="str">
        <f t="shared" si="43"/>
        <v/>
      </c>
      <c r="P216" s="39">
        <f t="shared" si="44"/>
        <v>-208.02</v>
      </c>
    </row>
    <row r="217" spans="1:16" x14ac:dyDescent="0.25">
      <c r="A217" s="3" t="s">
        <v>943</v>
      </c>
      <c r="B217" s="5">
        <v>1</v>
      </c>
      <c r="C217" s="5">
        <v>134.59</v>
      </c>
      <c r="D217" s="5">
        <v>134.59</v>
      </c>
      <c r="E217" s="5">
        <v>2</v>
      </c>
      <c r="F217" s="5">
        <v>134.44499999999999</v>
      </c>
      <c r="G217" s="5">
        <v>268.89</v>
      </c>
      <c r="H217" s="33">
        <f t="shared" si="36"/>
        <v>134.59</v>
      </c>
      <c r="I217" s="33">
        <f t="shared" si="37"/>
        <v>134.44499999999999</v>
      </c>
      <c r="J217" s="34">
        <f t="shared" si="38"/>
        <v>1</v>
      </c>
      <c r="K217" s="35">
        <f t="shared" si="39"/>
        <v>134.29999999999998</v>
      </c>
      <c r="L217" s="36">
        <f t="shared" si="40"/>
        <v>-0.14500000000001023</v>
      </c>
      <c r="M217" s="37">
        <f t="shared" si="41"/>
        <v>-0.29000000000002046</v>
      </c>
      <c r="N217" s="38">
        <f t="shared" si="42"/>
        <v>1</v>
      </c>
      <c r="O217" s="37">
        <f t="shared" si="43"/>
        <v>134.59</v>
      </c>
      <c r="P217" s="39" t="str">
        <f t="shared" si="44"/>
        <v/>
      </c>
    </row>
    <row r="218" spans="1:16" x14ac:dyDescent="0.25">
      <c r="A218" s="3" t="s">
        <v>944</v>
      </c>
      <c r="B218" s="5"/>
      <c r="C218" s="5"/>
      <c r="D218" s="5"/>
      <c r="E218" s="5">
        <v>3</v>
      </c>
      <c r="F218" s="5">
        <v>135.03</v>
      </c>
      <c r="G218" s="5">
        <v>405.09000000000003</v>
      </c>
      <c r="H218" s="33" t="str">
        <f t="shared" si="36"/>
        <v/>
      </c>
      <c r="I218" s="33">
        <f t="shared" si="37"/>
        <v>135.03</v>
      </c>
      <c r="J218" s="34">
        <f t="shared" si="38"/>
        <v>3</v>
      </c>
      <c r="K218" s="35">
        <f t="shared" si="39"/>
        <v>405.09000000000003</v>
      </c>
      <c r="L218" s="36" t="str">
        <f t="shared" si="40"/>
        <v/>
      </c>
      <c r="M218" s="37" t="str">
        <f t="shared" si="41"/>
        <v/>
      </c>
      <c r="N218" s="38" t="str">
        <f t="shared" si="42"/>
        <v/>
      </c>
      <c r="O218" s="37" t="str">
        <f t="shared" si="43"/>
        <v/>
      </c>
      <c r="P218" s="39">
        <f t="shared" si="44"/>
        <v>405.09000000000003</v>
      </c>
    </row>
    <row r="219" spans="1:16" x14ac:dyDescent="0.25">
      <c r="A219" s="3" t="s">
        <v>221</v>
      </c>
      <c r="B219" s="5"/>
      <c r="C219" s="5"/>
      <c r="D219" s="5"/>
      <c r="E219" s="5">
        <v>251</v>
      </c>
      <c r="F219" s="5">
        <v>77.016329113924002</v>
      </c>
      <c r="G219" s="5">
        <v>19329.119999999992</v>
      </c>
      <c r="H219" s="33" t="str">
        <f t="shared" si="36"/>
        <v/>
      </c>
      <c r="I219" s="33">
        <f t="shared" si="37"/>
        <v>77.008446215139415</v>
      </c>
      <c r="J219" s="34">
        <f t="shared" si="38"/>
        <v>251</v>
      </c>
      <c r="K219" s="35">
        <f t="shared" si="39"/>
        <v>19329.119999999992</v>
      </c>
      <c r="L219" s="36" t="str">
        <f t="shared" si="40"/>
        <v/>
      </c>
      <c r="M219" s="37" t="str">
        <f t="shared" si="41"/>
        <v/>
      </c>
      <c r="N219" s="38" t="str">
        <f t="shared" si="42"/>
        <v/>
      </c>
      <c r="O219" s="37" t="str">
        <f t="shared" si="43"/>
        <v/>
      </c>
      <c r="P219" s="39">
        <f t="shared" si="44"/>
        <v>19329.119999999992</v>
      </c>
    </row>
    <row r="220" spans="1:16" x14ac:dyDescent="0.25">
      <c r="A220" s="3" t="s">
        <v>219</v>
      </c>
      <c r="B220" s="5">
        <v>129</v>
      </c>
      <c r="C220" s="5">
        <v>40.122727272727282</v>
      </c>
      <c r="D220" s="5">
        <v>5174.75</v>
      </c>
      <c r="E220" s="5">
        <v>185</v>
      </c>
      <c r="F220" s="5">
        <v>39.871249999999989</v>
      </c>
      <c r="G220" s="5">
        <v>7374.9</v>
      </c>
      <c r="H220" s="33">
        <f t="shared" si="36"/>
        <v>40.11434108527132</v>
      </c>
      <c r="I220" s="33">
        <f t="shared" si="37"/>
        <v>39.864324324324322</v>
      </c>
      <c r="J220" s="34">
        <f t="shared" si="38"/>
        <v>56</v>
      </c>
      <c r="K220" s="35">
        <f t="shared" si="39"/>
        <v>2200.1499999999996</v>
      </c>
      <c r="L220" s="36">
        <f t="shared" si="40"/>
        <v>-0.25001676094699832</v>
      </c>
      <c r="M220" s="37">
        <f t="shared" si="41"/>
        <v>-46.253100775194689</v>
      </c>
      <c r="N220" s="38">
        <f t="shared" si="42"/>
        <v>56</v>
      </c>
      <c r="O220" s="37">
        <f t="shared" si="43"/>
        <v>2246.4031007751937</v>
      </c>
      <c r="P220" s="39" t="str">
        <f t="shared" si="44"/>
        <v/>
      </c>
    </row>
    <row r="221" spans="1:16" x14ac:dyDescent="0.25">
      <c r="A221" s="3" t="s">
        <v>220</v>
      </c>
      <c r="B221" s="5">
        <v>275</v>
      </c>
      <c r="C221" s="5">
        <v>77.403414634146344</v>
      </c>
      <c r="D221" s="5">
        <v>21287.439999999995</v>
      </c>
      <c r="E221" s="5">
        <v>31</v>
      </c>
      <c r="F221" s="5">
        <v>77.38909090909091</v>
      </c>
      <c r="G221" s="5">
        <v>2398.3100000000004</v>
      </c>
      <c r="H221" s="33">
        <f t="shared" si="36"/>
        <v>77.408872727272708</v>
      </c>
      <c r="I221" s="33">
        <f t="shared" si="37"/>
        <v>77.364838709677429</v>
      </c>
      <c r="J221" s="34">
        <f t="shared" si="38"/>
        <v>-244</v>
      </c>
      <c r="K221" s="35">
        <f t="shared" si="39"/>
        <v>-18889.129999999994</v>
      </c>
      <c r="L221" s="36">
        <f t="shared" si="40"/>
        <v>-4.4034017595279806E-2</v>
      </c>
      <c r="M221" s="37">
        <f t="shared" si="41"/>
        <v>-1.365054545453674</v>
      </c>
      <c r="N221" s="38">
        <f t="shared" si="42"/>
        <v>-244</v>
      </c>
      <c r="O221" s="37">
        <f t="shared" si="43"/>
        <v>-18887.764945454543</v>
      </c>
      <c r="P221" s="39" t="str">
        <f t="shared" si="44"/>
        <v/>
      </c>
    </row>
    <row r="222" spans="1:16" x14ac:dyDescent="0.25">
      <c r="A222" s="3" t="s">
        <v>945</v>
      </c>
      <c r="B222" s="5">
        <v>1</v>
      </c>
      <c r="C222" s="5">
        <v>114.43</v>
      </c>
      <c r="D222" s="5">
        <v>114.43</v>
      </c>
      <c r="E222" s="5">
        <v>4</v>
      </c>
      <c r="F222" s="5">
        <v>108.91000000000001</v>
      </c>
      <c r="G222" s="5">
        <v>418.44</v>
      </c>
      <c r="H222" s="33">
        <f t="shared" si="36"/>
        <v>114.43</v>
      </c>
      <c r="I222" s="33">
        <f t="shared" si="37"/>
        <v>104.61</v>
      </c>
      <c r="J222" s="34">
        <f t="shared" si="38"/>
        <v>3</v>
      </c>
      <c r="K222" s="35">
        <f t="shared" si="39"/>
        <v>304.01</v>
      </c>
      <c r="L222" s="36">
        <f t="shared" si="40"/>
        <v>-9.8200000000000074</v>
      </c>
      <c r="M222" s="37">
        <f t="shared" si="41"/>
        <v>-39.28000000000003</v>
      </c>
      <c r="N222" s="38">
        <f t="shared" si="42"/>
        <v>3</v>
      </c>
      <c r="O222" s="37">
        <f t="shared" si="43"/>
        <v>343.29</v>
      </c>
      <c r="P222" s="39" t="str">
        <f t="shared" si="44"/>
        <v/>
      </c>
    </row>
    <row r="223" spans="1:16" x14ac:dyDescent="0.25">
      <c r="A223" s="3" t="s">
        <v>222</v>
      </c>
      <c r="B223" s="5"/>
      <c r="C223" s="5"/>
      <c r="D223" s="5"/>
      <c r="E223" s="5">
        <v>3</v>
      </c>
      <c r="F223" s="5">
        <v>145</v>
      </c>
      <c r="G223" s="5">
        <v>435</v>
      </c>
      <c r="H223" s="33" t="str">
        <f t="shared" si="36"/>
        <v/>
      </c>
      <c r="I223" s="33">
        <f t="shared" si="37"/>
        <v>145</v>
      </c>
      <c r="J223" s="34">
        <f t="shared" si="38"/>
        <v>3</v>
      </c>
      <c r="K223" s="35">
        <f t="shared" si="39"/>
        <v>435</v>
      </c>
      <c r="L223" s="36" t="str">
        <f t="shared" si="40"/>
        <v/>
      </c>
      <c r="M223" s="37" t="str">
        <f t="shared" si="41"/>
        <v/>
      </c>
      <c r="N223" s="38" t="str">
        <f t="shared" si="42"/>
        <v/>
      </c>
      <c r="O223" s="37" t="str">
        <f t="shared" si="43"/>
        <v/>
      </c>
      <c r="P223" s="39">
        <f t="shared" si="44"/>
        <v>435</v>
      </c>
    </row>
    <row r="224" spans="1:16" x14ac:dyDescent="0.25">
      <c r="A224" s="3" t="s">
        <v>1391</v>
      </c>
      <c r="B224" s="5">
        <v>1</v>
      </c>
      <c r="C224" s="5">
        <v>133.76</v>
      </c>
      <c r="D224" s="5">
        <v>133.76</v>
      </c>
      <c r="E224" s="5"/>
      <c r="F224" s="5"/>
      <c r="G224" s="5"/>
      <c r="H224" s="33">
        <f t="shared" si="36"/>
        <v>133.76</v>
      </c>
      <c r="I224" s="33" t="str">
        <f t="shared" si="37"/>
        <v/>
      </c>
      <c r="J224" s="34">
        <f t="shared" si="38"/>
        <v>-1</v>
      </c>
      <c r="K224" s="35">
        <f t="shared" si="39"/>
        <v>-133.76</v>
      </c>
      <c r="L224" s="36" t="str">
        <f t="shared" si="40"/>
        <v/>
      </c>
      <c r="M224" s="37" t="str">
        <f t="shared" si="41"/>
        <v/>
      </c>
      <c r="N224" s="38" t="str">
        <f t="shared" si="42"/>
        <v/>
      </c>
      <c r="O224" s="37" t="str">
        <f t="shared" si="43"/>
        <v/>
      </c>
      <c r="P224" s="39">
        <f t="shared" si="44"/>
        <v>-133.76</v>
      </c>
    </row>
    <row r="225" spans="1:16" x14ac:dyDescent="0.25">
      <c r="A225" s="3" t="s">
        <v>224</v>
      </c>
      <c r="B225" s="5">
        <v>4</v>
      </c>
      <c r="C225" s="5">
        <v>31.8</v>
      </c>
      <c r="D225" s="5">
        <v>127.2</v>
      </c>
      <c r="E225" s="5">
        <v>3</v>
      </c>
      <c r="F225" s="5">
        <v>31.78</v>
      </c>
      <c r="G225" s="5">
        <v>95.34</v>
      </c>
      <c r="H225" s="33">
        <f t="shared" si="36"/>
        <v>31.8</v>
      </c>
      <c r="I225" s="33">
        <f t="shared" si="37"/>
        <v>31.78</v>
      </c>
      <c r="J225" s="34">
        <f t="shared" si="38"/>
        <v>-1</v>
      </c>
      <c r="K225" s="35">
        <f t="shared" si="39"/>
        <v>-31.86</v>
      </c>
      <c r="L225" s="36">
        <f t="shared" si="40"/>
        <v>-1.9999999999999574E-2</v>
      </c>
      <c r="M225" s="37">
        <f t="shared" si="41"/>
        <v>-5.9999999999998721E-2</v>
      </c>
      <c r="N225" s="38">
        <f t="shared" si="42"/>
        <v>-1</v>
      </c>
      <c r="O225" s="37">
        <f t="shared" si="43"/>
        <v>-31.8</v>
      </c>
      <c r="P225" s="39" t="str">
        <f t="shared" si="44"/>
        <v/>
      </c>
    </row>
    <row r="226" spans="1:16" x14ac:dyDescent="0.25">
      <c r="A226" s="3" t="s">
        <v>1392</v>
      </c>
      <c r="B226" s="5">
        <v>1</v>
      </c>
      <c r="C226" s="5">
        <v>69.92</v>
      </c>
      <c r="D226" s="5">
        <v>69.92</v>
      </c>
      <c r="E226" s="5">
        <v>1</v>
      </c>
      <c r="F226" s="5">
        <v>69.91</v>
      </c>
      <c r="G226" s="5">
        <v>69.91</v>
      </c>
      <c r="H226" s="33">
        <f t="shared" si="36"/>
        <v>69.92</v>
      </c>
      <c r="I226" s="33">
        <f t="shared" si="37"/>
        <v>69.91</v>
      </c>
      <c r="J226" s="34">
        <f t="shared" si="38"/>
        <v>0</v>
      </c>
      <c r="K226" s="35">
        <f t="shared" si="39"/>
        <v>-1.0000000000005116E-2</v>
      </c>
      <c r="L226" s="36">
        <f t="shared" si="40"/>
        <v>-1.0000000000005116E-2</v>
      </c>
      <c r="M226" s="37">
        <f t="shared" si="41"/>
        <v>-1.0000000000005116E-2</v>
      </c>
      <c r="N226" s="38">
        <f t="shared" si="42"/>
        <v>0</v>
      </c>
      <c r="O226" s="37">
        <f t="shared" si="43"/>
        <v>0</v>
      </c>
      <c r="P226" s="39" t="str">
        <f t="shared" si="44"/>
        <v/>
      </c>
    </row>
    <row r="227" spans="1:16" x14ac:dyDescent="0.25">
      <c r="A227" s="3" t="s">
        <v>227</v>
      </c>
      <c r="B227" s="5"/>
      <c r="C227" s="5"/>
      <c r="D227" s="5"/>
      <c r="E227" s="5">
        <v>4</v>
      </c>
      <c r="F227" s="5">
        <v>52.136666666666677</v>
      </c>
      <c r="G227" s="5">
        <v>208.55</v>
      </c>
      <c r="H227" s="33" t="str">
        <f t="shared" si="36"/>
        <v/>
      </c>
      <c r="I227" s="33">
        <f t="shared" si="37"/>
        <v>52.137500000000003</v>
      </c>
      <c r="J227" s="34">
        <f t="shared" si="38"/>
        <v>4</v>
      </c>
      <c r="K227" s="35">
        <f t="shared" si="39"/>
        <v>208.55</v>
      </c>
      <c r="L227" s="36" t="str">
        <f t="shared" si="40"/>
        <v/>
      </c>
      <c r="M227" s="37" t="str">
        <f t="shared" si="41"/>
        <v/>
      </c>
      <c r="N227" s="38" t="str">
        <f t="shared" si="42"/>
        <v/>
      </c>
      <c r="O227" s="37" t="str">
        <f t="shared" si="43"/>
        <v/>
      </c>
      <c r="P227" s="39">
        <f t="shared" si="44"/>
        <v>208.55</v>
      </c>
    </row>
    <row r="228" spans="1:16" x14ac:dyDescent="0.25">
      <c r="A228" s="3" t="s">
        <v>947</v>
      </c>
      <c r="B228" s="5">
        <v>1</v>
      </c>
      <c r="C228" s="5">
        <v>37.630000000000003</v>
      </c>
      <c r="D228" s="5">
        <v>37.630000000000003</v>
      </c>
      <c r="E228" s="5"/>
      <c r="F228" s="5"/>
      <c r="G228" s="5"/>
      <c r="H228" s="33">
        <f t="shared" si="36"/>
        <v>37.630000000000003</v>
      </c>
      <c r="I228" s="33" t="str">
        <f t="shared" si="37"/>
        <v/>
      </c>
      <c r="J228" s="34">
        <f t="shared" si="38"/>
        <v>-1</v>
      </c>
      <c r="K228" s="35">
        <f t="shared" si="39"/>
        <v>-37.630000000000003</v>
      </c>
      <c r="L228" s="36" t="str">
        <f t="shared" si="40"/>
        <v/>
      </c>
      <c r="M228" s="37" t="str">
        <f t="shared" si="41"/>
        <v/>
      </c>
      <c r="N228" s="38" t="str">
        <f t="shared" si="42"/>
        <v/>
      </c>
      <c r="O228" s="37" t="str">
        <f t="shared" si="43"/>
        <v/>
      </c>
      <c r="P228" s="39">
        <f t="shared" si="44"/>
        <v>-37.630000000000003</v>
      </c>
    </row>
    <row r="229" spans="1:16" x14ac:dyDescent="0.25">
      <c r="A229" s="3" t="s">
        <v>228</v>
      </c>
      <c r="B229" s="5">
        <v>1</v>
      </c>
      <c r="C229" s="5">
        <v>65.569999999999993</v>
      </c>
      <c r="D229" s="5">
        <v>65.569999999999993</v>
      </c>
      <c r="E229" s="5"/>
      <c r="F229" s="5"/>
      <c r="G229" s="5"/>
      <c r="H229" s="33">
        <f t="shared" si="36"/>
        <v>65.569999999999993</v>
      </c>
      <c r="I229" s="33" t="str">
        <f t="shared" si="37"/>
        <v/>
      </c>
      <c r="J229" s="34">
        <f t="shared" si="38"/>
        <v>-1</v>
      </c>
      <c r="K229" s="35">
        <f t="shared" si="39"/>
        <v>-65.569999999999993</v>
      </c>
      <c r="L229" s="36" t="str">
        <f t="shared" si="40"/>
        <v/>
      </c>
      <c r="M229" s="37" t="str">
        <f t="shared" si="41"/>
        <v/>
      </c>
      <c r="N229" s="38" t="str">
        <f t="shared" si="42"/>
        <v/>
      </c>
      <c r="O229" s="37" t="str">
        <f t="shared" si="43"/>
        <v/>
      </c>
      <c r="P229" s="39">
        <f t="shared" si="44"/>
        <v>-65.569999999999993</v>
      </c>
    </row>
    <row r="230" spans="1:16" x14ac:dyDescent="0.25">
      <c r="A230" s="3" t="s">
        <v>949</v>
      </c>
      <c r="B230" s="5">
        <v>1</v>
      </c>
      <c r="C230" s="5">
        <v>52.61</v>
      </c>
      <c r="D230" s="5">
        <v>52.61</v>
      </c>
      <c r="E230" s="5">
        <v>1</v>
      </c>
      <c r="F230" s="5">
        <v>52.6</v>
      </c>
      <c r="G230" s="5">
        <v>52.6</v>
      </c>
      <c r="H230" s="33">
        <f t="shared" si="36"/>
        <v>52.61</v>
      </c>
      <c r="I230" s="33">
        <f t="shared" si="37"/>
        <v>52.6</v>
      </c>
      <c r="J230" s="34">
        <f t="shared" si="38"/>
        <v>0</v>
      </c>
      <c r="K230" s="35">
        <f t="shared" si="39"/>
        <v>-9.9999999999980105E-3</v>
      </c>
      <c r="L230" s="36">
        <f t="shared" si="40"/>
        <v>-9.9999999999980105E-3</v>
      </c>
      <c r="M230" s="37">
        <f t="shared" si="41"/>
        <v>-9.9999999999980105E-3</v>
      </c>
      <c r="N230" s="38">
        <f t="shared" si="42"/>
        <v>0</v>
      </c>
      <c r="O230" s="37">
        <f t="shared" si="43"/>
        <v>0</v>
      </c>
      <c r="P230" s="39" t="str">
        <f t="shared" si="44"/>
        <v/>
      </c>
    </row>
    <row r="231" spans="1:16" x14ac:dyDescent="0.25">
      <c r="A231" s="3" t="s">
        <v>951</v>
      </c>
      <c r="B231" s="5">
        <v>3</v>
      </c>
      <c r="C231" s="5">
        <v>114.86</v>
      </c>
      <c r="D231" s="5">
        <v>344.58</v>
      </c>
      <c r="E231" s="5">
        <v>2</v>
      </c>
      <c r="F231" s="5">
        <v>118.27000000000001</v>
      </c>
      <c r="G231" s="5">
        <v>236.54000000000002</v>
      </c>
      <c r="H231" s="33">
        <f t="shared" si="36"/>
        <v>114.86</v>
      </c>
      <c r="I231" s="33">
        <f t="shared" si="37"/>
        <v>118.27000000000001</v>
      </c>
      <c r="J231" s="34">
        <f t="shared" si="38"/>
        <v>-1</v>
      </c>
      <c r="K231" s="35">
        <f t="shared" si="39"/>
        <v>-108.03999999999996</v>
      </c>
      <c r="L231" s="36">
        <f t="shared" si="40"/>
        <v>3.4100000000000108</v>
      </c>
      <c r="M231" s="37">
        <f t="shared" si="41"/>
        <v>6.8200000000000216</v>
      </c>
      <c r="N231" s="38">
        <f t="shared" si="42"/>
        <v>-1</v>
      </c>
      <c r="O231" s="37">
        <f t="shared" si="43"/>
        <v>-114.86</v>
      </c>
      <c r="P231" s="39" t="str">
        <f t="shared" si="44"/>
        <v/>
      </c>
    </row>
    <row r="232" spans="1:16" x14ac:dyDescent="0.25">
      <c r="A232" s="3" t="s">
        <v>1602</v>
      </c>
      <c r="B232" s="5"/>
      <c r="C232" s="5"/>
      <c r="D232" s="5"/>
      <c r="E232" s="5">
        <v>4</v>
      </c>
      <c r="F232" s="5">
        <v>69.225000000000009</v>
      </c>
      <c r="G232" s="5">
        <v>276.90000000000003</v>
      </c>
      <c r="H232" s="33" t="str">
        <f t="shared" si="36"/>
        <v/>
      </c>
      <c r="I232" s="33">
        <f t="shared" si="37"/>
        <v>69.225000000000009</v>
      </c>
      <c r="J232" s="34">
        <f t="shared" si="38"/>
        <v>4</v>
      </c>
      <c r="K232" s="35">
        <f t="shared" si="39"/>
        <v>276.90000000000003</v>
      </c>
      <c r="L232" s="36" t="str">
        <f t="shared" si="40"/>
        <v/>
      </c>
      <c r="M232" s="37" t="str">
        <f t="shared" si="41"/>
        <v/>
      </c>
      <c r="N232" s="38" t="str">
        <f t="shared" si="42"/>
        <v/>
      </c>
      <c r="O232" s="37" t="str">
        <f t="shared" si="43"/>
        <v/>
      </c>
      <c r="P232" s="39">
        <f t="shared" si="44"/>
        <v>276.90000000000003</v>
      </c>
    </row>
    <row r="233" spans="1:16" x14ac:dyDescent="0.25">
      <c r="A233" s="3" t="s">
        <v>1393</v>
      </c>
      <c r="B233" s="5">
        <v>3</v>
      </c>
      <c r="C233" s="5">
        <v>68.87</v>
      </c>
      <c r="D233" s="5">
        <v>206.61</v>
      </c>
      <c r="E233" s="5"/>
      <c r="F233" s="5"/>
      <c r="G233" s="5"/>
      <c r="H233" s="33">
        <f t="shared" si="36"/>
        <v>68.87</v>
      </c>
      <c r="I233" s="33" t="str">
        <f t="shared" si="37"/>
        <v/>
      </c>
      <c r="J233" s="34">
        <f t="shared" si="38"/>
        <v>-3</v>
      </c>
      <c r="K233" s="35">
        <f t="shared" si="39"/>
        <v>-206.61</v>
      </c>
      <c r="L233" s="36" t="str">
        <f t="shared" si="40"/>
        <v/>
      </c>
      <c r="M233" s="37" t="str">
        <f t="shared" si="41"/>
        <v/>
      </c>
      <c r="N233" s="38" t="str">
        <f t="shared" si="42"/>
        <v/>
      </c>
      <c r="O233" s="37" t="str">
        <f t="shared" si="43"/>
        <v/>
      </c>
      <c r="P233" s="39">
        <f t="shared" si="44"/>
        <v>-206.61</v>
      </c>
    </row>
    <row r="234" spans="1:16" x14ac:dyDescent="0.25">
      <c r="A234" s="3" t="s">
        <v>953</v>
      </c>
      <c r="B234" s="5">
        <v>5</v>
      </c>
      <c r="C234" s="5">
        <v>171.24</v>
      </c>
      <c r="D234" s="5">
        <v>856.2</v>
      </c>
      <c r="E234" s="5">
        <v>9</v>
      </c>
      <c r="F234" s="5">
        <v>176.44125</v>
      </c>
      <c r="G234" s="5">
        <v>1591.34</v>
      </c>
      <c r="H234" s="33">
        <f t="shared" si="36"/>
        <v>171.24</v>
      </c>
      <c r="I234" s="33">
        <f t="shared" si="37"/>
        <v>176.81555555555553</v>
      </c>
      <c r="J234" s="34">
        <f t="shared" si="38"/>
        <v>4</v>
      </c>
      <c r="K234" s="35">
        <f t="shared" si="39"/>
        <v>735.13999999999987</v>
      </c>
      <c r="L234" s="36">
        <f t="shared" si="40"/>
        <v>5.5755555555555247</v>
      </c>
      <c r="M234" s="37">
        <f t="shared" si="41"/>
        <v>50.179999999999723</v>
      </c>
      <c r="N234" s="38">
        <f t="shared" si="42"/>
        <v>4</v>
      </c>
      <c r="O234" s="37">
        <f t="shared" si="43"/>
        <v>684.96</v>
      </c>
      <c r="P234" s="39" t="str">
        <f t="shared" si="44"/>
        <v/>
      </c>
    </row>
    <row r="235" spans="1:16" x14ac:dyDescent="0.25">
      <c r="A235" s="3" t="s">
        <v>231</v>
      </c>
      <c r="B235" s="5"/>
      <c r="C235" s="5"/>
      <c r="D235" s="5"/>
      <c r="E235" s="5">
        <v>6</v>
      </c>
      <c r="F235" s="5">
        <v>71.512500000000003</v>
      </c>
      <c r="G235" s="5">
        <v>450.04999999999995</v>
      </c>
      <c r="H235" s="33" t="str">
        <f t="shared" si="36"/>
        <v/>
      </c>
      <c r="I235" s="33">
        <f t="shared" si="37"/>
        <v>75.008333333333326</v>
      </c>
      <c r="J235" s="34">
        <f t="shared" si="38"/>
        <v>6</v>
      </c>
      <c r="K235" s="35">
        <f t="shared" si="39"/>
        <v>450.04999999999995</v>
      </c>
      <c r="L235" s="36" t="str">
        <f t="shared" si="40"/>
        <v/>
      </c>
      <c r="M235" s="37" t="str">
        <f t="shared" si="41"/>
        <v/>
      </c>
      <c r="N235" s="38" t="str">
        <f t="shared" si="42"/>
        <v/>
      </c>
      <c r="O235" s="37" t="str">
        <f t="shared" si="43"/>
        <v/>
      </c>
      <c r="P235" s="39">
        <f t="shared" si="44"/>
        <v>450.04999999999995</v>
      </c>
    </row>
    <row r="236" spans="1:16" x14ac:dyDescent="0.25">
      <c r="A236" s="3" t="s">
        <v>954</v>
      </c>
      <c r="B236" s="5">
        <v>1</v>
      </c>
      <c r="C236" s="5">
        <v>60.21</v>
      </c>
      <c r="D236" s="5">
        <v>60.21</v>
      </c>
      <c r="E236" s="5">
        <v>4</v>
      </c>
      <c r="F236" s="5">
        <v>60.169999999999995</v>
      </c>
      <c r="G236" s="5">
        <v>240.65</v>
      </c>
      <c r="H236" s="33">
        <f t="shared" si="36"/>
        <v>60.21</v>
      </c>
      <c r="I236" s="33">
        <f t="shared" si="37"/>
        <v>60.162500000000001</v>
      </c>
      <c r="J236" s="34">
        <f t="shared" si="38"/>
        <v>3</v>
      </c>
      <c r="K236" s="35">
        <f t="shared" si="39"/>
        <v>180.44</v>
      </c>
      <c r="L236" s="36">
        <f t="shared" si="40"/>
        <v>-4.7499999999999432E-2</v>
      </c>
      <c r="M236" s="37">
        <f t="shared" si="41"/>
        <v>-0.18999999999999773</v>
      </c>
      <c r="N236" s="38">
        <f t="shared" si="42"/>
        <v>3</v>
      </c>
      <c r="O236" s="37">
        <f t="shared" si="43"/>
        <v>180.63</v>
      </c>
      <c r="P236" s="39" t="str">
        <f t="shared" si="44"/>
        <v/>
      </c>
    </row>
    <row r="237" spans="1:16" x14ac:dyDescent="0.25">
      <c r="A237" s="3" t="s">
        <v>955</v>
      </c>
      <c r="B237" s="5">
        <v>1</v>
      </c>
      <c r="C237" s="5">
        <v>197.58</v>
      </c>
      <c r="D237" s="5">
        <v>197.58</v>
      </c>
      <c r="E237" s="5"/>
      <c r="F237" s="5"/>
      <c r="G237" s="5"/>
      <c r="H237" s="33">
        <f t="shared" si="36"/>
        <v>197.58</v>
      </c>
      <c r="I237" s="33" t="str">
        <f t="shared" si="37"/>
        <v/>
      </c>
      <c r="J237" s="34">
        <f t="shared" si="38"/>
        <v>-1</v>
      </c>
      <c r="K237" s="35">
        <f t="shared" si="39"/>
        <v>-197.58</v>
      </c>
      <c r="L237" s="36" t="str">
        <f t="shared" si="40"/>
        <v/>
      </c>
      <c r="M237" s="37" t="str">
        <f t="shared" si="41"/>
        <v/>
      </c>
      <c r="N237" s="38" t="str">
        <f t="shared" si="42"/>
        <v/>
      </c>
      <c r="O237" s="37" t="str">
        <f t="shared" si="43"/>
        <v/>
      </c>
      <c r="P237" s="39">
        <f t="shared" si="44"/>
        <v>-197.58</v>
      </c>
    </row>
    <row r="238" spans="1:16" x14ac:dyDescent="0.25">
      <c r="A238" s="3" t="s">
        <v>956</v>
      </c>
      <c r="B238" s="5"/>
      <c r="C238" s="5"/>
      <c r="D238" s="5"/>
      <c r="E238" s="5">
        <v>1</v>
      </c>
      <c r="F238" s="5">
        <v>404.44</v>
      </c>
      <c r="G238" s="5">
        <v>404.44</v>
      </c>
      <c r="H238" s="33" t="str">
        <f t="shared" si="36"/>
        <v/>
      </c>
      <c r="I238" s="33">
        <f t="shared" si="37"/>
        <v>404.44</v>
      </c>
      <c r="J238" s="34">
        <f t="shared" si="38"/>
        <v>1</v>
      </c>
      <c r="K238" s="35">
        <f t="shared" si="39"/>
        <v>404.44</v>
      </c>
      <c r="L238" s="36" t="str">
        <f t="shared" si="40"/>
        <v/>
      </c>
      <c r="M238" s="37" t="str">
        <f t="shared" si="41"/>
        <v/>
      </c>
      <c r="N238" s="38" t="str">
        <f t="shared" si="42"/>
        <v/>
      </c>
      <c r="O238" s="37" t="str">
        <f t="shared" si="43"/>
        <v/>
      </c>
      <c r="P238" s="39">
        <f t="shared" si="44"/>
        <v>404.44</v>
      </c>
    </row>
    <row r="239" spans="1:16" x14ac:dyDescent="0.25">
      <c r="A239" s="3" t="s">
        <v>957</v>
      </c>
      <c r="B239" s="5">
        <v>1</v>
      </c>
      <c r="C239" s="5">
        <v>404.79</v>
      </c>
      <c r="D239" s="5">
        <v>404.79</v>
      </c>
      <c r="E239" s="5">
        <v>1</v>
      </c>
      <c r="F239" s="5">
        <v>408.4</v>
      </c>
      <c r="G239" s="5">
        <v>408.4</v>
      </c>
      <c r="H239" s="33">
        <f t="shared" si="36"/>
        <v>404.79</v>
      </c>
      <c r="I239" s="33">
        <f t="shared" si="37"/>
        <v>408.4</v>
      </c>
      <c r="J239" s="34">
        <f t="shared" si="38"/>
        <v>0</v>
      </c>
      <c r="K239" s="35">
        <f t="shared" si="39"/>
        <v>3.6099999999999568</v>
      </c>
      <c r="L239" s="36">
        <f t="shared" si="40"/>
        <v>3.6099999999999568</v>
      </c>
      <c r="M239" s="37">
        <f t="shared" si="41"/>
        <v>3.6099999999999568</v>
      </c>
      <c r="N239" s="38">
        <f t="shared" si="42"/>
        <v>0</v>
      </c>
      <c r="O239" s="37">
        <f t="shared" si="43"/>
        <v>0</v>
      </c>
      <c r="P239" s="39" t="str">
        <f t="shared" si="44"/>
        <v/>
      </c>
    </row>
    <row r="240" spans="1:16" x14ac:dyDescent="0.25">
      <c r="A240" s="3" t="s">
        <v>958</v>
      </c>
      <c r="B240" s="5"/>
      <c r="C240" s="5"/>
      <c r="D240" s="5"/>
      <c r="E240" s="5">
        <v>1</v>
      </c>
      <c r="F240" s="5">
        <v>847.73</v>
      </c>
      <c r="G240" s="5">
        <v>847.73</v>
      </c>
      <c r="H240" s="33" t="str">
        <f t="shared" si="36"/>
        <v/>
      </c>
      <c r="I240" s="33">
        <f t="shared" si="37"/>
        <v>847.73</v>
      </c>
      <c r="J240" s="34">
        <f t="shared" si="38"/>
        <v>1</v>
      </c>
      <c r="K240" s="35">
        <f t="shared" si="39"/>
        <v>847.73</v>
      </c>
      <c r="L240" s="36" t="str">
        <f t="shared" si="40"/>
        <v/>
      </c>
      <c r="M240" s="37" t="str">
        <f t="shared" si="41"/>
        <v/>
      </c>
      <c r="N240" s="38" t="str">
        <f t="shared" si="42"/>
        <v/>
      </c>
      <c r="O240" s="37" t="str">
        <f t="shared" si="43"/>
        <v/>
      </c>
      <c r="P240" s="39">
        <f t="shared" si="44"/>
        <v>847.73</v>
      </c>
    </row>
    <row r="241" spans="1:16" x14ac:dyDescent="0.25">
      <c r="A241" s="3" t="s">
        <v>959</v>
      </c>
      <c r="B241" s="5">
        <v>2</v>
      </c>
      <c r="C241" s="5">
        <v>196.60500000000002</v>
      </c>
      <c r="D241" s="5">
        <v>393.21000000000004</v>
      </c>
      <c r="E241" s="5">
        <v>4</v>
      </c>
      <c r="F241" s="5">
        <v>197.49</v>
      </c>
      <c r="G241" s="5">
        <v>789.96</v>
      </c>
      <c r="H241" s="33">
        <f t="shared" si="36"/>
        <v>196.60500000000002</v>
      </c>
      <c r="I241" s="33">
        <f t="shared" si="37"/>
        <v>197.49</v>
      </c>
      <c r="J241" s="34">
        <f t="shared" si="38"/>
        <v>2</v>
      </c>
      <c r="K241" s="35">
        <f t="shared" si="39"/>
        <v>396.75</v>
      </c>
      <c r="L241" s="36">
        <f t="shared" si="40"/>
        <v>0.88499999999999091</v>
      </c>
      <c r="M241" s="37">
        <f t="shared" si="41"/>
        <v>3.5399999999999636</v>
      </c>
      <c r="N241" s="38">
        <f t="shared" si="42"/>
        <v>2</v>
      </c>
      <c r="O241" s="37">
        <f t="shared" si="43"/>
        <v>393.21000000000004</v>
      </c>
      <c r="P241" s="39" t="str">
        <f t="shared" si="44"/>
        <v/>
      </c>
    </row>
    <row r="242" spans="1:16" x14ac:dyDescent="0.25">
      <c r="A242" s="3" t="s">
        <v>1603</v>
      </c>
      <c r="B242" s="5"/>
      <c r="C242" s="5"/>
      <c r="D242" s="5"/>
      <c r="E242" s="5">
        <v>2</v>
      </c>
      <c r="F242" s="5">
        <v>199.33</v>
      </c>
      <c r="G242" s="5">
        <v>398.66</v>
      </c>
      <c r="H242" s="33" t="str">
        <f t="shared" si="36"/>
        <v/>
      </c>
      <c r="I242" s="33">
        <f t="shared" si="37"/>
        <v>199.33</v>
      </c>
      <c r="J242" s="34">
        <f t="shared" si="38"/>
        <v>2</v>
      </c>
      <c r="K242" s="35">
        <f t="shared" si="39"/>
        <v>398.66</v>
      </c>
      <c r="L242" s="36" t="str">
        <f t="shared" si="40"/>
        <v/>
      </c>
      <c r="M242" s="37" t="str">
        <f t="shared" si="41"/>
        <v/>
      </c>
      <c r="N242" s="38" t="str">
        <f t="shared" si="42"/>
        <v/>
      </c>
      <c r="O242" s="37" t="str">
        <f t="shared" si="43"/>
        <v/>
      </c>
      <c r="P242" s="39">
        <f t="shared" si="44"/>
        <v>398.66</v>
      </c>
    </row>
    <row r="243" spans="1:16" x14ac:dyDescent="0.25">
      <c r="A243" s="3" t="s">
        <v>961</v>
      </c>
      <c r="B243" s="5">
        <v>4</v>
      </c>
      <c r="C243" s="5">
        <v>89.75</v>
      </c>
      <c r="D243" s="5">
        <v>359</v>
      </c>
      <c r="E243" s="5"/>
      <c r="F243" s="5"/>
      <c r="G243" s="5"/>
      <c r="H243" s="33">
        <f t="shared" si="36"/>
        <v>89.75</v>
      </c>
      <c r="I243" s="33" t="str">
        <f t="shared" si="37"/>
        <v/>
      </c>
      <c r="J243" s="34">
        <f t="shared" si="38"/>
        <v>-4</v>
      </c>
      <c r="K243" s="35">
        <f t="shared" si="39"/>
        <v>-359</v>
      </c>
      <c r="L243" s="36" t="str">
        <f t="shared" si="40"/>
        <v/>
      </c>
      <c r="M243" s="37" t="str">
        <f t="shared" si="41"/>
        <v/>
      </c>
      <c r="N243" s="38" t="str">
        <f t="shared" si="42"/>
        <v/>
      </c>
      <c r="O243" s="37" t="str">
        <f t="shared" si="43"/>
        <v/>
      </c>
      <c r="P243" s="39">
        <f t="shared" si="44"/>
        <v>-359</v>
      </c>
    </row>
    <row r="244" spans="1:16" x14ac:dyDescent="0.25">
      <c r="A244" s="3" t="s">
        <v>963</v>
      </c>
      <c r="B244" s="5">
        <v>3</v>
      </c>
      <c r="C244" s="5">
        <v>69.679999999999993</v>
      </c>
      <c r="D244" s="5">
        <v>209.04</v>
      </c>
      <c r="E244" s="5">
        <v>1</v>
      </c>
      <c r="F244" s="5">
        <v>69.92</v>
      </c>
      <c r="G244" s="5">
        <v>69.92</v>
      </c>
      <c r="H244" s="33">
        <f t="shared" si="36"/>
        <v>69.679999999999993</v>
      </c>
      <c r="I244" s="33">
        <f t="shared" si="37"/>
        <v>69.92</v>
      </c>
      <c r="J244" s="34">
        <f t="shared" si="38"/>
        <v>-2</v>
      </c>
      <c r="K244" s="35">
        <f t="shared" si="39"/>
        <v>-139.12</v>
      </c>
      <c r="L244" s="36">
        <f t="shared" si="40"/>
        <v>0.24000000000000909</v>
      </c>
      <c r="M244" s="37">
        <f t="shared" si="41"/>
        <v>0.24000000000000909</v>
      </c>
      <c r="N244" s="38">
        <f t="shared" si="42"/>
        <v>-2</v>
      </c>
      <c r="O244" s="37">
        <f t="shared" si="43"/>
        <v>-139.35999999999999</v>
      </c>
      <c r="P244" s="39" t="str">
        <f t="shared" si="44"/>
        <v/>
      </c>
    </row>
    <row r="245" spans="1:16" x14ac:dyDescent="0.25">
      <c r="A245" s="3" t="s">
        <v>965</v>
      </c>
      <c r="B245" s="5">
        <v>2</v>
      </c>
      <c r="C245" s="5">
        <v>511.94500000000005</v>
      </c>
      <c r="D245" s="5">
        <v>1021.6200000000001</v>
      </c>
      <c r="E245" s="5"/>
      <c r="F245" s="5"/>
      <c r="G245" s="5"/>
      <c r="H245" s="33">
        <f t="shared" si="36"/>
        <v>510.81000000000006</v>
      </c>
      <c r="I245" s="33" t="str">
        <f t="shared" si="37"/>
        <v/>
      </c>
      <c r="J245" s="34">
        <f t="shared" si="38"/>
        <v>-2</v>
      </c>
      <c r="K245" s="35">
        <f t="shared" si="39"/>
        <v>-1021.6200000000001</v>
      </c>
      <c r="L245" s="36" t="str">
        <f t="shared" si="40"/>
        <v/>
      </c>
      <c r="M245" s="37" t="str">
        <f t="shared" si="41"/>
        <v/>
      </c>
      <c r="N245" s="38" t="str">
        <f t="shared" si="42"/>
        <v/>
      </c>
      <c r="O245" s="37" t="str">
        <f t="shared" si="43"/>
        <v/>
      </c>
      <c r="P245" s="39">
        <f t="shared" si="44"/>
        <v>-1021.6200000000001</v>
      </c>
    </row>
    <row r="246" spans="1:16" x14ac:dyDescent="0.25">
      <c r="A246" s="3" t="s">
        <v>968</v>
      </c>
      <c r="B246" s="5">
        <v>1</v>
      </c>
      <c r="C246" s="5">
        <v>724.12</v>
      </c>
      <c r="D246" s="5">
        <v>724.12</v>
      </c>
      <c r="E246" s="5"/>
      <c r="F246" s="5"/>
      <c r="G246" s="5"/>
      <c r="H246" s="33">
        <f t="shared" si="36"/>
        <v>724.12</v>
      </c>
      <c r="I246" s="33" t="str">
        <f t="shared" si="37"/>
        <v/>
      </c>
      <c r="J246" s="34">
        <f t="shared" si="38"/>
        <v>-1</v>
      </c>
      <c r="K246" s="35">
        <f t="shared" si="39"/>
        <v>-724.12</v>
      </c>
      <c r="L246" s="36" t="str">
        <f t="shared" si="40"/>
        <v/>
      </c>
      <c r="M246" s="37" t="str">
        <f t="shared" si="41"/>
        <v/>
      </c>
      <c r="N246" s="38" t="str">
        <f t="shared" si="42"/>
        <v/>
      </c>
      <c r="O246" s="37" t="str">
        <f t="shared" si="43"/>
        <v/>
      </c>
      <c r="P246" s="39">
        <f t="shared" si="44"/>
        <v>-724.12</v>
      </c>
    </row>
    <row r="247" spans="1:16" x14ac:dyDescent="0.25">
      <c r="A247" s="3" t="s">
        <v>1604</v>
      </c>
      <c r="B247" s="5"/>
      <c r="C247" s="5"/>
      <c r="D247" s="5"/>
      <c r="E247" s="5">
        <v>6</v>
      </c>
      <c r="F247" s="5">
        <v>51.96</v>
      </c>
      <c r="G247" s="5">
        <v>311.76</v>
      </c>
      <c r="H247" s="33" t="str">
        <f t="shared" si="36"/>
        <v/>
      </c>
      <c r="I247" s="33">
        <f t="shared" si="37"/>
        <v>51.96</v>
      </c>
      <c r="J247" s="34">
        <f t="shared" si="38"/>
        <v>6</v>
      </c>
      <c r="K247" s="35">
        <f t="shared" si="39"/>
        <v>311.76</v>
      </c>
      <c r="L247" s="36" t="str">
        <f t="shared" si="40"/>
        <v/>
      </c>
      <c r="M247" s="37" t="str">
        <f t="shared" si="41"/>
        <v/>
      </c>
      <c r="N247" s="38" t="str">
        <f t="shared" si="42"/>
        <v/>
      </c>
      <c r="O247" s="37" t="str">
        <f t="shared" si="43"/>
        <v/>
      </c>
      <c r="P247" s="39">
        <f t="shared" si="44"/>
        <v>311.76</v>
      </c>
    </row>
    <row r="248" spans="1:16" x14ac:dyDescent="0.25">
      <c r="A248" s="3" t="s">
        <v>234</v>
      </c>
      <c r="B248" s="5">
        <v>38</v>
      </c>
      <c r="C248" s="5">
        <v>66.339999999999975</v>
      </c>
      <c r="D248" s="5">
        <v>2520.9199999999996</v>
      </c>
      <c r="E248" s="5">
        <v>15</v>
      </c>
      <c r="F248" s="5">
        <v>66.340000000000018</v>
      </c>
      <c r="G248" s="5">
        <v>995.10000000000014</v>
      </c>
      <c r="H248" s="33">
        <f t="shared" si="36"/>
        <v>66.339999999999989</v>
      </c>
      <c r="I248" s="33">
        <f t="shared" si="37"/>
        <v>66.34</v>
      </c>
      <c r="J248" s="34">
        <f t="shared" si="38"/>
        <v>-23</v>
      </c>
      <c r="K248" s="35">
        <f t="shared" si="39"/>
        <v>-1525.8199999999995</v>
      </c>
      <c r="L248" s="36">
        <f t="shared" si="40"/>
        <v>1.4210854715202004E-14</v>
      </c>
      <c r="M248" s="37">
        <f t="shared" si="41"/>
        <v>2.1316282072803006E-13</v>
      </c>
      <c r="N248" s="38">
        <f t="shared" si="42"/>
        <v>-23</v>
      </c>
      <c r="O248" s="37">
        <f t="shared" si="43"/>
        <v>-1525.8199999999997</v>
      </c>
      <c r="P248" s="39" t="str">
        <f t="shared" si="44"/>
        <v/>
      </c>
    </row>
    <row r="249" spans="1:16" x14ac:dyDescent="0.25">
      <c r="A249" s="3" t="s">
        <v>236</v>
      </c>
      <c r="B249" s="5"/>
      <c r="C249" s="5"/>
      <c r="D249" s="5"/>
      <c r="E249" s="5">
        <v>1</v>
      </c>
      <c r="F249" s="5">
        <v>368.52</v>
      </c>
      <c r="G249" s="5">
        <v>368.52</v>
      </c>
      <c r="H249" s="33" t="str">
        <f t="shared" si="36"/>
        <v/>
      </c>
      <c r="I249" s="33">
        <f t="shared" si="37"/>
        <v>368.52</v>
      </c>
      <c r="J249" s="34">
        <f t="shared" si="38"/>
        <v>1</v>
      </c>
      <c r="K249" s="35">
        <f t="shared" si="39"/>
        <v>368.52</v>
      </c>
      <c r="L249" s="36" t="str">
        <f t="shared" si="40"/>
        <v/>
      </c>
      <c r="M249" s="37" t="str">
        <f t="shared" si="41"/>
        <v/>
      </c>
      <c r="N249" s="38" t="str">
        <f t="shared" si="42"/>
        <v/>
      </c>
      <c r="O249" s="37" t="str">
        <f t="shared" si="43"/>
        <v/>
      </c>
      <c r="P249" s="39">
        <f t="shared" si="44"/>
        <v>368.52</v>
      </c>
    </row>
    <row r="250" spans="1:16" x14ac:dyDescent="0.25">
      <c r="A250" s="3" t="s">
        <v>973</v>
      </c>
      <c r="B250" s="5">
        <v>1</v>
      </c>
      <c r="C250" s="5">
        <v>103.28</v>
      </c>
      <c r="D250" s="5">
        <v>103.28</v>
      </c>
      <c r="E250" s="5"/>
      <c r="F250" s="5"/>
      <c r="G250" s="5"/>
      <c r="H250" s="33">
        <f t="shared" si="36"/>
        <v>103.28</v>
      </c>
      <c r="I250" s="33" t="str">
        <f t="shared" si="37"/>
        <v/>
      </c>
      <c r="J250" s="34">
        <f t="shared" si="38"/>
        <v>-1</v>
      </c>
      <c r="K250" s="35">
        <f t="shared" si="39"/>
        <v>-103.28</v>
      </c>
      <c r="L250" s="36" t="str">
        <f t="shared" si="40"/>
        <v/>
      </c>
      <c r="M250" s="37" t="str">
        <f t="shared" si="41"/>
        <v/>
      </c>
      <c r="N250" s="38" t="str">
        <f t="shared" si="42"/>
        <v/>
      </c>
      <c r="O250" s="37" t="str">
        <f t="shared" si="43"/>
        <v/>
      </c>
      <c r="P250" s="39">
        <f t="shared" si="44"/>
        <v>-103.28</v>
      </c>
    </row>
    <row r="251" spans="1:16" x14ac:dyDescent="0.25">
      <c r="A251" s="3" t="s">
        <v>259</v>
      </c>
      <c r="B251" s="5">
        <v>1</v>
      </c>
      <c r="C251" s="5">
        <v>175.03</v>
      </c>
      <c r="D251" s="5">
        <v>175.03</v>
      </c>
      <c r="E251" s="5">
        <v>2</v>
      </c>
      <c r="F251" s="5">
        <v>167.42</v>
      </c>
      <c r="G251" s="5">
        <v>334.84</v>
      </c>
      <c r="H251" s="33">
        <f t="shared" si="36"/>
        <v>175.03</v>
      </c>
      <c r="I251" s="33">
        <f t="shared" si="37"/>
        <v>167.42</v>
      </c>
      <c r="J251" s="34">
        <f t="shared" si="38"/>
        <v>1</v>
      </c>
      <c r="K251" s="35">
        <f t="shared" si="39"/>
        <v>159.80999999999997</v>
      </c>
      <c r="L251" s="36">
        <f t="shared" si="40"/>
        <v>-7.6100000000000136</v>
      </c>
      <c r="M251" s="37">
        <f t="shared" si="41"/>
        <v>-15.220000000000027</v>
      </c>
      <c r="N251" s="38">
        <f t="shared" si="42"/>
        <v>1</v>
      </c>
      <c r="O251" s="37">
        <f t="shared" si="43"/>
        <v>175.03</v>
      </c>
      <c r="P251" s="39" t="str">
        <f t="shared" si="44"/>
        <v/>
      </c>
    </row>
    <row r="252" spans="1:16" x14ac:dyDescent="0.25">
      <c r="A252" s="3" t="s">
        <v>980</v>
      </c>
      <c r="B252" s="5">
        <v>5</v>
      </c>
      <c r="C252" s="5">
        <v>723.83799999999997</v>
      </c>
      <c r="D252" s="5">
        <v>3619.19</v>
      </c>
      <c r="E252" s="5">
        <v>3</v>
      </c>
      <c r="F252" s="5">
        <v>723.85666666666668</v>
      </c>
      <c r="G252" s="5">
        <v>2171.5700000000002</v>
      </c>
      <c r="H252" s="33">
        <f t="shared" si="36"/>
        <v>723.83799999999997</v>
      </c>
      <c r="I252" s="33">
        <f t="shared" si="37"/>
        <v>723.85666666666668</v>
      </c>
      <c r="J252" s="34">
        <f t="shared" si="38"/>
        <v>-2</v>
      </c>
      <c r="K252" s="35">
        <f t="shared" si="39"/>
        <v>-1447.62</v>
      </c>
      <c r="L252" s="36">
        <f t="shared" si="40"/>
        <v>1.8666666666717902E-2</v>
      </c>
      <c r="M252" s="37">
        <f t="shared" si="41"/>
        <v>5.6000000000153705E-2</v>
      </c>
      <c r="N252" s="38">
        <f t="shared" si="42"/>
        <v>-2</v>
      </c>
      <c r="O252" s="37">
        <f t="shared" si="43"/>
        <v>-1447.6759999999999</v>
      </c>
      <c r="P252" s="39" t="str">
        <f t="shared" si="44"/>
        <v/>
      </c>
    </row>
    <row r="253" spans="1:16" x14ac:dyDescent="0.25">
      <c r="A253" s="3" t="s">
        <v>982</v>
      </c>
      <c r="B253" s="5">
        <v>3</v>
      </c>
      <c r="C253" s="5">
        <v>879.50999999999988</v>
      </c>
      <c r="D253" s="5">
        <v>2638.5299999999997</v>
      </c>
      <c r="E253" s="5">
        <v>1</v>
      </c>
      <c r="F253" s="5">
        <v>878.74</v>
      </c>
      <c r="G253" s="5">
        <v>878.74</v>
      </c>
      <c r="H253" s="33">
        <f t="shared" si="36"/>
        <v>879.50999999999988</v>
      </c>
      <c r="I253" s="33">
        <f t="shared" si="37"/>
        <v>878.74</v>
      </c>
      <c r="J253" s="34">
        <f t="shared" si="38"/>
        <v>-2</v>
      </c>
      <c r="K253" s="35">
        <f t="shared" si="39"/>
        <v>-1759.7899999999997</v>
      </c>
      <c r="L253" s="36">
        <f t="shared" si="40"/>
        <v>-0.76999999999986812</v>
      </c>
      <c r="M253" s="37">
        <f t="shared" si="41"/>
        <v>-0.76999999999986812</v>
      </c>
      <c r="N253" s="38">
        <f t="shared" si="42"/>
        <v>-2</v>
      </c>
      <c r="O253" s="37">
        <f t="shared" si="43"/>
        <v>-1759.0199999999998</v>
      </c>
      <c r="P253" s="39" t="str">
        <f t="shared" si="44"/>
        <v/>
      </c>
    </row>
    <row r="254" spans="1:16" x14ac:dyDescent="0.25">
      <c r="A254" s="3" t="s">
        <v>1611</v>
      </c>
      <c r="B254" s="5">
        <v>1</v>
      </c>
      <c r="C254" s="5">
        <v>3689.72</v>
      </c>
      <c r="D254" s="5">
        <v>3689.72</v>
      </c>
      <c r="E254" s="5"/>
      <c r="F254" s="5"/>
      <c r="G254" s="5"/>
      <c r="H254" s="33">
        <f t="shared" si="36"/>
        <v>3689.72</v>
      </c>
      <c r="I254" s="33" t="str">
        <f t="shared" si="37"/>
        <v/>
      </c>
      <c r="J254" s="34">
        <f t="shared" si="38"/>
        <v>-1</v>
      </c>
      <c r="K254" s="35">
        <f t="shared" si="39"/>
        <v>-3689.72</v>
      </c>
      <c r="L254" s="36" t="str">
        <f t="shared" si="40"/>
        <v/>
      </c>
      <c r="M254" s="37" t="str">
        <f t="shared" si="41"/>
        <v/>
      </c>
      <c r="N254" s="38" t="str">
        <f t="shared" si="42"/>
        <v/>
      </c>
      <c r="O254" s="37" t="str">
        <f t="shared" si="43"/>
        <v/>
      </c>
      <c r="P254" s="39">
        <f t="shared" si="44"/>
        <v>-3689.72</v>
      </c>
    </row>
    <row r="255" spans="1:16" x14ac:dyDescent="0.25">
      <c r="A255" s="3" t="s">
        <v>269</v>
      </c>
      <c r="B255" s="5">
        <v>1</v>
      </c>
      <c r="C255" s="5">
        <v>123.1</v>
      </c>
      <c r="D255" s="5">
        <v>123.1</v>
      </c>
      <c r="E255" s="5">
        <v>2</v>
      </c>
      <c r="F255" s="5">
        <v>123.65</v>
      </c>
      <c r="G255" s="5">
        <v>247.3</v>
      </c>
      <c r="H255" s="33">
        <f t="shared" si="36"/>
        <v>123.1</v>
      </c>
      <c r="I255" s="33">
        <f t="shared" si="37"/>
        <v>123.65</v>
      </c>
      <c r="J255" s="34">
        <f t="shared" si="38"/>
        <v>1</v>
      </c>
      <c r="K255" s="35">
        <f t="shared" si="39"/>
        <v>124.20000000000002</v>
      </c>
      <c r="L255" s="36">
        <f t="shared" si="40"/>
        <v>0.55000000000001137</v>
      </c>
      <c r="M255" s="37">
        <f t="shared" si="41"/>
        <v>1.1000000000000227</v>
      </c>
      <c r="N255" s="38">
        <f t="shared" si="42"/>
        <v>1</v>
      </c>
      <c r="O255" s="37">
        <f t="shared" si="43"/>
        <v>123.1</v>
      </c>
      <c r="P255" s="39" t="str">
        <f t="shared" si="44"/>
        <v/>
      </c>
    </row>
    <row r="256" spans="1:16" x14ac:dyDescent="0.25">
      <c r="A256" s="3" t="s">
        <v>271</v>
      </c>
      <c r="B256" s="5">
        <v>1</v>
      </c>
      <c r="C256" s="5">
        <v>161.74</v>
      </c>
      <c r="D256" s="5">
        <v>161.74</v>
      </c>
      <c r="E256" s="5"/>
      <c r="F256" s="5"/>
      <c r="G256" s="5"/>
      <c r="H256" s="33">
        <f t="shared" si="36"/>
        <v>161.74</v>
      </c>
      <c r="I256" s="33" t="str">
        <f t="shared" si="37"/>
        <v/>
      </c>
      <c r="J256" s="34">
        <f t="shared" si="38"/>
        <v>-1</v>
      </c>
      <c r="K256" s="35">
        <f t="shared" si="39"/>
        <v>-161.74</v>
      </c>
      <c r="L256" s="36" t="str">
        <f t="shared" si="40"/>
        <v/>
      </c>
      <c r="M256" s="37" t="str">
        <f t="shared" si="41"/>
        <v/>
      </c>
      <c r="N256" s="38" t="str">
        <f t="shared" si="42"/>
        <v/>
      </c>
      <c r="O256" s="37" t="str">
        <f t="shared" si="43"/>
        <v/>
      </c>
      <c r="P256" s="39">
        <f t="shared" si="44"/>
        <v>-161.74</v>
      </c>
    </row>
    <row r="257" spans="1:16" x14ac:dyDescent="0.25">
      <c r="A257" s="3" t="s">
        <v>983</v>
      </c>
      <c r="B257" s="5">
        <v>1</v>
      </c>
      <c r="C257" s="5">
        <v>292.06</v>
      </c>
      <c r="D257" s="5">
        <v>292.06</v>
      </c>
      <c r="E257" s="5"/>
      <c r="F257" s="5"/>
      <c r="G257" s="5"/>
      <c r="H257" s="33">
        <f t="shared" si="36"/>
        <v>292.06</v>
      </c>
      <c r="I257" s="33" t="str">
        <f t="shared" si="37"/>
        <v/>
      </c>
      <c r="J257" s="34">
        <f t="shared" si="38"/>
        <v>-1</v>
      </c>
      <c r="K257" s="35">
        <f t="shared" si="39"/>
        <v>-292.06</v>
      </c>
      <c r="L257" s="36" t="str">
        <f t="shared" si="40"/>
        <v/>
      </c>
      <c r="M257" s="37" t="str">
        <f t="shared" si="41"/>
        <v/>
      </c>
      <c r="N257" s="38" t="str">
        <f t="shared" si="42"/>
        <v/>
      </c>
      <c r="O257" s="37" t="str">
        <f t="shared" si="43"/>
        <v/>
      </c>
      <c r="P257" s="39">
        <f t="shared" si="44"/>
        <v>-292.06</v>
      </c>
    </row>
    <row r="258" spans="1:16" x14ac:dyDescent="0.25">
      <c r="A258" s="3" t="s">
        <v>272</v>
      </c>
      <c r="B258" s="5">
        <v>6</v>
      </c>
      <c r="C258" s="5">
        <v>50.135000000000012</v>
      </c>
      <c r="D258" s="5">
        <v>300.81000000000006</v>
      </c>
      <c r="E258" s="5">
        <v>21</v>
      </c>
      <c r="F258" s="5">
        <v>50.272307692307692</v>
      </c>
      <c r="G258" s="5">
        <v>1053.9100000000001</v>
      </c>
      <c r="H258" s="33">
        <f t="shared" si="36"/>
        <v>50.135000000000012</v>
      </c>
      <c r="I258" s="33">
        <f t="shared" si="37"/>
        <v>50.186190476190482</v>
      </c>
      <c r="J258" s="34">
        <f t="shared" si="38"/>
        <v>15</v>
      </c>
      <c r="K258" s="35">
        <f t="shared" si="39"/>
        <v>753.1</v>
      </c>
      <c r="L258" s="36">
        <f t="shared" si="40"/>
        <v>5.1190476190470235E-2</v>
      </c>
      <c r="M258" s="37">
        <f t="shared" si="41"/>
        <v>1.0749999999998749</v>
      </c>
      <c r="N258" s="38">
        <f t="shared" si="42"/>
        <v>15</v>
      </c>
      <c r="O258" s="37">
        <f t="shared" si="43"/>
        <v>752.0250000000002</v>
      </c>
      <c r="P258" s="39" t="str">
        <f t="shared" si="44"/>
        <v/>
      </c>
    </row>
    <row r="259" spans="1:16" x14ac:dyDescent="0.25">
      <c r="A259" s="3" t="s">
        <v>985</v>
      </c>
      <c r="B259" s="5">
        <v>2</v>
      </c>
      <c r="C259" s="5">
        <v>100.11</v>
      </c>
      <c r="D259" s="5">
        <v>200.22</v>
      </c>
      <c r="E259" s="5">
        <v>3</v>
      </c>
      <c r="F259" s="5">
        <v>100.52500000000001</v>
      </c>
      <c r="G259" s="5">
        <v>301.52</v>
      </c>
      <c r="H259" s="33">
        <f t="shared" si="36"/>
        <v>100.11</v>
      </c>
      <c r="I259" s="33">
        <f t="shared" si="37"/>
        <v>100.50666666666666</v>
      </c>
      <c r="J259" s="34">
        <f t="shared" si="38"/>
        <v>1</v>
      </c>
      <c r="K259" s="35">
        <f t="shared" si="39"/>
        <v>101.29999999999998</v>
      </c>
      <c r="L259" s="36">
        <f t="shared" si="40"/>
        <v>0.39666666666666117</v>
      </c>
      <c r="M259" s="37">
        <f t="shared" si="41"/>
        <v>1.1899999999999835</v>
      </c>
      <c r="N259" s="38">
        <f t="shared" si="42"/>
        <v>1</v>
      </c>
      <c r="O259" s="37">
        <f t="shared" si="43"/>
        <v>100.11</v>
      </c>
      <c r="P259" s="39" t="str">
        <f t="shared" si="44"/>
        <v/>
      </c>
    </row>
    <row r="260" spans="1:16" x14ac:dyDescent="0.25">
      <c r="A260" s="3" t="s">
        <v>986</v>
      </c>
      <c r="B260" s="5">
        <v>16</v>
      </c>
      <c r="C260" s="5">
        <v>175.89400000000003</v>
      </c>
      <c r="D260" s="5">
        <v>2812.9600000000005</v>
      </c>
      <c r="E260" s="5">
        <v>19</v>
      </c>
      <c r="F260" s="5">
        <v>175.63833333333338</v>
      </c>
      <c r="G260" s="5">
        <v>3339.33</v>
      </c>
      <c r="H260" s="33">
        <f t="shared" si="36"/>
        <v>175.81000000000003</v>
      </c>
      <c r="I260" s="33">
        <f t="shared" si="37"/>
        <v>175.75421052631577</v>
      </c>
      <c r="J260" s="34">
        <f t="shared" si="38"/>
        <v>3</v>
      </c>
      <c r="K260" s="35">
        <f t="shared" si="39"/>
        <v>526.36999999999944</v>
      </c>
      <c r="L260" s="36">
        <f t="shared" si="40"/>
        <v>-5.5789473684257018E-2</v>
      </c>
      <c r="M260" s="37">
        <f t="shared" si="41"/>
        <v>-1.0600000000008833</v>
      </c>
      <c r="N260" s="38">
        <f t="shared" si="42"/>
        <v>3</v>
      </c>
      <c r="O260" s="37">
        <f t="shared" si="43"/>
        <v>527.43000000000006</v>
      </c>
      <c r="P260" s="39" t="str">
        <f t="shared" si="44"/>
        <v/>
      </c>
    </row>
    <row r="261" spans="1:16" x14ac:dyDescent="0.25">
      <c r="A261" s="3" t="s">
        <v>274</v>
      </c>
      <c r="B261" s="5">
        <v>12</v>
      </c>
      <c r="C261" s="5">
        <v>100.49727272727273</v>
      </c>
      <c r="D261" s="5">
        <v>1206.0700000000002</v>
      </c>
      <c r="E261" s="5">
        <v>5</v>
      </c>
      <c r="F261" s="5">
        <v>100.49600000000001</v>
      </c>
      <c r="G261" s="5">
        <v>502.48</v>
      </c>
      <c r="H261" s="33">
        <f t="shared" si="36"/>
        <v>100.50583333333334</v>
      </c>
      <c r="I261" s="33">
        <f t="shared" si="37"/>
        <v>100.49600000000001</v>
      </c>
      <c r="J261" s="34">
        <f t="shared" si="38"/>
        <v>-7</v>
      </c>
      <c r="K261" s="35">
        <f t="shared" si="39"/>
        <v>-703.59000000000015</v>
      </c>
      <c r="L261" s="36">
        <f t="shared" si="40"/>
        <v>-9.8333333333329165E-3</v>
      </c>
      <c r="M261" s="37">
        <f t="shared" si="41"/>
        <v>-4.9166666666664582E-2</v>
      </c>
      <c r="N261" s="38">
        <f t="shared" si="42"/>
        <v>-7</v>
      </c>
      <c r="O261" s="37">
        <f t="shared" si="43"/>
        <v>-703.54083333333335</v>
      </c>
      <c r="P261" s="39" t="str">
        <f t="shared" si="44"/>
        <v/>
      </c>
    </row>
    <row r="262" spans="1:16" x14ac:dyDescent="0.25">
      <c r="A262" s="3" t="s">
        <v>987</v>
      </c>
      <c r="B262" s="5">
        <v>13</v>
      </c>
      <c r="C262" s="5">
        <v>25.180000000000003</v>
      </c>
      <c r="D262" s="5">
        <v>327.27999999999997</v>
      </c>
      <c r="E262" s="5">
        <v>23</v>
      </c>
      <c r="F262" s="5">
        <v>25.085555555555555</v>
      </c>
      <c r="G262" s="5">
        <v>577.12</v>
      </c>
      <c r="H262" s="33">
        <f t="shared" si="36"/>
        <v>25.175384615384612</v>
      </c>
      <c r="I262" s="33">
        <f t="shared" si="37"/>
        <v>25.092173913043478</v>
      </c>
      <c r="J262" s="34">
        <f t="shared" si="38"/>
        <v>10</v>
      </c>
      <c r="K262" s="35">
        <f t="shared" si="39"/>
        <v>249.84000000000003</v>
      </c>
      <c r="L262" s="36">
        <f t="shared" si="40"/>
        <v>-8.3210702341133924E-2</v>
      </c>
      <c r="M262" s="37">
        <f t="shared" si="41"/>
        <v>-1.9138461538460803</v>
      </c>
      <c r="N262" s="38">
        <f t="shared" si="42"/>
        <v>10</v>
      </c>
      <c r="O262" s="37">
        <f t="shared" si="43"/>
        <v>251.75384615384613</v>
      </c>
      <c r="P262" s="39" t="str">
        <f t="shared" si="44"/>
        <v/>
      </c>
    </row>
    <row r="263" spans="1:16" x14ac:dyDescent="0.25">
      <c r="A263" s="3" t="s">
        <v>988</v>
      </c>
      <c r="B263" s="5">
        <v>1</v>
      </c>
      <c r="C263" s="5">
        <v>1267.2</v>
      </c>
      <c r="D263" s="5">
        <v>1267.2</v>
      </c>
      <c r="E263" s="5">
        <v>1</v>
      </c>
      <c r="F263" s="5">
        <v>1266.08</v>
      </c>
      <c r="G263" s="5">
        <v>1266.08</v>
      </c>
      <c r="H263" s="33">
        <f t="shared" si="36"/>
        <v>1267.2</v>
      </c>
      <c r="I263" s="33">
        <f t="shared" si="37"/>
        <v>1266.08</v>
      </c>
      <c r="J263" s="34">
        <f t="shared" si="38"/>
        <v>0</v>
      </c>
      <c r="K263" s="35">
        <f t="shared" si="39"/>
        <v>-1.1200000000001182</v>
      </c>
      <c r="L263" s="36">
        <f t="shared" si="40"/>
        <v>-1.1200000000001182</v>
      </c>
      <c r="M263" s="37">
        <f t="shared" si="41"/>
        <v>-1.1200000000001182</v>
      </c>
      <c r="N263" s="38">
        <f t="shared" si="42"/>
        <v>0</v>
      </c>
      <c r="O263" s="37">
        <f t="shared" si="43"/>
        <v>0</v>
      </c>
      <c r="P263" s="39" t="str">
        <f t="shared" si="44"/>
        <v/>
      </c>
    </row>
    <row r="264" spans="1:16" x14ac:dyDescent="0.25">
      <c r="A264" s="3" t="s">
        <v>276</v>
      </c>
      <c r="B264" s="5">
        <v>3</v>
      </c>
      <c r="C264" s="5">
        <v>735.00999999999988</v>
      </c>
      <c r="D264" s="5">
        <v>2205.0299999999997</v>
      </c>
      <c r="E264" s="5">
        <v>1</v>
      </c>
      <c r="F264" s="5">
        <v>735.01</v>
      </c>
      <c r="G264" s="5">
        <v>735.01</v>
      </c>
      <c r="H264" s="33">
        <f t="shared" si="36"/>
        <v>735.00999999999988</v>
      </c>
      <c r="I264" s="33">
        <f t="shared" si="37"/>
        <v>735.01</v>
      </c>
      <c r="J264" s="34">
        <f t="shared" si="38"/>
        <v>-2</v>
      </c>
      <c r="K264" s="35">
        <f t="shared" si="39"/>
        <v>-1470.0199999999998</v>
      </c>
      <c r="L264" s="36">
        <f t="shared" si="40"/>
        <v>1.1368683772161603E-13</v>
      </c>
      <c r="M264" s="37">
        <f t="shared" si="41"/>
        <v>1.1368683772161603E-13</v>
      </c>
      <c r="N264" s="38">
        <f t="shared" si="42"/>
        <v>-2</v>
      </c>
      <c r="O264" s="37">
        <f t="shared" si="43"/>
        <v>-1470.0199999999998</v>
      </c>
      <c r="P264" s="39" t="str">
        <f t="shared" si="44"/>
        <v/>
      </c>
    </row>
    <row r="265" spans="1:16" x14ac:dyDescent="0.25">
      <c r="A265" s="3" t="s">
        <v>281</v>
      </c>
      <c r="B265" s="5">
        <v>7</v>
      </c>
      <c r="C265" s="5">
        <v>132.43800000000002</v>
      </c>
      <c r="D265" s="5">
        <v>900.27</v>
      </c>
      <c r="E265" s="5">
        <v>9</v>
      </c>
      <c r="F265" s="5">
        <v>141.88000000000002</v>
      </c>
      <c r="G265" s="5">
        <v>1275.3899999999999</v>
      </c>
      <c r="H265" s="33">
        <f t="shared" ref="H265:H328" si="45">IF(D265=0,"",D265/B265)</f>
        <v>128.60999999999999</v>
      </c>
      <c r="I265" s="33">
        <f t="shared" ref="I265:I328" si="46">IF(E265=0,"",G265/E265)</f>
        <v>141.70999999999998</v>
      </c>
      <c r="J265" s="34">
        <f t="shared" ref="J265:J328" si="47">E265-B265</f>
        <v>2</v>
      </c>
      <c r="K265" s="35">
        <f t="shared" ref="K265:K328" si="48">G265-D265</f>
        <v>375.11999999999989</v>
      </c>
      <c r="L265" s="36">
        <f t="shared" ref="L265:L328" si="49">IF(OR(B265=0,E265=0),"",I265-H265)</f>
        <v>13.099999999999994</v>
      </c>
      <c r="M265" s="37">
        <f t="shared" ref="M265:M328" si="50">IF(L265="","",E265*L265)</f>
        <v>117.89999999999995</v>
      </c>
      <c r="N265" s="38">
        <f t="shared" ref="N265:N328" si="51">IF(L265="","",E265-B265)</f>
        <v>2</v>
      </c>
      <c r="O265" s="37">
        <f t="shared" ref="O265:O328" si="52">IF(L265="","",(E265-B265)*H265)</f>
        <v>257.21999999999997</v>
      </c>
      <c r="P265" s="39" t="str">
        <f t="shared" ref="P265:P328" si="53">IF(L265="",G265-D265,"")</f>
        <v/>
      </c>
    </row>
    <row r="266" spans="1:16" x14ac:dyDescent="0.25">
      <c r="A266" s="3" t="s">
        <v>1405</v>
      </c>
      <c r="B266" s="5"/>
      <c r="C266" s="5"/>
      <c r="D266" s="5"/>
      <c r="E266" s="5">
        <v>5</v>
      </c>
      <c r="F266" s="5">
        <v>224.7175</v>
      </c>
      <c r="G266" s="5">
        <v>1123.52</v>
      </c>
      <c r="H266" s="33" t="str">
        <f t="shared" si="45"/>
        <v/>
      </c>
      <c r="I266" s="33">
        <f t="shared" si="46"/>
        <v>224.70400000000001</v>
      </c>
      <c r="J266" s="34">
        <f t="shared" si="47"/>
        <v>5</v>
      </c>
      <c r="K266" s="35">
        <f t="shared" si="48"/>
        <v>1123.52</v>
      </c>
      <c r="L266" s="36" t="str">
        <f t="shared" si="49"/>
        <v/>
      </c>
      <c r="M266" s="37" t="str">
        <f t="shared" si="50"/>
        <v/>
      </c>
      <c r="N266" s="38" t="str">
        <f t="shared" si="51"/>
        <v/>
      </c>
      <c r="O266" s="37" t="str">
        <f t="shared" si="52"/>
        <v/>
      </c>
      <c r="P266" s="39">
        <f t="shared" si="53"/>
        <v>1123.52</v>
      </c>
    </row>
    <row r="267" spans="1:16" x14ac:dyDescent="0.25">
      <c r="A267" s="3" t="s">
        <v>1404</v>
      </c>
      <c r="B267" s="5">
        <v>1</v>
      </c>
      <c r="C267" s="5">
        <v>119.88</v>
      </c>
      <c r="D267" s="5">
        <v>119.88</v>
      </c>
      <c r="E267" s="5"/>
      <c r="F267" s="5"/>
      <c r="G267" s="5"/>
      <c r="H267" s="33">
        <f t="shared" si="45"/>
        <v>119.88</v>
      </c>
      <c r="I267" s="33" t="str">
        <f t="shared" si="46"/>
        <v/>
      </c>
      <c r="J267" s="34">
        <f t="shared" si="47"/>
        <v>-1</v>
      </c>
      <c r="K267" s="35">
        <f t="shared" si="48"/>
        <v>-119.88</v>
      </c>
      <c r="L267" s="36" t="str">
        <f t="shared" si="49"/>
        <v/>
      </c>
      <c r="M267" s="37" t="str">
        <f t="shared" si="50"/>
        <v/>
      </c>
      <c r="N267" s="38" t="str">
        <f t="shared" si="51"/>
        <v/>
      </c>
      <c r="O267" s="37" t="str">
        <f t="shared" si="52"/>
        <v/>
      </c>
      <c r="P267" s="39">
        <f t="shared" si="53"/>
        <v>-119.88</v>
      </c>
    </row>
    <row r="268" spans="1:16" x14ac:dyDescent="0.25">
      <c r="A268" s="3" t="s">
        <v>284</v>
      </c>
      <c r="B268" s="5"/>
      <c r="C268" s="5"/>
      <c r="D268" s="5"/>
      <c r="E268" s="5">
        <v>1</v>
      </c>
      <c r="F268" s="5">
        <v>45.11</v>
      </c>
      <c r="G268" s="5">
        <v>45.11</v>
      </c>
      <c r="H268" s="33" t="str">
        <f t="shared" si="45"/>
        <v/>
      </c>
      <c r="I268" s="33">
        <f t="shared" si="46"/>
        <v>45.11</v>
      </c>
      <c r="J268" s="34">
        <f t="shared" si="47"/>
        <v>1</v>
      </c>
      <c r="K268" s="35">
        <f t="shared" si="48"/>
        <v>45.11</v>
      </c>
      <c r="L268" s="36" t="str">
        <f t="shared" si="49"/>
        <v/>
      </c>
      <c r="M268" s="37" t="str">
        <f t="shared" si="50"/>
        <v/>
      </c>
      <c r="N268" s="38" t="str">
        <f t="shared" si="51"/>
        <v/>
      </c>
      <c r="O268" s="37" t="str">
        <f t="shared" si="52"/>
        <v/>
      </c>
      <c r="P268" s="39">
        <f t="shared" si="53"/>
        <v>45.11</v>
      </c>
    </row>
    <row r="269" spans="1:16" x14ac:dyDescent="0.25">
      <c r="A269" s="3" t="s">
        <v>989</v>
      </c>
      <c r="B269" s="5">
        <v>1</v>
      </c>
      <c r="C269" s="5">
        <v>293.24</v>
      </c>
      <c r="D269" s="5">
        <v>293.24</v>
      </c>
      <c r="E269" s="5"/>
      <c r="F269" s="5"/>
      <c r="G269" s="5"/>
      <c r="H269" s="33">
        <f t="shared" si="45"/>
        <v>293.24</v>
      </c>
      <c r="I269" s="33" t="str">
        <f t="shared" si="46"/>
        <v/>
      </c>
      <c r="J269" s="34">
        <f t="shared" si="47"/>
        <v>-1</v>
      </c>
      <c r="K269" s="35">
        <f t="shared" si="48"/>
        <v>-293.24</v>
      </c>
      <c r="L269" s="36" t="str">
        <f t="shared" si="49"/>
        <v/>
      </c>
      <c r="M269" s="37" t="str">
        <f t="shared" si="50"/>
        <v/>
      </c>
      <c r="N269" s="38" t="str">
        <f t="shared" si="51"/>
        <v/>
      </c>
      <c r="O269" s="37" t="str">
        <f t="shared" si="52"/>
        <v/>
      </c>
      <c r="P269" s="39">
        <f t="shared" si="53"/>
        <v>-293.24</v>
      </c>
    </row>
    <row r="270" spans="1:16" x14ac:dyDescent="0.25">
      <c r="A270" s="3" t="s">
        <v>991</v>
      </c>
      <c r="B270" s="5">
        <v>1</v>
      </c>
      <c r="C270" s="5">
        <v>56.63</v>
      </c>
      <c r="D270" s="5">
        <v>56.63</v>
      </c>
      <c r="E270" s="5"/>
      <c r="F270" s="5"/>
      <c r="G270" s="5"/>
      <c r="H270" s="33">
        <f t="shared" si="45"/>
        <v>56.63</v>
      </c>
      <c r="I270" s="33" t="str">
        <f t="shared" si="46"/>
        <v/>
      </c>
      <c r="J270" s="34">
        <f t="shared" si="47"/>
        <v>-1</v>
      </c>
      <c r="K270" s="35">
        <f t="shared" si="48"/>
        <v>-56.63</v>
      </c>
      <c r="L270" s="36" t="str">
        <f t="shared" si="49"/>
        <v/>
      </c>
      <c r="M270" s="37" t="str">
        <f t="shared" si="50"/>
        <v/>
      </c>
      <c r="N270" s="38" t="str">
        <f t="shared" si="51"/>
        <v/>
      </c>
      <c r="O270" s="37" t="str">
        <f t="shared" si="52"/>
        <v/>
      </c>
      <c r="P270" s="39">
        <f t="shared" si="53"/>
        <v>-56.63</v>
      </c>
    </row>
    <row r="271" spans="1:16" x14ac:dyDescent="0.25">
      <c r="A271" s="3" t="s">
        <v>1620</v>
      </c>
      <c r="B271" s="5">
        <v>4</v>
      </c>
      <c r="C271" s="5">
        <v>74.34</v>
      </c>
      <c r="D271" s="5">
        <v>297.36</v>
      </c>
      <c r="E271" s="5"/>
      <c r="F271" s="5"/>
      <c r="G271" s="5"/>
      <c r="H271" s="33">
        <f t="shared" si="45"/>
        <v>74.34</v>
      </c>
      <c r="I271" s="33" t="str">
        <f t="shared" si="46"/>
        <v/>
      </c>
      <c r="J271" s="34">
        <f t="shared" si="47"/>
        <v>-4</v>
      </c>
      <c r="K271" s="35">
        <f t="shared" si="48"/>
        <v>-297.36</v>
      </c>
      <c r="L271" s="36" t="str">
        <f t="shared" si="49"/>
        <v/>
      </c>
      <c r="M271" s="37" t="str">
        <f t="shared" si="50"/>
        <v/>
      </c>
      <c r="N271" s="38" t="str">
        <f t="shared" si="51"/>
        <v/>
      </c>
      <c r="O271" s="37" t="str">
        <f t="shared" si="52"/>
        <v/>
      </c>
      <c r="P271" s="39">
        <f t="shared" si="53"/>
        <v>-297.36</v>
      </c>
    </row>
    <row r="272" spans="1:16" x14ac:dyDescent="0.25">
      <c r="A272" s="3" t="s">
        <v>289</v>
      </c>
      <c r="B272" s="5">
        <v>4</v>
      </c>
      <c r="C272" s="5">
        <v>133.51</v>
      </c>
      <c r="D272" s="5">
        <v>534.04</v>
      </c>
      <c r="E272" s="5">
        <v>9</v>
      </c>
      <c r="F272" s="5">
        <v>133.34875</v>
      </c>
      <c r="G272" s="5">
        <v>1200.3</v>
      </c>
      <c r="H272" s="33">
        <f t="shared" si="45"/>
        <v>133.51</v>
      </c>
      <c r="I272" s="33">
        <f t="shared" si="46"/>
        <v>133.36666666666667</v>
      </c>
      <c r="J272" s="34">
        <f t="shared" si="47"/>
        <v>5</v>
      </c>
      <c r="K272" s="35">
        <f t="shared" si="48"/>
        <v>666.26</v>
      </c>
      <c r="L272" s="36">
        <f t="shared" si="49"/>
        <v>-0.14333333333331666</v>
      </c>
      <c r="M272" s="37">
        <f t="shared" si="50"/>
        <v>-1.2899999999998499</v>
      </c>
      <c r="N272" s="38">
        <f t="shared" si="51"/>
        <v>5</v>
      </c>
      <c r="O272" s="37">
        <f t="shared" si="52"/>
        <v>667.55</v>
      </c>
      <c r="P272" s="39" t="str">
        <f t="shared" si="53"/>
        <v/>
      </c>
    </row>
    <row r="273" spans="1:16" x14ac:dyDescent="0.25">
      <c r="A273" s="3" t="s">
        <v>287</v>
      </c>
      <c r="B273" s="5">
        <v>2</v>
      </c>
      <c r="C273" s="5">
        <v>362.89</v>
      </c>
      <c r="D273" s="5">
        <v>725.78</v>
      </c>
      <c r="E273" s="5">
        <v>3</v>
      </c>
      <c r="F273" s="5">
        <v>362.57</v>
      </c>
      <c r="G273" s="5">
        <v>1087.71</v>
      </c>
      <c r="H273" s="33">
        <f t="shared" si="45"/>
        <v>362.89</v>
      </c>
      <c r="I273" s="33">
        <f t="shared" si="46"/>
        <v>362.57</v>
      </c>
      <c r="J273" s="34">
        <f t="shared" si="47"/>
        <v>1</v>
      </c>
      <c r="K273" s="35">
        <f t="shared" si="48"/>
        <v>361.93000000000006</v>
      </c>
      <c r="L273" s="36">
        <f t="shared" si="49"/>
        <v>-0.31999999999999318</v>
      </c>
      <c r="M273" s="37">
        <f t="shared" si="50"/>
        <v>-0.95999999999997954</v>
      </c>
      <c r="N273" s="38">
        <f t="shared" si="51"/>
        <v>1</v>
      </c>
      <c r="O273" s="37">
        <f t="shared" si="52"/>
        <v>362.89</v>
      </c>
      <c r="P273" s="39" t="str">
        <f t="shared" si="53"/>
        <v/>
      </c>
    </row>
    <row r="274" spans="1:16" x14ac:dyDescent="0.25">
      <c r="A274" s="3" t="s">
        <v>1406</v>
      </c>
      <c r="B274" s="5"/>
      <c r="C274" s="5"/>
      <c r="D274" s="5"/>
      <c r="E274" s="5">
        <v>1</v>
      </c>
      <c r="F274" s="5">
        <v>3585.75</v>
      </c>
      <c r="G274" s="5">
        <v>3585.75</v>
      </c>
      <c r="H274" s="33" t="str">
        <f t="shared" si="45"/>
        <v/>
      </c>
      <c r="I274" s="33">
        <f t="shared" si="46"/>
        <v>3585.75</v>
      </c>
      <c r="J274" s="34">
        <f t="shared" si="47"/>
        <v>1</v>
      </c>
      <c r="K274" s="35">
        <f t="shared" si="48"/>
        <v>3585.75</v>
      </c>
      <c r="L274" s="36" t="str">
        <f t="shared" si="49"/>
        <v/>
      </c>
      <c r="M274" s="37" t="str">
        <f t="shared" si="50"/>
        <v/>
      </c>
      <c r="N274" s="38" t="str">
        <f t="shared" si="51"/>
        <v/>
      </c>
      <c r="O274" s="37" t="str">
        <f t="shared" si="52"/>
        <v/>
      </c>
      <c r="P274" s="39">
        <f t="shared" si="53"/>
        <v>3585.75</v>
      </c>
    </row>
    <row r="275" spans="1:16" x14ac:dyDescent="0.25">
      <c r="A275" s="3" t="s">
        <v>1621</v>
      </c>
      <c r="B275" s="5">
        <v>48</v>
      </c>
      <c r="C275" s="5">
        <v>133.18115384615385</v>
      </c>
      <c r="D275" s="5">
        <v>6392.8900000000012</v>
      </c>
      <c r="E275" s="5">
        <v>6</v>
      </c>
      <c r="F275" s="5">
        <v>133.13999999999999</v>
      </c>
      <c r="G275" s="5">
        <v>798.83999999999992</v>
      </c>
      <c r="H275" s="33">
        <f t="shared" si="45"/>
        <v>133.18520833333335</v>
      </c>
      <c r="I275" s="33">
        <f t="shared" si="46"/>
        <v>133.13999999999999</v>
      </c>
      <c r="J275" s="34">
        <f t="shared" si="47"/>
        <v>-42</v>
      </c>
      <c r="K275" s="35">
        <f t="shared" si="48"/>
        <v>-5594.0500000000011</v>
      </c>
      <c r="L275" s="36">
        <f t="shared" si="49"/>
        <v>-4.5208333333363271E-2</v>
      </c>
      <c r="M275" s="37">
        <f t="shared" si="50"/>
        <v>-0.27125000000017963</v>
      </c>
      <c r="N275" s="38">
        <f t="shared" si="51"/>
        <v>-42</v>
      </c>
      <c r="O275" s="37">
        <f t="shared" si="52"/>
        <v>-5593.7787500000004</v>
      </c>
      <c r="P275" s="39" t="str">
        <f t="shared" si="53"/>
        <v/>
      </c>
    </row>
    <row r="276" spans="1:16" x14ac:dyDescent="0.25">
      <c r="A276" s="3" t="s">
        <v>995</v>
      </c>
      <c r="B276" s="5">
        <v>2</v>
      </c>
      <c r="C276" s="5">
        <v>133.28</v>
      </c>
      <c r="D276" s="5">
        <v>266.56</v>
      </c>
      <c r="E276" s="5">
        <v>6</v>
      </c>
      <c r="F276" s="5">
        <v>133.23999999999998</v>
      </c>
      <c r="G276" s="5">
        <v>799.52</v>
      </c>
      <c r="H276" s="33">
        <f t="shared" si="45"/>
        <v>133.28</v>
      </c>
      <c r="I276" s="33">
        <f t="shared" si="46"/>
        <v>133.25333333333333</v>
      </c>
      <c r="J276" s="34">
        <f t="shared" si="47"/>
        <v>4</v>
      </c>
      <c r="K276" s="35">
        <f t="shared" si="48"/>
        <v>532.96</v>
      </c>
      <c r="L276" s="36">
        <f t="shared" si="49"/>
        <v>-2.6666666666670835E-2</v>
      </c>
      <c r="M276" s="37">
        <f t="shared" si="50"/>
        <v>-0.16000000000002501</v>
      </c>
      <c r="N276" s="38">
        <f t="shared" si="51"/>
        <v>4</v>
      </c>
      <c r="O276" s="37">
        <f t="shared" si="52"/>
        <v>533.12</v>
      </c>
      <c r="P276" s="39" t="str">
        <f t="shared" si="53"/>
        <v/>
      </c>
    </row>
    <row r="277" spans="1:16" x14ac:dyDescent="0.25">
      <c r="A277" s="3" t="s">
        <v>993</v>
      </c>
      <c r="B277" s="5"/>
      <c r="C277" s="5"/>
      <c r="D277" s="5"/>
      <c r="E277" s="5">
        <v>1</v>
      </c>
      <c r="F277" s="5">
        <v>73.709999999999994</v>
      </c>
      <c r="G277" s="5">
        <v>73.709999999999994</v>
      </c>
      <c r="H277" s="33" t="str">
        <f t="shared" si="45"/>
        <v/>
      </c>
      <c r="I277" s="33">
        <f t="shared" si="46"/>
        <v>73.709999999999994</v>
      </c>
      <c r="J277" s="34">
        <f t="shared" si="47"/>
        <v>1</v>
      </c>
      <c r="K277" s="35">
        <f t="shared" si="48"/>
        <v>73.709999999999994</v>
      </c>
      <c r="L277" s="36" t="str">
        <f t="shared" si="49"/>
        <v/>
      </c>
      <c r="M277" s="37" t="str">
        <f t="shared" si="50"/>
        <v/>
      </c>
      <c r="N277" s="38" t="str">
        <f t="shared" si="51"/>
        <v/>
      </c>
      <c r="O277" s="37" t="str">
        <f t="shared" si="52"/>
        <v/>
      </c>
      <c r="P277" s="39">
        <f t="shared" si="53"/>
        <v>73.709999999999994</v>
      </c>
    </row>
    <row r="278" spans="1:16" x14ac:dyDescent="0.25">
      <c r="A278" s="3" t="s">
        <v>1622</v>
      </c>
      <c r="B278" s="5"/>
      <c r="C278" s="5"/>
      <c r="D278" s="5"/>
      <c r="E278" s="5">
        <v>1</v>
      </c>
      <c r="F278" s="5">
        <v>224.11</v>
      </c>
      <c r="G278" s="5">
        <v>224.11</v>
      </c>
      <c r="H278" s="33" t="str">
        <f t="shared" si="45"/>
        <v/>
      </c>
      <c r="I278" s="33">
        <f t="shared" si="46"/>
        <v>224.11</v>
      </c>
      <c r="J278" s="34">
        <f t="shared" si="47"/>
        <v>1</v>
      </c>
      <c r="K278" s="35">
        <f t="shared" si="48"/>
        <v>224.11</v>
      </c>
      <c r="L278" s="36" t="str">
        <f t="shared" si="49"/>
        <v/>
      </c>
      <c r="M278" s="37" t="str">
        <f t="shared" si="50"/>
        <v/>
      </c>
      <c r="N278" s="38" t="str">
        <f t="shared" si="51"/>
        <v/>
      </c>
      <c r="O278" s="37" t="str">
        <f t="shared" si="52"/>
        <v/>
      </c>
      <c r="P278" s="39">
        <f t="shared" si="53"/>
        <v>224.11</v>
      </c>
    </row>
    <row r="279" spans="1:16" x14ac:dyDescent="0.25">
      <c r="A279" s="3" t="s">
        <v>293</v>
      </c>
      <c r="B279" s="5">
        <v>23</v>
      </c>
      <c r="C279" s="5">
        <v>211.66315789473694</v>
      </c>
      <c r="D279" s="5">
        <v>4877.9500000000007</v>
      </c>
      <c r="E279" s="5">
        <v>23</v>
      </c>
      <c r="F279" s="5">
        <v>223.15875000000005</v>
      </c>
      <c r="G279" s="5">
        <v>5132.5500000000011</v>
      </c>
      <c r="H279" s="33">
        <f t="shared" si="45"/>
        <v>212.08478260869569</v>
      </c>
      <c r="I279" s="33">
        <f t="shared" si="46"/>
        <v>223.15434782608699</v>
      </c>
      <c r="J279" s="34">
        <f t="shared" si="47"/>
        <v>0</v>
      </c>
      <c r="K279" s="35">
        <f t="shared" si="48"/>
        <v>254.60000000000036</v>
      </c>
      <c r="L279" s="36">
        <f t="shared" si="49"/>
        <v>11.0695652173913</v>
      </c>
      <c r="M279" s="37">
        <f t="shared" si="50"/>
        <v>254.59999999999991</v>
      </c>
      <c r="N279" s="38">
        <f t="shared" si="51"/>
        <v>0</v>
      </c>
      <c r="O279" s="37">
        <f t="shared" si="52"/>
        <v>0</v>
      </c>
      <c r="P279" s="39" t="str">
        <f t="shared" si="53"/>
        <v/>
      </c>
    </row>
    <row r="280" spans="1:16" x14ac:dyDescent="0.25">
      <c r="A280" s="3" t="s">
        <v>291</v>
      </c>
      <c r="B280" s="5">
        <v>20</v>
      </c>
      <c r="C280" s="5">
        <v>293.93349999999998</v>
      </c>
      <c r="D280" s="5">
        <v>5878.67</v>
      </c>
      <c r="E280" s="5">
        <v>13</v>
      </c>
      <c r="F280" s="5">
        <v>300.79454545454541</v>
      </c>
      <c r="G280" s="5">
        <v>3909.8199999999993</v>
      </c>
      <c r="H280" s="33">
        <f t="shared" si="45"/>
        <v>293.93349999999998</v>
      </c>
      <c r="I280" s="33">
        <f t="shared" si="46"/>
        <v>300.75538461538457</v>
      </c>
      <c r="J280" s="34">
        <f t="shared" si="47"/>
        <v>-7</v>
      </c>
      <c r="K280" s="35">
        <f t="shared" si="48"/>
        <v>-1968.8500000000008</v>
      </c>
      <c r="L280" s="36">
        <f t="shared" si="49"/>
        <v>6.8218846153845902</v>
      </c>
      <c r="M280" s="37">
        <f t="shared" si="50"/>
        <v>88.684499999999673</v>
      </c>
      <c r="N280" s="38">
        <f t="shared" si="51"/>
        <v>-7</v>
      </c>
      <c r="O280" s="37">
        <f t="shared" si="52"/>
        <v>-2057.5344999999998</v>
      </c>
      <c r="P280" s="39" t="str">
        <f t="shared" si="53"/>
        <v/>
      </c>
    </row>
    <row r="281" spans="1:16" x14ac:dyDescent="0.25">
      <c r="A281" s="3" t="s">
        <v>996</v>
      </c>
      <c r="B281" s="5"/>
      <c r="C281" s="5"/>
      <c r="D281" s="5"/>
      <c r="E281" s="5">
        <v>1</v>
      </c>
      <c r="F281" s="5">
        <v>84.7</v>
      </c>
      <c r="G281" s="5">
        <v>84.7</v>
      </c>
      <c r="H281" s="33" t="str">
        <f t="shared" si="45"/>
        <v/>
      </c>
      <c r="I281" s="33">
        <f t="shared" si="46"/>
        <v>84.7</v>
      </c>
      <c r="J281" s="34">
        <f t="shared" si="47"/>
        <v>1</v>
      </c>
      <c r="K281" s="35">
        <f t="shared" si="48"/>
        <v>84.7</v>
      </c>
      <c r="L281" s="36" t="str">
        <f t="shared" si="49"/>
        <v/>
      </c>
      <c r="M281" s="37" t="str">
        <f t="shared" si="50"/>
        <v/>
      </c>
      <c r="N281" s="38" t="str">
        <f t="shared" si="51"/>
        <v/>
      </c>
      <c r="O281" s="37" t="str">
        <f t="shared" si="52"/>
        <v/>
      </c>
      <c r="P281" s="39">
        <f t="shared" si="53"/>
        <v>84.7</v>
      </c>
    </row>
    <row r="282" spans="1:16" x14ac:dyDescent="0.25">
      <c r="A282" s="3" t="s">
        <v>1408</v>
      </c>
      <c r="B282" s="5"/>
      <c r="C282" s="5"/>
      <c r="D282" s="5"/>
      <c r="E282" s="5">
        <v>2</v>
      </c>
      <c r="F282" s="5">
        <v>694.1</v>
      </c>
      <c r="G282" s="5">
        <v>1388.2</v>
      </c>
      <c r="H282" s="33" t="str">
        <f t="shared" si="45"/>
        <v/>
      </c>
      <c r="I282" s="33">
        <f t="shared" si="46"/>
        <v>694.1</v>
      </c>
      <c r="J282" s="34">
        <f t="shared" si="47"/>
        <v>2</v>
      </c>
      <c r="K282" s="35">
        <f t="shared" si="48"/>
        <v>1388.2</v>
      </c>
      <c r="L282" s="36" t="str">
        <f t="shared" si="49"/>
        <v/>
      </c>
      <c r="M282" s="37" t="str">
        <f t="shared" si="50"/>
        <v/>
      </c>
      <c r="N282" s="38" t="str">
        <f t="shared" si="51"/>
        <v/>
      </c>
      <c r="O282" s="37" t="str">
        <f t="shared" si="52"/>
        <v/>
      </c>
      <c r="P282" s="39">
        <f t="shared" si="53"/>
        <v>1388.2</v>
      </c>
    </row>
    <row r="283" spans="1:16" x14ac:dyDescent="0.25">
      <c r="A283" s="3" t="s">
        <v>294</v>
      </c>
      <c r="B283" s="5">
        <v>2</v>
      </c>
      <c r="C283" s="5">
        <v>48.93</v>
      </c>
      <c r="D283" s="5">
        <v>97.86</v>
      </c>
      <c r="E283" s="5"/>
      <c r="F283" s="5"/>
      <c r="G283" s="5"/>
      <c r="H283" s="33">
        <f t="shared" si="45"/>
        <v>48.93</v>
      </c>
      <c r="I283" s="33" t="str">
        <f t="shared" si="46"/>
        <v/>
      </c>
      <c r="J283" s="34">
        <f t="shared" si="47"/>
        <v>-2</v>
      </c>
      <c r="K283" s="35">
        <f t="shared" si="48"/>
        <v>-97.86</v>
      </c>
      <c r="L283" s="36" t="str">
        <f t="shared" si="49"/>
        <v/>
      </c>
      <c r="M283" s="37" t="str">
        <f t="shared" si="50"/>
        <v/>
      </c>
      <c r="N283" s="38" t="str">
        <f t="shared" si="51"/>
        <v/>
      </c>
      <c r="O283" s="37" t="str">
        <f t="shared" si="52"/>
        <v/>
      </c>
      <c r="P283" s="39">
        <f t="shared" si="53"/>
        <v>-97.86</v>
      </c>
    </row>
    <row r="284" spans="1:16" x14ac:dyDescent="0.25">
      <c r="A284" s="3" t="s">
        <v>295</v>
      </c>
      <c r="B284" s="5">
        <v>3</v>
      </c>
      <c r="C284" s="5">
        <v>64.766666666666666</v>
      </c>
      <c r="D284" s="5">
        <v>194.3</v>
      </c>
      <c r="E284" s="5">
        <v>3</v>
      </c>
      <c r="F284" s="5">
        <v>64.72</v>
      </c>
      <c r="G284" s="5">
        <v>194.16</v>
      </c>
      <c r="H284" s="33">
        <f t="shared" si="45"/>
        <v>64.766666666666666</v>
      </c>
      <c r="I284" s="33">
        <f t="shared" si="46"/>
        <v>64.72</v>
      </c>
      <c r="J284" s="34">
        <f t="shared" si="47"/>
        <v>0</v>
      </c>
      <c r="K284" s="35">
        <f t="shared" si="48"/>
        <v>-0.14000000000001478</v>
      </c>
      <c r="L284" s="36">
        <f t="shared" si="49"/>
        <v>-4.6666666666666856E-2</v>
      </c>
      <c r="M284" s="37">
        <f t="shared" si="50"/>
        <v>-0.14000000000000057</v>
      </c>
      <c r="N284" s="38">
        <f t="shared" si="51"/>
        <v>0</v>
      </c>
      <c r="O284" s="37">
        <f t="shared" si="52"/>
        <v>0</v>
      </c>
      <c r="P284" s="39" t="str">
        <f t="shared" si="53"/>
        <v/>
      </c>
    </row>
    <row r="285" spans="1:16" x14ac:dyDescent="0.25">
      <c r="A285" s="3" t="s">
        <v>296</v>
      </c>
      <c r="B285" s="5">
        <v>2</v>
      </c>
      <c r="C285" s="5">
        <v>88.835000000000008</v>
      </c>
      <c r="D285" s="5">
        <v>177.67000000000002</v>
      </c>
      <c r="E285" s="5">
        <v>2</v>
      </c>
      <c r="F285" s="5">
        <v>88.79</v>
      </c>
      <c r="G285" s="5">
        <v>177.58</v>
      </c>
      <c r="H285" s="33">
        <f t="shared" si="45"/>
        <v>88.835000000000008</v>
      </c>
      <c r="I285" s="33">
        <f t="shared" si="46"/>
        <v>88.79</v>
      </c>
      <c r="J285" s="34">
        <f t="shared" si="47"/>
        <v>0</v>
      </c>
      <c r="K285" s="35">
        <f t="shared" si="48"/>
        <v>-9.0000000000003411E-2</v>
      </c>
      <c r="L285" s="36">
        <f t="shared" si="49"/>
        <v>-4.5000000000001705E-2</v>
      </c>
      <c r="M285" s="37">
        <f t="shared" si="50"/>
        <v>-9.0000000000003411E-2</v>
      </c>
      <c r="N285" s="38">
        <f t="shared" si="51"/>
        <v>0</v>
      </c>
      <c r="O285" s="37">
        <f t="shared" si="52"/>
        <v>0</v>
      </c>
      <c r="P285" s="39" t="str">
        <f t="shared" si="53"/>
        <v/>
      </c>
    </row>
    <row r="286" spans="1:16" x14ac:dyDescent="0.25">
      <c r="A286" s="3" t="s">
        <v>1410</v>
      </c>
      <c r="B286" s="5"/>
      <c r="C286" s="5"/>
      <c r="D286" s="5"/>
      <c r="E286" s="5">
        <v>1</v>
      </c>
      <c r="F286" s="5">
        <v>113.8</v>
      </c>
      <c r="G286" s="5">
        <v>113.8</v>
      </c>
      <c r="H286" s="33" t="str">
        <f t="shared" si="45"/>
        <v/>
      </c>
      <c r="I286" s="33">
        <f t="shared" si="46"/>
        <v>113.8</v>
      </c>
      <c r="J286" s="34">
        <f t="shared" si="47"/>
        <v>1</v>
      </c>
      <c r="K286" s="35">
        <f t="shared" si="48"/>
        <v>113.8</v>
      </c>
      <c r="L286" s="36" t="str">
        <f t="shared" si="49"/>
        <v/>
      </c>
      <c r="M286" s="37" t="str">
        <f t="shared" si="50"/>
        <v/>
      </c>
      <c r="N286" s="38" t="str">
        <f t="shared" si="51"/>
        <v/>
      </c>
      <c r="O286" s="37" t="str">
        <f t="shared" si="52"/>
        <v/>
      </c>
      <c r="P286" s="39">
        <f t="shared" si="53"/>
        <v>113.8</v>
      </c>
    </row>
    <row r="287" spans="1:16" x14ac:dyDescent="0.25">
      <c r="A287" s="3" t="s">
        <v>1623</v>
      </c>
      <c r="B287" s="5"/>
      <c r="C287" s="5"/>
      <c r="D287" s="5"/>
      <c r="E287" s="5">
        <v>1</v>
      </c>
      <c r="F287" s="5">
        <v>78.5</v>
      </c>
      <c r="G287" s="5">
        <v>78.5</v>
      </c>
      <c r="H287" s="33" t="str">
        <f t="shared" si="45"/>
        <v/>
      </c>
      <c r="I287" s="33">
        <f t="shared" si="46"/>
        <v>78.5</v>
      </c>
      <c r="J287" s="34">
        <f t="shared" si="47"/>
        <v>1</v>
      </c>
      <c r="K287" s="35">
        <f t="shared" si="48"/>
        <v>78.5</v>
      </c>
      <c r="L287" s="36" t="str">
        <f t="shared" si="49"/>
        <v/>
      </c>
      <c r="M287" s="37" t="str">
        <f t="shared" si="50"/>
        <v/>
      </c>
      <c r="N287" s="38" t="str">
        <f t="shared" si="51"/>
        <v/>
      </c>
      <c r="O287" s="37" t="str">
        <f t="shared" si="52"/>
        <v/>
      </c>
      <c r="P287" s="39">
        <f t="shared" si="53"/>
        <v>78.5</v>
      </c>
    </row>
    <row r="288" spans="1:16" x14ac:dyDescent="0.25">
      <c r="A288" s="3" t="s">
        <v>999</v>
      </c>
      <c r="B288" s="5">
        <v>1</v>
      </c>
      <c r="C288" s="5">
        <v>99.37</v>
      </c>
      <c r="D288" s="5">
        <v>99.37</v>
      </c>
      <c r="E288" s="5">
        <v>1</v>
      </c>
      <c r="F288" s="5">
        <v>99.26</v>
      </c>
      <c r="G288" s="5">
        <v>99.26</v>
      </c>
      <c r="H288" s="33">
        <f t="shared" si="45"/>
        <v>99.37</v>
      </c>
      <c r="I288" s="33">
        <f t="shared" si="46"/>
        <v>99.26</v>
      </c>
      <c r="J288" s="34">
        <f t="shared" si="47"/>
        <v>0</v>
      </c>
      <c r="K288" s="35">
        <f t="shared" si="48"/>
        <v>-0.10999999999999943</v>
      </c>
      <c r="L288" s="36">
        <f t="shared" si="49"/>
        <v>-0.10999999999999943</v>
      </c>
      <c r="M288" s="37">
        <f t="shared" si="50"/>
        <v>-0.10999999999999943</v>
      </c>
      <c r="N288" s="38">
        <f t="shared" si="51"/>
        <v>0</v>
      </c>
      <c r="O288" s="37">
        <f t="shared" si="52"/>
        <v>0</v>
      </c>
      <c r="P288" s="39" t="str">
        <f t="shared" si="53"/>
        <v/>
      </c>
    </row>
    <row r="289" spans="1:16" x14ac:dyDescent="0.25">
      <c r="A289" s="3" t="s">
        <v>1411</v>
      </c>
      <c r="B289" s="5"/>
      <c r="C289" s="5"/>
      <c r="D289" s="5"/>
      <c r="E289" s="5">
        <v>2</v>
      </c>
      <c r="F289" s="5">
        <v>101.16</v>
      </c>
      <c r="G289" s="5">
        <v>202.32</v>
      </c>
      <c r="H289" s="33" t="str">
        <f t="shared" si="45"/>
        <v/>
      </c>
      <c r="I289" s="33">
        <f t="shared" si="46"/>
        <v>101.16</v>
      </c>
      <c r="J289" s="34">
        <f t="shared" si="47"/>
        <v>2</v>
      </c>
      <c r="K289" s="35">
        <f t="shared" si="48"/>
        <v>202.32</v>
      </c>
      <c r="L289" s="36" t="str">
        <f t="shared" si="49"/>
        <v/>
      </c>
      <c r="M289" s="37" t="str">
        <f t="shared" si="50"/>
        <v/>
      </c>
      <c r="N289" s="38" t="str">
        <f t="shared" si="51"/>
        <v/>
      </c>
      <c r="O289" s="37" t="str">
        <f t="shared" si="52"/>
        <v/>
      </c>
      <c r="P289" s="39">
        <f t="shared" si="53"/>
        <v>202.32</v>
      </c>
    </row>
    <row r="290" spans="1:16" x14ac:dyDescent="0.25">
      <c r="A290" s="3" t="s">
        <v>1000</v>
      </c>
      <c r="B290" s="5">
        <v>1</v>
      </c>
      <c r="C290" s="5">
        <v>131.13999999999999</v>
      </c>
      <c r="D290" s="5">
        <v>131.13999999999999</v>
      </c>
      <c r="E290" s="5"/>
      <c r="F290" s="5"/>
      <c r="G290" s="5"/>
      <c r="H290" s="33">
        <f t="shared" si="45"/>
        <v>131.13999999999999</v>
      </c>
      <c r="I290" s="33" t="str">
        <f t="shared" si="46"/>
        <v/>
      </c>
      <c r="J290" s="34">
        <f t="shared" si="47"/>
        <v>-1</v>
      </c>
      <c r="K290" s="35">
        <f t="shared" si="48"/>
        <v>-131.13999999999999</v>
      </c>
      <c r="L290" s="36" t="str">
        <f t="shared" si="49"/>
        <v/>
      </c>
      <c r="M290" s="37" t="str">
        <f t="shared" si="50"/>
        <v/>
      </c>
      <c r="N290" s="38" t="str">
        <f t="shared" si="51"/>
        <v/>
      </c>
      <c r="O290" s="37" t="str">
        <f t="shared" si="52"/>
        <v/>
      </c>
      <c r="P290" s="39">
        <f t="shared" si="53"/>
        <v>-131.13999999999999</v>
      </c>
    </row>
    <row r="291" spans="1:16" x14ac:dyDescent="0.25">
      <c r="A291" s="3" t="s">
        <v>1001</v>
      </c>
      <c r="B291" s="5">
        <v>3</v>
      </c>
      <c r="C291" s="5">
        <v>94.27</v>
      </c>
      <c r="D291" s="5">
        <v>282.81</v>
      </c>
      <c r="E291" s="5"/>
      <c r="F291" s="5"/>
      <c r="G291" s="5"/>
      <c r="H291" s="33">
        <f t="shared" si="45"/>
        <v>94.27</v>
      </c>
      <c r="I291" s="33" t="str">
        <f t="shared" si="46"/>
        <v/>
      </c>
      <c r="J291" s="34">
        <f t="shared" si="47"/>
        <v>-3</v>
      </c>
      <c r="K291" s="35">
        <f t="shared" si="48"/>
        <v>-282.81</v>
      </c>
      <c r="L291" s="36" t="str">
        <f t="shared" si="49"/>
        <v/>
      </c>
      <c r="M291" s="37" t="str">
        <f t="shared" si="50"/>
        <v/>
      </c>
      <c r="N291" s="38" t="str">
        <f t="shared" si="51"/>
        <v/>
      </c>
      <c r="O291" s="37" t="str">
        <f t="shared" si="52"/>
        <v/>
      </c>
      <c r="P291" s="39">
        <f t="shared" si="53"/>
        <v>-282.81</v>
      </c>
    </row>
    <row r="292" spans="1:16" x14ac:dyDescent="0.25">
      <c r="A292" s="3" t="s">
        <v>1002</v>
      </c>
      <c r="B292" s="5">
        <v>12</v>
      </c>
      <c r="C292" s="5">
        <v>61.06333333333334</v>
      </c>
      <c r="D292" s="5">
        <v>732.7600000000001</v>
      </c>
      <c r="E292" s="5">
        <v>10</v>
      </c>
      <c r="F292" s="5">
        <v>61.095555555555556</v>
      </c>
      <c r="G292" s="5">
        <v>610.91000000000008</v>
      </c>
      <c r="H292" s="33">
        <f t="shared" si="45"/>
        <v>61.06333333333334</v>
      </c>
      <c r="I292" s="33">
        <f t="shared" si="46"/>
        <v>61.091000000000008</v>
      </c>
      <c r="J292" s="34">
        <f t="shared" si="47"/>
        <v>-2</v>
      </c>
      <c r="K292" s="35">
        <f t="shared" si="48"/>
        <v>-121.85000000000002</v>
      </c>
      <c r="L292" s="36">
        <f t="shared" si="49"/>
        <v>2.7666666666668505E-2</v>
      </c>
      <c r="M292" s="37">
        <f t="shared" si="50"/>
        <v>0.27666666666668505</v>
      </c>
      <c r="N292" s="38">
        <f t="shared" si="51"/>
        <v>-2</v>
      </c>
      <c r="O292" s="37">
        <f t="shared" si="52"/>
        <v>-122.12666666666668</v>
      </c>
      <c r="P292" s="39" t="str">
        <f t="shared" si="53"/>
        <v/>
      </c>
    </row>
    <row r="293" spans="1:16" x14ac:dyDescent="0.25">
      <c r="A293" s="3" t="s">
        <v>998</v>
      </c>
      <c r="B293" s="5">
        <v>8</v>
      </c>
      <c r="C293" s="5">
        <v>77.751249999999999</v>
      </c>
      <c r="D293" s="5">
        <v>622.01</v>
      </c>
      <c r="E293" s="5">
        <v>2</v>
      </c>
      <c r="F293" s="5">
        <v>77.75</v>
      </c>
      <c r="G293" s="5">
        <v>155.5</v>
      </c>
      <c r="H293" s="33">
        <f t="shared" si="45"/>
        <v>77.751249999999999</v>
      </c>
      <c r="I293" s="33">
        <f t="shared" si="46"/>
        <v>77.75</v>
      </c>
      <c r="J293" s="34">
        <f t="shared" si="47"/>
        <v>-6</v>
      </c>
      <c r="K293" s="35">
        <f t="shared" si="48"/>
        <v>-466.51</v>
      </c>
      <c r="L293" s="36">
        <f t="shared" si="49"/>
        <v>-1.2499999999988631E-3</v>
      </c>
      <c r="M293" s="37">
        <f t="shared" si="50"/>
        <v>-2.4999999999977263E-3</v>
      </c>
      <c r="N293" s="38">
        <f t="shared" si="51"/>
        <v>-6</v>
      </c>
      <c r="O293" s="37">
        <f t="shared" si="52"/>
        <v>-466.50749999999999</v>
      </c>
      <c r="P293" s="39" t="str">
        <f t="shared" si="53"/>
        <v/>
      </c>
    </row>
    <row r="294" spans="1:16" x14ac:dyDescent="0.25">
      <c r="A294" s="3" t="s">
        <v>1003</v>
      </c>
      <c r="B294" s="5">
        <v>1</v>
      </c>
      <c r="C294" s="5">
        <v>92.2</v>
      </c>
      <c r="D294" s="5">
        <v>92.2</v>
      </c>
      <c r="E294" s="5"/>
      <c r="F294" s="5"/>
      <c r="G294" s="5"/>
      <c r="H294" s="33">
        <f t="shared" si="45"/>
        <v>92.2</v>
      </c>
      <c r="I294" s="33" t="str">
        <f t="shared" si="46"/>
        <v/>
      </c>
      <c r="J294" s="34">
        <f t="shared" si="47"/>
        <v>-1</v>
      </c>
      <c r="K294" s="35">
        <f t="shared" si="48"/>
        <v>-92.2</v>
      </c>
      <c r="L294" s="36" t="str">
        <f t="shared" si="49"/>
        <v/>
      </c>
      <c r="M294" s="37" t="str">
        <f t="shared" si="50"/>
        <v/>
      </c>
      <c r="N294" s="38" t="str">
        <f t="shared" si="51"/>
        <v/>
      </c>
      <c r="O294" s="37" t="str">
        <f t="shared" si="52"/>
        <v/>
      </c>
      <c r="P294" s="39">
        <f t="shared" si="53"/>
        <v>-92.2</v>
      </c>
    </row>
    <row r="295" spans="1:16" x14ac:dyDescent="0.25">
      <c r="A295" s="3" t="s">
        <v>1004</v>
      </c>
      <c r="B295" s="5"/>
      <c r="C295" s="5"/>
      <c r="D295" s="5"/>
      <c r="E295" s="5">
        <v>1</v>
      </c>
      <c r="F295" s="5">
        <v>132.69</v>
      </c>
      <c r="G295" s="5">
        <v>132.69</v>
      </c>
      <c r="H295" s="33" t="str">
        <f t="shared" si="45"/>
        <v/>
      </c>
      <c r="I295" s="33">
        <f t="shared" si="46"/>
        <v>132.69</v>
      </c>
      <c r="J295" s="34">
        <f t="shared" si="47"/>
        <v>1</v>
      </c>
      <c r="K295" s="35">
        <f t="shared" si="48"/>
        <v>132.69</v>
      </c>
      <c r="L295" s="36" t="str">
        <f t="shared" si="49"/>
        <v/>
      </c>
      <c r="M295" s="37" t="str">
        <f t="shared" si="50"/>
        <v/>
      </c>
      <c r="N295" s="38" t="str">
        <f t="shared" si="51"/>
        <v/>
      </c>
      <c r="O295" s="37" t="str">
        <f t="shared" si="52"/>
        <v/>
      </c>
      <c r="P295" s="39">
        <f t="shared" si="53"/>
        <v>132.69</v>
      </c>
    </row>
    <row r="296" spans="1:16" x14ac:dyDescent="0.25">
      <c r="A296" s="3" t="s">
        <v>1625</v>
      </c>
      <c r="B296" s="5">
        <v>13</v>
      </c>
      <c r="C296" s="5">
        <v>1613.3491666666666</v>
      </c>
      <c r="D296" s="5">
        <v>20976.28</v>
      </c>
      <c r="E296" s="5"/>
      <c r="F296" s="5"/>
      <c r="G296" s="5"/>
      <c r="H296" s="33">
        <f t="shared" si="45"/>
        <v>1613.56</v>
      </c>
      <c r="I296" s="33" t="str">
        <f t="shared" si="46"/>
        <v/>
      </c>
      <c r="J296" s="34">
        <f t="shared" si="47"/>
        <v>-13</v>
      </c>
      <c r="K296" s="35">
        <f t="shared" si="48"/>
        <v>-20976.28</v>
      </c>
      <c r="L296" s="36" t="str">
        <f t="shared" si="49"/>
        <v/>
      </c>
      <c r="M296" s="37" t="str">
        <f t="shared" si="50"/>
        <v/>
      </c>
      <c r="N296" s="38" t="str">
        <f t="shared" si="51"/>
        <v/>
      </c>
      <c r="O296" s="37" t="str">
        <f t="shared" si="52"/>
        <v/>
      </c>
      <c r="P296" s="39">
        <f t="shared" si="53"/>
        <v>-20976.28</v>
      </c>
    </row>
    <row r="297" spans="1:16" x14ac:dyDescent="0.25">
      <c r="A297" s="3" t="s">
        <v>1412</v>
      </c>
      <c r="B297" s="5">
        <v>14</v>
      </c>
      <c r="C297" s="5">
        <v>1054.4023076923079</v>
      </c>
      <c r="D297" s="5">
        <v>14759.77</v>
      </c>
      <c r="E297" s="5">
        <v>3</v>
      </c>
      <c r="F297" s="5">
        <v>1052.0749999999998</v>
      </c>
      <c r="G297" s="5">
        <v>3155.7599999999998</v>
      </c>
      <c r="H297" s="33">
        <f t="shared" si="45"/>
        <v>1054.2692857142858</v>
      </c>
      <c r="I297" s="33">
        <f t="shared" si="46"/>
        <v>1051.9199999999998</v>
      </c>
      <c r="J297" s="34">
        <f t="shared" si="47"/>
        <v>-11</v>
      </c>
      <c r="K297" s="35">
        <f t="shared" si="48"/>
        <v>-11604.01</v>
      </c>
      <c r="L297" s="36">
        <f t="shared" si="49"/>
        <v>-2.3492857142859975</v>
      </c>
      <c r="M297" s="37">
        <f t="shared" si="50"/>
        <v>-7.0478571428579926</v>
      </c>
      <c r="N297" s="38">
        <f t="shared" si="51"/>
        <v>-11</v>
      </c>
      <c r="O297" s="37">
        <f t="shared" si="52"/>
        <v>-11596.962142857144</v>
      </c>
      <c r="P297" s="39" t="str">
        <f t="shared" si="53"/>
        <v/>
      </c>
    </row>
    <row r="298" spans="1:16" x14ac:dyDescent="0.25">
      <c r="A298" s="3" t="s">
        <v>1011</v>
      </c>
      <c r="B298" s="5"/>
      <c r="C298" s="5"/>
      <c r="D298" s="5"/>
      <c r="E298" s="5">
        <v>5</v>
      </c>
      <c r="F298" s="5">
        <v>128.93999999999997</v>
      </c>
      <c r="G298" s="5">
        <v>644.59999999999991</v>
      </c>
      <c r="H298" s="33" t="str">
        <f t="shared" si="45"/>
        <v/>
      </c>
      <c r="I298" s="33">
        <f t="shared" si="46"/>
        <v>128.91999999999999</v>
      </c>
      <c r="J298" s="34">
        <f t="shared" si="47"/>
        <v>5</v>
      </c>
      <c r="K298" s="35">
        <f t="shared" si="48"/>
        <v>644.59999999999991</v>
      </c>
      <c r="L298" s="36" t="str">
        <f t="shared" si="49"/>
        <v/>
      </c>
      <c r="M298" s="37" t="str">
        <f t="shared" si="50"/>
        <v/>
      </c>
      <c r="N298" s="38" t="str">
        <f t="shared" si="51"/>
        <v/>
      </c>
      <c r="O298" s="37" t="str">
        <f t="shared" si="52"/>
        <v/>
      </c>
      <c r="P298" s="39">
        <f t="shared" si="53"/>
        <v>644.59999999999991</v>
      </c>
    </row>
    <row r="299" spans="1:16" x14ac:dyDescent="0.25">
      <c r="A299" s="3" t="s">
        <v>1628</v>
      </c>
      <c r="B299" s="5">
        <v>2</v>
      </c>
      <c r="C299" s="5">
        <v>78.2</v>
      </c>
      <c r="D299" s="5">
        <v>156.4</v>
      </c>
      <c r="E299" s="5">
        <v>1</v>
      </c>
      <c r="F299" s="5">
        <v>84.06</v>
      </c>
      <c r="G299" s="5">
        <v>84.06</v>
      </c>
      <c r="H299" s="33">
        <f t="shared" si="45"/>
        <v>78.2</v>
      </c>
      <c r="I299" s="33">
        <f t="shared" si="46"/>
        <v>84.06</v>
      </c>
      <c r="J299" s="34">
        <f t="shared" si="47"/>
        <v>-1</v>
      </c>
      <c r="K299" s="35">
        <f t="shared" si="48"/>
        <v>-72.34</v>
      </c>
      <c r="L299" s="36">
        <f t="shared" si="49"/>
        <v>5.8599999999999994</v>
      </c>
      <c r="M299" s="37">
        <f t="shared" si="50"/>
        <v>5.8599999999999994</v>
      </c>
      <c r="N299" s="38">
        <f t="shared" si="51"/>
        <v>-1</v>
      </c>
      <c r="O299" s="37">
        <f t="shared" si="52"/>
        <v>-78.2</v>
      </c>
      <c r="P299" s="39" t="str">
        <f t="shared" si="53"/>
        <v/>
      </c>
    </row>
    <row r="300" spans="1:16" x14ac:dyDescent="0.25">
      <c r="A300" s="3" t="s">
        <v>1630</v>
      </c>
      <c r="B300" s="5"/>
      <c r="C300" s="5"/>
      <c r="D300" s="5"/>
      <c r="E300" s="5">
        <v>1</v>
      </c>
      <c r="F300" s="5">
        <v>39.270000000000003</v>
      </c>
      <c r="G300" s="5">
        <v>39.270000000000003</v>
      </c>
      <c r="H300" s="33" t="str">
        <f t="shared" si="45"/>
        <v/>
      </c>
      <c r="I300" s="33">
        <f t="shared" si="46"/>
        <v>39.270000000000003</v>
      </c>
      <c r="J300" s="34">
        <f t="shared" si="47"/>
        <v>1</v>
      </c>
      <c r="K300" s="35">
        <f t="shared" si="48"/>
        <v>39.270000000000003</v>
      </c>
      <c r="L300" s="36" t="str">
        <f t="shared" si="49"/>
        <v/>
      </c>
      <c r="M300" s="37" t="str">
        <f t="shared" si="50"/>
        <v/>
      </c>
      <c r="N300" s="38" t="str">
        <f t="shared" si="51"/>
        <v/>
      </c>
      <c r="O300" s="37" t="str">
        <f t="shared" si="52"/>
        <v/>
      </c>
      <c r="P300" s="39">
        <f t="shared" si="53"/>
        <v>39.270000000000003</v>
      </c>
    </row>
    <row r="301" spans="1:16" x14ac:dyDescent="0.25">
      <c r="A301" s="3" t="s">
        <v>1631</v>
      </c>
      <c r="B301" s="5"/>
      <c r="C301" s="5"/>
      <c r="D301" s="5"/>
      <c r="E301" s="5">
        <v>3</v>
      </c>
      <c r="F301" s="5">
        <v>73.92</v>
      </c>
      <c r="G301" s="5">
        <v>221.76</v>
      </c>
      <c r="H301" s="33" t="str">
        <f t="shared" si="45"/>
        <v/>
      </c>
      <c r="I301" s="33">
        <f t="shared" si="46"/>
        <v>73.92</v>
      </c>
      <c r="J301" s="34">
        <f t="shared" si="47"/>
        <v>3</v>
      </c>
      <c r="K301" s="35">
        <f t="shared" si="48"/>
        <v>221.76</v>
      </c>
      <c r="L301" s="36" t="str">
        <f t="shared" si="49"/>
        <v/>
      </c>
      <c r="M301" s="37" t="str">
        <f t="shared" si="50"/>
        <v/>
      </c>
      <c r="N301" s="38" t="str">
        <f t="shared" si="51"/>
        <v/>
      </c>
      <c r="O301" s="37" t="str">
        <f t="shared" si="52"/>
        <v/>
      </c>
      <c r="P301" s="39">
        <f t="shared" si="53"/>
        <v>221.76</v>
      </c>
    </row>
    <row r="302" spans="1:16" x14ac:dyDescent="0.25">
      <c r="A302" s="3" t="s">
        <v>1632</v>
      </c>
      <c r="B302" s="5"/>
      <c r="C302" s="5"/>
      <c r="D302" s="5"/>
      <c r="E302" s="5">
        <v>1</v>
      </c>
      <c r="F302" s="5">
        <v>121.8</v>
      </c>
      <c r="G302" s="5">
        <v>121.8</v>
      </c>
      <c r="H302" s="33" t="str">
        <f t="shared" si="45"/>
        <v/>
      </c>
      <c r="I302" s="33">
        <f t="shared" si="46"/>
        <v>121.8</v>
      </c>
      <c r="J302" s="34">
        <f t="shared" si="47"/>
        <v>1</v>
      </c>
      <c r="K302" s="35">
        <f t="shared" si="48"/>
        <v>121.8</v>
      </c>
      <c r="L302" s="36" t="str">
        <f t="shared" si="49"/>
        <v/>
      </c>
      <c r="M302" s="37" t="str">
        <f t="shared" si="50"/>
        <v/>
      </c>
      <c r="N302" s="38" t="str">
        <f t="shared" si="51"/>
        <v/>
      </c>
      <c r="O302" s="37" t="str">
        <f t="shared" si="52"/>
        <v/>
      </c>
      <c r="P302" s="39">
        <f t="shared" si="53"/>
        <v>121.8</v>
      </c>
    </row>
    <row r="303" spans="1:16" x14ac:dyDescent="0.25">
      <c r="A303" s="3" t="s">
        <v>1413</v>
      </c>
      <c r="B303" s="5"/>
      <c r="C303" s="5"/>
      <c r="D303" s="5"/>
      <c r="E303" s="5">
        <v>1</v>
      </c>
      <c r="F303" s="5">
        <v>56.2</v>
      </c>
      <c r="G303" s="5">
        <v>56.2</v>
      </c>
      <c r="H303" s="33" t="str">
        <f t="shared" si="45"/>
        <v/>
      </c>
      <c r="I303" s="33">
        <f t="shared" si="46"/>
        <v>56.2</v>
      </c>
      <c r="J303" s="34">
        <f t="shared" si="47"/>
        <v>1</v>
      </c>
      <c r="K303" s="35">
        <f t="shared" si="48"/>
        <v>56.2</v>
      </c>
      <c r="L303" s="36" t="str">
        <f t="shared" si="49"/>
        <v/>
      </c>
      <c r="M303" s="37" t="str">
        <f t="shared" si="50"/>
        <v/>
      </c>
      <c r="N303" s="38" t="str">
        <f t="shared" si="51"/>
        <v/>
      </c>
      <c r="O303" s="37" t="str">
        <f t="shared" si="52"/>
        <v/>
      </c>
      <c r="P303" s="39">
        <f t="shared" si="53"/>
        <v>56.2</v>
      </c>
    </row>
    <row r="304" spans="1:16" x14ac:dyDescent="0.25">
      <c r="A304" s="3" t="s">
        <v>1633</v>
      </c>
      <c r="B304" s="5">
        <v>1</v>
      </c>
      <c r="C304" s="5">
        <v>139.85</v>
      </c>
      <c r="D304" s="5">
        <v>139.85</v>
      </c>
      <c r="E304" s="5">
        <v>2</v>
      </c>
      <c r="F304" s="5">
        <v>147.41</v>
      </c>
      <c r="G304" s="5">
        <v>294.82</v>
      </c>
      <c r="H304" s="33">
        <f t="shared" si="45"/>
        <v>139.85</v>
      </c>
      <c r="I304" s="33">
        <f t="shared" si="46"/>
        <v>147.41</v>
      </c>
      <c r="J304" s="34">
        <f t="shared" si="47"/>
        <v>1</v>
      </c>
      <c r="K304" s="35">
        <f t="shared" si="48"/>
        <v>154.97</v>
      </c>
      <c r="L304" s="36">
        <f t="shared" si="49"/>
        <v>7.5600000000000023</v>
      </c>
      <c r="M304" s="37">
        <f t="shared" si="50"/>
        <v>15.120000000000005</v>
      </c>
      <c r="N304" s="38">
        <f t="shared" si="51"/>
        <v>1</v>
      </c>
      <c r="O304" s="37">
        <f t="shared" si="52"/>
        <v>139.85</v>
      </c>
      <c r="P304" s="39" t="str">
        <f t="shared" si="53"/>
        <v/>
      </c>
    </row>
    <row r="305" spans="1:16" x14ac:dyDescent="0.25">
      <c r="A305" s="3" t="s">
        <v>1634</v>
      </c>
      <c r="B305" s="5"/>
      <c r="C305" s="5"/>
      <c r="D305" s="5"/>
      <c r="E305" s="5">
        <v>1</v>
      </c>
      <c r="F305" s="5">
        <v>60.47</v>
      </c>
      <c r="G305" s="5">
        <v>60.47</v>
      </c>
      <c r="H305" s="33" t="str">
        <f t="shared" si="45"/>
        <v/>
      </c>
      <c r="I305" s="33">
        <f t="shared" si="46"/>
        <v>60.47</v>
      </c>
      <c r="J305" s="34">
        <f t="shared" si="47"/>
        <v>1</v>
      </c>
      <c r="K305" s="35">
        <f t="shared" si="48"/>
        <v>60.47</v>
      </c>
      <c r="L305" s="36" t="str">
        <f t="shared" si="49"/>
        <v/>
      </c>
      <c r="M305" s="37" t="str">
        <f t="shared" si="50"/>
        <v/>
      </c>
      <c r="N305" s="38" t="str">
        <f t="shared" si="51"/>
        <v/>
      </c>
      <c r="O305" s="37" t="str">
        <f t="shared" si="52"/>
        <v/>
      </c>
      <c r="P305" s="39">
        <f t="shared" si="53"/>
        <v>60.47</v>
      </c>
    </row>
    <row r="306" spans="1:16" x14ac:dyDescent="0.25">
      <c r="A306" s="3" t="s">
        <v>301</v>
      </c>
      <c r="B306" s="5">
        <v>1</v>
      </c>
      <c r="C306" s="5">
        <v>119.68</v>
      </c>
      <c r="D306" s="5">
        <v>119.68</v>
      </c>
      <c r="E306" s="5"/>
      <c r="F306" s="5"/>
      <c r="G306" s="5"/>
      <c r="H306" s="33">
        <f t="shared" si="45"/>
        <v>119.68</v>
      </c>
      <c r="I306" s="33" t="str">
        <f t="shared" si="46"/>
        <v/>
      </c>
      <c r="J306" s="34">
        <f t="shared" si="47"/>
        <v>-1</v>
      </c>
      <c r="K306" s="35">
        <f t="shared" si="48"/>
        <v>-119.68</v>
      </c>
      <c r="L306" s="36" t="str">
        <f t="shared" si="49"/>
        <v/>
      </c>
      <c r="M306" s="37" t="str">
        <f t="shared" si="50"/>
        <v/>
      </c>
      <c r="N306" s="38" t="str">
        <f t="shared" si="51"/>
        <v/>
      </c>
      <c r="O306" s="37" t="str">
        <f t="shared" si="52"/>
        <v/>
      </c>
      <c r="P306" s="39">
        <f t="shared" si="53"/>
        <v>-119.68</v>
      </c>
    </row>
    <row r="307" spans="1:16" x14ac:dyDescent="0.25">
      <c r="A307" s="3" t="s">
        <v>1015</v>
      </c>
      <c r="B307" s="5">
        <v>2</v>
      </c>
      <c r="C307" s="5">
        <v>114.36</v>
      </c>
      <c r="D307" s="5">
        <v>228.72</v>
      </c>
      <c r="E307" s="5">
        <v>11</v>
      </c>
      <c r="F307" s="5">
        <v>114.30818181818181</v>
      </c>
      <c r="G307" s="5">
        <v>1257.3899999999999</v>
      </c>
      <c r="H307" s="33">
        <f t="shared" si="45"/>
        <v>114.36</v>
      </c>
      <c r="I307" s="33">
        <f t="shared" si="46"/>
        <v>114.30818181818181</v>
      </c>
      <c r="J307" s="34">
        <f t="shared" si="47"/>
        <v>9</v>
      </c>
      <c r="K307" s="35">
        <f t="shared" si="48"/>
        <v>1028.6699999999998</v>
      </c>
      <c r="L307" s="36">
        <f t="shared" si="49"/>
        <v>-5.1818181818191533E-2</v>
      </c>
      <c r="M307" s="37">
        <f t="shared" si="50"/>
        <v>-0.57000000000010687</v>
      </c>
      <c r="N307" s="38">
        <f t="shared" si="51"/>
        <v>9</v>
      </c>
      <c r="O307" s="37">
        <f t="shared" si="52"/>
        <v>1029.24</v>
      </c>
      <c r="P307" s="39" t="str">
        <f t="shared" si="53"/>
        <v/>
      </c>
    </row>
    <row r="308" spans="1:16" x14ac:dyDescent="0.25">
      <c r="A308" s="3" t="s">
        <v>1416</v>
      </c>
      <c r="B308" s="5">
        <v>3</v>
      </c>
      <c r="C308" s="5">
        <v>79.75333333333333</v>
      </c>
      <c r="D308" s="5">
        <v>239.26</v>
      </c>
      <c r="E308" s="5">
        <v>4</v>
      </c>
      <c r="F308" s="5">
        <v>79.697500000000005</v>
      </c>
      <c r="G308" s="5">
        <v>318.79000000000002</v>
      </c>
      <c r="H308" s="33">
        <f t="shared" si="45"/>
        <v>79.75333333333333</v>
      </c>
      <c r="I308" s="33">
        <f t="shared" si="46"/>
        <v>79.697500000000005</v>
      </c>
      <c r="J308" s="34">
        <f t="shared" si="47"/>
        <v>1</v>
      </c>
      <c r="K308" s="35">
        <f t="shared" si="48"/>
        <v>79.53000000000003</v>
      </c>
      <c r="L308" s="36">
        <f t="shared" si="49"/>
        <v>-5.5833333333325186E-2</v>
      </c>
      <c r="M308" s="37">
        <f t="shared" si="50"/>
        <v>-0.22333333333330074</v>
      </c>
      <c r="N308" s="38">
        <f t="shared" si="51"/>
        <v>1</v>
      </c>
      <c r="O308" s="37">
        <f t="shared" si="52"/>
        <v>79.75333333333333</v>
      </c>
      <c r="P308" s="39" t="str">
        <f t="shared" si="53"/>
        <v/>
      </c>
    </row>
    <row r="309" spans="1:16" x14ac:dyDescent="0.25">
      <c r="A309" s="3" t="s">
        <v>303</v>
      </c>
      <c r="B309" s="5">
        <v>1</v>
      </c>
      <c r="C309" s="5">
        <v>109.07</v>
      </c>
      <c r="D309" s="5">
        <v>109.07</v>
      </c>
      <c r="E309" s="5"/>
      <c r="F309" s="5"/>
      <c r="G309" s="5"/>
      <c r="H309" s="33">
        <f t="shared" si="45"/>
        <v>109.07</v>
      </c>
      <c r="I309" s="33" t="str">
        <f t="shared" si="46"/>
        <v/>
      </c>
      <c r="J309" s="34">
        <f t="shared" si="47"/>
        <v>-1</v>
      </c>
      <c r="K309" s="35">
        <f t="shared" si="48"/>
        <v>-109.07</v>
      </c>
      <c r="L309" s="36" t="str">
        <f t="shared" si="49"/>
        <v/>
      </c>
      <c r="M309" s="37" t="str">
        <f t="shared" si="50"/>
        <v/>
      </c>
      <c r="N309" s="38" t="str">
        <f t="shared" si="51"/>
        <v/>
      </c>
      <c r="O309" s="37" t="str">
        <f t="shared" si="52"/>
        <v/>
      </c>
      <c r="P309" s="39">
        <f t="shared" si="53"/>
        <v>-109.07</v>
      </c>
    </row>
    <row r="310" spans="1:16" x14ac:dyDescent="0.25">
      <c r="A310" s="3" t="s">
        <v>305</v>
      </c>
      <c r="B310" s="5">
        <v>10</v>
      </c>
      <c r="C310" s="5">
        <v>168.14400000000001</v>
      </c>
      <c r="D310" s="5">
        <v>1681.44</v>
      </c>
      <c r="E310" s="5">
        <v>4</v>
      </c>
      <c r="F310" s="5">
        <v>174.91</v>
      </c>
      <c r="G310" s="5">
        <v>699.64</v>
      </c>
      <c r="H310" s="33">
        <f t="shared" si="45"/>
        <v>168.14400000000001</v>
      </c>
      <c r="I310" s="33">
        <f t="shared" si="46"/>
        <v>174.91</v>
      </c>
      <c r="J310" s="34">
        <f t="shared" si="47"/>
        <v>-6</v>
      </c>
      <c r="K310" s="35">
        <f t="shared" si="48"/>
        <v>-981.80000000000007</v>
      </c>
      <c r="L310" s="36">
        <f t="shared" si="49"/>
        <v>6.7659999999999911</v>
      </c>
      <c r="M310" s="37">
        <f t="shared" si="50"/>
        <v>27.063999999999965</v>
      </c>
      <c r="N310" s="38">
        <f t="shared" si="51"/>
        <v>-6</v>
      </c>
      <c r="O310" s="37">
        <f t="shared" si="52"/>
        <v>-1008.864</v>
      </c>
      <c r="P310" s="39" t="str">
        <f t="shared" si="53"/>
        <v/>
      </c>
    </row>
    <row r="311" spans="1:16" x14ac:dyDescent="0.25">
      <c r="A311" s="3" t="s">
        <v>307</v>
      </c>
      <c r="B311" s="5"/>
      <c r="C311" s="5"/>
      <c r="D311" s="5"/>
      <c r="E311" s="5">
        <v>1</v>
      </c>
      <c r="F311" s="5">
        <v>80.19</v>
      </c>
      <c r="G311" s="5">
        <v>80.19</v>
      </c>
      <c r="H311" s="33" t="str">
        <f t="shared" si="45"/>
        <v/>
      </c>
      <c r="I311" s="33">
        <f t="shared" si="46"/>
        <v>80.19</v>
      </c>
      <c r="J311" s="34">
        <f t="shared" si="47"/>
        <v>1</v>
      </c>
      <c r="K311" s="35">
        <f t="shared" si="48"/>
        <v>80.19</v>
      </c>
      <c r="L311" s="36" t="str">
        <f t="shared" si="49"/>
        <v/>
      </c>
      <c r="M311" s="37" t="str">
        <f t="shared" si="50"/>
        <v/>
      </c>
      <c r="N311" s="38" t="str">
        <f t="shared" si="51"/>
        <v/>
      </c>
      <c r="O311" s="37" t="str">
        <f t="shared" si="52"/>
        <v/>
      </c>
      <c r="P311" s="39">
        <f t="shared" si="53"/>
        <v>80.19</v>
      </c>
    </row>
    <row r="312" spans="1:16" x14ac:dyDescent="0.25">
      <c r="A312" s="3" t="s">
        <v>1017</v>
      </c>
      <c r="B312" s="5"/>
      <c r="C312" s="5"/>
      <c r="D312" s="5"/>
      <c r="E312" s="5">
        <v>2</v>
      </c>
      <c r="F312" s="5">
        <v>198.63</v>
      </c>
      <c r="G312" s="5">
        <v>397.26</v>
      </c>
      <c r="H312" s="33" t="str">
        <f t="shared" si="45"/>
        <v/>
      </c>
      <c r="I312" s="33">
        <f t="shared" si="46"/>
        <v>198.63</v>
      </c>
      <c r="J312" s="34">
        <f t="shared" si="47"/>
        <v>2</v>
      </c>
      <c r="K312" s="35">
        <f t="shared" si="48"/>
        <v>397.26</v>
      </c>
      <c r="L312" s="36" t="str">
        <f t="shared" si="49"/>
        <v/>
      </c>
      <c r="M312" s="37" t="str">
        <f t="shared" si="50"/>
        <v/>
      </c>
      <c r="N312" s="38" t="str">
        <f t="shared" si="51"/>
        <v/>
      </c>
      <c r="O312" s="37" t="str">
        <f t="shared" si="52"/>
        <v/>
      </c>
      <c r="P312" s="39">
        <f t="shared" si="53"/>
        <v>397.26</v>
      </c>
    </row>
    <row r="313" spans="1:16" x14ac:dyDescent="0.25">
      <c r="A313" s="3" t="s">
        <v>1019</v>
      </c>
      <c r="B313" s="5">
        <v>19</v>
      </c>
      <c r="C313" s="5">
        <v>684.44999999999993</v>
      </c>
      <c r="D313" s="5">
        <v>13004.550000000001</v>
      </c>
      <c r="E313" s="5">
        <v>18</v>
      </c>
      <c r="F313" s="5">
        <v>684.52416666666659</v>
      </c>
      <c r="G313" s="5">
        <v>12319.589999999998</v>
      </c>
      <c r="H313" s="33">
        <f t="shared" si="45"/>
        <v>684.45</v>
      </c>
      <c r="I313" s="33">
        <f t="shared" si="46"/>
        <v>684.42166666666662</v>
      </c>
      <c r="J313" s="34">
        <f t="shared" si="47"/>
        <v>-1</v>
      </c>
      <c r="K313" s="35">
        <f t="shared" si="48"/>
        <v>-684.96000000000276</v>
      </c>
      <c r="L313" s="36">
        <f t="shared" si="49"/>
        <v>-2.8333333333421251E-2</v>
      </c>
      <c r="M313" s="37">
        <f t="shared" si="50"/>
        <v>-0.51000000000158252</v>
      </c>
      <c r="N313" s="38">
        <f t="shared" si="51"/>
        <v>-1</v>
      </c>
      <c r="O313" s="37">
        <f t="shared" si="52"/>
        <v>-684.45</v>
      </c>
      <c r="P313" s="39" t="str">
        <f t="shared" si="53"/>
        <v/>
      </c>
    </row>
    <row r="314" spans="1:16" x14ac:dyDescent="0.25">
      <c r="A314" s="3" t="s">
        <v>1635</v>
      </c>
      <c r="B314" s="5"/>
      <c r="C314" s="5"/>
      <c r="D314" s="5"/>
      <c r="E314" s="5">
        <v>1</v>
      </c>
      <c r="F314" s="5">
        <v>176.15</v>
      </c>
      <c r="G314" s="5">
        <v>176.15</v>
      </c>
      <c r="H314" s="33" t="str">
        <f t="shared" si="45"/>
        <v/>
      </c>
      <c r="I314" s="33">
        <f t="shared" si="46"/>
        <v>176.15</v>
      </c>
      <c r="J314" s="34">
        <f t="shared" si="47"/>
        <v>1</v>
      </c>
      <c r="K314" s="35">
        <f t="shared" si="48"/>
        <v>176.15</v>
      </c>
      <c r="L314" s="36" t="str">
        <f t="shared" si="49"/>
        <v/>
      </c>
      <c r="M314" s="37" t="str">
        <f t="shared" si="50"/>
        <v/>
      </c>
      <c r="N314" s="38" t="str">
        <f t="shared" si="51"/>
        <v/>
      </c>
      <c r="O314" s="37" t="str">
        <f t="shared" si="52"/>
        <v/>
      </c>
      <c r="P314" s="39">
        <f t="shared" si="53"/>
        <v>176.15</v>
      </c>
    </row>
    <row r="315" spans="1:16" x14ac:dyDescent="0.25">
      <c r="A315" s="3" t="s">
        <v>1637</v>
      </c>
      <c r="B315" s="5"/>
      <c r="C315" s="5"/>
      <c r="D315" s="5"/>
      <c r="E315" s="5">
        <v>2</v>
      </c>
      <c r="F315" s="5">
        <v>96.35</v>
      </c>
      <c r="G315" s="5">
        <v>192.7</v>
      </c>
      <c r="H315" s="33" t="str">
        <f t="shared" si="45"/>
        <v/>
      </c>
      <c r="I315" s="33">
        <f t="shared" si="46"/>
        <v>96.35</v>
      </c>
      <c r="J315" s="34">
        <f t="shared" si="47"/>
        <v>2</v>
      </c>
      <c r="K315" s="35">
        <f t="shared" si="48"/>
        <v>192.7</v>
      </c>
      <c r="L315" s="36" t="str">
        <f t="shared" si="49"/>
        <v/>
      </c>
      <c r="M315" s="37" t="str">
        <f t="shared" si="50"/>
        <v/>
      </c>
      <c r="N315" s="38" t="str">
        <f t="shared" si="51"/>
        <v/>
      </c>
      <c r="O315" s="37" t="str">
        <f t="shared" si="52"/>
        <v/>
      </c>
      <c r="P315" s="39">
        <f t="shared" si="53"/>
        <v>192.7</v>
      </c>
    </row>
    <row r="316" spans="1:16" x14ac:dyDescent="0.25">
      <c r="A316" s="3" t="s">
        <v>1020</v>
      </c>
      <c r="B316" s="5"/>
      <c r="C316" s="5"/>
      <c r="D316" s="5"/>
      <c r="E316" s="5">
        <v>1</v>
      </c>
      <c r="F316" s="5">
        <v>512.75</v>
      </c>
      <c r="G316" s="5">
        <v>512.75</v>
      </c>
      <c r="H316" s="33" t="str">
        <f t="shared" si="45"/>
        <v/>
      </c>
      <c r="I316" s="33">
        <f t="shared" si="46"/>
        <v>512.75</v>
      </c>
      <c r="J316" s="34">
        <f t="shared" si="47"/>
        <v>1</v>
      </c>
      <c r="K316" s="35">
        <f t="shared" si="48"/>
        <v>512.75</v>
      </c>
      <c r="L316" s="36" t="str">
        <f t="shared" si="49"/>
        <v/>
      </c>
      <c r="M316" s="37" t="str">
        <f t="shared" si="50"/>
        <v/>
      </c>
      <c r="N316" s="38" t="str">
        <f t="shared" si="51"/>
        <v/>
      </c>
      <c r="O316" s="37" t="str">
        <f t="shared" si="52"/>
        <v/>
      </c>
      <c r="P316" s="39">
        <f t="shared" si="53"/>
        <v>512.75</v>
      </c>
    </row>
    <row r="317" spans="1:16" x14ac:dyDescent="0.25">
      <c r="A317" s="3" t="s">
        <v>1638</v>
      </c>
      <c r="B317" s="5"/>
      <c r="C317" s="5"/>
      <c r="D317" s="5"/>
      <c r="E317" s="5">
        <v>1</v>
      </c>
      <c r="F317" s="5">
        <v>98.15</v>
      </c>
      <c r="G317" s="5">
        <v>98.15</v>
      </c>
      <c r="H317" s="33" t="str">
        <f t="shared" si="45"/>
        <v/>
      </c>
      <c r="I317" s="33">
        <f t="shared" si="46"/>
        <v>98.15</v>
      </c>
      <c r="J317" s="34">
        <f t="shared" si="47"/>
        <v>1</v>
      </c>
      <c r="K317" s="35">
        <f t="shared" si="48"/>
        <v>98.15</v>
      </c>
      <c r="L317" s="36" t="str">
        <f t="shared" si="49"/>
        <v/>
      </c>
      <c r="M317" s="37" t="str">
        <f t="shared" si="50"/>
        <v/>
      </c>
      <c r="N317" s="38" t="str">
        <f t="shared" si="51"/>
        <v/>
      </c>
      <c r="O317" s="37" t="str">
        <f t="shared" si="52"/>
        <v/>
      </c>
      <c r="P317" s="39">
        <f t="shared" si="53"/>
        <v>98.15</v>
      </c>
    </row>
    <row r="318" spans="1:16" x14ac:dyDescent="0.25">
      <c r="A318" s="3" t="s">
        <v>311</v>
      </c>
      <c r="B318" s="5"/>
      <c r="C318" s="5"/>
      <c r="D318" s="5"/>
      <c r="E318" s="5">
        <v>1</v>
      </c>
      <c r="F318" s="5">
        <v>224.96</v>
      </c>
      <c r="G318" s="5">
        <v>224.96</v>
      </c>
      <c r="H318" s="33" t="str">
        <f t="shared" si="45"/>
        <v/>
      </c>
      <c r="I318" s="33">
        <f t="shared" si="46"/>
        <v>224.96</v>
      </c>
      <c r="J318" s="34">
        <f t="shared" si="47"/>
        <v>1</v>
      </c>
      <c r="K318" s="35">
        <f t="shared" si="48"/>
        <v>224.96</v>
      </c>
      <c r="L318" s="36" t="str">
        <f t="shared" si="49"/>
        <v/>
      </c>
      <c r="M318" s="37" t="str">
        <f t="shared" si="50"/>
        <v/>
      </c>
      <c r="N318" s="38" t="str">
        <f t="shared" si="51"/>
        <v/>
      </c>
      <c r="O318" s="37" t="str">
        <f t="shared" si="52"/>
        <v/>
      </c>
      <c r="P318" s="39">
        <f t="shared" si="53"/>
        <v>224.96</v>
      </c>
    </row>
    <row r="319" spans="1:16" x14ac:dyDescent="0.25">
      <c r="A319" s="3" t="s">
        <v>313</v>
      </c>
      <c r="B319" s="5">
        <v>4</v>
      </c>
      <c r="C319" s="5">
        <v>74.515000000000015</v>
      </c>
      <c r="D319" s="5">
        <v>298.06000000000006</v>
      </c>
      <c r="E319" s="5">
        <v>5</v>
      </c>
      <c r="F319" s="5">
        <v>74.353999999999999</v>
      </c>
      <c r="G319" s="5">
        <v>371.77</v>
      </c>
      <c r="H319" s="33">
        <f t="shared" si="45"/>
        <v>74.515000000000015</v>
      </c>
      <c r="I319" s="33">
        <f t="shared" si="46"/>
        <v>74.353999999999999</v>
      </c>
      <c r="J319" s="34">
        <f t="shared" si="47"/>
        <v>1</v>
      </c>
      <c r="K319" s="35">
        <f t="shared" si="48"/>
        <v>73.709999999999923</v>
      </c>
      <c r="L319" s="36">
        <f t="shared" si="49"/>
        <v>-0.16100000000001558</v>
      </c>
      <c r="M319" s="37">
        <f t="shared" si="50"/>
        <v>-0.80500000000007788</v>
      </c>
      <c r="N319" s="38">
        <f t="shared" si="51"/>
        <v>1</v>
      </c>
      <c r="O319" s="37">
        <f t="shared" si="52"/>
        <v>74.515000000000015</v>
      </c>
      <c r="P319" s="39" t="str">
        <f t="shared" si="53"/>
        <v/>
      </c>
    </row>
    <row r="320" spans="1:16" x14ac:dyDescent="0.25">
      <c r="A320" s="3" t="s">
        <v>810</v>
      </c>
      <c r="B320" s="5">
        <v>2</v>
      </c>
      <c r="C320" s="5">
        <v>288.33500000000004</v>
      </c>
      <c r="D320" s="5">
        <v>576.67000000000007</v>
      </c>
      <c r="E320" s="5">
        <v>1</v>
      </c>
      <c r="F320" s="5">
        <v>291.62</v>
      </c>
      <c r="G320" s="5">
        <v>291.62</v>
      </c>
      <c r="H320" s="33">
        <f t="shared" si="45"/>
        <v>288.33500000000004</v>
      </c>
      <c r="I320" s="33">
        <f t="shared" si="46"/>
        <v>291.62</v>
      </c>
      <c r="J320" s="34">
        <f t="shared" si="47"/>
        <v>-1</v>
      </c>
      <c r="K320" s="35">
        <f t="shared" si="48"/>
        <v>-285.05000000000007</v>
      </c>
      <c r="L320" s="36">
        <f t="shared" si="49"/>
        <v>3.2849999999999682</v>
      </c>
      <c r="M320" s="37">
        <f t="shared" si="50"/>
        <v>3.2849999999999682</v>
      </c>
      <c r="N320" s="38">
        <f t="shared" si="51"/>
        <v>-1</v>
      </c>
      <c r="O320" s="37">
        <f t="shared" si="52"/>
        <v>-288.33500000000004</v>
      </c>
      <c r="P320" s="39" t="str">
        <f t="shared" si="53"/>
        <v/>
      </c>
    </row>
    <row r="321" spans="1:16" x14ac:dyDescent="0.25">
      <c r="A321" s="3" t="s">
        <v>314</v>
      </c>
      <c r="B321" s="5">
        <v>2</v>
      </c>
      <c r="C321" s="5">
        <v>198.18</v>
      </c>
      <c r="D321" s="5">
        <v>396.36</v>
      </c>
      <c r="E321" s="5">
        <v>1</v>
      </c>
      <c r="F321" s="5">
        <v>198.18</v>
      </c>
      <c r="G321" s="5">
        <v>198.18</v>
      </c>
      <c r="H321" s="33">
        <f t="shared" si="45"/>
        <v>198.18</v>
      </c>
      <c r="I321" s="33">
        <f t="shared" si="46"/>
        <v>198.18</v>
      </c>
      <c r="J321" s="34">
        <f t="shared" si="47"/>
        <v>-1</v>
      </c>
      <c r="K321" s="35">
        <f t="shared" si="48"/>
        <v>-198.18</v>
      </c>
      <c r="L321" s="36">
        <f t="shared" si="49"/>
        <v>0</v>
      </c>
      <c r="M321" s="37">
        <f t="shared" si="50"/>
        <v>0</v>
      </c>
      <c r="N321" s="38">
        <f t="shared" si="51"/>
        <v>-1</v>
      </c>
      <c r="O321" s="37">
        <f t="shared" si="52"/>
        <v>-198.18</v>
      </c>
      <c r="P321" s="39" t="str">
        <f t="shared" si="53"/>
        <v/>
      </c>
    </row>
    <row r="322" spans="1:16" x14ac:dyDescent="0.25">
      <c r="A322" s="3" t="s">
        <v>1417</v>
      </c>
      <c r="B322" s="5"/>
      <c r="C322" s="5"/>
      <c r="D322" s="5"/>
      <c r="E322" s="5">
        <v>1</v>
      </c>
      <c r="F322" s="5">
        <v>1083.46</v>
      </c>
      <c r="G322" s="5">
        <v>1083.46</v>
      </c>
      <c r="H322" s="33" t="str">
        <f t="shared" si="45"/>
        <v/>
      </c>
      <c r="I322" s="33">
        <f t="shared" si="46"/>
        <v>1083.46</v>
      </c>
      <c r="J322" s="34">
        <f t="shared" si="47"/>
        <v>1</v>
      </c>
      <c r="K322" s="35">
        <f t="shared" si="48"/>
        <v>1083.46</v>
      </c>
      <c r="L322" s="36" t="str">
        <f t="shared" si="49"/>
        <v/>
      </c>
      <c r="M322" s="37" t="str">
        <f t="shared" si="50"/>
        <v/>
      </c>
      <c r="N322" s="38" t="str">
        <f t="shared" si="51"/>
        <v/>
      </c>
      <c r="O322" s="37" t="str">
        <f t="shared" si="52"/>
        <v/>
      </c>
      <c r="P322" s="39">
        <f t="shared" si="53"/>
        <v>1083.46</v>
      </c>
    </row>
    <row r="323" spans="1:16" x14ac:dyDescent="0.25">
      <c r="A323" s="3" t="s">
        <v>1022</v>
      </c>
      <c r="B323" s="5"/>
      <c r="C323" s="5"/>
      <c r="D323" s="5"/>
      <c r="E323" s="5">
        <v>1</v>
      </c>
      <c r="F323" s="5">
        <v>463.5</v>
      </c>
      <c r="G323" s="5">
        <v>463.5</v>
      </c>
      <c r="H323" s="33" t="str">
        <f t="shared" si="45"/>
        <v/>
      </c>
      <c r="I323" s="33">
        <f t="shared" si="46"/>
        <v>463.5</v>
      </c>
      <c r="J323" s="34">
        <f t="shared" si="47"/>
        <v>1</v>
      </c>
      <c r="K323" s="35">
        <f t="shared" si="48"/>
        <v>463.5</v>
      </c>
      <c r="L323" s="36" t="str">
        <f t="shared" si="49"/>
        <v/>
      </c>
      <c r="M323" s="37" t="str">
        <f t="shared" si="50"/>
        <v/>
      </c>
      <c r="N323" s="38" t="str">
        <f t="shared" si="51"/>
        <v/>
      </c>
      <c r="O323" s="37" t="str">
        <f t="shared" si="52"/>
        <v/>
      </c>
      <c r="P323" s="39">
        <f t="shared" si="53"/>
        <v>463.5</v>
      </c>
    </row>
    <row r="324" spans="1:16" x14ac:dyDescent="0.25">
      <c r="A324" s="3" t="s">
        <v>323</v>
      </c>
      <c r="B324" s="5"/>
      <c r="C324" s="5"/>
      <c r="D324" s="5"/>
      <c r="E324" s="5">
        <v>4</v>
      </c>
      <c r="F324" s="5">
        <v>1501.02</v>
      </c>
      <c r="G324" s="5">
        <v>6004.08</v>
      </c>
      <c r="H324" s="33" t="str">
        <f t="shared" si="45"/>
        <v/>
      </c>
      <c r="I324" s="33">
        <f t="shared" si="46"/>
        <v>1501.02</v>
      </c>
      <c r="J324" s="34">
        <f t="shared" si="47"/>
        <v>4</v>
      </c>
      <c r="K324" s="35">
        <f t="shared" si="48"/>
        <v>6004.08</v>
      </c>
      <c r="L324" s="36" t="str">
        <f t="shared" si="49"/>
        <v/>
      </c>
      <c r="M324" s="37" t="str">
        <f t="shared" si="50"/>
        <v/>
      </c>
      <c r="N324" s="38" t="str">
        <f t="shared" si="51"/>
        <v/>
      </c>
      <c r="O324" s="37" t="str">
        <f t="shared" si="52"/>
        <v/>
      </c>
      <c r="P324" s="39">
        <f t="shared" si="53"/>
        <v>6004.08</v>
      </c>
    </row>
    <row r="325" spans="1:16" x14ac:dyDescent="0.25">
      <c r="A325" s="3" t="s">
        <v>1639</v>
      </c>
      <c r="B325" s="5">
        <v>1</v>
      </c>
      <c r="C325" s="5">
        <v>1106.26</v>
      </c>
      <c r="D325" s="5">
        <v>1106.26</v>
      </c>
      <c r="E325" s="5">
        <v>1</v>
      </c>
      <c r="F325" s="5">
        <v>1106.26</v>
      </c>
      <c r="G325" s="5">
        <v>1106.26</v>
      </c>
      <c r="H325" s="33">
        <f t="shared" si="45"/>
        <v>1106.26</v>
      </c>
      <c r="I325" s="33">
        <f t="shared" si="46"/>
        <v>1106.26</v>
      </c>
      <c r="J325" s="34">
        <f t="shared" si="47"/>
        <v>0</v>
      </c>
      <c r="K325" s="35">
        <f t="shared" si="48"/>
        <v>0</v>
      </c>
      <c r="L325" s="36">
        <f t="shared" si="49"/>
        <v>0</v>
      </c>
      <c r="M325" s="37">
        <f t="shared" si="50"/>
        <v>0</v>
      </c>
      <c r="N325" s="38">
        <f t="shared" si="51"/>
        <v>0</v>
      </c>
      <c r="O325" s="37">
        <f t="shared" si="52"/>
        <v>0</v>
      </c>
      <c r="P325" s="39" t="str">
        <f t="shared" si="53"/>
        <v/>
      </c>
    </row>
    <row r="326" spans="1:16" x14ac:dyDescent="0.25">
      <c r="A326" s="3" t="s">
        <v>320</v>
      </c>
      <c r="B326" s="5">
        <v>6</v>
      </c>
      <c r="C326" s="5">
        <v>271.84999999999997</v>
      </c>
      <c r="D326" s="5">
        <v>1631.1</v>
      </c>
      <c r="E326" s="5">
        <v>6</v>
      </c>
      <c r="F326" s="5">
        <v>271.85000000000002</v>
      </c>
      <c r="G326" s="5">
        <v>1631.1</v>
      </c>
      <c r="H326" s="33">
        <f t="shared" si="45"/>
        <v>271.84999999999997</v>
      </c>
      <c r="I326" s="33">
        <f t="shared" si="46"/>
        <v>271.84999999999997</v>
      </c>
      <c r="J326" s="34">
        <f t="shared" si="47"/>
        <v>0</v>
      </c>
      <c r="K326" s="35">
        <f t="shared" si="48"/>
        <v>0</v>
      </c>
      <c r="L326" s="36">
        <f t="shared" si="49"/>
        <v>0</v>
      </c>
      <c r="M326" s="37">
        <f t="shared" si="50"/>
        <v>0</v>
      </c>
      <c r="N326" s="38">
        <f t="shared" si="51"/>
        <v>0</v>
      </c>
      <c r="O326" s="37">
        <f t="shared" si="52"/>
        <v>0</v>
      </c>
      <c r="P326" s="39" t="str">
        <f t="shared" si="53"/>
        <v/>
      </c>
    </row>
    <row r="327" spans="1:16" x14ac:dyDescent="0.25">
      <c r="A327" s="3" t="s">
        <v>319</v>
      </c>
      <c r="B327" s="5">
        <v>6</v>
      </c>
      <c r="C327" s="5">
        <v>408.95</v>
      </c>
      <c r="D327" s="5">
        <v>2453.6999999999998</v>
      </c>
      <c r="E327" s="5">
        <v>9</v>
      </c>
      <c r="F327" s="5">
        <v>408.94999999999993</v>
      </c>
      <c r="G327" s="5">
        <v>3680.5499999999997</v>
      </c>
      <c r="H327" s="33">
        <f t="shared" si="45"/>
        <v>408.95</v>
      </c>
      <c r="I327" s="33">
        <f t="shared" si="46"/>
        <v>408.95</v>
      </c>
      <c r="J327" s="34">
        <f t="shared" si="47"/>
        <v>3</v>
      </c>
      <c r="K327" s="35">
        <f t="shared" si="48"/>
        <v>1226.8499999999999</v>
      </c>
      <c r="L327" s="36">
        <f t="shared" si="49"/>
        <v>0</v>
      </c>
      <c r="M327" s="37">
        <f t="shared" si="50"/>
        <v>0</v>
      </c>
      <c r="N327" s="38">
        <f t="shared" si="51"/>
        <v>3</v>
      </c>
      <c r="O327" s="37">
        <f t="shared" si="52"/>
        <v>1226.8499999999999</v>
      </c>
      <c r="P327" s="39" t="str">
        <f t="shared" si="53"/>
        <v/>
      </c>
    </row>
    <row r="328" spans="1:16" x14ac:dyDescent="0.25">
      <c r="A328" s="3" t="s">
        <v>318</v>
      </c>
      <c r="B328" s="5">
        <v>9</v>
      </c>
      <c r="C328" s="5">
        <v>630.66</v>
      </c>
      <c r="D328" s="5">
        <v>5675.94</v>
      </c>
      <c r="E328" s="5">
        <v>14</v>
      </c>
      <c r="F328" s="5">
        <v>630.66</v>
      </c>
      <c r="G328" s="5">
        <v>8829.24</v>
      </c>
      <c r="H328" s="33">
        <f t="shared" si="45"/>
        <v>630.66</v>
      </c>
      <c r="I328" s="33">
        <f t="shared" si="46"/>
        <v>630.66</v>
      </c>
      <c r="J328" s="34">
        <f t="shared" si="47"/>
        <v>5</v>
      </c>
      <c r="K328" s="35">
        <f t="shared" si="48"/>
        <v>3153.3</v>
      </c>
      <c r="L328" s="36">
        <f t="shared" si="49"/>
        <v>0</v>
      </c>
      <c r="M328" s="37">
        <f t="shared" si="50"/>
        <v>0</v>
      </c>
      <c r="N328" s="38">
        <f t="shared" si="51"/>
        <v>5</v>
      </c>
      <c r="O328" s="37">
        <f t="shared" si="52"/>
        <v>3153.2999999999997</v>
      </c>
      <c r="P328" s="39" t="str">
        <f t="shared" si="53"/>
        <v/>
      </c>
    </row>
    <row r="329" spans="1:16" x14ac:dyDescent="0.25">
      <c r="A329" s="3" t="s">
        <v>321</v>
      </c>
      <c r="B329" s="5">
        <v>1</v>
      </c>
      <c r="C329" s="5">
        <v>721.2</v>
      </c>
      <c r="D329" s="5">
        <v>721.2</v>
      </c>
      <c r="E329" s="5">
        <v>2</v>
      </c>
      <c r="F329" s="5">
        <v>721.2</v>
      </c>
      <c r="G329" s="5">
        <v>1442.4</v>
      </c>
      <c r="H329" s="33">
        <f t="shared" ref="H329:H392" si="54">IF(D329=0,"",D329/B329)</f>
        <v>721.2</v>
      </c>
      <c r="I329" s="33">
        <f t="shared" ref="I329:I392" si="55">IF(E329=0,"",G329/E329)</f>
        <v>721.2</v>
      </c>
      <c r="J329" s="34">
        <f t="shared" ref="J329:J392" si="56">E329-B329</f>
        <v>1</v>
      </c>
      <c r="K329" s="35">
        <f t="shared" ref="K329:K392" si="57">G329-D329</f>
        <v>721.2</v>
      </c>
      <c r="L329" s="36">
        <f t="shared" ref="L329:L392" si="58">IF(OR(B329=0,E329=0),"",I329-H329)</f>
        <v>0</v>
      </c>
      <c r="M329" s="37">
        <f t="shared" ref="M329:M392" si="59">IF(L329="","",E329*L329)</f>
        <v>0</v>
      </c>
      <c r="N329" s="38">
        <f t="shared" ref="N329:N392" si="60">IF(L329="","",E329-B329)</f>
        <v>1</v>
      </c>
      <c r="O329" s="37">
        <f t="shared" ref="O329:O392" si="61">IF(L329="","",(E329-B329)*H329)</f>
        <v>721.2</v>
      </c>
      <c r="P329" s="39" t="str">
        <f t="shared" ref="P329:P392" si="62">IF(L329="",G329-D329,"")</f>
        <v/>
      </c>
    </row>
    <row r="330" spans="1:16" x14ac:dyDescent="0.25">
      <c r="A330" s="3" t="s">
        <v>322</v>
      </c>
      <c r="B330" s="5">
        <v>4</v>
      </c>
      <c r="C330" s="5">
        <v>913.65</v>
      </c>
      <c r="D330" s="5">
        <v>3654.6</v>
      </c>
      <c r="E330" s="5"/>
      <c r="F330" s="5"/>
      <c r="G330" s="5"/>
      <c r="H330" s="33">
        <f t="shared" si="54"/>
        <v>913.65</v>
      </c>
      <c r="I330" s="33" t="str">
        <f t="shared" si="55"/>
        <v/>
      </c>
      <c r="J330" s="34">
        <f t="shared" si="56"/>
        <v>-4</v>
      </c>
      <c r="K330" s="35">
        <f t="shared" si="57"/>
        <v>-3654.6</v>
      </c>
      <c r="L330" s="36" t="str">
        <f t="shared" si="58"/>
        <v/>
      </c>
      <c r="M330" s="37" t="str">
        <f t="shared" si="59"/>
        <v/>
      </c>
      <c r="N330" s="38" t="str">
        <f t="shared" si="60"/>
        <v/>
      </c>
      <c r="O330" s="37" t="str">
        <f t="shared" si="61"/>
        <v/>
      </c>
      <c r="P330" s="39">
        <f t="shared" si="62"/>
        <v>-3654.6</v>
      </c>
    </row>
    <row r="331" spans="1:16" x14ac:dyDescent="0.25">
      <c r="A331" s="3" t="s">
        <v>331</v>
      </c>
      <c r="B331" s="5">
        <v>2</v>
      </c>
      <c r="C331" s="5">
        <v>59.3</v>
      </c>
      <c r="D331" s="5">
        <v>118.6</v>
      </c>
      <c r="E331" s="5"/>
      <c r="F331" s="5"/>
      <c r="G331" s="5"/>
      <c r="H331" s="33">
        <f t="shared" si="54"/>
        <v>59.3</v>
      </c>
      <c r="I331" s="33" t="str">
        <f t="shared" si="55"/>
        <v/>
      </c>
      <c r="J331" s="34">
        <f t="shared" si="56"/>
        <v>-2</v>
      </c>
      <c r="K331" s="35">
        <f t="shared" si="57"/>
        <v>-118.6</v>
      </c>
      <c r="L331" s="36" t="str">
        <f t="shared" si="58"/>
        <v/>
      </c>
      <c r="M331" s="37" t="str">
        <f t="shared" si="59"/>
        <v/>
      </c>
      <c r="N331" s="38" t="str">
        <f t="shared" si="60"/>
        <v/>
      </c>
      <c r="O331" s="37" t="str">
        <f t="shared" si="61"/>
        <v/>
      </c>
      <c r="P331" s="39">
        <f t="shared" si="62"/>
        <v>-118.6</v>
      </c>
    </row>
    <row r="332" spans="1:16" x14ac:dyDescent="0.25">
      <c r="A332" s="3" t="s">
        <v>333</v>
      </c>
      <c r="B332" s="5">
        <v>2</v>
      </c>
      <c r="C332" s="5">
        <v>57.775000000000006</v>
      </c>
      <c r="D332" s="5">
        <v>115.55000000000001</v>
      </c>
      <c r="E332" s="5"/>
      <c r="F332" s="5"/>
      <c r="G332" s="5"/>
      <c r="H332" s="33">
        <f t="shared" si="54"/>
        <v>57.775000000000006</v>
      </c>
      <c r="I332" s="33" t="str">
        <f t="shared" si="55"/>
        <v/>
      </c>
      <c r="J332" s="34">
        <f t="shared" si="56"/>
        <v>-2</v>
      </c>
      <c r="K332" s="35">
        <f t="shared" si="57"/>
        <v>-115.55000000000001</v>
      </c>
      <c r="L332" s="36" t="str">
        <f t="shared" si="58"/>
        <v/>
      </c>
      <c r="M332" s="37" t="str">
        <f t="shared" si="59"/>
        <v/>
      </c>
      <c r="N332" s="38" t="str">
        <f t="shared" si="60"/>
        <v/>
      </c>
      <c r="O332" s="37" t="str">
        <f t="shared" si="61"/>
        <v/>
      </c>
      <c r="P332" s="39">
        <f t="shared" si="62"/>
        <v>-115.55000000000001</v>
      </c>
    </row>
    <row r="333" spans="1:16" x14ac:dyDescent="0.25">
      <c r="A333" s="3" t="s">
        <v>1024</v>
      </c>
      <c r="B333" s="5">
        <v>1</v>
      </c>
      <c r="C333" s="5">
        <v>354.99</v>
      </c>
      <c r="D333" s="5">
        <v>354.99</v>
      </c>
      <c r="E333" s="5"/>
      <c r="F333" s="5"/>
      <c r="G333" s="5"/>
      <c r="H333" s="33">
        <f t="shared" si="54"/>
        <v>354.99</v>
      </c>
      <c r="I333" s="33" t="str">
        <f t="shared" si="55"/>
        <v/>
      </c>
      <c r="J333" s="34">
        <f t="shared" si="56"/>
        <v>-1</v>
      </c>
      <c r="K333" s="35">
        <f t="shared" si="57"/>
        <v>-354.99</v>
      </c>
      <c r="L333" s="36" t="str">
        <f t="shared" si="58"/>
        <v/>
      </c>
      <c r="M333" s="37" t="str">
        <f t="shared" si="59"/>
        <v/>
      </c>
      <c r="N333" s="38" t="str">
        <f t="shared" si="60"/>
        <v/>
      </c>
      <c r="O333" s="37" t="str">
        <f t="shared" si="61"/>
        <v/>
      </c>
      <c r="P333" s="39">
        <f t="shared" si="62"/>
        <v>-354.99</v>
      </c>
    </row>
    <row r="334" spans="1:16" x14ac:dyDescent="0.25">
      <c r="A334" s="3" t="s">
        <v>1640</v>
      </c>
      <c r="B334" s="5"/>
      <c r="C334" s="5"/>
      <c r="D334" s="5"/>
      <c r="E334" s="5">
        <v>1</v>
      </c>
      <c r="F334" s="5">
        <v>151.24</v>
      </c>
      <c r="G334" s="5">
        <v>151.24</v>
      </c>
      <c r="H334" s="33" t="str">
        <f t="shared" si="54"/>
        <v/>
      </c>
      <c r="I334" s="33">
        <f t="shared" si="55"/>
        <v>151.24</v>
      </c>
      <c r="J334" s="34">
        <f t="shared" si="56"/>
        <v>1</v>
      </c>
      <c r="K334" s="35">
        <f t="shared" si="57"/>
        <v>151.24</v>
      </c>
      <c r="L334" s="36" t="str">
        <f t="shared" si="58"/>
        <v/>
      </c>
      <c r="M334" s="37" t="str">
        <f t="shared" si="59"/>
        <v/>
      </c>
      <c r="N334" s="38" t="str">
        <f t="shared" si="60"/>
        <v/>
      </c>
      <c r="O334" s="37" t="str">
        <f t="shared" si="61"/>
        <v/>
      </c>
      <c r="P334" s="39">
        <f t="shared" si="62"/>
        <v>151.24</v>
      </c>
    </row>
    <row r="335" spans="1:16" x14ac:dyDescent="0.25">
      <c r="A335" s="3" t="s">
        <v>334</v>
      </c>
      <c r="B335" s="5"/>
      <c r="C335" s="5"/>
      <c r="D335" s="5"/>
      <c r="E335" s="5">
        <v>5</v>
      </c>
      <c r="F335" s="5">
        <v>58.695</v>
      </c>
      <c r="G335" s="5">
        <v>293.43</v>
      </c>
      <c r="H335" s="33" t="str">
        <f t="shared" si="54"/>
        <v/>
      </c>
      <c r="I335" s="33">
        <f t="shared" si="55"/>
        <v>58.686</v>
      </c>
      <c r="J335" s="34">
        <f t="shared" si="56"/>
        <v>5</v>
      </c>
      <c r="K335" s="35">
        <f t="shared" si="57"/>
        <v>293.43</v>
      </c>
      <c r="L335" s="36" t="str">
        <f t="shared" si="58"/>
        <v/>
      </c>
      <c r="M335" s="37" t="str">
        <f t="shared" si="59"/>
        <v/>
      </c>
      <c r="N335" s="38" t="str">
        <f t="shared" si="60"/>
        <v/>
      </c>
      <c r="O335" s="37" t="str">
        <f t="shared" si="61"/>
        <v/>
      </c>
      <c r="P335" s="39">
        <f t="shared" si="62"/>
        <v>293.43</v>
      </c>
    </row>
    <row r="336" spans="1:16" x14ac:dyDescent="0.25">
      <c r="A336" s="3" t="s">
        <v>335</v>
      </c>
      <c r="B336" s="5">
        <v>4</v>
      </c>
      <c r="C336" s="5">
        <v>31.572499999999998</v>
      </c>
      <c r="D336" s="5">
        <v>126.28999999999999</v>
      </c>
      <c r="E336" s="5">
        <v>1</v>
      </c>
      <c r="F336" s="5">
        <v>31.65</v>
      </c>
      <c r="G336" s="5">
        <v>31.65</v>
      </c>
      <c r="H336" s="33">
        <f t="shared" si="54"/>
        <v>31.572499999999998</v>
      </c>
      <c r="I336" s="33">
        <f t="shared" si="55"/>
        <v>31.65</v>
      </c>
      <c r="J336" s="34">
        <f t="shared" si="56"/>
        <v>-3</v>
      </c>
      <c r="K336" s="35">
        <f t="shared" si="57"/>
        <v>-94.639999999999986</v>
      </c>
      <c r="L336" s="36">
        <f t="shared" si="58"/>
        <v>7.7500000000000568E-2</v>
      </c>
      <c r="M336" s="37">
        <f t="shared" si="59"/>
        <v>7.7500000000000568E-2</v>
      </c>
      <c r="N336" s="38">
        <f t="shared" si="60"/>
        <v>-3</v>
      </c>
      <c r="O336" s="37">
        <f t="shared" si="61"/>
        <v>-94.717500000000001</v>
      </c>
      <c r="P336" s="39" t="str">
        <f t="shared" si="62"/>
        <v/>
      </c>
    </row>
    <row r="337" spans="1:16" x14ac:dyDescent="0.25">
      <c r="A337" s="3" t="s">
        <v>1641</v>
      </c>
      <c r="B337" s="5">
        <v>1</v>
      </c>
      <c r="C337" s="5">
        <v>529.05999999999995</v>
      </c>
      <c r="D337" s="5">
        <v>529.05999999999995</v>
      </c>
      <c r="E337" s="5">
        <v>1</v>
      </c>
      <c r="F337" s="5">
        <v>529.05999999999995</v>
      </c>
      <c r="G337" s="5">
        <v>529.05999999999995</v>
      </c>
      <c r="H337" s="33">
        <f t="shared" si="54"/>
        <v>529.05999999999995</v>
      </c>
      <c r="I337" s="33">
        <f t="shared" si="55"/>
        <v>529.05999999999995</v>
      </c>
      <c r="J337" s="34">
        <f t="shared" si="56"/>
        <v>0</v>
      </c>
      <c r="K337" s="35">
        <f t="shared" si="57"/>
        <v>0</v>
      </c>
      <c r="L337" s="36">
        <f t="shared" si="58"/>
        <v>0</v>
      </c>
      <c r="M337" s="37">
        <f t="shared" si="59"/>
        <v>0</v>
      </c>
      <c r="N337" s="38">
        <f t="shared" si="60"/>
        <v>0</v>
      </c>
      <c r="O337" s="37">
        <f t="shared" si="61"/>
        <v>0</v>
      </c>
      <c r="P337" s="39" t="str">
        <f t="shared" si="62"/>
        <v/>
      </c>
    </row>
    <row r="338" spans="1:16" x14ac:dyDescent="0.25">
      <c r="A338" s="3" t="s">
        <v>1643</v>
      </c>
      <c r="B338" s="5">
        <v>1</v>
      </c>
      <c r="C338" s="5">
        <v>89.75</v>
      </c>
      <c r="D338" s="5">
        <v>89.75</v>
      </c>
      <c r="E338" s="5"/>
      <c r="F338" s="5"/>
      <c r="G338" s="5"/>
      <c r="H338" s="33">
        <f t="shared" si="54"/>
        <v>89.75</v>
      </c>
      <c r="I338" s="33" t="str">
        <f t="shared" si="55"/>
        <v/>
      </c>
      <c r="J338" s="34">
        <f t="shared" si="56"/>
        <v>-1</v>
      </c>
      <c r="K338" s="35">
        <f t="shared" si="57"/>
        <v>-89.75</v>
      </c>
      <c r="L338" s="36" t="str">
        <f t="shared" si="58"/>
        <v/>
      </c>
      <c r="M338" s="37" t="str">
        <f t="shared" si="59"/>
        <v/>
      </c>
      <c r="N338" s="38" t="str">
        <f t="shared" si="60"/>
        <v/>
      </c>
      <c r="O338" s="37" t="str">
        <f t="shared" si="61"/>
        <v/>
      </c>
      <c r="P338" s="39">
        <f t="shared" si="62"/>
        <v>-89.75</v>
      </c>
    </row>
    <row r="339" spans="1:16" x14ac:dyDescent="0.25">
      <c r="A339" s="3" t="s">
        <v>1420</v>
      </c>
      <c r="B339" s="5">
        <v>2</v>
      </c>
      <c r="C339" s="5">
        <v>241.46</v>
      </c>
      <c r="D339" s="5">
        <v>482.92</v>
      </c>
      <c r="E339" s="5">
        <v>1</v>
      </c>
      <c r="F339" s="5">
        <v>241.46</v>
      </c>
      <c r="G339" s="5">
        <v>241.46</v>
      </c>
      <c r="H339" s="33">
        <f t="shared" si="54"/>
        <v>241.46</v>
      </c>
      <c r="I339" s="33">
        <f t="shared" si="55"/>
        <v>241.46</v>
      </c>
      <c r="J339" s="34">
        <f t="shared" si="56"/>
        <v>-1</v>
      </c>
      <c r="K339" s="35">
        <f t="shared" si="57"/>
        <v>-241.46</v>
      </c>
      <c r="L339" s="36">
        <f t="shared" si="58"/>
        <v>0</v>
      </c>
      <c r="M339" s="37">
        <f t="shared" si="59"/>
        <v>0</v>
      </c>
      <c r="N339" s="38">
        <f t="shared" si="60"/>
        <v>-1</v>
      </c>
      <c r="O339" s="37">
        <f t="shared" si="61"/>
        <v>-241.46</v>
      </c>
      <c r="P339" s="39" t="str">
        <f t="shared" si="62"/>
        <v/>
      </c>
    </row>
    <row r="340" spans="1:16" x14ac:dyDescent="0.25">
      <c r="A340" s="3" t="s">
        <v>339</v>
      </c>
      <c r="B340" s="5">
        <v>2</v>
      </c>
      <c r="C340" s="5">
        <v>146.01</v>
      </c>
      <c r="D340" s="5">
        <v>292.02</v>
      </c>
      <c r="E340" s="5">
        <v>2</v>
      </c>
      <c r="F340" s="5">
        <v>146.01</v>
      </c>
      <c r="G340" s="5">
        <v>292.02</v>
      </c>
      <c r="H340" s="33">
        <f t="shared" si="54"/>
        <v>146.01</v>
      </c>
      <c r="I340" s="33">
        <f t="shared" si="55"/>
        <v>146.01</v>
      </c>
      <c r="J340" s="34">
        <f t="shared" si="56"/>
        <v>0</v>
      </c>
      <c r="K340" s="35">
        <f t="shared" si="57"/>
        <v>0</v>
      </c>
      <c r="L340" s="36">
        <f t="shared" si="58"/>
        <v>0</v>
      </c>
      <c r="M340" s="37">
        <f t="shared" si="59"/>
        <v>0</v>
      </c>
      <c r="N340" s="38">
        <f t="shared" si="60"/>
        <v>0</v>
      </c>
      <c r="O340" s="37">
        <f t="shared" si="61"/>
        <v>0</v>
      </c>
      <c r="P340" s="39" t="str">
        <f t="shared" si="62"/>
        <v/>
      </c>
    </row>
    <row r="341" spans="1:16" x14ac:dyDescent="0.25">
      <c r="A341" s="3" t="s">
        <v>1026</v>
      </c>
      <c r="B341" s="5">
        <v>1</v>
      </c>
      <c r="C341" s="5">
        <v>90.57</v>
      </c>
      <c r="D341" s="5">
        <v>90.57</v>
      </c>
      <c r="E341" s="5">
        <v>5</v>
      </c>
      <c r="F341" s="5">
        <v>118.676</v>
      </c>
      <c r="G341" s="5">
        <v>593.38</v>
      </c>
      <c r="H341" s="33">
        <f t="shared" si="54"/>
        <v>90.57</v>
      </c>
      <c r="I341" s="33">
        <f t="shared" si="55"/>
        <v>118.676</v>
      </c>
      <c r="J341" s="34">
        <f t="shared" si="56"/>
        <v>4</v>
      </c>
      <c r="K341" s="35">
        <f t="shared" si="57"/>
        <v>502.81</v>
      </c>
      <c r="L341" s="36">
        <f t="shared" si="58"/>
        <v>28.106000000000009</v>
      </c>
      <c r="M341" s="37">
        <f t="shared" si="59"/>
        <v>140.53000000000003</v>
      </c>
      <c r="N341" s="38">
        <f t="shared" si="60"/>
        <v>4</v>
      </c>
      <c r="O341" s="37">
        <f t="shared" si="61"/>
        <v>362.28</v>
      </c>
      <c r="P341" s="39" t="str">
        <f t="shared" si="62"/>
        <v/>
      </c>
    </row>
    <row r="342" spans="1:16" x14ac:dyDescent="0.25">
      <c r="A342" s="3" t="s">
        <v>1644</v>
      </c>
      <c r="B342" s="5"/>
      <c r="C342" s="5"/>
      <c r="D342" s="5"/>
      <c r="E342" s="5">
        <v>1</v>
      </c>
      <c r="F342" s="5">
        <v>20.22</v>
      </c>
      <c r="G342" s="5">
        <v>20.22</v>
      </c>
      <c r="H342" s="33" t="str">
        <f t="shared" si="54"/>
        <v/>
      </c>
      <c r="I342" s="33">
        <f t="shared" si="55"/>
        <v>20.22</v>
      </c>
      <c r="J342" s="34">
        <f t="shared" si="56"/>
        <v>1</v>
      </c>
      <c r="K342" s="35">
        <f t="shared" si="57"/>
        <v>20.22</v>
      </c>
      <c r="L342" s="36" t="str">
        <f t="shared" si="58"/>
        <v/>
      </c>
      <c r="M342" s="37" t="str">
        <f t="shared" si="59"/>
        <v/>
      </c>
      <c r="N342" s="38" t="str">
        <f t="shared" si="60"/>
        <v/>
      </c>
      <c r="O342" s="37" t="str">
        <f t="shared" si="61"/>
        <v/>
      </c>
      <c r="P342" s="39">
        <f t="shared" si="62"/>
        <v>20.22</v>
      </c>
    </row>
    <row r="343" spans="1:16" x14ac:dyDescent="0.25">
      <c r="A343" s="3" t="s">
        <v>342</v>
      </c>
      <c r="B343" s="5"/>
      <c r="C343" s="5"/>
      <c r="D343" s="5"/>
      <c r="E343" s="5">
        <v>1</v>
      </c>
      <c r="F343" s="5">
        <v>215.37</v>
      </c>
      <c r="G343" s="5">
        <v>215.37</v>
      </c>
      <c r="H343" s="33" t="str">
        <f t="shared" si="54"/>
        <v/>
      </c>
      <c r="I343" s="33">
        <f t="shared" si="55"/>
        <v>215.37</v>
      </c>
      <c r="J343" s="34">
        <f t="shared" si="56"/>
        <v>1</v>
      </c>
      <c r="K343" s="35">
        <f t="shared" si="57"/>
        <v>215.37</v>
      </c>
      <c r="L343" s="36" t="str">
        <f t="shared" si="58"/>
        <v/>
      </c>
      <c r="M343" s="37" t="str">
        <f t="shared" si="59"/>
        <v/>
      </c>
      <c r="N343" s="38" t="str">
        <f t="shared" si="60"/>
        <v/>
      </c>
      <c r="O343" s="37" t="str">
        <f t="shared" si="61"/>
        <v/>
      </c>
      <c r="P343" s="39">
        <f t="shared" si="62"/>
        <v>215.37</v>
      </c>
    </row>
    <row r="344" spans="1:16" x14ac:dyDescent="0.25">
      <c r="A344" s="3" t="s">
        <v>1027</v>
      </c>
      <c r="B344" s="5"/>
      <c r="C344" s="5"/>
      <c r="D344" s="5"/>
      <c r="E344" s="5">
        <v>1</v>
      </c>
      <c r="F344" s="5">
        <v>97.27</v>
      </c>
      <c r="G344" s="5">
        <v>97.27</v>
      </c>
      <c r="H344" s="33" t="str">
        <f t="shared" si="54"/>
        <v/>
      </c>
      <c r="I344" s="33">
        <f t="shared" si="55"/>
        <v>97.27</v>
      </c>
      <c r="J344" s="34">
        <f t="shared" si="56"/>
        <v>1</v>
      </c>
      <c r="K344" s="35">
        <f t="shared" si="57"/>
        <v>97.27</v>
      </c>
      <c r="L344" s="36" t="str">
        <f t="shared" si="58"/>
        <v/>
      </c>
      <c r="M344" s="37" t="str">
        <f t="shared" si="59"/>
        <v/>
      </c>
      <c r="N344" s="38" t="str">
        <f t="shared" si="60"/>
        <v/>
      </c>
      <c r="O344" s="37" t="str">
        <f t="shared" si="61"/>
        <v/>
      </c>
      <c r="P344" s="39">
        <f t="shared" si="62"/>
        <v>97.27</v>
      </c>
    </row>
    <row r="345" spans="1:16" x14ac:dyDescent="0.25">
      <c r="A345" s="3" t="s">
        <v>343</v>
      </c>
      <c r="B345" s="5">
        <v>3</v>
      </c>
      <c r="C345" s="5">
        <v>173.68999999999997</v>
      </c>
      <c r="D345" s="5">
        <v>521.06999999999994</v>
      </c>
      <c r="E345" s="5"/>
      <c r="F345" s="5"/>
      <c r="G345" s="5"/>
      <c r="H345" s="33">
        <f t="shared" si="54"/>
        <v>173.68999999999997</v>
      </c>
      <c r="I345" s="33" t="str">
        <f t="shared" si="55"/>
        <v/>
      </c>
      <c r="J345" s="34">
        <f t="shared" si="56"/>
        <v>-3</v>
      </c>
      <c r="K345" s="35">
        <f t="shared" si="57"/>
        <v>-521.06999999999994</v>
      </c>
      <c r="L345" s="36" t="str">
        <f t="shared" si="58"/>
        <v/>
      </c>
      <c r="M345" s="37" t="str">
        <f t="shared" si="59"/>
        <v/>
      </c>
      <c r="N345" s="38" t="str">
        <f t="shared" si="60"/>
        <v/>
      </c>
      <c r="O345" s="37" t="str">
        <f t="shared" si="61"/>
        <v/>
      </c>
      <c r="P345" s="39">
        <f t="shared" si="62"/>
        <v>-521.06999999999994</v>
      </c>
    </row>
    <row r="346" spans="1:16" x14ac:dyDescent="0.25">
      <c r="A346" s="3" t="s">
        <v>1838</v>
      </c>
      <c r="B346" s="5"/>
      <c r="C346" s="5"/>
      <c r="D346" s="5"/>
      <c r="E346" s="5">
        <v>1</v>
      </c>
      <c r="F346" s="5">
        <v>152.26</v>
      </c>
      <c r="G346" s="5">
        <v>152.26</v>
      </c>
      <c r="H346" s="33" t="str">
        <f t="shared" si="54"/>
        <v/>
      </c>
      <c r="I346" s="33">
        <f t="shared" si="55"/>
        <v>152.26</v>
      </c>
      <c r="J346" s="34">
        <f t="shared" si="56"/>
        <v>1</v>
      </c>
      <c r="K346" s="35">
        <f t="shared" si="57"/>
        <v>152.26</v>
      </c>
      <c r="L346" s="36" t="str">
        <f t="shared" si="58"/>
        <v/>
      </c>
      <c r="M346" s="37" t="str">
        <f t="shared" si="59"/>
        <v/>
      </c>
      <c r="N346" s="38" t="str">
        <f t="shared" si="60"/>
        <v/>
      </c>
      <c r="O346" s="37" t="str">
        <f t="shared" si="61"/>
        <v/>
      </c>
      <c r="P346" s="39">
        <f t="shared" si="62"/>
        <v>152.26</v>
      </c>
    </row>
    <row r="347" spans="1:16" x14ac:dyDescent="0.25">
      <c r="A347" s="3" t="s">
        <v>344</v>
      </c>
      <c r="B347" s="5">
        <v>1</v>
      </c>
      <c r="C347" s="5">
        <v>151.04</v>
      </c>
      <c r="D347" s="5">
        <v>151.04</v>
      </c>
      <c r="E347" s="5">
        <v>2</v>
      </c>
      <c r="F347" s="5">
        <v>151.02000000000001</v>
      </c>
      <c r="G347" s="5">
        <v>302.04000000000002</v>
      </c>
      <c r="H347" s="33">
        <f t="shared" si="54"/>
        <v>151.04</v>
      </c>
      <c r="I347" s="33">
        <f t="shared" si="55"/>
        <v>151.02000000000001</v>
      </c>
      <c r="J347" s="34">
        <f t="shared" si="56"/>
        <v>1</v>
      </c>
      <c r="K347" s="35">
        <f t="shared" si="57"/>
        <v>151.00000000000003</v>
      </c>
      <c r="L347" s="36">
        <f t="shared" si="58"/>
        <v>-1.999999999998181E-2</v>
      </c>
      <c r="M347" s="37">
        <f t="shared" si="59"/>
        <v>-3.999999999996362E-2</v>
      </c>
      <c r="N347" s="38">
        <f t="shared" si="60"/>
        <v>1</v>
      </c>
      <c r="O347" s="37">
        <f t="shared" si="61"/>
        <v>151.04</v>
      </c>
      <c r="P347" s="39" t="str">
        <f t="shared" si="62"/>
        <v/>
      </c>
    </row>
    <row r="348" spans="1:16" x14ac:dyDescent="0.25">
      <c r="A348" s="3" t="s">
        <v>345</v>
      </c>
      <c r="B348" s="5">
        <v>4</v>
      </c>
      <c r="C348" s="5">
        <v>143</v>
      </c>
      <c r="D348" s="5">
        <v>572</v>
      </c>
      <c r="E348" s="5">
        <v>4</v>
      </c>
      <c r="F348" s="5">
        <v>143</v>
      </c>
      <c r="G348" s="5">
        <v>572</v>
      </c>
      <c r="H348" s="33">
        <f t="shared" si="54"/>
        <v>143</v>
      </c>
      <c r="I348" s="33">
        <f t="shared" si="55"/>
        <v>143</v>
      </c>
      <c r="J348" s="34">
        <f t="shared" si="56"/>
        <v>0</v>
      </c>
      <c r="K348" s="35">
        <f t="shared" si="57"/>
        <v>0</v>
      </c>
      <c r="L348" s="36">
        <f t="shared" si="58"/>
        <v>0</v>
      </c>
      <c r="M348" s="37">
        <f t="shared" si="59"/>
        <v>0</v>
      </c>
      <c r="N348" s="38">
        <f t="shared" si="60"/>
        <v>0</v>
      </c>
      <c r="O348" s="37">
        <f t="shared" si="61"/>
        <v>0</v>
      </c>
      <c r="P348" s="39" t="str">
        <f t="shared" si="62"/>
        <v/>
      </c>
    </row>
    <row r="349" spans="1:16" x14ac:dyDescent="0.25">
      <c r="A349" s="3" t="s">
        <v>812</v>
      </c>
      <c r="B349" s="5">
        <v>1</v>
      </c>
      <c r="C349" s="5">
        <v>222.2</v>
      </c>
      <c r="D349" s="5">
        <v>222.2</v>
      </c>
      <c r="E349" s="5"/>
      <c r="F349" s="5"/>
      <c r="G349" s="5"/>
      <c r="H349" s="33">
        <f t="shared" si="54"/>
        <v>222.2</v>
      </c>
      <c r="I349" s="33" t="str">
        <f t="shared" si="55"/>
        <v/>
      </c>
      <c r="J349" s="34">
        <f t="shared" si="56"/>
        <v>-1</v>
      </c>
      <c r="K349" s="35">
        <f t="shared" si="57"/>
        <v>-222.2</v>
      </c>
      <c r="L349" s="36" t="str">
        <f t="shared" si="58"/>
        <v/>
      </c>
      <c r="M349" s="37" t="str">
        <f t="shared" si="59"/>
        <v/>
      </c>
      <c r="N349" s="38" t="str">
        <f t="shared" si="60"/>
        <v/>
      </c>
      <c r="O349" s="37" t="str">
        <f t="shared" si="61"/>
        <v/>
      </c>
      <c r="P349" s="39">
        <f t="shared" si="62"/>
        <v>-222.2</v>
      </c>
    </row>
    <row r="350" spans="1:16" x14ac:dyDescent="0.25">
      <c r="A350" s="3" t="s">
        <v>1645</v>
      </c>
      <c r="B350" s="5"/>
      <c r="C350" s="5"/>
      <c r="D350" s="5"/>
      <c r="E350" s="5">
        <v>1</v>
      </c>
      <c r="F350" s="5">
        <v>74.69</v>
      </c>
      <c r="G350" s="5">
        <v>74.69</v>
      </c>
      <c r="H350" s="33" t="str">
        <f t="shared" si="54"/>
        <v/>
      </c>
      <c r="I350" s="33">
        <f t="shared" si="55"/>
        <v>74.69</v>
      </c>
      <c r="J350" s="34">
        <f t="shared" si="56"/>
        <v>1</v>
      </c>
      <c r="K350" s="35">
        <f t="shared" si="57"/>
        <v>74.69</v>
      </c>
      <c r="L350" s="36" t="str">
        <f t="shared" si="58"/>
        <v/>
      </c>
      <c r="M350" s="37" t="str">
        <f t="shared" si="59"/>
        <v/>
      </c>
      <c r="N350" s="38" t="str">
        <f t="shared" si="60"/>
        <v/>
      </c>
      <c r="O350" s="37" t="str">
        <f t="shared" si="61"/>
        <v/>
      </c>
      <c r="P350" s="39">
        <f t="shared" si="62"/>
        <v>74.69</v>
      </c>
    </row>
    <row r="351" spans="1:16" x14ac:dyDescent="0.25">
      <c r="A351" s="3" t="s">
        <v>1028</v>
      </c>
      <c r="B351" s="5"/>
      <c r="C351" s="5"/>
      <c r="D351" s="5"/>
      <c r="E351" s="5">
        <v>2</v>
      </c>
      <c r="F351" s="5">
        <v>74.03</v>
      </c>
      <c r="G351" s="5">
        <v>148.06</v>
      </c>
      <c r="H351" s="33" t="str">
        <f t="shared" si="54"/>
        <v/>
      </c>
      <c r="I351" s="33">
        <f t="shared" si="55"/>
        <v>74.03</v>
      </c>
      <c r="J351" s="34">
        <f t="shared" si="56"/>
        <v>2</v>
      </c>
      <c r="K351" s="35">
        <f t="shared" si="57"/>
        <v>148.06</v>
      </c>
      <c r="L351" s="36" t="str">
        <f t="shared" si="58"/>
        <v/>
      </c>
      <c r="M351" s="37" t="str">
        <f t="shared" si="59"/>
        <v/>
      </c>
      <c r="N351" s="38" t="str">
        <f t="shared" si="60"/>
        <v/>
      </c>
      <c r="O351" s="37" t="str">
        <f t="shared" si="61"/>
        <v/>
      </c>
      <c r="P351" s="39">
        <f t="shared" si="62"/>
        <v>148.06</v>
      </c>
    </row>
    <row r="352" spans="1:16" x14ac:dyDescent="0.25">
      <c r="A352" s="3" t="s">
        <v>346</v>
      </c>
      <c r="B352" s="5"/>
      <c r="C352" s="5"/>
      <c r="D352" s="5"/>
      <c r="E352" s="5">
        <v>1</v>
      </c>
      <c r="F352" s="5">
        <v>67.84</v>
      </c>
      <c r="G352" s="5">
        <v>67.84</v>
      </c>
      <c r="H352" s="33" t="str">
        <f t="shared" si="54"/>
        <v/>
      </c>
      <c r="I352" s="33">
        <f t="shared" si="55"/>
        <v>67.84</v>
      </c>
      <c r="J352" s="34">
        <f t="shared" si="56"/>
        <v>1</v>
      </c>
      <c r="K352" s="35">
        <f t="shared" si="57"/>
        <v>67.84</v>
      </c>
      <c r="L352" s="36" t="str">
        <f t="shared" si="58"/>
        <v/>
      </c>
      <c r="M352" s="37" t="str">
        <f t="shared" si="59"/>
        <v/>
      </c>
      <c r="N352" s="38" t="str">
        <f t="shared" si="60"/>
        <v/>
      </c>
      <c r="O352" s="37" t="str">
        <f t="shared" si="61"/>
        <v/>
      </c>
      <c r="P352" s="39">
        <f t="shared" si="62"/>
        <v>67.84</v>
      </c>
    </row>
    <row r="353" spans="1:16" x14ac:dyDescent="0.25">
      <c r="A353" s="3" t="s">
        <v>350</v>
      </c>
      <c r="B353" s="5">
        <v>1</v>
      </c>
      <c r="C353" s="5">
        <v>33.21</v>
      </c>
      <c r="D353" s="5">
        <v>33.21</v>
      </c>
      <c r="E353" s="5">
        <v>1</v>
      </c>
      <c r="F353" s="5">
        <v>33.17</v>
      </c>
      <c r="G353" s="5">
        <v>33.17</v>
      </c>
      <c r="H353" s="33">
        <f t="shared" si="54"/>
        <v>33.21</v>
      </c>
      <c r="I353" s="33">
        <f t="shared" si="55"/>
        <v>33.17</v>
      </c>
      <c r="J353" s="34">
        <f t="shared" si="56"/>
        <v>0</v>
      </c>
      <c r="K353" s="35">
        <f t="shared" si="57"/>
        <v>-3.9999999999999147E-2</v>
      </c>
      <c r="L353" s="36">
        <f t="shared" si="58"/>
        <v>-3.9999999999999147E-2</v>
      </c>
      <c r="M353" s="37">
        <f t="shared" si="59"/>
        <v>-3.9999999999999147E-2</v>
      </c>
      <c r="N353" s="38">
        <f t="shared" si="60"/>
        <v>0</v>
      </c>
      <c r="O353" s="37">
        <f t="shared" si="61"/>
        <v>0</v>
      </c>
      <c r="P353" s="39" t="str">
        <f t="shared" si="62"/>
        <v/>
      </c>
    </row>
    <row r="354" spans="1:16" x14ac:dyDescent="0.25">
      <c r="A354" s="3" t="s">
        <v>1030</v>
      </c>
      <c r="B354" s="5"/>
      <c r="C354" s="5"/>
      <c r="D354" s="5"/>
      <c r="E354" s="5">
        <v>2</v>
      </c>
      <c r="F354" s="5">
        <v>95.31</v>
      </c>
      <c r="G354" s="5">
        <v>190.62</v>
      </c>
      <c r="H354" s="33" t="str">
        <f t="shared" si="54"/>
        <v/>
      </c>
      <c r="I354" s="33">
        <f t="shared" si="55"/>
        <v>95.31</v>
      </c>
      <c r="J354" s="34">
        <f t="shared" si="56"/>
        <v>2</v>
      </c>
      <c r="K354" s="35">
        <f t="shared" si="57"/>
        <v>190.62</v>
      </c>
      <c r="L354" s="36" t="str">
        <f t="shared" si="58"/>
        <v/>
      </c>
      <c r="M354" s="37" t="str">
        <f t="shared" si="59"/>
        <v/>
      </c>
      <c r="N354" s="38" t="str">
        <f t="shared" si="60"/>
        <v/>
      </c>
      <c r="O354" s="37" t="str">
        <f t="shared" si="61"/>
        <v/>
      </c>
      <c r="P354" s="39">
        <f t="shared" si="62"/>
        <v>190.62</v>
      </c>
    </row>
    <row r="355" spans="1:16" x14ac:dyDescent="0.25">
      <c r="A355" s="3" t="s">
        <v>1646</v>
      </c>
      <c r="B355" s="5"/>
      <c r="C355" s="5"/>
      <c r="D355" s="5"/>
      <c r="E355" s="5">
        <v>1</v>
      </c>
      <c r="F355" s="5">
        <v>309.38</v>
      </c>
      <c r="G355" s="5">
        <v>309.38</v>
      </c>
      <c r="H355" s="33" t="str">
        <f t="shared" si="54"/>
        <v/>
      </c>
      <c r="I355" s="33">
        <f t="shared" si="55"/>
        <v>309.38</v>
      </c>
      <c r="J355" s="34">
        <f t="shared" si="56"/>
        <v>1</v>
      </c>
      <c r="K355" s="35">
        <f t="shared" si="57"/>
        <v>309.38</v>
      </c>
      <c r="L355" s="36" t="str">
        <f t="shared" si="58"/>
        <v/>
      </c>
      <c r="M355" s="37" t="str">
        <f t="shared" si="59"/>
        <v/>
      </c>
      <c r="N355" s="38" t="str">
        <f t="shared" si="60"/>
        <v/>
      </c>
      <c r="O355" s="37" t="str">
        <f t="shared" si="61"/>
        <v/>
      </c>
      <c r="P355" s="39">
        <f t="shared" si="62"/>
        <v>309.38</v>
      </c>
    </row>
    <row r="356" spans="1:16" x14ac:dyDescent="0.25">
      <c r="A356" s="3" t="s">
        <v>1647</v>
      </c>
      <c r="B356" s="5"/>
      <c r="C356" s="5"/>
      <c r="D356" s="5"/>
      <c r="E356" s="5">
        <v>6</v>
      </c>
      <c r="F356" s="5">
        <v>76.75</v>
      </c>
      <c r="G356" s="5">
        <v>460.5</v>
      </c>
      <c r="H356" s="33" t="str">
        <f t="shared" si="54"/>
        <v/>
      </c>
      <c r="I356" s="33">
        <f t="shared" si="55"/>
        <v>76.75</v>
      </c>
      <c r="J356" s="34">
        <f t="shared" si="56"/>
        <v>6</v>
      </c>
      <c r="K356" s="35">
        <f t="shared" si="57"/>
        <v>460.5</v>
      </c>
      <c r="L356" s="36" t="str">
        <f t="shared" si="58"/>
        <v/>
      </c>
      <c r="M356" s="37" t="str">
        <f t="shared" si="59"/>
        <v/>
      </c>
      <c r="N356" s="38" t="str">
        <f t="shared" si="60"/>
        <v/>
      </c>
      <c r="O356" s="37" t="str">
        <f t="shared" si="61"/>
        <v/>
      </c>
      <c r="P356" s="39">
        <f t="shared" si="62"/>
        <v>460.5</v>
      </c>
    </row>
    <row r="357" spans="1:16" x14ac:dyDescent="0.25">
      <c r="A357" s="3" t="s">
        <v>353</v>
      </c>
      <c r="B357" s="5"/>
      <c r="C357" s="5"/>
      <c r="D357" s="5"/>
      <c r="E357" s="5">
        <v>1</v>
      </c>
      <c r="F357" s="5">
        <v>248.77</v>
      </c>
      <c r="G357" s="5">
        <v>248.77</v>
      </c>
      <c r="H357" s="33" t="str">
        <f t="shared" si="54"/>
        <v/>
      </c>
      <c r="I357" s="33">
        <f t="shared" si="55"/>
        <v>248.77</v>
      </c>
      <c r="J357" s="34">
        <f t="shared" si="56"/>
        <v>1</v>
      </c>
      <c r="K357" s="35">
        <f t="shared" si="57"/>
        <v>248.77</v>
      </c>
      <c r="L357" s="36" t="str">
        <f t="shared" si="58"/>
        <v/>
      </c>
      <c r="M357" s="37" t="str">
        <f t="shared" si="59"/>
        <v/>
      </c>
      <c r="N357" s="38" t="str">
        <f t="shared" si="60"/>
        <v/>
      </c>
      <c r="O357" s="37" t="str">
        <f t="shared" si="61"/>
        <v/>
      </c>
      <c r="P357" s="39">
        <f t="shared" si="62"/>
        <v>248.77</v>
      </c>
    </row>
    <row r="358" spans="1:16" x14ac:dyDescent="0.25">
      <c r="A358" s="3" t="s">
        <v>1031</v>
      </c>
      <c r="B358" s="5">
        <v>5</v>
      </c>
      <c r="C358" s="5">
        <v>70.72999999999999</v>
      </c>
      <c r="D358" s="5">
        <v>353.65</v>
      </c>
      <c r="E358" s="5">
        <v>1</v>
      </c>
      <c r="F358" s="5">
        <v>96.03</v>
      </c>
      <c r="G358" s="5">
        <v>96.03</v>
      </c>
      <c r="H358" s="33">
        <f t="shared" si="54"/>
        <v>70.72999999999999</v>
      </c>
      <c r="I358" s="33">
        <f t="shared" si="55"/>
        <v>96.03</v>
      </c>
      <c r="J358" s="34">
        <f t="shared" si="56"/>
        <v>-4</v>
      </c>
      <c r="K358" s="35">
        <f t="shared" si="57"/>
        <v>-257.62</v>
      </c>
      <c r="L358" s="36">
        <f t="shared" si="58"/>
        <v>25.300000000000011</v>
      </c>
      <c r="M358" s="37">
        <f t="shared" si="59"/>
        <v>25.300000000000011</v>
      </c>
      <c r="N358" s="38">
        <f t="shared" si="60"/>
        <v>-4</v>
      </c>
      <c r="O358" s="37">
        <f t="shared" si="61"/>
        <v>-282.91999999999996</v>
      </c>
      <c r="P358" s="39" t="str">
        <f t="shared" si="62"/>
        <v/>
      </c>
    </row>
    <row r="359" spans="1:16" x14ac:dyDescent="0.25">
      <c r="A359" s="3" t="s">
        <v>1032</v>
      </c>
      <c r="B359" s="5"/>
      <c r="C359" s="5"/>
      <c r="D359" s="5"/>
      <c r="E359" s="5">
        <v>1</v>
      </c>
      <c r="F359" s="5">
        <v>89.75</v>
      </c>
      <c r="G359" s="5">
        <v>89.75</v>
      </c>
      <c r="H359" s="33" t="str">
        <f t="shared" si="54"/>
        <v/>
      </c>
      <c r="I359" s="33">
        <f t="shared" si="55"/>
        <v>89.75</v>
      </c>
      <c r="J359" s="34">
        <f t="shared" si="56"/>
        <v>1</v>
      </c>
      <c r="K359" s="35">
        <f t="shared" si="57"/>
        <v>89.75</v>
      </c>
      <c r="L359" s="36" t="str">
        <f t="shared" si="58"/>
        <v/>
      </c>
      <c r="M359" s="37" t="str">
        <f t="shared" si="59"/>
        <v/>
      </c>
      <c r="N359" s="38" t="str">
        <f t="shared" si="60"/>
        <v/>
      </c>
      <c r="O359" s="37" t="str">
        <f t="shared" si="61"/>
        <v/>
      </c>
      <c r="P359" s="39">
        <f t="shared" si="62"/>
        <v>89.75</v>
      </c>
    </row>
    <row r="360" spans="1:16" x14ac:dyDescent="0.25">
      <c r="A360" s="3" t="s">
        <v>1036</v>
      </c>
      <c r="B360" s="5">
        <v>1</v>
      </c>
      <c r="C360" s="5">
        <v>74.36</v>
      </c>
      <c r="D360" s="5">
        <v>74.36</v>
      </c>
      <c r="E360" s="5">
        <v>1</v>
      </c>
      <c r="F360" s="5">
        <v>78.53</v>
      </c>
      <c r="G360" s="5">
        <v>78.53</v>
      </c>
      <c r="H360" s="33">
        <f t="shared" si="54"/>
        <v>74.36</v>
      </c>
      <c r="I360" s="33">
        <f t="shared" si="55"/>
        <v>78.53</v>
      </c>
      <c r="J360" s="34">
        <f t="shared" si="56"/>
        <v>0</v>
      </c>
      <c r="K360" s="35">
        <f t="shared" si="57"/>
        <v>4.1700000000000017</v>
      </c>
      <c r="L360" s="36">
        <f t="shared" si="58"/>
        <v>4.1700000000000017</v>
      </c>
      <c r="M360" s="37">
        <f t="shared" si="59"/>
        <v>4.1700000000000017</v>
      </c>
      <c r="N360" s="38">
        <f t="shared" si="60"/>
        <v>0</v>
      </c>
      <c r="O360" s="37">
        <f t="shared" si="61"/>
        <v>0</v>
      </c>
      <c r="P360" s="39" t="str">
        <f t="shared" si="62"/>
        <v/>
      </c>
    </row>
    <row r="361" spans="1:16" x14ac:dyDescent="0.25">
      <c r="A361" s="3" t="s">
        <v>1034</v>
      </c>
      <c r="B361" s="5">
        <v>2</v>
      </c>
      <c r="C361" s="5">
        <v>115.48</v>
      </c>
      <c r="D361" s="5">
        <v>230.96</v>
      </c>
      <c r="E361" s="5">
        <v>2</v>
      </c>
      <c r="F361" s="5">
        <v>121.34</v>
      </c>
      <c r="G361" s="5">
        <v>242.68</v>
      </c>
      <c r="H361" s="33">
        <f t="shared" si="54"/>
        <v>115.48</v>
      </c>
      <c r="I361" s="33">
        <f t="shared" si="55"/>
        <v>121.34</v>
      </c>
      <c r="J361" s="34">
        <f t="shared" si="56"/>
        <v>0</v>
      </c>
      <c r="K361" s="35">
        <f t="shared" si="57"/>
        <v>11.719999999999999</v>
      </c>
      <c r="L361" s="36">
        <f t="shared" si="58"/>
        <v>5.8599999999999994</v>
      </c>
      <c r="M361" s="37">
        <f t="shared" si="59"/>
        <v>11.719999999999999</v>
      </c>
      <c r="N361" s="38">
        <f t="shared" si="60"/>
        <v>0</v>
      </c>
      <c r="O361" s="37">
        <f t="shared" si="61"/>
        <v>0</v>
      </c>
      <c r="P361" s="39" t="str">
        <f t="shared" si="62"/>
        <v/>
      </c>
    </row>
    <row r="362" spans="1:16" x14ac:dyDescent="0.25">
      <c r="A362" s="3" t="s">
        <v>1041</v>
      </c>
      <c r="B362" s="5">
        <v>65</v>
      </c>
      <c r="C362" s="5">
        <v>211.60399999999998</v>
      </c>
      <c r="D362" s="5">
        <v>13754.339999999998</v>
      </c>
      <c r="E362" s="5">
        <v>53</v>
      </c>
      <c r="F362" s="5">
        <v>211.45434782608694</v>
      </c>
      <c r="G362" s="5">
        <v>11207.45</v>
      </c>
      <c r="H362" s="33">
        <f t="shared" si="54"/>
        <v>211.60523076923073</v>
      </c>
      <c r="I362" s="33">
        <f t="shared" si="55"/>
        <v>211.46132075471701</v>
      </c>
      <c r="J362" s="34">
        <f t="shared" si="56"/>
        <v>-12</v>
      </c>
      <c r="K362" s="35">
        <f t="shared" si="57"/>
        <v>-2546.8899999999976</v>
      </c>
      <c r="L362" s="36">
        <f t="shared" si="58"/>
        <v>-0.14391001451372176</v>
      </c>
      <c r="M362" s="37">
        <f t="shared" si="59"/>
        <v>-7.6272307692272534</v>
      </c>
      <c r="N362" s="38">
        <f t="shared" si="60"/>
        <v>-12</v>
      </c>
      <c r="O362" s="37">
        <f t="shared" si="61"/>
        <v>-2539.2627692307688</v>
      </c>
      <c r="P362" s="39" t="str">
        <f t="shared" si="62"/>
        <v/>
      </c>
    </row>
    <row r="363" spans="1:16" x14ac:dyDescent="0.25">
      <c r="A363" s="3" t="s">
        <v>1037</v>
      </c>
      <c r="B363" s="5">
        <v>50</v>
      </c>
      <c r="C363" s="5">
        <v>52.615625000000001</v>
      </c>
      <c r="D363" s="5">
        <v>2630.7799999999997</v>
      </c>
      <c r="E363" s="5">
        <v>50</v>
      </c>
      <c r="F363" s="5">
        <v>52.584999999999994</v>
      </c>
      <c r="G363" s="5">
        <v>2629.38</v>
      </c>
      <c r="H363" s="33">
        <f t="shared" si="54"/>
        <v>52.615599999999993</v>
      </c>
      <c r="I363" s="33">
        <f t="shared" si="55"/>
        <v>52.587600000000002</v>
      </c>
      <c r="J363" s="34">
        <f t="shared" si="56"/>
        <v>0</v>
      </c>
      <c r="K363" s="35">
        <f t="shared" si="57"/>
        <v>-1.3999999999996362</v>
      </c>
      <c r="L363" s="36">
        <f t="shared" si="58"/>
        <v>-2.7999999999991587E-2</v>
      </c>
      <c r="M363" s="37">
        <f t="shared" si="59"/>
        <v>-1.3999999999995794</v>
      </c>
      <c r="N363" s="38">
        <f t="shared" si="60"/>
        <v>0</v>
      </c>
      <c r="O363" s="37">
        <f t="shared" si="61"/>
        <v>0</v>
      </c>
      <c r="P363" s="39" t="str">
        <f t="shared" si="62"/>
        <v/>
      </c>
    </row>
    <row r="364" spans="1:16" x14ac:dyDescent="0.25">
      <c r="A364" s="3" t="s">
        <v>1040</v>
      </c>
      <c r="B364" s="5">
        <v>42</v>
      </c>
      <c r="C364" s="5">
        <v>55.502499999999998</v>
      </c>
      <c r="D364" s="5">
        <v>2331.1</v>
      </c>
      <c r="E364" s="5">
        <v>35</v>
      </c>
      <c r="F364" s="5">
        <v>55.351764705882367</v>
      </c>
      <c r="G364" s="5">
        <v>1939.32</v>
      </c>
      <c r="H364" s="33">
        <f t="shared" si="54"/>
        <v>55.502380952380953</v>
      </c>
      <c r="I364" s="33">
        <f t="shared" si="55"/>
        <v>55.409142857142854</v>
      </c>
      <c r="J364" s="34">
        <f t="shared" si="56"/>
        <v>-7</v>
      </c>
      <c r="K364" s="35">
        <f t="shared" si="57"/>
        <v>-391.78</v>
      </c>
      <c r="L364" s="36">
        <f t="shared" si="58"/>
        <v>-9.3238095238099561E-2</v>
      </c>
      <c r="M364" s="37">
        <f t="shared" si="59"/>
        <v>-3.2633333333334846</v>
      </c>
      <c r="N364" s="38">
        <f t="shared" si="60"/>
        <v>-7</v>
      </c>
      <c r="O364" s="37">
        <f t="shared" si="61"/>
        <v>-388.51666666666665</v>
      </c>
      <c r="P364" s="39" t="str">
        <f t="shared" si="62"/>
        <v/>
      </c>
    </row>
    <row r="365" spans="1:16" x14ac:dyDescent="0.25">
      <c r="A365" s="3" t="s">
        <v>1039</v>
      </c>
      <c r="B365" s="5">
        <v>77</v>
      </c>
      <c r="C365" s="5">
        <v>38.349999999999966</v>
      </c>
      <c r="D365" s="5">
        <v>2952.949999999998</v>
      </c>
      <c r="E365" s="5">
        <v>19</v>
      </c>
      <c r="F365" s="5">
        <v>38.332222222222228</v>
      </c>
      <c r="G365" s="5">
        <v>728.33</v>
      </c>
      <c r="H365" s="33">
        <f t="shared" si="54"/>
        <v>38.349999999999973</v>
      </c>
      <c r="I365" s="33">
        <f t="shared" si="55"/>
        <v>38.333157894736843</v>
      </c>
      <c r="J365" s="34">
        <f t="shared" si="56"/>
        <v>-58</v>
      </c>
      <c r="K365" s="35">
        <f t="shared" si="57"/>
        <v>-2224.6199999999981</v>
      </c>
      <c r="L365" s="36">
        <f t="shared" si="58"/>
        <v>-1.6842105263130236E-2</v>
      </c>
      <c r="M365" s="37">
        <f t="shared" si="59"/>
        <v>-0.31999999999947448</v>
      </c>
      <c r="N365" s="38">
        <f t="shared" si="60"/>
        <v>-58</v>
      </c>
      <c r="O365" s="37">
        <f t="shared" si="61"/>
        <v>-2224.2999999999984</v>
      </c>
      <c r="P365" s="39" t="str">
        <f t="shared" si="62"/>
        <v/>
      </c>
    </row>
    <row r="366" spans="1:16" x14ac:dyDescent="0.25">
      <c r="A366" s="3" t="s">
        <v>356</v>
      </c>
      <c r="B366" s="5">
        <v>15</v>
      </c>
      <c r="C366" s="5">
        <v>28.331538461538464</v>
      </c>
      <c r="D366" s="5">
        <v>424.85</v>
      </c>
      <c r="E366" s="5">
        <v>11</v>
      </c>
      <c r="F366" s="5">
        <v>28.306000000000001</v>
      </c>
      <c r="G366" s="5">
        <v>311.32</v>
      </c>
      <c r="H366" s="33">
        <f t="shared" si="54"/>
        <v>28.323333333333334</v>
      </c>
      <c r="I366" s="33">
        <f t="shared" si="55"/>
        <v>28.301818181818181</v>
      </c>
      <c r="J366" s="34">
        <f t="shared" si="56"/>
        <v>-4</v>
      </c>
      <c r="K366" s="35">
        <f t="shared" si="57"/>
        <v>-113.53000000000003</v>
      </c>
      <c r="L366" s="36">
        <f t="shared" si="58"/>
        <v>-2.1515151515153264E-2</v>
      </c>
      <c r="M366" s="37">
        <f t="shared" si="59"/>
        <v>-0.2366666666666859</v>
      </c>
      <c r="N366" s="38">
        <f t="shared" si="60"/>
        <v>-4</v>
      </c>
      <c r="O366" s="37">
        <f t="shared" si="61"/>
        <v>-113.29333333333334</v>
      </c>
      <c r="P366" s="39" t="str">
        <f t="shared" si="62"/>
        <v/>
      </c>
    </row>
    <row r="367" spans="1:16" x14ac:dyDescent="0.25">
      <c r="A367" s="3" t="s">
        <v>355</v>
      </c>
      <c r="B367" s="5">
        <v>22</v>
      </c>
      <c r="C367" s="5">
        <v>82.883181818181811</v>
      </c>
      <c r="D367" s="5">
        <v>1823.4299999999998</v>
      </c>
      <c r="E367" s="5">
        <v>32</v>
      </c>
      <c r="F367" s="5">
        <v>72.015000000000001</v>
      </c>
      <c r="G367" s="5">
        <v>2304.4300000000003</v>
      </c>
      <c r="H367" s="33">
        <f t="shared" si="54"/>
        <v>82.883181818181811</v>
      </c>
      <c r="I367" s="33">
        <f t="shared" si="55"/>
        <v>72.013437500000009</v>
      </c>
      <c r="J367" s="34">
        <f t="shared" si="56"/>
        <v>10</v>
      </c>
      <c r="K367" s="35">
        <f t="shared" si="57"/>
        <v>481.00000000000045</v>
      </c>
      <c r="L367" s="36">
        <f t="shared" si="58"/>
        <v>-10.869744318181802</v>
      </c>
      <c r="M367" s="37">
        <f t="shared" si="59"/>
        <v>-347.83181818181765</v>
      </c>
      <c r="N367" s="38">
        <f t="shared" si="60"/>
        <v>10</v>
      </c>
      <c r="O367" s="37">
        <f t="shared" si="61"/>
        <v>828.83181818181811</v>
      </c>
      <c r="P367" s="39" t="str">
        <f t="shared" si="62"/>
        <v/>
      </c>
    </row>
    <row r="368" spans="1:16" x14ac:dyDescent="0.25">
      <c r="A368" s="3" t="s">
        <v>1650</v>
      </c>
      <c r="B368" s="5">
        <v>1</v>
      </c>
      <c r="C368" s="5">
        <v>67.930000000000007</v>
      </c>
      <c r="D368" s="5">
        <v>67.930000000000007</v>
      </c>
      <c r="E368" s="5">
        <v>2</v>
      </c>
      <c r="F368" s="5">
        <v>67.86</v>
      </c>
      <c r="G368" s="5">
        <v>135.72</v>
      </c>
      <c r="H368" s="33">
        <f t="shared" si="54"/>
        <v>67.930000000000007</v>
      </c>
      <c r="I368" s="33">
        <f t="shared" si="55"/>
        <v>67.86</v>
      </c>
      <c r="J368" s="34">
        <f t="shared" si="56"/>
        <v>1</v>
      </c>
      <c r="K368" s="35">
        <f t="shared" si="57"/>
        <v>67.789999999999992</v>
      </c>
      <c r="L368" s="36">
        <f t="shared" si="58"/>
        <v>-7.000000000000739E-2</v>
      </c>
      <c r="M368" s="37">
        <f t="shared" si="59"/>
        <v>-0.14000000000001478</v>
      </c>
      <c r="N368" s="38">
        <f t="shared" si="60"/>
        <v>1</v>
      </c>
      <c r="O368" s="37">
        <f t="shared" si="61"/>
        <v>67.930000000000007</v>
      </c>
      <c r="P368" s="39" t="str">
        <f t="shared" si="62"/>
        <v/>
      </c>
    </row>
    <row r="369" spans="1:16" x14ac:dyDescent="0.25">
      <c r="A369" s="3" t="s">
        <v>1042</v>
      </c>
      <c r="B369" s="5"/>
      <c r="C369" s="5"/>
      <c r="D369" s="5"/>
      <c r="E369" s="5">
        <v>2</v>
      </c>
      <c r="F369" s="5">
        <v>114.955</v>
      </c>
      <c r="G369" s="5">
        <v>229.91</v>
      </c>
      <c r="H369" s="33" t="str">
        <f t="shared" si="54"/>
        <v/>
      </c>
      <c r="I369" s="33">
        <f t="shared" si="55"/>
        <v>114.955</v>
      </c>
      <c r="J369" s="34">
        <f t="shared" si="56"/>
        <v>2</v>
      </c>
      <c r="K369" s="35">
        <f t="shared" si="57"/>
        <v>229.91</v>
      </c>
      <c r="L369" s="36" t="str">
        <f t="shared" si="58"/>
        <v/>
      </c>
      <c r="M369" s="37" t="str">
        <f t="shared" si="59"/>
        <v/>
      </c>
      <c r="N369" s="38" t="str">
        <f t="shared" si="60"/>
        <v/>
      </c>
      <c r="O369" s="37" t="str">
        <f t="shared" si="61"/>
        <v/>
      </c>
      <c r="P369" s="39">
        <f t="shared" si="62"/>
        <v>229.91</v>
      </c>
    </row>
    <row r="370" spans="1:16" x14ac:dyDescent="0.25">
      <c r="A370" s="3" t="s">
        <v>1044</v>
      </c>
      <c r="B370" s="5">
        <v>8</v>
      </c>
      <c r="C370" s="5">
        <v>628.62749999999994</v>
      </c>
      <c r="D370" s="5">
        <v>5029.0199999999995</v>
      </c>
      <c r="E370" s="5">
        <v>3</v>
      </c>
      <c r="F370" s="5">
        <v>634.50666666666666</v>
      </c>
      <c r="G370" s="5">
        <v>1903.52</v>
      </c>
      <c r="H370" s="33">
        <f t="shared" si="54"/>
        <v>628.62749999999994</v>
      </c>
      <c r="I370" s="33">
        <f t="shared" si="55"/>
        <v>634.50666666666666</v>
      </c>
      <c r="J370" s="34">
        <f t="shared" si="56"/>
        <v>-5</v>
      </c>
      <c r="K370" s="35">
        <f t="shared" si="57"/>
        <v>-3125.4999999999995</v>
      </c>
      <c r="L370" s="36">
        <f t="shared" si="58"/>
        <v>5.8791666666667197</v>
      </c>
      <c r="M370" s="37">
        <f t="shared" si="59"/>
        <v>17.637500000000159</v>
      </c>
      <c r="N370" s="38">
        <f t="shared" si="60"/>
        <v>-5</v>
      </c>
      <c r="O370" s="37">
        <f t="shared" si="61"/>
        <v>-3143.1374999999998</v>
      </c>
      <c r="P370" s="39" t="str">
        <f t="shared" si="62"/>
        <v/>
      </c>
    </row>
    <row r="371" spans="1:16" x14ac:dyDescent="0.25">
      <c r="A371" s="3" t="s">
        <v>359</v>
      </c>
      <c r="B371" s="5"/>
      <c r="C371" s="5"/>
      <c r="D371" s="5"/>
      <c r="E371" s="5">
        <v>1</v>
      </c>
      <c r="F371" s="5">
        <v>248.2</v>
      </c>
      <c r="G371" s="5">
        <v>248.2</v>
      </c>
      <c r="H371" s="33" t="str">
        <f t="shared" si="54"/>
        <v/>
      </c>
      <c r="I371" s="33">
        <f t="shared" si="55"/>
        <v>248.2</v>
      </c>
      <c r="J371" s="34">
        <f t="shared" si="56"/>
        <v>1</v>
      </c>
      <c r="K371" s="35">
        <f t="shared" si="57"/>
        <v>248.2</v>
      </c>
      <c r="L371" s="36" t="str">
        <f t="shared" si="58"/>
        <v/>
      </c>
      <c r="M371" s="37" t="str">
        <f t="shared" si="59"/>
        <v/>
      </c>
      <c r="N371" s="38" t="str">
        <f t="shared" si="60"/>
        <v/>
      </c>
      <c r="O371" s="37" t="str">
        <f t="shared" si="61"/>
        <v/>
      </c>
      <c r="P371" s="39">
        <f t="shared" si="62"/>
        <v>248.2</v>
      </c>
    </row>
    <row r="372" spans="1:16" x14ac:dyDescent="0.25">
      <c r="A372" s="3" t="s">
        <v>1046</v>
      </c>
      <c r="B372" s="5">
        <v>13</v>
      </c>
      <c r="C372" s="5">
        <v>45.125</v>
      </c>
      <c r="D372" s="5">
        <v>593.08999999999992</v>
      </c>
      <c r="E372" s="5">
        <v>8</v>
      </c>
      <c r="F372" s="5">
        <v>39.980000000000004</v>
      </c>
      <c r="G372" s="5">
        <v>319.52</v>
      </c>
      <c r="H372" s="33">
        <f t="shared" si="54"/>
        <v>45.622307692307686</v>
      </c>
      <c r="I372" s="33">
        <f t="shared" si="55"/>
        <v>39.94</v>
      </c>
      <c r="J372" s="34">
        <f t="shared" si="56"/>
        <v>-5</v>
      </c>
      <c r="K372" s="35">
        <f t="shared" si="57"/>
        <v>-273.56999999999994</v>
      </c>
      <c r="L372" s="36">
        <f t="shared" si="58"/>
        <v>-5.6823076923076883</v>
      </c>
      <c r="M372" s="37">
        <f t="shared" si="59"/>
        <v>-45.458461538461506</v>
      </c>
      <c r="N372" s="38">
        <f t="shared" si="60"/>
        <v>-5</v>
      </c>
      <c r="O372" s="37">
        <f t="shared" si="61"/>
        <v>-228.11153846153843</v>
      </c>
      <c r="P372" s="39" t="str">
        <f t="shared" si="62"/>
        <v/>
      </c>
    </row>
    <row r="373" spans="1:16" x14ac:dyDescent="0.25">
      <c r="A373" s="3" t="s">
        <v>360</v>
      </c>
      <c r="B373" s="5">
        <v>1</v>
      </c>
      <c r="C373" s="5">
        <v>43.8</v>
      </c>
      <c r="D373" s="5">
        <v>43.8</v>
      </c>
      <c r="E373" s="5">
        <v>1</v>
      </c>
      <c r="F373" s="5">
        <v>43.8</v>
      </c>
      <c r="G373" s="5">
        <v>43.8</v>
      </c>
      <c r="H373" s="33">
        <f t="shared" si="54"/>
        <v>43.8</v>
      </c>
      <c r="I373" s="33">
        <f t="shared" si="55"/>
        <v>43.8</v>
      </c>
      <c r="J373" s="34">
        <f t="shared" si="56"/>
        <v>0</v>
      </c>
      <c r="K373" s="35">
        <f t="shared" si="57"/>
        <v>0</v>
      </c>
      <c r="L373" s="36">
        <f t="shared" si="58"/>
        <v>0</v>
      </c>
      <c r="M373" s="37">
        <f t="shared" si="59"/>
        <v>0</v>
      </c>
      <c r="N373" s="38">
        <f t="shared" si="60"/>
        <v>0</v>
      </c>
      <c r="O373" s="37">
        <f t="shared" si="61"/>
        <v>0</v>
      </c>
      <c r="P373" s="39" t="str">
        <f t="shared" si="62"/>
        <v/>
      </c>
    </row>
    <row r="374" spans="1:16" x14ac:dyDescent="0.25">
      <c r="A374" s="3" t="s">
        <v>1047</v>
      </c>
      <c r="B374" s="5"/>
      <c r="C374" s="5"/>
      <c r="D374" s="5"/>
      <c r="E374" s="5">
        <v>1</v>
      </c>
      <c r="F374" s="5">
        <v>544.71</v>
      </c>
      <c r="G374" s="5">
        <v>544.71</v>
      </c>
      <c r="H374" s="33" t="str">
        <f t="shared" si="54"/>
        <v/>
      </c>
      <c r="I374" s="33">
        <f t="shared" si="55"/>
        <v>544.71</v>
      </c>
      <c r="J374" s="34">
        <f t="shared" si="56"/>
        <v>1</v>
      </c>
      <c r="K374" s="35">
        <f t="shared" si="57"/>
        <v>544.71</v>
      </c>
      <c r="L374" s="36" t="str">
        <f t="shared" si="58"/>
        <v/>
      </c>
      <c r="M374" s="37" t="str">
        <f t="shared" si="59"/>
        <v/>
      </c>
      <c r="N374" s="38" t="str">
        <f t="shared" si="60"/>
        <v/>
      </c>
      <c r="O374" s="37" t="str">
        <f t="shared" si="61"/>
        <v/>
      </c>
      <c r="P374" s="39">
        <f t="shared" si="62"/>
        <v>544.71</v>
      </c>
    </row>
    <row r="375" spans="1:16" x14ac:dyDescent="0.25">
      <c r="A375" s="3" t="s">
        <v>362</v>
      </c>
      <c r="B375" s="5"/>
      <c r="C375" s="5"/>
      <c r="D375" s="5"/>
      <c r="E375" s="5">
        <v>1</v>
      </c>
      <c r="F375" s="5">
        <v>616.5</v>
      </c>
      <c r="G375" s="5">
        <v>616.5</v>
      </c>
      <c r="H375" s="33" t="str">
        <f t="shared" si="54"/>
        <v/>
      </c>
      <c r="I375" s="33">
        <f t="shared" si="55"/>
        <v>616.5</v>
      </c>
      <c r="J375" s="34">
        <f t="shared" si="56"/>
        <v>1</v>
      </c>
      <c r="K375" s="35">
        <f t="shared" si="57"/>
        <v>616.5</v>
      </c>
      <c r="L375" s="36" t="str">
        <f t="shared" si="58"/>
        <v/>
      </c>
      <c r="M375" s="37" t="str">
        <f t="shared" si="59"/>
        <v/>
      </c>
      <c r="N375" s="38" t="str">
        <f t="shared" si="60"/>
        <v/>
      </c>
      <c r="O375" s="37" t="str">
        <f t="shared" si="61"/>
        <v/>
      </c>
      <c r="P375" s="39">
        <f t="shared" si="62"/>
        <v>616.5</v>
      </c>
    </row>
    <row r="376" spans="1:16" x14ac:dyDescent="0.25">
      <c r="A376" s="3" t="s">
        <v>1653</v>
      </c>
      <c r="B376" s="5"/>
      <c r="C376" s="5"/>
      <c r="D376" s="5"/>
      <c r="E376" s="5">
        <v>1</v>
      </c>
      <c r="F376" s="5">
        <v>554.27</v>
      </c>
      <c r="G376" s="5">
        <v>554.27</v>
      </c>
      <c r="H376" s="33" t="str">
        <f t="shared" si="54"/>
        <v/>
      </c>
      <c r="I376" s="33">
        <f t="shared" si="55"/>
        <v>554.27</v>
      </c>
      <c r="J376" s="34">
        <f t="shared" si="56"/>
        <v>1</v>
      </c>
      <c r="K376" s="35">
        <f t="shared" si="57"/>
        <v>554.27</v>
      </c>
      <c r="L376" s="36" t="str">
        <f t="shared" si="58"/>
        <v/>
      </c>
      <c r="M376" s="37" t="str">
        <f t="shared" si="59"/>
        <v/>
      </c>
      <c r="N376" s="38" t="str">
        <f t="shared" si="60"/>
        <v/>
      </c>
      <c r="O376" s="37" t="str">
        <f t="shared" si="61"/>
        <v/>
      </c>
      <c r="P376" s="39">
        <f t="shared" si="62"/>
        <v>554.27</v>
      </c>
    </row>
    <row r="377" spans="1:16" x14ac:dyDescent="0.25">
      <c r="A377" s="3" t="s">
        <v>363</v>
      </c>
      <c r="B377" s="5">
        <v>1</v>
      </c>
      <c r="C377" s="5">
        <v>215.18</v>
      </c>
      <c r="D377" s="5">
        <v>215.18</v>
      </c>
      <c r="E377" s="5">
        <v>1</v>
      </c>
      <c r="F377" s="5">
        <v>215.18</v>
      </c>
      <c r="G377" s="5">
        <v>215.18</v>
      </c>
      <c r="H377" s="33">
        <f t="shared" si="54"/>
        <v>215.18</v>
      </c>
      <c r="I377" s="33">
        <f t="shared" si="55"/>
        <v>215.18</v>
      </c>
      <c r="J377" s="34">
        <f t="shared" si="56"/>
        <v>0</v>
      </c>
      <c r="K377" s="35">
        <f t="shared" si="57"/>
        <v>0</v>
      </c>
      <c r="L377" s="36">
        <f t="shared" si="58"/>
        <v>0</v>
      </c>
      <c r="M377" s="37">
        <f t="shared" si="59"/>
        <v>0</v>
      </c>
      <c r="N377" s="38">
        <f t="shared" si="60"/>
        <v>0</v>
      </c>
      <c r="O377" s="37">
        <f t="shared" si="61"/>
        <v>0</v>
      </c>
      <c r="P377" s="39" t="str">
        <f t="shared" si="62"/>
        <v/>
      </c>
    </row>
    <row r="378" spans="1:16" x14ac:dyDescent="0.25">
      <c r="A378" s="3" t="s">
        <v>365</v>
      </c>
      <c r="B378" s="5">
        <v>3</v>
      </c>
      <c r="C378" s="5">
        <v>215.17999999999998</v>
      </c>
      <c r="D378" s="5">
        <v>645.54</v>
      </c>
      <c r="E378" s="5">
        <v>2</v>
      </c>
      <c r="F378" s="5">
        <v>215.07999999999998</v>
      </c>
      <c r="G378" s="5">
        <v>430.15999999999997</v>
      </c>
      <c r="H378" s="33">
        <f t="shared" si="54"/>
        <v>215.17999999999998</v>
      </c>
      <c r="I378" s="33">
        <f t="shared" si="55"/>
        <v>215.07999999999998</v>
      </c>
      <c r="J378" s="34">
        <f t="shared" si="56"/>
        <v>-1</v>
      </c>
      <c r="K378" s="35">
        <f t="shared" si="57"/>
        <v>-215.38</v>
      </c>
      <c r="L378" s="36">
        <f t="shared" si="58"/>
        <v>-9.9999999999994316E-2</v>
      </c>
      <c r="M378" s="37">
        <f t="shared" si="59"/>
        <v>-0.19999999999998863</v>
      </c>
      <c r="N378" s="38">
        <f t="shared" si="60"/>
        <v>-1</v>
      </c>
      <c r="O378" s="37">
        <f t="shared" si="61"/>
        <v>-215.17999999999998</v>
      </c>
      <c r="P378" s="39" t="str">
        <f t="shared" si="62"/>
        <v/>
      </c>
    </row>
    <row r="379" spans="1:16" x14ac:dyDescent="0.25">
      <c r="A379" s="3" t="s">
        <v>1049</v>
      </c>
      <c r="B379" s="5"/>
      <c r="C379" s="5"/>
      <c r="D379" s="5"/>
      <c r="E379" s="5">
        <v>2</v>
      </c>
      <c r="F379" s="5">
        <v>1118.67</v>
      </c>
      <c r="G379" s="5">
        <v>2237.34</v>
      </c>
      <c r="H379" s="33" t="str">
        <f t="shared" si="54"/>
        <v/>
      </c>
      <c r="I379" s="33">
        <f t="shared" si="55"/>
        <v>1118.67</v>
      </c>
      <c r="J379" s="34">
        <f t="shared" si="56"/>
        <v>2</v>
      </c>
      <c r="K379" s="35">
        <f t="shared" si="57"/>
        <v>2237.34</v>
      </c>
      <c r="L379" s="36" t="str">
        <f t="shared" si="58"/>
        <v/>
      </c>
      <c r="M379" s="37" t="str">
        <f t="shared" si="59"/>
        <v/>
      </c>
      <c r="N379" s="38" t="str">
        <f t="shared" si="60"/>
        <v/>
      </c>
      <c r="O379" s="37" t="str">
        <f t="shared" si="61"/>
        <v/>
      </c>
      <c r="P379" s="39">
        <f t="shared" si="62"/>
        <v>2237.34</v>
      </c>
    </row>
    <row r="380" spans="1:16" x14ac:dyDescent="0.25">
      <c r="A380" s="3" t="s">
        <v>368</v>
      </c>
      <c r="B380" s="5">
        <v>1</v>
      </c>
      <c r="C380" s="5">
        <v>43.14</v>
      </c>
      <c r="D380" s="5">
        <v>43.14</v>
      </c>
      <c r="E380" s="5">
        <v>2</v>
      </c>
      <c r="F380" s="5">
        <v>43.14</v>
      </c>
      <c r="G380" s="5">
        <v>86.28</v>
      </c>
      <c r="H380" s="33">
        <f t="shared" si="54"/>
        <v>43.14</v>
      </c>
      <c r="I380" s="33">
        <f t="shared" si="55"/>
        <v>43.14</v>
      </c>
      <c r="J380" s="34">
        <f t="shared" si="56"/>
        <v>1</v>
      </c>
      <c r="K380" s="35">
        <f t="shared" si="57"/>
        <v>43.14</v>
      </c>
      <c r="L380" s="36">
        <f t="shared" si="58"/>
        <v>0</v>
      </c>
      <c r="M380" s="37">
        <f t="shared" si="59"/>
        <v>0</v>
      </c>
      <c r="N380" s="38">
        <f t="shared" si="60"/>
        <v>1</v>
      </c>
      <c r="O380" s="37">
        <f t="shared" si="61"/>
        <v>43.14</v>
      </c>
      <c r="P380" s="39" t="str">
        <f t="shared" si="62"/>
        <v/>
      </c>
    </row>
    <row r="381" spans="1:16" x14ac:dyDescent="0.25">
      <c r="A381" s="3" t="s">
        <v>370</v>
      </c>
      <c r="B381" s="5">
        <v>5</v>
      </c>
      <c r="C381" s="5">
        <v>143.67249999999999</v>
      </c>
      <c r="D381" s="5">
        <v>718.01</v>
      </c>
      <c r="E381" s="5">
        <v>15</v>
      </c>
      <c r="F381" s="5">
        <v>148.34400000000002</v>
      </c>
      <c r="G381" s="5">
        <v>2224.91</v>
      </c>
      <c r="H381" s="33">
        <f t="shared" si="54"/>
        <v>143.602</v>
      </c>
      <c r="I381" s="33">
        <f t="shared" si="55"/>
        <v>148.32733333333331</v>
      </c>
      <c r="J381" s="34">
        <f t="shared" si="56"/>
        <v>10</v>
      </c>
      <c r="K381" s="35">
        <f t="shared" si="57"/>
        <v>1506.8999999999999</v>
      </c>
      <c r="L381" s="36">
        <f t="shared" si="58"/>
        <v>4.7253333333333103</v>
      </c>
      <c r="M381" s="37">
        <f t="shared" si="59"/>
        <v>70.879999999999654</v>
      </c>
      <c r="N381" s="38">
        <f t="shared" si="60"/>
        <v>10</v>
      </c>
      <c r="O381" s="37">
        <f t="shared" si="61"/>
        <v>1436.02</v>
      </c>
      <c r="P381" s="39" t="str">
        <f t="shared" si="62"/>
        <v/>
      </c>
    </row>
    <row r="382" spans="1:16" x14ac:dyDescent="0.25">
      <c r="A382" s="3" t="s">
        <v>813</v>
      </c>
      <c r="B382" s="5">
        <v>6</v>
      </c>
      <c r="C382" s="5">
        <v>93.5</v>
      </c>
      <c r="D382" s="5">
        <v>561</v>
      </c>
      <c r="E382" s="5">
        <v>9</v>
      </c>
      <c r="F382" s="5">
        <v>93.5</v>
      </c>
      <c r="G382" s="5">
        <v>841.5</v>
      </c>
      <c r="H382" s="33">
        <f t="shared" si="54"/>
        <v>93.5</v>
      </c>
      <c r="I382" s="33">
        <f t="shared" si="55"/>
        <v>93.5</v>
      </c>
      <c r="J382" s="34">
        <f t="shared" si="56"/>
        <v>3</v>
      </c>
      <c r="K382" s="35">
        <f t="shared" si="57"/>
        <v>280.5</v>
      </c>
      <c r="L382" s="36">
        <f t="shared" si="58"/>
        <v>0</v>
      </c>
      <c r="M382" s="37">
        <f t="shared" si="59"/>
        <v>0</v>
      </c>
      <c r="N382" s="38">
        <f t="shared" si="60"/>
        <v>3</v>
      </c>
      <c r="O382" s="37">
        <f t="shared" si="61"/>
        <v>280.5</v>
      </c>
      <c r="P382" s="39" t="str">
        <f t="shared" si="62"/>
        <v/>
      </c>
    </row>
    <row r="383" spans="1:16" x14ac:dyDescent="0.25">
      <c r="A383" s="3" t="s">
        <v>372</v>
      </c>
      <c r="B383" s="5">
        <v>7</v>
      </c>
      <c r="C383" s="5">
        <v>189.33142857142857</v>
      </c>
      <c r="D383" s="5">
        <v>1325.32</v>
      </c>
      <c r="E383" s="5">
        <v>15</v>
      </c>
      <c r="F383" s="5">
        <v>171.59999999999994</v>
      </c>
      <c r="G383" s="5">
        <v>2573.9999999999995</v>
      </c>
      <c r="H383" s="33">
        <f t="shared" si="54"/>
        <v>189.33142857142857</v>
      </c>
      <c r="I383" s="33">
        <f t="shared" si="55"/>
        <v>171.59999999999997</v>
      </c>
      <c r="J383" s="34">
        <f t="shared" si="56"/>
        <v>8</v>
      </c>
      <c r="K383" s="35">
        <f t="shared" si="57"/>
        <v>1248.6799999999996</v>
      </c>
      <c r="L383" s="36">
        <f t="shared" si="58"/>
        <v>-17.731428571428609</v>
      </c>
      <c r="M383" s="37">
        <f t="shared" si="59"/>
        <v>-265.9714285714291</v>
      </c>
      <c r="N383" s="38">
        <f t="shared" si="60"/>
        <v>8</v>
      </c>
      <c r="O383" s="37">
        <f t="shared" si="61"/>
        <v>1514.6514285714286</v>
      </c>
      <c r="P383" s="39" t="str">
        <f t="shared" si="62"/>
        <v/>
      </c>
    </row>
    <row r="384" spans="1:16" x14ac:dyDescent="0.25">
      <c r="A384" s="3" t="s">
        <v>374</v>
      </c>
      <c r="B384" s="5">
        <v>21</v>
      </c>
      <c r="C384" s="5">
        <v>33.19705882352941</v>
      </c>
      <c r="D384" s="5">
        <v>697.06999999999982</v>
      </c>
      <c r="E384" s="5">
        <v>39</v>
      </c>
      <c r="F384" s="5">
        <v>33.115199999999987</v>
      </c>
      <c r="G384" s="5">
        <v>1292.0300000000002</v>
      </c>
      <c r="H384" s="33">
        <f t="shared" si="54"/>
        <v>33.193809523809513</v>
      </c>
      <c r="I384" s="33">
        <f t="shared" si="55"/>
        <v>33.128974358974361</v>
      </c>
      <c r="J384" s="34">
        <f t="shared" si="56"/>
        <v>18</v>
      </c>
      <c r="K384" s="35">
        <f t="shared" si="57"/>
        <v>594.96000000000038</v>
      </c>
      <c r="L384" s="36">
        <f t="shared" si="58"/>
        <v>-6.483516483515217E-2</v>
      </c>
      <c r="M384" s="37">
        <f t="shared" si="59"/>
        <v>-2.5285714285709346</v>
      </c>
      <c r="N384" s="38">
        <f t="shared" si="60"/>
        <v>18</v>
      </c>
      <c r="O384" s="37">
        <f t="shared" si="61"/>
        <v>597.48857142857128</v>
      </c>
      <c r="P384" s="39" t="str">
        <f t="shared" si="62"/>
        <v/>
      </c>
    </row>
    <row r="385" spans="1:16" x14ac:dyDescent="0.25">
      <c r="A385" s="3" t="s">
        <v>1050</v>
      </c>
      <c r="B385" s="5">
        <v>16</v>
      </c>
      <c r="C385" s="5">
        <v>66.350000000000009</v>
      </c>
      <c r="D385" s="5">
        <v>1061.6000000000001</v>
      </c>
      <c r="E385" s="5">
        <v>2</v>
      </c>
      <c r="F385" s="5">
        <v>66.314999999999998</v>
      </c>
      <c r="G385" s="5">
        <v>132.63</v>
      </c>
      <c r="H385" s="33">
        <f t="shared" si="54"/>
        <v>66.350000000000009</v>
      </c>
      <c r="I385" s="33">
        <f t="shared" si="55"/>
        <v>66.314999999999998</v>
      </c>
      <c r="J385" s="34">
        <f t="shared" si="56"/>
        <v>-14</v>
      </c>
      <c r="K385" s="35">
        <f t="shared" si="57"/>
        <v>-928.97000000000014</v>
      </c>
      <c r="L385" s="36">
        <f t="shared" si="58"/>
        <v>-3.50000000000108E-2</v>
      </c>
      <c r="M385" s="37">
        <f t="shared" si="59"/>
        <v>-7.00000000000216E-2</v>
      </c>
      <c r="N385" s="38">
        <f t="shared" si="60"/>
        <v>-14</v>
      </c>
      <c r="O385" s="37">
        <f t="shared" si="61"/>
        <v>-928.90000000000009</v>
      </c>
      <c r="P385" s="39" t="str">
        <f t="shared" si="62"/>
        <v/>
      </c>
    </row>
    <row r="386" spans="1:16" x14ac:dyDescent="0.25">
      <c r="A386" s="3" t="s">
        <v>1422</v>
      </c>
      <c r="B386" s="5">
        <v>1</v>
      </c>
      <c r="C386" s="5">
        <v>58.91</v>
      </c>
      <c r="D386" s="5">
        <v>58.91</v>
      </c>
      <c r="E386" s="5"/>
      <c r="F386" s="5"/>
      <c r="G386" s="5"/>
      <c r="H386" s="33">
        <f t="shared" si="54"/>
        <v>58.91</v>
      </c>
      <c r="I386" s="33" t="str">
        <f t="shared" si="55"/>
        <v/>
      </c>
      <c r="J386" s="34">
        <f t="shared" si="56"/>
        <v>-1</v>
      </c>
      <c r="K386" s="35">
        <f t="shared" si="57"/>
        <v>-58.91</v>
      </c>
      <c r="L386" s="36" t="str">
        <f t="shared" si="58"/>
        <v/>
      </c>
      <c r="M386" s="37" t="str">
        <f t="shared" si="59"/>
        <v/>
      </c>
      <c r="N386" s="38" t="str">
        <f t="shared" si="60"/>
        <v/>
      </c>
      <c r="O386" s="37" t="str">
        <f t="shared" si="61"/>
        <v/>
      </c>
      <c r="P386" s="39">
        <f t="shared" si="62"/>
        <v>-58.91</v>
      </c>
    </row>
    <row r="387" spans="1:16" x14ac:dyDescent="0.25">
      <c r="A387" s="3" t="s">
        <v>378</v>
      </c>
      <c r="B387" s="5">
        <v>2</v>
      </c>
      <c r="C387" s="5">
        <v>82.15</v>
      </c>
      <c r="D387" s="5">
        <v>164.3</v>
      </c>
      <c r="E387" s="5"/>
      <c r="F387" s="5"/>
      <c r="G387" s="5"/>
      <c r="H387" s="33">
        <f t="shared" si="54"/>
        <v>82.15</v>
      </c>
      <c r="I387" s="33" t="str">
        <f t="shared" si="55"/>
        <v/>
      </c>
      <c r="J387" s="34">
        <f t="shared" si="56"/>
        <v>-2</v>
      </c>
      <c r="K387" s="35">
        <f t="shared" si="57"/>
        <v>-164.3</v>
      </c>
      <c r="L387" s="36" t="str">
        <f t="shared" si="58"/>
        <v/>
      </c>
      <c r="M387" s="37" t="str">
        <f t="shared" si="59"/>
        <v/>
      </c>
      <c r="N387" s="38" t="str">
        <f t="shared" si="60"/>
        <v/>
      </c>
      <c r="O387" s="37" t="str">
        <f t="shared" si="61"/>
        <v/>
      </c>
      <c r="P387" s="39">
        <f t="shared" si="62"/>
        <v>-164.3</v>
      </c>
    </row>
    <row r="388" spans="1:16" x14ac:dyDescent="0.25">
      <c r="A388" s="3" t="s">
        <v>796</v>
      </c>
      <c r="B388" s="5">
        <v>1</v>
      </c>
      <c r="C388" s="5">
        <v>56.14</v>
      </c>
      <c r="D388" s="5">
        <v>56.14</v>
      </c>
      <c r="E388" s="5"/>
      <c r="F388" s="5"/>
      <c r="G388" s="5"/>
      <c r="H388" s="33">
        <f t="shared" si="54"/>
        <v>56.14</v>
      </c>
      <c r="I388" s="33" t="str">
        <f t="shared" si="55"/>
        <v/>
      </c>
      <c r="J388" s="34">
        <f t="shared" si="56"/>
        <v>-1</v>
      </c>
      <c r="K388" s="35">
        <f t="shared" si="57"/>
        <v>-56.14</v>
      </c>
      <c r="L388" s="36" t="str">
        <f t="shared" si="58"/>
        <v/>
      </c>
      <c r="M388" s="37" t="str">
        <f t="shared" si="59"/>
        <v/>
      </c>
      <c r="N388" s="38" t="str">
        <f t="shared" si="60"/>
        <v/>
      </c>
      <c r="O388" s="37" t="str">
        <f t="shared" si="61"/>
        <v/>
      </c>
      <c r="P388" s="39">
        <f t="shared" si="62"/>
        <v>-56.14</v>
      </c>
    </row>
    <row r="389" spans="1:16" x14ac:dyDescent="0.25">
      <c r="A389" s="3" t="s">
        <v>795</v>
      </c>
      <c r="B389" s="5"/>
      <c r="C389" s="5"/>
      <c r="D389" s="5"/>
      <c r="E389" s="5">
        <v>1</v>
      </c>
      <c r="F389" s="5">
        <v>66.92</v>
      </c>
      <c r="G389" s="5">
        <v>66.92</v>
      </c>
      <c r="H389" s="33" t="str">
        <f t="shared" si="54"/>
        <v/>
      </c>
      <c r="I389" s="33">
        <f t="shared" si="55"/>
        <v>66.92</v>
      </c>
      <c r="J389" s="34">
        <f t="shared" si="56"/>
        <v>1</v>
      </c>
      <c r="K389" s="35">
        <f t="shared" si="57"/>
        <v>66.92</v>
      </c>
      <c r="L389" s="36" t="str">
        <f t="shared" si="58"/>
        <v/>
      </c>
      <c r="M389" s="37" t="str">
        <f t="shared" si="59"/>
        <v/>
      </c>
      <c r="N389" s="38" t="str">
        <f t="shared" si="60"/>
        <v/>
      </c>
      <c r="O389" s="37" t="str">
        <f t="shared" si="61"/>
        <v/>
      </c>
      <c r="P389" s="39">
        <f t="shared" si="62"/>
        <v>66.92</v>
      </c>
    </row>
    <row r="390" spans="1:16" x14ac:dyDescent="0.25">
      <c r="A390" s="3" t="s">
        <v>1424</v>
      </c>
      <c r="B390" s="5">
        <v>1</v>
      </c>
      <c r="C390" s="5">
        <v>121.62</v>
      </c>
      <c r="D390" s="5">
        <v>121.62</v>
      </c>
      <c r="E390" s="5">
        <v>2</v>
      </c>
      <c r="F390" s="5">
        <v>126.4</v>
      </c>
      <c r="G390" s="5">
        <v>252.8</v>
      </c>
      <c r="H390" s="33">
        <f t="shared" si="54"/>
        <v>121.62</v>
      </c>
      <c r="I390" s="33">
        <f t="shared" si="55"/>
        <v>126.4</v>
      </c>
      <c r="J390" s="34">
        <f t="shared" si="56"/>
        <v>1</v>
      </c>
      <c r="K390" s="35">
        <f t="shared" si="57"/>
        <v>131.18</v>
      </c>
      <c r="L390" s="36">
        <f t="shared" si="58"/>
        <v>4.7800000000000011</v>
      </c>
      <c r="M390" s="37">
        <f t="shared" si="59"/>
        <v>9.5600000000000023</v>
      </c>
      <c r="N390" s="38">
        <f t="shared" si="60"/>
        <v>1</v>
      </c>
      <c r="O390" s="37">
        <f t="shared" si="61"/>
        <v>121.62</v>
      </c>
      <c r="P390" s="39" t="str">
        <f t="shared" si="62"/>
        <v/>
      </c>
    </row>
    <row r="391" spans="1:16" x14ac:dyDescent="0.25">
      <c r="A391" s="3" t="s">
        <v>1659</v>
      </c>
      <c r="B391" s="5">
        <v>1</v>
      </c>
      <c r="C391" s="5">
        <v>119.03</v>
      </c>
      <c r="D391" s="5">
        <v>119.03</v>
      </c>
      <c r="E391" s="5"/>
      <c r="F391" s="5"/>
      <c r="G391" s="5"/>
      <c r="H391" s="33">
        <f t="shared" si="54"/>
        <v>119.03</v>
      </c>
      <c r="I391" s="33" t="str">
        <f t="shared" si="55"/>
        <v/>
      </c>
      <c r="J391" s="34">
        <f t="shared" si="56"/>
        <v>-1</v>
      </c>
      <c r="K391" s="35">
        <f t="shared" si="57"/>
        <v>-119.03</v>
      </c>
      <c r="L391" s="36" t="str">
        <f t="shared" si="58"/>
        <v/>
      </c>
      <c r="M391" s="37" t="str">
        <f t="shared" si="59"/>
        <v/>
      </c>
      <c r="N391" s="38" t="str">
        <f t="shared" si="60"/>
        <v/>
      </c>
      <c r="O391" s="37" t="str">
        <f t="shared" si="61"/>
        <v/>
      </c>
      <c r="P391" s="39">
        <f t="shared" si="62"/>
        <v>-119.03</v>
      </c>
    </row>
    <row r="392" spans="1:16" x14ac:dyDescent="0.25">
      <c r="A392" s="3" t="s">
        <v>1660</v>
      </c>
      <c r="B392" s="5">
        <v>1</v>
      </c>
      <c r="C392" s="5">
        <v>74.37</v>
      </c>
      <c r="D392" s="5">
        <v>74.37</v>
      </c>
      <c r="E392" s="5"/>
      <c r="F392" s="5"/>
      <c r="G392" s="5"/>
      <c r="H392" s="33">
        <f t="shared" si="54"/>
        <v>74.37</v>
      </c>
      <c r="I392" s="33" t="str">
        <f t="shared" si="55"/>
        <v/>
      </c>
      <c r="J392" s="34">
        <f t="shared" si="56"/>
        <v>-1</v>
      </c>
      <c r="K392" s="35">
        <f t="shared" si="57"/>
        <v>-74.37</v>
      </c>
      <c r="L392" s="36" t="str">
        <f t="shared" si="58"/>
        <v/>
      </c>
      <c r="M392" s="37" t="str">
        <f t="shared" si="59"/>
        <v/>
      </c>
      <c r="N392" s="38" t="str">
        <f t="shared" si="60"/>
        <v/>
      </c>
      <c r="O392" s="37" t="str">
        <f t="shared" si="61"/>
        <v/>
      </c>
      <c r="P392" s="39">
        <f t="shared" si="62"/>
        <v>-74.37</v>
      </c>
    </row>
    <row r="393" spans="1:16" x14ac:dyDescent="0.25">
      <c r="A393" s="3" t="s">
        <v>379</v>
      </c>
      <c r="B393" s="5"/>
      <c r="C393" s="5"/>
      <c r="D393" s="5"/>
      <c r="E393" s="5">
        <v>11</v>
      </c>
      <c r="F393" s="5">
        <v>91.832727272727269</v>
      </c>
      <c r="G393" s="5">
        <v>1010.16</v>
      </c>
      <c r="H393" s="33" t="str">
        <f t="shared" ref="H393:H456" si="63">IF(D393=0,"",D393/B393)</f>
        <v/>
      </c>
      <c r="I393" s="33">
        <f t="shared" ref="I393:I456" si="64">IF(E393=0,"",G393/E393)</f>
        <v>91.832727272727269</v>
      </c>
      <c r="J393" s="34">
        <f t="shared" ref="J393:J456" si="65">E393-B393</f>
        <v>11</v>
      </c>
      <c r="K393" s="35">
        <f t="shared" ref="K393:K456" si="66">G393-D393</f>
        <v>1010.16</v>
      </c>
      <c r="L393" s="36" t="str">
        <f t="shared" ref="L393:L456" si="67">IF(OR(B393=0,E393=0),"",I393-H393)</f>
        <v/>
      </c>
      <c r="M393" s="37" t="str">
        <f t="shared" ref="M393:M456" si="68">IF(L393="","",E393*L393)</f>
        <v/>
      </c>
      <c r="N393" s="38" t="str">
        <f t="shared" ref="N393:N456" si="69">IF(L393="","",E393-B393)</f>
        <v/>
      </c>
      <c r="O393" s="37" t="str">
        <f t="shared" ref="O393:O456" si="70">IF(L393="","",(E393-B393)*H393)</f>
        <v/>
      </c>
      <c r="P393" s="39">
        <f t="shared" ref="P393:P456" si="71">IF(L393="",G393-D393,"")</f>
        <v>1010.16</v>
      </c>
    </row>
    <row r="394" spans="1:16" x14ac:dyDescent="0.25">
      <c r="A394" s="3" t="s">
        <v>1661</v>
      </c>
      <c r="B394" s="5">
        <v>2</v>
      </c>
      <c r="C394" s="5">
        <v>249.25</v>
      </c>
      <c r="D394" s="5">
        <v>498.5</v>
      </c>
      <c r="E394" s="5"/>
      <c r="F394" s="5"/>
      <c r="G394" s="5"/>
      <c r="H394" s="33">
        <f t="shared" si="63"/>
        <v>249.25</v>
      </c>
      <c r="I394" s="33" t="str">
        <f t="shared" si="64"/>
        <v/>
      </c>
      <c r="J394" s="34">
        <f t="shared" si="65"/>
        <v>-2</v>
      </c>
      <c r="K394" s="35">
        <f t="shared" si="66"/>
        <v>-498.5</v>
      </c>
      <c r="L394" s="36" t="str">
        <f t="shared" si="67"/>
        <v/>
      </c>
      <c r="M394" s="37" t="str">
        <f t="shared" si="68"/>
        <v/>
      </c>
      <c r="N394" s="38" t="str">
        <f t="shared" si="69"/>
        <v/>
      </c>
      <c r="O394" s="37" t="str">
        <f t="shared" si="70"/>
        <v/>
      </c>
      <c r="P394" s="39">
        <f t="shared" si="71"/>
        <v>-498.5</v>
      </c>
    </row>
    <row r="395" spans="1:16" x14ac:dyDescent="0.25">
      <c r="A395" s="3" t="s">
        <v>381</v>
      </c>
      <c r="B395" s="5"/>
      <c r="C395" s="5"/>
      <c r="D395" s="5"/>
      <c r="E395" s="5">
        <v>4</v>
      </c>
      <c r="F395" s="5">
        <v>58.31</v>
      </c>
      <c r="G395" s="5">
        <v>233.24</v>
      </c>
      <c r="H395" s="33" t="str">
        <f t="shared" si="63"/>
        <v/>
      </c>
      <c r="I395" s="33">
        <f t="shared" si="64"/>
        <v>58.31</v>
      </c>
      <c r="J395" s="34">
        <f t="shared" si="65"/>
        <v>4</v>
      </c>
      <c r="K395" s="35">
        <f t="shared" si="66"/>
        <v>233.24</v>
      </c>
      <c r="L395" s="36" t="str">
        <f t="shared" si="67"/>
        <v/>
      </c>
      <c r="M395" s="37" t="str">
        <f t="shared" si="68"/>
        <v/>
      </c>
      <c r="N395" s="38" t="str">
        <f t="shared" si="69"/>
        <v/>
      </c>
      <c r="O395" s="37" t="str">
        <f t="shared" si="70"/>
        <v/>
      </c>
      <c r="P395" s="39">
        <f t="shared" si="71"/>
        <v>233.24</v>
      </c>
    </row>
    <row r="396" spans="1:16" x14ac:dyDescent="0.25">
      <c r="A396" s="3" t="s">
        <v>1426</v>
      </c>
      <c r="B396" s="5">
        <v>1</v>
      </c>
      <c r="C396" s="5">
        <v>238.92</v>
      </c>
      <c r="D396" s="5">
        <v>238.92</v>
      </c>
      <c r="E396" s="5"/>
      <c r="F396" s="5"/>
      <c r="G396" s="5"/>
      <c r="H396" s="33">
        <f t="shared" si="63"/>
        <v>238.92</v>
      </c>
      <c r="I396" s="33" t="str">
        <f t="shared" si="64"/>
        <v/>
      </c>
      <c r="J396" s="34">
        <f t="shared" si="65"/>
        <v>-1</v>
      </c>
      <c r="K396" s="35">
        <f t="shared" si="66"/>
        <v>-238.92</v>
      </c>
      <c r="L396" s="36" t="str">
        <f t="shared" si="67"/>
        <v/>
      </c>
      <c r="M396" s="37" t="str">
        <f t="shared" si="68"/>
        <v/>
      </c>
      <c r="N396" s="38" t="str">
        <f t="shared" si="69"/>
        <v/>
      </c>
      <c r="O396" s="37" t="str">
        <f t="shared" si="70"/>
        <v/>
      </c>
      <c r="P396" s="39">
        <f t="shared" si="71"/>
        <v>-238.92</v>
      </c>
    </row>
    <row r="397" spans="1:16" x14ac:dyDescent="0.25">
      <c r="A397" s="3" t="s">
        <v>384</v>
      </c>
      <c r="B397" s="5">
        <v>2</v>
      </c>
      <c r="C397" s="5">
        <v>105.97</v>
      </c>
      <c r="D397" s="5">
        <v>211.94</v>
      </c>
      <c r="E397" s="5">
        <v>3</v>
      </c>
      <c r="F397" s="5">
        <v>107.75</v>
      </c>
      <c r="G397" s="5">
        <v>323.25</v>
      </c>
      <c r="H397" s="33">
        <f t="shared" si="63"/>
        <v>105.97</v>
      </c>
      <c r="I397" s="33">
        <f t="shared" si="64"/>
        <v>107.75</v>
      </c>
      <c r="J397" s="34">
        <f t="shared" si="65"/>
        <v>1</v>
      </c>
      <c r="K397" s="35">
        <f t="shared" si="66"/>
        <v>111.31</v>
      </c>
      <c r="L397" s="36">
        <f t="shared" si="67"/>
        <v>1.7800000000000011</v>
      </c>
      <c r="M397" s="37">
        <f t="shared" si="68"/>
        <v>5.3400000000000034</v>
      </c>
      <c r="N397" s="38">
        <f t="shared" si="69"/>
        <v>1</v>
      </c>
      <c r="O397" s="37">
        <f t="shared" si="70"/>
        <v>105.97</v>
      </c>
      <c r="P397" s="39" t="str">
        <f t="shared" si="71"/>
        <v/>
      </c>
    </row>
    <row r="398" spans="1:16" x14ac:dyDescent="0.25">
      <c r="A398" s="3" t="s">
        <v>386</v>
      </c>
      <c r="B398" s="5">
        <v>1</v>
      </c>
      <c r="C398" s="5">
        <v>128.03</v>
      </c>
      <c r="D398" s="5">
        <v>128.03</v>
      </c>
      <c r="E398" s="5"/>
      <c r="F398" s="5"/>
      <c r="G398" s="5"/>
      <c r="H398" s="33">
        <f t="shared" si="63"/>
        <v>128.03</v>
      </c>
      <c r="I398" s="33" t="str">
        <f t="shared" si="64"/>
        <v/>
      </c>
      <c r="J398" s="34">
        <f t="shared" si="65"/>
        <v>-1</v>
      </c>
      <c r="K398" s="35">
        <f t="shared" si="66"/>
        <v>-128.03</v>
      </c>
      <c r="L398" s="36" t="str">
        <f t="shared" si="67"/>
        <v/>
      </c>
      <c r="M398" s="37" t="str">
        <f t="shared" si="68"/>
        <v/>
      </c>
      <c r="N398" s="38" t="str">
        <f t="shared" si="69"/>
        <v/>
      </c>
      <c r="O398" s="37" t="str">
        <f t="shared" si="70"/>
        <v/>
      </c>
      <c r="P398" s="39">
        <f t="shared" si="71"/>
        <v>-128.03</v>
      </c>
    </row>
    <row r="399" spans="1:16" x14ac:dyDescent="0.25">
      <c r="A399" s="3" t="s">
        <v>388</v>
      </c>
      <c r="B399" s="5"/>
      <c r="C399" s="5"/>
      <c r="D399" s="5"/>
      <c r="E399" s="5">
        <v>1</v>
      </c>
      <c r="F399" s="5">
        <v>83.66</v>
      </c>
      <c r="G399" s="5">
        <v>83.66</v>
      </c>
      <c r="H399" s="33" t="str">
        <f t="shared" si="63"/>
        <v/>
      </c>
      <c r="I399" s="33">
        <f t="shared" si="64"/>
        <v>83.66</v>
      </c>
      <c r="J399" s="34">
        <f t="shared" si="65"/>
        <v>1</v>
      </c>
      <c r="K399" s="35">
        <f t="shared" si="66"/>
        <v>83.66</v>
      </c>
      <c r="L399" s="36" t="str">
        <f t="shared" si="67"/>
        <v/>
      </c>
      <c r="M399" s="37" t="str">
        <f t="shared" si="68"/>
        <v/>
      </c>
      <c r="N399" s="38" t="str">
        <f t="shared" si="69"/>
        <v/>
      </c>
      <c r="O399" s="37" t="str">
        <f t="shared" si="70"/>
        <v/>
      </c>
      <c r="P399" s="39">
        <f t="shared" si="71"/>
        <v>83.66</v>
      </c>
    </row>
    <row r="400" spans="1:16" x14ac:dyDescent="0.25">
      <c r="A400" s="3" t="s">
        <v>389</v>
      </c>
      <c r="B400" s="5">
        <v>1</v>
      </c>
      <c r="C400" s="5">
        <v>46.66</v>
      </c>
      <c r="D400" s="5">
        <v>46.66</v>
      </c>
      <c r="E400" s="5"/>
      <c r="F400" s="5"/>
      <c r="G400" s="5"/>
      <c r="H400" s="33">
        <f t="shared" si="63"/>
        <v>46.66</v>
      </c>
      <c r="I400" s="33" t="str">
        <f t="shared" si="64"/>
        <v/>
      </c>
      <c r="J400" s="34">
        <f t="shared" si="65"/>
        <v>-1</v>
      </c>
      <c r="K400" s="35">
        <f t="shared" si="66"/>
        <v>-46.66</v>
      </c>
      <c r="L400" s="36" t="str">
        <f t="shared" si="67"/>
        <v/>
      </c>
      <c r="M400" s="37" t="str">
        <f t="shared" si="68"/>
        <v/>
      </c>
      <c r="N400" s="38" t="str">
        <f t="shared" si="69"/>
        <v/>
      </c>
      <c r="O400" s="37" t="str">
        <f t="shared" si="70"/>
        <v/>
      </c>
      <c r="P400" s="39">
        <f t="shared" si="71"/>
        <v>-46.66</v>
      </c>
    </row>
    <row r="401" spans="1:16" x14ac:dyDescent="0.25">
      <c r="A401" s="3" t="s">
        <v>391</v>
      </c>
      <c r="B401" s="5">
        <v>1</v>
      </c>
      <c r="C401" s="5">
        <v>46.66</v>
      </c>
      <c r="D401" s="5">
        <v>46.66</v>
      </c>
      <c r="E401" s="5"/>
      <c r="F401" s="5"/>
      <c r="G401" s="5"/>
      <c r="H401" s="33">
        <f t="shared" si="63"/>
        <v>46.66</v>
      </c>
      <c r="I401" s="33" t="str">
        <f t="shared" si="64"/>
        <v/>
      </c>
      <c r="J401" s="34">
        <f t="shared" si="65"/>
        <v>-1</v>
      </c>
      <c r="K401" s="35">
        <f t="shared" si="66"/>
        <v>-46.66</v>
      </c>
      <c r="L401" s="36" t="str">
        <f t="shared" si="67"/>
        <v/>
      </c>
      <c r="M401" s="37" t="str">
        <f t="shared" si="68"/>
        <v/>
      </c>
      <c r="N401" s="38" t="str">
        <f t="shared" si="69"/>
        <v/>
      </c>
      <c r="O401" s="37" t="str">
        <f t="shared" si="70"/>
        <v/>
      </c>
      <c r="P401" s="39">
        <f t="shared" si="71"/>
        <v>-46.66</v>
      </c>
    </row>
    <row r="402" spans="1:16" x14ac:dyDescent="0.25">
      <c r="A402" s="3" t="s">
        <v>392</v>
      </c>
      <c r="B402" s="5">
        <v>1</v>
      </c>
      <c r="C402" s="5">
        <v>47.8</v>
      </c>
      <c r="D402" s="5">
        <v>47.8</v>
      </c>
      <c r="E402" s="5"/>
      <c r="F402" s="5"/>
      <c r="G402" s="5"/>
      <c r="H402" s="33">
        <f t="shared" si="63"/>
        <v>47.8</v>
      </c>
      <c r="I402" s="33" t="str">
        <f t="shared" si="64"/>
        <v/>
      </c>
      <c r="J402" s="34">
        <f t="shared" si="65"/>
        <v>-1</v>
      </c>
      <c r="K402" s="35">
        <f t="shared" si="66"/>
        <v>-47.8</v>
      </c>
      <c r="L402" s="36" t="str">
        <f t="shared" si="67"/>
        <v/>
      </c>
      <c r="M402" s="37" t="str">
        <f t="shared" si="68"/>
        <v/>
      </c>
      <c r="N402" s="38" t="str">
        <f t="shared" si="69"/>
        <v/>
      </c>
      <c r="O402" s="37" t="str">
        <f t="shared" si="70"/>
        <v/>
      </c>
      <c r="P402" s="39">
        <f t="shared" si="71"/>
        <v>-47.8</v>
      </c>
    </row>
    <row r="403" spans="1:16" x14ac:dyDescent="0.25">
      <c r="A403" s="3" t="s">
        <v>1663</v>
      </c>
      <c r="B403" s="5"/>
      <c r="C403" s="5"/>
      <c r="D403" s="5"/>
      <c r="E403" s="5">
        <v>1</v>
      </c>
      <c r="F403" s="5">
        <v>46.79</v>
      </c>
      <c r="G403" s="5">
        <v>46.79</v>
      </c>
      <c r="H403" s="33" t="str">
        <f t="shared" si="63"/>
        <v/>
      </c>
      <c r="I403" s="33">
        <f t="shared" si="64"/>
        <v>46.79</v>
      </c>
      <c r="J403" s="34">
        <f t="shared" si="65"/>
        <v>1</v>
      </c>
      <c r="K403" s="35">
        <f t="shared" si="66"/>
        <v>46.79</v>
      </c>
      <c r="L403" s="36" t="str">
        <f t="shared" si="67"/>
        <v/>
      </c>
      <c r="M403" s="37" t="str">
        <f t="shared" si="68"/>
        <v/>
      </c>
      <c r="N403" s="38" t="str">
        <f t="shared" si="69"/>
        <v/>
      </c>
      <c r="O403" s="37" t="str">
        <f t="shared" si="70"/>
        <v/>
      </c>
      <c r="P403" s="39">
        <f t="shared" si="71"/>
        <v>46.79</v>
      </c>
    </row>
    <row r="404" spans="1:16" x14ac:dyDescent="0.25">
      <c r="A404" s="3" t="s">
        <v>393</v>
      </c>
      <c r="B404" s="5">
        <v>1</v>
      </c>
      <c r="C404" s="5">
        <v>68.319999999999993</v>
      </c>
      <c r="D404" s="5">
        <v>68.319999999999993</v>
      </c>
      <c r="E404" s="5">
        <v>1</v>
      </c>
      <c r="F404" s="5">
        <v>68.27</v>
      </c>
      <c r="G404" s="5">
        <v>68.27</v>
      </c>
      <c r="H404" s="33">
        <f t="shared" si="63"/>
        <v>68.319999999999993</v>
      </c>
      <c r="I404" s="33">
        <f t="shared" si="64"/>
        <v>68.27</v>
      </c>
      <c r="J404" s="34">
        <f t="shared" si="65"/>
        <v>0</v>
      </c>
      <c r="K404" s="35">
        <f t="shared" si="66"/>
        <v>-4.9999999999997158E-2</v>
      </c>
      <c r="L404" s="36">
        <f t="shared" si="67"/>
        <v>-4.9999999999997158E-2</v>
      </c>
      <c r="M404" s="37">
        <f t="shared" si="68"/>
        <v>-4.9999999999997158E-2</v>
      </c>
      <c r="N404" s="38">
        <f t="shared" si="69"/>
        <v>0</v>
      </c>
      <c r="O404" s="37">
        <f t="shared" si="70"/>
        <v>0</v>
      </c>
      <c r="P404" s="39" t="str">
        <f t="shared" si="71"/>
        <v/>
      </c>
    </row>
    <row r="405" spans="1:16" x14ac:dyDescent="0.25">
      <c r="A405" s="3" t="s">
        <v>395</v>
      </c>
      <c r="B405" s="5"/>
      <c r="C405" s="5"/>
      <c r="D405" s="5"/>
      <c r="E405" s="5">
        <v>1</v>
      </c>
      <c r="F405" s="5">
        <v>42.2</v>
      </c>
      <c r="G405" s="5">
        <v>42.2</v>
      </c>
      <c r="H405" s="33" t="str">
        <f t="shared" si="63"/>
        <v/>
      </c>
      <c r="I405" s="33">
        <f t="shared" si="64"/>
        <v>42.2</v>
      </c>
      <c r="J405" s="34">
        <f t="shared" si="65"/>
        <v>1</v>
      </c>
      <c r="K405" s="35">
        <f t="shared" si="66"/>
        <v>42.2</v>
      </c>
      <c r="L405" s="36" t="str">
        <f t="shared" si="67"/>
        <v/>
      </c>
      <c r="M405" s="37" t="str">
        <f t="shared" si="68"/>
        <v/>
      </c>
      <c r="N405" s="38" t="str">
        <f t="shared" si="69"/>
        <v/>
      </c>
      <c r="O405" s="37" t="str">
        <f t="shared" si="70"/>
        <v/>
      </c>
      <c r="P405" s="39">
        <f t="shared" si="71"/>
        <v>42.2</v>
      </c>
    </row>
    <row r="406" spans="1:16" x14ac:dyDescent="0.25">
      <c r="A406" s="3" t="s">
        <v>397</v>
      </c>
      <c r="B406" s="5"/>
      <c r="C406" s="5"/>
      <c r="D406" s="5"/>
      <c r="E406" s="5">
        <v>3</v>
      </c>
      <c r="F406" s="5">
        <v>304.48500000000001</v>
      </c>
      <c r="G406" s="5">
        <v>913.26</v>
      </c>
      <c r="H406" s="33" t="str">
        <f t="shared" si="63"/>
        <v/>
      </c>
      <c r="I406" s="33">
        <f t="shared" si="64"/>
        <v>304.42</v>
      </c>
      <c r="J406" s="34">
        <f t="shared" si="65"/>
        <v>3</v>
      </c>
      <c r="K406" s="35">
        <f t="shared" si="66"/>
        <v>913.26</v>
      </c>
      <c r="L406" s="36" t="str">
        <f t="shared" si="67"/>
        <v/>
      </c>
      <c r="M406" s="37" t="str">
        <f t="shared" si="68"/>
        <v/>
      </c>
      <c r="N406" s="38" t="str">
        <f t="shared" si="69"/>
        <v/>
      </c>
      <c r="O406" s="37" t="str">
        <f t="shared" si="70"/>
        <v/>
      </c>
      <c r="P406" s="39">
        <f t="shared" si="71"/>
        <v>913.26</v>
      </c>
    </row>
    <row r="407" spans="1:16" x14ac:dyDescent="0.25">
      <c r="A407" s="3" t="s">
        <v>1054</v>
      </c>
      <c r="B407" s="5">
        <v>1</v>
      </c>
      <c r="C407" s="5">
        <v>104.63</v>
      </c>
      <c r="D407" s="5">
        <v>104.63</v>
      </c>
      <c r="E407" s="5"/>
      <c r="F407" s="5"/>
      <c r="G407" s="5"/>
      <c r="H407" s="33">
        <f t="shared" si="63"/>
        <v>104.63</v>
      </c>
      <c r="I407" s="33" t="str">
        <f t="shared" si="64"/>
        <v/>
      </c>
      <c r="J407" s="34">
        <f t="shared" si="65"/>
        <v>-1</v>
      </c>
      <c r="K407" s="35">
        <f t="shared" si="66"/>
        <v>-104.63</v>
      </c>
      <c r="L407" s="36" t="str">
        <f t="shared" si="67"/>
        <v/>
      </c>
      <c r="M407" s="37" t="str">
        <f t="shared" si="68"/>
        <v/>
      </c>
      <c r="N407" s="38" t="str">
        <f t="shared" si="69"/>
        <v/>
      </c>
      <c r="O407" s="37" t="str">
        <f t="shared" si="70"/>
        <v/>
      </c>
      <c r="P407" s="39">
        <f t="shared" si="71"/>
        <v>-104.63</v>
      </c>
    </row>
    <row r="408" spans="1:16" x14ac:dyDescent="0.25">
      <c r="A408" s="3" t="s">
        <v>1056</v>
      </c>
      <c r="B408" s="5">
        <v>2</v>
      </c>
      <c r="C408" s="5">
        <v>419.57</v>
      </c>
      <c r="D408" s="5">
        <v>839.14</v>
      </c>
      <c r="E408" s="5"/>
      <c r="F408" s="5"/>
      <c r="G408" s="5"/>
      <c r="H408" s="33">
        <f t="shared" si="63"/>
        <v>419.57</v>
      </c>
      <c r="I408" s="33" t="str">
        <f t="shared" si="64"/>
        <v/>
      </c>
      <c r="J408" s="34">
        <f t="shared" si="65"/>
        <v>-2</v>
      </c>
      <c r="K408" s="35">
        <f t="shared" si="66"/>
        <v>-839.14</v>
      </c>
      <c r="L408" s="36" t="str">
        <f t="shared" si="67"/>
        <v/>
      </c>
      <c r="M408" s="37" t="str">
        <f t="shared" si="68"/>
        <v/>
      </c>
      <c r="N408" s="38" t="str">
        <f t="shared" si="69"/>
        <v/>
      </c>
      <c r="O408" s="37" t="str">
        <f t="shared" si="70"/>
        <v/>
      </c>
      <c r="P408" s="39">
        <f t="shared" si="71"/>
        <v>-839.14</v>
      </c>
    </row>
    <row r="409" spans="1:16" x14ac:dyDescent="0.25">
      <c r="A409" s="3" t="s">
        <v>1664</v>
      </c>
      <c r="B409" s="5">
        <v>2</v>
      </c>
      <c r="C409" s="5">
        <v>322.10500000000002</v>
      </c>
      <c r="D409" s="5">
        <v>644.21</v>
      </c>
      <c r="E409" s="5"/>
      <c r="F409" s="5"/>
      <c r="G409" s="5"/>
      <c r="H409" s="33">
        <f t="shared" si="63"/>
        <v>322.10500000000002</v>
      </c>
      <c r="I409" s="33" t="str">
        <f t="shared" si="64"/>
        <v/>
      </c>
      <c r="J409" s="34">
        <f t="shared" si="65"/>
        <v>-2</v>
      </c>
      <c r="K409" s="35">
        <f t="shared" si="66"/>
        <v>-644.21</v>
      </c>
      <c r="L409" s="36" t="str">
        <f t="shared" si="67"/>
        <v/>
      </c>
      <c r="M409" s="37" t="str">
        <f t="shared" si="68"/>
        <v/>
      </c>
      <c r="N409" s="38" t="str">
        <f t="shared" si="69"/>
        <v/>
      </c>
      <c r="O409" s="37" t="str">
        <f t="shared" si="70"/>
        <v/>
      </c>
      <c r="P409" s="39">
        <f t="shared" si="71"/>
        <v>-644.21</v>
      </c>
    </row>
    <row r="410" spans="1:16" x14ac:dyDescent="0.25">
      <c r="A410" s="3" t="s">
        <v>1057</v>
      </c>
      <c r="B410" s="5">
        <v>2</v>
      </c>
      <c r="C410" s="5">
        <v>537.80999999999995</v>
      </c>
      <c r="D410" s="5">
        <v>1075.6199999999999</v>
      </c>
      <c r="E410" s="5">
        <v>1</v>
      </c>
      <c r="F410" s="5">
        <v>537.76</v>
      </c>
      <c r="G410" s="5">
        <v>537.76</v>
      </c>
      <c r="H410" s="33">
        <f t="shared" si="63"/>
        <v>537.80999999999995</v>
      </c>
      <c r="I410" s="33">
        <f t="shared" si="64"/>
        <v>537.76</v>
      </c>
      <c r="J410" s="34">
        <f t="shared" si="65"/>
        <v>-1</v>
      </c>
      <c r="K410" s="35">
        <f t="shared" si="66"/>
        <v>-537.8599999999999</v>
      </c>
      <c r="L410" s="36">
        <f t="shared" si="67"/>
        <v>-4.9999999999954525E-2</v>
      </c>
      <c r="M410" s="37">
        <f t="shared" si="68"/>
        <v>-4.9999999999954525E-2</v>
      </c>
      <c r="N410" s="38">
        <f t="shared" si="69"/>
        <v>-1</v>
      </c>
      <c r="O410" s="37">
        <f t="shared" si="70"/>
        <v>-537.80999999999995</v>
      </c>
      <c r="P410" s="39" t="str">
        <f t="shared" si="71"/>
        <v/>
      </c>
    </row>
    <row r="411" spans="1:16" x14ac:dyDescent="0.25">
      <c r="A411" s="3" t="s">
        <v>1059</v>
      </c>
      <c r="B411" s="5"/>
      <c r="C411" s="5"/>
      <c r="D411" s="5"/>
      <c r="E411" s="5">
        <v>1</v>
      </c>
      <c r="F411" s="5">
        <v>830.24</v>
      </c>
      <c r="G411" s="5">
        <v>830.24</v>
      </c>
      <c r="H411" s="33" t="str">
        <f t="shared" si="63"/>
        <v/>
      </c>
      <c r="I411" s="33">
        <f t="shared" si="64"/>
        <v>830.24</v>
      </c>
      <c r="J411" s="34">
        <f t="shared" si="65"/>
        <v>1</v>
      </c>
      <c r="K411" s="35">
        <f t="shared" si="66"/>
        <v>830.24</v>
      </c>
      <c r="L411" s="36" t="str">
        <f t="shared" si="67"/>
        <v/>
      </c>
      <c r="M411" s="37" t="str">
        <f t="shared" si="68"/>
        <v/>
      </c>
      <c r="N411" s="38" t="str">
        <f t="shared" si="69"/>
        <v/>
      </c>
      <c r="O411" s="37" t="str">
        <f t="shared" si="70"/>
        <v/>
      </c>
      <c r="P411" s="39">
        <f t="shared" si="71"/>
        <v>830.24</v>
      </c>
    </row>
    <row r="412" spans="1:16" x14ac:dyDescent="0.25">
      <c r="A412" s="3" t="s">
        <v>1060</v>
      </c>
      <c r="B412" s="5"/>
      <c r="C412" s="5"/>
      <c r="D412" s="5"/>
      <c r="E412" s="5">
        <v>2</v>
      </c>
      <c r="F412" s="5">
        <v>459.68</v>
      </c>
      <c r="G412" s="5">
        <v>919.37</v>
      </c>
      <c r="H412" s="33" t="str">
        <f t="shared" si="63"/>
        <v/>
      </c>
      <c r="I412" s="33">
        <f t="shared" si="64"/>
        <v>459.685</v>
      </c>
      <c r="J412" s="34">
        <f t="shared" si="65"/>
        <v>2</v>
      </c>
      <c r="K412" s="35">
        <f t="shared" si="66"/>
        <v>919.37</v>
      </c>
      <c r="L412" s="36" t="str">
        <f t="shared" si="67"/>
        <v/>
      </c>
      <c r="M412" s="37" t="str">
        <f t="shared" si="68"/>
        <v/>
      </c>
      <c r="N412" s="38" t="str">
        <f t="shared" si="69"/>
        <v/>
      </c>
      <c r="O412" s="37" t="str">
        <f t="shared" si="70"/>
        <v/>
      </c>
      <c r="P412" s="39">
        <f t="shared" si="71"/>
        <v>919.37</v>
      </c>
    </row>
    <row r="413" spans="1:16" x14ac:dyDescent="0.25">
      <c r="A413" s="3" t="s">
        <v>404</v>
      </c>
      <c r="B413" s="5">
        <v>2</v>
      </c>
      <c r="C413" s="5">
        <v>85.324999999999989</v>
      </c>
      <c r="D413" s="5">
        <v>170.64999999999998</v>
      </c>
      <c r="E413" s="5"/>
      <c r="F413" s="5"/>
      <c r="G413" s="5"/>
      <c r="H413" s="33">
        <f t="shared" si="63"/>
        <v>85.324999999999989</v>
      </c>
      <c r="I413" s="33" t="str">
        <f t="shared" si="64"/>
        <v/>
      </c>
      <c r="J413" s="34">
        <f t="shared" si="65"/>
        <v>-2</v>
      </c>
      <c r="K413" s="35">
        <f t="shared" si="66"/>
        <v>-170.64999999999998</v>
      </c>
      <c r="L413" s="36" t="str">
        <f t="shared" si="67"/>
        <v/>
      </c>
      <c r="M413" s="37" t="str">
        <f t="shared" si="68"/>
        <v/>
      </c>
      <c r="N413" s="38" t="str">
        <f t="shared" si="69"/>
        <v/>
      </c>
      <c r="O413" s="37" t="str">
        <f t="shared" si="70"/>
        <v/>
      </c>
      <c r="P413" s="39">
        <f t="shared" si="71"/>
        <v>-170.64999999999998</v>
      </c>
    </row>
    <row r="414" spans="1:16" x14ac:dyDescent="0.25">
      <c r="A414" s="3" t="s">
        <v>1061</v>
      </c>
      <c r="B414" s="5"/>
      <c r="C414" s="5"/>
      <c r="D414" s="5"/>
      <c r="E414" s="5">
        <v>1</v>
      </c>
      <c r="F414" s="5">
        <v>88.86</v>
      </c>
      <c r="G414" s="5">
        <v>88.86</v>
      </c>
      <c r="H414" s="33" t="str">
        <f t="shared" si="63"/>
        <v/>
      </c>
      <c r="I414" s="33">
        <f t="shared" si="64"/>
        <v>88.86</v>
      </c>
      <c r="J414" s="34">
        <f t="shared" si="65"/>
        <v>1</v>
      </c>
      <c r="K414" s="35">
        <f t="shared" si="66"/>
        <v>88.86</v>
      </c>
      <c r="L414" s="36" t="str">
        <f t="shared" si="67"/>
        <v/>
      </c>
      <c r="M414" s="37" t="str">
        <f t="shared" si="68"/>
        <v/>
      </c>
      <c r="N414" s="38" t="str">
        <f t="shared" si="69"/>
        <v/>
      </c>
      <c r="O414" s="37" t="str">
        <f t="shared" si="70"/>
        <v/>
      </c>
      <c r="P414" s="39">
        <f t="shared" si="71"/>
        <v>88.86</v>
      </c>
    </row>
    <row r="415" spans="1:16" x14ac:dyDescent="0.25">
      <c r="A415" s="3" t="s">
        <v>406</v>
      </c>
      <c r="B415" s="5">
        <v>2</v>
      </c>
      <c r="C415" s="5">
        <v>264.99</v>
      </c>
      <c r="D415" s="5">
        <v>529.98</v>
      </c>
      <c r="E415" s="5"/>
      <c r="F415" s="5"/>
      <c r="G415" s="5"/>
      <c r="H415" s="33">
        <f t="shared" si="63"/>
        <v>264.99</v>
      </c>
      <c r="I415" s="33" t="str">
        <f t="shared" si="64"/>
        <v/>
      </c>
      <c r="J415" s="34">
        <f t="shared" si="65"/>
        <v>-2</v>
      </c>
      <c r="K415" s="35">
        <f t="shared" si="66"/>
        <v>-529.98</v>
      </c>
      <c r="L415" s="36" t="str">
        <f t="shared" si="67"/>
        <v/>
      </c>
      <c r="M415" s="37" t="str">
        <f t="shared" si="68"/>
        <v/>
      </c>
      <c r="N415" s="38" t="str">
        <f t="shared" si="69"/>
        <v/>
      </c>
      <c r="O415" s="37" t="str">
        <f t="shared" si="70"/>
        <v/>
      </c>
      <c r="P415" s="39">
        <f t="shared" si="71"/>
        <v>-529.98</v>
      </c>
    </row>
    <row r="416" spans="1:16" x14ac:dyDescent="0.25">
      <c r="A416" s="3" t="s">
        <v>1665</v>
      </c>
      <c r="B416" s="5">
        <v>1</v>
      </c>
      <c r="C416" s="5">
        <v>56.66</v>
      </c>
      <c r="D416" s="5">
        <v>56.66</v>
      </c>
      <c r="E416" s="5"/>
      <c r="F416" s="5"/>
      <c r="G416" s="5"/>
      <c r="H416" s="33">
        <f t="shared" si="63"/>
        <v>56.66</v>
      </c>
      <c r="I416" s="33" t="str">
        <f t="shared" si="64"/>
        <v/>
      </c>
      <c r="J416" s="34">
        <f t="shared" si="65"/>
        <v>-1</v>
      </c>
      <c r="K416" s="35">
        <f t="shared" si="66"/>
        <v>-56.66</v>
      </c>
      <c r="L416" s="36" t="str">
        <f t="shared" si="67"/>
        <v/>
      </c>
      <c r="M416" s="37" t="str">
        <f t="shared" si="68"/>
        <v/>
      </c>
      <c r="N416" s="38" t="str">
        <f t="shared" si="69"/>
        <v/>
      </c>
      <c r="O416" s="37" t="str">
        <f t="shared" si="70"/>
        <v/>
      </c>
      <c r="P416" s="39">
        <f t="shared" si="71"/>
        <v>-56.66</v>
      </c>
    </row>
    <row r="417" spans="1:16" x14ac:dyDescent="0.25">
      <c r="A417" s="3" t="s">
        <v>407</v>
      </c>
      <c r="B417" s="5">
        <v>1</v>
      </c>
      <c r="C417" s="5">
        <v>162.83000000000001</v>
      </c>
      <c r="D417" s="5">
        <v>162.83000000000001</v>
      </c>
      <c r="E417" s="5">
        <v>1</v>
      </c>
      <c r="F417" s="5">
        <v>201.17</v>
      </c>
      <c r="G417" s="5">
        <v>201.17</v>
      </c>
      <c r="H417" s="33">
        <f t="shared" si="63"/>
        <v>162.83000000000001</v>
      </c>
      <c r="I417" s="33">
        <f t="shared" si="64"/>
        <v>201.17</v>
      </c>
      <c r="J417" s="34">
        <f t="shared" si="65"/>
        <v>0</v>
      </c>
      <c r="K417" s="35">
        <f t="shared" si="66"/>
        <v>38.339999999999975</v>
      </c>
      <c r="L417" s="36">
        <f t="shared" si="67"/>
        <v>38.339999999999975</v>
      </c>
      <c r="M417" s="37">
        <f t="shared" si="68"/>
        <v>38.339999999999975</v>
      </c>
      <c r="N417" s="38">
        <f t="shared" si="69"/>
        <v>0</v>
      </c>
      <c r="O417" s="37">
        <f t="shared" si="70"/>
        <v>0</v>
      </c>
      <c r="P417" s="39" t="str">
        <f t="shared" si="71"/>
        <v/>
      </c>
    </row>
    <row r="418" spans="1:16" x14ac:dyDescent="0.25">
      <c r="A418" s="3" t="s">
        <v>1064</v>
      </c>
      <c r="B418" s="5">
        <v>1</v>
      </c>
      <c r="C418" s="5">
        <v>499.14</v>
      </c>
      <c r="D418" s="5">
        <v>499.14</v>
      </c>
      <c r="E418" s="5"/>
      <c r="F418" s="5"/>
      <c r="G418" s="5"/>
      <c r="H418" s="33">
        <f t="shared" si="63"/>
        <v>499.14</v>
      </c>
      <c r="I418" s="33" t="str">
        <f t="shared" si="64"/>
        <v/>
      </c>
      <c r="J418" s="34">
        <f t="shared" si="65"/>
        <v>-1</v>
      </c>
      <c r="K418" s="35">
        <f t="shared" si="66"/>
        <v>-499.14</v>
      </c>
      <c r="L418" s="36" t="str">
        <f t="shared" si="67"/>
        <v/>
      </c>
      <c r="M418" s="37" t="str">
        <f t="shared" si="68"/>
        <v/>
      </c>
      <c r="N418" s="38" t="str">
        <f t="shared" si="69"/>
        <v/>
      </c>
      <c r="O418" s="37" t="str">
        <f t="shared" si="70"/>
        <v/>
      </c>
      <c r="P418" s="39">
        <f t="shared" si="71"/>
        <v>-499.14</v>
      </c>
    </row>
    <row r="419" spans="1:16" x14ac:dyDescent="0.25">
      <c r="A419" s="3" t="s">
        <v>1666</v>
      </c>
      <c r="B419" s="5">
        <v>1</v>
      </c>
      <c r="C419" s="5">
        <v>688.31</v>
      </c>
      <c r="D419" s="5">
        <v>688.31</v>
      </c>
      <c r="E419" s="5"/>
      <c r="F419" s="5"/>
      <c r="G419" s="5"/>
      <c r="H419" s="33">
        <f t="shared" si="63"/>
        <v>688.31</v>
      </c>
      <c r="I419" s="33" t="str">
        <f t="shared" si="64"/>
        <v/>
      </c>
      <c r="J419" s="34">
        <f t="shared" si="65"/>
        <v>-1</v>
      </c>
      <c r="K419" s="35">
        <f t="shared" si="66"/>
        <v>-688.31</v>
      </c>
      <c r="L419" s="36" t="str">
        <f t="shared" si="67"/>
        <v/>
      </c>
      <c r="M419" s="37" t="str">
        <f t="shared" si="68"/>
        <v/>
      </c>
      <c r="N419" s="38" t="str">
        <f t="shared" si="69"/>
        <v/>
      </c>
      <c r="O419" s="37" t="str">
        <f t="shared" si="70"/>
        <v/>
      </c>
      <c r="P419" s="39">
        <f t="shared" si="71"/>
        <v>-688.31</v>
      </c>
    </row>
    <row r="420" spans="1:16" x14ac:dyDescent="0.25">
      <c r="A420" s="3" t="s">
        <v>409</v>
      </c>
      <c r="B420" s="5"/>
      <c r="C420" s="5"/>
      <c r="D420" s="5"/>
      <c r="E420" s="5">
        <v>3</v>
      </c>
      <c r="F420" s="5">
        <v>43.6</v>
      </c>
      <c r="G420" s="5">
        <v>130.80000000000001</v>
      </c>
      <c r="H420" s="33" t="str">
        <f t="shared" si="63"/>
        <v/>
      </c>
      <c r="I420" s="33">
        <f t="shared" si="64"/>
        <v>43.6</v>
      </c>
      <c r="J420" s="34">
        <f t="shared" si="65"/>
        <v>3</v>
      </c>
      <c r="K420" s="35">
        <f t="shared" si="66"/>
        <v>130.80000000000001</v>
      </c>
      <c r="L420" s="36" t="str">
        <f t="shared" si="67"/>
        <v/>
      </c>
      <c r="M420" s="37" t="str">
        <f t="shared" si="68"/>
        <v/>
      </c>
      <c r="N420" s="38" t="str">
        <f t="shared" si="69"/>
        <v/>
      </c>
      <c r="O420" s="37" t="str">
        <f t="shared" si="70"/>
        <v/>
      </c>
      <c r="P420" s="39">
        <f t="shared" si="71"/>
        <v>130.80000000000001</v>
      </c>
    </row>
    <row r="421" spans="1:16" x14ac:dyDescent="0.25">
      <c r="A421" s="3" t="s">
        <v>410</v>
      </c>
      <c r="B421" s="5"/>
      <c r="C421" s="5"/>
      <c r="D421" s="5"/>
      <c r="E421" s="5">
        <v>3</v>
      </c>
      <c r="F421" s="5">
        <v>130.79666666666665</v>
      </c>
      <c r="G421" s="5">
        <v>392.39</v>
      </c>
      <c r="H421" s="33" t="str">
        <f t="shared" si="63"/>
        <v/>
      </c>
      <c r="I421" s="33">
        <f t="shared" si="64"/>
        <v>130.79666666666665</v>
      </c>
      <c r="J421" s="34">
        <f t="shared" si="65"/>
        <v>3</v>
      </c>
      <c r="K421" s="35">
        <f t="shared" si="66"/>
        <v>392.39</v>
      </c>
      <c r="L421" s="36" t="str">
        <f t="shared" si="67"/>
        <v/>
      </c>
      <c r="M421" s="37" t="str">
        <f t="shared" si="68"/>
        <v/>
      </c>
      <c r="N421" s="38" t="str">
        <f t="shared" si="69"/>
        <v/>
      </c>
      <c r="O421" s="37" t="str">
        <f t="shared" si="70"/>
        <v/>
      </c>
      <c r="P421" s="39">
        <f t="shared" si="71"/>
        <v>392.39</v>
      </c>
    </row>
    <row r="422" spans="1:16" x14ac:dyDescent="0.25">
      <c r="A422" s="3" t="s">
        <v>411</v>
      </c>
      <c r="B422" s="5">
        <v>2</v>
      </c>
      <c r="C422" s="5">
        <v>55.87</v>
      </c>
      <c r="D422" s="5">
        <v>111.74</v>
      </c>
      <c r="E422" s="5">
        <v>4</v>
      </c>
      <c r="F422" s="5">
        <v>55.834999999999994</v>
      </c>
      <c r="G422" s="5">
        <v>223.33999999999997</v>
      </c>
      <c r="H422" s="33">
        <f t="shared" si="63"/>
        <v>55.87</v>
      </c>
      <c r="I422" s="33">
        <f t="shared" si="64"/>
        <v>55.834999999999994</v>
      </c>
      <c r="J422" s="34">
        <f t="shared" si="65"/>
        <v>2</v>
      </c>
      <c r="K422" s="35">
        <f t="shared" si="66"/>
        <v>111.59999999999998</v>
      </c>
      <c r="L422" s="36">
        <f t="shared" si="67"/>
        <v>-3.5000000000003695E-2</v>
      </c>
      <c r="M422" s="37">
        <f t="shared" si="68"/>
        <v>-0.14000000000001478</v>
      </c>
      <c r="N422" s="38">
        <f t="shared" si="69"/>
        <v>2</v>
      </c>
      <c r="O422" s="37">
        <f t="shared" si="70"/>
        <v>111.74</v>
      </c>
      <c r="P422" s="39" t="str">
        <f t="shared" si="71"/>
        <v/>
      </c>
    </row>
    <row r="423" spans="1:16" x14ac:dyDescent="0.25">
      <c r="A423" s="3" t="s">
        <v>797</v>
      </c>
      <c r="B423" s="5">
        <v>1</v>
      </c>
      <c r="C423" s="5">
        <v>123.1</v>
      </c>
      <c r="D423" s="5">
        <v>123.1</v>
      </c>
      <c r="E423" s="5">
        <v>7</v>
      </c>
      <c r="F423" s="5">
        <v>123.07249999999999</v>
      </c>
      <c r="G423" s="5">
        <v>861.48</v>
      </c>
      <c r="H423" s="33">
        <f t="shared" si="63"/>
        <v>123.1</v>
      </c>
      <c r="I423" s="33">
        <f t="shared" si="64"/>
        <v>123.06857142857143</v>
      </c>
      <c r="J423" s="34">
        <f t="shared" si="65"/>
        <v>6</v>
      </c>
      <c r="K423" s="35">
        <f t="shared" si="66"/>
        <v>738.38</v>
      </c>
      <c r="L423" s="36">
        <f t="shared" si="67"/>
        <v>-3.1428571428563146E-2</v>
      </c>
      <c r="M423" s="37">
        <f t="shared" si="68"/>
        <v>-0.21999999999994202</v>
      </c>
      <c r="N423" s="38">
        <f t="shared" si="69"/>
        <v>6</v>
      </c>
      <c r="O423" s="37">
        <f t="shared" si="70"/>
        <v>738.59999999999991</v>
      </c>
      <c r="P423" s="39" t="str">
        <f t="shared" si="71"/>
        <v/>
      </c>
    </row>
    <row r="424" spans="1:16" x14ac:dyDescent="0.25">
      <c r="A424" s="3" t="s">
        <v>414</v>
      </c>
      <c r="B424" s="5">
        <v>5</v>
      </c>
      <c r="C424" s="5">
        <v>44.85</v>
      </c>
      <c r="D424" s="5">
        <v>224.25</v>
      </c>
      <c r="E424" s="5">
        <v>19</v>
      </c>
      <c r="F424" s="5">
        <v>44.833571428571439</v>
      </c>
      <c r="G424" s="5">
        <v>851.80000000000018</v>
      </c>
      <c r="H424" s="33">
        <f t="shared" si="63"/>
        <v>44.85</v>
      </c>
      <c r="I424" s="33">
        <f t="shared" si="64"/>
        <v>44.831578947368428</v>
      </c>
      <c r="J424" s="34">
        <f t="shared" si="65"/>
        <v>14</v>
      </c>
      <c r="K424" s="35">
        <f t="shared" si="66"/>
        <v>627.55000000000018</v>
      </c>
      <c r="L424" s="36">
        <f t="shared" si="67"/>
        <v>-1.8421052631573787E-2</v>
      </c>
      <c r="M424" s="37">
        <f t="shared" si="68"/>
        <v>-0.34999999999990195</v>
      </c>
      <c r="N424" s="38">
        <f t="shared" si="69"/>
        <v>14</v>
      </c>
      <c r="O424" s="37">
        <f t="shared" si="70"/>
        <v>627.9</v>
      </c>
      <c r="P424" s="39" t="str">
        <f t="shared" si="71"/>
        <v/>
      </c>
    </row>
    <row r="425" spans="1:16" x14ac:dyDescent="0.25">
      <c r="A425" s="3" t="s">
        <v>415</v>
      </c>
      <c r="B425" s="5">
        <v>2</v>
      </c>
      <c r="C425" s="5">
        <v>78.63</v>
      </c>
      <c r="D425" s="5">
        <v>157.26</v>
      </c>
      <c r="E425" s="5">
        <v>3</v>
      </c>
      <c r="F425" s="5">
        <v>78.606666666666669</v>
      </c>
      <c r="G425" s="5">
        <v>235.82</v>
      </c>
      <c r="H425" s="33">
        <f t="shared" si="63"/>
        <v>78.63</v>
      </c>
      <c r="I425" s="33">
        <f t="shared" si="64"/>
        <v>78.606666666666669</v>
      </c>
      <c r="J425" s="34">
        <f t="shared" si="65"/>
        <v>1</v>
      </c>
      <c r="K425" s="35">
        <f t="shared" si="66"/>
        <v>78.56</v>
      </c>
      <c r="L425" s="36">
        <f t="shared" si="67"/>
        <v>-2.3333333333326323E-2</v>
      </c>
      <c r="M425" s="37">
        <f t="shared" si="68"/>
        <v>-6.9999999999978968E-2</v>
      </c>
      <c r="N425" s="38">
        <f t="shared" si="69"/>
        <v>1</v>
      </c>
      <c r="O425" s="37">
        <f t="shared" si="70"/>
        <v>78.63</v>
      </c>
      <c r="P425" s="39" t="str">
        <f t="shared" si="71"/>
        <v/>
      </c>
    </row>
    <row r="426" spans="1:16" x14ac:dyDescent="0.25">
      <c r="A426" s="3" t="s">
        <v>417</v>
      </c>
      <c r="B426" s="5"/>
      <c r="C426" s="5"/>
      <c r="D426" s="5"/>
      <c r="E426" s="5">
        <v>1</v>
      </c>
      <c r="F426" s="5">
        <v>47.29</v>
      </c>
      <c r="G426" s="5">
        <v>47.29</v>
      </c>
      <c r="H426" s="33" t="str">
        <f t="shared" si="63"/>
        <v/>
      </c>
      <c r="I426" s="33">
        <f t="shared" si="64"/>
        <v>47.29</v>
      </c>
      <c r="J426" s="34">
        <f t="shared" si="65"/>
        <v>1</v>
      </c>
      <c r="K426" s="35">
        <f t="shared" si="66"/>
        <v>47.29</v>
      </c>
      <c r="L426" s="36" t="str">
        <f t="shared" si="67"/>
        <v/>
      </c>
      <c r="M426" s="37" t="str">
        <f t="shared" si="68"/>
        <v/>
      </c>
      <c r="N426" s="38" t="str">
        <f t="shared" si="69"/>
        <v/>
      </c>
      <c r="O426" s="37" t="str">
        <f t="shared" si="70"/>
        <v/>
      </c>
      <c r="P426" s="39">
        <f t="shared" si="71"/>
        <v>47.29</v>
      </c>
    </row>
    <row r="427" spans="1:16" x14ac:dyDescent="0.25">
      <c r="A427" s="3" t="s">
        <v>418</v>
      </c>
      <c r="B427" s="5">
        <v>6</v>
      </c>
      <c r="C427" s="5">
        <v>33.006666666666661</v>
      </c>
      <c r="D427" s="5">
        <v>198.03999999999996</v>
      </c>
      <c r="E427" s="5"/>
      <c r="F427" s="5"/>
      <c r="G427" s="5"/>
      <c r="H427" s="33">
        <f t="shared" si="63"/>
        <v>33.006666666666661</v>
      </c>
      <c r="I427" s="33" t="str">
        <f t="shared" si="64"/>
        <v/>
      </c>
      <c r="J427" s="34">
        <f t="shared" si="65"/>
        <v>-6</v>
      </c>
      <c r="K427" s="35">
        <f t="shared" si="66"/>
        <v>-198.03999999999996</v>
      </c>
      <c r="L427" s="36" t="str">
        <f t="shared" si="67"/>
        <v/>
      </c>
      <c r="M427" s="37" t="str">
        <f t="shared" si="68"/>
        <v/>
      </c>
      <c r="N427" s="38" t="str">
        <f t="shared" si="69"/>
        <v/>
      </c>
      <c r="O427" s="37" t="str">
        <f t="shared" si="70"/>
        <v/>
      </c>
      <c r="P427" s="39">
        <f t="shared" si="71"/>
        <v>-198.03999999999996</v>
      </c>
    </row>
    <row r="428" spans="1:16" x14ac:dyDescent="0.25">
      <c r="A428" s="3" t="s">
        <v>420</v>
      </c>
      <c r="B428" s="5">
        <v>1</v>
      </c>
      <c r="C428" s="5">
        <v>50.53</v>
      </c>
      <c r="D428" s="5">
        <v>50.53</v>
      </c>
      <c r="E428" s="5"/>
      <c r="F428" s="5"/>
      <c r="G428" s="5"/>
      <c r="H428" s="33">
        <f t="shared" si="63"/>
        <v>50.53</v>
      </c>
      <c r="I428" s="33" t="str">
        <f t="shared" si="64"/>
        <v/>
      </c>
      <c r="J428" s="34">
        <f t="shared" si="65"/>
        <v>-1</v>
      </c>
      <c r="K428" s="35">
        <f t="shared" si="66"/>
        <v>-50.53</v>
      </c>
      <c r="L428" s="36" t="str">
        <f t="shared" si="67"/>
        <v/>
      </c>
      <c r="M428" s="37" t="str">
        <f t="shared" si="68"/>
        <v/>
      </c>
      <c r="N428" s="38" t="str">
        <f t="shared" si="69"/>
        <v/>
      </c>
      <c r="O428" s="37" t="str">
        <f t="shared" si="70"/>
        <v/>
      </c>
      <c r="P428" s="39">
        <f t="shared" si="71"/>
        <v>-50.53</v>
      </c>
    </row>
    <row r="429" spans="1:16" x14ac:dyDescent="0.25">
      <c r="A429" s="3" t="s">
        <v>421</v>
      </c>
      <c r="B429" s="5"/>
      <c r="C429" s="5"/>
      <c r="D429" s="5"/>
      <c r="E429" s="5">
        <v>1</v>
      </c>
      <c r="F429" s="5">
        <v>110.1</v>
      </c>
      <c r="G429" s="5">
        <v>110.1</v>
      </c>
      <c r="H429" s="33" t="str">
        <f t="shared" si="63"/>
        <v/>
      </c>
      <c r="I429" s="33">
        <f t="shared" si="64"/>
        <v>110.1</v>
      </c>
      <c r="J429" s="34">
        <f t="shared" si="65"/>
        <v>1</v>
      </c>
      <c r="K429" s="35">
        <f t="shared" si="66"/>
        <v>110.1</v>
      </c>
      <c r="L429" s="36" t="str">
        <f t="shared" si="67"/>
        <v/>
      </c>
      <c r="M429" s="37" t="str">
        <f t="shared" si="68"/>
        <v/>
      </c>
      <c r="N429" s="38" t="str">
        <f t="shared" si="69"/>
        <v/>
      </c>
      <c r="O429" s="37" t="str">
        <f t="shared" si="70"/>
        <v/>
      </c>
      <c r="P429" s="39">
        <f t="shared" si="71"/>
        <v>110.1</v>
      </c>
    </row>
    <row r="430" spans="1:16" x14ac:dyDescent="0.25">
      <c r="A430" s="3" t="s">
        <v>1670</v>
      </c>
      <c r="B430" s="5"/>
      <c r="C430" s="5"/>
      <c r="D430" s="5"/>
      <c r="E430" s="5">
        <v>1</v>
      </c>
      <c r="F430" s="5">
        <v>80.77</v>
      </c>
      <c r="G430" s="5">
        <v>80.77</v>
      </c>
      <c r="H430" s="33" t="str">
        <f t="shared" si="63"/>
        <v/>
      </c>
      <c r="I430" s="33">
        <f t="shared" si="64"/>
        <v>80.77</v>
      </c>
      <c r="J430" s="34">
        <f t="shared" si="65"/>
        <v>1</v>
      </c>
      <c r="K430" s="35">
        <f t="shared" si="66"/>
        <v>80.77</v>
      </c>
      <c r="L430" s="36" t="str">
        <f t="shared" si="67"/>
        <v/>
      </c>
      <c r="M430" s="37" t="str">
        <f t="shared" si="68"/>
        <v/>
      </c>
      <c r="N430" s="38" t="str">
        <f t="shared" si="69"/>
        <v/>
      </c>
      <c r="O430" s="37" t="str">
        <f t="shared" si="70"/>
        <v/>
      </c>
      <c r="P430" s="39">
        <f t="shared" si="71"/>
        <v>80.77</v>
      </c>
    </row>
    <row r="431" spans="1:16" x14ac:dyDescent="0.25">
      <c r="A431" s="3" t="s">
        <v>425</v>
      </c>
      <c r="B431" s="5">
        <v>3</v>
      </c>
      <c r="C431" s="5">
        <v>123.31333333333333</v>
      </c>
      <c r="D431" s="5">
        <v>369.94</v>
      </c>
      <c r="E431" s="5">
        <v>4</v>
      </c>
      <c r="F431" s="5">
        <v>123.24249999999999</v>
      </c>
      <c r="G431" s="5">
        <v>492.96999999999997</v>
      </c>
      <c r="H431" s="33">
        <f t="shared" si="63"/>
        <v>123.31333333333333</v>
      </c>
      <c r="I431" s="33">
        <f t="shared" si="64"/>
        <v>123.24249999999999</v>
      </c>
      <c r="J431" s="34">
        <f t="shared" si="65"/>
        <v>1</v>
      </c>
      <c r="K431" s="35">
        <f t="shared" si="66"/>
        <v>123.02999999999997</v>
      </c>
      <c r="L431" s="36">
        <f t="shared" si="67"/>
        <v>-7.0833333333339965E-2</v>
      </c>
      <c r="M431" s="37">
        <f t="shared" si="68"/>
        <v>-0.28333333333335986</v>
      </c>
      <c r="N431" s="38">
        <f t="shared" si="69"/>
        <v>1</v>
      </c>
      <c r="O431" s="37">
        <f t="shared" si="70"/>
        <v>123.31333333333333</v>
      </c>
      <c r="P431" s="39" t="str">
        <f t="shared" si="71"/>
        <v/>
      </c>
    </row>
    <row r="432" spans="1:16" x14ac:dyDescent="0.25">
      <c r="A432" s="3" t="s">
        <v>423</v>
      </c>
      <c r="B432" s="5"/>
      <c r="C432" s="5"/>
      <c r="D432" s="5"/>
      <c r="E432" s="5">
        <v>3</v>
      </c>
      <c r="F432" s="5">
        <v>313.21333333333337</v>
      </c>
      <c r="G432" s="5">
        <v>939.6400000000001</v>
      </c>
      <c r="H432" s="33" t="str">
        <f t="shared" si="63"/>
        <v/>
      </c>
      <c r="I432" s="33">
        <f t="shared" si="64"/>
        <v>313.21333333333337</v>
      </c>
      <c r="J432" s="34">
        <f t="shared" si="65"/>
        <v>3</v>
      </c>
      <c r="K432" s="35">
        <f t="shared" si="66"/>
        <v>939.6400000000001</v>
      </c>
      <c r="L432" s="36" t="str">
        <f t="shared" si="67"/>
        <v/>
      </c>
      <c r="M432" s="37" t="str">
        <f t="shared" si="68"/>
        <v/>
      </c>
      <c r="N432" s="38" t="str">
        <f t="shared" si="69"/>
        <v/>
      </c>
      <c r="O432" s="37" t="str">
        <f t="shared" si="70"/>
        <v/>
      </c>
      <c r="P432" s="39">
        <f t="shared" si="71"/>
        <v>939.6400000000001</v>
      </c>
    </row>
    <row r="433" spans="1:16" x14ac:dyDescent="0.25">
      <c r="A433" s="3" t="s">
        <v>427</v>
      </c>
      <c r="B433" s="5">
        <v>1</v>
      </c>
      <c r="C433" s="5">
        <v>205.88</v>
      </c>
      <c r="D433" s="5">
        <v>205.88</v>
      </c>
      <c r="E433" s="5"/>
      <c r="F433" s="5"/>
      <c r="G433" s="5"/>
      <c r="H433" s="33">
        <f t="shared" si="63"/>
        <v>205.88</v>
      </c>
      <c r="I433" s="33" t="str">
        <f t="shared" si="64"/>
        <v/>
      </c>
      <c r="J433" s="34">
        <f t="shared" si="65"/>
        <v>-1</v>
      </c>
      <c r="K433" s="35">
        <f t="shared" si="66"/>
        <v>-205.88</v>
      </c>
      <c r="L433" s="36" t="str">
        <f t="shared" si="67"/>
        <v/>
      </c>
      <c r="M433" s="37" t="str">
        <f t="shared" si="68"/>
        <v/>
      </c>
      <c r="N433" s="38" t="str">
        <f t="shared" si="69"/>
        <v/>
      </c>
      <c r="O433" s="37" t="str">
        <f t="shared" si="70"/>
        <v/>
      </c>
      <c r="P433" s="39">
        <f t="shared" si="71"/>
        <v>-205.88</v>
      </c>
    </row>
    <row r="434" spans="1:16" x14ac:dyDescent="0.25">
      <c r="A434" s="3" t="s">
        <v>1431</v>
      </c>
      <c r="B434" s="5"/>
      <c r="C434" s="5"/>
      <c r="D434" s="5"/>
      <c r="E434" s="5">
        <v>1</v>
      </c>
      <c r="F434" s="5">
        <v>139.34</v>
      </c>
      <c r="G434" s="5">
        <v>139.34</v>
      </c>
      <c r="H434" s="33" t="str">
        <f t="shared" si="63"/>
        <v/>
      </c>
      <c r="I434" s="33">
        <f t="shared" si="64"/>
        <v>139.34</v>
      </c>
      <c r="J434" s="34">
        <f t="shared" si="65"/>
        <v>1</v>
      </c>
      <c r="K434" s="35">
        <f t="shared" si="66"/>
        <v>139.34</v>
      </c>
      <c r="L434" s="36" t="str">
        <f t="shared" si="67"/>
        <v/>
      </c>
      <c r="M434" s="37" t="str">
        <f t="shared" si="68"/>
        <v/>
      </c>
      <c r="N434" s="38" t="str">
        <f t="shared" si="69"/>
        <v/>
      </c>
      <c r="O434" s="37" t="str">
        <f t="shared" si="70"/>
        <v/>
      </c>
      <c r="P434" s="39">
        <f t="shared" si="71"/>
        <v>139.34</v>
      </c>
    </row>
    <row r="435" spans="1:16" x14ac:dyDescent="0.25">
      <c r="A435" s="3" t="s">
        <v>1067</v>
      </c>
      <c r="B435" s="5"/>
      <c r="C435" s="5"/>
      <c r="D435" s="5"/>
      <c r="E435" s="5">
        <v>1</v>
      </c>
      <c r="F435" s="5">
        <v>378</v>
      </c>
      <c r="G435" s="5">
        <v>378</v>
      </c>
      <c r="H435" s="33" t="str">
        <f t="shared" si="63"/>
        <v/>
      </c>
      <c r="I435" s="33">
        <f t="shared" si="64"/>
        <v>378</v>
      </c>
      <c r="J435" s="34">
        <f t="shared" si="65"/>
        <v>1</v>
      </c>
      <c r="K435" s="35">
        <f t="shared" si="66"/>
        <v>378</v>
      </c>
      <c r="L435" s="36" t="str">
        <f t="shared" si="67"/>
        <v/>
      </c>
      <c r="M435" s="37" t="str">
        <f t="shared" si="68"/>
        <v/>
      </c>
      <c r="N435" s="38" t="str">
        <f t="shared" si="69"/>
        <v/>
      </c>
      <c r="O435" s="37" t="str">
        <f t="shared" si="70"/>
        <v/>
      </c>
      <c r="P435" s="39">
        <f t="shared" si="71"/>
        <v>378</v>
      </c>
    </row>
    <row r="436" spans="1:16" x14ac:dyDescent="0.25">
      <c r="A436" s="3" t="s">
        <v>1066</v>
      </c>
      <c r="B436" s="5">
        <v>2</v>
      </c>
      <c r="C436" s="5">
        <v>520.91000000000008</v>
      </c>
      <c r="D436" s="5">
        <v>1041.8200000000002</v>
      </c>
      <c r="E436" s="5">
        <v>4</v>
      </c>
      <c r="F436" s="5">
        <v>248.07</v>
      </c>
      <c r="G436" s="5">
        <v>992.28</v>
      </c>
      <c r="H436" s="33">
        <f t="shared" si="63"/>
        <v>520.91000000000008</v>
      </c>
      <c r="I436" s="33">
        <f t="shared" si="64"/>
        <v>248.07</v>
      </c>
      <c r="J436" s="34">
        <f t="shared" si="65"/>
        <v>2</v>
      </c>
      <c r="K436" s="35">
        <f t="shared" si="66"/>
        <v>-49.540000000000191</v>
      </c>
      <c r="L436" s="36">
        <f t="shared" si="67"/>
        <v>-272.84000000000009</v>
      </c>
      <c r="M436" s="37">
        <f t="shared" si="68"/>
        <v>-1091.3600000000004</v>
      </c>
      <c r="N436" s="38">
        <f t="shared" si="69"/>
        <v>2</v>
      </c>
      <c r="O436" s="37">
        <f t="shared" si="70"/>
        <v>1041.8200000000002</v>
      </c>
      <c r="P436" s="39" t="str">
        <f t="shared" si="71"/>
        <v/>
      </c>
    </row>
    <row r="437" spans="1:16" x14ac:dyDescent="0.25">
      <c r="A437" s="3" t="s">
        <v>798</v>
      </c>
      <c r="B437" s="5">
        <v>7</v>
      </c>
      <c r="C437" s="5">
        <v>251.89833333333331</v>
      </c>
      <c r="D437" s="5">
        <v>1746.1599999999999</v>
      </c>
      <c r="E437" s="5">
        <v>6</v>
      </c>
      <c r="F437" s="5">
        <v>304.86666666666662</v>
      </c>
      <c r="G437" s="5">
        <v>1829.1999999999998</v>
      </c>
      <c r="H437" s="33">
        <f t="shared" si="63"/>
        <v>249.45142857142855</v>
      </c>
      <c r="I437" s="33">
        <f t="shared" si="64"/>
        <v>304.86666666666662</v>
      </c>
      <c r="J437" s="34">
        <f t="shared" si="65"/>
        <v>-1</v>
      </c>
      <c r="K437" s="35">
        <f t="shared" si="66"/>
        <v>83.039999999999964</v>
      </c>
      <c r="L437" s="36">
        <f t="shared" si="67"/>
        <v>55.415238095238067</v>
      </c>
      <c r="M437" s="37">
        <f t="shared" si="68"/>
        <v>332.4914285714284</v>
      </c>
      <c r="N437" s="38">
        <f t="shared" si="69"/>
        <v>-1</v>
      </c>
      <c r="O437" s="37">
        <f t="shared" si="70"/>
        <v>-249.45142857142855</v>
      </c>
      <c r="P437" s="39" t="str">
        <f t="shared" si="71"/>
        <v/>
      </c>
    </row>
    <row r="438" spans="1:16" x14ac:dyDescent="0.25">
      <c r="A438" s="3" t="s">
        <v>814</v>
      </c>
      <c r="B438" s="5"/>
      <c r="C438" s="5"/>
      <c r="D438" s="5"/>
      <c r="E438" s="5">
        <v>1</v>
      </c>
      <c r="F438" s="5">
        <v>105.32</v>
      </c>
      <c r="G438" s="5">
        <v>105.32</v>
      </c>
      <c r="H438" s="33" t="str">
        <f t="shared" si="63"/>
        <v/>
      </c>
      <c r="I438" s="33">
        <f t="shared" si="64"/>
        <v>105.32</v>
      </c>
      <c r="J438" s="34">
        <f t="shared" si="65"/>
        <v>1</v>
      </c>
      <c r="K438" s="35">
        <f t="shared" si="66"/>
        <v>105.32</v>
      </c>
      <c r="L438" s="36" t="str">
        <f t="shared" si="67"/>
        <v/>
      </c>
      <c r="M438" s="37" t="str">
        <f t="shared" si="68"/>
        <v/>
      </c>
      <c r="N438" s="38" t="str">
        <f t="shared" si="69"/>
        <v/>
      </c>
      <c r="O438" s="37" t="str">
        <f t="shared" si="70"/>
        <v/>
      </c>
      <c r="P438" s="39">
        <f t="shared" si="71"/>
        <v>105.32</v>
      </c>
    </row>
    <row r="439" spans="1:16" x14ac:dyDescent="0.25">
      <c r="A439" s="3" t="s">
        <v>815</v>
      </c>
      <c r="B439" s="5">
        <v>4</v>
      </c>
      <c r="C439" s="5">
        <v>109.26</v>
      </c>
      <c r="D439" s="5">
        <v>437.04</v>
      </c>
      <c r="E439" s="5">
        <v>5</v>
      </c>
      <c r="F439" s="5">
        <v>122.96200000000002</v>
      </c>
      <c r="G439" s="5">
        <v>614.81000000000006</v>
      </c>
      <c r="H439" s="33">
        <f t="shared" si="63"/>
        <v>109.26</v>
      </c>
      <c r="I439" s="33">
        <f t="shared" si="64"/>
        <v>122.96200000000002</v>
      </c>
      <c r="J439" s="34">
        <f t="shared" si="65"/>
        <v>1</v>
      </c>
      <c r="K439" s="35">
        <f t="shared" si="66"/>
        <v>177.77000000000004</v>
      </c>
      <c r="L439" s="36">
        <f t="shared" si="67"/>
        <v>13.702000000000012</v>
      </c>
      <c r="M439" s="37">
        <f t="shared" si="68"/>
        <v>68.510000000000062</v>
      </c>
      <c r="N439" s="38">
        <f t="shared" si="69"/>
        <v>1</v>
      </c>
      <c r="O439" s="37">
        <f t="shared" si="70"/>
        <v>109.26</v>
      </c>
      <c r="P439" s="39" t="str">
        <f t="shared" si="71"/>
        <v/>
      </c>
    </row>
    <row r="440" spans="1:16" x14ac:dyDescent="0.25">
      <c r="A440" s="3" t="s">
        <v>1070</v>
      </c>
      <c r="B440" s="5">
        <v>2</v>
      </c>
      <c r="C440" s="5">
        <v>107.155</v>
      </c>
      <c r="D440" s="5">
        <v>214.31</v>
      </c>
      <c r="E440" s="5"/>
      <c r="F440" s="5"/>
      <c r="G440" s="5"/>
      <c r="H440" s="33">
        <f t="shared" si="63"/>
        <v>107.155</v>
      </c>
      <c r="I440" s="33" t="str">
        <f t="shared" si="64"/>
        <v/>
      </c>
      <c r="J440" s="34">
        <f t="shared" si="65"/>
        <v>-2</v>
      </c>
      <c r="K440" s="35">
        <f t="shared" si="66"/>
        <v>-214.31</v>
      </c>
      <c r="L440" s="36" t="str">
        <f t="shared" si="67"/>
        <v/>
      </c>
      <c r="M440" s="37" t="str">
        <f t="shared" si="68"/>
        <v/>
      </c>
      <c r="N440" s="38" t="str">
        <f t="shared" si="69"/>
        <v/>
      </c>
      <c r="O440" s="37" t="str">
        <f t="shared" si="70"/>
        <v/>
      </c>
      <c r="P440" s="39">
        <f t="shared" si="71"/>
        <v>-214.31</v>
      </c>
    </row>
    <row r="441" spans="1:16" x14ac:dyDescent="0.25">
      <c r="A441" s="3" t="s">
        <v>1071</v>
      </c>
      <c r="B441" s="5">
        <v>1</v>
      </c>
      <c r="C441" s="5">
        <v>35.659999999999997</v>
      </c>
      <c r="D441" s="5">
        <v>35.659999999999997</v>
      </c>
      <c r="E441" s="5"/>
      <c r="F441" s="5"/>
      <c r="G441" s="5"/>
      <c r="H441" s="33">
        <f t="shared" si="63"/>
        <v>35.659999999999997</v>
      </c>
      <c r="I441" s="33" t="str">
        <f t="shared" si="64"/>
        <v/>
      </c>
      <c r="J441" s="34">
        <f t="shared" si="65"/>
        <v>-1</v>
      </c>
      <c r="K441" s="35">
        <f t="shared" si="66"/>
        <v>-35.659999999999997</v>
      </c>
      <c r="L441" s="36" t="str">
        <f t="shared" si="67"/>
        <v/>
      </c>
      <c r="M441" s="37" t="str">
        <f t="shared" si="68"/>
        <v/>
      </c>
      <c r="N441" s="38" t="str">
        <f t="shared" si="69"/>
        <v/>
      </c>
      <c r="O441" s="37" t="str">
        <f t="shared" si="70"/>
        <v/>
      </c>
      <c r="P441" s="39">
        <f t="shared" si="71"/>
        <v>-35.659999999999997</v>
      </c>
    </row>
    <row r="442" spans="1:16" x14ac:dyDescent="0.25">
      <c r="A442" s="3" t="s">
        <v>1839</v>
      </c>
      <c r="B442" s="5">
        <v>226</v>
      </c>
      <c r="C442" s="5">
        <v>196.68299999999999</v>
      </c>
      <c r="D442" s="5">
        <v>44448.119999999988</v>
      </c>
      <c r="E442" s="5">
        <v>242</v>
      </c>
      <c r="F442" s="5">
        <v>233.39181818181837</v>
      </c>
      <c r="G442" s="5">
        <v>56490.209999999963</v>
      </c>
      <c r="H442" s="33">
        <f t="shared" si="63"/>
        <v>196.6730973451327</v>
      </c>
      <c r="I442" s="33">
        <f t="shared" si="64"/>
        <v>233.4306198347106</v>
      </c>
      <c r="J442" s="34">
        <f t="shared" si="65"/>
        <v>16</v>
      </c>
      <c r="K442" s="35">
        <f t="shared" si="66"/>
        <v>12042.089999999975</v>
      </c>
      <c r="L442" s="36">
        <f t="shared" si="67"/>
        <v>36.757522489577894</v>
      </c>
      <c r="M442" s="37">
        <f t="shared" si="68"/>
        <v>8895.3204424778505</v>
      </c>
      <c r="N442" s="38">
        <f t="shared" si="69"/>
        <v>16</v>
      </c>
      <c r="O442" s="37">
        <f t="shared" si="70"/>
        <v>3146.7695575221233</v>
      </c>
      <c r="P442" s="39" t="str">
        <f t="shared" si="71"/>
        <v/>
      </c>
    </row>
    <row r="443" spans="1:16" x14ac:dyDescent="0.25">
      <c r="A443" s="3" t="s">
        <v>428</v>
      </c>
      <c r="B443" s="5">
        <v>9</v>
      </c>
      <c r="C443" s="5">
        <v>699.52545454545441</v>
      </c>
      <c r="D443" s="5">
        <v>7198.619999999999</v>
      </c>
      <c r="E443" s="5">
        <v>7</v>
      </c>
      <c r="F443" s="5">
        <v>824.61285714285714</v>
      </c>
      <c r="G443" s="5">
        <v>5772.29</v>
      </c>
      <c r="H443" s="33">
        <f t="shared" si="63"/>
        <v>799.84666666666658</v>
      </c>
      <c r="I443" s="33">
        <f t="shared" si="64"/>
        <v>824.61285714285714</v>
      </c>
      <c r="J443" s="34">
        <f t="shared" si="65"/>
        <v>-2</v>
      </c>
      <c r="K443" s="35">
        <f t="shared" si="66"/>
        <v>-1426.329999999999</v>
      </c>
      <c r="L443" s="36">
        <f t="shared" si="67"/>
        <v>24.766190476190559</v>
      </c>
      <c r="M443" s="37">
        <f t="shared" si="68"/>
        <v>173.36333333333391</v>
      </c>
      <c r="N443" s="38">
        <f t="shared" si="69"/>
        <v>-2</v>
      </c>
      <c r="O443" s="37">
        <f t="shared" si="70"/>
        <v>-1599.6933333333332</v>
      </c>
      <c r="P443" s="39" t="str">
        <f t="shared" si="71"/>
        <v/>
      </c>
    </row>
    <row r="444" spans="1:16" x14ac:dyDescent="0.25">
      <c r="A444" s="3" t="s">
        <v>1673</v>
      </c>
      <c r="B444" s="5">
        <v>1</v>
      </c>
      <c r="C444" s="5">
        <v>273.77</v>
      </c>
      <c r="D444" s="5">
        <v>273.77</v>
      </c>
      <c r="E444" s="5"/>
      <c r="F444" s="5"/>
      <c r="G444" s="5"/>
      <c r="H444" s="33">
        <f t="shared" si="63"/>
        <v>273.77</v>
      </c>
      <c r="I444" s="33" t="str">
        <f t="shared" si="64"/>
        <v/>
      </c>
      <c r="J444" s="34">
        <f t="shared" si="65"/>
        <v>-1</v>
      </c>
      <c r="K444" s="35">
        <f t="shared" si="66"/>
        <v>-273.77</v>
      </c>
      <c r="L444" s="36" t="str">
        <f t="shared" si="67"/>
        <v/>
      </c>
      <c r="M444" s="37" t="str">
        <f t="shared" si="68"/>
        <v/>
      </c>
      <c r="N444" s="38" t="str">
        <f t="shared" si="69"/>
        <v/>
      </c>
      <c r="O444" s="37" t="str">
        <f t="shared" si="70"/>
        <v/>
      </c>
      <c r="P444" s="39">
        <f t="shared" si="71"/>
        <v>-273.77</v>
      </c>
    </row>
    <row r="445" spans="1:16" x14ac:dyDescent="0.25">
      <c r="A445" s="3" t="s">
        <v>431</v>
      </c>
      <c r="B445" s="5">
        <v>1</v>
      </c>
      <c r="C445" s="5">
        <v>304.94</v>
      </c>
      <c r="D445" s="5">
        <v>304.94</v>
      </c>
      <c r="E445" s="5">
        <v>1</v>
      </c>
      <c r="F445" s="5">
        <v>515.58000000000004</v>
      </c>
      <c r="G445" s="5">
        <v>515.58000000000004</v>
      </c>
      <c r="H445" s="33">
        <f t="shared" si="63"/>
        <v>304.94</v>
      </c>
      <c r="I445" s="33">
        <f t="shared" si="64"/>
        <v>515.58000000000004</v>
      </c>
      <c r="J445" s="34">
        <f t="shared" si="65"/>
        <v>0</v>
      </c>
      <c r="K445" s="35">
        <f t="shared" si="66"/>
        <v>210.64000000000004</v>
      </c>
      <c r="L445" s="36">
        <f t="shared" si="67"/>
        <v>210.64000000000004</v>
      </c>
      <c r="M445" s="37">
        <f t="shared" si="68"/>
        <v>210.64000000000004</v>
      </c>
      <c r="N445" s="38">
        <f t="shared" si="69"/>
        <v>0</v>
      </c>
      <c r="O445" s="37">
        <f t="shared" si="70"/>
        <v>0</v>
      </c>
      <c r="P445" s="39" t="str">
        <f t="shared" si="71"/>
        <v/>
      </c>
    </row>
    <row r="446" spans="1:16" x14ac:dyDescent="0.25">
      <c r="A446" s="3" t="s">
        <v>1840</v>
      </c>
      <c r="B446" s="5">
        <v>3</v>
      </c>
      <c r="C446" s="5">
        <v>927.33333333333337</v>
      </c>
      <c r="D446" s="5">
        <v>2782</v>
      </c>
      <c r="E446" s="5">
        <v>2</v>
      </c>
      <c r="F446" s="5">
        <v>844.47500000000002</v>
      </c>
      <c r="G446" s="5">
        <v>1688.95</v>
      </c>
      <c r="H446" s="33">
        <f t="shared" si="63"/>
        <v>927.33333333333337</v>
      </c>
      <c r="I446" s="33">
        <f t="shared" si="64"/>
        <v>844.47500000000002</v>
      </c>
      <c r="J446" s="34">
        <f t="shared" si="65"/>
        <v>-1</v>
      </c>
      <c r="K446" s="35">
        <f t="shared" si="66"/>
        <v>-1093.05</v>
      </c>
      <c r="L446" s="36">
        <f t="shared" si="67"/>
        <v>-82.858333333333348</v>
      </c>
      <c r="M446" s="37">
        <f t="shared" si="68"/>
        <v>-165.7166666666667</v>
      </c>
      <c r="N446" s="38">
        <f t="shared" si="69"/>
        <v>-1</v>
      </c>
      <c r="O446" s="37">
        <f t="shared" si="70"/>
        <v>-927.33333333333337</v>
      </c>
      <c r="P446" s="39" t="str">
        <f t="shared" si="71"/>
        <v/>
      </c>
    </row>
    <row r="447" spans="1:16" x14ac:dyDescent="0.25">
      <c r="A447" s="3" t="s">
        <v>801</v>
      </c>
      <c r="B447" s="5"/>
      <c r="C447" s="5"/>
      <c r="D447" s="5"/>
      <c r="E447" s="5">
        <v>1</v>
      </c>
      <c r="F447" s="5">
        <v>86.83</v>
      </c>
      <c r="G447" s="5">
        <v>86.83</v>
      </c>
      <c r="H447" s="33" t="str">
        <f t="shared" si="63"/>
        <v/>
      </c>
      <c r="I447" s="33">
        <f t="shared" si="64"/>
        <v>86.83</v>
      </c>
      <c r="J447" s="34">
        <f t="shared" si="65"/>
        <v>1</v>
      </c>
      <c r="K447" s="35">
        <f t="shared" si="66"/>
        <v>86.83</v>
      </c>
      <c r="L447" s="36" t="str">
        <f t="shared" si="67"/>
        <v/>
      </c>
      <c r="M447" s="37" t="str">
        <f t="shared" si="68"/>
        <v/>
      </c>
      <c r="N447" s="38" t="str">
        <f t="shared" si="69"/>
        <v/>
      </c>
      <c r="O447" s="37" t="str">
        <f t="shared" si="70"/>
        <v/>
      </c>
      <c r="P447" s="39">
        <f t="shared" si="71"/>
        <v>86.83</v>
      </c>
    </row>
    <row r="448" spans="1:16" x14ac:dyDescent="0.25">
      <c r="A448" s="3" t="s">
        <v>1075</v>
      </c>
      <c r="B448" s="5">
        <v>1</v>
      </c>
      <c r="C448" s="5">
        <v>184.02</v>
      </c>
      <c r="D448" s="5">
        <v>184.02</v>
      </c>
      <c r="E448" s="5"/>
      <c r="F448" s="5"/>
      <c r="G448" s="5"/>
      <c r="H448" s="33">
        <f t="shared" si="63"/>
        <v>184.02</v>
      </c>
      <c r="I448" s="33" t="str">
        <f t="shared" si="64"/>
        <v/>
      </c>
      <c r="J448" s="34">
        <f t="shared" si="65"/>
        <v>-1</v>
      </c>
      <c r="K448" s="35">
        <f t="shared" si="66"/>
        <v>-184.02</v>
      </c>
      <c r="L448" s="36" t="str">
        <f t="shared" si="67"/>
        <v/>
      </c>
      <c r="M448" s="37" t="str">
        <f t="shared" si="68"/>
        <v/>
      </c>
      <c r="N448" s="38" t="str">
        <f t="shared" si="69"/>
        <v/>
      </c>
      <c r="O448" s="37" t="str">
        <f t="shared" si="70"/>
        <v/>
      </c>
      <c r="P448" s="39">
        <f t="shared" si="71"/>
        <v>-184.02</v>
      </c>
    </row>
    <row r="449" spans="1:16" x14ac:dyDescent="0.25">
      <c r="A449" s="3" t="s">
        <v>435</v>
      </c>
      <c r="B449" s="5">
        <v>2</v>
      </c>
      <c r="C449" s="5">
        <v>83.63</v>
      </c>
      <c r="D449" s="5">
        <v>167.25</v>
      </c>
      <c r="E449" s="5"/>
      <c r="F449" s="5"/>
      <c r="G449" s="5"/>
      <c r="H449" s="33">
        <f t="shared" si="63"/>
        <v>83.625</v>
      </c>
      <c r="I449" s="33" t="str">
        <f t="shared" si="64"/>
        <v/>
      </c>
      <c r="J449" s="34">
        <f t="shared" si="65"/>
        <v>-2</v>
      </c>
      <c r="K449" s="35">
        <f t="shared" si="66"/>
        <v>-167.25</v>
      </c>
      <c r="L449" s="36" t="str">
        <f t="shared" si="67"/>
        <v/>
      </c>
      <c r="M449" s="37" t="str">
        <f t="shared" si="68"/>
        <v/>
      </c>
      <c r="N449" s="38" t="str">
        <f t="shared" si="69"/>
        <v/>
      </c>
      <c r="O449" s="37" t="str">
        <f t="shared" si="70"/>
        <v/>
      </c>
      <c r="P449" s="39">
        <f t="shared" si="71"/>
        <v>-167.25</v>
      </c>
    </row>
    <row r="450" spans="1:16" x14ac:dyDescent="0.25">
      <c r="A450" s="3" t="s">
        <v>1076</v>
      </c>
      <c r="B450" s="5">
        <v>1</v>
      </c>
      <c r="C450" s="5">
        <v>229.29</v>
      </c>
      <c r="D450" s="5">
        <v>229.29</v>
      </c>
      <c r="E450" s="5"/>
      <c r="F450" s="5"/>
      <c r="G450" s="5"/>
      <c r="H450" s="33">
        <f t="shared" si="63"/>
        <v>229.29</v>
      </c>
      <c r="I450" s="33" t="str">
        <f t="shared" si="64"/>
        <v/>
      </c>
      <c r="J450" s="34">
        <f t="shared" si="65"/>
        <v>-1</v>
      </c>
      <c r="K450" s="35">
        <f t="shared" si="66"/>
        <v>-229.29</v>
      </c>
      <c r="L450" s="36" t="str">
        <f t="shared" si="67"/>
        <v/>
      </c>
      <c r="M450" s="37" t="str">
        <f t="shared" si="68"/>
        <v/>
      </c>
      <c r="N450" s="38" t="str">
        <f t="shared" si="69"/>
        <v/>
      </c>
      <c r="O450" s="37" t="str">
        <f t="shared" si="70"/>
        <v/>
      </c>
      <c r="P450" s="39">
        <f t="shared" si="71"/>
        <v>-229.29</v>
      </c>
    </row>
    <row r="451" spans="1:16" x14ac:dyDescent="0.25">
      <c r="A451" s="3" t="s">
        <v>436</v>
      </c>
      <c r="B451" s="5">
        <v>1</v>
      </c>
      <c r="C451" s="5">
        <v>733.15</v>
      </c>
      <c r="D451" s="5">
        <v>733.15</v>
      </c>
      <c r="E451" s="5"/>
      <c r="F451" s="5"/>
      <c r="G451" s="5"/>
      <c r="H451" s="33">
        <f t="shared" si="63"/>
        <v>733.15</v>
      </c>
      <c r="I451" s="33" t="str">
        <f t="shared" si="64"/>
        <v/>
      </c>
      <c r="J451" s="34">
        <f t="shared" si="65"/>
        <v>-1</v>
      </c>
      <c r="K451" s="35">
        <f t="shared" si="66"/>
        <v>-733.15</v>
      </c>
      <c r="L451" s="36" t="str">
        <f t="shared" si="67"/>
        <v/>
      </c>
      <c r="M451" s="37" t="str">
        <f t="shared" si="68"/>
        <v/>
      </c>
      <c r="N451" s="38" t="str">
        <f t="shared" si="69"/>
        <v/>
      </c>
      <c r="O451" s="37" t="str">
        <f t="shared" si="70"/>
        <v/>
      </c>
      <c r="P451" s="39">
        <f t="shared" si="71"/>
        <v>-733.15</v>
      </c>
    </row>
    <row r="452" spans="1:16" x14ac:dyDescent="0.25">
      <c r="A452" s="3" t="s">
        <v>1675</v>
      </c>
      <c r="B452" s="5"/>
      <c r="C452" s="5"/>
      <c r="D452" s="5"/>
      <c r="E452" s="5">
        <v>1</v>
      </c>
      <c r="F452" s="5">
        <v>329.3</v>
      </c>
      <c r="G452" s="5">
        <v>329.3</v>
      </c>
      <c r="H452" s="33" t="str">
        <f t="shared" si="63"/>
        <v/>
      </c>
      <c r="I452" s="33">
        <f t="shared" si="64"/>
        <v>329.3</v>
      </c>
      <c r="J452" s="34">
        <f t="shared" si="65"/>
        <v>1</v>
      </c>
      <c r="K452" s="35">
        <f t="shared" si="66"/>
        <v>329.3</v>
      </c>
      <c r="L452" s="36" t="str">
        <f t="shared" si="67"/>
        <v/>
      </c>
      <c r="M452" s="37" t="str">
        <f t="shared" si="68"/>
        <v/>
      </c>
      <c r="N452" s="38" t="str">
        <f t="shared" si="69"/>
        <v/>
      </c>
      <c r="O452" s="37" t="str">
        <f t="shared" si="70"/>
        <v/>
      </c>
      <c r="P452" s="39">
        <f t="shared" si="71"/>
        <v>329.3</v>
      </c>
    </row>
    <row r="453" spans="1:16" x14ac:dyDescent="0.25">
      <c r="A453" s="3" t="s">
        <v>438</v>
      </c>
      <c r="B453" s="5"/>
      <c r="C453" s="5"/>
      <c r="D453" s="5"/>
      <c r="E453" s="5">
        <v>1</v>
      </c>
      <c r="F453" s="5">
        <v>274.51</v>
      </c>
      <c r="G453" s="5">
        <v>274.51</v>
      </c>
      <c r="H453" s="33" t="str">
        <f t="shared" si="63"/>
        <v/>
      </c>
      <c r="I453" s="33">
        <f t="shared" si="64"/>
        <v>274.51</v>
      </c>
      <c r="J453" s="34">
        <f t="shared" si="65"/>
        <v>1</v>
      </c>
      <c r="K453" s="35">
        <f t="shared" si="66"/>
        <v>274.51</v>
      </c>
      <c r="L453" s="36" t="str">
        <f t="shared" si="67"/>
        <v/>
      </c>
      <c r="M453" s="37" t="str">
        <f t="shared" si="68"/>
        <v/>
      </c>
      <c r="N453" s="38" t="str">
        <f t="shared" si="69"/>
        <v/>
      </c>
      <c r="O453" s="37" t="str">
        <f t="shared" si="70"/>
        <v/>
      </c>
      <c r="P453" s="39">
        <f t="shared" si="71"/>
        <v>274.51</v>
      </c>
    </row>
    <row r="454" spans="1:16" x14ac:dyDescent="0.25">
      <c r="A454" s="3" t="s">
        <v>440</v>
      </c>
      <c r="B454" s="5">
        <v>1</v>
      </c>
      <c r="C454" s="5">
        <v>171.76</v>
      </c>
      <c r="D454" s="5">
        <v>171.76</v>
      </c>
      <c r="E454" s="5"/>
      <c r="F454" s="5"/>
      <c r="G454" s="5"/>
      <c r="H454" s="33">
        <f t="shared" si="63"/>
        <v>171.76</v>
      </c>
      <c r="I454" s="33" t="str">
        <f t="shared" si="64"/>
        <v/>
      </c>
      <c r="J454" s="34">
        <f t="shared" si="65"/>
        <v>-1</v>
      </c>
      <c r="K454" s="35">
        <f t="shared" si="66"/>
        <v>-171.76</v>
      </c>
      <c r="L454" s="36" t="str">
        <f t="shared" si="67"/>
        <v/>
      </c>
      <c r="M454" s="37" t="str">
        <f t="shared" si="68"/>
        <v/>
      </c>
      <c r="N454" s="38" t="str">
        <f t="shared" si="69"/>
        <v/>
      </c>
      <c r="O454" s="37" t="str">
        <f t="shared" si="70"/>
        <v/>
      </c>
      <c r="P454" s="39">
        <f t="shared" si="71"/>
        <v>-171.76</v>
      </c>
    </row>
    <row r="455" spans="1:16" x14ac:dyDescent="0.25">
      <c r="A455" s="3" t="s">
        <v>444</v>
      </c>
      <c r="B455" s="5">
        <v>9</v>
      </c>
      <c r="C455" s="5">
        <v>282.36111111111109</v>
      </c>
      <c r="D455" s="5">
        <v>2541.2499999999995</v>
      </c>
      <c r="E455" s="5">
        <v>3</v>
      </c>
      <c r="F455" s="5">
        <v>282.35666666666668</v>
      </c>
      <c r="G455" s="5">
        <v>847.07</v>
      </c>
      <c r="H455" s="33">
        <f t="shared" si="63"/>
        <v>282.36111111111109</v>
      </c>
      <c r="I455" s="33">
        <f t="shared" si="64"/>
        <v>282.35666666666668</v>
      </c>
      <c r="J455" s="34">
        <f t="shared" si="65"/>
        <v>-6</v>
      </c>
      <c r="K455" s="35">
        <f t="shared" si="66"/>
        <v>-1694.1799999999994</v>
      </c>
      <c r="L455" s="36">
        <f t="shared" si="67"/>
        <v>-4.4444444444025066E-3</v>
      </c>
      <c r="M455" s="37">
        <f t="shared" si="68"/>
        <v>-1.333333333320752E-2</v>
      </c>
      <c r="N455" s="38">
        <f t="shared" si="69"/>
        <v>-6</v>
      </c>
      <c r="O455" s="37">
        <f t="shared" si="70"/>
        <v>-1694.1666666666665</v>
      </c>
      <c r="P455" s="39" t="str">
        <f t="shared" si="71"/>
        <v/>
      </c>
    </row>
    <row r="456" spans="1:16" x14ac:dyDescent="0.25">
      <c r="A456" s="3" t="s">
        <v>445</v>
      </c>
      <c r="B456" s="5">
        <v>1</v>
      </c>
      <c r="C456" s="5">
        <v>225.82</v>
      </c>
      <c r="D456" s="5">
        <v>225.82</v>
      </c>
      <c r="E456" s="5">
        <v>5</v>
      </c>
      <c r="F456" s="5">
        <v>227.56800000000004</v>
      </c>
      <c r="G456" s="5">
        <v>1137.8400000000001</v>
      </c>
      <c r="H456" s="33">
        <f t="shared" si="63"/>
        <v>225.82</v>
      </c>
      <c r="I456" s="33">
        <f t="shared" si="64"/>
        <v>227.56800000000004</v>
      </c>
      <c r="J456" s="34">
        <f t="shared" si="65"/>
        <v>4</v>
      </c>
      <c r="K456" s="35">
        <f t="shared" si="66"/>
        <v>912.02000000000021</v>
      </c>
      <c r="L456" s="36">
        <f t="shared" si="67"/>
        <v>1.7480000000000473</v>
      </c>
      <c r="M456" s="37">
        <f t="shared" si="68"/>
        <v>8.7400000000002365</v>
      </c>
      <c r="N456" s="38">
        <f t="shared" si="69"/>
        <v>4</v>
      </c>
      <c r="O456" s="37">
        <f t="shared" si="70"/>
        <v>903.28</v>
      </c>
      <c r="P456" s="39" t="str">
        <f t="shared" si="71"/>
        <v/>
      </c>
    </row>
    <row r="457" spans="1:16" x14ac:dyDescent="0.25">
      <c r="A457" s="3" t="s">
        <v>1081</v>
      </c>
      <c r="B457" s="5">
        <v>1</v>
      </c>
      <c r="C457" s="5">
        <v>126.73</v>
      </c>
      <c r="D457" s="5">
        <v>126.73</v>
      </c>
      <c r="E457" s="5"/>
      <c r="F457" s="5"/>
      <c r="G457" s="5"/>
      <c r="H457" s="33">
        <f t="shared" ref="H457:H520" si="72">IF(D457=0,"",D457/B457)</f>
        <v>126.73</v>
      </c>
      <c r="I457" s="33" t="str">
        <f t="shared" ref="I457:I520" si="73">IF(E457=0,"",G457/E457)</f>
        <v/>
      </c>
      <c r="J457" s="34">
        <f t="shared" ref="J457:J520" si="74">E457-B457</f>
        <v>-1</v>
      </c>
      <c r="K457" s="35">
        <f t="shared" ref="K457:K520" si="75">G457-D457</f>
        <v>-126.73</v>
      </c>
      <c r="L457" s="36" t="str">
        <f t="shared" ref="L457:L520" si="76">IF(OR(B457=0,E457=0),"",I457-H457)</f>
        <v/>
      </c>
      <c r="M457" s="37" t="str">
        <f t="shared" ref="M457:M520" si="77">IF(L457="","",E457*L457)</f>
        <v/>
      </c>
      <c r="N457" s="38" t="str">
        <f t="shared" ref="N457:N520" si="78">IF(L457="","",E457-B457)</f>
        <v/>
      </c>
      <c r="O457" s="37" t="str">
        <f t="shared" ref="O457:O520" si="79">IF(L457="","",(E457-B457)*H457)</f>
        <v/>
      </c>
      <c r="P457" s="39">
        <f t="shared" ref="P457:P520" si="80">IF(L457="",G457-D457,"")</f>
        <v>-126.73</v>
      </c>
    </row>
    <row r="458" spans="1:16" x14ac:dyDescent="0.25">
      <c r="A458" s="3" t="s">
        <v>1084</v>
      </c>
      <c r="B458" s="5">
        <v>4</v>
      </c>
      <c r="C458" s="5">
        <v>174.22499999999999</v>
      </c>
      <c r="D458" s="5">
        <v>696.9</v>
      </c>
      <c r="E458" s="5"/>
      <c r="F458" s="5"/>
      <c r="G458" s="5"/>
      <c r="H458" s="33">
        <f t="shared" si="72"/>
        <v>174.22499999999999</v>
      </c>
      <c r="I458" s="33" t="str">
        <f t="shared" si="73"/>
        <v/>
      </c>
      <c r="J458" s="34">
        <f t="shared" si="74"/>
        <v>-4</v>
      </c>
      <c r="K458" s="35">
        <f t="shared" si="75"/>
        <v>-696.9</v>
      </c>
      <c r="L458" s="36" t="str">
        <f t="shared" si="76"/>
        <v/>
      </c>
      <c r="M458" s="37" t="str">
        <f t="shared" si="77"/>
        <v/>
      </c>
      <c r="N458" s="38" t="str">
        <f t="shared" si="78"/>
        <v/>
      </c>
      <c r="O458" s="37" t="str">
        <f t="shared" si="79"/>
        <v/>
      </c>
      <c r="P458" s="39">
        <f t="shared" si="80"/>
        <v>-696.9</v>
      </c>
    </row>
    <row r="459" spans="1:16" x14ac:dyDescent="0.25">
      <c r="A459" s="3" t="s">
        <v>1434</v>
      </c>
      <c r="B459" s="5">
        <v>11</v>
      </c>
      <c r="C459" s="5">
        <v>417.31909090909102</v>
      </c>
      <c r="D459" s="5">
        <v>4590.5100000000011</v>
      </c>
      <c r="E459" s="5">
        <v>12</v>
      </c>
      <c r="F459" s="5">
        <v>415.71727272727281</v>
      </c>
      <c r="G459" s="5">
        <v>4988.8600000000015</v>
      </c>
      <c r="H459" s="33">
        <f t="shared" si="72"/>
        <v>417.31909090909102</v>
      </c>
      <c r="I459" s="33">
        <f t="shared" si="73"/>
        <v>415.73833333333346</v>
      </c>
      <c r="J459" s="34">
        <f t="shared" si="74"/>
        <v>1</v>
      </c>
      <c r="K459" s="35">
        <f t="shared" si="75"/>
        <v>398.35000000000036</v>
      </c>
      <c r="L459" s="36">
        <f t="shared" si="76"/>
        <v>-1.5807575757575592</v>
      </c>
      <c r="M459" s="37">
        <f t="shared" si="77"/>
        <v>-18.96909090909071</v>
      </c>
      <c r="N459" s="38">
        <f t="shared" si="78"/>
        <v>1</v>
      </c>
      <c r="O459" s="37">
        <f t="shared" si="79"/>
        <v>417.31909090909102</v>
      </c>
      <c r="P459" s="39" t="str">
        <f t="shared" si="80"/>
        <v/>
      </c>
    </row>
    <row r="460" spans="1:16" x14ac:dyDescent="0.25">
      <c r="A460" s="3" t="s">
        <v>1085</v>
      </c>
      <c r="B460" s="5">
        <v>10</v>
      </c>
      <c r="C460" s="5">
        <v>65.15000000000002</v>
      </c>
      <c r="D460" s="5">
        <v>651.50000000000023</v>
      </c>
      <c r="E460" s="5">
        <v>11</v>
      </c>
      <c r="F460" s="5">
        <v>65.004999999999995</v>
      </c>
      <c r="G460" s="5">
        <v>714.62</v>
      </c>
      <c r="H460" s="33">
        <f t="shared" si="72"/>
        <v>65.15000000000002</v>
      </c>
      <c r="I460" s="33">
        <f t="shared" si="73"/>
        <v>64.965454545454548</v>
      </c>
      <c r="J460" s="34">
        <f t="shared" si="74"/>
        <v>1</v>
      </c>
      <c r="K460" s="35">
        <f t="shared" si="75"/>
        <v>63.119999999999777</v>
      </c>
      <c r="L460" s="36">
        <f t="shared" si="76"/>
        <v>-0.18454545454547144</v>
      </c>
      <c r="M460" s="37">
        <f t="shared" si="77"/>
        <v>-2.0300000000001859</v>
      </c>
      <c r="N460" s="38">
        <f t="shared" si="78"/>
        <v>1</v>
      </c>
      <c r="O460" s="37">
        <f t="shared" si="79"/>
        <v>65.15000000000002</v>
      </c>
      <c r="P460" s="39" t="str">
        <f t="shared" si="80"/>
        <v/>
      </c>
    </row>
    <row r="461" spans="1:16" x14ac:dyDescent="0.25">
      <c r="A461" s="3" t="s">
        <v>1082</v>
      </c>
      <c r="B461" s="5">
        <v>8</v>
      </c>
      <c r="C461" s="5">
        <v>104.88249999999999</v>
      </c>
      <c r="D461" s="5">
        <v>839.06</v>
      </c>
      <c r="E461" s="5">
        <v>8</v>
      </c>
      <c r="F461" s="5">
        <v>104.72714285714285</v>
      </c>
      <c r="G461" s="5">
        <v>837.86999999999989</v>
      </c>
      <c r="H461" s="33">
        <f t="shared" si="72"/>
        <v>104.88249999999999</v>
      </c>
      <c r="I461" s="33">
        <f t="shared" si="73"/>
        <v>104.73374999999999</v>
      </c>
      <c r="J461" s="34">
        <f t="shared" si="74"/>
        <v>0</v>
      </c>
      <c r="K461" s="35">
        <f t="shared" si="75"/>
        <v>-1.1900000000000546</v>
      </c>
      <c r="L461" s="36">
        <f t="shared" si="76"/>
        <v>-0.14875000000000682</v>
      </c>
      <c r="M461" s="37">
        <f t="shared" si="77"/>
        <v>-1.1900000000000546</v>
      </c>
      <c r="N461" s="38">
        <f t="shared" si="78"/>
        <v>0</v>
      </c>
      <c r="O461" s="37">
        <f t="shared" si="79"/>
        <v>0</v>
      </c>
      <c r="P461" s="39" t="str">
        <f t="shared" si="80"/>
        <v/>
      </c>
    </row>
    <row r="462" spans="1:16" x14ac:dyDescent="0.25">
      <c r="A462" s="3" t="s">
        <v>1086</v>
      </c>
      <c r="B462" s="5">
        <v>2</v>
      </c>
      <c r="C462" s="5">
        <v>65.055000000000007</v>
      </c>
      <c r="D462" s="5">
        <v>130.11000000000001</v>
      </c>
      <c r="E462" s="5">
        <v>1</v>
      </c>
      <c r="F462" s="5">
        <v>65.38</v>
      </c>
      <c r="G462" s="5">
        <v>65.38</v>
      </c>
      <c r="H462" s="33">
        <f t="shared" si="72"/>
        <v>65.055000000000007</v>
      </c>
      <c r="I462" s="33">
        <f t="shared" si="73"/>
        <v>65.38</v>
      </c>
      <c r="J462" s="34">
        <f t="shared" si="74"/>
        <v>-1</v>
      </c>
      <c r="K462" s="35">
        <f t="shared" si="75"/>
        <v>-64.730000000000018</v>
      </c>
      <c r="L462" s="36">
        <f t="shared" si="76"/>
        <v>0.32499999999998863</v>
      </c>
      <c r="M462" s="37">
        <f t="shared" si="77"/>
        <v>0.32499999999998863</v>
      </c>
      <c r="N462" s="38">
        <f t="shared" si="78"/>
        <v>-1</v>
      </c>
      <c r="O462" s="37">
        <f t="shared" si="79"/>
        <v>-65.055000000000007</v>
      </c>
      <c r="P462" s="39" t="str">
        <f t="shared" si="80"/>
        <v/>
      </c>
    </row>
    <row r="463" spans="1:16" x14ac:dyDescent="0.25">
      <c r="A463" s="3" t="s">
        <v>450</v>
      </c>
      <c r="B463" s="5">
        <v>3</v>
      </c>
      <c r="C463" s="5">
        <v>85.99</v>
      </c>
      <c r="D463" s="5">
        <v>257.96999999999997</v>
      </c>
      <c r="E463" s="5"/>
      <c r="F463" s="5"/>
      <c r="G463" s="5"/>
      <c r="H463" s="33">
        <f t="shared" si="72"/>
        <v>85.99</v>
      </c>
      <c r="I463" s="33" t="str">
        <f t="shared" si="73"/>
        <v/>
      </c>
      <c r="J463" s="34">
        <f t="shared" si="74"/>
        <v>-3</v>
      </c>
      <c r="K463" s="35">
        <f t="shared" si="75"/>
        <v>-257.96999999999997</v>
      </c>
      <c r="L463" s="36" t="str">
        <f t="shared" si="76"/>
        <v/>
      </c>
      <c r="M463" s="37" t="str">
        <f t="shared" si="77"/>
        <v/>
      </c>
      <c r="N463" s="38" t="str">
        <f t="shared" si="78"/>
        <v/>
      </c>
      <c r="O463" s="37" t="str">
        <f t="shared" si="79"/>
        <v/>
      </c>
      <c r="P463" s="39">
        <f t="shared" si="80"/>
        <v>-257.96999999999997</v>
      </c>
    </row>
    <row r="464" spans="1:16" x14ac:dyDescent="0.25">
      <c r="A464" s="3" t="s">
        <v>448</v>
      </c>
      <c r="B464" s="5">
        <v>1</v>
      </c>
      <c r="C464" s="5">
        <v>157.96</v>
      </c>
      <c r="D464" s="5">
        <v>157.96</v>
      </c>
      <c r="E464" s="5">
        <v>2</v>
      </c>
      <c r="F464" s="5">
        <v>159.41499999999999</v>
      </c>
      <c r="G464" s="5">
        <v>318.83</v>
      </c>
      <c r="H464" s="33">
        <f t="shared" si="72"/>
        <v>157.96</v>
      </c>
      <c r="I464" s="33">
        <f t="shared" si="73"/>
        <v>159.41499999999999</v>
      </c>
      <c r="J464" s="34">
        <f t="shared" si="74"/>
        <v>1</v>
      </c>
      <c r="K464" s="35">
        <f t="shared" si="75"/>
        <v>160.86999999999998</v>
      </c>
      <c r="L464" s="36">
        <f t="shared" si="76"/>
        <v>1.4549999999999841</v>
      </c>
      <c r="M464" s="37">
        <f t="shared" si="77"/>
        <v>2.9099999999999682</v>
      </c>
      <c r="N464" s="38">
        <f t="shared" si="78"/>
        <v>1</v>
      </c>
      <c r="O464" s="37">
        <f t="shared" si="79"/>
        <v>157.96</v>
      </c>
      <c r="P464" s="39" t="str">
        <f t="shared" si="80"/>
        <v/>
      </c>
    </row>
    <row r="465" spans="1:16" x14ac:dyDescent="0.25">
      <c r="A465" s="3" t="s">
        <v>1677</v>
      </c>
      <c r="B465" s="5"/>
      <c r="C465" s="5"/>
      <c r="D465" s="5"/>
      <c r="E465" s="5">
        <v>1</v>
      </c>
      <c r="F465" s="5">
        <v>2227.52</v>
      </c>
      <c r="G465" s="5">
        <v>2227.52</v>
      </c>
      <c r="H465" s="33" t="str">
        <f t="shared" si="72"/>
        <v/>
      </c>
      <c r="I465" s="33">
        <f t="shared" si="73"/>
        <v>2227.52</v>
      </c>
      <c r="J465" s="34">
        <f t="shared" si="74"/>
        <v>1</v>
      </c>
      <c r="K465" s="35">
        <f t="shared" si="75"/>
        <v>2227.52</v>
      </c>
      <c r="L465" s="36" t="str">
        <f t="shared" si="76"/>
        <v/>
      </c>
      <c r="M465" s="37" t="str">
        <f t="shared" si="77"/>
        <v/>
      </c>
      <c r="N465" s="38" t="str">
        <f t="shared" si="78"/>
        <v/>
      </c>
      <c r="O465" s="37" t="str">
        <f t="shared" si="79"/>
        <v/>
      </c>
      <c r="P465" s="39">
        <f t="shared" si="80"/>
        <v>2227.52</v>
      </c>
    </row>
    <row r="466" spans="1:16" x14ac:dyDescent="0.25">
      <c r="A466" s="3" t="s">
        <v>1087</v>
      </c>
      <c r="B466" s="5">
        <v>1</v>
      </c>
      <c r="C466" s="5">
        <v>625.86</v>
      </c>
      <c r="D466" s="5">
        <v>625.86</v>
      </c>
      <c r="E466" s="5">
        <v>1</v>
      </c>
      <c r="F466" s="5">
        <v>625.30999999999995</v>
      </c>
      <c r="G466" s="5">
        <v>625.30999999999995</v>
      </c>
      <c r="H466" s="33">
        <f t="shared" si="72"/>
        <v>625.86</v>
      </c>
      <c r="I466" s="33">
        <f t="shared" si="73"/>
        <v>625.30999999999995</v>
      </c>
      <c r="J466" s="34">
        <f t="shared" si="74"/>
        <v>0</v>
      </c>
      <c r="K466" s="35">
        <f t="shared" si="75"/>
        <v>-0.55000000000006821</v>
      </c>
      <c r="L466" s="36">
        <f t="shared" si="76"/>
        <v>-0.55000000000006821</v>
      </c>
      <c r="M466" s="37">
        <f t="shared" si="77"/>
        <v>-0.55000000000006821</v>
      </c>
      <c r="N466" s="38">
        <f t="shared" si="78"/>
        <v>0</v>
      </c>
      <c r="O466" s="37">
        <f t="shared" si="79"/>
        <v>0</v>
      </c>
      <c r="P466" s="39" t="str">
        <f t="shared" si="80"/>
        <v/>
      </c>
    </row>
    <row r="467" spans="1:16" x14ac:dyDescent="0.25">
      <c r="A467" s="3" t="s">
        <v>1089</v>
      </c>
      <c r="B467" s="5">
        <v>8</v>
      </c>
      <c r="C467" s="5">
        <v>352.90800000000002</v>
      </c>
      <c r="D467" s="5">
        <v>2823.95</v>
      </c>
      <c r="E467" s="5">
        <v>12</v>
      </c>
      <c r="F467" s="5">
        <v>346.07583333333326</v>
      </c>
      <c r="G467" s="5">
        <v>4152.9099999999989</v>
      </c>
      <c r="H467" s="33">
        <f t="shared" si="72"/>
        <v>352.99374999999998</v>
      </c>
      <c r="I467" s="33">
        <f t="shared" si="73"/>
        <v>346.07583333333326</v>
      </c>
      <c r="J467" s="34">
        <f t="shared" si="74"/>
        <v>4</v>
      </c>
      <c r="K467" s="35">
        <f t="shared" si="75"/>
        <v>1328.9599999999991</v>
      </c>
      <c r="L467" s="36">
        <f t="shared" si="76"/>
        <v>-6.9179166666667129</v>
      </c>
      <c r="M467" s="37">
        <f t="shared" si="77"/>
        <v>-83.015000000000555</v>
      </c>
      <c r="N467" s="38">
        <f t="shared" si="78"/>
        <v>4</v>
      </c>
      <c r="O467" s="37">
        <f t="shared" si="79"/>
        <v>1411.9749999999999</v>
      </c>
      <c r="P467" s="39" t="str">
        <f t="shared" si="80"/>
        <v/>
      </c>
    </row>
    <row r="468" spans="1:16" x14ac:dyDescent="0.25">
      <c r="A468" s="3" t="s">
        <v>1090</v>
      </c>
      <c r="B468" s="5">
        <v>2</v>
      </c>
      <c r="C468" s="5">
        <v>113.58</v>
      </c>
      <c r="D468" s="5">
        <v>227.16</v>
      </c>
      <c r="E468" s="5">
        <v>11</v>
      </c>
      <c r="F468" s="5">
        <v>108.17333333333333</v>
      </c>
      <c r="G468" s="5">
        <v>1201.82</v>
      </c>
      <c r="H468" s="33">
        <f t="shared" si="72"/>
        <v>113.58</v>
      </c>
      <c r="I468" s="33">
        <f t="shared" si="73"/>
        <v>109.25636363636363</v>
      </c>
      <c r="J468" s="34">
        <f t="shared" si="74"/>
        <v>9</v>
      </c>
      <c r="K468" s="35">
        <f t="shared" si="75"/>
        <v>974.66</v>
      </c>
      <c r="L468" s="36">
        <f t="shared" si="76"/>
        <v>-4.3236363636363677</v>
      </c>
      <c r="M468" s="37">
        <f t="shared" si="77"/>
        <v>-47.560000000000045</v>
      </c>
      <c r="N468" s="38">
        <f t="shared" si="78"/>
        <v>9</v>
      </c>
      <c r="O468" s="37">
        <f t="shared" si="79"/>
        <v>1022.22</v>
      </c>
      <c r="P468" s="39" t="str">
        <f t="shared" si="80"/>
        <v/>
      </c>
    </row>
    <row r="469" spans="1:16" x14ac:dyDescent="0.25">
      <c r="A469" s="3" t="s">
        <v>451</v>
      </c>
      <c r="B469" s="5">
        <v>4</v>
      </c>
      <c r="C469" s="5">
        <v>53.023333333333341</v>
      </c>
      <c r="D469" s="5">
        <v>212.09000000000003</v>
      </c>
      <c r="E469" s="5">
        <v>11</v>
      </c>
      <c r="F469" s="5">
        <v>52.98</v>
      </c>
      <c r="G469" s="5">
        <v>582.93999999999994</v>
      </c>
      <c r="H469" s="33">
        <f t="shared" si="72"/>
        <v>53.022500000000008</v>
      </c>
      <c r="I469" s="33">
        <f t="shared" si="73"/>
        <v>52.994545454545452</v>
      </c>
      <c r="J469" s="34">
        <f t="shared" si="74"/>
        <v>7</v>
      </c>
      <c r="K469" s="35">
        <f t="shared" si="75"/>
        <v>370.84999999999991</v>
      </c>
      <c r="L469" s="36">
        <f t="shared" si="76"/>
        <v>-2.7954545454555557E-2</v>
      </c>
      <c r="M469" s="37">
        <f t="shared" si="77"/>
        <v>-0.30750000000011113</v>
      </c>
      <c r="N469" s="38">
        <f t="shared" si="78"/>
        <v>7</v>
      </c>
      <c r="O469" s="37">
        <f t="shared" si="79"/>
        <v>371.15750000000003</v>
      </c>
      <c r="P469" s="39" t="str">
        <f t="shared" si="80"/>
        <v/>
      </c>
    </row>
    <row r="470" spans="1:16" x14ac:dyDescent="0.25">
      <c r="A470" s="3" t="s">
        <v>1679</v>
      </c>
      <c r="B470" s="5"/>
      <c r="C470" s="5"/>
      <c r="D470" s="5"/>
      <c r="E470" s="5">
        <v>1</v>
      </c>
      <c r="F470" s="5">
        <v>110.96</v>
      </c>
      <c r="G470" s="5">
        <v>110.96</v>
      </c>
      <c r="H470" s="33" t="str">
        <f t="shared" si="72"/>
        <v/>
      </c>
      <c r="I470" s="33">
        <f t="shared" si="73"/>
        <v>110.96</v>
      </c>
      <c r="J470" s="34">
        <f t="shared" si="74"/>
        <v>1</v>
      </c>
      <c r="K470" s="35">
        <f t="shared" si="75"/>
        <v>110.96</v>
      </c>
      <c r="L470" s="36" t="str">
        <f t="shared" si="76"/>
        <v/>
      </c>
      <c r="M470" s="37" t="str">
        <f t="shared" si="77"/>
        <v/>
      </c>
      <c r="N470" s="38" t="str">
        <f t="shared" si="78"/>
        <v/>
      </c>
      <c r="O470" s="37" t="str">
        <f t="shared" si="79"/>
        <v/>
      </c>
      <c r="P470" s="39">
        <f t="shared" si="80"/>
        <v>110.96</v>
      </c>
    </row>
    <row r="471" spans="1:16" x14ac:dyDescent="0.25">
      <c r="A471" s="3" t="s">
        <v>453</v>
      </c>
      <c r="B471" s="5">
        <v>3</v>
      </c>
      <c r="C471" s="5">
        <v>62.57</v>
      </c>
      <c r="D471" s="5">
        <v>187.71</v>
      </c>
      <c r="E471" s="5">
        <v>5</v>
      </c>
      <c r="F471" s="5">
        <v>62.67</v>
      </c>
      <c r="G471" s="5">
        <v>313.35000000000002</v>
      </c>
      <c r="H471" s="33">
        <f t="shared" si="72"/>
        <v>62.57</v>
      </c>
      <c r="I471" s="33">
        <f t="shared" si="73"/>
        <v>62.67</v>
      </c>
      <c r="J471" s="34">
        <f t="shared" si="74"/>
        <v>2</v>
      </c>
      <c r="K471" s="35">
        <f t="shared" si="75"/>
        <v>125.64000000000001</v>
      </c>
      <c r="L471" s="36">
        <f t="shared" si="76"/>
        <v>0.10000000000000142</v>
      </c>
      <c r="M471" s="37">
        <f t="shared" si="77"/>
        <v>0.50000000000000711</v>
      </c>
      <c r="N471" s="38">
        <f t="shared" si="78"/>
        <v>2</v>
      </c>
      <c r="O471" s="37">
        <f t="shared" si="79"/>
        <v>125.14</v>
      </c>
      <c r="P471" s="39" t="str">
        <f t="shared" si="80"/>
        <v/>
      </c>
    </row>
    <row r="472" spans="1:16" x14ac:dyDescent="0.25">
      <c r="A472" s="3" t="s">
        <v>455</v>
      </c>
      <c r="B472" s="5">
        <v>1</v>
      </c>
      <c r="C472" s="5">
        <v>112.27</v>
      </c>
      <c r="D472" s="5">
        <v>112.27</v>
      </c>
      <c r="E472" s="5">
        <v>1</v>
      </c>
      <c r="F472" s="5">
        <v>112.27</v>
      </c>
      <c r="G472" s="5">
        <v>112.27</v>
      </c>
      <c r="H472" s="33">
        <f t="shared" si="72"/>
        <v>112.27</v>
      </c>
      <c r="I472" s="33">
        <f t="shared" si="73"/>
        <v>112.27</v>
      </c>
      <c r="J472" s="34">
        <f t="shared" si="74"/>
        <v>0</v>
      </c>
      <c r="K472" s="35">
        <f t="shared" si="75"/>
        <v>0</v>
      </c>
      <c r="L472" s="36">
        <f t="shared" si="76"/>
        <v>0</v>
      </c>
      <c r="M472" s="37">
        <f t="shared" si="77"/>
        <v>0</v>
      </c>
      <c r="N472" s="38">
        <f t="shared" si="78"/>
        <v>0</v>
      </c>
      <c r="O472" s="37">
        <f t="shared" si="79"/>
        <v>0</v>
      </c>
      <c r="P472" s="39" t="str">
        <f t="shared" si="80"/>
        <v/>
      </c>
    </row>
    <row r="473" spans="1:16" x14ac:dyDescent="0.25">
      <c r="A473" s="3" t="s">
        <v>1091</v>
      </c>
      <c r="B473" s="5">
        <v>1</v>
      </c>
      <c r="C473" s="5">
        <v>98.12</v>
      </c>
      <c r="D473" s="5">
        <v>98.12</v>
      </c>
      <c r="E473" s="5">
        <v>2</v>
      </c>
      <c r="F473" s="5">
        <v>98.064999999999998</v>
      </c>
      <c r="G473" s="5">
        <v>196.13</v>
      </c>
      <c r="H473" s="33">
        <f t="shared" si="72"/>
        <v>98.12</v>
      </c>
      <c r="I473" s="33">
        <f t="shared" si="73"/>
        <v>98.064999999999998</v>
      </c>
      <c r="J473" s="34">
        <f t="shared" si="74"/>
        <v>1</v>
      </c>
      <c r="K473" s="35">
        <f t="shared" si="75"/>
        <v>98.009999999999991</v>
      </c>
      <c r="L473" s="36">
        <f t="shared" si="76"/>
        <v>-5.5000000000006821E-2</v>
      </c>
      <c r="M473" s="37">
        <f t="shared" si="77"/>
        <v>-0.11000000000001364</v>
      </c>
      <c r="N473" s="38">
        <f t="shared" si="78"/>
        <v>1</v>
      </c>
      <c r="O473" s="37">
        <f t="shared" si="79"/>
        <v>98.12</v>
      </c>
      <c r="P473" s="39" t="str">
        <f t="shared" si="80"/>
        <v/>
      </c>
    </row>
    <row r="474" spans="1:16" x14ac:dyDescent="0.25">
      <c r="A474" s="3" t="s">
        <v>456</v>
      </c>
      <c r="B474" s="5">
        <v>3</v>
      </c>
      <c r="C474" s="5">
        <v>49.38</v>
      </c>
      <c r="D474" s="5">
        <v>148.14000000000001</v>
      </c>
      <c r="E474" s="5">
        <v>6</v>
      </c>
      <c r="F474" s="5">
        <v>49.38</v>
      </c>
      <c r="G474" s="5">
        <v>296.28000000000003</v>
      </c>
      <c r="H474" s="33">
        <f t="shared" si="72"/>
        <v>49.38</v>
      </c>
      <c r="I474" s="33">
        <f t="shared" si="73"/>
        <v>49.38</v>
      </c>
      <c r="J474" s="34">
        <f t="shared" si="74"/>
        <v>3</v>
      </c>
      <c r="K474" s="35">
        <f t="shared" si="75"/>
        <v>148.14000000000001</v>
      </c>
      <c r="L474" s="36">
        <f t="shared" si="76"/>
        <v>0</v>
      </c>
      <c r="M474" s="37">
        <f t="shared" si="77"/>
        <v>0</v>
      </c>
      <c r="N474" s="38">
        <f t="shared" si="78"/>
        <v>3</v>
      </c>
      <c r="O474" s="37">
        <f t="shared" si="79"/>
        <v>148.14000000000001</v>
      </c>
      <c r="P474" s="39" t="str">
        <f t="shared" si="80"/>
        <v/>
      </c>
    </row>
    <row r="475" spans="1:16" x14ac:dyDescent="0.25">
      <c r="A475" s="3" t="s">
        <v>457</v>
      </c>
      <c r="B475" s="5">
        <v>1</v>
      </c>
      <c r="C475" s="5">
        <v>92.77</v>
      </c>
      <c r="D475" s="5">
        <v>92.77</v>
      </c>
      <c r="E475" s="5">
        <v>1</v>
      </c>
      <c r="F475" s="5">
        <v>92.77</v>
      </c>
      <c r="G475" s="5">
        <v>92.77</v>
      </c>
      <c r="H475" s="33">
        <f t="shared" si="72"/>
        <v>92.77</v>
      </c>
      <c r="I475" s="33">
        <f t="shared" si="73"/>
        <v>92.77</v>
      </c>
      <c r="J475" s="34">
        <f t="shared" si="74"/>
        <v>0</v>
      </c>
      <c r="K475" s="35">
        <f t="shared" si="75"/>
        <v>0</v>
      </c>
      <c r="L475" s="36">
        <f t="shared" si="76"/>
        <v>0</v>
      </c>
      <c r="M475" s="37">
        <f t="shared" si="77"/>
        <v>0</v>
      </c>
      <c r="N475" s="38">
        <f t="shared" si="78"/>
        <v>0</v>
      </c>
      <c r="O475" s="37">
        <f t="shared" si="79"/>
        <v>0</v>
      </c>
      <c r="P475" s="39" t="str">
        <f t="shared" si="80"/>
        <v/>
      </c>
    </row>
    <row r="476" spans="1:16" x14ac:dyDescent="0.25">
      <c r="A476" s="3" t="s">
        <v>1680</v>
      </c>
      <c r="B476" s="5"/>
      <c r="C476" s="5"/>
      <c r="D476" s="5"/>
      <c r="E476" s="5">
        <v>1</v>
      </c>
      <c r="F476" s="5">
        <v>1041.1199999999999</v>
      </c>
      <c r="G476" s="5">
        <v>1041.1199999999999</v>
      </c>
      <c r="H476" s="33" t="str">
        <f t="shared" si="72"/>
        <v/>
      </c>
      <c r="I476" s="33">
        <f t="shared" si="73"/>
        <v>1041.1199999999999</v>
      </c>
      <c r="J476" s="34">
        <f t="shared" si="74"/>
        <v>1</v>
      </c>
      <c r="K476" s="35">
        <f t="shared" si="75"/>
        <v>1041.1199999999999</v>
      </c>
      <c r="L476" s="36" t="str">
        <f t="shared" si="76"/>
        <v/>
      </c>
      <c r="M476" s="37" t="str">
        <f t="shared" si="77"/>
        <v/>
      </c>
      <c r="N476" s="38" t="str">
        <f t="shared" si="78"/>
        <v/>
      </c>
      <c r="O476" s="37" t="str">
        <f t="shared" si="79"/>
        <v/>
      </c>
      <c r="P476" s="39">
        <f t="shared" si="80"/>
        <v>1041.1199999999999</v>
      </c>
    </row>
    <row r="477" spans="1:16" x14ac:dyDescent="0.25">
      <c r="A477" s="3" t="s">
        <v>458</v>
      </c>
      <c r="B477" s="5">
        <v>1</v>
      </c>
      <c r="C477" s="5">
        <v>1041.1199999999999</v>
      </c>
      <c r="D477" s="5">
        <v>1041.1199999999999</v>
      </c>
      <c r="E477" s="5"/>
      <c r="F477" s="5"/>
      <c r="G477" s="5"/>
      <c r="H477" s="33">
        <f t="shared" si="72"/>
        <v>1041.1199999999999</v>
      </c>
      <c r="I477" s="33" t="str">
        <f t="shared" si="73"/>
        <v/>
      </c>
      <c r="J477" s="34">
        <f t="shared" si="74"/>
        <v>-1</v>
      </c>
      <c r="K477" s="35">
        <f t="shared" si="75"/>
        <v>-1041.1199999999999</v>
      </c>
      <c r="L477" s="36" t="str">
        <f t="shared" si="76"/>
        <v/>
      </c>
      <c r="M477" s="37" t="str">
        <f t="shared" si="77"/>
        <v/>
      </c>
      <c r="N477" s="38" t="str">
        <f t="shared" si="78"/>
        <v/>
      </c>
      <c r="O477" s="37" t="str">
        <f t="shared" si="79"/>
        <v/>
      </c>
      <c r="P477" s="39">
        <f t="shared" si="80"/>
        <v>-1041.1199999999999</v>
      </c>
    </row>
    <row r="478" spans="1:16" x14ac:dyDescent="0.25">
      <c r="A478" s="3" t="s">
        <v>1681</v>
      </c>
      <c r="B478" s="5">
        <v>2</v>
      </c>
      <c r="C478" s="5">
        <v>115.19</v>
      </c>
      <c r="D478" s="5">
        <v>230.38</v>
      </c>
      <c r="E478" s="5"/>
      <c r="F478" s="5"/>
      <c r="G478" s="5"/>
      <c r="H478" s="33">
        <f t="shared" si="72"/>
        <v>115.19</v>
      </c>
      <c r="I478" s="33" t="str">
        <f t="shared" si="73"/>
        <v/>
      </c>
      <c r="J478" s="34">
        <f t="shared" si="74"/>
        <v>-2</v>
      </c>
      <c r="K478" s="35">
        <f t="shared" si="75"/>
        <v>-230.38</v>
      </c>
      <c r="L478" s="36" t="str">
        <f t="shared" si="76"/>
        <v/>
      </c>
      <c r="M478" s="37" t="str">
        <f t="shared" si="77"/>
        <v/>
      </c>
      <c r="N478" s="38" t="str">
        <f t="shared" si="78"/>
        <v/>
      </c>
      <c r="O478" s="37" t="str">
        <f t="shared" si="79"/>
        <v/>
      </c>
      <c r="P478" s="39">
        <f t="shared" si="80"/>
        <v>-230.38</v>
      </c>
    </row>
    <row r="479" spans="1:16" x14ac:dyDescent="0.25">
      <c r="A479" s="3" t="s">
        <v>460</v>
      </c>
      <c r="B479" s="5">
        <v>9</v>
      </c>
      <c r="C479" s="5">
        <v>127.10999999999999</v>
      </c>
      <c r="D479" s="5">
        <v>1141.79</v>
      </c>
      <c r="E479" s="5">
        <v>17</v>
      </c>
      <c r="F479" s="5">
        <v>127.99444444444443</v>
      </c>
      <c r="G479" s="5">
        <v>2177.4899999999998</v>
      </c>
      <c r="H479" s="33">
        <f t="shared" si="72"/>
        <v>126.86555555555555</v>
      </c>
      <c r="I479" s="33">
        <f t="shared" si="73"/>
        <v>128.08764705882351</v>
      </c>
      <c r="J479" s="34">
        <f t="shared" si="74"/>
        <v>8</v>
      </c>
      <c r="K479" s="35">
        <f t="shared" si="75"/>
        <v>1035.6999999999998</v>
      </c>
      <c r="L479" s="36">
        <f t="shared" si="76"/>
        <v>1.2220915032679613</v>
      </c>
      <c r="M479" s="37">
        <f t="shared" si="77"/>
        <v>20.775555555555343</v>
      </c>
      <c r="N479" s="38">
        <f t="shared" si="78"/>
        <v>8</v>
      </c>
      <c r="O479" s="37">
        <f t="shared" si="79"/>
        <v>1014.9244444444444</v>
      </c>
      <c r="P479" s="39" t="str">
        <f t="shared" si="80"/>
        <v/>
      </c>
    </row>
    <row r="480" spans="1:16" x14ac:dyDescent="0.25">
      <c r="A480" s="3" t="s">
        <v>462</v>
      </c>
      <c r="B480" s="5">
        <v>9</v>
      </c>
      <c r="C480" s="5">
        <v>141.87142857142857</v>
      </c>
      <c r="D480" s="5">
        <v>1276</v>
      </c>
      <c r="E480" s="5">
        <v>5</v>
      </c>
      <c r="F480" s="5">
        <v>141.33666666666667</v>
      </c>
      <c r="G480" s="5">
        <v>706.74</v>
      </c>
      <c r="H480" s="33">
        <f t="shared" si="72"/>
        <v>141.77777777777777</v>
      </c>
      <c r="I480" s="33">
        <f t="shared" si="73"/>
        <v>141.34800000000001</v>
      </c>
      <c r="J480" s="34">
        <f t="shared" si="74"/>
        <v>-4</v>
      </c>
      <c r="K480" s="35">
        <f t="shared" si="75"/>
        <v>-569.26</v>
      </c>
      <c r="L480" s="36">
        <f t="shared" si="76"/>
        <v>-0.42977777777775827</v>
      </c>
      <c r="M480" s="37">
        <f t="shared" si="77"/>
        <v>-2.1488888888887914</v>
      </c>
      <c r="N480" s="38">
        <f t="shared" si="78"/>
        <v>-4</v>
      </c>
      <c r="O480" s="37">
        <f t="shared" si="79"/>
        <v>-567.11111111111109</v>
      </c>
      <c r="P480" s="39" t="str">
        <f t="shared" si="80"/>
        <v/>
      </c>
    </row>
    <row r="481" spans="1:16" x14ac:dyDescent="0.25">
      <c r="A481" s="3" t="s">
        <v>463</v>
      </c>
      <c r="B481" s="5">
        <v>2</v>
      </c>
      <c r="C481" s="5">
        <v>173.89999999999998</v>
      </c>
      <c r="D481" s="5">
        <v>347.79999999999995</v>
      </c>
      <c r="E481" s="5"/>
      <c r="F481" s="5"/>
      <c r="G481" s="5"/>
      <c r="H481" s="33">
        <f t="shared" si="72"/>
        <v>173.89999999999998</v>
      </c>
      <c r="I481" s="33" t="str">
        <f t="shared" si="73"/>
        <v/>
      </c>
      <c r="J481" s="34">
        <f t="shared" si="74"/>
        <v>-2</v>
      </c>
      <c r="K481" s="35">
        <f t="shared" si="75"/>
        <v>-347.79999999999995</v>
      </c>
      <c r="L481" s="36" t="str">
        <f t="shared" si="76"/>
        <v/>
      </c>
      <c r="M481" s="37" t="str">
        <f t="shared" si="77"/>
        <v/>
      </c>
      <c r="N481" s="38" t="str">
        <f t="shared" si="78"/>
        <v/>
      </c>
      <c r="O481" s="37" t="str">
        <f t="shared" si="79"/>
        <v/>
      </c>
      <c r="P481" s="39">
        <f t="shared" si="80"/>
        <v>-347.79999999999995</v>
      </c>
    </row>
    <row r="482" spans="1:16" x14ac:dyDescent="0.25">
      <c r="A482" s="3" t="s">
        <v>464</v>
      </c>
      <c r="B482" s="5">
        <v>3</v>
      </c>
      <c r="C482" s="5">
        <v>137.98666666666668</v>
      </c>
      <c r="D482" s="5">
        <v>413.96000000000004</v>
      </c>
      <c r="E482" s="5">
        <v>2</v>
      </c>
      <c r="F482" s="5">
        <v>120.94499999999999</v>
      </c>
      <c r="G482" s="5">
        <v>241.89</v>
      </c>
      <c r="H482" s="33">
        <f t="shared" si="72"/>
        <v>137.98666666666668</v>
      </c>
      <c r="I482" s="33">
        <f t="shared" si="73"/>
        <v>120.94499999999999</v>
      </c>
      <c r="J482" s="34">
        <f t="shared" si="74"/>
        <v>-1</v>
      </c>
      <c r="K482" s="35">
        <f t="shared" si="75"/>
        <v>-172.07000000000005</v>
      </c>
      <c r="L482" s="36">
        <f t="shared" si="76"/>
        <v>-17.041666666666686</v>
      </c>
      <c r="M482" s="37">
        <f t="shared" si="77"/>
        <v>-34.083333333333371</v>
      </c>
      <c r="N482" s="38">
        <f t="shared" si="78"/>
        <v>-1</v>
      </c>
      <c r="O482" s="37">
        <f t="shared" si="79"/>
        <v>-137.98666666666668</v>
      </c>
      <c r="P482" s="39" t="str">
        <f t="shared" si="80"/>
        <v/>
      </c>
    </row>
    <row r="483" spans="1:16" x14ac:dyDescent="0.25">
      <c r="A483" s="3" t="s">
        <v>1437</v>
      </c>
      <c r="B483" s="5">
        <v>1</v>
      </c>
      <c r="C483" s="5">
        <v>558.26</v>
      </c>
      <c r="D483" s="5">
        <v>558.26</v>
      </c>
      <c r="E483" s="5">
        <v>1</v>
      </c>
      <c r="F483" s="5">
        <v>557.77</v>
      </c>
      <c r="G483" s="5">
        <v>557.77</v>
      </c>
      <c r="H483" s="33">
        <f t="shared" si="72"/>
        <v>558.26</v>
      </c>
      <c r="I483" s="33">
        <f t="shared" si="73"/>
        <v>557.77</v>
      </c>
      <c r="J483" s="34">
        <f t="shared" si="74"/>
        <v>0</v>
      </c>
      <c r="K483" s="35">
        <f t="shared" si="75"/>
        <v>-0.49000000000000909</v>
      </c>
      <c r="L483" s="36">
        <f t="shared" si="76"/>
        <v>-0.49000000000000909</v>
      </c>
      <c r="M483" s="37">
        <f t="shared" si="77"/>
        <v>-0.49000000000000909</v>
      </c>
      <c r="N483" s="38">
        <f t="shared" si="78"/>
        <v>0</v>
      </c>
      <c r="O483" s="37">
        <f t="shared" si="79"/>
        <v>0</v>
      </c>
      <c r="P483" s="39" t="str">
        <f t="shared" si="80"/>
        <v/>
      </c>
    </row>
    <row r="484" spans="1:16" x14ac:dyDescent="0.25">
      <c r="A484" s="3" t="s">
        <v>1093</v>
      </c>
      <c r="B484" s="5">
        <v>1</v>
      </c>
      <c r="C484" s="5">
        <v>160.49</v>
      </c>
      <c r="D484" s="5">
        <v>160.49</v>
      </c>
      <c r="E484" s="5">
        <v>1</v>
      </c>
      <c r="F484" s="5">
        <v>160.47999999999999</v>
      </c>
      <c r="G484" s="5">
        <v>160.47999999999999</v>
      </c>
      <c r="H484" s="33">
        <f t="shared" si="72"/>
        <v>160.49</v>
      </c>
      <c r="I484" s="33">
        <f t="shared" si="73"/>
        <v>160.47999999999999</v>
      </c>
      <c r="J484" s="34">
        <f t="shared" si="74"/>
        <v>0</v>
      </c>
      <c r="K484" s="35">
        <f t="shared" si="75"/>
        <v>-1.0000000000019327E-2</v>
      </c>
      <c r="L484" s="36">
        <f t="shared" si="76"/>
        <v>-1.0000000000019327E-2</v>
      </c>
      <c r="M484" s="37">
        <f t="shared" si="77"/>
        <v>-1.0000000000019327E-2</v>
      </c>
      <c r="N484" s="38">
        <f t="shared" si="78"/>
        <v>0</v>
      </c>
      <c r="O484" s="37">
        <f t="shared" si="79"/>
        <v>0</v>
      </c>
      <c r="P484" s="39" t="str">
        <f t="shared" si="80"/>
        <v/>
      </c>
    </row>
    <row r="485" spans="1:16" x14ac:dyDescent="0.25">
      <c r="A485" s="3" t="s">
        <v>1438</v>
      </c>
      <c r="B485" s="5"/>
      <c r="C485" s="5"/>
      <c r="D485" s="5"/>
      <c r="E485" s="5">
        <v>1</v>
      </c>
      <c r="F485" s="5">
        <v>376.02</v>
      </c>
      <c r="G485" s="5">
        <v>376.02</v>
      </c>
      <c r="H485" s="33" t="str">
        <f t="shared" si="72"/>
        <v/>
      </c>
      <c r="I485" s="33">
        <f t="shared" si="73"/>
        <v>376.02</v>
      </c>
      <c r="J485" s="34">
        <f t="shared" si="74"/>
        <v>1</v>
      </c>
      <c r="K485" s="35">
        <f t="shared" si="75"/>
        <v>376.02</v>
      </c>
      <c r="L485" s="36" t="str">
        <f t="shared" si="76"/>
        <v/>
      </c>
      <c r="M485" s="37" t="str">
        <f t="shared" si="77"/>
        <v/>
      </c>
      <c r="N485" s="38" t="str">
        <f t="shared" si="78"/>
        <v/>
      </c>
      <c r="O485" s="37" t="str">
        <f t="shared" si="79"/>
        <v/>
      </c>
      <c r="P485" s="39">
        <f t="shared" si="80"/>
        <v>376.02</v>
      </c>
    </row>
    <row r="486" spans="1:16" x14ac:dyDescent="0.25">
      <c r="A486" s="3" t="s">
        <v>1682</v>
      </c>
      <c r="B486" s="5"/>
      <c r="C486" s="5"/>
      <c r="D486" s="5"/>
      <c r="E486" s="5">
        <v>1</v>
      </c>
      <c r="F486" s="5">
        <v>159.13</v>
      </c>
      <c r="G486" s="5">
        <v>159.13</v>
      </c>
      <c r="H486" s="33" t="str">
        <f t="shared" si="72"/>
        <v/>
      </c>
      <c r="I486" s="33">
        <f t="shared" si="73"/>
        <v>159.13</v>
      </c>
      <c r="J486" s="34">
        <f t="shared" si="74"/>
        <v>1</v>
      </c>
      <c r="K486" s="35">
        <f t="shared" si="75"/>
        <v>159.13</v>
      </c>
      <c r="L486" s="36" t="str">
        <f t="shared" si="76"/>
        <v/>
      </c>
      <c r="M486" s="37" t="str">
        <f t="shared" si="77"/>
        <v/>
      </c>
      <c r="N486" s="38" t="str">
        <f t="shared" si="78"/>
        <v/>
      </c>
      <c r="O486" s="37" t="str">
        <f t="shared" si="79"/>
        <v/>
      </c>
      <c r="P486" s="39">
        <f t="shared" si="80"/>
        <v>159.13</v>
      </c>
    </row>
    <row r="487" spans="1:16" x14ac:dyDescent="0.25">
      <c r="A487" s="3" t="s">
        <v>1683</v>
      </c>
      <c r="B487" s="5">
        <v>1</v>
      </c>
      <c r="C487" s="5">
        <v>258.27999999999997</v>
      </c>
      <c r="D487" s="5">
        <v>258.27999999999997</v>
      </c>
      <c r="E487" s="5"/>
      <c r="F487" s="5"/>
      <c r="G487" s="5"/>
      <c r="H487" s="33">
        <f t="shared" si="72"/>
        <v>258.27999999999997</v>
      </c>
      <c r="I487" s="33" t="str">
        <f t="shared" si="73"/>
        <v/>
      </c>
      <c r="J487" s="34">
        <f t="shared" si="74"/>
        <v>-1</v>
      </c>
      <c r="K487" s="35">
        <f t="shared" si="75"/>
        <v>-258.27999999999997</v>
      </c>
      <c r="L487" s="36" t="str">
        <f t="shared" si="76"/>
        <v/>
      </c>
      <c r="M487" s="37" t="str">
        <f t="shared" si="77"/>
        <v/>
      </c>
      <c r="N487" s="38" t="str">
        <f t="shared" si="78"/>
        <v/>
      </c>
      <c r="O487" s="37" t="str">
        <f t="shared" si="79"/>
        <v/>
      </c>
      <c r="P487" s="39">
        <f t="shared" si="80"/>
        <v>-258.27999999999997</v>
      </c>
    </row>
    <row r="488" spans="1:16" x14ac:dyDescent="0.25">
      <c r="A488" s="3" t="s">
        <v>1439</v>
      </c>
      <c r="B488" s="5">
        <v>3</v>
      </c>
      <c r="C488" s="5">
        <v>79.88</v>
      </c>
      <c r="D488" s="5">
        <v>239.64</v>
      </c>
      <c r="E488" s="5"/>
      <c r="F488" s="5"/>
      <c r="G488" s="5"/>
      <c r="H488" s="33">
        <f t="shared" si="72"/>
        <v>79.88</v>
      </c>
      <c r="I488" s="33" t="str">
        <f t="shared" si="73"/>
        <v/>
      </c>
      <c r="J488" s="34">
        <f t="shared" si="74"/>
        <v>-3</v>
      </c>
      <c r="K488" s="35">
        <f t="shared" si="75"/>
        <v>-239.64</v>
      </c>
      <c r="L488" s="36" t="str">
        <f t="shared" si="76"/>
        <v/>
      </c>
      <c r="M488" s="37" t="str">
        <f t="shared" si="77"/>
        <v/>
      </c>
      <c r="N488" s="38" t="str">
        <f t="shared" si="78"/>
        <v/>
      </c>
      <c r="O488" s="37" t="str">
        <f t="shared" si="79"/>
        <v/>
      </c>
      <c r="P488" s="39">
        <f t="shared" si="80"/>
        <v>-239.64</v>
      </c>
    </row>
    <row r="489" spans="1:16" x14ac:dyDescent="0.25">
      <c r="A489" s="3" t="s">
        <v>1094</v>
      </c>
      <c r="B489" s="5"/>
      <c r="C489" s="5"/>
      <c r="D489" s="5"/>
      <c r="E489" s="5">
        <v>1</v>
      </c>
      <c r="F489" s="5">
        <v>359.76</v>
      </c>
      <c r="G489" s="5">
        <v>359.76</v>
      </c>
      <c r="H489" s="33" t="str">
        <f t="shared" si="72"/>
        <v/>
      </c>
      <c r="I489" s="33">
        <f t="shared" si="73"/>
        <v>359.76</v>
      </c>
      <c r="J489" s="34">
        <f t="shared" si="74"/>
        <v>1</v>
      </c>
      <c r="K489" s="35">
        <f t="shared" si="75"/>
        <v>359.76</v>
      </c>
      <c r="L489" s="36" t="str">
        <f t="shared" si="76"/>
        <v/>
      </c>
      <c r="M489" s="37" t="str">
        <f t="shared" si="77"/>
        <v/>
      </c>
      <c r="N489" s="38" t="str">
        <f t="shared" si="78"/>
        <v/>
      </c>
      <c r="O489" s="37" t="str">
        <f t="shared" si="79"/>
        <v/>
      </c>
      <c r="P489" s="39">
        <f t="shared" si="80"/>
        <v>359.76</v>
      </c>
    </row>
    <row r="490" spans="1:16" x14ac:dyDescent="0.25">
      <c r="A490" s="3" t="s">
        <v>1096</v>
      </c>
      <c r="B490" s="5">
        <v>22</v>
      </c>
      <c r="C490" s="5">
        <v>123.9904545454545</v>
      </c>
      <c r="D490" s="5">
        <v>2727.7899999999991</v>
      </c>
      <c r="E490" s="5">
        <v>11</v>
      </c>
      <c r="F490" s="5">
        <v>123.92636363636365</v>
      </c>
      <c r="G490" s="5">
        <v>1363.19</v>
      </c>
      <c r="H490" s="33">
        <f t="shared" si="72"/>
        <v>123.9904545454545</v>
      </c>
      <c r="I490" s="33">
        <f t="shared" si="73"/>
        <v>123.92636363636365</v>
      </c>
      <c r="J490" s="34">
        <f t="shared" si="74"/>
        <v>-11</v>
      </c>
      <c r="K490" s="35">
        <f t="shared" si="75"/>
        <v>-1364.599999999999</v>
      </c>
      <c r="L490" s="36">
        <f t="shared" si="76"/>
        <v>-6.4090909090850801E-2</v>
      </c>
      <c r="M490" s="37">
        <f t="shared" si="77"/>
        <v>-0.70499999999935881</v>
      </c>
      <c r="N490" s="38">
        <f t="shared" si="78"/>
        <v>-11</v>
      </c>
      <c r="O490" s="37">
        <f t="shared" si="79"/>
        <v>-1363.8949999999995</v>
      </c>
      <c r="P490" s="39" t="str">
        <f t="shared" si="80"/>
        <v/>
      </c>
    </row>
    <row r="491" spans="1:16" x14ac:dyDescent="0.25">
      <c r="A491" s="3" t="s">
        <v>467</v>
      </c>
      <c r="B491" s="5"/>
      <c r="C491" s="5"/>
      <c r="D491" s="5"/>
      <c r="E491" s="5">
        <v>1</v>
      </c>
      <c r="F491" s="5">
        <v>60.34</v>
      </c>
      <c r="G491" s="5">
        <v>60.34</v>
      </c>
      <c r="H491" s="33" t="str">
        <f t="shared" si="72"/>
        <v/>
      </c>
      <c r="I491" s="33">
        <f t="shared" si="73"/>
        <v>60.34</v>
      </c>
      <c r="J491" s="34">
        <f t="shared" si="74"/>
        <v>1</v>
      </c>
      <c r="K491" s="35">
        <f t="shared" si="75"/>
        <v>60.34</v>
      </c>
      <c r="L491" s="36" t="str">
        <f t="shared" si="76"/>
        <v/>
      </c>
      <c r="M491" s="37" t="str">
        <f t="shared" si="77"/>
        <v/>
      </c>
      <c r="N491" s="38" t="str">
        <f t="shared" si="78"/>
        <v/>
      </c>
      <c r="O491" s="37" t="str">
        <f t="shared" si="79"/>
        <v/>
      </c>
      <c r="P491" s="39">
        <f t="shared" si="80"/>
        <v>60.34</v>
      </c>
    </row>
    <row r="492" spans="1:16" x14ac:dyDescent="0.25">
      <c r="A492" s="3" t="s">
        <v>1684</v>
      </c>
      <c r="B492" s="5">
        <v>1</v>
      </c>
      <c r="C492" s="5">
        <v>60.93</v>
      </c>
      <c r="D492" s="5">
        <v>60.93</v>
      </c>
      <c r="E492" s="5"/>
      <c r="F492" s="5"/>
      <c r="G492" s="5"/>
      <c r="H492" s="33">
        <f t="shared" si="72"/>
        <v>60.93</v>
      </c>
      <c r="I492" s="33" t="str">
        <f t="shared" si="73"/>
        <v/>
      </c>
      <c r="J492" s="34">
        <f t="shared" si="74"/>
        <v>-1</v>
      </c>
      <c r="K492" s="35">
        <f t="shared" si="75"/>
        <v>-60.93</v>
      </c>
      <c r="L492" s="36" t="str">
        <f t="shared" si="76"/>
        <v/>
      </c>
      <c r="M492" s="37" t="str">
        <f t="shared" si="77"/>
        <v/>
      </c>
      <c r="N492" s="38" t="str">
        <f t="shared" si="78"/>
        <v/>
      </c>
      <c r="O492" s="37" t="str">
        <f t="shared" si="79"/>
        <v/>
      </c>
      <c r="P492" s="39">
        <f t="shared" si="80"/>
        <v>-60.93</v>
      </c>
    </row>
    <row r="493" spans="1:16" x14ac:dyDescent="0.25">
      <c r="A493" s="3" t="s">
        <v>473</v>
      </c>
      <c r="B493" s="5">
        <v>6</v>
      </c>
      <c r="C493" s="5">
        <v>27.83666666666667</v>
      </c>
      <c r="D493" s="5">
        <v>167.02</v>
      </c>
      <c r="E493" s="5">
        <v>4</v>
      </c>
      <c r="F493" s="5">
        <v>27.79</v>
      </c>
      <c r="G493" s="5">
        <v>111.16</v>
      </c>
      <c r="H493" s="33">
        <f t="shared" si="72"/>
        <v>27.83666666666667</v>
      </c>
      <c r="I493" s="33">
        <f t="shared" si="73"/>
        <v>27.79</v>
      </c>
      <c r="J493" s="34">
        <f t="shared" si="74"/>
        <v>-2</v>
      </c>
      <c r="K493" s="35">
        <f t="shared" si="75"/>
        <v>-55.860000000000014</v>
      </c>
      <c r="L493" s="36">
        <f t="shared" si="76"/>
        <v>-4.6666666666670409E-2</v>
      </c>
      <c r="M493" s="37">
        <f t="shared" si="77"/>
        <v>-0.18666666666668164</v>
      </c>
      <c r="N493" s="38">
        <f t="shared" si="78"/>
        <v>-2</v>
      </c>
      <c r="O493" s="37">
        <f t="shared" si="79"/>
        <v>-55.673333333333339</v>
      </c>
      <c r="P493" s="39" t="str">
        <f t="shared" si="80"/>
        <v/>
      </c>
    </row>
    <row r="494" spans="1:16" x14ac:dyDescent="0.25">
      <c r="A494" s="3" t="s">
        <v>471</v>
      </c>
      <c r="B494" s="5"/>
      <c r="C494" s="5"/>
      <c r="D494" s="5"/>
      <c r="E494" s="5">
        <v>2</v>
      </c>
      <c r="F494" s="5">
        <v>98.11</v>
      </c>
      <c r="G494" s="5">
        <v>196.22</v>
      </c>
      <c r="H494" s="33" t="str">
        <f t="shared" si="72"/>
        <v/>
      </c>
      <c r="I494" s="33">
        <f t="shared" si="73"/>
        <v>98.11</v>
      </c>
      <c r="J494" s="34">
        <f t="shared" si="74"/>
        <v>2</v>
      </c>
      <c r="K494" s="35">
        <f t="shared" si="75"/>
        <v>196.22</v>
      </c>
      <c r="L494" s="36" t="str">
        <f t="shared" si="76"/>
        <v/>
      </c>
      <c r="M494" s="37" t="str">
        <f t="shared" si="77"/>
        <v/>
      </c>
      <c r="N494" s="38" t="str">
        <f t="shared" si="78"/>
        <v/>
      </c>
      <c r="O494" s="37" t="str">
        <f t="shared" si="79"/>
        <v/>
      </c>
      <c r="P494" s="39">
        <f t="shared" si="80"/>
        <v>196.22</v>
      </c>
    </row>
    <row r="495" spans="1:16" x14ac:dyDescent="0.25">
      <c r="A495" s="3" t="s">
        <v>1685</v>
      </c>
      <c r="B495" s="5"/>
      <c r="C495" s="5"/>
      <c r="D495" s="5"/>
      <c r="E495" s="5">
        <v>7</v>
      </c>
      <c r="F495" s="5">
        <v>107.85</v>
      </c>
      <c r="G495" s="5">
        <v>754.9799999999999</v>
      </c>
      <c r="H495" s="33" t="str">
        <f t="shared" si="72"/>
        <v/>
      </c>
      <c r="I495" s="33">
        <f t="shared" si="73"/>
        <v>107.85428571428569</v>
      </c>
      <c r="J495" s="34">
        <f t="shared" si="74"/>
        <v>7</v>
      </c>
      <c r="K495" s="35">
        <f t="shared" si="75"/>
        <v>754.9799999999999</v>
      </c>
      <c r="L495" s="36" t="str">
        <f t="shared" si="76"/>
        <v/>
      </c>
      <c r="M495" s="37" t="str">
        <f t="shared" si="77"/>
        <v/>
      </c>
      <c r="N495" s="38" t="str">
        <f t="shared" si="78"/>
        <v/>
      </c>
      <c r="O495" s="37" t="str">
        <f t="shared" si="79"/>
        <v/>
      </c>
      <c r="P495" s="39">
        <f t="shared" si="80"/>
        <v>754.9799999999999</v>
      </c>
    </row>
    <row r="496" spans="1:16" x14ac:dyDescent="0.25">
      <c r="A496" s="3" t="s">
        <v>1686</v>
      </c>
      <c r="B496" s="5"/>
      <c r="C496" s="5"/>
      <c r="D496" s="5"/>
      <c r="E496" s="5">
        <v>1</v>
      </c>
      <c r="F496" s="5">
        <v>81.28</v>
      </c>
      <c r="G496" s="5">
        <v>81.28</v>
      </c>
      <c r="H496" s="33" t="str">
        <f t="shared" si="72"/>
        <v/>
      </c>
      <c r="I496" s="33">
        <f t="shared" si="73"/>
        <v>81.28</v>
      </c>
      <c r="J496" s="34">
        <f t="shared" si="74"/>
        <v>1</v>
      </c>
      <c r="K496" s="35">
        <f t="shared" si="75"/>
        <v>81.28</v>
      </c>
      <c r="L496" s="36" t="str">
        <f t="shared" si="76"/>
        <v/>
      </c>
      <c r="M496" s="37" t="str">
        <f t="shared" si="77"/>
        <v/>
      </c>
      <c r="N496" s="38" t="str">
        <f t="shared" si="78"/>
        <v/>
      </c>
      <c r="O496" s="37" t="str">
        <f t="shared" si="79"/>
        <v/>
      </c>
      <c r="P496" s="39">
        <f t="shared" si="80"/>
        <v>81.28</v>
      </c>
    </row>
    <row r="497" spans="1:16" x14ac:dyDescent="0.25">
      <c r="A497" s="3" t="s">
        <v>1098</v>
      </c>
      <c r="B497" s="5"/>
      <c r="C497" s="5"/>
      <c r="D497" s="5"/>
      <c r="E497" s="5">
        <v>1</v>
      </c>
      <c r="F497" s="5">
        <v>163.98</v>
      </c>
      <c r="G497" s="5">
        <v>163.98</v>
      </c>
      <c r="H497" s="33" t="str">
        <f t="shared" si="72"/>
        <v/>
      </c>
      <c r="I497" s="33">
        <f t="shared" si="73"/>
        <v>163.98</v>
      </c>
      <c r="J497" s="34">
        <f t="shared" si="74"/>
        <v>1</v>
      </c>
      <c r="K497" s="35">
        <f t="shared" si="75"/>
        <v>163.98</v>
      </c>
      <c r="L497" s="36" t="str">
        <f t="shared" si="76"/>
        <v/>
      </c>
      <c r="M497" s="37" t="str">
        <f t="shared" si="77"/>
        <v/>
      </c>
      <c r="N497" s="38" t="str">
        <f t="shared" si="78"/>
        <v/>
      </c>
      <c r="O497" s="37" t="str">
        <f t="shared" si="79"/>
        <v/>
      </c>
      <c r="P497" s="39">
        <f t="shared" si="80"/>
        <v>163.98</v>
      </c>
    </row>
    <row r="498" spans="1:16" x14ac:dyDescent="0.25">
      <c r="A498" s="3" t="s">
        <v>476</v>
      </c>
      <c r="B498" s="5">
        <v>1</v>
      </c>
      <c r="C498" s="5">
        <v>83.75</v>
      </c>
      <c r="D498" s="5">
        <v>83.75</v>
      </c>
      <c r="E498" s="5">
        <v>1</v>
      </c>
      <c r="F498" s="5">
        <v>84.59</v>
      </c>
      <c r="G498" s="5">
        <v>84.59</v>
      </c>
      <c r="H498" s="33">
        <f t="shared" si="72"/>
        <v>83.75</v>
      </c>
      <c r="I498" s="33">
        <f t="shared" si="73"/>
        <v>84.59</v>
      </c>
      <c r="J498" s="34">
        <f t="shared" si="74"/>
        <v>0</v>
      </c>
      <c r="K498" s="35">
        <f t="shared" si="75"/>
        <v>0.84000000000000341</v>
      </c>
      <c r="L498" s="36">
        <f t="shared" si="76"/>
        <v>0.84000000000000341</v>
      </c>
      <c r="M498" s="37">
        <f t="shared" si="77"/>
        <v>0.84000000000000341</v>
      </c>
      <c r="N498" s="38">
        <f t="shared" si="78"/>
        <v>0</v>
      </c>
      <c r="O498" s="37">
        <f t="shared" si="79"/>
        <v>0</v>
      </c>
      <c r="P498" s="39" t="str">
        <f t="shared" si="80"/>
        <v/>
      </c>
    </row>
    <row r="499" spans="1:16" x14ac:dyDescent="0.25">
      <c r="A499" s="3" t="s">
        <v>1099</v>
      </c>
      <c r="B499" s="5"/>
      <c r="C499" s="5"/>
      <c r="D499" s="5"/>
      <c r="E499" s="5">
        <v>2</v>
      </c>
      <c r="F499" s="5">
        <v>34.25</v>
      </c>
      <c r="G499" s="5">
        <v>68.5</v>
      </c>
      <c r="H499" s="33" t="str">
        <f t="shared" si="72"/>
        <v/>
      </c>
      <c r="I499" s="33">
        <f t="shared" si="73"/>
        <v>34.25</v>
      </c>
      <c r="J499" s="34">
        <f t="shared" si="74"/>
        <v>2</v>
      </c>
      <c r="K499" s="35">
        <f t="shared" si="75"/>
        <v>68.5</v>
      </c>
      <c r="L499" s="36" t="str">
        <f t="shared" si="76"/>
        <v/>
      </c>
      <c r="M499" s="37" t="str">
        <f t="shared" si="77"/>
        <v/>
      </c>
      <c r="N499" s="38" t="str">
        <f t="shared" si="78"/>
        <v/>
      </c>
      <c r="O499" s="37" t="str">
        <f t="shared" si="79"/>
        <v/>
      </c>
      <c r="P499" s="39">
        <f t="shared" si="80"/>
        <v>68.5</v>
      </c>
    </row>
    <row r="500" spans="1:16" x14ac:dyDescent="0.25">
      <c r="A500" s="3" t="s">
        <v>480</v>
      </c>
      <c r="B500" s="5">
        <v>6</v>
      </c>
      <c r="C500" s="5">
        <v>18.29</v>
      </c>
      <c r="D500" s="5">
        <v>109.74</v>
      </c>
      <c r="E500" s="5">
        <v>2</v>
      </c>
      <c r="F500" s="5">
        <v>23.88</v>
      </c>
      <c r="G500" s="5">
        <v>47.76</v>
      </c>
      <c r="H500" s="33">
        <f t="shared" si="72"/>
        <v>18.29</v>
      </c>
      <c r="I500" s="33">
        <f t="shared" si="73"/>
        <v>23.88</v>
      </c>
      <c r="J500" s="34">
        <f t="shared" si="74"/>
        <v>-4</v>
      </c>
      <c r="K500" s="35">
        <f t="shared" si="75"/>
        <v>-61.98</v>
      </c>
      <c r="L500" s="36">
        <f t="shared" si="76"/>
        <v>5.59</v>
      </c>
      <c r="M500" s="37">
        <f t="shared" si="77"/>
        <v>11.18</v>
      </c>
      <c r="N500" s="38">
        <f t="shared" si="78"/>
        <v>-4</v>
      </c>
      <c r="O500" s="37">
        <f t="shared" si="79"/>
        <v>-73.16</v>
      </c>
      <c r="P500" s="39" t="str">
        <f t="shared" si="80"/>
        <v/>
      </c>
    </row>
    <row r="501" spans="1:16" x14ac:dyDescent="0.25">
      <c r="A501" s="3" t="s">
        <v>479</v>
      </c>
      <c r="B501" s="5"/>
      <c r="C501" s="5"/>
      <c r="D501" s="5"/>
      <c r="E501" s="5">
        <v>1</v>
      </c>
      <c r="F501" s="5">
        <v>48.54</v>
      </c>
      <c r="G501" s="5">
        <v>48.54</v>
      </c>
      <c r="H501" s="33" t="str">
        <f t="shared" si="72"/>
        <v/>
      </c>
      <c r="I501" s="33">
        <f t="shared" si="73"/>
        <v>48.54</v>
      </c>
      <c r="J501" s="34">
        <f t="shared" si="74"/>
        <v>1</v>
      </c>
      <c r="K501" s="35">
        <f t="shared" si="75"/>
        <v>48.54</v>
      </c>
      <c r="L501" s="36" t="str">
        <f t="shared" si="76"/>
        <v/>
      </c>
      <c r="M501" s="37" t="str">
        <f t="shared" si="77"/>
        <v/>
      </c>
      <c r="N501" s="38" t="str">
        <f t="shared" si="78"/>
        <v/>
      </c>
      <c r="O501" s="37" t="str">
        <f t="shared" si="79"/>
        <v/>
      </c>
      <c r="P501" s="39">
        <f t="shared" si="80"/>
        <v>48.54</v>
      </c>
    </row>
    <row r="502" spans="1:16" x14ac:dyDescent="0.25">
      <c r="A502" s="3" t="s">
        <v>482</v>
      </c>
      <c r="B502" s="5">
        <v>3</v>
      </c>
      <c r="C502" s="5">
        <v>19.010000000000002</v>
      </c>
      <c r="D502" s="5">
        <v>57.03</v>
      </c>
      <c r="E502" s="5">
        <v>1</v>
      </c>
      <c r="F502" s="5">
        <v>19.010000000000002</v>
      </c>
      <c r="G502" s="5">
        <v>19.010000000000002</v>
      </c>
      <c r="H502" s="33">
        <f t="shared" si="72"/>
        <v>19.010000000000002</v>
      </c>
      <c r="I502" s="33">
        <f t="shared" si="73"/>
        <v>19.010000000000002</v>
      </c>
      <c r="J502" s="34">
        <f t="shared" si="74"/>
        <v>-2</v>
      </c>
      <c r="K502" s="35">
        <f t="shared" si="75"/>
        <v>-38.019999999999996</v>
      </c>
      <c r="L502" s="36">
        <f t="shared" si="76"/>
        <v>0</v>
      </c>
      <c r="M502" s="37">
        <f t="shared" si="77"/>
        <v>0</v>
      </c>
      <c r="N502" s="38">
        <f t="shared" si="78"/>
        <v>-2</v>
      </c>
      <c r="O502" s="37">
        <f t="shared" si="79"/>
        <v>-38.020000000000003</v>
      </c>
      <c r="P502" s="39" t="str">
        <f t="shared" si="80"/>
        <v/>
      </c>
    </row>
    <row r="503" spans="1:16" x14ac:dyDescent="0.25">
      <c r="A503" s="3" t="s">
        <v>1687</v>
      </c>
      <c r="B503" s="5">
        <v>2</v>
      </c>
      <c r="C503" s="5">
        <v>128.80000000000001</v>
      </c>
      <c r="D503" s="5">
        <v>257.60000000000002</v>
      </c>
      <c r="E503" s="5"/>
      <c r="F503" s="5"/>
      <c r="G503" s="5"/>
      <c r="H503" s="33">
        <f t="shared" si="72"/>
        <v>128.80000000000001</v>
      </c>
      <c r="I503" s="33" t="str">
        <f t="shared" si="73"/>
        <v/>
      </c>
      <c r="J503" s="34">
        <f t="shared" si="74"/>
        <v>-2</v>
      </c>
      <c r="K503" s="35">
        <f t="shared" si="75"/>
        <v>-257.60000000000002</v>
      </c>
      <c r="L503" s="36" t="str">
        <f t="shared" si="76"/>
        <v/>
      </c>
      <c r="M503" s="37" t="str">
        <f t="shared" si="77"/>
        <v/>
      </c>
      <c r="N503" s="38" t="str">
        <f t="shared" si="78"/>
        <v/>
      </c>
      <c r="O503" s="37" t="str">
        <f t="shared" si="79"/>
        <v/>
      </c>
      <c r="P503" s="39">
        <f t="shared" si="80"/>
        <v>-257.60000000000002</v>
      </c>
    </row>
    <row r="504" spans="1:16" x14ac:dyDescent="0.25">
      <c r="A504" s="3" t="s">
        <v>1688</v>
      </c>
      <c r="B504" s="5"/>
      <c r="C504" s="5"/>
      <c r="D504" s="5"/>
      <c r="E504" s="5">
        <v>2</v>
      </c>
      <c r="F504" s="5">
        <v>62.545000000000002</v>
      </c>
      <c r="G504" s="5">
        <v>125.09</v>
      </c>
      <c r="H504" s="33" t="str">
        <f t="shared" si="72"/>
        <v/>
      </c>
      <c r="I504" s="33">
        <f t="shared" si="73"/>
        <v>62.545000000000002</v>
      </c>
      <c r="J504" s="34">
        <f t="shared" si="74"/>
        <v>2</v>
      </c>
      <c r="K504" s="35">
        <f t="shared" si="75"/>
        <v>125.09</v>
      </c>
      <c r="L504" s="36" t="str">
        <f t="shared" si="76"/>
        <v/>
      </c>
      <c r="M504" s="37" t="str">
        <f t="shared" si="77"/>
        <v/>
      </c>
      <c r="N504" s="38" t="str">
        <f t="shared" si="78"/>
        <v/>
      </c>
      <c r="O504" s="37" t="str">
        <f t="shared" si="79"/>
        <v/>
      </c>
      <c r="P504" s="39">
        <f t="shared" si="80"/>
        <v>125.09</v>
      </c>
    </row>
    <row r="505" spans="1:16" x14ac:dyDescent="0.25">
      <c r="A505" s="3" t="s">
        <v>488</v>
      </c>
      <c r="B505" s="5">
        <v>4</v>
      </c>
      <c r="C505" s="5">
        <v>94.474999999999994</v>
      </c>
      <c r="D505" s="5">
        <v>377.9</v>
      </c>
      <c r="E505" s="5">
        <v>22</v>
      </c>
      <c r="F505" s="5">
        <v>84.241499999999974</v>
      </c>
      <c r="G505" s="5">
        <v>1864.6399999999996</v>
      </c>
      <c r="H505" s="33">
        <f t="shared" si="72"/>
        <v>94.474999999999994</v>
      </c>
      <c r="I505" s="33">
        <f t="shared" si="73"/>
        <v>84.756363636363616</v>
      </c>
      <c r="J505" s="34">
        <f t="shared" si="74"/>
        <v>18</v>
      </c>
      <c r="K505" s="35">
        <f t="shared" si="75"/>
        <v>1486.7399999999998</v>
      </c>
      <c r="L505" s="36">
        <f t="shared" si="76"/>
        <v>-9.718636363636378</v>
      </c>
      <c r="M505" s="37">
        <f t="shared" si="77"/>
        <v>-213.81000000000031</v>
      </c>
      <c r="N505" s="38">
        <f t="shared" si="78"/>
        <v>18</v>
      </c>
      <c r="O505" s="37">
        <f t="shared" si="79"/>
        <v>1700.55</v>
      </c>
      <c r="P505" s="39" t="str">
        <f t="shared" si="80"/>
        <v/>
      </c>
    </row>
    <row r="506" spans="1:16" x14ac:dyDescent="0.25">
      <c r="A506" s="3" t="s">
        <v>490</v>
      </c>
      <c r="B506" s="5">
        <v>1</v>
      </c>
      <c r="C506" s="5">
        <v>51.61</v>
      </c>
      <c r="D506" s="5">
        <v>51.61</v>
      </c>
      <c r="E506" s="5">
        <v>4</v>
      </c>
      <c r="F506" s="5">
        <v>51.594999999999999</v>
      </c>
      <c r="G506" s="5">
        <v>206.38</v>
      </c>
      <c r="H506" s="33">
        <f t="shared" si="72"/>
        <v>51.61</v>
      </c>
      <c r="I506" s="33">
        <f t="shared" si="73"/>
        <v>51.594999999999999</v>
      </c>
      <c r="J506" s="34">
        <f t="shared" si="74"/>
        <v>3</v>
      </c>
      <c r="K506" s="35">
        <f t="shared" si="75"/>
        <v>154.76999999999998</v>
      </c>
      <c r="L506" s="36">
        <f t="shared" si="76"/>
        <v>-1.5000000000000568E-2</v>
      </c>
      <c r="M506" s="37">
        <f t="shared" si="77"/>
        <v>-6.0000000000002274E-2</v>
      </c>
      <c r="N506" s="38">
        <f t="shared" si="78"/>
        <v>3</v>
      </c>
      <c r="O506" s="37">
        <f t="shared" si="79"/>
        <v>154.82999999999998</v>
      </c>
      <c r="P506" s="39" t="str">
        <f t="shared" si="80"/>
        <v/>
      </c>
    </row>
    <row r="507" spans="1:16" x14ac:dyDescent="0.25">
      <c r="A507" s="3" t="s">
        <v>1690</v>
      </c>
      <c r="B507" s="5">
        <v>1</v>
      </c>
      <c r="C507" s="5">
        <v>71.47</v>
      </c>
      <c r="D507" s="5">
        <v>71.47</v>
      </c>
      <c r="E507" s="5">
        <v>2</v>
      </c>
      <c r="F507" s="5">
        <v>72.94</v>
      </c>
      <c r="G507" s="5">
        <v>145.88</v>
      </c>
      <c r="H507" s="33">
        <f t="shared" si="72"/>
        <v>71.47</v>
      </c>
      <c r="I507" s="33">
        <f t="shared" si="73"/>
        <v>72.94</v>
      </c>
      <c r="J507" s="34">
        <f t="shared" si="74"/>
        <v>1</v>
      </c>
      <c r="K507" s="35">
        <f t="shared" si="75"/>
        <v>74.41</v>
      </c>
      <c r="L507" s="36">
        <f t="shared" si="76"/>
        <v>1.4699999999999989</v>
      </c>
      <c r="M507" s="37">
        <f t="shared" si="77"/>
        <v>2.9399999999999977</v>
      </c>
      <c r="N507" s="38">
        <f t="shared" si="78"/>
        <v>1</v>
      </c>
      <c r="O507" s="37">
        <f t="shared" si="79"/>
        <v>71.47</v>
      </c>
      <c r="P507" s="39" t="str">
        <f t="shared" si="80"/>
        <v/>
      </c>
    </row>
    <row r="508" spans="1:16" x14ac:dyDescent="0.25">
      <c r="A508" s="3" t="s">
        <v>491</v>
      </c>
      <c r="B508" s="5">
        <v>7</v>
      </c>
      <c r="C508" s="5">
        <v>106.26599999999999</v>
      </c>
      <c r="D508" s="5">
        <v>748.82999999999993</v>
      </c>
      <c r="E508" s="5">
        <v>11</v>
      </c>
      <c r="F508" s="5">
        <v>108.68800000000002</v>
      </c>
      <c r="G508" s="5">
        <v>1195.6299999999999</v>
      </c>
      <c r="H508" s="33">
        <f t="shared" si="72"/>
        <v>106.97571428571428</v>
      </c>
      <c r="I508" s="33">
        <f t="shared" si="73"/>
        <v>108.69363636363636</v>
      </c>
      <c r="J508" s="34">
        <f t="shared" si="74"/>
        <v>4</v>
      </c>
      <c r="K508" s="35">
        <f t="shared" si="75"/>
        <v>446.79999999999995</v>
      </c>
      <c r="L508" s="36">
        <f t="shared" si="76"/>
        <v>1.7179220779220827</v>
      </c>
      <c r="M508" s="37">
        <f t="shared" si="77"/>
        <v>18.89714285714291</v>
      </c>
      <c r="N508" s="38">
        <f t="shared" si="78"/>
        <v>4</v>
      </c>
      <c r="O508" s="37">
        <f t="shared" si="79"/>
        <v>427.9028571428571</v>
      </c>
      <c r="P508" s="39" t="str">
        <f t="shared" si="80"/>
        <v/>
      </c>
    </row>
    <row r="509" spans="1:16" x14ac:dyDescent="0.25">
      <c r="A509" s="3" t="s">
        <v>493</v>
      </c>
      <c r="B509" s="5">
        <v>2</v>
      </c>
      <c r="C509" s="5">
        <v>113.18</v>
      </c>
      <c r="D509" s="5">
        <v>226.36</v>
      </c>
      <c r="E509" s="5">
        <v>1</v>
      </c>
      <c r="F509" s="5">
        <v>113.06</v>
      </c>
      <c r="G509" s="5">
        <v>113.06</v>
      </c>
      <c r="H509" s="33">
        <f t="shared" si="72"/>
        <v>113.18</v>
      </c>
      <c r="I509" s="33">
        <f t="shared" si="73"/>
        <v>113.06</v>
      </c>
      <c r="J509" s="34">
        <f t="shared" si="74"/>
        <v>-1</v>
      </c>
      <c r="K509" s="35">
        <f t="shared" si="75"/>
        <v>-113.30000000000001</v>
      </c>
      <c r="L509" s="36">
        <f t="shared" si="76"/>
        <v>-0.12000000000000455</v>
      </c>
      <c r="M509" s="37">
        <f t="shared" si="77"/>
        <v>-0.12000000000000455</v>
      </c>
      <c r="N509" s="38">
        <f t="shared" si="78"/>
        <v>-1</v>
      </c>
      <c r="O509" s="37">
        <f t="shared" si="79"/>
        <v>-113.18</v>
      </c>
      <c r="P509" s="39" t="str">
        <f t="shared" si="80"/>
        <v/>
      </c>
    </row>
    <row r="510" spans="1:16" x14ac:dyDescent="0.25">
      <c r="A510" s="3" t="s">
        <v>1692</v>
      </c>
      <c r="B510" s="5">
        <v>7</v>
      </c>
      <c r="C510" s="5">
        <v>119.64142857142858</v>
      </c>
      <c r="D510" s="5">
        <v>837.49</v>
      </c>
      <c r="E510" s="5">
        <v>5</v>
      </c>
      <c r="F510" s="5">
        <v>120.194</v>
      </c>
      <c r="G510" s="5">
        <v>600.97</v>
      </c>
      <c r="H510" s="33">
        <f t="shared" si="72"/>
        <v>119.64142857142858</v>
      </c>
      <c r="I510" s="33">
        <f t="shared" si="73"/>
        <v>120.194</v>
      </c>
      <c r="J510" s="34">
        <f t="shared" si="74"/>
        <v>-2</v>
      </c>
      <c r="K510" s="35">
        <f t="shared" si="75"/>
        <v>-236.51999999999998</v>
      </c>
      <c r="L510" s="36">
        <f t="shared" si="76"/>
        <v>0.55257142857142583</v>
      </c>
      <c r="M510" s="37">
        <f t="shared" si="77"/>
        <v>2.7628571428571291</v>
      </c>
      <c r="N510" s="38">
        <f t="shared" si="78"/>
        <v>-2</v>
      </c>
      <c r="O510" s="37">
        <f t="shared" si="79"/>
        <v>-239.28285714285715</v>
      </c>
      <c r="P510" s="39" t="str">
        <f t="shared" si="80"/>
        <v/>
      </c>
    </row>
    <row r="511" spans="1:16" x14ac:dyDescent="0.25">
      <c r="A511" s="3" t="s">
        <v>496</v>
      </c>
      <c r="B511" s="5">
        <v>4</v>
      </c>
      <c r="C511" s="5">
        <v>63.54</v>
      </c>
      <c r="D511" s="5">
        <v>254.16</v>
      </c>
      <c r="E511" s="5">
        <v>6</v>
      </c>
      <c r="F511" s="5">
        <v>63.54</v>
      </c>
      <c r="G511" s="5">
        <v>381.24</v>
      </c>
      <c r="H511" s="33">
        <f t="shared" si="72"/>
        <v>63.54</v>
      </c>
      <c r="I511" s="33">
        <f t="shared" si="73"/>
        <v>63.54</v>
      </c>
      <c r="J511" s="34">
        <f t="shared" si="74"/>
        <v>2</v>
      </c>
      <c r="K511" s="35">
        <f t="shared" si="75"/>
        <v>127.08000000000001</v>
      </c>
      <c r="L511" s="36">
        <f t="shared" si="76"/>
        <v>0</v>
      </c>
      <c r="M511" s="37">
        <f t="shared" si="77"/>
        <v>0</v>
      </c>
      <c r="N511" s="38">
        <f t="shared" si="78"/>
        <v>2</v>
      </c>
      <c r="O511" s="37">
        <f t="shared" si="79"/>
        <v>127.08</v>
      </c>
      <c r="P511" s="39" t="str">
        <f t="shared" si="80"/>
        <v/>
      </c>
    </row>
    <row r="512" spans="1:16" x14ac:dyDescent="0.25">
      <c r="A512" s="3" t="s">
        <v>498</v>
      </c>
      <c r="B512" s="5">
        <v>2</v>
      </c>
      <c r="C512" s="5">
        <v>44.45</v>
      </c>
      <c r="D512" s="5">
        <v>88.9</v>
      </c>
      <c r="E512" s="5">
        <v>4</v>
      </c>
      <c r="F512" s="5">
        <v>44.45</v>
      </c>
      <c r="G512" s="5">
        <v>177.8</v>
      </c>
      <c r="H512" s="33">
        <f t="shared" si="72"/>
        <v>44.45</v>
      </c>
      <c r="I512" s="33">
        <f t="shared" si="73"/>
        <v>44.45</v>
      </c>
      <c r="J512" s="34">
        <f t="shared" si="74"/>
        <v>2</v>
      </c>
      <c r="K512" s="35">
        <f t="shared" si="75"/>
        <v>88.9</v>
      </c>
      <c r="L512" s="36">
        <f t="shared" si="76"/>
        <v>0</v>
      </c>
      <c r="M512" s="37">
        <f t="shared" si="77"/>
        <v>0</v>
      </c>
      <c r="N512" s="38">
        <f t="shared" si="78"/>
        <v>2</v>
      </c>
      <c r="O512" s="37">
        <f t="shared" si="79"/>
        <v>88.9</v>
      </c>
      <c r="P512" s="39" t="str">
        <f t="shared" si="80"/>
        <v/>
      </c>
    </row>
    <row r="513" spans="1:16" x14ac:dyDescent="0.25">
      <c r="A513" s="3" t="s">
        <v>1103</v>
      </c>
      <c r="B513" s="5">
        <v>2</v>
      </c>
      <c r="C513" s="5">
        <v>93.39</v>
      </c>
      <c r="D513" s="5">
        <v>186.78</v>
      </c>
      <c r="E513" s="5">
        <v>1</v>
      </c>
      <c r="F513" s="5">
        <v>93.39</v>
      </c>
      <c r="G513" s="5">
        <v>93.39</v>
      </c>
      <c r="H513" s="33">
        <f t="shared" si="72"/>
        <v>93.39</v>
      </c>
      <c r="I513" s="33">
        <f t="shared" si="73"/>
        <v>93.39</v>
      </c>
      <c r="J513" s="34">
        <f t="shared" si="74"/>
        <v>-1</v>
      </c>
      <c r="K513" s="35">
        <f t="shared" si="75"/>
        <v>-93.39</v>
      </c>
      <c r="L513" s="36">
        <f t="shared" si="76"/>
        <v>0</v>
      </c>
      <c r="M513" s="37">
        <f t="shared" si="77"/>
        <v>0</v>
      </c>
      <c r="N513" s="38">
        <f t="shared" si="78"/>
        <v>-1</v>
      </c>
      <c r="O513" s="37">
        <f t="shared" si="79"/>
        <v>-93.39</v>
      </c>
      <c r="P513" s="39" t="str">
        <f t="shared" si="80"/>
        <v/>
      </c>
    </row>
    <row r="514" spans="1:16" x14ac:dyDescent="0.25">
      <c r="A514" s="3" t="s">
        <v>1441</v>
      </c>
      <c r="B514" s="5"/>
      <c r="C514" s="5"/>
      <c r="D514" s="5"/>
      <c r="E514" s="5">
        <v>1</v>
      </c>
      <c r="F514" s="5">
        <v>68.599999999999994</v>
      </c>
      <c r="G514" s="5">
        <v>68.599999999999994</v>
      </c>
      <c r="H514" s="33" t="str">
        <f t="shared" si="72"/>
        <v/>
      </c>
      <c r="I514" s="33">
        <f t="shared" si="73"/>
        <v>68.599999999999994</v>
      </c>
      <c r="J514" s="34">
        <f t="shared" si="74"/>
        <v>1</v>
      </c>
      <c r="K514" s="35">
        <f t="shared" si="75"/>
        <v>68.599999999999994</v>
      </c>
      <c r="L514" s="36" t="str">
        <f t="shared" si="76"/>
        <v/>
      </c>
      <c r="M514" s="37" t="str">
        <f t="shared" si="77"/>
        <v/>
      </c>
      <c r="N514" s="38" t="str">
        <f t="shared" si="78"/>
        <v/>
      </c>
      <c r="O514" s="37" t="str">
        <f t="shared" si="79"/>
        <v/>
      </c>
      <c r="P514" s="39">
        <f t="shared" si="80"/>
        <v>68.599999999999994</v>
      </c>
    </row>
    <row r="515" spans="1:16" x14ac:dyDescent="0.25">
      <c r="A515" s="3" t="s">
        <v>499</v>
      </c>
      <c r="B515" s="5">
        <v>10</v>
      </c>
      <c r="C515" s="5">
        <v>43.42</v>
      </c>
      <c r="D515" s="5">
        <v>434.20000000000005</v>
      </c>
      <c r="E515" s="5"/>
      <c r="F515" s="5"/>
      <c r="G515" s="5"/>
      <c r="H515" s="33">
        <f t="shared" si="72"/>
        <v>43.42</v>
      </c>
      <c r="I515" s="33" t="str">
        <f t="shared" si="73"/>
        <v/>
      </c>
      <c r="J515" s="34">
        <f t="shared" si="74"/>
        <v>-10</v>
      </c>
      <c r="K515" s="35">
        <f t="shared" si="75"/>
        <v>-434.20000000000005</v>
      </c>
      <c r="L515" s="36" t="str">
        <f t="shared" si="76"/>
        <v/>
      </c>
      <c r="M515" s="37" t="str">
        <f t="shared" si="77"/>
        <v/>
      </c>
      <c r="N515" s="38" t="str">
        <f t="shared" si="78"/>
        <v/>
      </c>
      <c r="O515" s="37" t="str">
        <f t="shared" si="79"/>
        <v/>
      </c>
      <c r="P515" s="39">
        <f t="shared" si="80"/>
        <v>-434.20000000000005</v>
      </c>
    </row>
    <row r="516" spans="1:16" x14ac:dyDescent="0.25">
      <c r="A516" s="3" t="s">
        <v>501</v>
      </c>
      <c r="B516" s="5"/>
      <c r="C516" s="5"/>
      <c r="D516" s="5"/>
      <c r="E516" s="5">
        <v>1</v>
      </c>
      <c r="F516" s="5">
        <v>180.47</v>
      </c>
      <c r="G516" s="5">
        <v>180.47</v>
      </c>
      <c r="H516" s="33" t="str">
        <f t="shared" si="72"/>
        <v/>
      </c>
      <c r="I516" s="33">
        <f t="shared" si="73"/>
        <v>180.47</v>
      </c>
      <c r="J516" s="34">
        <f t="shared" si="74"/>
        <v>1</v>
      </c>
      <c r="K516" s="35">
        <f t="shared" si="75"/>
        <v>180.47</v>
      </c>
      <c r="L516" s="36" t="str">
        <f t="shared" si="76"/>
        <v/>
      </c>
      <c r="M516" s="37" t="str">
        <f t="shared" si="77"/>
        <v/>
      </c>
      <c r="N516" s="38" t="str">
        <f t="shared" si="78"/>
        <v/>
      </c>
      <c r="O516" s="37" t="str">
        <f t="shared" si="79"/>
        <v/>
      </c>
      <c r="P516" s="39">
        <f t="shared" si="80"/>
        <v>180.47</v>
      </c>
    </row>
    <row r="517" spans="1:16" x14ac:dyDescent="0.25">
      <c r="A517" s="3" t="s">
        <v>502</v>
      </c>
      <c r="B517" s="5">
        <v>4</v>
      </c>
      <c r="C517" s="5">
        <v>61.695</v>
      </c>
      <c r="D517" s="5">
        <v>246.78</v>
      </c>
      <c r="E517" s="5">
        <v>1</v>
      </c>
      <c r="F517" s="5">
        <v>62.24</v>
      </c>
      <c r="G517" s="5">
        <v>62.24</v>
      </c>
      <c r="H517" s="33">
        <f t="shared" si="72"/>
        <v>61.695</v>
      </c>
      <c r="I517" s="33">
        <f t="shared" si="73"/>
        <v>62.24</v>
      </c>
      <c r="J517" s="34">
        <f t="shared" si="74"/>
        <v>-3</v>
      </c>
      <c r="K517" s="35">
        <f t="shared" si="75"/>
        <v>-184.54</v>
      </c>
      <c r="L517" s="36">
        <f t="shared" si="76"/>
        <v>0.54500000000000171</v>
      </c>
      <c r="M517" s="37">
        <f t="shared" si="77"/>
        <v>0.54500000000000171</v>
      </c>
      <c r="N517" s="38">
        <f t="shared" si="78"/>
        <v>-3</v>
      </c>
      <c r="O517" s="37">
        <f t="shared" si="79"/>
        <v>-185.08500000000001</v>
      </c>
      <c r="P517" s="39" t="str">
        <f t="shared" si="80"/>
        <v/>
      </c>
    </row>
    <row r="518" spans="1:16" x14ac:dyDescent="0.25">
      <c r="A518" s="3" t="s">
        <v>503</v>
      </c>
      <c r="B518" s="5">
        <v>5</v>
      </c>
      <c r="C518" s="5">
        <v>83.217500000000001</v>
      </c>
      <c r="D518" s="5">
        <v>406.58</v>
      </c>
      <c r="E518" s="5">
        <v>4</v>
      </c>
      <c r="F518" s="5">
        <v>109.29333333333334</v>
      </c>
      <c r="G518" s="5">
        <v>436.44</v>
      </c>
      <c r="H518" s="33">
        <f t="shared" si="72"/>
        <v>81.316000000000003</v>
      </c>
      <c r="I518" s="33">
        <f t="shared" si="73"/>
        <v>109.11</v>
      </c>
      <c r="J518" s="34">
        <f t="shared" si="74"/>
        <v>-1</v>
      </c>
      <c r="K518" s="35">
        <f t="shared" si="75"/>
        <v>29.860000000000014</v>
      </c>
      <c r="L518" s="36">
        <f t="shared" si="76"/>
        <v>27.793999999999997</v>
      </c>
      <c r="M518" s="37">
        <f t="shared" si="77"/>
        <v>111.17599999999999</v>
      </c>
      <c r="N518" s="38">
        <f t="shared" si="78"/>
        <v>-1</v>
      </c>
      <c r="O518" s="37">
        <f t="shared" si="79"/>
        <v>-81.316000000000003</v>
      </c>
      <c r="P518" s="39" t="str">
        <f t="shared" si="80"/>
        <v/>
      </c>
    </row>
    <row r="519" spans="1:16" x14ac:dyDescent="0.25">
      <c r="A519" s="3" t="s">
        <v>505</v>
      </c>
      <c r="B519" s="5"/>
      <c r="C519" s="5"/>
      <c r="D519" s="5"/>
      <c r="E519" s="5">
        <v>1</v>
      </c>
      <c r="F519" s="5">
        <v>268.94</v>
      </c>
      <c r="G519" s="5">
        <v>268.94</v>
      </c>
      <c r="H519" s="33" t="str">
        <f t="shared" si="72"/>
        <v/>
      </c>
      <c r="I519" s="33">
        <f t="shared" si="73"/>
        <v>268.94</v>
      </c>
      <c r="J519" s="34">
        <f t="shared" si="74"/>
        <v>1</v>
      </c>
      <c r="K519" s="35">
        <f t="shared" si="75"/>
        <v>268.94</v>
      </c>
      <c r="L519" s="36" t="str">
        <f t="shared" si="76"/>
        <v/>
      </c>
      <c r="M519" s="37" t="str">
        <f t="shared" si="77"/>
        <v/>
      </c>
      <c r="N519" s="38" t="str">
        <f t="shared" si="78"/>
        <v/>
      </c>
      <c r="O519" s="37" t="str">
        <f t="shared" si="79"/>
        <v/>
      </c>
      <c r="P519" s="39">
        <f t="shared" si="80"/>
        <v>268.94</v>
      </c>
    </row>
    <row r="520" spans="1:16" x14ac:dyDescent="0.25">
      <c r="A520" s="3" t="s">
        <v>506</v>
      </c>
      <c r="B520" s="5"/>
      <c r="C520" s="5"/>
      <c r="D520" s="5"/>
      <c r="E520" s="5">
        <v>8</v>
      </c>
      <c r="F520" s="5">
        <v>193.39000000000001</v>
      </c>
      <c r="G520" s="5">
        <v>1547.48</v>
      </c>
      <c r="H520" s="33" t="str">
        <f t="shared" si="72"/>
        <v/>
      </c>
      <c r="I520" s="33">
        <f t="shared" si="73"/>
        <v>193.435</v>
      </c>
      <c r="J520" s="34">
        <f t="shared" si="74"/>
        <v>8</v>
      </c>
      <c r="K520" s="35">
        <f t="shared" si="75"/>
        <v>1547.48</v>
      </c>
      <c r="L520" s="36" t="str">
        <f t="shared" si="76"/>
        <v/>
      </c>
      <c r="M520" s="37" t="str">
        <f t="shared" si="77"/>
        <v/>
      </c>
      <c r="N520" s="38" t="str">
        <f t="shared" si="78"/>
        <v/>
      </c>
      <c r="O520" s="37" t="str">
        <f t="shared" si="79"/>
        <v/>
      </c>
      <c r="P520" s="39">
        <f t="shared" si="80"/>
        <v>1547.48</v>
      </c>
    </row>
    <row r="521" spans="1:16" x14ac:dyDescent="0.25">
      <c r="A521" s="3" t="s">
        <v>508</v>
      </c>
      <c r="B521" s="5"/>
      <c r="C521" s="5"/>
      <c r="D521" s="5"/>
      <c r="E521" s="5">
        <v>4</v>
      </c>
      <c r="F521" s="5">
        <v>72.98</v>
      </c>
      <c r="G521" s="5">
        <v>291.89000000000004</v>
      </c>
      <c r="H521" s="33" t="str">
        <f t="shared" ref="H521:H584" si="81">IF(D521=0,"",D521/B521)</f>
        <v/>
      </c>
      <c r="I521" s="33">
        <f t="shared" ref="I521:I584" si="82">IF(E521=0,"",G521/E521)</f>
        <v>72.972500000000011</v>
      </c>
      <c r="J521" s="34">
        <f t="shared" ref="J521:J584" si="83">E521-B521</f>
        <v>4</v>
      </c>
      <c r="K521" s="35">
        <f t="shared" ref="K521:K584" si="84">G521-D521</f>
        <v>291.89000000000004</v>
      </c>
      <c r="L521" s="36" t="str">
        <f t="shared" ref="L521:L584" si="85">IF(OR(B521=0,E521=0),"",I521-H521)</f>
        <v/>
      </c>
      <c r="M521" s="37" t="str">
        <f t="shared" ref="M521:M584" si="86">IF(L521="","",E521*L521)</f>
        <v/>
      </c>
      <c r="N521" s="38" t="str">
        <f t="shared" ref="N521:N584" si="87">IF(L521="","",E521-B521)</f>
        <v/>
      </c>
      <c r="O521" s="37" t="str">
        <f t="shared" ref="O521:O584" si="88">IF(L521="","",(E521-B521)*H521)</f>
        <v/>
      </c>
      <c r="P521" s="39">
        <f t="shared" ref="P521:P584" si="89">IF(L521="",G521-D521,"")</f>
        <v>291.89000000000004</v>
      </c>
    </row>
    <row r="522" spans="1:16" x14ac:dyDescent="0.25">
      <c r="A522" s="3" t="s">
        <v>1105</v>
      </c>
      <c r="B522" s="5"/>
      <c r="C522" s="5"/>
      <c r="D522" s="5"/>
      <c r="E522" s="5">
        <v>1</v>
      </c>
      <c r="F522" s="5">
        <v>115.25</v>
      </c>
      <c r="G522" s="5">
        <v>115.25</v>
      </c>
      <c r="H522" s="33" t="str">
        <f t="shared" si="81"/>
        <v/>
      </c>
      <c r="I522" s="33">
        <f t="shared" si="82"/>
        <v>115.25</v>
      </c>
      <c r="J522" s="34">
        <f t="shared" si="83"/>
        <v>1</v>
      </c>
      <c r="K522" s="35">
        <f t="shared" si="84"/>
        <v>115.25</v>
      </c>
      <c r="L522" s="36" t="str">
        <f t="shared" si="85"/>
        <v/>
      </c>
      <c r="M522" s="37" t="str">
        <f t="shared" si="86"/>
        <v/>
      </c>
      <c r="N522" s="38" t="str">
        <f t="shared" si="87"/>
        <v/>
      </c>
      <c r="O522" s="37" t="str">
        <f t="shared" si="88"/>
        <v/>
      </c>
      <c r="P522" s="39">
        <f t="shared" si="89"/>
        <v>115.25</v>
      </c>
    </row>
    <row r="523" spans="1:16" x14ac:dyDescent="0.25">
      <c r="A523" s="3" t="s">
        <v>1443</v>
      </c>
      <c r="B523" s="5"/>
      <c r="C523" s="5"/>
      <c r="D523" s="5"/>
      <c r="E523" s="5">
        <v>1</v>
      </c>
      <c r="F523" s="5">
        <v>64.27</v>
      </c>
      <c r="G523" s="5">
        <v>64.27</v>
      </c>
      <c r="H523" s="33" t="str">
        <f t="shared" si="81"/>
        <v/>
      </c>
      <c r="I523" s="33">
        <f t="shared" si="82"/>
        <v>64.27</v>
      </c>
      <c r="J523" s="34">
        <f t="shared" si="83"/>
        <v>1</v>
      </c>
      <c r="K523" s="35">
        <f t="shared" si="84"/>
        <v>64.27</v>
      </c>
      <c r="L523" s="36" t="str">
        <f t="shared" si="85"/>
        <v/>
      </c>
      <c r="M523" s="37" t="str">
        <f t="shared" si="86"/>
        <v/>
      </c>
      <c r="N523" s="38" t="str">
        <f t="shared" si="87"/>
        <v/>
      </c>
      <c r="O523" s="37" t="str">
        <f t="shared" si="88"/>
        <v/>
      </c>
      <c r="P523" s="39">
        <f t="shared" si="89"/>
        <v>64.27</v>
      </c>
    </row>
    <row r="524" spans="1:16" x14ac:dyDescent="0.25">
      <c r="A524" s="3" t="s">
        <v>509</v>
      </c>
      <c r="B524" s="5">
        <v>1</v>
      </c>
      <c r="C524" s="5">
        <v>260.8</v>
      </c>
      <c r="D524" s="5">
        <v>260.8</v>
      </c>
      <c r="E524" s="5">
        <v>1</v>
      </c>
      <c r="F524" s="5">
        <v>260.47000000000003</v>
      </c>
      <c r="G524" s="5">
        <v>260.47000000000003</v>
      </c>
      <c r="H524" s="33">
        <f t="shared" si="81"/>
        <v>260.8</v>
      </c>
      <c r="I524" s="33">
        <f t="shared" si="82"/>
        <v>260.47000000000003</v>
      </c>
      <c r="J524" s="34">
        <f t="shared" si="83"/>
        <v>0</v>
      </c>
      <c r="K524" s="35">
        <f t="shared" si="84"/>
        <v>-0.32999999999998408</v>
      </c>
      <c r="L524" s="36">
        <f t="shared" si="85"/>
        <v>-0.32999999999998408</v>
      </c>
      <c r="M524" s="37">
        <f t="shared" si="86"/>
        <v>-0.32999999999998408</v>
      </c>
      <c r="N524" s="38">
        <f t="shared" si="87"/>
        <v>0</v>
      </c>
      <c r="O524" s="37">
        <f t="shared" si="88"/>
        <v>0</v>
      </c>
      <c r="P524" s="39" t="str">
        <f t="shared" si="89"/>
        <v/>
      </c>
    </row>
    <row r="525" spans="1:16" x14ac:dyDescent="0.25">
      <c r="A525" s="3" t="s">
        <v>511</v>
      </c>
      <c r="B525" s="5"/>
      <c r="C525" s="5"/>
      <c r="D525" s="5"/>
      <c r="E525" s="5">
        <v>1</v>
      </c>
      <c r="F525" s="5">
        <v>236.37</v>
      </c>
      <c r="G525" s="5">
        <v>236.37</v>
      </c>
      <c r="H525" s="33" t="str">
        <f t="shared" si="81"/>
        <v/>
      </c>
      <c r="I525" s="33">
        <f t="shared" si="82"/>
        <v>236.37</v>
      </c>
      <c r="J525" s="34">
        <f t="shared" si="83"/>
        <v>1</v>
      </c>
      <c r="K525" s="35">
        <f t="shared" si="84"/>
        <v>236.37</v>
      </c>
      <c r="L525" s="36" t="str">
        <f t="shared" si="85"/>
        <v/>
      </c>
      <c r="M525" s="37" t="str">
        <f t="shared" si="86"/>
        <v/>
      </c>
      <c r="N525" s="38" t="str">
        <f t="shared" si="87"/>
        <v/>
      </c>
      <c r="O525" s="37" t="str">
        <f t="shared" si="88"/>
        <v/>
      </c>
      <c r="P525" s="39">
        <f t="shared" si="89"/>
        <v>236.37</v>
      </c>
    </row>
    <row r="526" spans="1:16" x14ac:dyDescent="0.25">
      <c r="A526" s="3" t="s">
        <v>1108</v>
      </c>
      <c r="B526" s="5">
        <v>1</v>
      </c>
      <c r="C526" s="5">
        <v>326.47000000000003</v>
      </c>
      <c r="D526" s="5">
        <v>326.47000000000003</v>
      </c>
      <c r="E526" s="5"/>
      <c r="F526" s="5"/>
      <c r="G526" s="5"/>
      <c r="H526" s="33">
        <f t="shared" si="81"/>
        <v>326.47000000000003</v>
      </c>
      <c r="I526" s="33" t="str">
        <f t="shared" si="82"/>
        <v/>
      </c>
      <c r="J526" s="34">
        <f t="shared" si="83"/>
        <v>-1</v>
      </c>
      <c r="K526" s="35">
        <f t="shared" si="84"/>
        <v>-326.47000000000003</v>
      </c>
      <c r="L526" s="36" t="str">
        <f t="shared" si="85"/>
        <v/>
      </c>
      <c r="M526" s="37" t="str">
        <f t="shared" si="86"/>
        <v/>
      </c>
      <c r="N526" s="38" t="str">
        <f t="shared" si="87"/>
        <v/>
      </c>
      <c r="O526" s="37" t="str">
        <f t="shared" si="88"/>
        <v/>
      </c>
      <c r="P526" s="39">
        <f t="shared" si="89"/>
        <v>-326.47000000000003</v>
      </c>
    </row>
    <row r="527" spans="1:16" x14ac:dyDescent="0.25">
      <c r="A527" s="3" t="s">
        <v>1693</v>
      </c>
      <c r="B527" s="5"/>
      <c r="C527" s="5"/>
      <c r="D527" s="5"/>
      <c r="E527" s="5">
        <v>1</v>
      </c>
      <c r="F527" s="5">
        <v>143.43</v>
      </c>
      <c r="G527" s="5">
        <v>143.43</v>
      </c>
      <c r="H527" s="33" t="str">
        <f t="shared" si="81"/>
        <v/>
      </c>
      <c r="I527" s="33">
        <f t="shared" si="82"/>
        <v>143.43</v>
      </c>
      <c r="J527" s="34">
        <f t="shared" si="83"/>
        <v>1</v>
      </c>
      <c r="K527" s="35">
        <f t="shared" si="84"/>
        <v>143.43</v>
      </c>
      <c r="L527" s="36" t="str">
        <f t="shared" si="85"/>
        <v/>
      </c>
      <c r="M527" s="37" t="str">
        <f t="shared" si="86"/>
        <v/>
      </c>
      <c r="N527" s="38" t="str">
        <f t="shared" si="87"/>
        <v/>
      </c>
      <c r="O527" s="37" t="str">
        <f t="shared" si="88"/>
        <v/>
      </c>
      <c r="P527" s="39">
        <f t="shared" si="89"/>
        <v>143.43</v>
      </c>
    </row>
    <row r="528" spans="1:16" x14ac:dyDescent="0.25">
      <c r="A528" s="3" t="s">
        <v>1113</v>
      </c>
      <c r="B528" s="5">
        <v>1</v>
      </c>
      <c r="C528" s="5">
        <v>209.29</v>
      </c>
      <c r="D528" s="5">
        <v>209.29</v>
      </c>
      <c r="E528" s="5"/>
      <c r="F528" s="5"/>
      <c r="G528" s="5"/>
      <c r="H528" s="33">
        <f t="shared" si="81"/>
        <v>209.29</v>
      </c>
      <c r="I528" s="33" t="str">
        <f t="shared" si="82"/>
        <v/>
      </c>
      <c r="J528" s="34">
        <f t="shared" si="83"/>
        <v>-1</v>
      </c>
      <c r="K528" s="35">
        <f t="shared" si="84"/>
        <v>-209.29</v>
      </c>
      <c r="L528" s="36" t="str">
        <f t="shared" si="85"/>
        <v/>
      </c>
      <c r="M528" s="37" t="str">
        <f t="shared" si="86"/>
        <v/>
      </c>
      <c r="N528" s="38" t="str">
        <f t="shared" si="87"/>
        <v/>
      </c>
      <c r="O528" s="37" t="str">
        <f t="shared" si="88"/>
        <v/>
      </c>
      <c r="P528" s="39">
        <f t="shared" si="89"/>
        <v>-209.29</v>
      </c>
    </row>
    <row r="529" spans="1:16" x14ac:dyDescent="0.25">
      <c r="A529" s="3" t="s">
        <v>1114</v>
      </c>
      <c r="B529" s="5">
        <v>8</v>
      </c>
      <c r="C529" s="5">
        <v>104.73142857142857</v>
      </c>
      <c r="D529" s="5">
        <v>836.29000000000008</v>
      </c>
      <c r="E529" s="5">
        <v>2</v>
      </c>
      <c r="F529" s="5">
        <v>115.18</v>
      </c>
      <c r="G529" s="5">
        <v>230.36</v>
      </c>
      <c r="H529" s="33">
        <f t="shared" si="81"/>
        <v>104.53625000000001</v>
      </c>
      <c r="I529" s="33">
        <f t="shared" si="82"/>
        <v>115.18</v>
      </c>
      <c r="J529" s="34">
        <f t="shared" si="83"/>
        <v>-6</v>
      </c>
      <c r="K529" s="35">
        <f t="shared" si="84"/>
        <v>-605.93000000000006</v>
      </c>
      <c r="L529" s="36">
        <f t="shared" si="85"/>
        <v>10.643749999999997</v>
      </c>
      <c r="M529" s="37">
        <f t="shared" si="86"/>
        <v>21.287499999999994</v>
      </c>
      <c r="N529" s="38">
        <f t="shared" si="87"/>
        <v>-6</v>
      </c>
      <c r="O529" s="37">
        <f t="shared" si="88"/>
        <v>-627.21750000000009</v>
      </c>
      <c r="P529" s="39" t="str">
        <f t="shared" si="89"/>
        <v/>
      </c>
    </row>
    <row r="530" spans="1:16" x14ac:dyDescent="0.25">
      <c r="A530" s="3" t="s">
        <v>1117</v>
      </c>
      <c r="B530" s="5">
        <v>2</v>
      </c>
      <c r="C530" s="5">
        <v>967.07</v>
      </c>
      <c r="D530" s="5">
        <v>1934.14</v>
      </c>
      <c r="E530" s="5"/>
      <c r="F530" s="5"/>
      <c r="G530" s="5"/>
      <c r="H530" s="33">
        <f t="shared" si="81"/>
        <v>967.07</v>
      </c>
      <c r="I530" s="33" t="str">
        <f t="shared" si="82"/>
        <v/>
      </c>
      <c r="J530" s="34">
        <f t="shared" si="83"/>
        <v>-2</v>
      </c>
      <c r="K530" s="35">
        <f t="shared" si="84"/>
        <v>-1934.14</v>
      </c>
      <c r="L530" s="36" t="str">
        <f t="shared" si="85"/>
        <v/>
      </c>
      <c r="M530" s="37" t="str">
        <f t="shared" si="86"/>
        <v/>
      </c>
      <c r="N530" s="38" t="str">
        <f t="shared" si="87"/>
        <v/>
      </c>
      <c r="O530" s="37" t="str">
        <f t="shared" si="88"/>
        <v/>
      </c>
      <c r="P530" s="39">
        <f t="shared" si="89"/>
        <v>-1934.14</v>
      </c>
    </row>
    <row r="531" spans="1:16" x14ac:dyDescent="0.25">
      <c r="A531" s="3" t="s">
        <v>1445</v>
      </c>
      <c r="B531" s="5"/>
      <c r="C531" s="5"/>
      <c r="D531" s="5"/>
      <c r="E531" s="5">
        <v>4</v>
      </c>
      <c r="F531" s="5">
        <v>119.79</v>
      </c>
      <c r="G531" s="5">
        <v>479.16</v>
      </c>
      <c r="H531" s="33" t="str">
        <f t="shared" si="81"/>
        <v/>
      </c>
      <c r="I531" s="33">
        <f t="shared" si="82"/>
        <v>119.79</v>
      </c>
      <c r="J531" s="34">
        <f t="shared" si="83"/>
        <v>4</v>
      </c>
      <c r="K531" s="35">
        <f t="shared" si="84"/>
        <v>479.16</v>
      </c>
      <c r="L531" s="36" t="str">
        <f t="shared" si="85"/>
        <v/>
      </c>
      <c r="M531" s="37" t="str">
        <f t="shared" si="86"/>
        <v/>
      </c>
      <c r="N531" s="38" t="str">
        <f t="shared" si="87"/>
        <v/>
      </c>
      <c r="O531" s="37" t="str">
        <f t="shared" si="88"/>
        <v/>
      </c>
      <c r="P531" s="39">
        <f t="shared" si="89"/>
        <v>479.16</v>
      </c>
    </row>
    <row r="532" spans="1:16" x14ac:dyDescent="0.25">
      <c r="A532" s="3" t="s">
        <v>517</v>
      </c>
      <c r="B532" s="5">
        <v>19</v>
      </c>
      <c r="C532" s="5">
        <v>137.91000000000005</v>
      </c>
      <c r="D532" s="5">
        <v>2619.5400000000009</v>
      </c>
      <c r="E532" s="5">
        <v>19</v>
      </c>
      <c r="F532" s="5">
        <v>129.25764705882352</v>
      </c>
      <c r="G532" s="5">
        <v>2474.4199999999996</v>
      </c>
      <c r="H532" s="33">
        <f t="shared" si="81"/>
        <v>137.87052631578953</v>
      </c>
      <c r="I532" s="33">
        <f t="shared" si="82"/>
        <v>130.23263157894735</v>
      </c>
      <c r="J532" s="34">
        <f t="shared" si="83"/>
        <v>0</v>
      </c>
      <c r="K532" s="35">
        <f t="shared" si="84"/>
        <v>-145.12000000000126</v>
      </c>
      <c r="L532" s="36">
        <f t="shared" si="85"/>
        <v>-7.6378947368421848</v>
      </c>
      <c r="M532" s="37">
        <f t="shared" si="86"/>
        <v>-145.12000000000151</v>
      </c>
      <c r="N532" s="38">
        <f t="shared" si="87"/>
        <v>0</v>
      </c>
      <c r="O532" s="37">
        <f t="shared" si="88"/>
        <v>0</v>
      </c>
      <c r="P532" s="39" t="str">
        <f t="shared" si="89"/>
        <v/>
      </c>
    </row>
    <row r="533" spans="1:16" x14ac:dyDescent="0.25">
      <c r="A533" s="3" t="s">
        <v>1119</v>
      </c>
      <c r="B533" s="5">
        <v>10</v>
      </c>
      <c r="C533" s="5">
        <v>198.994</v>
      </c>
      <c r="D533" s="5">
        <v>1989.94</v>
      </c>
      <c r="E533" s="5">
        <v>2</v>
      </c>
      <c r="F533" s="5">
        <v>199.39</v>
      </c>
      <c r="G533" s="5">
        <v>398.78</v>
      </c>
      <c r="H533" s="33">
        <f t="shared" si="81"/>
        <v>198.994</v>
      </c>
      <c r="I533" s="33">
        <f t="shared" si="82"/>
        <v>199.39</v>
      </c>
      <c r="J533" s="34">
        <f t="shared" si="83"/>
        <v>-8</v>
      </c>
      <c r="K533" s="35">
        <f t="shared" si="84"/>
        <v>-1591.16</v>
      </c>
      <c r="L533" s="36">
        <f t="shared" si="85"/>
        <v>0.39599999999998658</v>
      </c>
      <c r="M533" s="37">
        <f t="shared" si="86"/>
        <v>0.79199999999997317</v>
      </c>
      <c r="N533" s="38">
        <f t="shared" si="87"/>
        <v>-8</v>
      </c>
      <c r="O533" s="37">
        <f t="shared" si="88"/>
        <v>-1591.952</v>
      </c>
      <c r="P533" s="39" t="str">
        <f t="shared" si="89"/>
        <v/>
      </c>
    </row>
    <row r="534" spans="1:16" x14ac:dyDescent="0.25">
      <c r="A534" s="3" t="s">
        <v>1694</v>
      </c>
      <c r="B534" s="5">
        <v>1</v>
      </c>
      <c r="C534" s="5">
        <v>132.4</v>
      </c>
      <c r="D534" s="5">
        <v>132.4</v>
      </c>
      <c r="E534" s="5"/>
      <c r="F534" s="5"/>
      <c r="G534" s="5"/>
      <c r="H534" s="33">
        <f t="shared" si="81"/>
        <v>132.4</v>
      </c>
      <c r="I534" s="33" t="str">
        <f t="shared" si="82"/>
        <v/>
      </c>
      <c r="J534" s="34">
        <f t="shared" si="83"/>
        <v>-1</v>
      </c>
      <c r="K534" s="35">
        <f t="shared" si="84"/>
        <v>-132.4</v>
      </c>
      <c r="L534" s="36" t="str">
        <f t="shared" si="85"/>
        <v/>
      </c>
      <c r="M534" s="37" t="str">
        <f t="shared" si="86"/>
        <v/>
      </c>
      <c r="N534" s="38" t="str">
        <f t="shared" si="87"/>
        <v/>
      </c>
      <c r="O534" s="37" t="str">
        <f t="shared" si="88"/>
        <v/>
      </c>
      <c r="P534" s="39">
        <f t="shared" si="89"/>
        <v>-132.4</v>
      </c>
    </row>
    <row r="535" spans="1:16" x14ac:dyDescent="0.25">
      <c r="A535" s="3" t="s">
        <v>1120</v>
      </c>
      <c r="B535" s="5">
        <v>2</v>
      </c>
      <c r="C535" s="5">
        <v>157.08000000000001</v>
      </c>
      <c r="D535" s="5">
        <v>314.16000000000003</v>
      </c>
      <c r="E535" s="5">
        <v>4</v>
      </c>
      <c r="F535" s="5">
        <v>157.005</v>
      </c>
      <c r="G535" s="5">
        <v>627.87</v>
      </c>
      <c r="H535" s="33">
        <f t="shared" si="81"/>
        <v>157.08000000000001</v>
      </c>
      <c r="I535" s="33">
        <f t="shared" si="82"/>
        <v>156.9675</v>
      </c>
      <c r="J535" s="34">
        <f t="shared" si="83"/>
        <v>2</v>
      </c>
      <c r="K535" s="35">
        <f t="shared" si="84"/>
        <v>313.70999999999998</v>
      </c>
      <c r="L535" s="36">
        <f t="shared" si="85"/>
        <v>-0.11250000000001137</v>
      </c>
      <c r="M535" s="37">
        <f t="shared" si="86"/>
        <v>-0.45000000000004547</v>
      </c>
      <c r="N535" s="38">
        <f t="shared" si="87"/>
        <v>2</v>
      </c>
      <c r="O535" s="37">
        <f t="shared" si="88"/>
        <v>314.16000000000003</v>
      </c>
      <c r="P535" s="39" t="str">
        <f t="shared" si="89"/>
        <v/>
      </c>
    </row>
    <row r="536" spans="1:16" x14ac:dyDescent="0.25">
      <c r="A536" s="3" t="s">
        <v>1447</v>
      </c>
      <c r="B536" s="5"/>
      <c r="C536" s="5"/>
      <c r="D536" s="5"/>
      <c r="E536" s="5">
        <v>7</v>
      </c>
      <c r="F536" s="5">
        <v>52.262</v>
      </c>
      <c r="G536" s="5">
        <v>365.80999999999995</v>
      </c>
      <c r="H536" s="33" t="str">
        <f t="shared" si="81"/>
        <v/>
      </c>
      <c r="I536" s="33">
        <f t="shared" si="82"/>
        <v>52.258571428571422</v>
      </c>
      <c r="J536" s="34">
        <f t="shared" si="83"/>
        <v>7</v>
      </c>
      <c r="K536" s="35">
        <f t="shared" si="84"/>
        <v>365.80999999999995</v>
      </c>
      <c r="L536" s="36" t="str">
        <f t="shared" si="85"/>
        <v/>
      </c>
      <c r="M536" s="37" t="str">
        <f t="shared" si="86"/>
        <v/>
      </c>
      <c r="N536" s="38" t="str">
        <f t="shared" si="87"/>
        <v/>
      </c>
      <c r="O536" s="37" t="str">
        <f t="shared" si="88"/>
        <v/>
      </c>
      <c r="P536" s="39">
        <f t="shared" si="89"/>
        <v>365.80999999999995</v>
      </c>
    </row>
    <row r="537" spans="1:16" x14ac:dyDescent="0.25">
      <c r="A537" s="3" t="s">
        <v>1695</v>
      </c>
      <c r="B537" s="5"/>
      <c r="C537" s="5"/>
      <c r="D537" s="5"/>
      <c r="E537" s="5">
        <v>2</v>
      </c>
      <c r="F537" s="5">
        <v>119.76</v>
      </c>
      <c r="G537" s="5">
        <v>239.52</v>
      </c>
      <c r="H537" s="33" t="str">
        <f t="shared" si="81"/>
        <v/>
      </c>
      <c r="I537" s="33">
        <f t="shared" si="82"/>
        <v>119.76</v>
      </c>
      <c r="J537" s="34">
        <f t="shared" si="83"/>
        <v>2</v>
      </c>
      <c r="K537" s="35">
        <f t="shared" si="84"/>
        <v>239.52</v>
      </c>
      <c r="L537" s="36" t="str">
        <f t="shared" si="85"/>
        <v/>
      </c>
      <c r="M537" s="37" t="str">
        <f t="shared" si="86"/>
        <v/>
      </c>
      <c r="N537" s="38" t="str">
        <f t="shared" si="87"/>
        <v/>
      </c>
      <c r="O537" s="37" t="str">
        <f t="shared" si="88"/>
        <v/>
      </c>
      <c r="P537" s="39">
        <f t="shared" si="89"/>
        <v>239.52</v>
      </c>
    </row>
    <row r="538" spans="1:16" x14ac:dyDescent="0.25">
      <c r="A538" s="3" t="s">
        <v>1696</v>
      </c>
      <c r="B538" s="5"/>
      <c r="C538" s="5"/>
      <c r="D538" s="5"/>
      <c r="E538" s="5">
        <v>2</v>
      </c>
      <c r="F538" s="5">
        <v>179.98</v>
      </c>
      <c r="G538" s="5">
        <v>359.96</v>
      </c>
      <c r="H538" s="33" t="str">
        <f t="shared" si="81"/>
        <v/>
      </c>
      <c r="I538" s="33">
        <f t="shared" si="82"/>
        <v>179.98</v>
      </c>
      <c r="J538" s="34">
        <f t="shared" si="83"/>
        <v>2</v>
      </c>
      <c r="K538" s="35">
        <f t="shared" si="84"/>
        <v>359.96</v>
      </c>
      <c r="L538" s="36" t="str">
        <f t="shared" si="85"/>
        <v/>
      </c>
      <c r="M538" s="37" t="str">
        <f t="shared" si="86"/>
        <v/>
      </c>
      <c r="N538" s="38" t="str">
        <f t="shared" si="87"/>
        <v/>
      </c>
      <c r="O538" s="37" t="str">
        <f t="shared" si="88"/>
        <v/>
      </c>
      <c r="P538" s="39">
        <f t="shared" si="89"/>
        <v>359.96</v>
      </c>
    </row>
    <row r="539" spans="1:16" x14ac:dyDescent="0.25">
      <c r="A539" s="3" t="s">
        <v>519</v>
      </c>
      <c r="B539" s="5">
        <v>26</v>
      </c>
      <c r="C539" s="5">
        <v>59.82916666666668</v>
      </c>
      <c r="D539" s="5">
        <v>1555.2200000000005</v>
      </c>
      <c r="E539" s="5">
        <v>24</v>
      </c>
      <c r="F539" s="5">
        <v>59.830476190476205</v>
      </c>
      <c r="G539" s="5">
        <v>1435.13</v>
      </c>
      <c r="H539" s="33">
        <f t="shared" si="81"/>
        <v>59.816153846153867</v>
      </c>
      <c r="I539" s="33">
        <f t="shared" si="82"/>
        <v>59.79708333333334</v>
      </c>
      <c r="J539" s="34">
        <f t="shared" si="83"/>
        <v>-2</v>
      </c>
      <c r="K539" s="35">
        <f t="shared" si="84"/>
        <v>-120.09000000000037</v>
      </c>
      <c r="L539" s="36">
        <f t="shared" si="85"/>
        <v>-1.9070512820526631E-2</v>
      </c>
      <c r="M539" s="37">
        <f t="shared" si="86"/>
        <v>-0.45769230769263913</v>
      </c>
      <c r="N539" s="38">
        <f t="shared" si="87"/>
        <v>-2</v>
      </c>
      <c r="O539" s="37">
        <f t="shared" si="88"/>
        <v>-119.63230769230773</v>
      </c>
      <c r="P539" s="39" t="str">
        <f t="shared" si="89"/>
        <v/>
      </c>
    </row>
    <row r="540" spans="1:16" x14ac:dyDescent="0.25">
      <c r="A540" s="3" t="s">
        <v>1122</v>
      </c>
      <c r="B540" s="5">
        <v>13</v>
      </c>
      <c r="C540" s="5">
        <v>144.44636363636366</v>
      </c>
      <c r="D540" s="5">
        <v>1877.9900000000002</v>
      </c>
      <c r="E540" s="5"/>
      <c r="F540" s="5"/>
      <c r="G540" s="5"/>
      <c r="H540" s="33">
        <f t="shared" si="81"/>
        <v>144.46076923076924</v>
      </c>
      <c r="I540" s="33" t="str">
        <f t="shared" si="82"/>
        <v/>
      </c>
      <c r="J540" s="34">
        <f t="shared" si="83"/>
        <v>-13</v>
      </c>
      <c r="K540" s="35">
        <f t="shared" si="84"/>
        <v>-1877.9900000000002</v>
      </c>
      <c r="L540" s="36" t="str">
        <f t="shared" si="85"/>
        <v/>
      </c>
      <c r="M540" s="37" t="str">
        <f t="shared" si="86"/>
        <v/>
      </c>
      <c r="N540" s="38" t="str">
        <f t="shared" si="87"/>
        <v/>
      </c>
      <c r="O540" s="37" t="str">
        <f t="shared" si="88"/>
        <v/>
      </c>
      <c r="P540" s="39">
        <f t="shared" si="89"/>
        <v>-1877.9900000000002</v>
      </c>
    </row>
    <row r="541" spans="1:16" x14ac:dyDescent="0.25">
      <c r="A541" s="3" t="s">
        <v>1697</v>
      </c>
      <c r="B541" s="5">
        <v>2</v>
      </c>
      <c r="C541" s="5">
        <v>206.43</v>
      </c>
      <c r="D541" s="5">
        <v>412.86</v>
      </c>
      <c r="E541" s="5">
        <v>1</v>
      </c>
      <c r="F541" s="5">
        <v>205.52</v>
      </c>
      <c r="G541" s="5">
        <v>205.52</v>
      </c>
      <c r="H541" s="33">
        <f t="shared" si="81"/>
        <v>206.43</v>
      </c>
      <c r="I541" s="33">
        <f t="shared" si="82"/>
        <v>205.52</v>
      </c>
      <c r="J541" s="34">
        <f t="shared" si="83"/>
        <v>-1</v>
      </c>
      <c r="K541" s="35">
        <f t="shared" si="84"/>
        <v>-207.34</v>
      </c>
      <c r="L541" s="36">
        <f t="shared" si="85"/>
        <v>-0.90999999999999659</v>
      </c>
      <c r="M541" s="37">
        <f t="shared" si="86"/>
        <v>-0.90999999999999659</v>
      </c>
      <c r="N541" s="38">
        <f t="shared" si="87"/>
        <v>-1</v>
      </c>
      <c r="O541" s="37">
        <f t="shared" si="88"/>
        <v>-206.43</v>
      </c>
      <c r="P541" s="39" t="str">
        <f t="shared" si="89"/>
        <v/>
      </c>
    </row>
    <row r="542" spans="1:16" x14ac:dyDescent="0.25">
      <c r="A542" s="3" t="s">
        <v>522</v>
      </c>
      <c r="B542" s="5"/>
      <c r="C542" s="5"/>
      <c r="D542" s="5"/>
      <c r="E542" s="5">
        <v>1</v>
      </c>
      <c r="F542" s="5">
        <v>58.6</v>
      </c>
      <c r="G542" s="5">
        <v>58.6</v>
      </c>
      <c r="H542" s="33" t="str">
        <f t="shared" si="81"/>
        <v/>
      </c>
      <c r="I542" s="33">
        <f t="shared" si="82"/>
        <v>58.6</v>
      </c>
      <c r="J542" s="34">
        <f t="shared" si="83"/>
        <v>1</v>
      </c>
      <c r="K542" s="35">
        <f t="shared" si="84"/>
        <v>58.6</v>
      </c>
      <c r="L542" s="36" t="str">
        <f t="shared" si="85"/>
        <v/>
      </c>
      <c r="M542" s="37" t="str">
        <f t="shared" si="86"/>
        <v/>
      </c>
      <c r="N542" s="38" t="str">
        <f t="shared" si="87"/>
        <v/>
      </c>
      <c r="O542" s="37" t="str">
        <f t="shared" si="88"/>
        <v/>
      </c>
      <c r="P542" s="39">
        <f t="shared" si="89"/>
        <v>58.6</v>
      </c>
    </row>
    <row r="543" spans="1:16" x14ac:dyDescent="0.25">
      <c r="A543" s="3" t="s">
        <v>816</v>
      </c>
      <c r="B543" s="5">
        <v>1</v>
      </c>
      <c r="C543" s="5">
        <v>104.14</v>
      </c>
      <c r="D543" s="5">
        <v>104.14</v>
      </c>
      <c r="E543" s="5">
        <v>1</v>
      </c>
      <c r="F543" s="5">
        <v>105.03</v>
      </c>
      <c r="G543" s="5">
        <v>105.03</v>
      </c>
      <c r="H543" s="33">
        <f t="shared" si="81"/>
        <v>104.14</v>
      </c>
      <c r="I543" s="33">
        <f t="shared" si="82"/>
        <v>105.03</v>
      </c>
      <c r="J543" s="34">
        <f t="shared" si="83"/>
        <v>0</v>
      </c>
      <c r="K543" s="35">
        <f t="shared" si="84"/>
        <v>0.89000000000000057</v>
      </c>
      <c r="L543" s="36">
        <f t="shared" si="85"/>
        <v>0.89000000000000057</v>
      </c>
      <c r="M543" s="37">
        <f t="shared" si="86"/>
        <v>0.89000000000000057</v>
      </c>
      <c r="N543" s="38">
        <f t="shared" si="87"/>
        <v>0</v>
      </c>
      <c r="O543" s="37">
        <f t="shared" si="88"/>
        <v>0</v>
      </c>
      <c r="P543" s="39" t="str">
        <f t="shared" si="89"/>
        <v/>
      </c>
    </row>
    <row r="544" spans="1:16" x14ac:dyDescent="0.25">
      <c r="A544" s="3" t="s">
        <v>524</v>
      </c>
      <c r="B544" s="5">
        <v>1</v>
      </c>
      <c r="C544" s="5">
        <v>52.67</v>
      </c>
      <c r="D544" s="5">
        <v>52.67</v>
      </c>
      <c r="E544" s="5">
        <v>1</v>
      </c>
      <c r="F544" s="5">
        <v>36.69</v>
      </c>
      <c r="G544" s="5">
        <v>36.69</v>
      </c>
      <c r="H544" s="33">
        <f t="shared" si="81"/>
        <v>52.67</v>
      </c>
      <c r="I544" s="33">
        <f t="shared" si="82"/>
        <v>36.69</v>
      </c>
      <c r="J544" s="34">
        <f t="shared" si="83"/>
        <v>0</v>
      </c>
      <c r="K544" s="35">
        <f t="shared" si="84"/>
        <v>-15.980000000000004</v>
      </c>
      <c r="L544" s="36">
        <f t="shared" si="85"/>
        <v>-15.980000000000004</v>
      </c>
      <c r="M544" s="37">
        <f t="shared" si="86"/>
        <v>-15.980000000000004</v>
      </c>
      <c r="N544" s="38">
        <f t="shared" si="87"/>
        <v>0</v>
      </c>
      <c r="O544" s="37">
        <f t="shared" si="88"/>
        <v>0</v>
      </c>
      <c r="P544" s="39" t="str">
        <f t="shared" si="89"/>
        <v/>
      </c>
    </row>
    <row r="545" spans="1:16" x14ac:dyDescent="0.25">
      <c r="A545" s="3" t="s">
        <v>1124</v>
      </c>
      <c r="B545" s="5">
        <v>1</v>
      </c>
      <c r="C545" s="5">
        <v>106.94</v>
      </c>
      <c r="D545" s="5">
        <v>106.94</v>
      </c>
      <c r="E545" s="5">
        <v>4</v>
      </c>
      <c r="F545" s="5">
        <v>109.80000000000001</v>
      </c>
      <c r="G545" s="5">
        <v>439.19000000000005</v>
      </c>
      <c r="H545" s="33">
        <f t="shared" si="81"/>
        <v>106.94</v>
      </c>
      <c r="I545" s="33">
        <f t="shared" si="82"/>
        <v>109.79750000000001</v>
      </c>
      <c r="J545" s="34">
        <f t="shared" si="83"/>
        <v>3</v>
      </c>
      <c r="K545" s="35">
        <f t="shared" si="84"/>
        <v>332.25000000000006</v>
      </c>
      <c r="L545" s="36">
        <f t="shared" si="85"/>
        <v>2.8575000000000159</v>
      </c>
      <c r="M545" s="37">
        <f t="shared" si="86"/>
        <v>11.430000000000064</v>
      </c>
      <c r="N545" s="38">
        <f t="shared" si="87"/>
        <v>3</v>
      </c>
      <c r="O545" s="37">
        <f t="shared" si="88"/>
        <v>320.82</v>
      </c>
      <c r="P545" s="39" t="str">
        <f t="shared" si="89"/>
        <v/>
      </c>
    </row>
    <row r="546" spans="1:16" x14ac:dyDescent="0.25">
      <c r="A546" s="3" t="s">
        <v>525</v>
      </c>
      <c r="B546" s="5">
        <v>1</v>
      </c>
      <c r="C546" s="5">
        <v>92.63</v>
      </c>
      <c r="D546" s="5">
        <v>92.63</v>
      </c>
      <c r="E546" s="5">
        <v>5</v>
      </c>
      <c r="F546" s="5">
        <v>92.720000000000013</v>
      </c>
      <c r="G546" s="5">
        <v>458.56000000000006</v>
      </c>
      <c r="H546" s="33">
        <f t="shared" si="81"/>
        <v>92.63</v>
      </c>
      <c r="I546" s="33">
        <f t="shared" si="82"/>
        <v>91.712000000000018</v>
      </c>
      <c r="J546" s="34">
        <f t="shared" si="83"/>
        <v>4</v>
      </c>
      <c r="K546" s="35">
        <f t="shared" si="84"/>
        <v>365.93000000000006</v>
      </c>
      <c r="L546" s="36">
        <f t="shared" si="85"/>
        <v>-0.91799999999997794</v>
      </c>
      <c r="M546" s="37">
        <f t="shared" si="86"/>
        <v>-4.5899999999998897</v>
      </c>
      <c r="N546" s="38">
        <f t="shared" si="87"/>
        <v>4</v>
      </c>
      <c r="O546" s="37">
        <f t="shared" si="88"/>
        <v>370.52</v>
      </c>
      <c r="P546" s="39" t="str">
        <f t="shared" si="89"/>
        <v/>
      </c>
    </row>
    <row r="547" spans="1:16" x14ac:dyDescent="0.25">
      <c r="A547" s="3" t="s">
        <v>1448</v>
      </c>
      <c r="B547" s="5">
        <v>1</v>
      </c>
      <c r="C547" s="5">
        <v>0</v>
      </c>
      <c r="D547" s="5">
        <v>0</v>
      </c>
      <c r="E547" s="5">
        <v>1</v>
      </c>
      <c r="F547" s="5">
        <v>264.45999999999998</v>
      </c>
      <c r="G547" s="5">
        <v>264.45999999999998</v>
      </c>
      <c r="H547" s="33" t="str">
        <f t="shared" si="81"/>
        <v/>
      </c>
      <c r="I547" s="33">
        <f t="shared" si="82"/>
        <v>264.45999999999998</v>
      </c>
      <c r="J547" s="34">
        <f t="shared" si="83"/>
        <v>0</v>
      </c>
      <c r="K547" s="35">
        <f t="shared" si="84"/>
        <v>264.45999999999998</v>
      </c>
      <c r="L547" s="36"/>
      <c r="M547" s="37" t="str">
        <f t="shared" si="86"/>
        <v/>
      </c>
      <c r="N547" s="38" t="str">
        <f t="shared" si="87"/>
        <v/>
      </c>
      <c r="O547" s="37" t="str">
        <f t="shared" si="88"/>
        <v/>
      </c>
      <c r="P547" s="39">
        <f t="shared" si="89"/>
        <v>264.45999999999998</v>
      </c>
    </row>
    <row r="548" spans="1:16" x14ac:dyDescent="0.25">
      <c r="A548" s="3" t="s">
        <v>528</v>
      </c>
      <c r="B548" s="5">
        <v>7</v>
      </c>
      <c r="C548" s="5">
        <v>78.401428571428582</v>
      </c>
      <c r="D548" s="5">
        <v>548.81000000000006</v>
      </c>
      <c r="E548" s="5">
        <v>2</v>
      </c>
      <c r="F548" s="5">
        <v>78.539999999999992</v>
      </c>
      <c r="G548" s="5">
        <v>157.07999999999998</v>
      </c>
      <c r="H548" s="33">
        <f t="shared" si="81"/>
        <v>78.401428571428582</v>
      </c>
      <c r="I548" s="33">
        <f t="shared" si="82"/>
        <v>78.539999999999992</v>
      </c>
      <c r="J548" s="34">
        <f t="shared" si="83"/>
        <v>-5</v>
      </c>
      <c r="K548" s="35">
        <f t="shared" si="84"/>
        <v>-391.73000000000008</v>
      </c>
      <c r="L548" s="36">
        <f t="shared" si="85"/>
        <v>0.13857142857141014</v>
      </c>
      <c r="M548" s="37">
        <f t="shared" si="86"/>
        <v>0.27714285714282028</v>
      </c>
      <c r="N548" s="38">
        <f t="shared" si="87"/>
        <v>-5</v>
      </c>
      <c r="O548" s="37">
        <f t="shared" si="88"/>
        <v>-392.00714285714292</v>
      </c>
      <c r="P548" s="39" t="str">
        <f t="shared" si="89"/>
        <v/>
      </c>
    </row>
    <row r="549" spans="1:16" x14ac:dyDescent="0.25">
      <c r="A549" s="3" t="s">
        <v>529</v>
      </c>
      <c r="B549" s="5">
        <v>1</v>
      </c>
      <c r="C549" s="5">
        <v>104.68</v>
      </c>
      <c r="D549" s="5">
        <v>104.68</v>
      </c>
      <c r="E549" s="5">
        <v>2</v>
      </c>
      <c r="F549" s="5">
        <v>104.62</v>
      </c>
      <c r="G549" s="5">
        <v>209.24</v>
      </c>
      <c r="H549" s="33">
        <f t="shared" si="81"/>
        <v>104.68</v>
      </c>
      <c r="I549" s="33">
        <f t="shared" si="82"/>
        <v>104.62</v>
      </c>
      <c r="J549" s="34">
        <f t="shared" si="83"/>
        <v>1</v>
      </c>
      <c r="K549" s="35">
        <f t="shared" si="84"/>
        <v>104.56</v>
      </c>
      <c r="L549" s="36">
        <f t="shared" si="85"/>
        <v>-6.0000000000002274E-2</v>
      </c>
      <c r="M549" s="37">
        <f t="shared" si="86"/>
        <v>-0.12000000000000455</v>
      </c>
      <c r="N549" s="38">
        <f t="shared" si="87"/>
        <v>1</v>
      </c>
      <c r="O549" s="37">
        <f t="shared" si="88"/>
        <v>104.68</v>
      </c>
      <c r="P549" s="39" t="str">
        <f t="shared" si="89"/>
        <v/>
      </c>
    </row>
    <row r="550" spans="1:16" x14ac:dyDescent="0.25">
      <c r="A550" s="3" t="s">
        <v>1449</v>
      </c>
      <c r="B550" s="5">
        <v>2</v>
      </c>
      <c r="C550" s="5">
        <v>97.53</v>
      </c>
      <c r="D550" s="5">
        <v>195.06</v>
      </c>
      <c r="E550" s="5">
        <v>1</v>
      </c>
      <c r="F550" s="5">
        <v>97.44</v>
      </c>
      <c r="G550" s="5">
        <v>97.44</v>
      </c>
      <c r="H550" s="33">
        <f t="shared" si="81"/>
        <v>97.53</v>
      </c>
      <c r="I550" s="33">
        <f t="shared" si="82"/>
        <v>97.44</v>
      </c>
      <c r="J550" s="34">
        <f t="shared" si="83"/>
        <v>-1</v>
      </c>
      <c r="K550" s="35">
        <f t="shared" si="84"/>
        <v>-97.62</v>
      </c>
      <c r="L550" s="36">
        <f t="shared" si="85"/>
        <v>-9.0000000000003411E-2</v>
      </c>
      <c r="M550" s="37">
        <f t="shared" si="86"/>
        <v>-9.0000000000003411E-2</v>
      </c>
      <c r="N550" s="38">
        <f t="shared" si="87"/>
        <v>-1</v>
      </c>
      <c r="O550" s="37">
        <f t="shared" si="88"/>
        <v>-97.53</v>
      </c>
      <c r="P550" s="39" t="str">
        <f t="shared" si="89"/>
        <v/>
      </c>
    </row>
    <row r="551" spans="1:16" x14ac:dyDescent="0.25">
      <c r="A551" s="3" t="s">
        <v>532</v>
      </c>
      <c r="B551" s="5">
        <v>1</v>
      </c>
      <c r="C551" s="5">
        <v>166.91</v>
      </c>
      <c r="D551" s="5">
        <v>166.91</v>
      </c>
      <c r="E551" s="5">
        <v>3</v>
      </c>
      <c r="F551" s="5">
        <v>166.91</v>
      </c>
      <c r="G551" s="5">
        <v>500.73</v>
      </c>
      <c r="H551" s="33">
        <f t="shared" si="81"/>
        <v>166.91</v>
      </c>
      <c r="I551" s="33">
        <f t="shared" si="82"/>
        <v>166.91</v>
      </c>
      <c r="J551" s="34">
        <f t="shared" si="83"/>
        <v>2</v>
      </c>
      <c r="K551" s="35">
        <f t="shared" si="84"/>
        <v>333.82000000000005</v>
      </c>
      <c r="L551" s="36">
        <f t="shared" si="85"/>
        <v>0</v>
      </c>
      <c r="M551" s="37">
        <f t="shared" si="86"/>
        <v>0</v>
      </c>
      <c r="N551" s="38">
        <f t="shared" si="87"/>
        <v>2</v>
      </c>
      <c r="O551" s="37">
        <f t="shared" si="88"/>
        <v>333.82</v>
      </c>
      <c r="P551" s="39" t="str">
        <f t="shared" si="89"/>
        <v/>
      </c>
    </row>
    <row r="552" spans="1:16" x14ac:dyDescent="0.25">
      <c r="A552" s="3" t="s">
        <v>1125</v>
      </c>
      <c r="B552" s="5">
        <v>1</v>
      </c>
      <c r="C552" s="5">
        <v>431.64</v>
      </c>
      <c r="D552" s="5">
        <v>431.64</v>
      </c>
      <c r="E552" s="5"/>
      <c r="F552" s="5"/>
      <c r="G552" s="5"/>
      <c r="H552" s="33">
        <f t="shared" si="81"/>
        <v>431.64</v>
      </c>
      <c r="I552" s="33" t="str">
        <f t="shared" si="82"/>
        <v/>
      </c>
      <c r="J552" s="34">
        <f t="shared" si="83"/>
        <v>-1</v>
      </c>
      <c r="K552" s="35">
        <f t="shared" si="84"/>
        <v>-431.64</v>
      </c>
      <c r="L552" s="36" t="str">
        <f t="shared" si="85"/>
        <v/>
      </c>
      <c r="M552" s="37" t="str">
        <f t="shared" si="86"/>
        <v/>
      </c>
      <c r="N552" s="38" t="str">
        <f t="shared" si="87"/>
        <v/>
      </c>
      <c r="O552" s="37" t="str">
        <f t="shared" si="88"/>
        <v/>
      </c>
      <c r="P552" s="39">
        <f t="shared" si="89"/>
        <v>-431.64</v>
      </c>
    </row>
    <row r="553" spans="1:16" x14ac:dyDescent="0.25">
      <c r="A553" s="3" t="s">
        <v>1698</v>
      </c>
      <c r="B553" s="5"/>
      <c r="C553" s="5"/>
      <c r="D553" s="5"/>
      <c r="E553" s="5">
        <v>1</v>
      </c>
      <c r="F553" s="5">
        <v>59.46</v>
      </c>
      <c r="G553" s="5">
        <v>59.46</v>
      </c>
      <c r="H553" s="33" t="str">
        <f t="shared" si="81"/>
        <v/>
      </c>
      <c r="I553" s="33">
        <f t="shared" si="82"/>
        <v>59.46</v>
      </c>
      <c r="J553" s="34">
        <f t="shared" si="83"/>
        <v>1</v>
      </c>
      <c r="K553" s="35">
        <f t="shared" si="84"/>
        <v>59.46</v>
      </c>
      <c r="L553" s="36" t="str">
        <f t="shared" si="85"/>
        <v/>
      </c>
      <c r="M553" s="37" t="str">
        <f t="shared" si="86"/>
        <v/>
      </c>
      <c r="N553" s="38" t="str">
        <f t="shared" si="87"/>
        <v/>
      </c>
      <c r="O553" s="37" t="str">
        <f t="shared" si="88"/>
        <v/>
      </c>
      <c r="P553" s="39">
        <f t="shared" si="89"/>
        <v>59.46</v>
      </c>
    </row>
    <row r="554" spans="1:16" x14ac:dyDescent="0.25">
      <c r="A554" s="3" t="s">
        <v>1699</v>
      </c>
      <c r="B554" s="5"/>
      <c r="C554" s="5"/>
      <c r="D554" s="5"/>
      <c r="E554" s="5">
        <v>1</v>
      </c>
      <c r="F554" s="5">
        <v>66.19</v>
      </c>
      <c r="G554" s="5">
        <v>66.19</v>
      </c>
      <c r="H554" s="33" t="str">
        <f t="shared" si="81"/>
        <v/>
      </c>
      <c r="I554" s="33">
        <f t="shared" si="82"/>
        <v>66.19</v>
      </c>
      <c r="J554" s="34">
        <f t="shared" si="83"/>
        <v>1</v>
      </c>
      <c r="K554" s="35">
        <f t="shared" si="84"/>
        <v>66.19</v>
      </c>
      <c r="L554" s="36" t="str">
        <f t="shared" si="85"/>
        <v/>
      </c>
      <c r="M554" s="37" t="str">
        <f t="shared" si="86"/>
        <v/>
      </c>
      <c r="N554" s="38" t="str">
        <f t="shared" si="87"/>
        <v/>
      </c>
      <c r="O554" s="37" t="str">
        <f t="shared" si="88"/>
        <v/>
      </c>
      <c r="P554" s="39">
        <f t="shared" si="89"/>
        <v>66.19</v>
      </c>
    </row>
    <row r="555" spans="1:16" x14ac:dyDescent="0.25">
      <c r="A555" s="3" t="s">
        <v>1126</v>
      </c>
      <c r="B555" s="5"/>
      <c r="C555" s="5"/>
      <c r="D555" s="5"/>
      <c r="E555" s="5">
        <v>3</v>
      </c>
      <c r="F555" s="5">
        <v>72.039999999999992</v>
      </c>
      <c r="G555" s="5">
        <v>216.92000000000002</v>
      </c>
      <c r="H555" s="33" t="str">
        <f t="shared" si="81"/>
        <v/>
      </c>
      <c r="I555" s="33">
        <f t="shared" si="82"/>
        <v>72.306666666666672</v>
      </c>
      <c r="J555" s="34">
        <f t="shared" si="83"/>
        <v>3</v>
      </c>
      <c r="K555" s="35">
        <f t="shared" si="84"/>
        <v>216.92000000000002</v>
      </c>
      <c r="L555" s="36" t="str">
        <f t="shared" si="85"/>
        <v/>
      </c>
      <c r="M555" s="37" t="str">
        <f t="shared" si="86"/>
        <v/>
      </c>
      <c r="N555" s="38" t="str">
        <f t="shared" si="87"/>
        <v/>
      </c>
      <c r="O555" s="37" t="str">
        <f t="shared" si="88"/>
        <v/>
      </c>
      <c r="P555" s="39">
        <f t="shared" si="89"/>
        <v>216.92000000000002</v>
      </c>
    </row>
    <row r="556" spans="1:16" x14ac:dyDescent="0.25">
      <c r="A556" s="3" t="s">
        <v>1700</v>
      </c>
      <c r="B556" s="5"/>
      <c r="C556" s="5"/>
      <c r="D556" s="5"/>
      <c r="E556" s="5">
        <v>2</v>
      </c>
      <c r="F556" s="5">
        <v>85.36</v>
      </c>
      <c r="G556" s="5">
        <v>170.72</v>
      </c>
      <c r="H556" s="33" t="str">
        <f t="shared" si="81"/>
        <v/>
      </c>
      <c r="I556" s="33">
        <f t="shared" si="82"/>
        <v>85.36</v>
      </c>
      <c r="J556" s="34">
        <f t="shared" si="83"/>
        <v>2</v>
      </c>
      <c r="K556" s="35">
        <f t="shared" si="84"/>
        <v>170.72</v>
      </c>
      <c r="L556" s="36" t="str">
        <f t="shared" si="85"/>
        <v/>
      </c>
      <c r="M556" s="37" t="str">
        <f t="shared" si="86"/>
        <v/>
      </c>
      <c r="N556" s="38" t="str">
        <f t="shared" si="87"/>
        <v/>
      </c>
      <c r="O556" s="37" t="str">
        <f t="shared" si="88"/>
        <v/>
      </c>
      <c r="P556" s="39">
        <f t="shared" si="89"/>
        <v>170.72</v>
      </c>
    </row>
    <row r="557" spans="1:16" x14ac:dyDescent="0.25">
      <c r="A557" s="3" t="s">
        <v>1129</v>
      </c>
      <c r="B557" s="5"/>
      <c r="C557" s="5"/>
      <c r="D557" s="5"/>
      <c r="E557" s="5">
        <v>1</v>
      </c>
      <c r="F557" s="5">
        <v>98.36</v>
      </c>
      <c r="G557" s="5">
        <v>98.36</v>
      </c>
      <c r="H557" s="33" t="str">
        <f t="shared" si="81"/>
        <v/>
      </c>
      <c r="I557" s="33">
        <f t="shared" si="82"/>
        <v>98.36</v>
      </c>
      <c r="J557" s="34">
        <f t="shared" si="83"/>
        <v>1</v>
      </c>
      <c r="K557" s="35">
        <f t="shared" si="84"/>
        <v>98.36</v>
      </c>
      <c r="L557" s="36" t="str">
        <f t="shared" si="85"/>
        <v/>
      </c>
      <c r="M557" s="37" t="str">
        <f t="shared" si="86"/>
        <v/>
      </c>
      <c r="N557" s="38" t="str">
        <f t="shared" si="87"/>
        <v/>
      </c>
      <c r="O557" s="37" t="str">
        <f t="shared" si="88"/>
        <v/>
      </c>
      <c r="P557" s="39">
        <f t="shared" si="89"/>
        <v>98.36</v>
      </c>
    </row>
    <row r="558" spans="1:16" x14ac:dyDescent="0.25">
      <c r="A558" s="3" t="s">
        <v>534</v>
      </c>
      <c r="B558" s="5">
        <v>7</v>
      </c>
      <c r="C558" s="5">
        <v>64.545000000000002</v>
      </c>
      <c r="D558" s="5">
        <v>451.50000000000006</v>
      </c>
      <c r="E558" s="5">
        <v>7</v>
      </c>
      <c r="F558" s="5">
        <v>64.828571428571436</v>
      </c>
      <c r="G558" s="5">
        <v>453.8</v>
      </c>
      <c r="H558" s="33">
        <f t="shared" si="81"/>
        <v>64.500000000000014</v>
      </c>
      <c r="I558" s="33">
        <f t="shared" si="82"/>
        <v>64.828571428571436</v>
      </c>
      <c r="J558" s="34">
        <f t="shared" si="83"/>
        <v>0</v>
      </c>
      <c r="K558" s="35">
        <f t="shared" si="84"/>
        <v>2.2999999999999545</v>
      </c>
      <c r="L558" s="36">
        <f t="shared" si="85"/>
        <v>0.32857142857142208</v>
      </c>
      <c r="M558" s="37">
        <f t="shared" si="86"/>
        <v>2.2999999999999545</v>
      </c>
      <c r="N558" s="38">
        <f t="shared" si="87"/>
        <v>0</v>
      </c>
      <c r="O558" s="37">
        <f t="shared" si="88"/>
        <v>0</v>
      </c>
      <c r="P558" s="39" t="str">
        <f t="shared" si="89"/>
        <v/>
      </c>
    </row>
    <row r="559" spans="1:16" x14ac:dyDescent="0.25">
      <c r="A559" s="3" t="s">
        <v>1451</v>
      </c>
      <c r="B559" s="5"/>
      <c r="C559" s="5"/>
      <c r="D559" s="5"/>
      <c r="E559" s="5">
        <v>1</v>
      </c>
      <c r="F559" s="5">
        <v>126.15</v>
      </c>
      <c r="G559" s="5">
        <v>126.15</v>
      </c>
      <c r="H559" s="33" t="str">
        <f t="shared" si="81"/>
        <v/>
      </c>
      <c r="I559" s="33">
        <f t="shared" si="82"/>
        <v>126.15</v>
      </c>
      <c r="J559" s="34">
        <f t="shared" si="83"/>
        <v>1</v>
      </c>
      <c r="K559" s="35">
        <f t="shared" si="84"/>
        <v>126.15</v>
      </c>
      <c r="L559" s="36" t="str">
        <f t="shared" si="85"/>
        <v/>
      </c>
      <c r="M559" s="37" t="str">
        <f t="shared" si="86"/>
        <v/>
      </c>
      <c r="N559" s="38" t="str">
        <f t="shared" si="87"/>
        <v/>
      </c>
      <c r="O559" s="37" t="str">
        <f t="shared" si="88"/>
        <v/>
      </c>
      <c r="P559" s="39">
        <f t="shared" si="89"/>
        <v>126.15</v>
      </c>
    </row>
    <row r="560" spans="1:16" x14ac:dyDescent="0.25">
      <c r="A560" s="3" t="s">
        <v>1703</v>
      </c>
      <c r="B560" s="5">
        <v>1</v>
      </c>
      <c r="C560" s="5">
        <v>1592.8</v>
      </c>
      <c r="D560" s="5">
        <v>1592.8</v>
      </c>
      <c r="E560" s="5"/>
      <c r="F560" s="5"/>
      <c r="G560" s="5"/>
      <c r="H560" s="33">
        <f t="shared" si="81"/>
        <v>1592.8</v>
      </c>
      <c r="I560" s="33" t="str">
        <f t="shared" si="82"/>
        <v/>
      </c>
      <c r="J560" s="34">
        <f t="shared" si="83"/>
        <v>-1</v>
      </c>
      <c r="K560" s="35">
        <f t="shared" si="84"/>
        <v>-1592.8</v>
      </c>
      <c r="L560" s="36" t="str">
        <f t="shared" si="85"/>
        <v/>
      </c>
      <c r="M560" s="37" t="str">
        <f t="shared" si="86"/>
        <v/>
      </c>
      <c r="N560" s="38" t="str">
        <f t="shared" si="87"/>
        <v/>
      </c>
      <c r="O560" s="37" t="str">
        <f t="shared" si="88"/>
        <v/>
      </c>
      <c r="P560" s="39">
        <f t="shared" si="89"/>
        <v>-1592.8</v>
      </c>
    </row>
    <row r="561" spans="1:16" x14ac:dyDescent="0.25">
      <c r="A561" s="3" t="s">
        <v>536</v>
      </c>
      <c r="B561" s="5">
        <v>30</v>
      </c>
      <c r="C561" s="5">
        <v>9.1318750000000009</v>
      </c>
      <c r="D561" s="5">
        <v>274.05</v>
      </c>
      <c r="E561" s="5">
        <v>30</v>
      </c>
      <c r="F561" s="5">
        <v>9.1257142857142863</v>
      </c>
      <c r="G561" s="5">
        <v>273.71999999999997</v>
      </c>
      <c r="H561" s="33">
        <f t="shared" si="81"/>
        <v>9.1349999999999998</v>
      </c>
      <c r="I561" s="33">
        <f t="shared" si="82"/>
        <v>9.1239999999999988</v>
      </c>
      <c r="J561" s="34">
        <f t="shared" si="83"/>
        <v>0</v>
      </c>
      <c r="K561" s="35">
        <f t="shared" si="84"/>
        <v>-0.33000000000004093</v>
      </c>
      <c r="L561" s="36">
        <f t="shared" si="85"/>
        <v>-1.1000000000001009E-2</v>
      </c>
      <c r="M561" s="37">
        <f t="shared" si="86"/>
        <v>-0.33000000000003027</v>
      </c>
      <c r="N561" s="38">
        <f t="shared" si="87"/>
        <v>0</v>
      </c>
      <c r="O561" s="37">
        <f t="shared" si="88"/>
        <v>0</v>
      </c>
      <c r="P561" s="39" t="str">
        <f t="shared" si="89"/>
        <v/>
      </c>
    </row>
    <row r="562" spans="1:16" x14ac:dyDescent="0.25">
      <c r="A562" s="3" t="s">
        <v>538</v>
      </c>
      <c r="B562" s="5">
        <v>33</v>
      </c>
      <c r="C562" s="5">
        <v>19.606428571428573</v>
      </c>
      <c r="D562" s="5">
        <v>647.62</v>
      </c>
      <c r="E562" s="5">
        <v>47</v>
      </c>
      <c r="F562" s="5">
        <v>19.583333333333325</v>
      </c>
      <c r="G562" s="5">
        <v>920.43999999999994</v>
      </c>
      <c r="H562" s="33">
        <f t="shared" si="81"/>
        <v>19.624848484848485</v>
      </c>
      <c r="I562" s="33">
        <f t="shared" si="82"/>
        <v>19.583829787234041</v>
      </c>
      <c r="J562" s="34">
        <f t="shared" si="83"/>
        <v>14</v>
      </c>
      <c r="K562" s="35">
        <f t="shared" si="84"/>
        <v>272.81999999999994</v>
      </c>
      <c r="L562" s="36">
        <f t="shared" si="85"/>
        <v>-4.1018697614443766E-2</v>
      </c>
      <c r="M562" s="37">
        <f t="shared" si="86"/>
        <v>-1.927878787878857</v>
      </c>
      <c r="N562" s="38">
        <f t="shared" si="87"/>
        <v>14</v>
      </c>
      <c r="O562" s="37">
        <f t="shared" si="88"/>
        <v>274.74787878787879</v>
      </c>
      <c r="P562" s="39" t="str">
        <f t="shared" si="89"/>
        <v/>
      </c>
    </row>
    <row r="563" spans="1:16" x14ac:dyDescent="0.25">
      <c r="A563" s="3" t="s">
        <v>539</v>
      </c>
      <c r="B563" s="5">
        <v>9</v>
      </c>
      <c r="C563" s="5">
        <v>29.320000000000004</v>
      </c>
      <c r="D563" s="5">
        <v>263.88</v>
      </c>
      <c r="E563" s="5">
        <v>14</v>
      </c>
      <c r="F563" s="5">
        <v>29.335555555555555</v>
      </c>
      <c r="G563" s="5">
        <v>410.67999999999989</v>
      </c>
      <c r="H563" s="33">
        <f t="shared" si="81"/>
        <v>29.32</v>
      </c>
      <c r="I563" s="33">
        <f t="shared" si="82"/>
        <v>29.334285714285706</v>
      </c>
      <c r="J563" s="34">
        <f t="shared" si="83"/>
        <v>5</v>
      </c>
      <c r="K563" s="35">
        <f t="shared" si="84"/>
        <v>146.7999999999999</v>
      </c>
      <c r="L563" s="36">
        <f t="shared" si="85"/>
        <v>1.4285714285705353E-2</v>
      </c>
      <c r="M563" s="37">
        <f t="shared" si="86"/>
        <v>0.19999999999987494</v>
      </c>
      <c r="N563" s="38">
        <f t="shared" si="87"/>
        <v>5</v>
      </c>
      <c r="O563" s="37">
        <f t="shared" si="88"/>
        <v>146.6</v>
      </c>
      <c r="P563" s="39" t="str">
        <f t="shared" si="89"/>
        <v/>
      </c>
    </row>
    <row r="564" spans="1:16" x14ac:dyDescent="0.25">
      <c r="A564" s="3" t="s">
        <v>540</v>
      </c>
      <c r="B564" s="5">
        <v>1</v>
      </c>
      <c r="C564" s="5">
        <v>114.17</v>
      </c>
      <c r="D564" s="5">
        <v>114.17</v>
      </c>
      <c r="E564" s="5">
        <v>1</v>
      </c>
      <c r="F564" s="5">
        <v>114.17</v>
      </c>
      <c r="G564" s="5">
        <v>114.17</v>
      </c>
      <c r="H564" s="33">
        <f t="shared" si="81"/>
        <v>114.17</v>
      </c>
      <c r="I564" s="33">
        <f t="shared" si="82"/>
        <v>114.17</v>
      </c>
      <c r="J564" s="34">
        <f t="shared" si="83"/>
        <v>0</v>
      </c>
      <c r="K564" s="35">
        <f t="shared" si="84"/>
        <v>0</v>
      </c>
      <c r="L564" s="36">
        <f t="shared" si="85"/>
        <v>0</v>
      </c>
      <c r="M564" s="37">
        <f t="shared" si="86"/>
        <v>0</v>
      </c>
      <c r="N564" s="38">
        <f t="shared" si="87"/>
        <v>0</v>
      </c>
      <c r="O564" s="37">
        <f t="shared" si="88"/>
        <v>0</v>
      </c>
      <c r="P564" s="39" t="str">
        <f t="shared" si="89"/>
        <v/>
      </c>
    </row>
    <row r="565" spans="1:16" x14ac:dyDescent="0.25">
      <c r="A565" s="3" t="s">
        <v>1131</v>
      </c>
      <c r="B565" s="5"/>
      <c r="C565" s="5"/>
      <c r="D565" s="5"/>
      <c r="E565" s="5">
        <v>4</v>
      </c>
      <c r="F565" s="5">
        <v>255.0625</v>
      </c>
      <c r="G565" s="5">
        <v>1020.25</v>
      </c>
      <c r="H565" s="33" t="str">
        <f t="shared" si="81"/>
        <v/>
      </c>
      <c r="I565" s="33">
        <f t="shared" si="82"/>
        <v>255.0625</v>
      </c>
      <c r="J565" s="34">
        <f t="shared" si="83"/>
        <v>4</v>
      </c>
      <c r="K565" s="35">
        <f t="shared" si="84"/>
        <v>1020.25</v>
      </c>
      <c r="L565" s="36" t="str">
        <f t="shared" si="85"/>
        <v/>
      </c>
      <c r="M565" s="37" t="str">
        <f t="shared" si="86"/>
        <v/>
      </c>
      <c r="N565" s="38" t="str">
        <f t="shared" si="87"/>
        <v/>
      </c>
      <c r="O565" s="37" t="str">
        <f t="shared" si="88"/>
        <v/>
      </c>
      <c r="P565" s="39">
        <f t="shared" si="89"/>
        <v>1020.25</v>
      </c>
    </row>
    <row r="566" spans="1:16" x14ac:dyDescent="0.25">
      <c r="A566" s="3" t="s">
        <v>542</v>
      </c>
      <c r="B566" s="5">
        <v>7</v>
      </c>
      <c r="C566" s="5">
        <v>264.85000000000002</v>
      </c>
      <c r="D566" s="5">
        <v>1853.95</v>
      </c>
      <c r="E566" s="5">
        <v>1</v>
      </c>
      <c r="F566" s="5">
        <v>126.35</v>
      </c>
      <c r="G566" s="5">
        <v>126.35</v>
      </c>
      <c r="H566" s="33">
        <f t="shared" si="81"/>
        <v>264.85000000000002</v>
      </c>
      <c r="I566" s="33">
        <f t="shared" si="82"/>
        <v>126.35</v>
      </c>
      <c r="J566" s="34">
        <f t="shared" si="83"/>
        <v>-6</v>
      </c>
      <c r="K566" s="35">
        <f t="shared" si="84"/>
        <v>-1727.6000000000001</v>
      </c>
      <c r="L566" s="36">
        <f t="shared" si="85"/>
        <v>-138.50000000000003</v>
      </c>
      <c r="M566" s="37">
        <f t="shared" si="86"/>
        <v>-138.50000000000003</v>
      </c>
      <c r="N566" s="38">
        <f t="shared" si="87"/>
        <v>-6</v>
      </c>
      <c r="O566" s="37">
        <f t="shared" si="88"/>
        <v>-1589.1000000000001</v>
      </c>
      <c r="P566" s="39" t="str">
        <f t="shared" si="89"/>
        <v/>
      </c>
    </row>
    <row r="567" spans="1:16" x14ac:dyDescent="0.25">
      <c r="A567" s="3" t="s">
        <v>1454</v>
      </c>
      <c r="B567" s="5"/>
      <c r="C567" s="5"/>
      <c r="D567" s="5"/>
      <c r="E567" s="5">
        <v>2</v>
      </c>
      <c r="F567" s="5">
        <v>89</v>
      </c>
      <c r="G567" s="5">
        <v>178</v>
      </c>
      <c r="H567" s="33" t="str">
        <f t="shared" si="81"/>
        <v/>
      </c>
      <c r="I567" s="33">
        <f t="shared" si="82"/>
        <v>89</v>
      </c>
      <c r="J567" s="34">
        <f t="shared" si="83"/>
        <v>2</v>
      </c>
      <c r="K567" s="35">
        <f t="shared" si="84"/>
        <v>178</v>
      </c>
      <c r="L567" s="36" t="str">
        <f t="shared" si="85"/>
        <v/>
      </c>
      <c r="M567" s="37" t="str">
        <f t="shared" si="86"/>
        <v/>
      </c>
      <c r="N567" s="38" t="str">
        <f t="shared" si="87"/>
        <v/>
      </c>
      <c r="O567" s="37" t="str">
        <f t="shared" si="88"/>
        <v/>
      </c>
      <c r="P567" s="39">
        <f t="shared" si="89"/>
        <v>178</v>
      </c>
    </row>
    <row r="568" spans="1:16" x14ac:dyDescent="0.25">
      <c r="A568" s="3" t="s">
        <v>1132</v>
      </c>
      <c r="B568" s="5"/>
      <c r="C568" s="5"/>
      <c r="D568" s="5"/>
      <c r="E568" s="5">
        <v>2</v>
      </c>
      <c r="F568" s="5">
        <v>28.81</v>
      </c>
      <c r="G568" s="5">
        <v>57.62</v>
      </c>
      <c r="H568" s="33" t="str">
        <f t="shared" si="81"/>
        <v/>
      </c>
      <c r="I568" s="33">
        <f t="shared" si="82"/>
        <v>28.81</v>
      </c>
      <c r="J568" s="34">
        <f t="shared" si="83"/>
        <v>2</v>
      </c>
      <c r="K568" s="35">
        <f t="shared" si="84"/>
        <v>57.62</v>
      </c>
      <c r="L568" s="36" t="str">
        <f t="shared" si="85"/>
        <v/>
      </c>
      <c r="M568" s="37" t="str">
        <f t="shared" si="86"/>
        <v/>
      </c>
      <c r="N568" s="38" t="str">
        <f t="shared" si="87"/>
        <v/>
      </c>
      <c r="O568" s="37" t="str">
        <f t="shared" si="88"/>
        <v/>
      </c>
      <c r="P568" s="39">
        <f t="shared" si="89"/>
        <v>57.62</v>
      </c>
    </row>
    <row r="569" spans="1:16" x14ac:dyDescent="0.25">
      <c r="A569" s="3" t="s">
        <v>1705</v>
      </c>
      <c r="B569" s="5"/>
      <c r="C569" s="5"/>
      <c r="D569" s="5"/>
      <c r="E569" s="5">
        <v>1</v>
      </c>
      <c r="F569" s="5">
        <v>32.31</v>
      </c>
      <c r="G569" s="5">
        <v>32.31</v>
      </c>
      <c r="H569" s="33" t="str">
        <f t="shared" si="81"/>
        <v/>
      </c>
      <c r="I569" s="33">
        <f t="shared" si="82"/>
        <v>32.31</v>
      </c>
      <c r="J569" s="34">
        <f t="shared" si="83"/>
        <v>1</v>
      </c>
      <c r="K569" s="35">
        <f t="shared" si="84"/>
        <v>32.31</v>
      </c>
      <c r="L569" s="36" t="str">
        <f t="shared" si="85"/>
        <v/>
      </c>
      <c r="M569" s="37" t="str">
        <f t="shared" si="86"/>
        <v/>
      </c>
      <c r="N569" s="38" t="str">
        <f t="shared" si="87"/>
        <v/>
      </c>
      <c r="O569" s="37" t="str">
        <f t="shared" si="88"/>
        <v/>
      </c>
      <c r="P569" s="39">
        <f t="shared" si="89"/>
        <v>32.31</v>
      </c>
    </row>
    <row r="570" spans="1:16" x14ac:dyDescent="0.25">
      <c r="A570" s="3" t="s">
        <v>1455</v>
      </c>
      <c r="B570" s="5">
        <v>1</v>
      </c>
      <c r="C570" s="5">
        <v>78.55</v>
      </c>
      <c r="D570" s="5">
        <v>78.55</v>
      </c>
      <c r="E570" s="5"/>
      <c r="F570" s="5"/>
      <c r="G570" s="5"/>
      <c r="H570" s="33">
        <f t="shared" si="81"/>
        <v>78.55</v>
      </c>
      <c r="I570" s="33" t="str">
        <f t="shared" si="82"/>
        <v/>
      </c>
      <c r="J570" s="34">
        <f t="shared" si="83"/>
        <v>-1</v>
      </c>
      <c r="K570" s="35">
        <f t="shared" si="84"/>
        <v>-78.55</v>
      </c>
      <c r="L570" s="36" t="str">
        <f t="shared" si="85"/>
        <v/>
      </c>
      <c r="M570" s="37" t="str">
        <f t="shared" si="86"/>
        <v/>
      </c>
      <c r="N570" s="38" t="str">
        <f t="shared" si="87"/>
        <v/>
      </c>
      <c r="O570" s="37" t="str">
        <f t="shared" si="88"/>
        <v/>
      </c>
      <c r="P570" s="39">
        <f t="shared" si="89"/>
        <v>-78.55</v>
      </c>
    </row>
    <row r="571" spans="1:16" x14ac:dyDescent="0.25">
      <c r="A571" s="3" t="s">
        <v>1706</v>
      </c>
      <c r="B571" s="5"/>
      <c r="C571" s="5"/>
      <c r="D571" s="5"/>
      <c r="E571" s="5">
        <v>1</v>
      </c>
      <c r="F571" s="5">
        <v>54.1</v>
      </c>
      <c r="G571" s="5">
        <v>54.1</v>
      </c>
      <c r="H571" s="33" t="str">
        <f t="shared" si="81"/>
        <v/>
      </c>
      <c r="I571" s="33">
        <f t="shared" si="82"/>
        <v>54.1</v>
      </c>
      <c r="J571" s="34">
        <f t="shared" si="83"/>
        <v>1</v>
      </c>
      <c r="K571" s="35">
        <f t="shared" si="84"/>
        <v>54.1</v>
      </c>
      <c r="L571" s="36" t="str">
        <f t="shared" si="85"/>
        <v/>
      </c>
      <c r="M571" s="37" t="str">
        <f t="shared" si="86"/>
        <v/>
      </c>
      <c r="N571" s="38" t="str">
        <f t="shared" si="87"/>
        <v/>
      </c>
      <c r="O571" s="37" t="str">
        <f t="shared" si="88"/>
        <v/>
      </c>
      <c r="P571" s="39">
        <f t="shared" si="89"/>
        <v>54.1</v>
      </c>
    </row>
    <row r="572" spans="1:16" x14ac:dyDescent="0.25">
      <c r="A572" s="3" t="s">
        <v>548</v>
      </c>
      <c r="B572" s="5">
        <v>64</v>
      </c>
      <c r="C572" s="5">
        <v>33.541562500000019</v>
      </c>
      <c r="D572" s="5">
        <v>2146.2300000000009</v>
      </c>
      <c r="E572" s="5">
        <v>21</v>
      </c>
      <c r="F572" s="5">
        <v>33.468181818181819</v>
      </c>
      <c r="G572" s="5">
        <v>701.93999999999983</v>
      </c>
      <c r="H572" s="33">
        <f t="shared" si="81"/>
        <v>33.534843750000014</v>
      </c>
      <c r="I572" s="33">
        <f t="shared" si="82"/>
        <v>33.425714285714278</v>
      </c>
      <c r="J572" s="34">
        <f t="shared" si="83"/>
        <v>-43</v>
      </c>
      <c r="K572" s="35">
        <f t="shared" si="84"/>
        <v>-1444.2900000000011</v>
      </c>
      <c r="L572" s="36">
        <f t="shared" si="85"/>
        <v>-0.10912946428573633</v>
      </c>
      <c r="M572" s="37">
        <f t="shared" si="86"/>
        <v>-2.291718750000463</v>
      </c>
      <c r="N572" s="38">
        <f t="shared" si="87"/>
        <v>-43</v>
      </c>
      <c r="O572" s="37">
        <f t="shared" si="88"/>
        <v>-1441.9982812500007</v>
      </c>
      <c r="P572" s="39" t="str">
        <f t="shared" si="89"/>
        <v/>
      </c>
    </row>
    <row r="573" spans="1:16" x14ac:dyDescent="0.25">
      <c r="A573" s="3" t="s">
        <v>549</v>
      </c>
      <c r="B573" s="5">
        <v>4</v>
      </c>
      <c r="C573" s="5">
        <v>50.64</v>
      </c>
      <c r="D573" s="5">
        <v>202.56</v>
      </c>
      <c r="E573" s="5">
        <v>2</v>
      </c>
      <c r="F573" s="5">
        <v>50.64</v>
      </c>
      <c r="G573" s="5">
        <v>101.28</v>
      </c>
      <c r="H573" s="33">
        <f t="shared" si="81"/>
        <v>50.64</v>
      </c>
      <c r="I573" s="33">
        <f t="shared" si="82"/>
        <v>50.64</v>
      </c>
      <c r="J573" s="34">
        <f t="shared" si="83"/>
        <v>-2</v>
      </c>
      <c r="K573" s="35">
        <f t="shared" si="84"/>
        <v>-101.28</v>
      </c>
      <c r="L573" s="36">
        <f t="shared" si="85"/>
        <v>0</v>
      </c>
      <c r="M573" s="37">
        <f t="shared" si="86"/>
        <v>0</v>
      </c>
      <c r="N573" s="38">
        <f t="shared" si="87"/>
        <v>-2</v>
      </c>
      <c r="O573" s="37">
        <f t="shared" si="88"/>
        <v>-101.28</v>
      </c>
      <c r="P573" s="39" t="str">
        <f t="shared" si="89"/>
        <v/>
      </c>
    </row>
    <row r="574" spans="1:16" x14ac:dyDescent="0.25">
      <c r="A574" s="3" t="s">
        <v>547</v>
      </c>
      <c r="B574" s="5">
        <v>3</v>
      </c>
      <c r="C574" s="5">
        <v>50.64</v>
      </c>
      <c r="D574" s="5">
        <v>151.92000000000002</v>
      </c>
      <c r="E574" s="5"/>
      <c r="F574" s="5"/>
      <c r="G574" s="5"/>
      <c r="H574" s="33">
        <f t="shared" si="81"/>
        <v>50.640000000000008</v>
      </c>
      <c r="I574" s="33" t="str">
        <f t="shared" si="82"/>
        <v/>
      </c>
      <c r="J574" s="34">
        <f t="shared" si="83"/>
        <v>-3</v>
      </c>
      <c r="K574" s="35">
        <f t="shared" si="84"/>
        <v>-151.92000000000002</v>
      </c>
      <c r="L574" s="36" t="str">
        <f t="shared" si="85"/>
        <v/>
      </c>
      <c r="M574" s="37" t="str">
        <f t="shared" si="86"/>
        <v/>
      </c>
      <c r="N574" s="38" t="str">
        <f t="shared" si="87"/>
        <v/>
      </c>
      <c r="O574" s="37" t="str">
        <f t="shared" si="88"/>
        <v/>
      </c>
      <c r="P574" s="39">
        <f t="shared" si="89"/>
        <v>-151.92000000000002</v>
      </c>
    </row>
    <row r="575" spans="1:16" x14ac:dyDescent="0.25">
      <c r="A575" s="3" t="s">
        <v>1708</v>
      </c>
      <c r="B575" s="5">
        <v>1</v>
      </c>
      <c r="C575" s="5">
        <v>712.04</v>
      </c>
      <c r="D575" s="5">
        <v>712.04</v>
      </c>
      <c r="E575" s="5"/>
      <c r="F575" s="5"/>
      <c r="G575" s="5"/>
      <c r="H575" s="33">
        <f t="shared" si="81"/>
        <v>712.04</v>
      </c>
      <c r="I575" s="33" t="str">
        <f t="shared" si="82"/>
        <v/>
      </c>
      <c r="J575" s="34">
        <f t="shared" si="83"/>
        <v>-1</v>
      </c>
      <c r="K575" s="35">
        <f t="shared" si="84"/>
        <v>-712.04</v>
      </c>
      <c r="L575" s="36" t="str">
        <f t="shared" si="85"/>
        <v/>
      </c>
      <c r="M575" s="37" t="str">
        <f t="shared" si="86"/>
        <v/>
      </c>
      <c r="N575" s="38" t="str">
        <f t="shared" si="87"/>
        <v/>
      </c>
      <c r="O575" s="37" t="str">
        <f t="shared" si="88"/>
        <v/>
      </c>
      <c r="P575" s="39">
        <f t="shared" si="89"/>
        <v>-712.04</v>
      </c>
    </row>
    <row r="576" spans="1:16" x14ac:dyDescent="0.25">
      <c r="A576" s="3" t="s">
        <v>1143</v>
      </c>
      <c r="B576" s="5">
        <v>7</v>
      </c>
      <c r="C576" s="5">
        <v>553.3685714285715</v>
      </c>
      <c r="D576" s="5">
        <v>3873.5800000000004</v>
      </c>
      <c r="E576" s="5">
        <v>21</v>
      </c>
      <c r="F576" s="5">
        <v>553.68285714285719</v>
      </c>
      <c r="G576" s="5">
        <v>11626.900000000001</v>
      </c>
      <c r="H576" s="33">
        <f t="shared" si="81"/>
        <v>553.3685714285715</v>
      </c>
      <c r="I576" s="33">
        <f t="shared" si="82"/>
        <v>553.66190476190479</v>
      </c>
      <c r="J576" s="34">
        <f t="shared" si="83"/>
        <v>14</v>
      </c>
      <c r="K576" s="35">
        <f t="shared" si="84"/>
        <v>7753.3200000000015</v>
      </c>
      <c r="L576" s="36">
        <f t="shared" si="85"/>
        <v>0.29333333333329392</v>
      </c>
      <c r="M576" s="37">
        <f t="shared" si="86"/>
        <v>6.1599999999991724</v>
      </c>
      <c r="N576" s="38">
        <f t="shared" si="87"/>
        <v>14</v>
      </c>
      <c r="O576" s="37">
        <f t="shared" si="88"/>
        <v>7747.1600000000008</v>
      </c>
      <c r="P576" s="39" t="str">
        <f t="shared" si="89"/>
        <v/>
      </c>
    </row>
    <row r="577" spans="1:16" x14ac:dyDescent="0.25">
      <c r="A577" s="3" t="s">
        <v>1144</v>
      </c>
      <c r="B577" s="5">
        <v>75</v>
      </c>
      <c r="C577" s="5">
        <v>356.13068965517238</v>
      </c>
      <c r="D577" s="5">
        <v>26717.450000000004</v>
      </c>
      <c r="E577" s="5"/>
      <c r="F577" s="5"/>
      <c r="G577" s="5"/>
      <c r="H577" s="33">
        <f t="shared" si="81"/>
        <v>356.23266666666672</v>
      </c>
      <c r="I577" s="33" t="str">
        <f t="shared" si="82"/>
        <v/>
      </c>
      <c r="J577" s="34">
        <f t="shared" si="83"/>
        <v>-75</v>
      </c>
      <c r="K577" s="35">
        <f t="shared" si="84"/>
        <v>-26717.450000000004</v>
      </c>
      <c r="L577" s="36" t="str">
        <f t="shared" si="85"/>
        <v/>
      </c>
      <c r="M577" s="37" t="str">
        <f t="shared" si="86"/>
        <v/>
      </c>
      <c r="N577" s="38" t="str">
        <f t="shared" si="87"/>
        <v/>
      </c>
      <c r="O577" s="37" t="str">
        <f t="shared" si="88"/>
        <v/>
      </c>
      <c r="P577" s="39">
        <f t="shared" si="89"/>
        <v>-26717.450000000004</v>
      </c>
    </row>
    <row r="578" spans="1:16" x14ac:dyDescent="0.25">
      <c r="A578" s="3" t="s">
        <v>1145</v>
      </c>
      <c r="B578" s="5">
        <v>7</v>
      </c>
      <c r="C578" s="5">
        <v>133.06142857142856</v>
      </c>
      <c r="D578" s="5">
        <v>931.43</v>
      </c>
      <c r="E578" s="5">
        <v>7</v>
      </c>
      <c r="F578" s="5">
        <v>133.72200000000004</v>
      </c>
      <c r="G578" s="5">
        <v>936.03</v>
      </c>
      <c r="H578" s="33">
        <f t="shared" si="81"/>
        <v>133.06142857142856</v>
      </c>
      <c r="I578" s="33">
        <f t="shared" si="82"/>
        <v>133.71857142857144</v>
      </c>
      <c r="J578" s="34">
        <f t="shared" si="83"/>
        <v>0</v>
      </c>
      <c r="K578" s="35">
        <f t="shared" si="84"/>
        <v>4.6000000000000227</v>
      </c>
      <c r="L578" s="36">
        <f t="shared" si="85"/>
        <v>0.65714285714287257</v>
      </c>
      <c r="M578" s="37">
        <f t="shared" si="86"/>
        <v>4.600000000000108</v>
      </c>
      <c r="N578" s="38">
        <f t="shared" si="87"/>
        <v>0</v>
      </c>
      <c r="O578" s="37">
        <f t="shared" si="88"/>
        <v>0</v>
      </c>
      <c r="P578" s="39" t="str">
        <f t="shared" si="89"/>
        <v/>
      </c>
    </row>
    <row r="579" spans="1:16" x14ac:dyDescent="0.25">
      <c r="A579" s="3" t="s">
        <v>1146</v>
      </c>
      <c r="B579" s="5">
        <v>23</v>
      </c>
      <c r="C579" s="5">
        <v>187.88199999999995</v>
      </c>
      <c r="D579" s="5">
        <v>4320.54</v>
      </c>
      <c r="E579" s="5">
        <v>2</v>
      </c>
      <c r="F579" s="5">
        <v>188.24</v>
      </c>
      <c r="G579" s="5">
        <v>376.48</v>
      </c>
      <c r="H579" s="33">
        <f t="shared" si="81"/>
        <v>187.8495652173913</v>
      </c>
      <c r="I579" s="33">
        <f t="shared" si="82"/>
        <v>188.24</v>
      </c>
      <c r="J579" s="34">
        <f t="shared" si="83"/>
        <v>-21</v>
      </c>
      <c r="K579" s="35">
        <f t="shared" si="84"/>
        <v>-3944.06</v>
      </c>
      <c r="L579" s="36">
        <f t="shared" si="85"/>
        <v>0.39043478260870756</v>
      </c>
      <c r="M579" s="37">
        <f t="shared" si="86"/>
        <v>0.78086956521741513</v>
      </c>
      <c r="N579" s="38">
        <f t="shared" si="87"/>
        <v>-21</v>
      </c>
      <c r="O579" s="37">
        <f t="shared" si="88"/>
        <v>-3944.8408695652174</v>
      </c>
      <c r="P579" s="39" t="str">
        <f t="shared" si="89"/>
        <v/>
      </c>
    </row>
    <row r="580" spans="1:16" x14ac:dyDescent="0.25">
      <c r="A580" s="3" t="s">
        <v>1142</v>
      </c>
      <c r="B580" s="5"/>
      <c r="C580" s="5"/>
      <c r="D580" s="5"/>
      <c r="E580" s="5">
        <v>36</v>
      </c>
      <c r="F580" s="5">
        <v>189.39038461538468</v>
      </c>
      <c r="G580" s="5">
        <v>6817.9700000000021</v>
      </c>
      <c r="H580" s="33" t="str">
        <f t="shared" si="81"/>
        <v/>
      </c>
      <c r="I580" s="33">
        <f t="shared" si="82"/>
        <v>189.38805555555561</v>
      </c>
      <c r="J580" s="34">
        <f t="shared" si="83"/>
        <v>36</v>
      </c>
      <c r="K580" s="35">
        <f t="shared" si="84"/>
        <v>6817.9700000000021</v>
      </c>
      <c r="L580" s="36" t="str">
        <f t="shared" si="85"/>
        <v/>
      </c>
      <c r="M580" s="37" t="str">
        <f t="shared" si="86"/>
        <v/>
      </c>
      <c r="N580" s="38" t="str">
        <f t="shared" si="87"/>
        <v/>
      </c>
      <c r="O580" s="37" t="str">
        <f t="shared" si="88"/>
        <v/>
      </c>
      <c r="P580" s="39">
        <f t="shared" si="89"/>
        <v>6817.9700000000021</v>
      </c>
    </row>
    <row r="581" spans="1:16" x14ac:dyDescent="0.25">
      <c r="A581" s="3" t="s">
        <v>1140</v>
      </c>
      <c r="B581" s="5">
        <v>45</v>
      </c>
      <c r="C581" s="5">
        <v>358.1522727272727</v>
      </c>
      <c r="D581" s="5">
        <v>16111.350000000004</v>
      </c>
      <c r="E581" s="5">
        <v>82</v>
      </c>
      <c r="F581" s="5">
        <v>355.8293333333333</v>
      </c>
      <c r="G581" s="5">
        <v>29168.839999999997</v>
      </c>
      <c r="H581" s="33">
        <f t="shared" si="81"/>
        <v>358.03000000000009</v>
      </c>
      <c r="I581" s="33">
        <f t="shared" si="82"/>
        <v>355.71756097560973</v>
      </c>
      <c r="J581" s="34">
        <f t="shared" si="83"/>
        <v>37</v>
      </c>
      <c r="K581" s="35">
        <f t="shared" si="84"/>
        <v>13057.489999999993</v>
      </c>
      <c r="L581" s="36">
        <f t="shared" si="85"/>
        <v>-2.3124390243903576</v>
      </c>
      <c r="M581" s="37">
        <f t="shared" si="86"/>
        <v>-189.62000000000933</v>
      </c>
      <c r="N581" s="38">
        <f t="shared" si="87"/>
        <v>37</v>
      </c>
      <c r="O581" s="37">
        <f t="shared" si="88"/>
        <v>13247.110000000002</v>
      </c>
      <c r="P581" s="39" t="str">
        <f t="shared" si="89"/>
        <v/>
      </c>
    </row>
    <row r="582" spans="1:16" x14ac:dyDescent="0.25">
      <c r="A582" s="3" t="s">
        <v>1460</v>
      </c>
      <c r="B582" s="5"/>
      <c r="C582" s="5"/>
      <c r="D582" s="5"/>
      <c r="E582" s="5">
        <v>1</v>
      </c>
      <c r="F582" s="5">
        <v>133.65</v>
      </c>
      <c r="G582" s="5">
        <v>133.65</v>
      </c>
      <c r="H582" s="33" t="str">
        <f t="shared" si="81"/>
        <v/>
      </c>
      <c r="I582" s="33">
        <f t="shared" si="82"/>
        <v>133.65</v>
      </c>
      <c r="J582" s="34">
        <f t="shared" si="83"/>
        <v>1</v>
      </c>
      <c r="K582" s="35">
        <f t="shared" si="84"/>
        <v>133.65</v>
      </c>
      <c r="L582" s="36" t="str">
        <f t="shared" si="85"/>
        <v/>
      </c>
      <c r="M582" s="37" t="str">
        <f t="shared" si="86"/>
        <v/>
      </c>
      <c r="N582" s="38" t="str">
        <f t="shared" si="87"/>
        <v/>
      </c>
      <c r="O582" s="37" t="str">
        <f t="shared" si="88"/>
        <v/>
      </c>
      <c r="P582" s="39">
        <f t="shared" si="89"/>
        <v>133.65</v>
      </c>
    </row>
    <row r="583" spans="1:16" x14ac:dyDescent="0.25">
      <c r="A583" s="3" t="s">
        <v>1463</v>
      </c>
      <c r="B583" s="5"/>
      <c r="C583" s="5"/>
      <c r="D583" s="5"/>
      <c r="E583" s="5">
        <v>1</v>
      </c>
      <c r="F583" s="5">
        <v>70.42</v>
      </c>
      <c r="G583" s="5">
        <v>70.42</v>
      </c>
      <c r="H583" s="33" t="str">
        <f t="shared" si="81"/>
        <v/>
      </c>
      <c r="I583" s="33">
        <f t="shared" si="82"/>
        <v>70.42</v>
      </c>
      <c r="J583" s="34">
        <f t="shared" si="83"/>
        <v>1</v>
      </c>
      <c r="K583" s="35">
        <f t="shared" si="84"/>
        <v>70.42</v>
      </c>
      <c r="L583" s="36" t="str">
        <f t="shared" si="85"/>
        <v/>
      </c>
      <c r="M583" s="37" t="str">
        <f t="shared" si="86"/>
        <v/>
      </c>
      <c r="N583" s="38" t="str">
        <f t="shared" si="87"/>
        <v/>
      </c>
      <c r="O583" s="37" t="str">
        <f t="shared" si="88"/>
        <v/>
      </c>
      <c r="P583" s="39">
        <f t="shared" si="89"/>
        <v>70.42</v>
      </c>
    </row>
    <row r="584" spans="1:16" x14ac:dyDescent="0.25">
      <c r="A584" s="3" t="s">
        <v>1465</v>
      </c>
      <c r="B584" s="5"/>
      <c r="C584" s="5"/>
      <c r="D584" s="5"/>
      <c r="E584" s="5">
        <v>1</v>
      </c>
      <c r="F584" s="5">
        <v>44.84</v>
      </c>
      <c r="G584" s="5">
        <v>44.84</v>
      </c>
      <c r="H584" s="33" t="str">
        <f t="shared" si="81"/>
        <v/>
      </c>
      <c r="I584" s="33">
        <f t="shared" si="82"/>
        <v>44.84</v>
      </c>
      <c r="J584" s="34">
        <f t="shared" si="83"/>
        <v>1</v>
      </c>
      <c r="K584" s="35">
        <f t="shared" si="84"/>
        <v>44.84</v>
      </c>
      <c r="L584" s="36" t="str">
        <f t="shared" si="85"/>
        <v/>
      </c>
      <c r="M584" s="37" t="str">
        <f t="shared" si="86"/>
        <v/>
      </c>
      <c r="N584" s="38" t="str">
        <f t="shared" si="87"/>
        <v/>
      </c>
      <c r="O584" s="37" t="str">
        <f t="shared" si="88"/>
        <v/>
      </c>
      <c r="P584" s="39">
        <f t="shared" si="89"/>
        <v>44.84</v>
      </c>
    </row>
    <row r="585" spans="1:16" x14ac:dyDescent="0.25">
      <c r="A585" s="3" t="s">
        <v>554</v>
      </c>
      <c r="B585" s="5"/>
      <c r="C585" s="5"/>
      <c r="D585" s="5"/>
      <c r="E585" s="5">
        <v>2</v>
      </c>
      <c r="F585" s="5">
        <v>133.41999999999999</v>
      </c>
      <c r="G585" s="5">
        <v>266.83999999999997</v>
      </c>
      <c r="H585" s="33" t="str">
        <f t="shared" ref="H585:H648" si="90">IF(D585=0,"",D585/B585)</f>
        <v/>
      </c>
      <c r="I585" s="33">
        <f t="shared" ref="I585:I648" si="91">IF(E585=0,"",G585/E585)</f>
        <v>133.41999999999999</v>
      </c>
      <c r="J585" s="34">
        <f t="shared" ref="J585:J648" si="92">E585-B585</f>
        <v>2</v>
      </c>
      <c r="K585" s="35">
        <f t="shared" ref="K585:K648" si="93">G585-D585</f>
        <v>266.83999999999997</v>
      </c>
      <c r="L585" s="36" t="str">
        <f t="shared" ref="L585:L648" si="94">IF(OR(B585=0,E585=0),"",I585-H585)</f>
        <v/>
      </c>
      <c r="M585" s="37" t="str">
        <f t="shared" ref="M585:M648" si="95">IF(L585="","",E585*L585)</f>
        <v/>
      </c>
      <c r="N585" s="38" t="str">
        <f t="shared" ref="N585:N648" si="96">IF(L585="","",E585-B585)</f>
        <v/>
      </c>
      <c r="O585" s="37" t="str">
        <f t="shared" ref="O585:O648" si="97">IF(L585="","",(E585-B585)*H585)</f>
        <v/>
      </c>
      <c r="P585" s="39">
        <f t="shared" ref="P585:P648" si="98">IF(L585="",G585-D585,"")</f>
        <v>266.83999999999997</v>
      </c>
    </row>
    <row r="586" spans="1:16" x14ac:dyDescent="0.25">
      <c r="A586" s="3" t="s">
        <v>1147</v>
      </c>
      <c r="B586" s="5">
        <v>1</v>
      </c>
      <c r="C586" s="5">
        <v>48.39</v>
      </c>
      <c r="D586" s="5">
        <v>48.39</v>
      </c>
      <c r="E586" s="5"/>
      <c r="F586" s="5"/>
      <c r="G586" s="5"/>
      <c r="H586" s="33">
        <f t="shared" si="90"/>
        <v>48.39</v>
      </c>
      <c r="I586" s="33" t="str">
        <f t="shared" si="91"/>
        <v/>
      </c>
      <c r="J586" s="34">
        <f t="shared" si="92"/>
        <v>-1</v>
      </c>
      <c r="K586" s="35">
        <f t="shared" si="93"/>
        <v>-48.39</v>
      </c>
      <c r="L586" s="36" t="str">
        <f t="shared" si="94"/>
        <v/>
      </c>
      <c r="M586" s="37" t="str">
        <f t="shared" si="95"/>
        <v/>
      </c>
      <c r="N586" s="38" t="str">
        <f t="shared" si="96"/>
        <v/>
      </c>
      <c r="O586" s="37" t="str">
        <f t="shared" si="97"/>
        <v/>
      </c>
      <c r="P586" s="39">
        <f t="shared" si="98"/>
        <v>-48.39</v>
      </c>
    </row>
    <row r="587" spans="1:16" x14ac:dyDescent="0.25">
      <c r="A587" s="3" t="s">
        <v>558</v>
      </c>
      <c r="B587" s="5"/>
      <c r="C587" s="5"/>
      <c r="D587" s="5"/>
      <c r="E587" s="5">
        <v>2</v>
      </c>
      <c r="F587" s="5">
        <v>33.46</v>
      </c>
      <c r="G587" s="5">
        <v>66.92</v>
      </c>
      <c r="H587" s="33" t="str">
        <f t="shared" si="90"/>
        <v/>
      </c>
      <c r="I587" s="33">
        <f t="shared" si="91"/>
        <v>33.46</v>
      </c>
      <c r="J587" s="34">
        <f t="shared" si="92"/>
        <v>2</v>
      </c>
      <c r="K587" s="35">
        <f t="shared" si="93"/>
        <v>66.92</v>
      </c>
      <c r="L587" s="36" t="str">
        <f t="shared" si="94"/>
        <v/>
      </c>
      <c r="M587" s="37" t="str">
        <f t="shared" si="95"/>
        <v/>
      </c>
      <c r="N587" s="38" t="str">
        <f t="shared" si="96"/>
        <v/>
      </c>
      <c r="O587" s="37" t="str">
        <f t="shared" si="97"/>
        <v/>
      </c>
      <c r="P587" s="39">
        <f t="shared" si="98"/>
        <v>66.92</v>
      </c>
    </row>
    <row r="588" spans="1:16" x14ac:dyDescent="0.25">
      <c r="A588" s="3" t="s">
        <v>1150</v>
      </c>
      <c r="B588" s="5">
        <v>9</v>
      </c>
      <c r="C588" s="5">
        <v>85.84</v>
      </c>
      <c r="D588" s="5">
        <v>772.06999999999994</v>
      </c>
      <c r="E588" s="5">
        <v>18</v>
      </c>
      <c r="F588" s="5">
        <v>85.699999999999989</v>
      </c>
      <c r="G588" s="5">
        <v>1541.3500000000001</v>
      </c>
      <c r="H588" s="33">
        <f t="shared" si="90"/>
        <v>85.785555555555547</v>
      </c>
      <c r="I588" s="33">
        <f t="shared" si="91"/>
        <v>85.63055555555556</v>
      </c>
      <c r="J588" s="34">
        <f t="shared" si="92"/>
        <v>9</v>
      </c>
      <c r="K588" s="35">
        <f t="shared" si="93"/>
        <v>769.2800000000002</v>
      </c>
      <c r="L588" s="36">
        <f t="shared" si="94"/>
        <v>-0.15499999999998693</v>
      </c>
      <c r="M588" s="37">
        <f t="shared" si="95"/>
        <v>-2.7899999999997647</v>
      </c>
      <c r="N588" s="38">
        <f t="shared" si="96"/>
        <v>9</v>
      </c>
      <c r="O588" s="37">
        <f t="shared" si="97"/>
        <v>772.06999999999994</v>
      </c>
      <c r="P588" s="39" t="str">
        <f t="shared" si="98"/>
        <v/>
      </c>
    </row>
    <row r="589" spans="1:16" x14ac:dyDescent="0.25">
      <c r="A589" s="3" t="s">
        <v>1149</v>
      </c>
      <c r="B589" s="5">
        <v>2</v>
      </c>
      <c r="C589" s="5">
        <v>72.210000000000008</v>
      </c>
      <c r="D589" s="5">
        <v>144.42000000000002</v>
      </c>
      <c r="E589" s="5">
        <v>5</v>
      </c>
      <c r="F589" s="5">
        <v>74.933333333333337</v>
      </c>
      <c r="G589" s="5">
        <v>374.38</v>
      </c>
      <c r="H589" s="33">
        <f t="shared" si="90"/>
        <v>72.210000000000008</v>
      </c>
      <c r="I589" s="33">
        <f t="shared" si="91"/>
        <v>74.876000000000005</v>
      </c>
      <c r="J589" s="34">
        <f t="shared" si="92"/>
        <v>3</v>
      </c>
      <c r="K589" s="35">
        <f t="shared" si="93"/>
        <v>229.95999999999998</v>
      </c>
      <c r="L589" s="36">
        <f t="shared" si="94"/>
        <v>2.6659999999999968</v>
      </c>
      <c r="M589" s="37">
        <f t="shared" si="95"/>
        <v>13.329999999999984</v>
      </c>
      <c r="N589" s="38">
        <f t="shared" si="96"/>
        <v>3</v>
      </c>
      <c r="O589" s="37">
        <f t="shared" si="97"/>
        <v>216.63000000000002</v>
      </c>
      <c r="P589" s="39" t="str">
        <f t="shared" si="98"/>
        <v/>
      </c>
    </row>
    <row r="590" spans="1:16" x14ac:dyDescent="0.25">
      <c r="A590" s="3" t="s">
        <v>1721</v>
      </c>
      <c r="B590" s="5"/>
      <c r="C590" s="5"/>
      <c r="D590" s="5"/>
      <c r="E590" s="5">
        <v>2</v>
      </c>
      <c r="F590" s="5">
        <v>127.57</v>
      </c>
      <c r="G590" s="5">
        <v>255.14</v>
      </c>
      <c r="H590" s="33" t="str">
        <f t="shared" si="90"/>
        <v/>
      </c>
      <c r="I590" s="33">
        <f t="shared" si="91"/>
        <v>127.57</v>
      </c>
      <c r="J590" s="34">
        <f t="shared" si="92"/>
        <v>2</v>
      </c>
      <c r="K590" s="35">
        <f t="shared" si="93"/>
        <v>255.14</v>
      </c>
      <c r="L590" s="36" t="str">
        <f t="shared" si="94"/>
        <v/>
      </c>
      <c r="M590" s="37" t="str">
        <f t="shared" si="95"/>
        <v/>
      </c>
      <c r="N590" s="38" t="str">
        <f t="shared" si="96"/>
        <v/>
      </c>
      <c r="O590" s="37" t="str">
        <f t="shared" si="97"/>
        <v/>
      </c>
      <c r="P590" s="39">
        <f t="shared" si="98"/>
        <v>255.14</v>
      </c>
    </row>
    <row r="591" spans="1:16" x14ac:dyDescent="0.25">
      <c r="A591" s="3" t="s">
        <v>1151</v>
      </c>
      <c r="B591" s="5"/>
      <c r="C591" s="5"/>
      <c r="D591" s="5"/>
      <c r="E591" s="5">
        <v>1</v>
      </c>
      <c r="F591" s="5">
        <v>111.38</v>
      </c>
      <c r="G591" s="5">
        <v>111.38</v>
      </c>
      <c r="H591" s="33" t="str">
        <f t="shared" si="90"/>
        <v/>
      </c>
      <c r="I591" s="33">
        <f t="shared" si="91"/>
        <v>111.38</v>
      </c>
      <c r="J591" s="34">
        <f t="shared" si="92"/>
        <v>1</v>
      </c>
      <c r="K591" s="35">
        <f t="shared" si="93"/>
        <v>111.38</v>
      </c>
      <c r="L591" s="36" t="str">
        <f t="shared" si="94"/>
        <v/>
      </c>
      <c r="M591" s="37" t="str">
        <f t="shared" si="95"/>
        <v/>
      </c>
      <c r="N591" s="38" t="str">
        <f t="shared" si="96"/>
        <v/>
      </c>
      <c r="O591" s="37" t="str">
        <f t="shared" si="97"/>
        <v/>
      </c>
      <c r="P591" s="39">
        <f t="shared" si="98"/>
        <v>111.38</v>
      </c>
    </row>
    <row r="592" spans="1:16" x14ac:dyDescent="0.25">
      <c r="A592" s="3" t="s">
        <v>1153</v>
      </c>
      <c r="B592" s="5">
        <v>84</v>
      </c>
      <c r="C592" s="5">
        <v>34.834545454545434</v>
      </c>
      <c r="D592" s="5">
        <v>2926.0399999999986</v>
      </c>
      <c r="E592" s="5">
        <v>70</v>
      </c>
      <c r="F592" s="5">
        <v>34.892500000000005</v>
      </c>
      <c r="G592" s="5">
        <v>2442.6600000000003</v>
      </c>
      <c r="H592" s="33">
        <f t="shared" si="90"/>
        <v>34.833809523809506</v>
      </c>
      <c r="I592" s="33">
        <f t="shared" si="91"/>
        <v>34.895142857142865</v>
      </c>
      <c r="J592" s="34">
        <f t="shared" si="92"/>
        <v>-14</v>
      </c>
      <c r="K592" s="35">
        <f t="shared" si="93"/>
        <v>-483.37999999999829</v>
      </c>
      <c r="L592" s="36">
        <f t="shared" si="94"/>
        <v>6.1333333333358553E-2</v>
      </c>
      <c r="M592" s="37">
        <f t="shared" si="95"/>
        <v>4.2933333333350987</v>
      </c>
      <c r="N592" s="38">
        <f t="shared" si="96"/>
        <v>-14</v>
      </c>
      <c r="O592" s="37">
        <f t="shared" si="97"/>
        <v>-487.67333333333306</v>
      </c>
      <c r="P592" s="39" t="str">
        <f t="shared" si="98"/>
        <v/>
      </c>
    </row>
    <row r="593" spans="1:16" x14ac:dyDescent="0.25">
      <c r="A593" s="3" t="s">
        <v>1156</v>
      </c>
      <c r="B593" s="5"/>
      <c r="C593" s="5"/>
      <c r="D593" s="5"/>
      <c r="E593" s="5">
        <v>1</v>
      </c>
      <c r="F593" s="5">
        <v>93.21</v>
      </c>
      <c r="G593" s="5">
        <v>93.21</v>
      </c>
      <c r="H593" s="33" t="str">
        <f t="shared" si="90"/>
        <v/>
      </c>
      <c r="I593" s="33">
        <f t="shared" si="91"/>
        <v>93.21</v>
      </c>
      <c r="J593" s="34">
        <f t="shared" si="92"/>
        <v>1</v>
      </c>
      <c r="K593" s="35">
        <f t="shared" si="93"/>
        <v>93.21</v>
      </c>
      <c r="L593" s="36" t="str">
        <f t="shared" si="94"/>
        <v/>
      </c>
      <c r="M593" s="37" t="str">
        <f t="shared" si="95"/>
        <v/>
      </c>
      <c r="N593" s="38" t="str">
        <f t="shared" si="96"/>
        <v/>
      </c>
      <c r="O593" s="37" t="str">
        <f t="shared" si="97"/>
        <v/>
      </c>
      <c r="P593" s="39">
        <f t="shared" si="98"/>
        <v>93.21</v>
      </c>
    </row>
    <row r="594" spans="1:16" x14ac:dyDescent="0.25">
      <c r="A594" s="3" t="s">
        <v>1722</v>
      </c>
      <c r="B594" s="5">
        <v>1</v>
      </c>
      <c r="C594" s="5">
        <v>228.42</v>
      </c>
      <c r="D594" s="5">
        <v>228.42</v>
      </c>
      <c r="E594" s="5"/>
      <c r="F594" s="5"/>
      <c r="G594" s="5"/>
      <c r="H594" s="33">
        <f t="shared" si="90"/>
        <v>228.42</v>
      </c>
      <c r="I594" s="33" t="str">
        <f t="shared" si="91"/>
        <v/>
      </c>
      <c r="J594" s="34">
        <f t="shared" si="92"/>
        <v>-1</v>
      </c>
      <c r="K594" s="35">
        <f t="shared" si="93"/>
        <v>-228.42</v>
      </c>
      <c r="L594" s="36" t="str">
        <f t="shared" si="94"/>
        <v/>
      </c>
      <c r="M594" s="37" t="str">
        <f t="shared" si="95"/>
        <v/>
      </c>
      <c r="N594" s="38" t="str">
        <f t="shared" si="96"/>
        <v/>
      </c>
      <c r="O594" s="37" t="str">
        <f t="shared" si="97"/>
        <v/>
      </c>
      <c r="P594" s="39">
        <f t="shared" si="98"/>
        <v>-228.42</v>
      </c>
    </row>
    <row r="595" spans="1:16" x14ac:dyDescent="0.25">
      <c r="A595" s="3" t="s">
        <v>1724</v>
      </c>
      <c r="B595" s="5">
        <v>1</v>
      </c>
      <c r="C595" s="5">
        <v>860.62</v>
      </c>
      <c r="D595" s="5">
        <v>860.62</v>
      </c>
      <c r="E595" s="5"/>
      <c r="F595" s="5"/>
      <c r="G595" s="5"/>
      <c r="H595" s="33">
        <f t="shared" si="90"/>
        <v>860.62</v>
      </c>
      <c r="I595" s="33" t="str">
        <f t="shared" si="91"/>
        <v/>
      </c>
      <c r="J595" s="34">
        <f t="shared" si="92"/>
        <v>-1</v>
      </c>
      <c r="K595" s="35">
        <f t="shared" si="93"/>
        <v>-860.62</v>
      </c>
      <c r="L595" s="36" t="str">
        <f t="shared" si="94"/>
        <v/>
      </c>
      <c r="M595" s="37" t="str">
        <f t="shared" si="95"/>
        <v/>
      </c>
      <c r="N595" s="38" t="str">
        <f t="shared" si="96"/>
        <v/>
      </c>
      <c r="O595" s="37" t="str">
        <f t="shared" si="97"/>
        <v/>
      </c>
      <c r="P595" s="39">
        <f t="shared" si="98"/>
        <v>-860.62</v>
      </c>
    </row>
    <row r="596" spans="1:16" x14ac:dyDescent="0.25">
      <c r="A596" s="3" t="s">
        <v>1725</v>
      </c>
      <c r="B596" s="5"/>
      <c r="C596" s="5"/>
      <c r="D596" s="5"/>
      <c r="E596" s="5">
        <v>2</v>
      </c>
      <c r="F596" s="5">
        <v>121.61</v>
      </c>
      <c r="G596" s="5">
        <v>243.22</v>
      </c>
      <c r="H596" s="33" t="str">
        <f t="shared" si="90"/>
        <v/>
      </c>
      <c r="I596" s="33">
        <f t="shared" si="91"/>
        <v>121.61</v>
      </c>
      <c r="J596" s="34">
        <f t="shared" si="92"/>
        <v>2</v>
      </c>
      <c r="K596" s="35">
        <f t="shared" si="93"/>
        <v>243.22</v>
      </c>
      <c r="L596" s="36" t="str">
        <f t="shared" si="94"/>
        <v/>
      </c>
      <c r="M596" s="37" t="str">
        <f t="shared" si="95"/>
        <v/>
      </c>
      <c r="N596" s="38" t="str">
        <f t="shared" si="96"/>
        <v/>
      </c>
      <c r="O596" s="37" t="str">
        <f t="shared" si="97"/>
        <v/>
      </c>
      <c r="P596" s="39">
        <f t="shared" si="98"/>
        <v>243.22</v>
      </c>
    </row>
    <row r="597" spans="1:16" x14ac:dyDescent="0.25">
      <c r="A597" s="3" t="s">
        <v>1727</v>
      </c>
      <c r="B597" s="5"/>
      <c r="C597" s="5"/>
      <c r="D597" s="5"/>
      <c r="E597" s="5">
        <v>2</v>
      </c>
      <c r="F597" s="5">
        <v>121.62</v>
      </c>
      <c r="G597" s="5">
        <v>243.24</v>
      </c>
      <c r="H597" s="33" t="str">
        <f t="shared" si="90"/>
        <v/>
      </c>
      <c r="I597" s="33">
        <f t="shared" si="91"/>
        <v>121.62</v>
      </c>
      <c r="J597" s="34">
        <f t="shared" si="92"/>
        <v>2</v>
      </c>
      <c r="K597" s="35">
        <f t="shared" si="93"/>
        <v>243.24</v>
      </c>
      <c r="L597" s="36" t="str">
        <f t="shared" si="94"/>
        <v/>
      </c>
      <c r="M597" s="37" t="str">
        <f t="shared" si="95"/>
        <v/>
      </c>
      <c r="N597" s="38" t="str">
        <f t="shared" si="96"/>
        <v/>
      </c>
      <c r="O597" s="37" t="str">
        <f t="shared" si="97"/>
        <v/>
      </c>
      <c r="P597" s="39">
        <f t="shared" si="98"/>
        <v>243.24</v>
      </c>
    </row>
    <row r="598" spans="1:16" x14ac:dyDescent="0.25">
      <c r="A598" s="3" t="s">
        <v>1470</v>
      </c>
      <c r="B598" s="5">
        <v>2</v>
      </c>
      <c r="C598" s="5">
        <v>105.07</v>
      </c>
      <c r="D598" s="5">
        <v>210.14</v>
      </c>
      <c r="E598" s="5"/>
      <c r="F598" s="5"/>
      <c r="G598" s="5"/>
      <c r="H598" s="33">
        <f t="shared" si="90"/>
        <v>105.07</v>
      </c>
      <c r="I598" s="33" t="str">
        <f t="shared" si="91"/>
        <v/>
      </c>
      <c r="J598" s="34">
        <f t="shared" si="92"/>
        <v>-2</v>
      </c>
      <c r="K598" s="35">
        <f t="shared" si="93"/>
        <v>-210.14</v>
      </c>
      <c r="L598" s="36" t="str">
        <f t="shared" si="94"/>
        <v/>
      </c>
      <c r="M598" s="37" t="str">
        <f t="shared" si="95"/>
        <v/>
      </c>
      <c r="N598" s="38" t="str">
        <f t="shared" si="96"/>
        <v/>
      </c>
      <c r="O598" s="37" t="str">
        <f t="shared" si="97"/>
        <v/>
      </c>
      <c r="P598" s="39">
        <f t="shared" si="98"/>
        <v>-210.14</v>
      </c>
    </row>
    <row r="599" spans="1:16" x14ac:dyDescent="0.25">
      <c r="A599" s="3" t="s">
        <v>562</v>
      </c>
      <c r="B599" s="5">
        <v>30</v>
      </c>
      <c r="C599" s="5">
        <v>29.555624999999992</v>
      </c>
      <c r="D599" s="5">
        <v>886.33</v>
      </c>
      <c r="E599" s="5">
        <v>20</v>
      </c>
      <c r="F599" s="5">
        <v>30.805833333333329</v>
      </c>
      <c r="G599" s="5">
        <v>616.91000000000008</v>
      </c>
      <c r="H599" s="33">
        <f t="shared" si="90"/>
        <v>29.544333333333334</v>
      </c>
      <c r="I599" s="33">
        <f t="shared" si="91"/>
        <v>30.845500000000005</v>
      </c>
      <c r="J599" s="34">
        <f t="shared" si="92"/>
        <v>-10</v>
      </c>
      <c r="K599" s="35">
        <f t="shared" si="93"/>
        <v>-269.41999999999996</v>
      </c>
      <c r="L599" s="36">
        <f t="shared" si="94"/>
        <v>1.3011666666666706</v>
      </c>
      <c r="M599" s="37">
        <f t="shared" si="95"/>
        <v>26.023333333333412</v>
      </c>
      <c r="N599" s="38">
        <f t="shared" si="96"/>
        <v>-10</v>
      </c>
      <c r="O599" s="37">
        <f t="shared" si="97"/>
        <v>-295.44333333333333</v>
      </c>
      <c r="P599" s="39" t="str">
        <f t="shared" si="98"/>
        <v/>
      </c>
    </row>
    <row r="600" spans="1:16" x14ac:dyDescent="0.25">
      <c r="A600" s="3" t="s">
        <v>1158</v>
      </c>
      <c r="B600" s="5"/>
      <c r="C600" s="5"/>
      <c r="D600" s="5"/>
      <c r="E600" s="5">
        <v>8</v>
      </c>
      <c r="F600" s="5">
        <v>20.943999999999999</v>
      </c>
      <c r="G600" s="5">
        <v>164.81</v>
      </c>
      <c r="H600" s="33" t="str">
        <f t="shared" si="90"/>
        <v/>
      </c>
      <c r="I600" s="33">
        <f t="shared" si="91"/>
        <v>20.60125</v>
      </c>
      <c r="J600" s="34">
        <f t="shared" si="92"/>
        <v>8</v>
      </c>
      <c r="K600" s="35">
        <f t="shared" si="93"/>
        <v>164.81</v>
      </c>
      <c r="L600" s="36" t="str">
        <f t="shared" si="94"/>
        <v/>
      </c>
      <c r="M600" s="37" t="str">
        <f t="shared" si="95"/>
        <v/>
      </c>
      <c r="N600" s="38" t="str">
        <f t="shared" si="96"/>
        <v/>
      </c>
      <c r="O600" s="37" t="str">
        <f t="shared" si="97"/>
        <v/>
      </c>
      <c r="P600" s="39">
        <f t="shared" si="98"/>
        <v>164.81</v>
      </c>
    </row>
    <row r="601" spans="1:16" x14ac:dyDescent="0.25">
      <c r="A601" s="3" t="s">
        <v>804</v>
      </c>
      <c r="B601" s="5">
        <v>2</v>
      </c>
      <c r="C601" s="5">
        <v>20.03</v>
      </c>
      <c r="D601" s="5">
        <v>40.06</v>
      </c>
      <c r="E601" s="5"/>
      <c r="F601" s="5"/>
      <c r="G601" s="5"/>
      <c r="H601" s="33">
        <f t="shared" si="90"/>
        <v>20.03</v>
      </c>
      <c r="I601" s="33" t="str">
        <f t="shared" si="91"/>
        <v/>
      </c>
      <c r="J601" s="34">
        <f t="shared" si="92"/>
        <v>-2</v>
      </c>
      <c r="K601" s="35">
        <f t="shared" si="93"/>
        <v>-40.06</v>
      </c>
      <c r="L601" s="36" t="str">
        <f t="shared" si="94"/>
        <v/>
      </c>
      <c r="M601" s="37" t="str">
        <f t="shared" si="95"/>
        <v/>
      </c>
      <c r="N601" s="38" t="str">
        <f t="shared" si="96"/>
        <v/>
      </c>
      <c r="O601" s="37" t="str">
        <f t="shared" si="97"/>
        <v/>
      </c>
      <c r="P601" s="39">
        <f t="shared" si="98"/>
        <v>-40.06</v>
      </c>
    </row>
    <row r="602" spans="1:16" x14ac:dyDescent="0.25">
      <c r="A602" s="3" t="s">
        <v>1842</v>
      </c>
      <c r="B602" s="5">
        <v>4</v>
      </c>
      <c r="C602" s="5">
        <v>159.71</v>
      </c>
      <c r="D602" s="5">
        <v>638.84</v>
      </c>
      <c r="E602" s="5">
        <v>1</v>
      </c>
      <c r="F602" s="5">
        <v>170.52</v>
      </c>
      <c r="G602" s="5">
        <v>170.52</v>
      </c>
      <c r="H602" s="33">
        <f t="shared" si="90"/>
        <v>159.71</v>
      </c>
      <c r="I602" s="33">
        <f t="shared" si="91"/>
        <v>170.52</v>
      </c>
      <c r="J602" s="34">
        <f t="shared" si="92"/>
        <v>-3</v>
      </c>
      <c r="K602" s="35">
        <f t="shared" si="93"/>
        <v>-468.32000000000005</v>
      </c>
      <c r="L602" s="36">
        <f t="shared" si="94"/>
        <v>10.810000000000002</v>
      </c>
      <c r="M602" s="37">
        <f t="shared" si="95"/>
        <v>10.810000000000002</v>
      </c>
      <c r="N602" s="38">
        <f t="shared" si="96"/>
        <v>-3</v>
      </c>
      <c r="O602" s="37">
        <f t="shared" si="97"/>
        <v>-479.13</v>
      </c>
      <c r="P602" s="39" t="str">
        <f t="shared" si="98"/>
        <v/>
      </c>
    </row>
    <row r="603" spans="1:16" x14ac:dyDescent="0.25">
      <c r="A603" s="3" t="s">
        <v>1843</v>
      </c>
      <c r="B603" s="5"/>
      <c r="C603" s="5"/>
      <c r="D603" s="5"/>
      <c r="E603" s="5">
        <v>1</v>
      </c>
      <c r="F603" s="5">
        <v>170.52</v>
      </c>
      <c r="G603" s="5">
        <v>170.52</v>
      </c>
      <c r="H603" s="33" t="str">
        <f t="shared" si="90"/>
        <v/>
      </c>
      <c r="I603" s="33">
        <f t="shared" si="91"/>
        <v>170.52</v>
      </c>
      <c r="J603" s="34">
        <f t="shared" si="92"/>
        <v>1</v>
      </c>
      <c r="K603" s="35">
        <f t="shared" si="93"/>
        <v>170.52</v>
      </c>
      <c r="L603" s="36" t="str">
        <f t="shared" si="94"/>
        <v/>
      </c>
      <c r="M603" s="37" t="str">
        <f t="shared" si="95"/>
        <v/>
      </c>
      <c r="N603" s="38" t="str">
        <f t="shared" si="96"/>
        <v/>
      </c>
      <c r="O603" s="37" t="str">
        <f t="shared" si="97"/>
        <v/>
      </c>
      <c r="P603" s="39">
        <f t="shared" si="98"/>
        <v>170.52</v>
      </c>
    </row>
    <row r="604" spans="1:16" x14ac:dyDescent="0.25">
      <c r="A604" s="3" t="s">
        <v>1473</v>
      </c>
      <c r="B604" s="5"/>
      <c r="C604" s="5"/>
      <c r="D604" s="5"/>
      <c r="E604" s="5">
        <v>1</v>
      </c>
      <c r="F604" s="5">
        <v>991.99</v>
      </c>
      <c r="G604" s="5">
        <v>991.99</v>
      </c>
      <c r="H604" s="33" t="str">
        <f t="shared" si="90"/>
        <v/>
      </c>
      <c r="I604" s="33">
        <f t="shared" si="91"/>
        <v>991.99</v>
      </c>
      <c r="J604" s="34">
        <f t="shared" si="92"/>
        <v>1</v>
      </c>
      <c r="K604" s="35">
        <f t="shared" si="93"/>
        <v>991.99</v>
      </c>
      <c r="L604" s="36" t="str">
        <f t="shared" si="94"/>
        <v/>
      </c>
      <c r="M604" s="37" t="str">
        <f t="shared" si="95"/>
        <v/>
      </c>
      <c r="N604" s="38" t="str">
        <f t="shared" si="96"/>
        <v/>
      </c>
      <c r="O604" s="37" t="str">
        <f t="shared" si="97"/>
        <v/>
      </c>
      <c r="P604" s="39">
        <f t="shared" si="98"/>
        <v>991.99</v>
      </c>
    </row>
    <row r="605" spans="1:16" x14ac:dyDescent="0.25">
      <c r="A605" s="3" t="s">
        <v>564</v>
      </c>
      <c r="B605" s="5">
        <v>5</v>
      </c>
      <c r="C605" s="5">
        <v>35.441999999999993</v>
      </c>
      <c r="D605" s="5">
        <v>177.20999999999998</v>
      </c>
      <c r="E605" s="5">
        <v>3</v>
      </c>
      <c r="F605" s="5">
        <v>35.51</v>
      </c>
      <c r="G605" s="5">
        <v>106.53</v>
      </c>
      <c r="H605" s="33">
        <f t="shared" si="90"/>
        <v>35.441999999999993</v>
      </c>
      <c r="I605" s="33">
        <f t="shared" si="91"/>
        <v>35.51</v>
      </c>
      <c r="J605" s="34">
        <f t="shared" si="92"/>
        <v>-2</v>
      </c>
      <c r="K605" s="35">
        <f t="shared" si="93"/>
        <v>-70.679999999999978</v>
      </c>
      <c r="L605" s="36">
        <f t="shared" si="94"/>
        <v>6.8000000000004945E-2</v>
      </c>
      <c r="M605" s="37">
        <f t="shared" si="95"/>
        <v>0.20400000000001484</v>
      </c>
      <c r="N605" s="38">
        <f t="shared" si="96"/>
        <v>-2</v>
      </c>
      <c r="O605" s="37">
        <f t="shared" si="97"/>
        <v>-70.883999999999986</v>
      </c>
      <c r="P605" s="39" t="str">
        <f t="shared" si="98"/>
        <v/>
      </c>
    </row>
    <row r="606" spans="1:16" x14ac:dyDescent="0.25">
      <c r="A606" s="3" t="s">
        <v>1160</v>
      </c>
      <c r="B606" s="5">
        <v>3</v>
      </c>
      <c r="C606" s="5">
        <v>106.52</v>
      </c>
      <c r="D606" s="5">
        <v>319.56</v>
      </c>
      <c r="E606" s="5"/>
      <c r="F606" s="5"/>
      <c r="G606" s="5"/>
      <c r="H606" s="33">
        <f t="shared" si="90"/>
        <v>106.52</v>
      </c>
      <c r="I606" s="33" t="str">
        <f t="shared" si="91"/>
        <v/>
      </c>
      <c r="J606" s="34">
        <f t="shared" si="92"/>
        <v>-3</v>
      </c>
      <c r="K606" s="35">
        <f t="shared" si="93"/>
        <v>-319.56</v>
      </c>
      <c r="L606" s="36" t="str">
        <f t="shared" si="94"/>
        <v/>
      </c>
      <c r="M606" s="37" t="str">
        <f t="shared" si="95"/>
        <v/>
      </c>
      <c r="N606" s="38" t="str">
        <f t="shared" si="96"/>
        <v/>
      </c>
      <c r="O606" s="37" t="str">
        <f t="shared" si="97"/>
        <v/>
      </c>
      <c r="P606" s="39">
        <f t="shared" si="98"/>
        <v>-319.56</v>
      </c>
    </row>
    <row r="607" spans="1:16" x14ac:dyDescent="0.25">
      <c r="A607" s="3" t="s">
        <v>1728</v>
      </c>
      <c r="B607" s="5">
        <v>2</v>
      </c>
      <c r="C607" s="5">
        <v>54.605000000000004</v>
      </c>
      <c r="D607" s="5">
        <v>109.21000000000001</v>
      </c>
      <c r="E607" s="5"/>
      <c r="F607" s="5"/>
      <c r="G607" s="5"/>
      <c r="H607" s="33">
        <f t="shared" si="90"/>
        <v>54.605000000000004</v>
      </c>
      <c r="I607" s="33" t="str">
        <f t="shared" si="91"/>
        <v/>
      </c>
      <c r="J607" s="34">
        <f t="shared" si="92"/>
        <v>-2</v>
      </c>
      <c r="K607" s="35">
        <f t="shared" si="93"/>
        <v>-109.21000000000001</v>
      </c>
      <c r="L607" s="36" t="str">
        <f t="shared" si="94"/>
        <v/>
      </c>
      <c r="M607" s="37" t="str">
        <f t="shared" si="95"/>
        <v/>
      </c>
      <c r="N607" s="38" t="str">
        <f t="shared" si="96"/>
        <v/>
      </c>
      <c r="O607" s="37" t="str">
        <f t="shared" si="97"/>
        <v/>
      </c>
      <c r="P607" s="39">
        <f t="shared" si="98"/>
        <v>-109.21000000000001</v>
      </c>
    </row>
    <row r="608" spans="1:16" x14ac:dyDescent="0.25">
      <c r="A608" s="3" t="s">
        <v>565</v>
      </c>
      <c r="B608" s="5">
        <v>1</v>
      </c>
      <c r="C608" s="5">
        <v>102.95</v>
      </c>
      <c r="D608" s="5">
        <v>102.95</v>
      </c>
      <c r="E608" s="5"/>
      <c r="F608" s="5"/>
      <c r="G608" s="5"/>
      <c r="H608" s="33">
        <f t="shared" si="90"/>
        <v>102.95</v>
      </c>
      <c r="I608" s="33" t="str">
        <f t="shared" si="91"/>
        <v/>
      </c>
      <c r="J608" s="34">
        <f t="shared" si="92"/>
        <v>-1</v>
      </c>
      <c r="K608" s="35">
        <f t="shared" si="93"/>
        <v>-102.95</v>
      </c>
      <c r="L608" s="36" t="str">
        <f t="shared" si="94"/>
        <v/>
      </c>
      <c r="M608" s="37" t="str">
        <f t="shared" si="95"/>
        <v/>
      </c>
      <c r="N608" s="38" t="str">
        <f t="shared" si="96"/>
        <v/>
      </c>
      <c r="O608" s="37" t="str">
        <f t="shared" si="97"/>
        <v/>
      </c>
      <c r="P608" s="39">
        <f t="shared" si="98"/>
        <v>-102.95</v>
      </c>
    </row>
    <row r="609" spans="1:16" x14ac:dyDescent="0.25">
      <c r="A609" s="3" t="s">
        <v>1161</v>
      </c>
      <c r="B609" s="5"/>
      <c r="C609" s="5"/>
      <c r="D609" s="5"/>
      <c r="E609" s="5">
        <v>3</v>
      </c>
      <c r="F609" s="5">
        <v>163.38999999999999</v>
      </c>
      <c r="G609" s="5">
        <v>490.16999999999996</v>
      </c>
      <c r="H609" s="33" t="str">
        <f t="shared" si="90"/>
        <v/>
      </c>
      <c r="I609" s="33">
        <f t="shared" si="91"/>
        <v>163.38999999999999</v>
      </c>
      <c r="J609" s="34">
        <f t="shared" si="92"/>
        <v>3</v>
      </c>
      <c r="K609" s="35">
        <f t="shared" si="93"/>
        <v>490.16999999999996</v>
      </c>
      <c r="L609" s="36" t="str">
        <f t="shared" si="94"/>
        <v/>
      </c>
      <c r="M609" s="37" t="str">
        <f t="shared" si="95"/>
        <v/>
      </c>
      <c r="N609" s="38" t="str">
        <f t="shared" si="96"/>
        <v/>
      </c>
      <c r="O609" s="37" t="str">
        <f t="shared" si="97"/>
        <v/>
      </c>
      <c r="P609" s="39">
        <f t="shared" si="98"/>
        <v>490.16999999999996</v>
      </c>
    </row>
    <row r="610" spans="1:16" x14ac:dyDescent="0.25">
      <c r="A610" s="3" t="s">
        <v>1733</v>
      </c>
      <c r="B610" s="5"/>
      <c r="C610" s="5"/>
      <c r="D610" s="5"/>
      <c r="E610" s="5">
        <v>1</v>
      </c>
      <c r="F610" s="5">
        <v>140</v>
      </c>
      <c r="G610" s="5">
        <v>140</v>
      </c>
      <c r="H610" s="33" t="str">
        <f t="shared" si="90"/>
        <v/>
      </c>
      <c r="I610" s="33">
        <f t="shared" si="91"/>
        <v>140</v>
      </c>
      <c r="J610" s="34">
        <f t="shared" si="92"/>
        <v>1</v>
      </c>
      <c r="K610" s="35">
        <f t="shared" si="93"/>
        <v>140</v>
      </c>
      <c r="L610" s="36" t="str">
        <f t="shared" si="94"/>
        <v/>
      </c>
      <c r="M610" s="37" t="str">
        <f t="shared" si="95"/>
        <v/>
      </c>
      <c r="N610" s="38" t="str">
        <f t="shared" si="96"/>
        <v/>
      </c>
      <c r="O610" s="37" t="str">
        <f t="shared" si="97"/>
        <v/>
      </c>
      <c r="P610" s="39">
        <f t="shared" si="98"/>
        <v>140</v>
      </c>
    </row>
    <row r="611" spans="1:16" x14ac:dyDescent="0.25">
      <c r="A611" s="3" t="s">
        <v>568</v>
      </c>
      <c r="B611" s="5">
        <v>3</v>
      </c>
      <c r="C611" s="5">
        <v>177.61666666666667</v>
      </c>
      <c r="D611" s="5">
        <v>532.85</v>
      </c>
      <c r="E611" s="5"/>
      <c r="F611" s="5"/>
      <c r="G611" s="5"/>
      <c r="H611" s="33">
        <f t="shared" si="90"/>
        <v>177.61666666666667</v>
      </c>
      <c r="I611" s="33" t="str">
        <f t="shared" si="91"/>
        <v/>
      </c>
      <c r="J611" s="34">
        <f t="shared" si="92"/>
        <v>-3</v>
      </c>
      <c r="K611" s="35">
        <f t="shared" si="93"/>
        <v>-532.85</v>
      </c>
      <c r="L611" s="36" t="str">
        <f t="shared" si="94"/>
        <v/>
      </c>
      <c r="M611" s="37" t="str">
        <f t="shared" si="95"/>
        <v/>
      </c>
      <c r="N611" s="38" t="str">
        <f t="shared" si="96"/>
        <v/>
      </c>
      <c r="O611" s="37" t="str">
        <f t="shared" si="97"/>
        <v/>
      </c>
      <c r="P611" s="39">
        <f t="shared" si="98"/>
        <v>-532.85</v>
      </c>
    </row>
    <row r="612" spans="1:16" x14ac:dyDescent="0.25">
      <c r="A612" s="3" t="s">
        <v>1162</v>
      </c>
      <c r="B612" s="5">
        <v>3</v>
      </c>
      <c r="C612" s="5">
        <v>209</v>
      </c>
      <c r="D612" s="5">
        <v>627</v>
      </c>
      <c r="E612" s="5">
        <v>5</v>
      </c>
      <c r="F612" s="5">
        <v>209</v>
      </c>
      <c r="G612" s="5">
        <v>1045</v>
      </c>
      <c r="H612" s="33">
        <f t="shared" si="90"/>
        <v>209</v>
      </c>
      <c r="I612" s="33">
        <f t="shared" si="91"/>
        <v>209</v>
      </c>
      <c r="J612" s="34">
        <f t="shared" si="92"/>
        <v>2</v>
      </c>
      <c r="K612" s="35">
        <f t="shared" si="93"/>
        <v>418</v>
      </c>
      <c r="L612" s="36">
        <f t="shared" si="94"/>
        <v>0</v>
      </c>
      <c r="M612" s="37">
        <f t="shared" si="95"/>
        <v>0</v>
      </c>
      <c r="N612" s="38">
        <f t="shared" si="96"/>
        <v>2</v>
      </c>
      <c r="O612" s="37">
        <f t="shared" si="97"/>
        <v>418</v>
      </c>
      <c r="P612" s="39" t="str">
        <f t="shared" si="98"/>
        <v/>
      </c>
    </row>
    <row r="613" spans="1:16" x14ac:dyDescent="0.25">
      <c r="A613" s="3" t="s">
        <v>1734</v>
      </c>
      <c r="B613" s="5">
        <v>1</v>
      </c>
      <c r="C613" s="5">
        <v>100.27</v>
      </c>
      <c r="D613" s="5">
        <v>100.27</v>
      </c>
      <c r="E613" s="5"/>
      <c r="F613" s="5"/>
      <c r="G613" s="5"/>
      <c r="H613" s="33">
        <f t="shared" si="90"/>
        <v>100.27</v>
      </c>
      <c r="I613" s="33" t="str">
        <f t="shared" si="91"/>
        <v/>
      </c>
      <c r="J613" s="34">
        <f t="shared" si="92"/>
        <v>-1</v>
      </c>
      <c r="K613" s="35">
        <f t="shared" si="93"/>
        <v>-100.27</v>
      </c>
      <c r="L613" s="36" t="str">
        <f t="shared" si="94"/>
        <v/>
      </c>
      <c r="M613" s="37" t="str">
        <f t="shared" si="95"/>
        <v/>
      </c>
      <c r="N613" s="38" t="str">
        <f t="shared" si="96"/>
        <v/>
      </c>
      <c r="O613" s="37" t="str">
        <f t="shared" si="97"/>
        <v/>
      </c>
      <c r="P613" s="39">
        <f t="shared" si="98"/>
        <v>-100.27</v>
      </c>
    </row>
    <row r="614" spans="1:16" x14ac:dyDescent="0.25">
      <c r="A614" s="3" t="s">
        <v>571</v>
      </c>
      <c r="B614" s="5">
        <v>1</v>
      </c>
      <c r="C614" s="5">
        <v>1147.94</v>
      </c>
      <c r="D614" s="5">
        <v>1147.94</v>
      </c>
      <c r="E614" s="5"/>
      <c r="F614" s="5"/>
      <c r="G614" s="5"/>
      <c r="H614" s="33">
        <f t="shared" si="90"/>
        <v>1147.94</v>
      </c>
      <c r="I614" s="33" t="str">
        <f t="shared" si="91"/>
        <v/>
      </c>
      <c r="J614" s="34">
        <f t="shared" si="92"/>
        <v>-1</v>
      </c>
      <c r="K614" s="35">
        <f t="shared" si="93"/>
        <v>-1147.94</v>
      </c>
      <c r="L614" s="36" t="str">
        <f t="shared" si="94"/>
        <v/>
      </c>
      <c r="M614" s="37" t="str">
        <f t="shared" si="95"/>
        <v/>
      </c>
      <c r="N614" s="38" t="str">
        <f t="shared" si="96"/>
        <v/>
      </c>
      <c r="O614" s="37" t="str">
        <f t="shared" si="97"/>
        <v/>
      </c>
      <c r="P614" s="39">
        <f t="shared" si="98"/>
        <v>-1147.94</v>
      </c>
    </row>
    <row r="615" spans="1:16" x14ac:dyDescent="0.25">
      <c r="A615" s="3" t="s">
        <v>1163</v>
      </c>
      <c r="B615" s="5">
        <v>1</v>
      </c>
      <c r="C615" s="5">
        <v>562.96</v>
      </c>
      <c r="D615" s="5">
        <v>562.96</v>
      </c>
      <c r="E615" s="5">
        <v>1</v>
      </c>
      <c r="F615" s="5">
        <v>562.97</v>
      </c>
      <c r="G615" s="5">
        <v>562.97</v>
      </c>
      <c r="H615" s="33">
        <f t="shared" si="90"/>
        <v>562.96</v>
      </c>
      <c r="I615" s="33">
        <f t="shared" si="91"/>
        <v>562.97</v>
      </c>
      <c r="J615" s="34">
        <f t="shared" si="92"/>
        <v>0</v>
      </c>
      <c r="K615" s="35">
        <f t="shared" si="93"/>
        <v>9.9999999999909051E-3</v>
      </c>
      <c r="L615" s="36">
        <f t="shared" si="94"/>
        <v>9.9999999999909051E-3</v>
      </c>
      <c r="M615" s="37">
        <f t="shared" si="95"/>
        <v>9.9999999999909051E-3</v>
      </c>
      <c r="N615" s="38">
        <f t="shared" si="96"/>
        <v>0</v>
      </c>
      <c r="O615" s="37">
        <f t="shared" si="97"/>
        <v>0</v>
      </c>
      <c r="P615" s="39" t="str">
        <f t="shared" si="98"/>
        <v/>
      </c>
    </row>
    <row r="616" spans="1:16" x14ac:dyDescent="0.25">
      <c r="A616" s="3" t="s">
        <v>1477</v>
      </c>
      <c r="B616" s="5">
        <v>2</v>
      </c>
      <c r="C616" s="5">
        <v>219.48500000000001</v>
      </c>
      <c r="D616" s="5">
        <v>438.97</v>
      </c>
      <c r="E616" s="5"/>
      <c r="F616" s="5"/>
      <c r="G616" s="5"/>
      <c r="H616" s="33">
        <f t="shared" si="90"/>
        <v>219.48500000000001</v>
      </c>
      <c r="I616" s="33" t="str">
        <f t="shared" si="91"/>
        <v/>
      </c>
      <c r="J616" s="34">
        <f t="shared" si="92"/>
        <v>-2</v>
      </c>
      <c r="K616" s="35">
        <f t="shared" si="93"/>
        <v>-438.97</v>
      </c>
      <c r="L616" s="36" t="str">
        <f t="shared" si="94"/>
        <v/>
      </c>
      <c r="M616" s="37" t="str">
        <f t="shared" si="95"/>
        <v/>
      </c>
      <c r="N616" s="38" t="str">
        <f t="shared" si="96"/>
        <v/>
      </c>
      <c r="O616" s="37" t="str">
        <f t="shared" si="97"/>
        <v/>
      </c>
      <c r="P616" s="39">
        <f t="shared" si="98"/>
        <v>-438.97</v>
      </c>
    </row>
    <row r="617" spans="1:16" x14ac:dyDescent="0.25">
      <c r="A617" s="3" t="s">
        <v>572</v>
      </c>
      <c r="B617" s="5">
        <v>2</v>
      </c>
      <c r="C617" s="5">
        <v>97.11</v>
      </c>
      <c r="D617" s="5">
        <v>194.22</v>
      </c>
      <c r="E617" s="5">
        <v>2</v>
      </c>
      <c r="F617" s="5">
        <v>97.06</v>
      </c>
      <c r="G617" s="5">
        <v>194.12</v>
      </c>
      <c r="H617" s="33">
        <f t="shared" si="90"/>
        <v>97.11</v>
      </c>
      <c r="I617" s="33">
        <f t="shared" si="91"/>
        <v>97.06</v>
      </c>
      <c r="J617" s="34">
        <f t="shared" si="92"/>
        <v>0</v>
      </c>
      <c r="K617" s="35">
        <f t="shared" si="93"/>
        <v>-9.9999999999994316E-2</v>
      </c>
      <c r="L617" s="36">
        <f t="shared" si="94"/>
        <v>-4.9999999999997158E-2</v>
      </c>
      <c r="M617" s="37">
        <f t="shared" si="95"/>
        <v>-9.9999999999994316E-2</v>
      </c>
      <c r="N617" s="38">
        <f t="shared" si="96"/>
        <v>0</v>
      </c>
      <c r="O617" s="37">
        <f t="shared" si="97"/>
        <v>0</v>
      </c>
      <c r="P617" s="39" t="str">
        <f t="shared" si="98"/>
        <v/>
      </c>
    </row>
    <row r="618" spans="1:16" x14ac:dyDescent="0.25">
      <c r="A618" s="3" t="s">
        <v>574</v>
      </c>
      <c r="B618" s="5">
        <v>2</v>
      </c>
      <c r="C618" s="5">
        <v>40.57</v>
      </c>
      <c r="D618" s="5">
        <v>81.14</v>
      </c>
      <c r="E618" s="5">
        <v>5</v>
      </c>
      <c r="F618" s="5">
        <v>43.147500000000001</v>
      </c>
      <c r="G618" s="5">
        <v>223.49</v>
      </c>
      <c r="H618" s="33">
        <f t="shared" si="90"/>
        <v>40.57</v>
      </c>
      <c r="I618" s="33">
        <f t="shared" si="91"/>
        <v>44.698</v>
      </c>
      <c r="J618" s="34">
        <f t="shared" si="92"/>
        <v>3</v>
      </c>
      <c r="K618" s="35">
        <f t="shared" si="93"/>
        <v>142.35000000000002</v>
      </c>
      <c r="L618" s="36">
        <f t="shared" si="94"/>
        <v>4.1280000000000001</v>
      </c>
      <c r="M618" s="37">
        <f t="shared" si="95"/>
        <v>20.64</v>
      </c>
      <c r="N618" s="38">
        <f t="shared" si="96"/>
        <v>3</v>
      </c>
      <c r="O618" s="37">
        <f t="shared" si="97"/>
        <v>121.71000000000001</v>
      </c>
      <c r="P618" s="39" t="str">
        <f t="shared" si="98"/>
        <v/>
      </c>
    </row>
    <row r="619" spans="1:16" x14ac:dyDescent="0.25">
      <c r="A619" s="3" t="s">
        <v>576</v>
      </c>
      <c r="B619" s="5">
        <v>1</v>
      </c>
      <c r="C619" s="5">
        <v>237.15</v>
      </c>
      <c r="D619" s="5">
        <v>237.15</v>
      </c>
      <c r="E619" s="5">
        <v>3</v>
      </c>
      <c r="F619" s="5">
        <v>239.32999999999998</v>
      </c>
      <c r="G619" s="5">
        <v>720.17</v>
      </c>
      <c r="H619" s="33">
        <f t="shared" si="90"/>
        <v>237.15</v>
      </c>
      <c r="I619" s="33">
        <f t="shared" si="91"/>
        <v>240.05666666666664</v>
      </c>
      <c r="J619" s="34">
        <f t="shared" si="92"/>
        <v>2</v>
      </c>
      <c r="K619" s="35">
        <f t="shared" si="93"/>
        <v>483.02</v>
      </c>
      <c r="L619" s="36">
        <f t="shared" si="94"/>
        <v>2.9066666666666379</v>
      </c>
      <c r="M619" s="37">
        <f t="shared" si="95"/>
        <v>8.7199999999999136</v>
      </c>
      <c r="N619" s="38">
        <f t="shared" si="96"/>
        <v>2</v>
      </c>
      <c r="O619" s="37">
        <f t="shared" si="97"/>
        <v>474.3</v>
      </c>
      <c r="P619" s="39" t="str">
        <f t="shared" si="98"/>
        <v/>
      </c>
    </row>
    <row r="620" spans="1:16" x14ac:dyDescent="0.25">
      <c r="A620" s="3" t="s">
        <v>575</v>
      </c>
      <c r="B620" s="5">
        <v>1</v>
      </c>
      <c r="C620" s="5">
        <v>908.88</v>
      </c>
      <c r="D620" s="5">
        <v>908.88</v>
      </c>
      <c r="E620" s="5"/>
      <c r="F620" s="5"/>
      <c r="G620" s="5"/>
      <c r="H620" s="33">
        <f t="shared" si="90"/>
        <v>908.88</v>
      </c>
      <c r="I620" s="33" t="str">
        <f t="shared" si="91"/>
        <v/>
      </c>
      <c r="J620" s="34">
        <f t="shared" si="92"/>
        <v>-1</v>
      </c>
      <c r="K620" s="35">
        <f t="shared" si="93"/>
        <v>-908.88</v>
      </c>
      <c r="L620" s="36" t="str">
        <f t="shared" si="94"/>
        <v/>
      </c>
      <c r="M620" s="37" t="str">
        <f t="shared" si="95"/>
        <v/>
      </c>
      <c r="N620" s="38" t="str">
        <f t="shared" si="96"/>
        <v/>
      </c>
      <c r="O620" s="37" t="str">
        <f t="shared" si="97"/>
        <v/>
      </c>
      <c r="P620" s="39">
        <f t="shared" si="98"/>
        <v>-908.88</v>
      </c>
    </row>
    <row r="621" spans="1:16" x14ac:dyDescent="0.25">
      <c r="A621" s="3" t="s">
        <v>1165</v>
      </c>
      <c r="B621" s="5">
        <v>11</v>
      </c>
      <c r="C621" s="5">
        <v>2018.995454545455</v>
      </c>
      <c r="D621" s="5">
        <v>22208.950000000004</v>
      </c>
      <c r="E621" s="5">
        <v>11</v>
      </c>
      <c r="F621" s="5">
        <v>2164.1845454545455</v>
      </c>
      <c r="G621" s="5">
        <v>23806.03</v>
      </c>
      <c r="H621" s="33">
        <f t="shared" si="90"/>
        <v>2018.995454545455</v>
      </c>
      <c r="I621" s="33">
        <f t="shared" si="91"/>
        <v>2164.1845454545455</v>
      </c>
      <c r="J621" s="34">
        <f t="shared" si="92"/>
        <v>0</v>
      </c>
      <c r="K621" s="35">
        <f t="shared" si="93"/>
        <v>1597.0799999999945</v>
      </c>
      <c r="L621" s="36">
        <f t="shared" si="94"/>
        <v>145.18909090909051</v>
      </c>
      <c r="M621" s="37">
        <f t="shared" si="95"/>
        <v>1597.0799999999956</v>
      </c>
      <c r="N621" s="38">
        <f t="shared" si="96"/>
        <v>0</v>
      </c>
      <c r="O621" s="37">
        <f t="shared" si="97"/>
        <v>0</v>
      </c>
      <c r="P621" s="39" t="str">
        <f t="shared" si="98"/>
        <v/>
      </c>
    </row>
    <row r="622" spans="1:16" x14ac:dyDescent="0.25">
      <c r="A622" s="3" t="s">
        <v>1479</v>
      </c>
      <c r="B622" s="5">
        <v>2</v>
      </c>
      <c r="C622" s="5">
        <v>1834.6399999999999</v>
      </c>
      <c r="D622" s="5">
        <v>3669.2799999999997</v>
      </c>
      <c r="E622" s="5"/>
      <c r="F622" s="5"/>
      <c r="G622" s="5"/>
      <c r="H622" s="33">
        <f t="shared" si="90"/>
        <v>1834.6399999999999</v>
      </c>
      <c r="I622" s="33" t="str">
        <f t="shared" si="91"/>
        <v/>
      </c>
      <c r="J622" s="34">
        <f t="shared" si="92"/>
        <v>-2</v>
      </c>
      <c r="K622" s="35">
        <f t="shared" si="93"/>
        <v>-3669.2799999999997</v>
      </c>
      <c r="L622" s="36" t="str">
        <f t="shared" si="94"/>
        <v/>
      </c>
      <c r="M622" s="37" t="str">
        <f t="shared" si="95"/>
        <v/>
      </c>
      <c r="N622" s="38" t="str">
        <f t="shared" si="96"/>
        <v/>
      </c>
      <c r="O622" s="37" t="str">
        <f t="shared" si="97"/>
        <v/>
      </c>
      <c r="P622" s="39">
        <f t="shared" si="98"/>
        <v>-3669.2799999999997</v>
      </c>
    </row>
    <row r="623" spans="1:16" x14ac:dyDescent="0.25">
      <c r="A623" s="3" t="s">
        <v>1164</v>
      </c>
      <c r="B623" s="5">
        <v>13</v>
      </c>
      <c r="C623" s="5">
        <v>1038.915</v>
      </c>
      <c r="D623" s="5">
        <v>13510.960000000001</v>
      </c>
      <c r="E623" s="5">
        <v>11</v>
      </c>
      <c r="F623" s="5">
        <v>1042.2281818181818</v>
      </c>
      <c r="G623" s="5">
        <v>11464.51</v>
      </c>
      <c r="H623" s="33">
        <f t="shared" si="90"/>
        <v>1039.3046153846155</v>
      </c>
      <c r="I623" s="33">
        <f t="shared" si="91"/>
        <v>1042.2281818181818</v>
      </c>
      <c r="J623" s="34">
        <f t="shared" si="92"/>
        <v>-2</v>
      </c>
      <c r="K623" s="35">
        <f t="shared" si="93"/>
        <v>-2046.4500000000007</v>
      </c>
      <c r="L623" s="36">
        <f t="shared" si="94"/>
        <v>2.9235664335662932</v>
      </c>
      <c r="M623" s="37">
        <f t="shared" si="95"/>
        <v>32.159230769229225</v>
      </c>
      <c r="N623" s="38">
        <f t="shared" si="96"/>
        <v>-2</v>
      </c>
      <c r="O623" s="37">
        <f t="shared" si="97"/>
        <v>-2078.6092307692311</v>
      </c>
      <c r="P623" s="39" t="str">
        <f t="shared" si="98"/>
        <v/>
      </c>
    </row>
    <row r="624" spans="1:16" x14ac:dyDescent="0.25">
      <c r="A624" s="3" t="s">
        <v>1481</v>
      </c>
      <c r="B624" s="5">
        <v>4</v>
      </c>
      <c r="C624" s="5">
        <v>223.46666666666667</v>
      </c>
      <c r="D624" s="5">
        <v>892.40000000000009</v>
      </c>
      <c r="E624" s="5">
        <v>2</v>
      </c>
      <c r="F624" s="5">
        <v>63.02</v>
      </c>
      <c r="G624" s="5">
        <v>126.04</v>
      </c>
      <c r="H624" s="33">
        <f t="shared" si="90"/>
        <v>223.10000000000002</v>
      </c>
      <c r="I624" s="33">
        <f t="shared" si="91"/>
        <v>63.02</v>
      </c>
      <c r="J624" s="34">
        <f t="shared" si="92"/>
        <v>-2</v>
      </c>
      <c r="K624" s="35">
        <f t="shared" si="93"/>
        <v>-766.36000000000013</v>
      </c>
      <c r="L624" s="36">
        <f t="shared" si="94"/>
        <v>-160.08000000000001</v>
      </c>
      <c r="M624" s="37">
        <f t="shared" si="95"/>
        <v>-320.16000000000003</v>
      </c>
      <c r="N624" s="38">
        <f t="shared" si="96"/>
        <v>-2</v>
      </c>
      <c r="O624" s="37">
        <f t="shared" si="97"/>
        <v>-446.20000000000005</v>
      </c>
      <c r="P624" s="39" t="str">
        <f t="shared" si="98"/>
        <v/>
      </c>
    </row>
    <row r="625" spans="1:16" x14ac:dyDescent="0.25">
      <c r="A625" s="3" t="s">
        <v>1480</v>
      </c>
      <c r="B625" s="5"/>
      <c r="C625" s="5"/>
      <c r="D625" s="5"/>
      <c r="E625" s="5">
        <v>2</v>
      </c>
      <c r="F625" s="5">
        <v>254.48000000000002</v>
      </c>
      <c r="G625" s="5">
        <v>508.96000000000004</v>
      </c>
      <c r="H625" s="33" t="str">
        <f t="shared" si="90"/>
        <v/>
      </c>
      <c r="I625" s="33">
        <f t="shared" si="91"/>
        <v>254.48000000000002</v>
      </c>
      <c r="J625" s="34">
        <f t="shared" si="92"/>
        <v>2</v>
      </c>
      <c r="K625" s="35">
        <f t="shared" si="93"/>
        <v>508.96000000000004</v>
      </c>
      <c r="L625" s="36" t="str">
        <f t="shared" si="94"/>
        <v/>
      </c>
      <c r="M625" s="37" t="str">
        <f t="shared" si="95"/>
        <v/>
      </c>
      <c r="N625" s="38" t="str">
        <f t="shared" si="96"/>
        <v/>
      </c>
      <c r="O625" s="37" t="str">
        <f t="shared" si="97"/>
        <v/>
      </c>
      <c r="P625" s="39">
        <f t="shared" si="98"/>
        <v>508.96000000000004</v>
      </c>
    </row>
    <row r="626" spans="1:16" x14ac:dyDescent="0.25">
      <c r="A626" s="3" t="s">
        <v>1737</v>
      </c>
      <c r="B626" s="5"/>
      <c r="C626" s="5"/>
      <c r="D626" s="5"/>
      <c r="E626" s="5">
        <v>1</v>
      </c>
      <c r="F626" s="5">
        <v>126.04</v>
      </c>
      <c r="G626" s="5">
        <v>126.04</v>
      </c>
      <c r="H626" s="33" t="str">
        <f t="shared" si="90"/>
        <v/>
      </c>
      <c r="I626" s="33">
        <f t="shared" si="91"/>
        <v>126.04</v>
      </c>
      <c r="J626" s="34">
        <f t="shared" si="92"/>
        <v>1</v>
      </c>
      <c r="K626" s="35">
        <f t="shared" si="93"/>
        <v>126.04</v>
      </c>
      <c r="L626" s="36" t="str">
        <f t="shared" si="94"/>
        <v/>
      </c>
      <c r="M626" s="37" t="str">
        <f t="shared" si="95"/>
        <v/>
      </c>
      <c r="N626" s="38" t="str">
        <f t="shared" si="96"/>
        <v/>
      </c>
      <c r="O626" s="37" t="str">
        <f t="shared" si="97"/>
        <v/>
      </c>
      <c r="P626" s="39">
        <f t="shared" si="98"/>
        <v>126.04</v>
      </c>
    </row>
    <row r="627" spans="1:16" x14ac:dyDescent="0.25">
      <c r="A627" s="3" t="s">
        <v>1738</v>
      </c>
      <c r="B627" s="5"/>
      <c r="C627" s="5"/>
      <c r="D627" s="5"/>
      <c r="E627" s="5">
        <v>2</v>
      </c>
      <c r="F627" s="5">
        <v>30.03</v>
      </c>
      <c r="G627" s="5">
        <v>60.06</v>
      </c>
      <c r="H627" s="33" t="str">
        <f t="shared" si="90"/>
        <v/>
      </c>
      <c r="I627" s="33">
        <f t="shared" si="91"/>
        <v>30.03</v>
      </c>
      <c r="J627" s="34">
        <f t="shared" si="92"/>
        <v>2</v>
      </c>
      <c r="K627" s="35">
        <f t="shared" si="93"/>
        <v>60.06</v>
      </c>
      <c r="L627" s="36" t="str">
        <f t="shared" si="94"/>
        <v/>
      </c>
      <c r="M627" s="37" t="str">
        <f t="shared" si="95"/>
        <v/>
      </c>
      <c r="N627" s="38" t="str">
        <f t="shared" si="96"/>
        <v/>
      </c>
      <c r="O627" s="37" t="str">
        <f t="shared" si="97"/>
        <v/>
      </c>
      <c r="P627" s="39">
        <f t="shared" si="98"/>
        <v>60.06</v>
      </c>
    </row>
    <row r="628" spans="1:16" x14ac:dyDescent="0.25">
      <c r="A628" s="3" t="s">
        <v>580</v>
      </c>
      <c r="B628" s="5">
        <v>3</v>
      </c>
      <c r="C628" s="5">
        <v>53.653333333333329</v>
      </c>
      <c r="D628" s="5">
        <v>160.95999999999998</v>
      </c>
      <c r="E628" s="5"/>
      <c r="F628" s="5"/>
      <c r="G628" s="5"/>
      <c r="H628" s="33">
        <f t="shared" si="90"/>
        <v>53.653333333333329</v>
      </c>
      <c r="I628" s="33" t="str">
        <f t="shared" si="91"/>
        <v/>
      </c>
      <c r="J628" s="34">
        <f t="shared" si="92"/>
        <v>-3</v>
      </c>
      <c r="K628" s="35">
        <f t="shared" si="93"/>
        <v>-160.95999999999998</v>
      </c>
      <c r="L628" s="36" t="str">
        <f t="shared" si="94"/>
        <v/>
      </c>
      <c r="M628" s="37" t="str">
        <f t="shared" si="95"/>
        <v/>
      </c>
      <c r="N628" s="38" t="str">
        <f t="shared" si="96"/>
        <v/>
      </c>
      <c r="O628" s="37" t="str">
        <f t="shared" si="97"/>
        <v/>
      </c>
      <c r="P628" s="39">
        <f t="shared" si="98"/>
        <v>-160.95999999999998</v>
      </c>
    </row>
    <row r="629" spans="1:16" x14ac:dyDescent="0.25">
      <c r="A629" s="3" t="s">
        <v>577</v>
      </c>
      <c r="B629" s="5"/>
      <c r="C629" s="5"/>
      <c r="D629" s="5"/>
      <c r="E629" s="5">
        <v>1</v>
      </c>
      <c r="F629" s="5">
        <v>96.12</v>
      </c>
      <c r="G629" s="5">
        <v>96.12</v>
      </c>
      <c r="H629" s="33" t="str">
        <f t="shared" si="90"/>
        <v/>
      </c>
      <c r="I629" s="33">
        <f t="shared" si="91"/>
        <v>96.12</v>
      </c>
      <c r="J629" s="34">
        <f t="shared" si="92"/>
        <v>1</v>
      </c>
      <c r="K629" s="35">
        <f t="shared" si="93"/>
        <v>96.12</v>
      </c>
      <c r="L629" s="36" t="str">
        <f t="shared" si="94"/>
        <v/>
      </c>
      <c r="M629" s="37" t="str">
        <f t="shared" si="95"/>
        <v/>
      </c>
      <c r="N629" s="38" t="str">
        <f t="shared" si="96"/>
        <v/>
      </c>
      <c r="O629" s="37" t="str">
        <f t="shared" si="97"/>
        <v/>
      </c>
      <c r="P629" s="39">
        <f t="shared" si="98"/>
        <v>96.12</v>
      </c>
    </row>
    <row r="630" spans="1:16" x14ac:dyDescent="0.25">
      <c r="A630" s="3" t="s">
        <v>581</v>
      </c>
      <c r="B630" s="5"/>
      <c r="C630" s="5"/>
      <c r="D630" s="5"/>
      <c r="E630" s="5">
        <v>1</v>
      </c>
      <c r="F630" s="5">
        <v>38.93</v>
      </c>
      <c r="G630" s="5">
        <v>38.93</v>
      </c>
      <c r="H630" s="33" t="str">
        <f t="shared" si="90"/>
        <v/>
      </c>
      <c r="I630" s="33">
        <f t="shared" si="91"/>
        <v>38.93</v>
      </c>
      <c r="J630" s="34">
        <f t="shared" si="92"/>
        <v>1</v>
      </c>
      <c r="K630" s="35">
        <f t="shared" si="93"/>
        <v>38.93</v>
      </c>
      <c r="L630" s="36" t="str">
        <f t="shared" si="94"/>
        <v/>
      </c>
      <c r="M630" s="37" t="str">
        <f t="shared" si="95"/>
        <v/>
      </c>
      <c r="N630" s="38" t="str">
        <f t="shared" si="96"/>
        <v/>
      </c>
      <c r="O630" s="37" t="str">
        <f t="shared" si="97"/>
        <v/>
      </c>
      <c r="P630" s="39">
        <f t="shared" si="98"/>
        <v>38.93</v>
      </c>
    </row>
    <row r="631" spans="1:16" x14ac:dyDescent="0.25">
      <c r="A631" s="3" t="s">
        <v>1739</v>
      </c>
      <c r="B631" s="5">
        <v>1</v>
      </c>
      <c r="C631" s="5">
        <v>52.23</v>
      </c>
      <c r="D631" s="5">
        <v>52.23</v>
      </c>
      <c r="E631" s="5">
        <v>2</v>
      </c>
      <c r="F631" s="5">
        <v>52.194999999999993</v>
      </c>
      <c r="G631" s="5">
        <v>104.38999999999999</v>
      </c>
      <c r="H631" s="33">
        <f t="shared" si="90"/>
        <v>52.23</v>
      </c>
      <c r="I631" s="33">
        <f t="shared" si="91"/>
        <v>52.194999999999993</v>
      </c>
      <c r="J631" s="34">
        <f t="shared" si="92"/>
        <v>1</v>
      </c>
      <c r="K631" s="35">
        <f t="shared" si="93"/>
        <v>52.159999999999989</v>
      </c>
      <c r="L631" s="36">
        <f t="shared" si="94"/>
        <v>-3.5000000000003695E-2</v>
      </c>
      <c r="M631" s="37">
        <f t="shared" si="95"/>
        <v>-7.000000000000739E-2</v>
      </c>
      <c r="N631" s="38">
        <f t="shared" si="96"/>
        <v>1</v>
      </c>
      <c r="O631" s="37">
        <f t="shared" si="97"/>
        <v>52.23</v>
      </c>
      <c r="P631" s="39" t="str">
        <f t="shared" si="98"/>
        <v/>
      </c>
    </row>
    <row r="632" spans="1:16" x14ac:dyDescent="0.25">
      <c r="A632" s="3" t="s">
        <v>585</v>
      </c>
      <c r="B632" s="5">
        <v>1</v>
      </c>
      <c r="C632" s="5">
        <v>213.24</v>
      </c>
      <c r="D632" s="5">
        <v>213.24</v>
      </c>
      <c r="E632" s="5">
        <v>3</v>
      </c>
      <c r="F632" s="5">
        <v>213.24</v>
      </c>
      <c r="G632" s="5">
        <v>639.72</v>
      </c>
      <c r="H632" s="33">
        <f t="shared" si="90"/>
        <v>213.24</v>
      </c>
      <c r="I632" s="33">
        <f t="shared" si="91"/>
        <v>213.24</v>
      </c>
      <c r="J632" s="34">
        <f t="shared" si="92"/>
        <v>2</v>
      </c>
      <c r="K632" s="35">
        <f t="shared" si="93"/>
        <v>426.48</v>
      </c>
      <c r="L632" s="36">
        <f t="shared" si="94"/>
        <v>0</v>
      </c>
      <c r="M632" s="37">
        <f t="shared" si="95"/>
        <v>0</v>
      </c>
      <c r="N632" s="38">
        <f t="shared" si="96"/>
        <v>2</v>
      </c>
      <c r="O632" s="37">
        <f t="shared" si="97"/>
        <v>426.48</v>
      </c>
      <c r="P632" s="39" t="str">
        <f t="shared" si="98"/>
        <v/>
      </c>
    </row>
    <row r="633" spans="1:16" x14ac:dyDescent="0.25">
      <c r="A633" s="3" t="s">
        <v>586</v>
      </c>
      <c r="B633" s="5">
        <v>3</v>
      </c>
      <c r="C633" s="5">
        <v>158.97999999999999</v>
      </c>
      <c r="D633" s="5">
        <v>476.93999999999994</v>
      </c>
      <c r="E633" s="5">
        <v>11</v>
      </c>
      <c r="F633" s="5">
        <v>158.97999999999999</v>
      </c>
      <c r="G633" s="5">
        <v>1748.78</v>
      </c>
      <c r="H633" s="33">
        <f t="shared" si="90"/>
        <v>158.97999999999999</v>
      </c>
      <c r="I633" s="33">
        <f t="shared" si="91"/>
        <v>158.97999999999999</v>
      </c>
      <c r="J633" s="34">
        <f t="shared" si="92"/>
        <v>8</v>
      </c>
      <c r="K633" s="35">
        <f t="shared" si="93"/>
        <v>1271.8400000000001</v>
      </c>
      <c r="L633" s="36">
        <f t="shared" si="94"/>
        <v>0</v>
      </c>
      <c r="M633" s="37">
        <f t="shared" si="95"/>
        <v>0</v>
      </c>
      <c r="N633" s="38">
        <f t="shared" si="96"/>
        <v>8</v>
      </c>
      <c r="O633" s="37">
        <f t="shared" si="97"/>
        <v>1271.8399999999999</v>
      </c>
      <c r="P633" s="39" t="str">
        <f t="shared" si="98"/>
        <v/>
      </c>
    </row>
    <row r="634" spans="1:16" x14ac:dyDescent="0.25">
      <c r="A634" s="3" t="s">
        <v>1482</v>
      </c>
      <c r="B634" s="5"/>
      <c r="C634" s="5"/>
      <c r="D634" s="5"/>
      <c r="E634" s="5">
        <v>1</v>
      </c>
      <c r="F634" s="5">
        <v>387.13</v>
      </c>
      <c r="G634" s="5">
        <v>387.13</v>
      </c>
      <c r="H634" s="33" t="str">
        <f t="shared" si="90"/>
        <v/>
      </c>
      <c r="I634" s="33">
        <f t="shared" si="91"/>
        <v>387.13</v>
      </c>
      <c r="J634" s="34">
        <f t="shared" si="92"/>
        <v>1</v>
      </c>
      <c r="K634" s="35">
        <f t="shared" si="93"/>
        <v>387.13</v>
      </c>
      <c r="L634" s="36" t="str">
        <f t="shared" si="94"/>
        <v/>
      </c>
      <c r="M634" s="37" t="str">
        <f t="shared" si="95"/>
        <v/>
      </c>
      <c r="N634" s="38" t="str">
        <f t="shared" si="96"/>
        <v/>
      </c>
      <c r="O634" s="37" t="str">
        <f t="shared" si="97"/>
        <v/>
      </c>
      <c r="P634" s="39">
        <f t="shared" si="98"/>
        <v>387.13</v>
      </c>
    </row>
    <row r="635" spans="1:16" x14ac:dyDescent="0.25">
      <c r="A635" s="3" t="s">
        <v>589</v>
      </c>
      <c r="B635" s="5">
        <v>6</v>
      </c>
      <c r="C635" s="5">
        <v>171.09666666666669</v>
      </c>
      <c r="D635" s="5">
        <v>1026.5800000000002</v>
      </c>
      <c r="E635" s="5">
        <v>2</v>
      </c>
      <c r="F635" s="5">
        <v>170.73500000000001</v>
      </c>
      <c r="G635" s="5">
        <v>341.47</v>
      </c>
      <c r="H635" s="33">
        <f t="shared" si="90"/>
        <v>171.09666666666669</v>
      </c>
      <c r="I635" s="33">
        <f t="shared" si="91"/>
        <v>170.73500000000001</v>
      </c>
      <c r="J635" s="34">
        <f t="shared" si="92"/>
        <v>-4</v>
      </c>
      <c r="K635" s="35">
        <f t="shared" si="93"/>
        <v>-685.11000000000013</v>
      </c>
      <c r="L635" s="36">
        <f t="shared" si="94"/>
        <v>-0.36166666666667879</v>
      </c>
      <c r="M635" s="37">
        <f t="shared" si="95"/>
        <v>-0.72333333333335759</v>
      </c>
      <c r="N635" s="38">
        <f t="shared" si="96"/>
        <v>-4</v>
      </c>
      <c r="O635" s="37">
        <f t="shared" si="97"/>
        <v>-684.38666666666677</v>
      </c>
      <c r="P635" s="39" t="str">
        <f t="shared" si="98"/>
        <v/>
      </c>
    </row>
    <row r="636" spans="1:16" x14ac:dyDescent="0.25">
      <c r="A636" s="3" t="s">
        <v>590</v>
      </c>
      <c r="B636" s="5"/>
      <c r="C636" s="5"/>
      <c r="D636" s="5"/>
      <c r="E636" s="5">
        <v>1</v>
      </c>
      <c r="F636" s="5">
        <v>453.64</v>
      </c>
      <c r="G636" s="5">
        <v>453.64</v>
      </c>
      <c r="H636" s="33" t="str">
        <f t="shared" si="90"/>
        <v/>
      </c>
      <c r="I636" s="33">
        <f t="shared" si="91"/>
        <v>453.64</v>
      </c>
      <c r="J636" s="34">
        <f t="shared" si="92"/>
        <v>1</v>
      </c>
      <c r="K636" s="35">
        <f t="shared" si="93"/>
        <v>453.64</v>
      </c>
      <c r="L636" s="36" t="str">
        <f t="shared" si="94"/>
        <v/>
      </c>
      <c r="M636" s="37" t="str">
        <f t="shared" si="95"/>
        <v/>
      </c>
      <c r="N636" s="38" t="str">
        <f t="shared" si="96"/>
        <v/>
      </c>
      <c r="O636" s="37" t="str">
        <f t="shared" si="97"/>
        <v/>
      </c>
      <c r="P636" s="39">
        <f t="shared" si="98"/>
        <v>453.64</v>
      </c>
    </row>
    <row r="637" spans="1:16" x14ac:dyDescent="0.25">
      <c r="A637" s="3" t="s">
        <v>591</v>
      </c>
      <c r="B637" s="5">
        <v>3</v>
      </c>
      <c r="C637" s="5">
        <v>116.04</v>
      </c>
      <c r="D637" s="5">
        <v>348.12</v>
      </c>
      <c r="E637" s="5">
        <v>3</v>
      </c>
      <c r="F637" s="5">
        <v>116.00666666666667</v>
      </c>
      <c r="G637" s="5">
        <v>348.02000000000004</v>
      </c>
      <c r="H637" s="33">
        <f t="shared" si="90"/>
        <v>116.04</v>
      </c>
      <c r="I637" s="33">
        <f t="shared" si="91"/>
        <v>116.00666666666667</v>
      </c>
      <c r="J637" s="34">
        <f t="shared" si="92"/>
        <v>0</v>
      </c>
      <c r="K637" s="35">
        <f t="shared" si="93"/>
        <v>-9.9999999999965894E-2</v>
      </c>
      <c r="L637" s="36">
        <f t="shared" si="94"/>
        <v>-3.3333333333331439E-2</v>
      </c>
      <c r="M637" s="37">
        <f t="shared" si="95"/>
        <v>-9.9999999999994316E-2</v>
      </c>
      <c r="N637" s="38">
        <f t="shared" si="96"/>
        <v>0</v>
      </c>
      <c r="O637" s="37">
        <f t="shared" si="97"/>
        <v>0</v>
      </c>
      <c r="P637" s="39" t="str">
        <f t="shared" si="98"/>
        <v/>
      </c>
    </row>
    <row r="638" spans="1:16" x14ac:dyDescent="0.25">
      <c r="A638" s="3" t="s">
        <v>1483</v>
      </c>
      <c r="B638" s="5">
        <v>1</v>
      </c>
      <c r="C638" s="5">
        <v>277.66000000000003</v>
      </c>
      <c r="D638" s="5">
        <v>277.66000000000003</v>
      </c>
      <c r="E638" s="5">
        <v>3</v>
      </c>
      <c r="F638" s="5">
        <v>277.55</v>
      </c>
      <c r="G638" s="5">
        <v>832.65000000000009</v>
      </c>
      <c r="H638" s="33">
        <f t="shared" si="90"/>
        <v>277.66000000000003</v>
      </c>
      <c r="I638" s="33">
        <f t="shared" si="91"/>
        <v>277.55</v>
      </c>
      <c r="J638" s="34">
        <f t="shared" si="92"/>
        <v>2</v>
      </c>
      <c r="K638" s="35">
        <f t="shared" si="93"/>
        <v>554.99</v>
      </c>
      <c r="L638" s="36">
        <f t="shared" si="94"/>
        <v>-0.11000000000001364</v>
      </c>
      <c r="M638" s="37">
        <f t="shared" si="95"/>
        <v>-0.33000000000004093</v>
      </c>
      <c r="N638" s="38">
        <f t="shared" si="96"/>
        <v>2</v>
      </c>
      <c r="O638" s="37">
        <f t="shared" si="97"/>
        <v>555.32000000000005</v>
      </c>
      <c r="P638" s="39" t="str">
        <f t="shared" si="98"/>
        <v/>
      </c>
    </row>
    <row r="639" spans="1:16" x14ac:dyDescent="0.25">
      <c r="A639" s="3" t="s">
        <v>1166</v>
      </c>
      <c r="B639" s="5">
        <v>1</v>
      </c>
      <c r="C639" s="5">
        <v>162.79</v>
      </c>
      <c r="D639" s="5">
        <v>162.79</v>
      </c>
      <c r="E639" s="5"/>
      <c r="F639" s="5"/>
      <c r="G639" s="5"/>
      <c r="H639" s="33">
        <f t="shared" si="90"/>
        <v>162.79</v>
      </c>
      <c r="I639" s="33" t="str">
        <f t="shared" si="91"/>
        <v/>
      </c>
      <c r="J639" s="34">
        <f t="shared" si="92"/>
        <v>-1</v>
      </c>
      <c r="K639" s="35">
        <f t="shared" si="93"/>
        <v>-162.79</v>
      </c>
      <c r="L639" s="36" t="str">
        <f t="shared" si="94"/>
        <v/>
      </c>
      <c r="M639" s="37" t="str">
        <f t="shared" si="95"/>
        <v/>
      </c>
      <c r="N639" s="38" t="str">
        <f t="shared" si="96"/>
        <v/>
      </c>
      <c r="O639" s="37" t="str">
        <f t="shared" si="97"/>
        <v/>
      </c>
      <c r="P639" s="39">
        <f t="shared" si="98"/>
        <v>-162.79</v>
      </c>
    </row>
    <row r="640" spans="1:16" x14ac:dyDescent="0.25">
      <c r="A640" s="3" t="s">
        <v>592</v>
      </c>
      <c r="B640" s="5"/>
      <c r="C640" s="5"/>
      <c r="D640" s="5"/>
      <c r="E640" s="5">
        <v>2</v>
      </c>
      <c r="F640" s="5">
        <v>368.25</v>
      </c>
      <c r="G640" s="5">
        <v>736.5</v>
      </c>
      <c r="H640" s="33" t="str">
        <f t="shared" si="90"/>
        <v/>
      </c>
      <c r="I640" s="33">
        <f t="shared" si="91"/>
        <v>368.25</v>
      </c>
      <c r="J640" s="34">
        <f t="shared" si="92"/>
        <v>2</v>
      </c>
      <c r="K640" s="35">
        <f t="shared" si="93"/>
        <v>736.5</v>
      </c>
      <c r="L640" s="36" t="str">
        <f t="shared" si="94"/>
        <v/>
      </c>
      <c r="M640" s="37" t="str">
        <f t="shared" si="95"/>
        <v/>
      </c>
      <c r="N640" s="38" t="str">
        <f t="shared" si="96"/>
        <v/>
      </c>
      <c r="O640" s="37" t="str">
        <f t="shared" si="97"/>
        <v/>
      </c>
      <c r="P640" s="39">
        <f t="shared" si="98"/>
        <v>736.5</v>
      </c>
    </row>
    <row r="641" spans="1:16" x14ac:dyDescent="0.25">
      <c r="A641" s="3" t="s">
        <v>588</v>
      </c>
      <c r="B641" s="5">
        <v>12</v>
      </c>
      <c r="C641" s="5">
        <v>86.081666666666692</v>
      </c>
      <c r="D641" s="5">
        <v>1032.9800000000002</v>
      </c>
      <c r="E641" s="5">
        <v>6</v>
      </c>
      <c r="F641" s="5">
        <v>86.033333333333346</v>
      </c>
      <c r="G641" s="5">
        <v>516.20000000000005</v>
      </c>
      <c r="H641" s="33">
        <f t="shared" si="90"/>
        <v>86.081666666666692</v>
      </c>
      <c r="I641" s="33">
        <f t="shared" si="91"/>
        <v>86.033333333333346</v>
      </c>
      <c r="J641" s="34">
        <f t="shared" si="92"/>
        <v>-6</v>
      </c>
      <c r="K641" s="35">
        <f t="shared" si="93"/>
        <v>-516.7800000000002</v>
      </c>
      <c r="L641" s="36">
        <f t="shared" si="94"/>
        <v>-4.8333333333346218E-2</v>
      </c>
      <c r="M641" s="37">
        <f t="shared" si="95"/>
        <v>-0.29000000000007731</v>
      </c>
      <c r="N641" s="38">
        <f t="shared" si="96"/>
        <v>-6</v>
      </c>
      <c r="O641" s="37">
        <f t="shared" si="97"/>
        <v>-516.49000000000012</v>
      </c>
      <c r="P641" s="39" t="str">
        <f t="shared" si="98"/>
        <v/>
      </c>
    </row>
    <row r="642" spans="1:16" x14ac:dyDescent="0.25">
      <c r="A642" s="3" t="s">
        <v>587</v>
      </c>
      <c r="B642" s="5"/>
      <c r="C642" s="5"/>
      <c r="D642" s="5"/>
      <c r="E642" s="5">
        <v>6</v>
      </c>
      <c r="F642" s="5">
        <v>219.45666666666671</v>
      </c>
      <c r="G642" s="5">
        <v>1316.7400000000002</v>
      </c>
      <c r="H642" s="33" t="str">
        <f t="shared" si="90"/>
        <v/>
      </c>
      <c r="I642" s="33">
        <f t="shared" si="91"/>
        <v>219.45666666666671</v>
      </c>
      <c r="J642" s="34">
        <f t="shared" si="92"/>
        <v>6</v>
      </c>
      <c r="K642" s="35">
        <f t="shared" si="93"/>
        <v>1316.7400000000002</v>
      </c>
      <c r="L642" s="36" t="str">
        <f t="shared" si="94"/>
        <v/>
      </c>
      <c r="M642" s="37" t="str">
        <f t="shared" si="95"/>
        <v/>
      </c>
      <c r="N642" s="38" t="str">
        <f t="shared" si="96"/>
        <v/>
      </c>
      <c r="O642" s="37" t="str">
        <f t="shared" si="97"/>
        <v/>
      </c>
      <c r="P642" s="39">
        <f t="shared" si="98"/>
        <v>1316.7400000000002</v>
      </c>
    </row>
    <row r="643" spans="1:16" x14ac:dyDescent="0.25">
      <c r="A643" s="3" t="s">
        <v>1167</v>
      </c>
      <c r="B643" s="5"/>
      <c r="C643" s="5"/>
      <c r="D643" s="5"/>
      <c r="E643" s="5">
        <v>1</v>
      </c>
      <c r="F643" s="5">
        <v>793.56</v>
      </c>
      <c r="G643" s="5">
        <v>793.56</v>
      </c>
      <c r="H643" s="33" t="str">
        <f t="shared" si="90"/>
        <v/>
      </c>
      <c r="I643" s="33">
        <f t="shared" si="91"/>
        <v>793.56</v>
      </c>
      <c r="J643" s="34">
        <f t="shared" si="92"/>
        <v>1</v>
      </c>
      <c r="K643" s="35">
        <f t="shared" si="93"/>
        <v>793.56</v>
      </c>
      <c r="L643" s="36" t="str">
        <f t="shared" si="94"/>
        <v/>
      </c>
      <c r="M643" s="37" t="str">
        <f t="shared" si="95"/>
        <v/>
      </c>
      <c r="N643" s="38" t="str">
        <f t="shared" si="96"/>
        <v/>
      </c>
      <c r="O643" s="37" t="str">
        <f t="shared" si="97"/>
        <v/>
      </c>
      <c r="P643" s="39">
        <f t="shared" si="98"/>
        <v>793.56</v>
      </c>
    </row>
    <row r="644" spans="1:16" x14ac:dyDescent="0.25">
      <c r="A644" s="3" t="s">
        <v>1484</v>
      </c>
      <c r="B644" s="5">
        <v>2</v>
      </c>
      <c r="C644" s="5">
        <v>168.38</v>
      </c>
      <c r="D644" s="5">
        <v>336.76</v>
      </c>
      <c r="E644" s="5"/>
      <c r="F644" s="5"/>
      <c r="G644" s="5"/>
      <c r="H644" s="33">
        <f t="shared" si="90"/>
        <v>168.38</v>
      </c>
      <c r="I644" s="33" t="str">
        <f t="shared" si="91"/>
        <v/>
      </c>
      <c r="J644" s="34">
        <f t="shared" si="92"/>
        <v>-2</v>
      </c>
      <c r="K644" s="35">
        <f t="shared" si="93"/>
        <v>-336.76</v>
      </c>
      <c r="L644" s="36" t="str">
        <f t="shared" si="94"/>
        <v/>
      </c>
      <c r="M644" s="37" t="str">
        <f t="shared" si="95"/>
        <v/>
      </c>
      <c r="N644" s="38" t="str">
        <f t="shared" si="96"/>
        <v/>
      </c>
      <c r="O644" s="37" t="str">
        <f t="shared" si="97"/>
        <v/>
      </c>
      <c r="P644" s="39">
        <f t="shared" si="98"/>
        <v>-336.76</v>
      </c>
    </row>
    <row r="645" spans="1:16" x14ac:dyDescent="0.25">
      <c r="A645" s="3" t="s">
        <v>1169</v>
      </c>
      <c r="B645" s="5">
        <v>6</v>
      </c>
      <c r="C645" s="5">
        <v>62.034000000000006</v>
      </c>
      <c r="D645" s="5">
        <v>372.21</v>
      </c>
      <c r="E645" s="5">
        <v>1</v>
      </c>
      <c r="F645" s="5">
        <v>61.97</v>
      </c>
      <c r="G645" s="5">
        <v>61.97</v>
      </c>
      <c r="H645" s="33">
        <f t="shared" si="90"/>
        <v>62.034999999999997</v>
      </c>
      <c r="I645" s="33">
        <f t="shared" si="91"/>
        <v>61.97</v>
      </c>
      <c r="J645" s="34">
        <f t="shared" si="92"/>
        <v>-5</v>
      </c>
      <c r="K645" s="35">
        <f t="shared" si="93"/>
        <v>-310.24</v>
      </c>
      <c r="L645" s="36">
        <f t="shared" si="94"/>
        <v>-6.4999999999997726E-2</v>
      </c>
      <c r="M645" s="37">
        <f t="shared" si="95"/>
        <v>-6.4999999999997726E-2</v>
      </c>
      <c r="N645" s="38">
        <f t="shared" si="96"/>
        <v>-5</v>
      </c>
      <c r="O645" s="37">
        <f t="shared" si="97"/>
        <v>-310.17499999999995</v>
      </c>
      <c r="P645" s="39" t="str">
        <f t="shared" si="98"/>
        <v/>
      </c>
    </row>
    <row r="646" spans="1:16" x14ac:dyDescent="0.25">
      <c r="A646" s="3" t="s">
        <v>1485</v>
      </c>
      <c r="B646" s="5">
        <v>8</v>
      </c>
      <c r="C646" s="5">
        <v>97.80714285714285</v>
      </c>
      <c r="D646" s="5">
        <v>782.46</v>
      </c>
      <c r="E646" s="5">
        <v>5</v>
      </c>
      <c r="F646" s="5">
        <v>97.784000000000006</v>
      </c>
      <c r="G646" s="5">
        <v>488.92</v>
      </c>
      <c r="H646" s="33">
        <f t="shared" si="90"/>
        <v>97.807500000000005</v>
      </c>
      <c r="I646" s="33">
        <f t="shared" si="91"/>
        <v>97.784000000000006</v>
      </c>
      <c r="J646" s="34">
        <f t="shared" si="92"/>
        <v>-3</v>
      </c>
      <c r="K646" s="35">
        <f t="shared" si="93"/>
        <v>-293.54000000000002</v>
      </c>
      <c r="L646" s="36">
        <f t="shared" si="94"/>
        <v>-2.3499999999998522E-2</v>
      </c>
      <c r="M646" s="37">
        <f t="shared" si="95"/>
        <v>-0.11749999999999261</v>
      </c>
      <c r="N646" s="38">
        <f t="shared" si="96"/>
        <v>-3</v>
      </c>
      <c r="O646" s="37">
        <f t="shared" si="97"/>
        <v>-293.42250000000001</v>
      </c>
      <c r="P646" s="39" t="str">
        <f t="shared" si="98"/>
        <v/>
      </c>
    </row>
    <row r="647" spans="1:16" x14ac:dyDescent="0.25">
      <c r="A647" s="3" t="s">
        <v>1740</v>
      </c>
      <c r="B647" s="5">
        <v>1</v>
      </c>
      <c r="C647" s="5">
        <v>84.18</v>
      </c>
      <c r="D647" s="5">
        <v>84.18</v>
      </c>
      <c r="E647" s="5"/>
      <c r="F647" s="5"/>
      <c r="G647" s="5"/>
      <c r="H647" s="33">
        <f t="shared" si="90"/>
        <v>84.18</v>
      </c>
      <c r="I647" s="33" t="str">
        <f t="shared" si="91"/>
        <v/>
      </c>
      <c r="J647" s="34">
        <f t="shared" si="92"/>
        <v>-1</v>
      </c>
      <c r="K647" s="35">
        <f t="shared" si="93"/>
        <v>-84.18</v>
      </c>
      <c r="L647" s="36" t="str">
        <f t="shared" si="94"/>
        <v/>
      </c>
      <c r="M647" s="37" t="str">
        <f t="shared" si="95"/>
        <v/>
      </c>
      <c r="N647" s="38" t="str">
        <f t="shared" si="96"/>
        <v/>
      </c>
      <c r="O647" s="37" t="str">
        <f t="shared" si="97"/>
        <v/>
      </c>
      <c r="P647" s="39">
        <f t="shared" si="98"/>
        <v>-84.18</v>
      </c>
    </row>
    <row r="648" spans="1:16" x14ac:dyDescent="0.25">
      <c r="A648" s="3" t="s">
        <v>593</v>
      </c>
      <c r="B648" s="5"/>
      <c r="C648" s="5"/>
      <c r="D648" s="5"/>
      <c r="E648" s="5">
        <v>2</v>
      </c>
      <c r="F648" s="5">
        <v>96.805000000000007</v>
      </c>
      <c r="G648" s="5">
        <v>193.61</v>
      </c>
      <c r="H648" s="33" t="str">
        <f t="shared" si="90"/>
        <v/>
      </c>
      <c r="I648" s="33">
        <f t="shared" si="91"/>
        <v>96.805000000000007</v>
      </c>
      <c r="J648" s="34">
        <f t="shared" si="92"/>
        <v>2</v>
      </c>
      <c r="K648" s="35">
        <f t="shared" si="93"/>
        <v>193.61</v>
      </c>
      <c r="L648" s="36" t="str">
        <f t="shared" si="94"/>
        <v/>
      </c>
      <c r="M648" s="37" t="str">
        <f t="shared" si="95"/>
        <v/>
      </c>
      <c r="N648" s="38" t="str">
        <f t="shared" si="96"/>
        <v/>
      </c>
      <c r="O648" s="37" t="str">
        <f t="shared" si="97"/>
        <v/>
      </c>
      <c r="P648" s="39">
        <f t="shared" si="98"/>
        <v>193.61</v>
      </c>
    </row>
    <row r="649" spans="1:16" x14ac:dyDescent="0.25">
      <c r="A649" s="3" t="s">
        <v>595</v>
      </c>
      <c r="B649" s="5">
        <v>102</v>
      </c>
      <c r="C649" s="5">
        <v>40.241785714285697</v>
      </c>
      <c r="D649" s="5">
        <v>4104.6399999999967</v>
      </c>
      <c r="E649" s="5">
        <v>98</v>
      </c>
      <c r="F649" s="5">
        <v>40.235283018867939</v>
      </c>
      <c r="G649" s="5">
        <v>3942.6299999999992</v>
      </c>
      <c r="H649" s="33">
        <f t="shared" ref="H649:H712" si="99">IF(D649=0,"",D649/B649)</f>
        <v>40.241568627450945</v>
      </c>
      <c r="I649" s="33">
        <f t="shared" ref="I649:I712" si="100">IF(E649=0,"",G649/E649)</f>
        <v>40.230918367346931</v>
      </c>
      <c r="J649" s="34">
        <f t="shared" ref="J649:J712" si="101">E649-B649</f>
        <v>-4</v>
      </c>
      <c r="K649" s="35">
        <f t="shared" ref="K649:K712" si="102">G649-D649</f>
        <v>-162.00999999999749</v>
      </c>
      <c r="L649" s="36">
        <f t="shared" ref="L649:L712" si="103">IF(OR(B649=0,E649=0),"",I649-H649)</f>
        <v>-1.0650260104014819E-2</v>
      </c>
      <c r="M649" s="37">
        <f t="shared" ref="M649:M712" si="104">IF(L649="","",E649*L649)</f>
        <v>-1.0437254901934523</v>
      </c>
      <c r="N649" s="38">
        <f t="shared" ref="N649:N712" si="105">IF(L649="","",E649-B649)</f>
        <v>-4</v>
      </c>
      <c r="O649" s="37">
        <f t="shared" ref="O649:O712" si="106">IF(L649="","",(E649-B649)*H649)</f>
        <v>-160.96627450980378</v>
      </c>
      <c r="P649" s="39" t="str">
        <f t="shared" ref="P649:P712" si="107">IF(L649="",G649-D649,"")</f>
        <v/>
      </c>
    </row>
    <row r="650" spans="1:16" x14ac:dyDescent="0.25">
      <c r="A650" s="3" t="s">
        <v>599</v>
      </c>
      <c r="B650" s="5">
        <v>15</v>
      </c>
      <c r="C650" s="5">
        <v>117.48333333333335</v>
      </c>
      <c r="D650" s="5">
        <v>1762.2500000000002</v>
      </c>
      <c r="E650" s="5">
        <v>5</v>
      </c>
      <c r="F650" s="5">
        <v>117.93749999999999</v>
      </c>
      <c r="G650" s="5">
        <v>589.62</v>
      </c>
      <c r="H650" s="33">
        <f t="shared" si="99"/>
        <v>117.48333333333335</v>
      </c>
      <c r="I650" s="33">
        <f t="shared" si="100"/>
        <v>117.92400000000001</v>
      </c>
      <c r="J650" s="34">
        <f t="shared" si="101"/>
        <v>-10</v>
      </c>
      <c r="K650" s="35">
        <f t="shared" si="102"/>
        <v>-1172.6300000000001</v>
      </c>
      <c r="L650" s="36">
        <f t="shared" si="103"/>
        <v>0.4406666666666581</v>
      </c>
      <c r="M650" s="37">
        <f t="shared" si="104"/>
        <v>2.2033333333332905</v>
      </c>
      <c r="N650" s="38">
        <f t="shared" si="105"/>
        <v>-10</v>
      </c>
      <c r="O650" s="37">
        <f t="shared" si="106"/>
        <v>-1174.8333333333335</v>
      </c>
      <c r="P650" s="39" t="str">
        <f t="shared" si="107"/>
        <v/>
      </c>
    </row>
    <row r="651" spans="1:16" x14ac:dyDescent="0.25">
      <c r="A651" s="3" t="s">
        <v>597</v>
      </c>
      <c r="B651" s="5">
        <v>6</v>
      </c>
      <c r="C651" s="5">
        <v>39.799999999999997</v>
      </c>
      <c r="D651" s="5">
        <v>238.79999999999998</v>
      </c>
      <c r="E651" s="5">
        <v>5</v>
      </c>
      <c r="F651" s="5">
        <v>39.974999999999994</v>
      </c>
      <c r="G651" s="5">
        <v>200.05</v>
      </c>
      <c r="H651" s="33">
        <f t="shared" si="99"/>
        <v>39.799999999999997</v>
      </c>
      <c r="I651" s="33">
        <f t="shared" si="100"/>
        <v>40.010000000000005</v>
      </c>
      <c r="J651" s="34">
        <f t="shared" si="101"/>
        <v>-1</v>
      </c>
      <c r="K651" s="35">
        <f t="shared" si="102"/>
        <v>-38.749999999999972</v>
      </c>
      <c r="L651" s="36">
        <f t="shared" si="103"/>
        <v>0.21000000000000796</v>
      </c>
      <c r="M651" s="37">
        <f t="shared" si="104"/>
        <v>1.0500000000000398</v>
      </c>
      <c r="N651" s="38">
        <f t="shared" si="105"/>
        <v>-1</v>
      </c>
      <c r="O651" s="37">
        <f t="shared" si="106"/>
        <v>-39.799999999999997</v>
      </c>
      <c r="P651" s="39" t="str">
        <f t="shared" si="107"/>
        <v/>
      </c>
    </row>
    <row r="652" spans="1:16" x14ac:dyDescent="0.25">
      <c r="A652" s="3" t="s">
        <v>1741</v>
      </c>
      <c r="B652" s="5">
        <v>1</v>
      </c>
      <c r="C652" s="5">
        <v>138.88999999999999</v>
      </c>
      <c r="D652" s="5">
        <v>138.88999999999999</v>
      </c>
      <c r="E652" s="5"/>
      <c r="F652" s="5"/>
      <c r="G652" s="5"/>
      <c r="H652" s="33">
        <f t="shared" si="99"/>
        <v>138.88999999999999</v>
      </c>
      <c r="I652" s="33" t="str">
        <f t="shared" si="100"/>
        <v/>
      </c>
      <c r="J652" s="34">
        <f t="shared" si="101"/>
        <v>-1</v>
      </c>
      <c r="K652" s="35">
        <f t="shared" si="102"/>
        <v>-138.88999999999999</v>
      </c>
      <c r="L652" s="36" t="str">
        <f t="shared" si="103"/>
        <v/>
      </c>
      <c r="M652" s="37" t="str">
        <f t="shared" si="104"/>
        <v/>
      </c>
      <c r="N652" s="38" t="str">
        <f t="shared" si="105"/>
        <v/>
      </c>
      <c r="O652" s="37" t="str">
        <f t="shared" si="106"/>
        <v/>
      </c>
      <c r="P652" s="39">
        <f t="shared" si="107"/>
        <v>-138.88999999999999</v>
      </c>
    </row>
    <row r="653" spans="1:16" x14ac:dyDescent="0.25">
      <c r="A653" s="3" t="s">
        <v>1743</v>
      </c>
      <c r="B653" s="5"/>
      <c r="C653" s="5"/>
      <c r="D653" s="5"/>
      <c r="E653" s="5">
        <v>3</v>
      </c>
      <c r="F653" s="5">
        <v>42.58</v>
      </c>
      <c r="G653" s="5">
        <v>127.74</v>
      </c>
      <c r="H653" s="33" t="str">
        <f t="shared" si="99"/>
        <v/>
      </c>
      <c r="I653" s="33">
        <f t="shared" si="100"/>
        <v>42.58</v>
      </c>
      <c r="J653" s="34">
        <f t="shared" si="101"/>
        <v>3</v>
      </c>
      <c r="K653" s="35">
        <f t="shared" si="102"/>
        <v>127.74</v>
      </c>
      <c r="L653" s="36" t="str">
        <f t="shared" si="103"/>
        <v/>
      </c>
      <c r="M653" s="37" t="str">
        <f t="shared" si="104"/>
        <v/>
      </c>
      <c r="N653" s="38" t="str">
        <f t="shared" si="105"/>
        <v/>
      </c>
      <c r="O653" s="37" t="str">
        <f t="shared" si="106"/>
        <v/>
      </c>
      <c r="P653" s="39">
        <f t="shared" si="107"/>
        <v>127.74</v>
      </c>
    </row>
    <row r="654" spans="1:16" x14ac:dyDescent="0.25">
      <c r="A654" s="3" t="s">
        <v>1744</v>
      </c>
      <c r="B654" s="5"/>
      <c r="C654" s="5"/>
      <c r="D654" s="5"/>
      <c r="E654" s="5">
        <v>2</v>
      </c>
      <c r="F654" s="5">
        <v>26.875</v>
      </c>
      <c r="G654" s="5">
        <v>53.75</v>
      </c>
      <c r="H654" s="33" t="str">
        <f t="shared" si="99"/>
        <v/>
      </c>
      <c r="I654" s="33">
        <f t="shared" si="100"/>
        <v>26.875</v>
      </c>
      <c r="J654" s="34">
        <f t="shared" si="101"/>
        <v>2</v>
      </c>
      <c r="K654" s="35">
        <f t="shared" si="102"/>
        <v>53.75</v>
      </c>
      <c r="L654" s="36" t="str">
        <f t="shared" si="103"/>
        <v/>
      </c>
      <c r="M654" s="37" t="str">
        <f t="shared" si="104"/>
        <v/>
      </c>
      <c r="N654" s="38" t="str">
        <f t="shared" si="105"/>
        <v/>
      </c>
      <c r="O654" s="37" t="str">
        <f t="shared" si="106"/>
        <v/>
      </c>
      <c r="P654" s="39">
        <f t="shared" si="107"/>
        <v>53.75</v>
      </c>
    </row>
    <row r="655" spans="1:16" x14ac:dyDescent="0.25">
      <c r="A655" s="3" t="s">
        <v>600</v>
      </c>
      <c r="B655" s="5">
        <v>1</v>
      </c>
      <c r="C655" s="5">
        <v>34.090000000000003</v>
      </c>
      <c r="D655" s="5">
        <v>34.090000000000003</v>
      </c>
      <c r="E655" s="5">
        <v>26</v>
      </c>
      <c r="F655" s="5">
        <v>46.936470588235295</v>
      </c>
      <c r="G655" s="5">
        <v>1175.21</v>
      </c>
      <c r="H655" s="33">
        <f t="shared" si="99"/>
        <v>34.090000000000003</v>
      </c>
      <c r="I655" s="33">
        <f t="shared" si="100"/>
        <v>45.200384615384614</v>
      </c>
      <c r="J655" s="34">
        <f t="shared" si="101"/>
        <v>25</v>
      </c>
      <c r="K655" s="35">
        <f t="shared" si="102"/>
        <v>1141.1200000000001</v>
      </c>
      <c r="L655" s="36">
        <f t="shared" si="103"/>
        <v>11.110384615384611</v>
      </c>
      <c r="M655" s="37">
        <f t="shared" si="104"/>
        <v>288.86999999999989</v>
      </c>
      <c r="N655" s="38">
        <f t="shared" si="105"/>
        <v>25</v>
      </c>
      <c r="O655" s="37">
        <f t="shared" si="106"/>
        <v>852.25000000000011</v>
      </c>
      <c r="P655" s="39" t="str">
        <f t="shared" si="107"/>
        <v/>
      </c>
    </row>
    <row r="656" spans="1:16" x14ac:dyDescent="0.25">
      <c r="A656" s="3" t="s">
        <v>1172</v>
      </c>
      <c r="B656" s="5"/>
      <c r="C656" s="5"/>
      <c r="D656" s="5"/>
      <c r="E656" s="5">
        <v>5</v>
      </c>
      <c r="F656" s="5">
        <v>221.09</v>
      </c>
      <c r="G656" s="5">
        <v>1105.4099999999999</v>
      </c>
      <c r="H656" s="33" t="str">
        <f t="shared" si="99"/>
        <v/>
      </c>
      <c r="I656" s="33">
        <f t="shared" si="100"/>
        <v>221.08199999999997</v>
      </c>
      <c r="J656" s="34">
        <f t="shared" si="101"/>
        <v>5</v>
      </c>
      <c r="K656" s="35">
        <f t="shared" si="102"/>
        <v>1105.4099999999999</v>
      </c>
      <c r="L656" s="36" t="str">
        <f t="shared" si="103"/>
        <v/>
      </c>
      <c r="M656" s="37" t="str">
        <f t="shared" si="104"/>
        <v/>
      </c>
      <c r="N656" s="38" t="str">
        <f t="shared" si="105"/>
        <v/>
      </c>
      <c r="O656" s="37" t="str">
        <f t="shared" si="106"/>
        <v/>
      </c>
      <c r="P656" s="39">
        <f t="shared" si="107"/>
        <v>1105.4099999999999</v>
      </c>
    </row>
    <row r="657" spans="1:16" x14ac:dyDescent="0.25">
      <c r="A657" s="3" t="s">
        <v>1173</v>
      </c>
      <c r="B657" s="5">
        <v>3</v>
      </c>
      <c r="C657" s="5">
        <v>1401.4333333333334</v>
      </c>
      <c r="D657" s="5">
        <v>4204.3</v>
      </c>
      <c r="E657" s="5">
        <v>1</v>
      </c>
      <c r="F657" s="5">
        <v>1405.03</v>
      </c>
      <c r="G657" s="5">
        <v>1405.03</v>
      </c>
      <c r="H657" s="33">
        <f t="shared" si="99"/>
        <v>1401.4333333333334</v>
      </c>
      <c r="I657" s="33">
        <f t="shared" si="100"/>
        <v>1405.03</v>
      </c>
      <c r="J657" s="34">
        <f t="shared" si="101"/>
        <v>-2</v>
      </c>
      <c r="K657" s="35">
        <f t="shared" si="102"/>
        <v>-2799.2700000000004</v>
      </c>
      <c r="L657" s="36">
        <f t="shared" si="103"/>
        <v>3.5966666666665787</v>
      </c>
      <c r="M657" s="37">
        <f t="shared" si="104"/>
        <v>3.5966666666665787</v>
      </c>
      <c r="N657" s="38">
        <f t="shared" si="105"/>
        <v>-2</v>
      </c>
      <c r="O657" s="37">
        <f t="shared" si="106"/>
        <v>-2802.8666666666668</v>
      </c>
      <c r="P657" s="39" t="str">
        <f t="shared" si="107"/>
        <v/>
      </c>
    </row>
    <row r="658" spans="1:16" x14ac:dyDescent="0.25">
      <c r="A658" s="3" t="s">
        <v>1746</v>
      </c>
      <c r="B658" s="5"/>
      <c r="C658" s="5"/>
      <c r="D658" s="5"/>
      <c r="E658" s="5">
        <v>5</v>
      </c>
      <c r="F658" s="5">
        <v>1952.0649999999998</v>
      </c>
      <c r="G658" s="5">
        <v>9759.75</v>
      </c>
      <c r="H658" s="33" t="str">
        <f t="shared" si="99"/>
        <v/>
      </c>
      <c r="I658" s="33">
        <f t="shared" si="100"/>
        <v>1951.95</v>
      </c>
      <c r="J658" s="34">
        <f t="shared" si="101"/>
        <v>5</v>
      </c>
      <c r="K658" s="35">
        <f t="shared" si="102"/>
        <v>9759.75</v>
      </c>
      <c r="L658" s="36" t="str">
        <f t="shared" si="103"/>
        <v/>
      </c>
      <c r="M658" s="37" t="str">
        <f t="shared" si="104"/>
        <v/>
      </c>
      <c r="N658" s="38" t="str">
        <f t="shared" si="105"/>
        <v/>
      </c>
      <c r="O658" s="37" t="str">
        <f t="shared" si="106"/>
        <v/>
      </c>
      <c r="P658" s="39">
        <f t="shared" si="107"/>
        <v>9759.75</v>
      </c>
    </row>
    <row r="659" spans="1:16" x14ac:dyDescent="0.25">
      <c r="A659" s="3" t="s">
        <v>1745</v>
      </c>
      <c r="B659" s="5"/>
      <c r="C659" s="5"/>
      <c r="D659" s="5"/>
      <c r="E659" s="5">
        <v>1</v>
      </c>
      <c r="F659" s="5">
        <v>1403.64</v>
      </c>
      <c r="G659" s="5">
        <v>1403.64</v>
      </c>
      <c r="H659" s="33" t="str">
        <f t="shared" si="99"/>
        <v/>
      </c>
      <c r="I659" s="33">
        <f t="shared" si="100"/>
        <v>1403.64</v>
      </c>
      <c r="J659" s="34">
        <f t="shared" si="101"/>
        <v>1</v>
      </c>
      <c r="K659" s="35">
        <f t="shared" si="102"/>
        <v>1403.64</v>
      </c>
      <c r="L659" s="36" t="str">
        <f t="shared" si="103"/>
        <v/>
      </c>
      <c r="M659" s="37" t="str">
        <f t="shared" si="104"/>
        <v/>
      </c>
      <c r="N659" s="38" t="str">
        <f t="shared" si="105"/>
        <v/>
      </c>
      <c r="O659" s="37" t="str">
        <f t="shared" si="106"/>
        <v/>
      </c>
      <c r="P659" s="39">
        <f t="shared" si="107"/>
        <v>1403.64</v>
      </c>
    </row>
    <row r="660" spans="1:16" x14ac:dyDescent="0.25">
      <c r="A660" s="3" t="s">
        <v>1174</v>
      </c>
      <c r="B660" s="5"/>
      <c r="C660" s="5"/>
      <c r="D660" s="5"/>
      <c r="E660" s="5">
        <v>6</v>
      </c>
      <c r="F660" s="5">
        <v>90.910000000000011</v>
      </c>
      <c r="G660" s="5">
        <v>545.46</v>
      </c>
      <c r="H660" s="33" t="str">
        <f t="shared" si="99"/>
        <v/>
      </c>
      <c r="I660" s="33">
        <f t="shared" si="100"/>
        <v>90.910000000000011</v>
      </c>
      <c r="J660" s="34">
        <f t="shared" si="101"/>
        <v>6</v>
      </c>
      <c r="K660" s="35">
        <f t="shared" si="102"/>
        <v>545.46</v>
      </c>
      <c r="L660" s="36" t="str">
        <f t="shared" si="103"/>
        <v/>
      </c>
      <c r="M660" s="37" t="str">
        <f t="shared" si="104"/>
        <v/>
      </c>
      <c r="N660" s="38" t="str">
        <f t="shared" si="105"/>
        <v/>
      </c>
      <c r="O660" s="37" t="str">
        <f t="shared" si="106"/>
        <v/>
      </c>
      <c r="P660" s="39">
        <f t="shared" si="107"/>
        <v>545.46</v>
      </c>
    </row>
    <row r="661" spans="1:16" x14ac:dyDescent="0.25">
      <c r="A661" s="3" t="s">
        <v>1175</v>
      </c>
      <c r="B661" s="5"/>
      <c r="C661" s="5"/>
      <c r="D661" s="5"/>
      <c r="E661" s="5">
        <v>1</v>
      </c>
      <c r="F661" s="5">
        <v>1404.68</v>
      </c>
      <c r="G661" s="5">
        <v>1404.68</v>
      </c>
      <c r="H661" s="33" t="str">
        <f t="shared" si="99"/>
        <v/>
      </c>
      <c r="I661" s="33">
        <f t="shared" si="100"/>
        <v>1404.68</v>
      </c>
      <c r="J661" s="34">
        <f t="shared" si="101"/>
        <v>1</v>
      </c>
      <c r="K661" s="35">
        <f t="shared" si="102"/>
        <v>1404.68</v>
      </c>
      <c r="L661" s="36" t="str">
        <f t="shared" si="103"/>
        <v/>
      </c>
      <c r="M661" s="37" t="str">
        <f t="shared" si="104"/>
        <v/>
      </c>
      <c r="N661" s="38" t="str">
        <f t="shared" si="105"/>
        <v/>
      </c>
      <c r="O661" s="37" t="str">
        <f t="shared" si="106"/>
        <v/>
      </c>
      <c r="P661" s="39">
        <f t="shared" si="107"/>
        <v>1404.68</v>
      </c>
    </row>
    <row r="662" spans="1:16" x14ac:dyDescent="0.25">
      <c r="A662" s="3" t="s">
        <v>1176</v>
      </c>
      <c r="B662" s="5">
        <v>1</v>
      </c>
      <c r="C662" s="5">
        <v>906.3</v>
      </c>
      <c r="D662" s="5">
        <v>906.3</v>
      </c>
      <c r="E662" s="5"/>
      <c r="F662" s="5"/>
      <c r="G662" s="5"/>
      <c r="H662" s="33">
        <f t="shared" si="99"/>
        <v>906.3</v>
      </c>
      <c r="I662" s="33" t="str">
        <f t="shared" si="100"/>
        <v/>
      </c>
      <c r="J662" s="34">
        <f t="shared" si="101"/>
        <v>-1</v>
      </c>
      <c r="K662" s="35">
        <f t="shared" si="102"/>
        <v>-906.3</v>
      </c>
      <c r="L662" s="36" t="str">
        <f t="shared" si="103"/>
        <v/>
      </c>
      <c r="M662" s="37" t="str">
        <f t="shared" si="104"/>
        <v/>
      </c>
      <c r="N662" s="38" t="str">
        <f t="shared" si="105"/>
        <v/>
      </c>
      <c r="O662" s="37" t="str">
        <f t="shared" si="106"/>
        <v/>
      </c>
      <c r="P662" s="39">
        <f t="shared" si="107"/>
        <v>-906.3</v>
      </c>
    </row>
    <row r="663" spans="1:16" x14ac:dyDescent="0.25">
      <c r="A663" s="3" t="s">
        <v>1748</v>
      </c>
      <c r="B663" s="5">
        <v>1</v>
      </c>
      <c r="C663" s="5">
        <v>1407.91</v>
      </c>
      <c r="D663" s="5">
        <v>1407.91</v>
      </c>
      <c r="E663" s="5"/>
      <c r="F663" s="5"/>
      <c r="G663" s="5"/>
      <c r="H663" s="33">
        <f t="shared" si="99"/>
        <v>1407.91</v>
      </c>
      <c r="I663" s="33" t="str">
        <f t="shared" si="100"/>
        <v/>
      </c>
      <c r="J663" s="34">
        <f t="shared" si="101"/>
        <v>-1</v>
      </c>
      <c r="K663" s="35">
        <f t="shared" si="102"/>
        <v>-1407.91</v>
      </c>
      <c r="L663" s="36" t="str">
        <f t="shared" si="103"/>
        <v/>
      </c>
      <c r="M663" s="37" t="str">
        <f t="shared" si="104"/>
        <v/>
      </c>
      <c r="N663" s="38" t="str">
        <f t="shared" si="105"/>
        <v/>
      </c>
      <c r="O663" s="37" t="str">
        <f t="shared" si="106"/>
        <v/>
      </c>
      <c r="P663" s="39">
        <f t="shared" si="107"/>
        <v>-1407.91</v>
      </c>
    </row>
    <row r="664" spans="1:16" x14ac:dyDescent="0.25">
      <c r="A664" s="3" t="s">
        <v>1177</v>
      </c>
      <c r="B664" s="5">
        <v>17</v>
      </c>
      <c r="C664" s="5">
        <v>354.49428571428558</v>
      </c>
      <c r="D664" s="5">
        <v>6026.4199999999983</v>
      </c>
      <c r="E664" s="5">
        <v>11</v>
      </c>
      <c r="F664" s="5">
        <v>354.3966666666667</v>
      </c>
      <c r="G664" s="5">
        <v>3897.7099999999996</v>
      </c>
      <c r="H664" s="33">
        <f t="shared" si="99"/>
        <v>354.49529411764695</v>
      </c>
      <c r="I664" s="33">
        <f t="shared" si="100"/>
        <v>354.3372727272727</v>
      </c>
      <c r="J664" s="34">
        <f t="shared" si="101"/>
        <v>-6</v>
      </c>
      <c r="K664" s="35">
        <f t="shared" si="102"/>
        <v>-2128.7099999999987</v>
      </c>
      <c r="L664" s="36">
        <f t="shared" si="103"/>
        <v>-0.15802139037424467</v>
      </c>
      <c r="M664" s="37">
        <f t="shared" si="104"/>
        <v>-1.7382352941166914</v>
      </c>
      <c r="N664" s="38">
        <f t="shared" si="105"/>
        <v>-6</v>
      </c>
      <c r="O664" s="37">
        <f t="shared" si="106"/>
        <v>-2126.9717647058815</v>
      </c>
      <c r="P664" s="39" t="str">
        <f t="shared" si="107"/>
        <v/>
      </c>
    </row>
    <row r="665" spans="1:16" x14ac:dyDescent="0.25">
      <c r="A665" s="3" t="s">
        <v>1178</v>
      </c>
      <c r="B665" s="5">
        <v>17</v>
      </c>
      <c r="C665" s="5">
        <v>727.25</v>
      </c>
      <c r="D665" s="5">
        <v>12363.25</v>
      </c>
      <c r="E665" s="5">
        <v>8</v>
      </c>
      <c r="F665" s="5">
        <v>727.77624999999989</v>
      </c>
      <c r="G665" s="5">
        <v>5822.2099999999991</v>
      </c>
      <c r="H665" s="33">
        <f t="shared" si="99"/>
        <v>727.25</v>
      </c>
      <c r="I665" s="33">
        <f t="shared" si="100"/>
        <v>727.77624999999989</v>
      </c>
      <c r="J665" s="34">
        <f t="shared" si="101"/>
        <v>-9</v>
      </c>
      <c r="K665" s="35">
        <f t="shared" si="102"/>
        <v>-6541.0400000000009</v>
      </c>
      <c r="L665" s="36">
        <f t="shared" si="103"/>
        <v>0.52624999999989086</v>
      </c>
      <c r="M665" s="37">
        <f t="shared" si="104"/>
        <v>4.2099999999991269</v>
      </c>
      <c r="N665" s="38">
        <f t="shared" si="105"/>
        <v>-9</v>
      </c>
      <c r="O665" s="37">
        <f t="shared" si="106"/>
        <v>-6545.25</v>
      </c>
      <c r="P665" s="39" t="str">
        <f t="shared" si="107"/>
        <v/>
      </c>
    </row>
    <row r="666" spans="1:16" x14ac:dyDescent="0.25">
      <c r="A666" s="3" t="s">
        <v>602</v>
      </c>
      <c r="B666" s="5">
        <v>106</v>
      </c>
      <c r="C666" s="5">
        <v>47.195156250000039</v>
      </c>
      <c r="D666" s="5">
        <v>5002.4700000000012</v>
      </c>
      <c r="E666" s="5">
        <v>96</v>
      </c>
      <c r="F666" s="5">
        <v>47.164181818181824</v>
      </c>
      <c r="G666" s="5">
        <v>4527.8600000000042</v>
      </c>
      <c r="H666" s="33">
        <f t="shared" si="99"/>
        <v>47.193113207547178</v>
      </c>
      <c r="I666" s="33">
        <f t="shared" si="100"/>
        <v>47.165208333333375</v>
      </c>
      <c r="J666" s="34">
        <f t="shared" si="101"/>
        <v>-10</v>
      </c>
      <c r="K666" s="35">
        <f t="shared" si="102"/>
        <v>-474.60999999999694</v>
      </c>
      <c r="L666" s="36">
        <f t="shared" si="103"/>
        <v>-2.7904874213803055E-2</v>
      </c>
      <c r="M666" s="37">
        <f t="shared" si="104"/>
        <v>-2.6788679245250933</v>
      </c>
      <c r="N666" s="38">
        <f t="shared" si="105"/>
        <v>-10</v>
      </c>
      <c r="O666" s="37">
        <f t="shared" si="106"/>
        <v>-471.93113207547179</v>
      </c>
      <c r="P666" s="39" t="str">
        <f t="shared" si="107"/>
        <v/>
      </c>
    </row>
    <row r="667" spans="1:16" x14ac:dyDescent="0.25">
      <c r="A667" s="3" t="s">
        <v>604</v>
      </c>
      <c r="B667" s="5">
        <v>1</v>
      </c>
      <c r="C667" s="5">
        <v>17.77</v>
      </c>
      <c r="D667" s="5">
        <v>17.77</v>
      </c>
      <c r="E667" s="5"/>
      <c r="F667" s="5"/>
      <c r="G667" s="5"/>
      <c r="H667" s="33">
        <f t="shared" si="99"/>
        <v>17.77</v>
      </c>
      <c r="I667" s="33" t="str">
        <f t="shared" si="100"/>
        <v/>
      </c>
      <c r="J667" s="34">
        <f t="shared" si="101"/>
        <v>-1</v>
      </c>
      <c r="K667" s="35">
        <f t="shared" si="102"/>
        <v>-17.77</v>
      </c>
      <c r="L667" s="36" t="str">
        <f t="shared" si="103"/>
        <v/>
      </c>
      <c r="M667" s="37" t="str">
        <f t="shared" si="104"/>
        <v/>
      </c>
      <c r="N667" s="38" t="str">
        <f t="shared" si="105"/>
        <v/>
      </c>
      <c r="O667" s="37" t="str">
        <f t="shared" si="106"/>
        <v/>
      </c>
      <c r="P667" s="39">
        <f t="shared" si="107"/>
        <v>-17.77</v>
      </c>
    </row>
    <row r="668" spans="1:16" x14ac:dyDescent="0.25">
      <c r="A668" s="3" t="s">
        <v>1179</v>
      </c>
      <c r="B668" s="5">
        <v>1</v>
      </c>
      <c r="C668" s="5">
        <v>136.28</v>
      </c>
      <c r="D668" s="5">
        <v>136.28</v>
      </c>
      <c r="E668" s="5"/>
      <c r="F668" s="5"/>
      <c r="G668" s="5"/>
      <c r="H668" s="33">
        <f t="shared" si="99"/>
        <v>136.28</v>
      </c>
      <c r="I668" s="33" t="str">
        <f t="shared" si="100"/>
        <v/>
      </c>
      <c r="J668" s="34">
        <f t="shared" si="101"/>
        <v>-1</v>
      </c>
      <c r="K668" s="35">
        <f t="shared" si="102"/>
        <v>-136.28</v>
      </c>
      <c r="L668" s="36" t="str">
        <f t="shared" si="103"/>
        <v/>
      </c>
      <c r="M668" s="37" t="str">
        <f t="shared" si="104"/>
        <v/>
      </c>
      <c r="N668" s="38" t="str">
        <f t="shared" si="105"/>
        <v/>
      </c>
      <c r="O668" s="37" t="str">
        <f t="shared" si="106"/>
        <v/>
      </c>
      <c r="P668" s="39">
        <f t="shared" si="107"/>
        <v>-136.28</v>
      </c>
    </row>
    <row r="669" spans="1:16" x14ac:dyDescent="0.25">
      <c r="A669" s="3" t="s">
        <v>1749</v>
      </c>
      <c r="B669" s="5">
        <v>1</v>
      </c>
      <c r="C669" s="5">
        <v>123.49</v>
      </c>
      <c r="D669" s="5">
        <v>123.49</v>
      </c>
      <c r="E669" s="5"/>
      <c r="F669" s="5"/>
      <c r="G669" s="5"/>
      <c r="H669" s="33">
        <f t="shared" si="99"/>
        <v>123.49</v>
      </c>
      <c r="I669" s="33" t="str">
        <f t="shared" si="100"/>
        <v/>
      </c>
      <c r="J669" s="34">
        <f t="shared" si="101"/>
        <v>-1</v>
      </c>
      <c r="K669" s="35">
        <f t="shared" si="102"/>
        <v>-123.49</v>
      </c>
      <c r="L669" s="36" t="str">
        <f t="shared" si="103"/>
        <v/>
      </c>
      <c r="M669" s="37" t="str">
        <f t="shared" si="104"/>
        <v/>
      </c>
      <c r="N669" s="38" t="str">
        <f t="shared" si="105"/>
        <v/>
      </c>
      <c r="O669" s="37" t="str">
        <f t="shared" si="106"/>
        <v/>
      </c>
      <c r="P669" s="39">
        <f t="shared" si="107"/>
        <v>-123.49</v>
      </c>
    </row>
    <row r="670" spans="1:16" x14ac:dyDescent="0.25">
      <c r="A670" s="3" t="s">
        <v>606</v>
      </c>
      <c r="B670" s="5">
        <v>1</v>
      </c>
      <c r="C670" s="5">
        <v>60.58</v>
      </c>
      <c r="D670" s="5">
        <v>60.58</v>
      </c>
      <c r="E670" s="5">
        <v>4</v>
      </c>
      <c r="F670" s="5">
        <v>60.582500000000003</v>
      </c>
      <c r="G670" s="5">
        <v>242.33</v>
      </c>
      <c r="H670" s="33">
        <f t="shared" si="99"/>
        <v>60.58</v>
      </c>
      <c r="I670" s="33">
        <f t="shared" si="100"/>
        <v>60.582500000000003</v>
      </c>
      <c r="J670" s="34">
        <f t="shared" si="101"/>
        <v>3</v>
      </c>
      <c r="K670" s="35">
        <f t="shared" si="102"/>
        <v>181.75</v>
      </c>
      <c r="L670" s="36">
        <f t="shared" si="103"/>
        <v>2.5000000000048317E-3</v>
      </c>
      <c r="M670" s="37">
        <f t="shared" si="104"/>
        <v>1.0000000000019327E-2</v>
      </c>
      <c r="N670" s="38">
        <f t="shared" si="105"/>
        <v>3</v>
      </c>
      <c r="O670" s="37">
        <f t="shared" si="106"/>
        <v>181.74</v>
      </c>
      <c r="P670" s="39" t="str">
        <f t="shared" si="107"/>
        <v/>
      </c>
    </row>
    <row r="671" spans="1:16" x14ac:dyDescent="0.25">
      <c r="A671" s="3" t="s">
        <v>1180</v>
      </c>
      <c r="B671" s="5"/>
      <c r="C671" s="5"/>
      <c r="D671" s="5"/>
      <c r="E671" s="5">
        <v>2</v>
      </c>
      <c r="F671" s="5">
        <v>1654.2350000000001</v>
      </c>
      <c r="G671" s="5">
        <v>3308.4700000000003</v>
      </c>
      <c r="H671" s="33" t="str">
        <f t="shared" si="99"/>
        <v/>
      </c>
      <c r="I671" s="33">
        <f t="shared" si="100"/>
        <v>1654.2350000000001</v>
      </c>
      <c r="J671" s="34">
        <f t="shared" si="101"/>
        <v>2</v>
      </c>
      <c r="K671" s="35">
        <f t="shared" si="102"/>
        <v>3308.4700000000003</v>
      </c>
      <c r="L671" s="36" t="str">
        <f t="shared" si="103"/>
        <v/>
      </c>
      <c r="M671" s="37" t="str">
        <f t="shared" si="104"/>
        <v/>
      </c>
      <c r="N671" s="38" t="str">
        <f t="shared" si="105"/>
        <v/>
      </c>
      <c r="O671" s="37" t="str">
        <f t="shared" si="106"/>
        <v/>
      </c>
      <c r="P671" s="39">
        <f t="shared" si="107"/>
        <v>3308.4700000000003</v>
      </c>
    </row>
    <row r="672" spans="1:16" x14ac:dyDescent="0.25">
      <c r="A672" s="3" t="s">
        <v>1487</v>
      </c>
      <c r="B672" s="5">
        <v>2</v>
      </c>
      <c r="C672" s="5">
        <v>52.47</v>
      </c>
      <c r="D672" s="5">
        <v>104.94</v>
      </c>
      <c r="E672" s="5">
        <v>1</v>
      </c>
      <c r="F672" s="5">
        <v>52.47</v>
      </c>
      <c r="G672" s="5">
        <v>52.47</v>
      </c>
      <c r="H672" s="33">
        <f t="shared" si="99"/>
        <v>52.47</v>
      </c>
      <c r="I672" s="33">
        <f t="shared" si="100"/>
        <v>52.47</v>
      </c>
      <c r="J672" s="34">
        <f t="shared" si="101"/>
        <v>-1</v>
      </c>
      <c r="K672" s="35">
        <f t="shared" si="102"/>
        <v>-52.47</v>
      </c>
      <c r="L672" s="36">
        <f t="shared" si="103"/>
        <v>0</v>
      </c>
      <c r="M672" s="37">
        <f t="shared" si="104"/>
        <v>0</v>
      </c>
      <c r="N672" s="38">
        <f t="shared" si="105"/>
        <v>-1</v>
      </c>
      <c r="O672" s="37">
        <f t="shared" si="106"/>
        <v>-52.47</v>
      </c>
      <c r="P672" s="39" t="str">
        <f t="shared" si="107"/>
        <v/>
      </c>
    </row>
    <row r="673" spans="1:16" x14ac:dyDescent="0.25">
      <c r="A673" s="3" t="s">
        <v>608</v>
      </c>
      <c r="B673" s="5">
        <v>2</v>
      </c>
      <c r="C673" s="5">
        <v>34.979999999999997</v>
      </c>
      <c r="D673" s="5">
        <v>69.959999999999994</v>
      </c>
      <c r="E673" s="5">
        <v>1</v>
      </c>
      <c r="F673" s="5">
        <v>34.94</v>
      </c>
      <c r="G673" s="5">
        <v>34.94</v>
      </c>
      <c r="H673" s="33">
        <f t="shared" si="99"/>
        <v>34.979999999999997</v>
      </c>
      <c r="I673" s="33">
        <f t="shared" si="100"/>
        <v>34.94</v>
      </c>
      <c r="J673" s="34">
        <f t="shared" si="101"/>
        <v>-1</v>
      </c>
      <c r="K673" s="35">
        <f t="shared" si="102"/>
        <v>-35.019999999999996</v>
      </c>
      <c r="L673" s="36">
        <f t="shared" si="103"/>
        <v>-3.9999999999999147E-2</v>
      </c>
      <c r="M673" s="37">
        <f t="shared" si="104"/>
        <v>-3.9999999999999147E-2</v>
      </c>
      <c r="N673" s="38">
        <f t="shared" si="105"/>
        <v>-1</v>
      </c>
      <c r="O673" s="37">
        <f t="shared" si="106"/>
        <v>-34.979999999999997</v>
      </c>
      <c r="P673" s="39" t="str">
        <f t="shared" si="107"/>
        <v/>
      </c>
    </row>
    <row r="674" spans="1:16" x14ac:dyDescent="0.25">
      <c r="A674" s="3" t="s">
        <v>1750</v>
      </c>
      <c r="B674" s="5">
        <v>8</v>
      </c>
      <c r="C674" s="5">
        <v>298.95</v>
      </c>
      <c r="D674" s="5">
        <v>2391.6</v>
      </c>
      <c r="E674" s="5">
        <v>10</v>
      </c>
      <c r="F674" s="5">
        <v>298.85333333333324</v>
      </c>
      <c r="G674" s="5">
        <v>2988.24</v>
      </c>
      <c r="H674" s="33">
        <f t="shared" si="99"/>
        <v>298.95</v>
      </c>
      <c r="I674" s="33">
        <f t="shared" si="100"/>
        <v>298.82399999999996</v>
      </c>
      <c r="J674" s="34">
        <f t="shared" si="101"/>
        <v>2</v>
      </c>
      <c r="K674" s="35">
        <f t="shared" si="102"/>
        <v>596.63999999999987</v>
      </c>
      <c r="L674" s="36">
        <f t="shared" si="103"/>
        <v>-0.1260000000000332</v>
      </c>
      <c r="M674" s="37">
        <f t="shared" si="104"/>
        <v>-1.260000000000332</v>
      </c>
      <c r="N674" s="38">
        <f t="shared" si="105"/>
        <v>2</v>
      </c>
      <c r="O674" s="37">
        <f t="shared" si="106"/>
        <v>597.9</v>
      </c>
      <c r="P674" s="39" t="str">
        <f t="shared" si="107"/>
        <v/>
      </c>
    </row>
    <row r="675" spans="1:16" x14ac:dyDescent="0.25">
      <c r="A675" s="3" t="s">
        <v>1488</v>
      </c>
      <c r="B675" s="5"/>
      <c r="C675" s="5"/>
      <c r="D675" s="5"/>
      <c r="E675" s="5">
        <v>1</v>
      </c>
      <c r="F675" s="5">
        <v>915.1</v>
      </c>
      <c r="G675" s="5">
        <v>915.1</v>
      </c>
      <c r="H675" s="33" t="str">
        <f t="shared" si="99"/>
        <v/>
      </c>
      <c r="I675" s="33">
        <f t="shared" si="100"/>
        <v>915.1</v>
      </c>
      <c r="J675" s="34">
        <f t="shared" si="101"/>
        <v>1</v>
      </c>
      <c r="K675" s="35">
        <f t="shared" si="102"/>
        <v>915.1</v>
      </c>
      <c r="L675" s="36" t="str">
        <f t="shared" si="103"/>
        <v/>
      </c>
      <c r="M675" s="37" t="str">
        <f t="shared" si="104"/>
        <v/>
      </c>
      <c r="N675" s="38" t="str">
        <f t="shared" si="105"/>
        <v/>
      </c>
      <c r="O675" s="37" t="str">
        <f t="shared" si="106"/>
        <v/>
      </c>
      <c r="P675" s="39">
        <f t="shared" si="107"/>
        <v>915.1</v>
      </c>
    </row>
    <row r="676" spans="1:16" x14ac:dyDescent="0.25">
      <c r="A676" s="3" t="s">
        <v>1752</v>
      </c>
      <c r="B676" s="5">
        <v>1</v>
      </c>
      <c r="C676" s="5">
        <v>781.77</v>
      </c>
      <c r="D676" s="5">
        <v>781.77</v>
      </c>
      <c r="E676" s="5"/>
      <c r="F676" s="5"/>
      <c r="G676" s="5"/>
      <c r="H676" s="33">
        <f t="shared" si="99"/>
        <v>781.77</v>
      </c>
      <c r="I676" s="33" t="str">
        <f t="shared" si="100"/>
        <v/>
      </c>
      <c r="J676" s="34">
        <f t="shared" si="101"/>
        <v>-1</v>
      </c>
      <c r="K676" s="35">
        <f t="shared" si="102"/>
        <v>-781.77</v>
      </c>
      <c r="L676" s="36" t="str">
        <f t="shared" si="103"/>
        <v/>
      </c>
      <c r="M676" s="37" t="str">
        <f t="shared" si="104"/>
        <v/>
      </c>
      <c r="N676" s="38" t="str">
        <f t="shared" si="105"/>
        <v/>
      </c>
      <c r="O676" s="37" t="str">
        <f t="shared" si="106"/>
        <v/>
      </c>
      <c r="P676" s="39">
        <f t="shared" si="107"/>
        <v>-781.77</v>
      </c>
    </row>
    <row r="677" spans="1:16" x14ac:dyDescent="0.25">
      <c r="A677" s="3" t="s">
        <v>1183</v>
      </c>
      <c r="B677" s="5">
        <v>1</v>
      </c>
      <c r="C677" s="5">
        <v>1307.43</v>
      </c>
      <c r="D677" s="5">
        <v>1307.43</v>
      </c>
      <c r="E677" s="5"/>
      <c r="F677" s="5"/>
      <c r="G677" s="5"/>
      <c r="H677" s="33">
        <f t="shared" si="99"/>
        <v>1307.43</v>
      </c>
      <c r="I677" s="33" t="str">
        <f t="shared" si="100"/>
        <v/>
      </c>
      <c r="J677" s="34">
        <f t="shared" si="101"/>
        <v>-1</v>
      </c>
      <c r="K677" s="35">
        <f t="shared" si="102"/>
        <v>-1307.43</v>
      </c>
      <c r="L677" s="36" t="str">
        <f t="shared" si="103"/>
        <v/>
      </c>
      <c r="M677" s="37" t="str">
        <f t="shared" si="104"/>
        <v/>
      </c>
      <c r="N677" s="38" t="str">
        <f t="shared" si="105"/>
        <v/>
      </c>
      <c r="O677" s="37" t="str">
        <f t="shared" si="106"/>
        <v/>
      </c>
      <c r="P677" s="39">
        <f t="shared" si="107"/>
        <v>-1307.43</v>
      </c>
    </row>
    <row r="678" spans="1:16" x14ac:dyDescent="0.25">
      <c r="A678" s="3" t="s">
        <v>1184</v>
      </c>
      <c r="B678" s="5"/>
      <c r="C678" s="5"/>
      <c r="D678" s="5"/>
      <c r="E678" s="5">
        <v>6</v>
      </c>
      <c r="F678" s="5">
        <v>1051.29</v>
      </c>
      <c r="G678" s="5">
        <v>6307.74</v>
      </c>
      <c r="H678" s="33" t="str">
        <f t="shared" si="99"/>
        <v/>
      </c>
      <c r="I678" s="33">
        <f t="shared" si="100"/>
        <v>1051.29</v>
      </c>
      <c r="J678" s="34">
        <f t="shared" si="101"/>
        <v>6</v>
      </c>
      <c r="K678" s="35">
        <f t="shared" si="102"/>
        <v>6307.74</v>
      </c>
      <c r="L678" s="36" t="str">
        <f t="shared" si="103"/>
        <v/>
      </c>
      <c r="M678" s="37" t="str">
        <f t="shared" si="104"/>
        <v/>
      </c>
      <c r="N678" s="38" t="str">
        <f t="shared" si="105"/>
        <v/>
      </c>
      <c r="O678" s="37" t="str">
        <f t="shared" si="106"/>
        <v/>
      </c>
      <c r="P678" s="39">
        <f t="shared" si="107"/>
        <v>6307.74</v>
      </c>
    </row>
    <row r="679" spans="1:16" x14ac:dyDescent="0.25">
      <c r="A679" s="3" t="s">
        <v>1754</v>
      </c>
      <c r="B679" s="5"/>
      <c r="C679" s="5"/>
      <c r="D679" s="5"/>
      <c r="E679" s="5">
        <v>2</v>
      </c>
      <c r="F679" s="5">
        <v>1614.02</v>
      </c>
      <c r="G679" s="5">
        <v>3228.04</v>
      </c>
      <c r="H679" s="33" t="str">
        <f t="shared" si="99"/>
        <v/>
      </c>
      <c r="I679" s="33">
        <f t="shared" si="100"/>
        <v>1614.02</v>
      </c>
      <c r="J679" s="34">
        <f t="shared" si="101"/>
        <v>2</v>
      </c>
      <c r="K679" s="35">
        <f t="shared" si="102"/>
        <v>3228.04</v>
      </c>
      <c r="L679" s="36" t="str">
        <f t="shared" si="103"/>
        <v/>
      </c>
      <c r="M679" s="37" t="str">
        <f t="shared" si="104"/>
        <v/>
      </c>
      <c r="N679" s="38" t="str">
        <f t="shared" si="105"/>
        <v/>
      </c>
      <c r="O679" s="37" t="str">
        <f t="shared" si="106"/>
        <v/>
      </c>
      <c r="P679" s="39">
        <f t="shared" si="107"/>
        <v>3228.04</v>
      </c>
    </row>
    <row r="680" spans="1:16" x14ac:dyDescent="0.25">
      <c r="A680" s="3" t="s">
        <v>612</v>
      </c>
      <c r="B680" s="5">
        <v>1</v>
      </c>
      <c r="C680" s="5">
        <v>64.150000000000006</v>
      </c>
      <c r="D680" s="5">
        <v>64.150000000000006</v>
      </c>
      <c r="E680" s="5">
        <v>1</v>
      </c>
      <c r="F680" s="5">
        <v>64.150000000000006</v>
      </c>
      <c r="G680" s="5">
        <v>64.150000000000006</v>
      </c>
      <c r="H680" s="33">
        <f t="shared" si="99"/>
        <v>64.150000000000006</v>
      </c>
      <c r="I680" s="33">
        <f t="shared" si="100"/>
        <v>64.150000000000006</v>
      </c>
      <c r="J680" s="34">
        <f t="shared" si="101"/>
        <v>0</v>
      </c>
      <c r="K680" s="35">
        <f t="shared" si="102"/>
        <v>0</v>
      </c>
      <c r="L680" s="36">
        <f t="shared" si="103"/>
        <v>0</v>
      </c>
      <c r="M680" s="37">
        <f t="shared" si="104"/>
        <v>0</v>
      </c>
      <c r="N680" s="38">
        <f t="shared" si="105"/>
        <v>0</v>
      </c>
      <c r="O680" s="37">
        <f t="shared" si="106"/>
        <v>0</v>
      </c>
      <c r="P680" s="39" t="str">
        <f t="shared" si="107"/>
        <v/>
      </c>
    </row>
    <row r="681" spans="1:16" x14ac:dyDescent="0.25">
      <c r="A681" s="3" t="s">
        <v>613</v>
      </c>
      <c r="B681" s="5">
        <v>3</v>
      </c>
      <c r="C681" s="5">
        <v>189.10333333333335</v>
      </c>
      <c r="D681" s="5">
        <v>567.31000000000006</v>
      </c>
      <c r="E681" s="5"/>
      <c r="F681" s="5"/>
      <c r="G681" s="5"/>
      <c r="H681" s="33">
        <f t="shared" si="99"/>
        <v>189.10333333333335</v>
      </c>
      <c r="I681" s="33" t="str">
        <f t="shared" si="100"/>
        <v/>
      </c>
      <c r="J681" s="34">
        <f t="shared" si="101"/>
        <v>-3</v>
      </c>
      <c r="K681" s="35">
        <f t="shared" si="102"/>
        <v>-567.31000000000006</v>
      </c>
      <c r="L681" s="36" t="str">
        <f t="shared" si="103"/>
        <v/>
      </c>
      <c r="M681" s="37" t="str">
        <f t="shared" si="104"/>
        <v/>
      </c>
      <c r="N681" s="38" t="str">
        <f t="shared" si="105"/>
        <v/>
      </c>
      <c r="O681" s="37" t="str">
        <f t="shared" si="106"/>
        <v/>
      </c>
      <c r="P681" s="39">
        <f t="shared" si="107"/>
        <v>-567.31000000000006</v>
      </c>
    </row>
    <row r="682" spans="1:16" x14ac:dyDescent="0.25">
      <c r="A682" s="44" t="s">
        <v>1185</v>
      </c>
      <c r="B682" s="45">
        <v>42</v>
      </c>
      <c r="C682" s="45">
        <v>2063.4414285714279</v>
      </c>
      <c r="D682" s="45">
        <v>86755.739999999991</v>
      </c>
      <c r="E682" s="45">
        <v>30</v>
      </c>
      <c r="F682" s="45">
        <v>2072.9899999999993</v>
      </c>
      <c r="G682" s="45">
        <v>62189.700000000004</v>
      </c>
      <c r="H682" s="25">
        <f t="shared" si="99"/>
        <v>2065.6128571428571</v>
      </c>
      <c r="I682" s="25">
        <f t="shared" si="100"/>
        <v>2072.9900000000002</v>
      </c>
      <c r="J682" s="26">
        <f t="shared" si="101"/>
        <v>-12</v>
      </c>
      <c r="K682" s="27">
        <f t="shared" si="102"/>
        <v>-24566.039999999986</v>
      </c>
      <c r="L682" s="28">
        <f t="shared" si="103"/>
        <v>7.3771428571430988</v>
      </c>
      <c r="M682" s="29">
        <f t="shared" si="104"/>
        <v>221.31428571429296</v>
      </c>
      <c r="N682" s="30">
        <f t="shared" si="105"/>
        <v>-12</v>
      </c>
      <c r="O682" s="29">
        <f t="shared" si="106"/>
        <v>-24787.354285714286</v>
      </c>
      <c r="P682" s="31" t="str">
        <f t="shared" si="107"/>
        <v/>
      </c>
    </row>
    <row r="683" spans="1:16" x14ac:dyDescent="0.25">
      <c r="A683" s="44" t="s">
        <v>1186</v>
      </c>
      <c r="B683" s="45">
        <v>3</v>
      </c>
      <c r="C683" s="45">
        <v>1007.29</v>
      </c>
      <c r="D683" s="45">
        <v>3021.87</v>
      </c>
      <c r="E683" s="45">
        <v>1</v>
      </c>
      <c r="F683" s="45">
        <v>1007.29</v>
      </c>
      <c r="G683" s="45">
        <v>1007.29</v>
      </c>
      <c r="H683" s="25">
        <f t="shared" si="99"/>
        <v>1007.29</v>
      </c>
      <c r="I683" s="25">
        <f t="shared" si="100"/>
        <v>1007.29</v>
      </c>
      <c r="J683" s="26">
        <f t="shared" si="101"/>
        <v>-2</v>
      </c>
      <c r="K683" s="27">
        <f t="shared" si="102"/>
        <v>-2014.58</v>
      </c>
      <c r="L683" s="28">
        <f t="shared" si="103"/>
        <v>0</v>
      </c>
      <c r="M683" s="29">
        <f t="shared" si="104"/>
        <v>0</v>
      </c>
      <c r="N683" s="30">
        <f t="shared" si="105"/>
        <v>-2</v>
      </c>
      <c r="O683" s="29">
        <f t="shared" si="106"/>
        <v>-2014.58</v>
      </c>
      <c r="P683" s="31" t="str">
        <f t="shared" si="107"/>
        <v/>
      </c>
    </row>
    <row r="684" spans="1:16" x14ac:dyDescent="0.25">
      <c r="A684" s="44" t="s">
        <v>1187</v>
      </c>
      <c r="B684" s="45">
        <v>63</v>
      </c>
      <c r="C684" s="45">
        <v>2982.3294444444446</v>
      </c>
      <c r="D684" s="45">
        <v>187941.08</v>
      </c>
      <c r="E684" s="45">
        <v>46</v>
      </c>
      <c r="F684" s="45">
        <v>2991.6485000000011</v>
      </c>
      <c r="G684" s="45">
        <v>137725.59</v>
      </c>
      <c r="H684" s="25">
        <f t="shared" si="99"/>
        <v>2983.1917460317459</v>
      </c>
      <c r="I684" s="25">
        <f t="shared" si="100"/>
        <v>2994.0345652173914</v>
      </c>
      <c r="J684" s="26">
        <f t="shared" si="101"/>
        <v>-17</v>
      </c>
      <c r="K684" s="27">
        <f t="shared" si="102"/>
        <v>-50215.489999999991</v>
      </c>
      <c r="L684" s="28">
        <f t="shared" si="103"/>
        <v>10.842819185645567</v>
      </c>
      <c r="M684" s="29">
        <f t="shared" si="104"/>
        <v>498.76968253969608</v>
      </c>
      <c r="N684" s="30">
        <f t="shared" si="105"/>
        <v>-17</v>
      </c>
      <c r="O684" s="29">
        <f t="shared" si="106"/>
        <v>-50714.259682539683</v>
      </c>
      <c r="P684" s="31" t="str">
        <f t="shared" si="107"/>
        <v/>
      </c>
    </row>
    <row r="685" spans="1:16" x14ac:dyDescent="0.25">
      <c r="A685" s="44" t="s">
        <v>1188</v>
      </c>
      <c r="B685" s="45">
        <v>6</v>
      </c>
      <c r="C685" s="45">
        <v>1407.01</v>
      </c>
      <c r="D685" s="45">
        <v>8442.06</v>
      </c>
      <c r="E685" s="45">
        <v>1</v>
      </c>
      <c r="F685" s="45">
        <v>1407.01</v>
      </c>
      <c r="G685" s="45">
        <v>1407.01</v>
      </c>
      <c r="H685" s="25">
        <f t="shared" si="99"/>
        <v>1407.01</v>
      </c>
      <c r="I685" s="25">
        <f t="shared" si="100"/>
        <v>1407.01</v>
      </c>
      <c r="J685" s="26">
        <f t="shared" si="101"/>
        <v>-5</v>
      </c>
      <c r="K685" s="27">
        <f t="shared" si="102"/>
        <v>-7035.0499999999993</v>
      </c>
      <c r="L685" s="28">
        <f t="shared" si="103"/>
        <v>0</v>
      </c>
      <c r="M685" s="29">
        <f t="shared" si="104"/>
        <v>0</v>
      </c>
      <c r="N685" s="30">
        <f t="shared" si="105"/>
        <v>-5</v>
      </c>
      <c r="O685" s="29">
        <f t="shared" si="106"/>
        <v>-7035.05</v>
      </c>
      <c r="P685" s="31" t="str">
        <f t="shared" si="107"/>
        <v/>
      </c>
    </row>
    <row r="686" spans="1:16" x14ac:dyDescent="0.25">
      <c r="A686" s="44" t="s">
        <v>1825</v>
      </c>
      <c r="B686" s="45">
        <v>56</v>
      </c>
      <c r="C686" s="45">
        <v>3725.9505555555565</v>
      </c>
      <c r="D686" s="45">
        <v>208673.62000000002</v>
      </c>
      <c r="E686" s="45">
        <v>31</v>
      </c>
      <c r="F686" s="45">
        <v>3736.5715384615391</v>
      </c>
      <c r="G686" s="45">
        <v>115979.84999999999</v>
      </c>
      <c r="H686" s="25">
        <f t="shared" si="99"/>
        <v>3726.3146428571431</v>
      </c>
      <c r="I686" s="25">
        <f t="shared" si="100"/>
        <v>3741.2854838709673</v>
      </c>
      <c r="J686" s="26">
        <f t="shared" si="101"/>
        <v>-25</v>
      </c>
      <c r="K686" s="27">
        <f t="shared" si="102"/>
        <v>-92693.770000000033</v>
      </c>
      <c r="L686" s="28">
        <f t="shared" si="103"/>
        <v>14.970841013824156</v>
      </c>
      <c r="M686" s="29">
        <f t="shared" si="104"/>
        <v>464.09607142854884</v>
      </c>
      <c r="N686" s="30">
        <f t="shared" si="105"/>
        <v>-25</v>
      </c>
      <c r="O686" s="29">
        <f t="shared" si="106"/>
        <v>-93157.86607142858</v>
      </c>
      <c r="P686" s="31" t="str">
        <f t="shared" si="107"/>
        <v/>
      </c>
    </row>
    <row r="687" spans="1:16" x14ac:dyDescent="0.25">
      <c r="A687" s="44" t="s">
        <v>1189</v>
      </c>
      <c r="B687" s="45">
        <v>2</v>
      </c>
      <c r="C687" s="45">
        <v>1819.58</v>
      </c>
      <c r="D687" s="45">
        <v>3639.16</v>
      </c>
      <c r="E687" s="45">
        <v>3</v>
      </c>
      <c r="F687" s="45">
        <v>1819.58</v>
      </c>
      <c r="G687" s="45">
        <v>5458.74</v>
      </c>
      <c r="H687" s="25">
        <f t="shared" si="99"/>
        <v>1819.58</v>
      </c>
      <c r="I687" s="25">
        <f t="shared" si="100"/>
        <v>1819.58</v>
      </c>
      <c r="J687" s="26">
        <f t="shared" si="101"/>
        <v>1</v>
      </c>
      <c r="K687" s="27">
        <f t="shared" si="102"/>
        <v>1819.58</v>
      </c>
      <c r="L687" s="28">
        <f t="shared" si="103"/>
        <v>0</v>
      </c>
      <c r="M687" s="29">
        <f t="shared" si="104"/>
        <v>0</v>
      </c>
      <c r="N687" s="30">
        <f t="shared" si="105"/>
        <v>1</v>
      </c>
      <c r="O687" s="29">
        <f t="shared" si="106"/>
        <v>1819.58</v>
      </c>
      <c r="P687" s="31" t="str">
        <f t="shared" si="107"/>
        <v/>
      </c>
    </row>
    <row r="688" spans="1:16" x14ac:dyDescent="0.25">
      <c r="A688" s="3" t="s">
        <v>1190</v>
      </c>
      <c r="B688" s="5">
        <v>2</v>
      </c>
      <c r="C688" s="5">
        <v>135.69499999999999</v>
      </c>
      <c r="D688" s="5">
        <v>271.39</v>
      </c>
      <c r="E688" s="5">
        <v>11</v>
      </c>
      <c r="F688" s="5">
        <v>135.60142857142858</v>
      </c>
      <c r="G688" s="5">
        <v>1491.83</v>
      </c>
      <c r="H688" s="33">
        <f t="shared" si="99"/>
        <v>135.69499999999999</v>
      </c>
      <c r="I688" s="33">
        <f t="shared" si="100"/>
        <v>135.62090909090909</v>
      </c>
      <c r="J688" s="34">
        <f t="shared" si="101"/>
        <v>9</v>
      </c>
      <c r="K688" s="35">
        <f t="shared" si="102"/>
        <v>1220.44</v>
      </c>
      <c r="L688" s="36">
        <f t="shared" si="103"/>
        <v>-7.4090909090898549E-2</v>
      </c>
      <c r="M688" s="37">
        <f t="shared" si="104"/>
        <v>-0.81499999999988404</v>
      </c>
      <c r="N688" s="38">
        <f t="shared" si="105"/>
        <v>9</v>
      </c>
      <c r="O688" s="37">
        <f t="shared" si="106"/>
        <v>1221.2549999999999</v>
      </c>
      <c r="P688" s="39" t="str">
        <f t="shared" si="107"/>
        <v/>
      </c>
    </row>
    <row r="689" spans="1:16" x14ac:dyDescent="0.25">
      <c r="A689" s="3" t="s">
        <v>1191</v>
      </c>
      <c r="B689" s="5">
        <v>15</v>
      </c>
      <c r="C689" s="5">
        <v>254.32166666666672</v>
      </c>
      <c r="D689" s="5">
        <v>3814.25</v>
      </c>
      <c r="E689" s="5">
        <v>17</v>
      </c>
      <c r="F689" s="5">
        <v>253.9564285714286</v>
      </c>
      <c r="G689" s="5">
        <v>4317.87</v>
      </c>
      <c r="H689" s="33">
        <f t="shared" si="99"/>
        <v>254.28333333333333</v>
      </c>
      <c r="I689" s="33">
        <f t="shared" si="100"/>
        <v>253.99235294117648</v>
      </c>
      <c r="J689" s="34">
        <f t="shared" si="101"/>
        <v>2</v>
      </c>
      <c r="K689" s="35">
        <f t="shared" si="102"/>
        <v>503.61999999999989</v>
      </c>
      <c r="L689" s="36">
        <f t="shared" si="103"/>
        <v>-0.2909803921568539</v>
      </c>
      <c r="M689" s="37">
        <f t="shared" si="104"/>
        <v>-4.9466666666665162</v>
      </c>
      <c r="N689" s="38">
        <f t="shared" si="105"/>
        <v>2</v>
      </c>
      <c r="O689" s="37">
        <f t="shared" si="106"/>
        <v>508.56666666666666</v>
      </c>
      <c r="P689" s="39" t="str">
        <f t="shared" si="107"/>
        <v/>
      </c>
    </row>
    <row r="690" spans="1:16" x14ac:dyDescent="0.25">
      <c r="A690" s="3" t="s">
        <v>1192</v>
      </c>
      <c r="B690" s="5">
        <v>1</v>
      </c>
      <c r="C690" s="5">
        <v>390.6</v>
      </c>
      <c r="D690" s="5">
        <v>390.6</v>
      </c>
      <c r="E690" s="5">
        <v>4</v>
      </c>
      <c r="F690" s="5">
        <v>387.15750000000003</v>
      </c>
      <c r="G690" s="5">
        <v>1548.63</v>
      </c>
      <c r="H690" s="33">
        <f t="shared" si="99"/>
        <v>390.6</v>
      </c>
      <c r="I690" s="33">
        <f t="shared" si="100"/>
        <v>387.15750000000003</v>
      </c>
      <c r="J690" s="34">
        <f t="shared" si="101"/>
        <v>3</v>
      </c>
      <c r="K690" s="35">
        <f t="shared" si="102"/>
        <v>1158.0300000000002</v>
      </c>
      <c r="L690" s="36">
        <f t="shared" si="103"/>
        <v>-3.4424999999999955</v>
      </c>
      <c r="M690" s="37">
        <f t="shared" si="104"/>
        <v>-13.769999999999982</v>
      </c>
      <c r="N690" s="38">
        <f t="shared" si="105"/>
        <v>3</v>
      </c>
      <c r="O690" s="37">
        <f t="shared" si="106"/>
        <v>1171.8000000000002</v>
      </c>
      <c r="P690" s="39" t="str">
        <f t="shared" si="107"/>
        <v/>
      </c>
    </row>
    <row r="691" spans="1:16" x14ac:dyDescent="0.25">
      <c r="A691" s="3" t="s">
        <v>616</v>
      </c>
      <c r="B691" s="5">
        <v>94</v>
      </c>
      <c r="C691" s="5">
        <v>40.07083333333334</v>
      </c>
      <c r="D691" s="5">
        <v>3766.6300000000033</v>
      </c>
      <c r="E691" s="5">
        <v>156</v>
      </c>
      <c r="F691" s="5">
        <v>40.08391891891894</v>
      </c>
      <c r="G691" s="5">
        <v>6253.279999999997</v>
      </c>
      <c r="H691" s="33">
        <f t="shared" si="99"/>
        <v>40.07053191489365</v>
      </c>
      <c r="I691" s="33">
        <f t="shared" si="100"/>
        <v>40.085128205128186</v>
      </c>
      <c r="J691" s="34">
        <f t="shared" si="101"/>
        <v>62</v>
      </c>
      <c r="K691" s="35">
        <f t="shared" si="102"/>
        <v>2486.6499999999937</v>
      </c>
      <c r="L691" s="36">
        <f t="shared" si="103"/>
        <v>1.4596290234536013E-2</v>
      </c>
      <c r="M691" s="37">
        <f t="shared" si="104"/>
        <v>2.2770212765876181</v>
      </c>
      <c r="N691" s="38">
        <f t="shared" si="105"/>
        <v>62</v>
      </c>
      <c r="O691" s="37">
        <f t="shared" si="106"/>
        <v>2484.372978723406</v>
      </c>
      <c r="P691" s="39" t="str">
        <f t="shared" si="107"/>
        <v/>
      </c>
    </row>
    <row r="692" spans="1:16" x14ac:dyDescent="0.25">
      <c r="A692" s="3" t="s">
        <v>618</v>
      </c>
      <c r="B692" s="5">
        <v>18</v>
      </c>
      <c r="C692" s="5">
        <v>32.883571428571422</v>
      </c>
      <c r="D692" s="5">
        <v>591.9</v>
      </c>
      <c r="E692" s="5">
        <v>25</v>
      </c>
      <c r="F692" s="5">
        <v>32.87294117647059</v>
      </c>
      <c r="G692" s="5">
        <v>821.79000000000008</v>
      </c>
      <c r="H692" s="33">
        <f t="shared" si="99"/>
        <v>32.883333333333333</v>
      </c>
      <c r="I692" s="33">
        <f t="shared" si="100"/>
        <v>32.871600000000001</v>
      </c>
      <c r="J692" s="34">
        <f t="shared" si="101"/>
        <v>7</v>
      </c>
      <c r="K692" s="35">
        <f t="shared" si="102"/>
        <v>229.8900000000001</v>
      </c>
      <c r="L692" s="36">
        <f t="shared" si="103"/>
        <v>-1.1733333333332041E-2</v>
      </c>
      <c r="M692" s="37">
        <f t="shared" si="104"/>
        <v>-0.29333333333330103</v>
      </c>
      <c r="N692" s="38">
        <f t="shared" si="105"/>
        <v>7</v>
      </c>
      <c r="O692" s="37">
        <f t="shared" si="106"/>
        <v>230.18333333333334</v>
      </c>
      <c r="P692" s="39" t="str">
        <f t="shared" si="107"/>
        <v/>
      </c>
    </row>
    <row r="693" spans="1:16" x14ac:dyDescent="0.25">
      <c r="A693" s="3" t="s">
        <v>619</v>
      </c>
      <c r="B693" s="5">
        <v>6</v>
      </c>
      <c r="C693" s="5">
        <v>29.486000000000001</v>
      </c>
      <c r="D693" s="5">
        <v>176.91</v>
      </c>
      <c r="E693" s="5">
        <v>15</v>
      </c>
      <c r="F693" s="5">
        <v>29.462500000000002</v>
      </c>
      <c r="G693" s="5">
        <v>441.92999999999995</v>
      </c>
      <c r="H693" s="33">
        <f t="shared" si="99"/>
        <v>29.484999999999999</v>
      </c>
      <c r="I693" s="33">
        <f t="shared" si="100"/>
        <v>29.461999999999996</v>
      </c>
      <c r="J693" s="34">
        <f t="shared" si="101"/>
        <v>9</v>
      </c>
      <c r="K693" s="35">
        <f t="shared" si="102"/>
        <v>265.02</v>
      </c>
      <c r="L693" s="36">
        <f t="shared" si="103"/>
        <v>-2.300000000000324E-2</v>
      </c>
      <c r="M693" s="37">
        <f t="shared" si="104"/>
        <v>-0.3450000000000486</v>
      </c>
      <c r="N693" s="38">
        <f t="shared" si="105"/>
        <v>9</v>
      </c>
      <c r="O693" s="37">
        <f t="shared" si="106"/>
        <v>265.36500000000001</v>
      </c>
      <c r="P693" s="39" t="str">
        <f t="shared" si="107"/>
        <v/>
      </c>
    </row>
    <row r="694" spans="1:16" x14ac:dyDescent="0.25">
      <c r="A694" s="3" t="s">
        <v>1193</v>
      </c>
      <c r="B694" s="5">
        <v>2</v>
      </c>
      <c r="C694" s="5">
        <v>86.414999999999992</v>
      </c>
      <c r="D694" s="5">
        <v>172.82999999999998</v>
      </c>
      <c r="E694" s="5"/>
      <c r="F694" s="5"/>
      <c r="G694" s="5"/>
      <c r="H694" s="33">
        <f t="shared" si="99"/>
        <v>86.414999999999992</v>
      </c>
      <c r="I694" s="33" t="str">
        <f t="shared" si="100"/>
        <v/>
      </c>
      <c r="J694" s="34">
        <f t="shared" si="101"/>
        <v>-2</v>
      </c>
      <c r="K694" s="35">
        <f t="shared" si="102"/>
        <v>-172.82999999999998</v>
      </c>
      <c r="L694" s="36" t="str">
        <f t="shared" si="103"/>
        <v/>
      </c>
      <c r="M694" s="37" t="str">
        <f t="shared" si="104"/>
        <v/>
      </c>
      <c r="N694" s="38" t="str">
        <f t="shared" si="105"/>
        <v/>
      </c>
      <c r="O694" s="37" t="str">
        <f t="shared" si="106"/>
        <v/>
      </c>
      <c r="P694" s="39">
        <f t="shared" si="107"/>
        <v>-172.82999999999998</v>
      </c>
    </row>
    <row r="695" spans="1:16" x14ac:dyDescent="0.25">
      <c r="A695" s="3" t="s">
        <v>620</v>
      </c>
      <c r="B695" s="5">
        <v>1</v>
      </c>
      <c r="C695" s="5">
        <v>79.67</v>
      </c>
      <c r="D695" s="5">
        <v>79.67</v>
      </c>
      <c r="E695" s="5"/>
      <c r="F695" s="5"/>
      <c r="G695" s="5"/>
      <c r="H695" s="33">
        <f t="shared" si="99"/>
        <v>79.67</v>
      </c>
      <c r="I695" s="33" t="str">
        <f t="shared" si="100"/>
        <v/>
      </c>
      <c r="J695" s="34">
        <f t="shared" si="101"/>
        <v>-1</v>
      </c>
      <c r="K695" s="35">
        <f t="shared" si="102"/>
        <v>-79.67</v>
      </c>
      <c r="L695" s="36" t="str">
        <f t="shared" si="103"/>
        <v/>
      </c>
      <c r="M695" s="37" t="str">
        <f t="shared" si="104"/>
        <v/>
      </c>
      <c r="N695" s="38" t="str">
        <f t="shared" si="105"/>
        <v/>
      </c>
      <c r="O695" s="37" t="str">
        <f t="shared" si="106"/>
        <v/>
      </c>
      <c r="P695" s="39">
        <f t="shared" si="107"/>
        <v>-79.67</v>
      </c>
    </row>
    <row r="696" spans="1:16" x14ac:dyDescent="0.25">
      <c r="A696" s="3" t="s">
        <v>1194</v>
      </c>
      <c r="B696" s="5">
        <v>7</v>
      </c>
      <c r="C696" s="5">
        <v>44.115000000000002</v>
      </c>
      <c r="D696" s="5">
        <v>308.89000000000004</v>
      </c>
      <c r="E696" s="5">
        <v>3</v>
      </c>
      <c r="F696" s="5">
        <v>43.76</v>
      </c>
      <c r="G696" s="5">
        <v>131.28</v>
      </c>
      <c r="H696" s="33">
        <f t="shared" si="99"/>
        <v>44.127142857142864</v>
      </c>
      <c r="I696" s="33">
        <f t="shared" si="100"/>
        <v>43.76</v>
      </c>
      <c r="J696" s="34">
        <f t="shared" si="101"/>
        <v>-4</v>
      </c>
      <c r="K696" s="35">
        <f t="shared" si="102"/>
        <v>-177.61000000000004</v>
      </c>
      <c r="L696" s="36">
        <f t="shared" si="103"/>
        <v>-0.36714285714286632</v>
      </c>
      <c r="M696" s="37">
        <f t="shared" si="104"/>
        <v>-1.101428571428599</v>
      </c>
      <c r="N696" s="38">
        <f t="shared" si="105"/>
        <v>-4</v>
      </c>
      <c r="O696" s="37">
        <f t="shared" si="106"/>
        <v>-176.50857142857146</v>
      </c>
      <c r="P696" s="39" t="str">
        <f t="shared" si="107"/>
        <v/>
      </c>
    </row>
    <row r="697" spans="1:16" x14ac:dyDescent="0.25">
      <c r="A697" s="3" t="s">
        <v>1195</v>
      </c>
      <c r="B697" s="5">
        <v>45</v>
      </c>
      <c r="C697" s="5">
        <v>68.207317073170728</v>
      </c>
      <c r="D697" s="5">
        <v>3069.78</v>
      </c>
      <c r="E697" s="5">
        <v>23</v>
      </c>
      <c r="F697" s="5">
        <v>67.989999999999981</v>
      </c>
      <c r="G697" s="5">
        <v>1562.7799999999993</v>
      </c>
      <c r="H697" s="33">
        <f t="shared" si="99"/>
        <v>68.217333333333343</v>
      </c>
      <c r="I697" s="33">
        <f t="shared" si="100"/>
        <v>67.946956521739097</v>
      </c>
      <c r="J697" s="34">
        <f t="shared" si="101"/>
        <v>-22</v>
      </c>
      <c r="K697" s="35">
        <f t="shared" si="102"/>
        <v>-1507.0000000000009</v>
      </c>
      <c r="L697" s="36">
        <f t="shared" si="103"/>
        <v>-0.27037681159424665</v>
      </c>
      <c r="M697" s="37">
        <f t="shared" si="104"/>
        <v>-6.2186666666676729</v>
      </c>
      <c r="N697" s="38">
        <f t="shared" si="105"/>
        <v>-22</v>
      </c>
      <c r="O697" s="37">
        <f t="shared" si="106"/>
        <v>-1500.7813333333336</v>
      </c>
      <c r="P697" s="39" t="str">
        <f t="shared" si="107"/>
        <v/>
      </c>
    </row>
    <row r="698" spans="1:16" x14ac:dyDescent="0.25">
      <c r="A698" s="3" t="s">
        <v>1196</v>
      </c>
      <c r="B698" s="5">
        <v>60</v>
      </c>
      <c r="C698" s="5">
        <v>125.50866666666671</v>
      </c>
      <c r="D698" s="5">
        <v>7531.4000000000033</v>
      </c>
      <c r="E698" s="5">
        <v>24</v>
      </c>
      <c r="F698" s="5">
        <v>125.36411764705881</v>
      </c>
      <c r="G698" s="5">
        <v>3007.6000000000008</v>
      </c>
      <c r="H698" s="33">
        <f t="shared" si="99"/>
        <v>125.52333333333338</v>
      </c>
      <c r="I698" s="33">
        <f t="shared" si="100"/>
        <v>125.31666666666671</v>
      </c>
      <c r="J698" s="34">
        <f t="shared" si="101"/>
        <v>-36</v>
      </c>
      <c r="K698" s="35">
        <f t="shared" si="102"/>
        <v>-4523.8000000000029</v>
      </c>
      <c r="L698" s="36">
        <f t="shared" si="103"/>
        <v>-0.20666666666667766</v>
      </c>
      <c r="M698" s="37">
        <f t="shared" si="104"/>
        <v>-4.9600000000002638</v>
      </c>
      <c r="N698" s="38">
        <f t="shared" si="105"/>
        <v>-36</v>
      </c>
      <c r="O698" s="37">
        <f t="shared" si="106"/>
        <v>-4518.840000000002</v>
      </c>
      <c r="P698" s="39" t="str">
        <f t="shared" si="107"/>
        <v/>
      </c>
    </row>
    <row r="699" spans="1:16" x14ac:dyDescent="0.25">
      <c r="A699" s="3" t="s">
        <v>1490</v>
      </c>
      <c r="B699" s="5">
        <v>1</v>
      </c>
      <c r="C699" s="5">
        <v>213.39</v>
      </c>
      <c r="D699" s="5">
        <v>213.39</v>
      </c>
      <c r="E699" s="5"/>
      <c r="F699" s="5"/>
      <c r="G699" s="5"/>
      <c r="H699" s="33">
        <f t="shared" si="99"/>
        <v>213.39</v>
      </c>
      <c r="I699" s="33" t="str">
        <f t="shared" si="100"/>
        <v/>
      </c>
      <c r="J699" s="34">
        <f t="shared" si="101"/>
        <v>-1</v>
      </c>
      <c r="K699" s="35">
        <f t="shared" si="102"/>
        <v>-213.39</v>
      </c>
      <c r="L699" s="36" t="str">
        <f t="shared" si="103"/>
        <v/>
      </c>
      <c r="M699" s="37" t="str">
        <f t="shared" si="104"/>
        <v/>
      </c>
      <c r="N699" s="38" t="str">
        <f t="shared" si="105"/>
        <v/>
      </c>
      <c r="O699" s="37" t="str">
        <f t="shared" si="106"/>
        <v/>
      </c>
      <c r="P699" s="39">
        <f t="shared" si="107"/>
        <v>-213.39</v>
      </c>
    </row>
    <row r="700" spans="1:16" x14ac:dyDescent="0.25">
      <c r="A700" s="3" t="s">
        <v>626</v>
      </c>
      <c r="B700" s="5">
        <v>1</v>
      </c>
      <c r="C700" s="5">
        <v>230.84</v>
      </c>
      <c r="D700" s="5">
        <v>230.84</v>
      </c>
      <c r="E700" s="5"/>
      <c r="F700" s="5"/>
      <c r="G700" s="5"/>
      <c r="H700" s="33">
        <f t="shared" si="99"/>
        <v>230.84</v>
      </c>
      <c r="I700" s="33" t="str">
        <f t="shared" si="100"/>
        <v/>
      </c>
      <c r="J700" s="34">
        <f t="shared" si="101"/>
        <v>-1</v>
      </c>
      <c r="K700" s="35">
        <f t="shared" si="102"/>
        <v>-230.84</v>
      </c>
      <c r="L700" s="36" t="str">
        <f t="shared" si="103"/>
        <v/>
      </c>
      <c r="M700" s="37" t="str">
        <f t="shared" si="104"/>
        <v/>
      </c>
      <c r="N700" s="38" t="str">
        <f t="shared" si="105"/>
        <v/>
      </c>
      <c r="O700" s="37" t="str">
        <f t="shared" si="106"/>
        <v/>
      </c>
      <c r="P700" s="39">
        <f t="shared" si="107"/>
        <v>-230.84</v>
      </c>
    </row>
    <row r="701" spans="1:16" x14ac:dyDescent="0.25">
      <c r="A701" s="3" t="s">
        <v>627</v>
      </c>
      <c r="B701" s="5">
        <v>7</v>
      </c>
      <c r="C701" s="5">
        <v>69.178571428571431</v>
      </c>
      <c r="D701" s="5">
        <v>484.25</v>
      </c>
      <c r="E701" s="5">
        <v>3</v>
      </c>
      <c r="F701" s="5">
        <v>69.37</v>
      </c>
      <c r="G701" s="5">
        <v>208.11</v>
      </c>
      <c r="H701" s="33">
        <f t="shared" si="99"/>
        <v>69.178571428571431</v>
      </c>
      <c r="I701" s="33">
        <f t="shared" si="100"/>
        <v>69.37</v>
      </c>
      <c r="J701" s="34">
        <f t="shared" si="101"/>
        <v>-4</v>
      </c>
      <c r="K701" s="35">
        <f t="shared" si="102"/>
        <v>-276.14</v>
      </c>
      <c r="L701" s="36">
        <f t="shared" si="103"/>
        <v>0.19142857142857395</v>
      </c>
      <c r="M701" s="37">
        <f t="shared" si="104"/>
        <v>0.57428571428572184</v>
      </c>
      <c r="N701" s="38">
        <f t="shared" si="105"/>
        <v>-4</v>
      </c>
      <c r="O701" s="37">
        <f t="shared" si="106"/>
        <v>-276.71428571428572</v>
      </c>
      <c r="P701" s="39" t="str">
        <f t="shared" si="107"/>
        <v/>
      </c>
    </row>
    <row r="702" spans="1:16" x14ac:dyDescent="0.25">
      <c r="A702" s="3" t="s">
        <v>1491</v>
      </c>
      <c r="B702" s="5"/>
      <c r="C702" s="5"/>
      <c r="D702" s="5"/>
      <c r="E702" s="5">
        <v>1</v>
      </c>
      <c r="F702" s="5">
        <v>362.73</v>
      </c>
      <c r="G702" s="5">
        <v>362.73</v>
      </c>
      <c r="H702" s="33" t="str">
        <f t="shared" si="99"/>
        <v/>
      </c>
      <c r="I702" s="33">
        <f t="shared" si="100"/>
        <v>362.73</v>
      </c>
      <c r="J702" s="34">
        <f t="shared" si="101"/>
        <v>1</v>
      </c>
      <c r="K702" s="35">
        <f t="shared" si="102"/>
        <v>362.73</v>
      </c>
      <c r="L702" s="36" t="str">
        <f t="shared" si="103"/>
        <v/>
      </c>
      <c r="M702" s="37" t="str">
        <f t="shared" si="104"/>
        <v/>
      </c>
      <c r="N702" s="38" t="str">
        <f t="shared" si="105"/>
        <v/>
      </c>
      <c r="O702" s="37" t="str">
        <f t="shared" si="106"/>
        <v/>
      </c>
      <c r="P702" s="39">
        <f t="shared" si="107"/>
        <v>362.73</v>
      </c>
    </row>
    <row r="703" spans="1:16" x14ac:dyDescent="0.25">
      <c r="A703" s="3" t="s">
        <v>628</v>
      </c>
      <c r="B703" s="5">
        <v>5</v>
      </c>
      <c r="C703" s="5">
        <v>106.09200000000001</v>
      </c>
      <c r="D703" s="5">
        <v>530.46</v>
      </c>
      <c r="E703" s="5">
        <v>2</v>
      </c>
      <c r="F703" s="5">
        <v>106.71</v>
      </c>
      <c r="G703" s="5">
        <v>213.42</v>
      </c>
      <c r="H703" s="33">
        <f t="shared" si="99"/>
        <v>106.09200000000001</v>
      </c>
      <c r="I703" s="33">
        <f t="shared" si="100"/>
        <v>106.71</v>
      </c>
      <c r="J703" s="34">
        <f t="shared" si="101"/>
        <v>-3</v>
      </c>
      <c r="K703" s="35">
        <f t="shared" si="102"/>
        <v>-317.04000000000008</v>
      </c>
      <c r="L703" s="36">
        <f t="shared" si="103"/>
        <v>0.61799999999998079</v>
      </c>
      <c r="M703" s="37">
        <f t="shared" si="104"/>
        <v>1.2359999999999616</v>
      </c>
      <c r="N703" s="38">
        <f t="shared" si="105"/>
        <v>-3</v>
      </c>
      <c r="O703" s="37">
        <f t="shared" si="106"/>
        <v>-318.27600000000007</v>
      </c>
      <c r="P703" s="39" t="str">
        <f t="shared" si="107"/>
        <v/>
      </c>
    </row>
    <row r="704" spans="1:16" x14ac:dyDescent="0.25">
      <c r="A704" s="3" t="s">
        <v>1758</v>
      </c>
      <c r="B704" s="5">
        <v>1</v>
      </c>
      <c r="C704" s="5">
        <v>252.69</v>
      </c>
      <c r="D704" s="5">
        <v>252.69</v>
      </c>
      <c r="E704" s="5"/>
      <c r="F704" s="5"/>
      <c r="G704" s="5"/>
      <c r="H704" s="33">
        <f t="shared" si="99"/>
        <v>252.69</v>
      </c>
      <c r="I704" s="33" t="str">
        <f t="shared" si="100"/>
        <v/>
      </c>
      <c r="J704" s="34">
        <f t="shared" si="101"/>
        <v>-1</v>
      </c>
      <c r="K704" s="35">
        <f t="shared" si="102"/>
        <v>-252.69</v>
      </c>
      <c r="L704" s="36" t="str">
        <f t="shared" si="103"/>
        <v/>
      </c>
      <c r="M704" s="37" t="str">
        <f t="shared" si="104"/>
        <v/>
      </c>
      <c r="N704" s="38" t="str">
        <f t="shared" si="105"/>
        <v/>
      </c>
      <c r="O704" s="37" t="str">
        <f t="shared" si="106"/>
        <v/>
      </c>
      <c r="P704" s="39">
        <f t="shared" si="107"/>
        <v>-252.69</v>
      </c>
    </row>
    <row r="705" spans="1:16" x14ac:dyDescent="0.25">
      <c r="A705" s="3" t="s">
        <v>631</v>
      </c>
      <c r="B705" s="5">
        <v>1</v>
      </c>
      <c r="C705" s="5">
        <v>119.19</v>
      </c>
      <c r="D705" s="5">
        <v>119.19</v>
      </c>
      <c r="E705" s="5"/>
      <c r="F705" s="5"/>
      <c r="G705" s="5"/>
      <c r="H705" s="33">
        <f t="shared" si="99"/>
        <v>119.19</v>
      </c>
      <c r="I705" s="33" t="str">
        <f t="shared" si="100"/>
        <v/>
      </c>
      <c r="J705" s="34">
        <f t="shared" si="101"/>
        <v>-1</v>
      </c>
      <c r="K705" s="35">
        <f t="shared" si="102"/>
        <v>-119.19</v>
      </c>
      <c r="L705" s="36" t="str">
        <f t="shared" si="103"/>
        <v/>
      </c>
      <c r="M705" s="37" t="str">
        <f t="shared" si="104"/>
        <v/>
      </c>
      <c r="N705" s="38" t="str">
        <f t="shared" si="105"/>
        <v/>
      </c>
      <c r="O705" s="37" t="str">
        <f t="shared" si="106"/>
        <v/>
      </c>
      <c r="P705" s="39">
        <f t="shared" si="107"/>
        <v>-119.19</v>
      </c>
    </row>
    <row r="706" spans="1:16" x14ac:dyDescent="0.25">
      <c r="A706" s="3" t="s">
        <v>1198</v>
      </c>
      <c r="B706" s="5"/>
      <c r="C706" s="5"/>
      <c r="D706" s="5"/>
      <c r="E706" s="5">
        <v>3</v>
      </c>
      <c r="F706" s="5">
        <v>224.20333333333335</v>
      </c>
      <c r="G706" s="5">
        <v>672.61</v>
      </c>
      <c r="H706" s="33" t="str">
        <f t="shared" si="99"/>
        <v/>
      </c>
      <c r="I706" s="33">
        <f t="shared" si="100"/>
        <v>224.20333333333335</v>
      </c>
      <c r="J706" s="34">
        <f t="shared" si="101"/>
        <v>3</v>
      </c>
      <c r="K706" s="35">
        <f t="shared" si="102"/>
        <v>672.61</v>
      </c>
      <c r="L706" s="36" t="str">
        <f t="shared" si="103"/>
        <v/>
      </c>
      <c r="M706" s="37" t="str">
        <f t="shared" si="104"/>
        <v/>
      </c>
      <c r="N706" s="38" t="str">
        <f t="shared" si="105"/>
        <v/>
      </c>
      <c r="O706" s="37" t="str">
        <f t="shared" si="106"/>
        <v/>
      </c>
      <c r="P706" s="39">
        <f t="shared" si="107"/>
        <v>672.61</v>
      </c>
    </row>
    <row r="707" spans="1:16" x14ac:dyDescent="0.25">
      <c r="A707" s="3" t="s">
        <v>1492</v>
      </c>
      <c r="B707" s="5">
        <v>1</v>
      </c>
      <c r="C707" s="5">
        <v>922.23</v>
      </c>
      <c r="D707" s="5">
        <v>922.23</v>
      </c>
      <c r="E707" s="5"/>
      <c r="F707" s="5"/>
      <c r="G707" s="5"/>
      <c r="H707" s="33">
        <f t="shared" si="99"/>
        <v>922.23</v>
      </c>
      <c r="I707" s="33" t="str">
        <f t="shared" si="100"/>
        <v/>
      </c>
      <c r="J707" s="34">
        <f t="shared" si="101"/>
        <v>-1</v>
      </c>
      <c r="K707" s="35">
        <f t="shared" si="102"/>
        <v>-922.23</v>
      </c>
      <c r="L707" s="36" t="str">
        <f t="shared" si="103"/>
        <v/>
      </c>
      <c r="M707" s="37" t="str">
        <f t="shared" si="104"/>
        <v/>
      </c>
      <c r="N707" s="38" t="str">
        <f t="shared" si="105"/>
        <v/>
      </c>
      <c r="O707" s="37" t="str">
        <f t="shared" si="106"/>
        <v/>
      </c>
      <c r="P707" s="39">
        <f t="shared" si="107"/>
        <v>-922.23</v>
      </c>
    </row>
    <row r="708" spans="1:16" x14ac:dyDescent="0.25">
      <c r="A708" s="3" t="s">
        <v>1759</v>
      </c>
      <c r="B708" s="5"/>
      <c r="C708" s="5"/>
      <c r="D708" s="5"/>
      <c r="E708" s="5">
        <v>1</v>
      </c>
      <c r="F708" s="5">
        <v>73.33</v>
      </c>
      <c r="G708" s="5">
        <v>73.33</v>
      </c>
      <c r="H708" s="33" t="str">
        <f t="shared" si="99"/>
        <v/>
      </c>
      <c r="I708" s="33">
        <f t="shared" si="100"/>
        <v>73.33</v>
      </c>
      <c r="J708" s="34">
        <f t="shared" si="101"/>
        <v>1</v>
      </c>
      <c r="K708" s="35">
        <f t="shared" si="102"/>
        <v>73.33</v>
      </c>
      <c r="L708" s="36" t="str">
        <f t="shared" si="103"/>
        <v/>
      </c>
      <c r="M708" s="37" t="str">
        <f t="shared" si="104"/>
        <v/>
      </c>
      <c r="N708" s="38" t="str">
        <f t="shared" si="105"/>
        <v/>
      </c>
      <c r="O708" s="37" t="str">
        <f t="shared" si="106"/>
        <v/>
      </c>
      <c r="P708" s="39">
        <f t="shared" si="107"/>
        <v>73.33</v>
      </c>
    </row>
    <row r="709" spans="1:16" x14ac:dyDescent="0.25">
      <c r="A709" s="3" t="s">
        <v>1203</v>
      </c>
      <c r="B709" s="5">
        <v>20</v>
      </c>
      <c r="C709" s="5">
        <v>70.034166666666678</v>
      </c>
      <c r="D709" s="5">
        <v>1401.4099999999999</v>
      </c>
      <c r="E709" s="5">
        <v>6</v>
      </c>
      <c r="F709" s="5">
        <v>69.861999999999995</v>
      </c>
      <c r="G709" s="5">
        <v>407.08000000000004</v>
      </c>
      <c r="H709" s="33">
        <f t="shared" si="99"/>
        <v>70.070499999999996</v>
      </c>
      <c r="I709" s="33">
        <f t="shared" si="100"/>
        <v>67.846666666666678</v>
      </c>
      <c r="J709" s="34">
        <f t="shared" si="101"/>
        <v>-14</v>
      </c>
      <c r="K709" s="35">
        <f t="shared" si="102"/>
        <v>-994.32999999999981</v>
      </c>
      <c r="L709" s="36">
        <f t="shared" si="103"/>
        <v>-2.2238333333333173</v>
      </c>
      <c r="M709" s="37">
        <f t="shared" si="104"/>
        <v>-13.342999999999904</v>
      </c>
      <c r="N709" s="38">
        <f t="shared" si="105"/>
        <v>-14</v>
      </c>
      <c r="O709" s="37">
        <f t="shared" si="106"/>
        <v>-980.98699999999997</v>
      </c>
      <c r="P709" s="39" t="str">
        <f t="shared" si="107"/>
        <v/>
      </c>
    </row>
    <row r="710" spans="1:16" x14ac:dyDescent="0.25">
      <c r="A710" s="3" t="s">
        <v>1204</v>
      </c>
      <c r="B710" s="5"/>
      <c r="C710" s="5"/>
      <c r="D710" s="5"/>
      <c r="E710" s="5">
        <v>3</v>
      </c>
      <c r="F710" s="5">
        <v>76.710000000000008</v>
      </c>
      <c r="G710" s="5">
        <v>231.29000000000002</v>
      </c>
      <c r="H710" s="33" t="str">
        <f t="shared" si="99"/>
        <v/>
      </c>
      <c r="I710" s="33">
        <f t="shared" si="100"/>
        <v>77.096666666666678</v>
      </c>
      <c r="J710" s="34">
        <f t="shared" si="101"/>
        <v>3</v>
      </c>
      <c r="K710" s="35">
        <f t="shared" si="102"/>
        <v>231.29000000000002</v>
      </c>
      <c r="L710" s="36" t="str">
        <f t="shared" si="103"/>
        <v/>
      </c>
      <c r="M710" s="37" t="str">
        <f t="shared" si="104"/>
        <v/>
      </c>
      <c r="N710" s="38" t="str">
        <f t="shared" si="105"/>
        <v/>
      </c>
      <c r="O710" s="37" t="str">
        <f t="shared" si="106"/>
        <v/>
      </c>
      <c r="P710" s="39">
        <f t="shared" si="107"/>
        <v>231.29000000000002</v>
      </c>
    </row>
    <row r="711" spans="1:16" x14ac:dyDescent="0.25">
      <c r="A711" s="3" t="s">
        <v>1200</v>
      </c>
      <c r="B711" s="5">
        <v>4</v>
      </c>
      <c r="C711" s="5">
        <v>63.38</v>
      </c>
      <c r="D711" s="5">
        <v>253.52</v>
      </c>
      <c r="E711" s="5"/>
      <c r="F711" s="5"/>
      <c r="G711" s="5"/>
      <c r="H711" s="33">
        <f t="shared" si="99"/>
        <v>63.38</v>
      </c>
      <c r="I711" s="33" t="str">
        <f t="shared" si="100"/>
        <v/>
      </c>
      <c r="J711" s="34">
        <f t="shared" si="101"/>
        <v>-4</v>
      </c>
      <c r="K711" s="35">
        <f t="shared" si="102"/>
        <v>-253.52</v>
      </c>
      <c r="L711" s="36" t="str">
        <f t="shared" si="103"/>
        <v/>
      </c>
      <c r="M711" s="37" t="str">
        <f t="shared" si="104"/>
        <v/>
      </c>
      <c r="N711" s="38" t="str">
        <f t="shared" si="105"/>
        <v/>
      </c>
      <c r="O711" s="37" t="str">
        <f t="shared" si="106"/>
        <v/>
      </c>
      <c r="P711" s="39">
        <f t="shared" si="107"/>
        <v>-253.52</v>
      </c>
    </row>
    <row r="712" spans="1:16" x14ac:dyDescent="0.25">
      <c r="A712" s="3" t="s">
        <v>633</v>
      </c>
      <c r="B712" s="5">
        <v>1</v>
      </c>
      <c r="C712" s="5">
        <v>29.19</v>
      </c>
      <c r="D712" s="5">
        <v>29.19</v>
      </c>
      <c r="E712" s="5">
        <v>1</v>
      </c>
      <c r="F712" s="5">
        <v>29.78</v>
      </c>
      <c r="G712" s="5">
        <v>29.78</v>
      </c>
      <c r="H712" s="33">
        <f t="shared" si="99"/>
        <v>29.19</v>
      </c>
      <c r="I712" s="33">
        <f t="shared" si="100"/>
        <v>29.78</v>
      </c>
      <c r="J712" s="34">
        <f t="shared" si="101"/>
        <v>0</v>
      </c>
      <c r="K712" s="35">
        <f t="shared" si="102"/>
        <v>0.58999999999999986</v>
      </c>
      <c r="L712" s="36">
        <f t="shared" si="103"/>
        <v>0.58999999999999986</v>
      </c>
      <c r="M712" s="37">
        <f t="shared" si="104"/>
        <v>0.58999999999999986</v>
      </c>
      <c r="N712" s="38">
        <f t="shared" si="105"/>
        <v>0</v>
      </c>
      <c r="O712" s="37">
        <f t="shared" si="106"/>
        <v>0</v>
      </c>
      <c r="P712" s="39" t="str">
        <f t="shared" si="107"/>
        <v/>
      </c>
    </row>
    <row r="713" spans="1:16" x14ac:dyDescent="0.25">
      <c r="A713" s="3" t="s">
        <v>635</v>
      </c>
      <c r="B713" s="5">
        <v>1</v>
      </c>
      <c r="C713" s="5">
        <v>123.41</v>
      </c>
      <c r="D713" s="5">
        <v>123.41</v>
      </c>
      <c r="E713" s="5">
        <v>2</v>
      </c>
      <c r="F713" s="5">
        <v>123.35499999999999</v>
      </c>
      <c r="G713" s="5">
        <v>246.70999999999998</v>
      </c>
      <c r="H713" s="33">
        <f t="shared" ref="H713:H776" si="108">IF(D713=0,"",D713/B713)</f>
        <v>123.41</v>
      </c>
      <c r="I713" s="33">
        <f t="shared" ref="I713:I776" si="109">IF(E713=0,"",G713/E713)</f>
        <v>123.35499999999999</v>
      </c>
      <c r="J713" s="34">
        <f t="shared" ref="J713:J776" si="110">E713-B713</f>
        <v>1</v>
      </c>
      <c r="K713" s="35">
        <f t="shared" ref="K713:K776" si="111">G713-D713</f>
        <v>123.29999999999998</v>
      </c>
      <c r="L713" s="36">
        <f t="shared" ref="L713:L776" si="112">IF(OR(B713=0,E713=0),"",I713-H713)</f>
        <v>-5.5000000000006821E-2</v>
      </c>
      <c r="M713" s="37">
        <f t="shared" ref="M713:M776" si="113">IF(L713="","",E713*L713)</f>
        <v>-0.11000000000001364</v>
      </c>
      <c r="N713" s="38">
        <f t="shared" ref="N713:N776" si="114">IF(L713="","",E713-B713)</f>
        <v>1</v>
      </c>
      <c r="O713" s="37">
        <f t="shared" ref="O713:O776" si="115">IF(L713="","",(E713-B713)*H713)</f>
        <v>123.41</v>
      </c>
      <c r="P713" s="39" t="str">
        <f t="shared" ref="P713:P776" si="116">IF(L713="",G713-D713,"")</f>
        <v/>
      </c>
    </row>
    <row r="714" spans="1:16" x14ac:dyDescent="0.25">
      <c r="A714" s="3" t="s">
        <v>1205</v>
      </c>
      <c r="B714" s="5">
        <v>18</v>
      </c>
      <c r="C714" s="5">
        <v>30.36375</v>
      </c>
      <c r="D714" s="5">
        <v>542.13</v>
      </c>
      <c r="E714" s="5"/>
      <c r="F714" s="5"/>
      <c r="G714" s="5"/>
      <c r="H714" s="33">
        <f t="shared" si="108"/>
        <v>30.118333333333332</v>
      </c>
      <c r="I714" s="33" t="str">
        <f t="shared" si="109"/>
        <v/>
      </c>
      <c r="J714" s="34">
        <f t="shared" si="110"/>
        <v>-18</v>
      </c>
      <c r="K714" s="35">
        <f t="shared" si="111"/>
        <v>-542.13</v>
      </c>
      <c r="L714" s="36" t="str">
        <f t="shared" si="112"/>
        <v/>
      </c>
      <c r="M714" s="37" t="str">
        <f t="shared" si="113"/>
        <v/>
      </c>
      <c r="N714" s="38" t="str">
        <f t="shared" si="114"/>
        <v/>
      </c>
      <c r="O714" s="37" t="str">
        <f t="shared" si="115"/>
        <v/>
      </c>
      <c r="P714" s="39">
        <f t="shared" si="116"/>
        <v>-542.13</v>
      </c>
    </row>
    <row r="715" spans="1:16" x14ac:dyDescent="0.25">
      <c r="A715" s="3" t="s">
        <v>1493</v>
      </c>
      <c r="B715" s="5">
        <v>1</v>
      </c>
      <c r="C715" s="5">
        <v>68.2</v>
      </c>
      <c r="D715" s="5">
        <v>68.2</v>
      </c>
      <c r="E715" s="5"/>
      <c r="F715" s="5"/>
      <c r="G715" s="5"/>
      <c r="H715" s="33">
        <f t="shared" si="108"/>
        <v>68.2</v>
      </c>
      <c r="I715" s="33" t="str">
        <f t="shared" si="109"/>
        <v/>
      </c>
      <c r="J715" s="34">
        <f t="shared" si="110"/>
        <v>-1</v>
      </c>
      <c r="K715" s="35">
        <f t="shared" si="111"/>
        <v>-68.2</v>
      </c>
      <c r="L715" s="36" t="str">
        <f t="shared" si="112"/>
        <v/>
      </c>
      <c r="M715" s="37" t="str">
        <f t="shared" si="113"/>
        <v/>
      </c>
      <c r="N715" s="38" t="str">
        <f t="shared" si="114"/>
        <v/>
      </c>
      <c r="O715" s="37" t="str">
        <f t="shared" si="115"/>
        <v/>
      </c>
      <c r="P715" s="39">
        <f t="shared" si="116"/>
        <v>-68.2</v>
      </c>
    </row>
    <row r="716" spans="1:16" x14ac:dyDescent="0.25">
      <c r="A716" s="3" t="s">
        <v>1207</v>
      </c>
      <c r="B716" s="5"/>
      <c r="C716" s="5"/>
      <c r="D716" s="5"/>
      <c r="E716" s="5">
        <v>1</v>
      </c>
      <c r="F716" s="5">
        <v>63.13</v>
      </c>
      <c r="G716" s="5">
        <v>63.13</v>
      </c>
      <c r="H716" s="33" t="str">
        <f t="shared" si="108"/>
        <v/>
      </c>
      <c r="I716" s="33">
        <f t="shared" si="109"/>
        <v>63.13</v>
      </c>
      <c r="J716" s="34">
        <f t="shared" si="110"/>
        <v>1</v>
      </c>
      <c r="K716" s="35">
        <f t="shared" si="111"/>
        <v>63.13</v>
      </c>
      <c r="L716" s="36" t="str">
        <f t="shared" si="112"/>
        <v/>
      </c>
      <c r="M716" s="37" t="str">
        <f t="shared" si="113"/>
        <v/>
      </c>
      <c r="N716" s="38" t="str">
        <f t="shared" si="114"/>
        <v/>
      </c>
      <c r="O716" s="37" t="str">
        <f t="shared" si="115"/>
        <v/>
      </c>
      <c r="P716" s="39">
        <f t="shared" si="116"/>
        <v>63.13</v>
      </c>
    </row>
    <row r="717" spans="1:16" x14ac:dyDescent="0.25">
      <c r="A717" s="3" t="s">
        <v>1209</v>
      </c>
      <c r="B717" s="5">
        <v>2</v>
      </c>
      <c r="C717" s="5">
        <v>524.79999999999995</v>
      </c>
      <c r="D717" s="5">
        <v>1049.5999999999999</v>
      </c>
      <c r="E717" s="5"/>
      <c r="F717" s="5"/>
      <c r="G717" s="5"/>
      <c r="H717" s="33">
        <f t="shared" si="108"/>
        <v>524.79999999999995</v>
      </c>
      <c r="I717" s="33" t="str">
        <f t="shared" si="109"/>
        <v/>
      </c>
      <c r="J717" s="34">
        <f t="shared" si="110"/>
        <v>-2</v>
      </c>
      <c r="K717" s="35">
        <f t="shared" si="111"/>
        <v>-1049.5999999999999</v>
      </c>
      <c r="L717" s="36" t="str">
        <f t="shared" si="112"/>
        <v/>
      </c>
      <c r="M717" s="37" t="str">
        <f t="shared" si="113"/>
        <v/>
      </c>
      <c r="N717" s="38" t="str">
        <f t="shared" si="114"/>
        <v/>
      </c>
      <c r="O717" s="37" t="str">
        <f t="shared" si="115"/>
        <v/>
      </c>
      <c r="P717" s="39">
        <f t="shared" si="116"/>
        <v>-1049.5999999999999</v>
      </c>
    </row>
    <row r="718" spans="1:16" x14ac:dyDescent="0.25">
      <c r="A718" s="3" t="s">
        <v>1211</v>
      </c>
      <c r="B718" s="5">
        <v>1</v>
      </c>
      <c r="C718" s="5">
        <v>481.35</v>
      </c>
      <c r="D718" s="5">
        <v>481.35</v>
      </c>
      <c r="E718" s="5"/>
      <c r="F718" s="5"/>
      <c r="G718" s="5"/>
      <c r="H718" s="33">
        <f t="shared" si="108"/>
        <v>481.35</v>
      </c>
      <c r="I718" s="33" t="str">
        <f t="shared" si="109"/>
        <v/>
      </c>
      <c r="J718" s="34">
        <f t="shared" si="110"/>
        <v>-1</v>
      </c>
      <c r="K718" s="35">
        <f t="shared" si="111"/>
        <v>-481.35</v>
      </c>
      <c r="L718" s="36" t="str">
        <f t="shared" si="112"/>
        <v/>
      </c>
      <c r="M718" s="37" t="str">
        <f t="shared" si="113"/>
        <v/>
      </c>
      <c r="N718" s="38" t="str">
        <f t="shared" si="114"/>
        <v/>
      </c>
      <c r="O718" s="37" t="str">
        <f t="shared" si="115"/>
        <v/>
      </c>
      <c r="P718" s="39">
        <f t="shared" si="116"/>
        <v>-481.35</v>
      </c>
    </row>
    <row r="719" spans="1:16" x14ac:dyDescent="0.25">
      <c r="A719" s="3" t="s">
        <v>1212</v>
      </c>
      <c r="B719" s="5"/>
      <c r="C719" s="5"/>
      <c r="D719" s="5"/>
      <c r="E719" s="5">
        <v>4</v>
      </c>
      <c r="F719" s="5">
        <v>471.42250000000001</v>
      </c>
      <c r="G719" s="5">
        <v>1885.69</v>
      </c>
      <c r="H719" s="33" t="str">
        <f t="shared" si="108"/>
        <v/>
      </c>
      <c r="I719" s="33">
        <f t="shared" si="109"/>
        <v>471.42250000000001</v>
      </c>
      <c r="J719" s="34">
        <f t="shared" si="110"/>
        <v>4</v>
      </c>
      <c r="K719" s="35">
        <f t="shared" si="111"/>
        <v>1885.69</v>
      </c>
      <c r="L719" s="36" t="str">
        <f t="shared" si="112"/>
        <v/>
      </c>
      <c r="M719" s="37" t="str">
        <f t="shared" si="113"/>
        <v/>
      </c>
      <c r="N719" s="38" t="str">
        <f t="shared" si="114"/>
        <v/>
      </c>
      <c r="O719" s="37" t="str">
        <f t="shared" si="115"/>
        <v/>
      </c>
      <c r="P719" s="39">
        <f t="shared" si="116"/>
        <v>1885.69</v>
      </c>
    </row>
    <row r="720" spans="1:16" x14ac:dyDescent="0.25">
      <c r="A720" s="3" t="s">
        <v>1495</v>
      </c>
      <c r="B720" s="5">
        <v>3</v>
      </c>
      <c r="C720" s="5">
        <v>698.42</v>
      </c>
      <c r="D720" s="5">
        <v>2095.2599999999998</v>
      </c>
      <c r="E720" s="5">
        <v>6</v>
      </c>
      <c r="F720" s="5">
        <v>698.26166666666666</v>
      </c>
      <c r="G720" s="5">
        <v>4189.57</v>
      </c>
      <c r="H720" s="33">
        <f t="shared" si="108"/>
        <v>698.42</v>
      </c>
      <c r="I720" s="33">
        <f t="shared" si="109"/>
        <v>698.26166666666666</v>
      </c>
      <c r="J720" s="34">
        <f t="shared" si="110"/>
        <v>3</v>
      </c>
      <c r="K720" s="35">
        <f t="shared" si="111"/>
        <v>2094.31</v>
      </c>
      <c r="L720" s="36">
        <f t="shared" si="112"/>
        <v>-0.15833333333330302</v>
      </c>
      <c r="M720" s="37">
        <f t="shared" si="113"/>
        <v>-0.9499999999998181</v>
      </c>
      <c r="N720" s="38">
        <f t="shared" si="114"/>
        <v>3</v>
      </c>
      <c r="O720" s="37">
        <f t="shared" si="115"/>
        <v>2095.2599999999998</v>
      </c>
      <c r="P720" s="39" t="str">
        <f t="shared" si="116"/>
        <v/>
      </c>
    </row>
    <row r="721" spans="1:16" x14ac:dyDescent="0.25">
      <c r="A721" s="3" t="s">
        <v>1494</v>
      </c>
      <c r="B721" s="5">
        <v>2</v>
      </c>
      <c r="C721" s="5">
        <v>498.86</v>
      </c>
      <c r="D721" s="5">
        <v>997.72</v>
      </c>
      <c r="E721" s="5"/>
      <c r="F721" s="5"/>
      <c r="G721" s="5"/>
      <c r="H721" s="33">
        <f t="shared" si="108"/>
        <v>498.86</v>
      </c>
      <c r="I721" s="33" t="str">
        <f t="shared" si="109"/>
        <v/>
      </c>
      <c r="J721" s="34">
        <f t="shared" si="110"/>
        <v>-2</v>
      </c>
      <c r="K721" s="35">
        <f t="shared" si="111"/>
        <v>-997.72</v>
      </c>
      <c r="L721" s="36" t="str">
        <f t="shared" si="112"/>
        <v/>
      </c>
      <c r="M721" s="37" t="str">
        <f t="shared" si="113"/>
        <v/>
      </c>
      <c r="N721" s="38" t="str">
        <f t="shared" si="114"/>
        <v/>
      </c>
      <c r="O721" s="37" t="str">
        <f t="shared" si="115"/>
        <v/>
      </c>
      <c r="P721" s="39">
        <f t="shared" si="116"/>
        <v>-997.72</v>
      </c>
    </row>
    <row r="722" spans="1:16" x14ac:dyDescent="0.25">
      <c r="A722" s="3" t="s">
        <v>1496</v>
      </c>
      <c r="B722" s="5">
        <v>3</v>
      </c>
      <c r="C722" s="5">
        <v>505.74333333333334</v>
      </c>
      <c r="D722" s="5">
        <v>1517.23</v>
      </c>
      <c r="E722" s="5">
        <v>3</v>
      </c>
      <c r="F722" s="5">
        <v>332.11333333333329</v>
      </c>
      <c r="G722" s="5">
        <v>996.33999999999992</v>
      </c>
      <c r="H722" s="33">
        <f t="shared" si="108"/>
        <v>505.74333333333334</v>
      </c>
      <c r="I722" s="33">
        <f t="shared" si="109"/>
        <v>332.11333333333329</v>
      </c>
      <c r="J722" s="34">
        <f t="shared" si="110"/>
        <v>0</v>
      </c>
      <c r="K722" s="35">
        <f t="shared" si="111"/>
        <v>-520.8900000000001</v>
      </c>
      <c r="L722" s="36">
        <f t="shared" si="112"/>
        <v>-173.63000000000005</v>
      </c>
      <c r="M722" s="37">
        <f t="shared" si="113"/>
        <v>-520.8900000000001</v>
      </c>
      <c r="N722" s="38">
        <f t="shared" si="114"/>
        <v>0</v>
      </c>
      <c r="O722" s="37">
        <f t="shared" si="115"/>
        <v>0</v>
      </c>
      <c r="P722" s="39" t="str">
        <f t="shared" si="116"/>
        <v/>
      </c>
    </row>
    <row r="723" spans="1:16" x14ac:dyDescent="0.25">
      <c r="A723" s="3" t="s">
        <v>638</v>
      </c>
      <c r="B723" s="5">
        <v>1</v>
      </c>
      <c r="C723" s="5">
        <v>243.68</v>
      </c>
      <c r="D723" s="5">
        <v>243.68</v>
      </c>
      <c r="E723" s="5"/>
      <c r="F723" s="5"/>
      <c r="G723" s="5"/>
      <c r="H723" s="33">
        <f t="shared" si="108"/>
        <v>243.68</v>
      </c>
      <c r="I723" s="33" t="str">
        <f t="shared" si="109"/>
        <v/>
      </c>
      <c r="J723" s="34">
        <f t="shared" si="110"/>
        <v>-1</v>
      </c>
      <c r="K723" s="35">
        <f t="shared" si="111"/>
        <v>-243.68</v>
      </c>
      <c r="L723" s="36" t="str">
        <f t="shared" si="112"/>
        <v/>
      </c>
      <c r="M723" s="37" t="str">
        <f t="shared" si="113"/>
        <v/>
      </c>
      <c r="N723" s="38" t="str">
        <f t="shared" si="114"/>
        <v/>
      </c>
      <c r="O723" s="37" t="str">
        <f t="shared" si="115"/>
        <v/>
      </c>
      <c r="P723" s="39">
        <f t="shared" si="116"/>
        <v>-243.68</v>
      </c>
    </row>
    <row r="724" spans="1:16" x14ac:dyDescent="0.25">
      <c r="A724" s="3" t="s">
        <v>640</v>
      </c>
      <c r="B724" s="5">
        <v>2</v>
      </c>
      <c r="C724" s="5">
        <v>2218.1999999999998</v>
      </c>
      <c r="D724" s="5">
        <v>4436.3999999999996</v>
      </c>
      <c r="E724" s="5"/>
      <c r="F724" s="5"/>
      <c r="G724" s="5"/>
      <c r="H724" s="33">
        <f t="shared" si="108"/>
        <v>2218.1999999999998</v>
      </c>
      <c r="I724" s="33" t="str">
        <f t="shared" si="109"/>
        <v/>
      </c>
      <c r="J724" s="34">
        <f t="shared" si="110"/>
        <v>-2</v>
      </c>
      <c r="K724" s="35">
        <f t="shared" si="111"/>
        <v>-4436.3999999999996</v>
      </c>
      <c r="L724" s="36" t="str">
        <f t="shared" si="112"/>
        <v/>
      </c>
      <c r="M724" s="37" t="str">
        <f t="shared" si="113"/>
        <v/>
      </c>
      <c r="N724" s="38" t="str">
        <f t="shared" si="114"/>
        <v/>
      </c>
      <c r="O724" s="37" t="str">
        <f t="shared" si="115"/>
        <v/>
      </c>
      <c r="P724" s="39">
        <f t="shared" si="116"/>
        <v>-4436.3999999999996</v>
      </c>
    </row>
    <row r="725" spans="1:16" x14ac:dyDescent="0.25">
      <c r="A725" s="3" t="s">
        <v>1761</v>
      </c>
      <c r="B725" s="5">
        <v>1</v>
      </c>
      <c r="C725" s="5">
        <v>144.56</v>
      </c>
      <c r="D725" s="5">
        <v>144.56</v>
      </c>
      <c r="E725" s="5"/>
      <c r="F725" s="5"/>
      <c r="G725" s="5"/>
      <c r="H725" s="33">
        <f t="shared" si="108"/>
        <v>144.56</v>
      </c>
      <c r="I725" s="33" t="str">
        <f t="shared" si="109"/>
        <v/>
      </c>
      <c r="J725" s="34">
        <f t="shared" si="110"/>
        <v>-1</v>
      </c>
      <c r="K725" s="35">
        <f t="shared" si="111"/>
        <v>-144.56</v>
      </c>
      <c r="L725" s="36" t="str">
        <f t="shared" si="112"/>
        <v/>
      </c>
      <c r="M725" s="37" t="str">
        <f t="shared" si="113"/>
        <v/>
      </c>
      <c r="N725" s="38" t="str">
        <f t="shared" si="114"/>
        <v/>
      </c>
      <c r="O725" s="37" t="str">
        <f t="shared" si="115"/>
        <v/>
      </c>
      <c r="P725" s="39">
        <f t="shared" si="116"/>
        <v>-144.56</v>
      </c>
    </row>
    <row r="726" spans="1:16" x14ac:dyDescent="0.25">
      <c r="A726" s="3" t="s">
        <v>642</v>
      </c>
      <c r="B726" s="5">
        <v>1</v>
      </c>
      <c r="C726" s="5">
        <v>145.85</v>
      </c>
      <c r="D726" s="5">
        <v>145.85</v>
      </c>
      <c r="E726" s="5"/>
      <c r="F726" s="5"/>
      <c r="G726" s="5"/>
      <c r="H726" s="33">
        <f t="shared" si="108"/>
        <v>145.85</v>
      </c>
      <c r="I726" s="33" t="str">
        <f t="shared" si="109"/>
        <v/>
      </c>
      <c r="J726" s="34">
        <f t="shared" si="110"/>
        <v>-1</v>
      </c>
      <c r="K726" s="35">
        <f t="shared" si="111"/>
        <v>-145.85</v>
      </c>
      <c r="L726" s="36" t="str">
        <f t="shared" si="112"/>
        <v/>
      </c>
      <c r="M726" s="37" t="str">
        <f t="shared" si="113"/>
        <v/>
      </c>
      <c r="N726" s="38" t="str">
        <f t="shared" si="114"/>
        <v/>
      </c>
      <c r="O726" s="37" t="str">
        <f t="shared" si="115"/>
        <v/>
      </c>
      <c r="P726" s="39">
        <f t="shared" si="116"/>
        <v>-145.85</v>
      </c>
    </row>
    <row r="727" spans="1:16" x14ac:dyDescent="0.25">
      <c r="A727" s="3" t="s">
        <v>1213</v>
      </c>
      <c r="B727" s="5">
        <v>2</v>
      </c>
      <c r="C727" s="5">
        <v>115.05</v>
      </c>
      <c r="D727" s="5">
        <v>230.1</v>
      </c>
      <c r="E727" s="5"/>
      <c r="F727" s="5"/>
      <c r="G727" s="5"/>
      <c r="H727" s="33">
        <f t="shared" si="108"/>
        <v>115.05</v>
      </c>
      <c r="I727" s="33" t="str">
        <f t="shared" si="109"/>
        <v/>
      </c>
      <c r="J727" s="34">
        <f t="shared" si="110"/>
        <v>-2</v>
      </c>
      <c r="K727" s="35">
        <f t="shared" si="111"/>
        <v>-230.1</v>
      </c>
      <c r="L727" s="36" t="str">
        <f t="shared" si="112"/>
        <v/>
      </c>
      <c r="M727" s="37" t="str">
        <f t="shared" si="113"/>
        <v/>
      </c>
      <c r="N727" s="38" t="str">
        <f t="shared" si="114"/>
        <v/>
      </c>
      <c r="O727" s="37" t="str">
        <f t="shared" si="115"/>
        <v/>
      </c>
      <c r="P727" s="39">
        <f t="shared" si="116"/>
        <v>-230.1</v>
      </c>
    </row>
    <row r="728" spans="1:16" x14ac:dyDescent="0.25">
      <c r="A728" s="3" t="s">
        <v>1214</v>
      </c>
      <c r="B728" s="5">
        <v>2</v>
      </c>
      <c r="C728" s="5">
        <v>231.99</v>
      </c>
      <c r="D728" s="5">
        <v>463.98</v>
      </c>
      <c r="E728" s="5"/>
      <c r="F728" s="5"/>
      <c r="G728" s="5"/>
      <c r="H728" s="33">
        <f t="shared" si="108"/>
        <v>231.99</v>
      </c>
      <c r="I728" s="33" t="str">
        <f t="shared" si="109"/>
        <v/>
      </c>
      <c r="J728" s="34">
        <f t="shared" si="110"/>
        <v>-2</v>
      </c>
      <c r="K728" s="35">
        <f t="shared" si="111"/>
        <v>-463.98</v>
      </c>
      <c r="L728" s="36" t="str">
        <f t="shared" si="112"/>
        <v/>
      </c>
      <c r="M728" s="37" t="str">
        <f t="shared" si="113"/>
        <v/>
      </c>
      <c r="N728" s="38" t="str">
        <f t="shared" si="114"/>
        <v/>
      </c>
      <c r="O728" s="37" t="str">
        <f t="shared" si="115"/>
        <v/>
      </c>
      <c r="P728" s="39">
        <f t="shared" si="116"/>
        <v>-463.98</v>
      </c>
    </row>
    <row r="729" spans="1:16" x14ac:dyDescent="0.25">
      <c r="A729" s="3" t="s">
        <v>643</v>
      </c>
      <c r="B729" s="5">
        <v>3</v>
      </c>
      <c r="C729" s="5">
        <v>92.43</v>
      </c>
      <c r="D729" s="5">
        <v>277.29000000000002</v>
      </c>
      <c r="E729" s="5">
        <v>5</v>
      </c>
      <c r="F729" s="5">
        <v>79.209999999999994</v>
      </c>
      <c r="G729" s="5">
        <v>396.04999999999995</v>
      </c>
      <c r="H729" s="33">
        <f t="shared" si="108"/>
        <v>92.43</v>
      </c>
      <c r="I729" s="33">
        <f t="shared" si="109"/>
        <v>79.209999999999994</v>
      </c>
      <c r="J729" s="34">
        <f t="shared" si="110"/>
        <v>2</v>
      </c>
      <c r="K729" s="35">
        <f t="shared" si="111"/>
        <v>118.75999999999993</v>
      </c>
      <c r="L729" s="36">
        <f t="shared" si="112"/>
        <v>-13.220000000000013</v>
      </c>
      <c r="M729" s="37">
        <f t="shared" si="113"/>
        <v>-66.100000000000065</v>
      </c>
      <c r="N729" s="38">
        <f t="shared" si="114"/>
        <v>2</v>
      </c>
      <c r="O729" s="37">
        <f t="shared" si="115"/>
        <v>184.86</v>
      </c>
      <c r="P729" s="39" t="str">
        <f t="shared" si="116"/>
        <v/>
      </c>
    </row>
    <row r="730" spans="1:16" x14ac:dyDescent="0.25">
      <c r="A730" s="3" t="s">
        <v>1216</v>
      </c>
      <c r="B730" s="5">
        <v>2</v>
      </c>
      <c r="C730" s="5">
        <v>97.97</v>
      </c>
      <c r="D730" s="5">
        <v>195.94</v>
      </c>
      <c r="E730" s="5">
        <v>1</v>
      </c>
      <c r="F730" s="5">
        <v>97.88</v>
      </c>
      <c r="G730" s="5">
        <v>97.88</v>
      </c>
      <c r="H730" s="33">
        <f t="shared" si="108"/>
        <v>97.97</v>
      </c>
      <c r="I730" s="33">
        <f t="shared" si="109"/>
        <v>97.88</v>
      </c>
      <c r="J730" s="34">
        <f t="shared" si="110"/>
        <v>-1</v>
      </c>
      <c r="K730" s="35">
        <f t="shared" si="111"/>
        <v>-98.06</v>
      </c>
      <c r="L730" s="36">
        <f t="shared" si="112"/>
        <v>-9.0000000000003411E-2</v>
      </c>
      <c r="M730" s="37">
        <f t="shared" si="113"/>
        <v>-9.0000000000003411E-2</v>
      </c>
      <c r="N730" s="38">
        <f t="shared" si="114"/>
        <v>-1</v>
      </c>
      <c r="O730" s="37">
        <f t="shared" si="115"/>
        <v>-97.97</v>
      </c>
      <c r="P730" s="39" t="str">
        <f t="shared" si="116"/>
        <v/>
      </c>
    </row>
    <row r="731" spans="1:16" x14ac:dyDescent="0.25">
      <c r="A731" s="3" t="s">
        <v>644</v>
      </c>
      <c r="B731" s="5">
        <v>5</v>
      </c>
      <c r="C731" s="5">
        <v>48.98</v>
      </c>
      <c r="D731" s="5">
        <v>244.89999999999998</v>
      </c>
      <c r="E731" s="5">
        <v>2</v>
      </c>
      <c r="F731" s="5">
        <v>48.954999999999998</v>
      </c>
      <c r="G731" s="5">
        <v>97.91</v>
      </c>
      <c r="H731" s="33">
        <f t="shared" si="108"/>
        <v>48.98</v>
      </c>
      <c r="I731" s="33">
        <f t="shared" si="109"/>
        <v>48.954999999999998</v>
      </c>
      <c r="J731" s="34">
        <f t="shared" si="110"/>
        <v>-3</v>
      </c>
      <c r="K731" s="35">
        <f t="shared" si="111"/>
        <v>-146.98999999999998</v>
      </c>
      <c r="L731" s="36">
        <f t="shared" si="112"/>
        <v>-2.4999999999998579E-2</v>
      </c>
      <c r="M731" s="37">
        <f t="shared" si="113"/>
        <v>-4.9999999999997158E-2</v>
      </c>
      <c r="N731" s="38">
        <f t="shared" si="114"/>
        <v>-3</v>
      </c>
      <c r="O731" s="37">
        <f t="shared" si="115"/>
        <v>-146.94</v>
      </c>
      <c r="P731" s="39" t="str">
        <f t="shared" si="116"/>
        <v/>
      </c>
    </row>
    <row r="732" spans="1:16" x14ac:dyDescent="0.25">
      <c r="A732" s="3" t="s">
        <v>1217</v>
      </c>
      <c r="B732" s="5">
        <v>2</v>
      </c>
      <c r="C732" s="5">
        <v>162.15</v>
      </c>
      <c r="D732" s="5">
        <v>324.3</v>
      </c>
      <c r="E732" s="5">
        <v>1</v>
      </c>
      <c r="F732" s="5">
        <v>162.01</v>
      </c>
      <c r="G732" s="5">
        <v>162.01</v>
      </c>
      <c r="H732" s="33">
        <f t="shared" si="108"/>
        <v>162.15</v>
      </c>
      <c r="I732" s="33">
        <f t="shared" si="109"/>
        <v>162.01</v>
      </c>
      <c r="J732" s="34">
        <f t="shared" si="110"/>
        <v>-1</v>
      </c>
      <c r="K732" s="35">
        <f t="shared" si="111"/>
        <v>-162.29000000000002</v>
      </c>
      <c r="L732" s="36">
        <f t="shared" si="112"/>
        <v>-0.14000000000001478</v>
      </c>
      <c r="M732" s="37">
        <f t="shared" si="113"/>
        <v>-0.14000000000001478</v>
      </c>
      <c r="N732" s="38">
        <f t="shared" si="114"/>
        <v>-1</v>
      </c>
      <c r="O732" s="37">
        <f t="shared" si="115"/>
        <v>-162.15</v>
      </c>
      <c r="P732" s="39" t="str">
        <f t="shared" si="116"/>
        <v/>
      </c>
    </row>
    <row r="733" spans="1:16" x14ac:dyDescent="0.25">
      <c r="A733" s="3" t="s">
        <v>645</v>
      </c>
      <c r="B733" s="5">
        <v>2</v>
      </c>
      <c r="C733" s="5">
        <v>81.09</v>
      </c>
      <c r="D733" s="5">
        <v>162.18</v>
      </c>
      <c r="E733" s="5">
        <v>2</v>
      </c>
      <c r="F733" s="5">
        <v>81.135000000000005</v>
      </c>
      <c r="G733" s="5">
        <v>162.27000000000001</v>
      </c>
      <c r="H733" s="33">
        <f t="shared" si="108"/>
        <v>81.09</v>
      </c>
      <c r="I733" s="33">
        <f t="shared" si="109"/>
        <v>81.135000000000005</v>
      </c>
      <c r="J733" s="34">
        <f t="shared" si="110"/>
        <v>0</v>
      </c>
      <c r="K733" s="35">
        <f t="shared" si="111"/>
        <v>9.0000000000003411E-2</v>
      </c>
      <c r="L733" s="36">
        <f t="shared" si="112"/>
        <v>4.5000000000001705E-2</v>
      </c>
      <c r="M733" s="37">
        <f t="shared" si="113"/>
        <v>9.0000000000003411E-2</v>
      </c>
      <c r="N733" s="38">
        <f t="shared" si="114"/>
        <v>0</v>
      </c>
      <c r="O733" s="37">
        <f t="shared" si="115"/>
        <v>0</v>
      </c>
      <c r="P733" s="39" t="str">
        <f t="shared" si="116"/>
        <v/>
      </c>
    </row>
    <row r="734" spans="1:16" x14ac:dyDescent="0.25">
      <c r="A734" s="3" t="s">
        <v>646</v>
      </c>
      <c r="B734" s="5">
        <v>1</v>
      </c>
      <c r="C734" s="5">
        <v>56.78</v>
      </c>
      <c r="D734" s="5">
        <v>56.78</v>
      </c>
      <c r="E734" s="5">
        <v>4</v>
      </c>
      <c r="F734" s="5">
        <v>56.78</v>
      </c>
      <c r="G734" s="5">
        <v>227.12</v>
      </c>
      <c r="H734" s="33">
        <f t="shared" si="108"/>
        <v>56.78</v>
      </c>
      <c r="I734" s="33">
        <f t="shared" si="109"/>
        <v>56.78</v>
      </c>
      <c r="J734" s="34">
        <f t="shared" si="110"/>
        <v>3</v>
      </c>
      <c r="K734" s="35">
        <f t="shared" si="111"/>
        <v>170.34</v>
      </c>
      <c r="L734" s="36">
        <f t="shared" si="112"/>
        <v>0</v>
      </c>
      <c r="M734" s="37">
        <f t="shared" si="113"/>
        <v>0</v>
      </c>
      <c r="N734" s="38">
        <f t="shared" si="114"/>
        <v>3</v>
      </c>
      <c r="O734" s="37">
        <f t="shared" si="115"/>
        <v>170.34</v>
      </c>
      <c r="P734" s="39" t="str">
        <f t="shared" si="116"/>
        <v/>
      </c>
    </row>
    <row r="735" spans="1:16" x14ac:dyDescent="0.25">
      <c r="A735" s="3" t="s">
        <v>648</v>
      </c>
      <c r="B735" s="5">
        <v>1</v>
      </c>
      <c r="C735" s="5">
        <v>106.13</v>
      </c>
      <c r="D735" s="5">
        <v>106.13</v>
      </c>
      <c r="E735" s="5"/>
      <c r="F735" s="5"/>
      <c r="G735" s="5"/>
      <c r="H735" s="33">
        <f t="shared" si="108"/>
        <v>106.13</v>
      </c>
      <c r="I735" s="33" t="str">
        <f t="shared" si="109"/>
        <v/>
      </c>
      <c r="J735" s="34">
        <f t="shared" si="110"/>
        <v>-1</v>
      </c>
      <c r="K735" s="35">
        <f t="shared" si="111"/>
        <v>-106.13</v>
      </c>
      <c r="L735" s="36" t="str">
        <f t="shared" si="112"/>
        <v/>
      </c>
      <c r="M735" s="37" t="str">
        <f t="shared" si="113"/>
        <v/>
      </c>
      <c r="N735" s="38" t="str">
        <f t="shared" si="114"/>
        <v/>
      </c>
      <c r="O735" s="37" t="str">
        <f t="shared" si="115"/>
        <v/>
      </c>
      <c r="P735" s="39">
        <f t="shared" si="116"/>
        <v>-106.13</v>
      </c>
    </row>
    <row r="736" spans="1:16" x14ac:dyDescent="0.25">
      <c r="A736" s="3" t="s">
        <v>1766</v>
      </c>
      <c r="B736" s="5">
        <v>2</v>
      </c>
      <c r="C736" s="5">
        <v>1297.6500000000001</v>
      </c>
      <c r="D736" s="5">
        <v>2595.3000000000002</v>
      </c>
      <c r="E736" s="5">
        <v>3</v>
      </c>
      <c r="F736" s="5">
        <v>1291.3999999999999</v>
      </c>
      <c r="G736" s="5">
        <v>3874.2</v>
      </c>
      <c r="H736" s="33">
        <f t="shared" si="108"/>
        <v>1297.6500000000001</v>
      </c>
      <c r="I736" s="33">
        <f t="shared" si="109"/>
        <v>1291.3999999999999</v>
      </c>
      <c r="J736" s="34">
        <f t="shared" si="110"/>
        <v>1</v>
      </c>
      <c r="K736" s="35">
        <f t="shared" si="111"/>
        <v>1278.8999999999996</v>
      </c>
      <c r="L736" s="36">
        <f t="shared" si="112"/>
        <v>-6.2500000000002274</v>
      </c>
      <c r="M736" s="37">
        <f t="shared" si="113"/>
        <v>-18.750000000000682</v>
      </c>
      <c r="N736" s="38">
        <f t="shared" si="114"/>
        <v>1</v>
      </c>
      <c r="O736" s="37">
        <f t="shared" si="115"/>
        <v>1297.6500000000001</v>
      </c>
      <c r="P736" s="39" t="str">
        <f t="shared" si="116"/>
        <v/>
      </c>
    </row>
    <row r="737" spans="1:16" x14ac:dyDescent="0.25">
      <c r="A737" s="3" t="s">
        <v>1218</v>
      </c>
      <c r="B737" s="5">
        <v>6</v>
      </c>
      <c r="C737" s="5">
        <v>251.80999999999997</v>
      </c>
      <c r="D737" s="5">
        <v>1510.86</v>
      </c>
      <c r="E737" s="5">
        <v>6</v>
      </c>
      <c r="F737" s="5">
        <v>251.73000000000002</v>
      </c>
      <c r="G737" s="5">
        <v>1510.18</v>
      </c>
      <c r="H737" s="33">
        <f t="shared" si="108"/>
        <v>251.80999999999997</v>
      </c>
      <c r="I737" s="33">
        <f t="shared" si="109"/>
        <v>251.69666666666669</v>
      </c>
      <c r="J737" s="34">
        <f t="shared" si="110"/>
        <v>0</v>
      </c>
      <c r="K737" s="35">
        <f t="shared" si="111"/>
        <v>-0.67999999999983629</v>
      </c>
      <c r="L737" s="36">
        <f t="shared" si="112"/>
        <v>-0.1133333333332871</v>
      </c>
      <c r="M737" s="37">
        <f t="shared" si="113"/>
        <v>-0.6799999999997226</v>
      </c>
      <c r="N737" s="38">
        <f t="shared" si="114"/>
        <v>0</v>
      </c>
      <c r="O737" s="37">
        <f t="shared" si="115"/>
        <v>0</v>
      </c>
      <c r="P737" s="39" t="str">
        <f t="shared" si="116"/>
        <v/>
      </c>
    </row>
    <row r="738" spans="1:16" x14ac:dyDescent="0.25">
      <c r="A738" s="3" t="s">
        <v>1219</v>
      </c>
      <c r="B738" s="5">
        <v>1</v>
      </c>
      <c r="C738" s="5">
        <v>2610.9699999999998</v>
      </c>
      <c r="D738" s="5">
        <v>2610.9699999999998</v>
      </c>
      <c r="E738" s="5"/>
      <c r="F738" s="5"/>
      <c r="G738" s="5"/>
      <c r="H738" s="33">
        <f t="shared" si="108"/>
        <v>2610.9699999999998</v>
      </c>
      <c r="I738" s="33" t="str">
        <f t="shared" si="109"/>
        <v/>
      </c>
      <c r="J738" s="34">
        <f t="shared" si="110"/>
        <v>-1</v>
      </c>
      <c r="K738" s="35">
        <f t="shared" si="111"/>
        <v>-2610.9699999999998</v>
      </c>
      <c r="L738" s="36" t="str">
        <f t="shared" si="112"/>
        <v/>
      </c>
      <c r="M738" s="37" t="str">
        <f t="shared" si="113"/>
        <v/>
      </c>
      <c r="N738" s="38" t="str">
        <f t="shared" si="114"/>
        <v/>
      </c>
      <c r="O738" s="37" t="str">
        <f t="shared" si="115"/>
        <v/>
      </c>
      <c r="P738" s="39">
        <f t="shared" si="116"/>
        <v>-2610.9699999999998</v>
      </c>
    </row>
    <row r="739" spans="1:16" x14ac:dyDescent="0.25">
      <c r="A739" s="3" t="s">
        <v>1767</v>
      </c>
      <c r="B739" s="5">
        <v>1</v>
      </c>
      <c r="C739" s="5">
        <v>605.79</v>
      </c>
      <c r="D739" s="5">
        <v>605.79</v>
      </c>
      <c r="E739" s="5"/>
      <c r="F739" s="5"/>
      <c r="G739" s="5"/>
      <c r="H739" s="33">
        <f t="shared" si="108"/>
        <v>605.79</v>
      </c>
      <c r="I739" s="33" t="str">
        <f t="shared" si="109"/>
        <v/>
      </c>
      <c r="J739" s="34">
        <f t="shared" si="110"/>
        <v>-1</v>
      </c>
      <c r="K739" s="35">
        <f t="shared" si="111"/>
        <v>-605.79</v>
      </c>
      <c r="L739" s="36" t="str">
        <f t="shared" si="112"/>
        <v/>
      </c>
      <c r="M739" s="37" t="str">
        <f t="shared" si="113"/>
        <v/>
      </c>
      <c r="N739" s="38" t="str">
        <f t="shared" si="114"/>
        <v/>
      </c>
      <c r="O739" s="37" t="str">
        <f t="shared" si="115"/>
        <v/>
      </c>
      <c r="P739" s="39">
        <f t="shared" si="116"/>
        <v>-605.79</v>
      </c>
    </row>
    <row r="740" spans="1:16" x14ac:dyDescent="0.25">
      <c r="A740" s="3" t="s">
        <v>650</v>
      </c>
      <c r="B740" s="5">
        <v>1</v>
      </c>
      <c r="C740" s="5">
        <v>255.4</v>
      </c>
      <c r="D740" s="5">
        <v>255.4</v>
      </c>
      <c r="E740" s="5">
        <v>3</v>
      </c>
      <c r="F740" s="5">
        <v>255.29999999999998</v>
      </c>
      <c r="G740" s="5">
        <v>765.9</v>
      </c>
      <c r="H740" s="33">
        <f t="shared" si="108"/>
        <v>255.4</v>
      </c>
      <c r="I740" s="33">
        <f t="shared" si="109"/>
        <v>255.29999999999998</v>
      </c>
      <c r="J740" s="34">
        <f t="shared" si="110"/>
        <v>2</v>
      </c>
      <c r="K740" s="35">
        <f t="shared" si="111"/>
        <v>510.5</v>
      </c>
      <c r="L740" s="36">
        <f t="shared" si="112"/>
        <v>-0.10000000000002274</v>
      </c>
      <c r="M740" s="37">
        <f t="shared" si="113"/>
        <v>-0.30000000000006821</v>
      </c>
      <c r="N740" s="38">
        <f t="shared" si="114"/>
        <v>2</v>
      </c>
      <c r="O740" s="37">
        <f t="shared" si="115"/>
        <v>510.8</v>
      </c>
      <c r="P740" s="39" t="str">
        <f t="shared" si="116"/>
        <v/>
      </c>
    </row>
    <row r="741" spans="1:16" x14ac:dyDescent="0.25">
      <c r="A741" s="3" t="s">
        <v>657</v>
      </c>
      <c r="B741" s="5"/>
      <c r="C741" s="5"/>
      <c r="D741" s="5"/>
      <c r="E741" s="5">
        <v>1</v>
      </c>
      <c r="F741" s="5">
        <v>101.4</v>
      </c>
      <c r="G741" s="5">
        <v>101.4</v>
      </c>
      <c r="H741" s="33" t="str">
        <f t="shared" si="108"/>
        <v/>
      </c>
      <c r="I741" s="33">
        <f t="shared" si="109"/>
        <v>101.4</v>
      </c>
      <c r="J741" s="34">
        <f t="shared" si="110"/>
        <v>1</v>
      </c>
      <c r="K741" s="35">
        <f t="shared" si="111"/>
        <v>101.4</v>
      </c>
      <c r="L741" s="36" t="str">
        <f t="shared" si="112"/>
        <v/>
      </c>
      <c r="M741" s="37" t="str">
        <f t="shared" si="113"/>
        <v/>
      </c>
      <c r="N741" s="38" t="str">
        <f t="shared" si="114"/>
        <v/>
      </c>
      <c r="O741" s="37" t="str">
        <f t="shared" si="115"/>
        <v/>
      </c>
      <c r="P741" s="39">
        <f t="shared" si="116"/>
        <v>101.4</v>
      </c>
    </row>
    <row r="742" spans="1:16" x14ac:dyDescent="0.25">
      <c r="A742" s="3" t="s">
        <v>1769</v>
      </c>
      <c r="B742" s="5">
        <v>1</v>
      </c>
      <c r="C742" s="5">
        <v>126.4</v>
      </c>
      <c r="D742" s="5">
        <v>126.4</v>
      </c>
      <c r="E742" s="5">
        <v>1</v>
      </c>
      <c r="F742" s="5">
        <v>126.4</v>
      </c>
      <c r="G742" s="5">
        <v>126.4</v>
      </c>
      <c r="H742" s="33">
        <f t="shared" si="108"/>
        <v>126.4</v>
      </c>
      <c r="I742" s="33">
        <f t="shared" si="109"/>
        <v>126.4</v>
      </c>
      <c r="J742" s="34">
        <f t="shared" si="110"/>
        <v>0</v>
      </c>
      <c r="K742" s="35">
        <f t="shared" si="111"/>
        <v>0</v>
      </c>
      <c r="L742" s="36">
        <f t="shared" si="112"/>
        <v>0</v>
      </c>
      <c r="M742" s="37">
        <f t="shared" si="113"/>
        <v>0</v>
      </c>
      <c r="N742" s="38">
        <f t="shared" si="114"/>
        <v>0</v>
      </c>
      <c r="O742" s="37">
        <f t="shared" si="115"/>
        <v>0</v>
      </c>
      <c r="P742" s="39" t="str">
        <f t="shared" si="116"/>
        <v/>
      </c>
    </row>
    <row r="743" spans="1:16" x14ac:dyDescent="0.25">
      <c r="A743" s="3" t="s">
        <v>1222</v>
      </c>
      <c r="B743" s="5">
        <v>15</v>
      </c>
      <c r="C743" s="5">
        <v>33.96125</v>
      </c>
      <c r="D743" s="5">
        <v>508.58</v>
      </c>
      <c r="E743" s="5">
        <v>3</v>
      </c>
      <c r="F743" s="5">
        <v>38.805</v>
      </c>
      <c r="G743" s="5">
        <v>114.99000000000001</v>
      </c>
      <c r="H743" s="33">
        <f t="shared" si="108"/>
        <v>33.905333333333331</v>
      </c>
      <c r="I743" s="33">
        <f t="shared" si="109"/>
        <v>38.330000000000005</v>
      </c>
      <c r="J743" s="34">
        <f t="shared" si="110"/>
        <v>-12</v>
      </c>
      <c r="K743" s="35">
        <f t="shared" si="111"/>
        <v>-393.59</v>
      </c>
      <c r="L743" s="36">
        <f t="shared" si="112"/>
        <v>4.4246666666666741</v>
      </c>
      <c r="M743" s="37">
        <f t="shared" si="113"/>
        <v>13.274000000000022</v>
      </c>
      <c r="N743" s="38">
        <f t="shared" si="114"/>
        <v>-12</v>
      </c>
      <c r="O743" s="37">
        <f t="shared" si="115"/>
        <v>-406.86399999999998</v>
      </c>
      <c r="P743" s="39" t="str">
        <f t="shared" si="116"/>
        <v/>
      </c>
    </row>
    <row r="744" spans="1:16" x14ac:dyDescent="0.25">
      <c r="A744" s="3" t="s">
        <v>658</v>
      </c>
      <c r="B744" s="5">
        <v>1</v>
      </c>
      <c r="C744" s="5">
        <v>62.47</v>
      </c>
      <c r="D744" s="5">
        <v>62.47</v>
      </c>
      <c r="E744" s="5"/>
      <c r="F744" s="5"/>
      <c r="G744" s="5"/>
      <c r="H744" s="33">
        <f t="shared" si="108"/>
        <v>62.47</v>
      </c>
      <c r="I744" s="33" t="str">
        <f t="shared" si="109"/>
        <v/>
      </c>
      <c r="J744" s="34">
        <f t="shared" si="110"/>
        <v>-1</v>
      </c>
      <c r="K744" s="35">
        <f t="shared" si="111"/>
        <v>-62.47</v>
      </c>
      <c r="L744" s="36" t="str">
        <f t="shared" si="112"/>
        <v/>
      </c>
      <c r="M744" s="37" t="str">
        <f t="shared" si="113"/>
        <v/>
      </c>
      <c r="N744" s="38" t="str">
        <f t="shared" si="114"/>
        <v/>
      </c>
      <c r="O744" s="37" t="str">
        <f t="shared" si="115"/>
        <v/>
      </c>
      <c r="P744" s="39">
        <f t="shared" si="116"/>
        <v>-62.47</v>
      </c>
    </row>
    <row r="745" spans="1:16" x14ac:dyDescent="0.25">
      <c r="A745" s="3" t="s">
        <v>1223</v>
      </c>
      <c r="B745" s="5"/>
      <c r="C745" s="5"/>
      <c r="D745" s="5"/>
      <c r="E745" s="5">
        <v>2</v>
      </c>
      <c r="F745" s="5">
        <v>828.63</v>
      </c>
      <c r="G745" s="5">
        <v>1657.26</v>
      </c>
      <c r="H745" s="33" t="str">
        <f t="shared" si="108"/>
        <v/>
      </c>
      <c r="I745" s="33">
        <f t="shared" si="109"/>
        <v>828.63</v>
      </c>
      <c r="J745" s="34">
        <f t="shared" si="110"/>
        <v>2</v>
      </c>
      <c r="K745" s="35">
        <f t="shared" si="111"/>
        <v>1657.26</v>
      </c>
      <c r="L745" s="36" t="str">
        <f t="shared" si="112"/>
        <v/>
      </c>
      <c r="M745" s="37" t="str">
        <f t="shared" si="113"/>
        <v/>
      </c>
      <c r="N745" s="38" t="str">
        <f t="shared" si="114"/>
        <v/>
      </c>
      <c r="O745" s="37" t="str">
        <f t="shared" si="115"/>
        <v/>
      </c>
      <c r="P745" s="39">
        <f t="shared" si="116"/>
        <v>1657.26</v>
      </c>
    </row>
    <row r="746" spans="1:16" x14ac:dyDescent="0.25">
      <c r="A746" s="3" t="s">
        <v>660</v>
      </c>
      <c r="B746" s="5"/>
      <c r="C746" s="5"/>
      <c r="D746" s="5"/>
      <c r="E746" s="5">
        <v>1</v>
      </c>
      <c r="F746" s="5">
        <v>39.24</v>
      </c>
      <c r="G746" s="5">
        <v>39.24</v>
      </c>
      <c r="H746" s="33" t="str">
        <f t="shared" si="108"/>
        <v/>
      </c>
      <c r="I746" s="33">
        <f t="shared" si="109"/>
        <v>39.24</v>
      </c>
      <c r="J746" s="34">
        <f t="shared" si="110"/>
        <v>1</v>
      </c>
      <c r="K746" s="35">
        <f t="shared" si="111"/>
        <v>39.24</v>
      </c>
      <c r="L746" s="36" t="str">
        <f t="shared" si="112"/>
        <v/>
      </c>
      <c r="M746" s="37" t="str">
        <f t="shared" si="113"/>
        <v/>
      </c>
      <c r="N746" s="38" t="str">
        <f t="shared" si="114"/>
        <v/>
      </c>
      <c r="O746" s="37" t="str">
        <f t="shared" si="115"/>
        <v/>
      </c>
      <c r="P746" s="39">
        <f t="shared" si="116"/>
        <v>39.24</v>
      </c>
    </row>
    <row r="747" spans="1:16" x14ac:dyDescent="0.25">
      <c r="A747" s="3" t="s">
        <v>661</v>
      </c>
      <c r="B747" s="5">
        <v>2</v>
      </c>
      <c r="C747" s="5">
        <v>23.445</v>
      </c>
      <c r="D747" s="5">
        <v>46.89</v>
      </c>
      <c r="E747" s="5">
        <v>1</v>
      </c>
      <c r="F747" s="5">
        <v>23.33</v>
      </c>
      <c r="G747" s="5">
        <v>23.33</v>
      </c>
      <c r="H747" s="33">
        <f t="shared" si="108"/>
        <v>23.445</v>
      </c>
      <c r="I747" s="33">
        <f t="shared" si="109"/>
        <v>23.33</v>
      </c>
      <c r="J747" s="34">
        <f t="shared" si="110"/>
        <v>-1</v>
      </c>
      <c r="K747" s="35">
        <f t="shared" si="111"/>
        <v>-23.560000000000002</v>
      </c>
      <c r="L747" s="36">
        <f t="shared" si="112"/>
        <v>-0.11500000000000199</v>
      </c>
      <c r="M747" s="37">
        <f t="shared" si="113"/>
        <v>-0.11500000000000199</v>
      </c>
      <c r="N747" s="38">
        <f t="shared" si="114"/>
        <v>-1</v>
      </c>
      <c r="O747" s="37">
        <f t="shared" si="115"/>
        <v>-23.445</v>
      </c>
      <c r="P747" s="39" t="str">
        <f t="shared" si="116"/>
        <v/>
      </c>
    </row>
    <row r="748" spans="1:16" x14ac:dyDescent="0.25">
      <c r="A748" s="3" t="s">
        <v>1227</v>
      </c>
      <c r="B748" s="5">
        <v>1</v>
      </c>
      <c r="C748" s="5">
        <v>99.46</v>
      </c>
      <c r="D748" s="5">
        <v>99.46</v>
      </c>
      <c r="E748" s="5"/>
      <c r="F748" s="5"/>
      <c r="G748" s="5"/>
      <c r="H748" s="33">
        <f t="shared" si="108"/>
        <v>99.46</v>
      </c>
      <c r="I748" s="33" t="str">
        <f t="shared" si="109"/>
        <v/>
      </c>
      <c r="J748" s="34">
        <f t="shared" si="110"/>
        <v>-1</v>
      </c>
      <c r="K748" s="35">
        <f t="shared" si="111"/>
        <v>-99.46</v>
      </c>
      <c r="L748" s="36" t="str">
        <f t="shared" si="112"/>
        <v/>
      </c>
      <c r="M748" s="37" t="str">
        <f t="shared" si="113"/>
        <v/>
      </c>
      <c r="N748" s="38" t="str">
        <f t="shared" si="114"/>
        <v/>
      </c>
      <c r="O748" s="37" t="str">
        <f t="shared" si="115"/>
        <v/>
      </c>
      <c r="P748" s="39">
        <f t="shared" si="116"/>
        <v>-99.46</v>
      </c>
    </row>
    <row r="749" spans="1:16" x14ac:dyDescent="0.25">
      <c r="A749" s="3" t="s">
        <v>662</v>
      </c>
      <c r="B749" s="5">
        <v>8</v>
      </c>
      <c r="C749" s="5">
        <v>81.424999999999997</v>
      </c>
      <c r="D749" s="5">
        <v>652.98</v>
      </c>
      <c r="E749" s="5">
        <v>3</v>
      </c>
      <c r="F749" s="5">
        <v>81.819999999999993</v>
      </c>
      <c r="G749" s="5">
        <v>245.46</v>
      </c>
      <c r="H749" s="33">
        <f t="shared" si="108"/>
        <v>81.622500000000002</v>
      </c>
      <c r="I749" s="33">
        <f t="shared" si="109"/>
        <v>81.820000000000007</v>
      </c>
      <c r="J749" s="34">
        <f t="shared" si="110"/>
        <v>-5</v>
      </c>
      <c r="K749" s="35">
        <f t="shared" si="111"/>
        <v>-407.52</v>
      </c>
      <c r="L749" s="36">
        <f t="shared" si="112"/>
        <v>0.19750000000000512</v>
      </c>
      <c r="M749" s="37">
        <f t="shared" si="113"/>
        <v>0.59250000000001535</v>
      </c>
      <c r="N749" s="38">
        <f t="shared" si="114"/>
        <v>-5</v>
      </c>
      <c r="O749" s="37">
        <f t="shared" si="115"/>
        <v>-408.11250000000001</v>
      </c>
      <c r="P749" s="39" t="str">
        <f t="shared" si="116"/>
        <v/>
      </c>
    </row>
    <row r="750" spans="1:16" x14ac:dyDescent="0.25">
      <c r="A750" s="3" t="s">
        <v>1772</v>
      </c>
      <c r="B750" s="5"/>
      <c r="C750" s="5"/>
      <c r="D750" s="5"/>
      <c r="E750" s="5">
        <v>1</v>
      </c>
      <c r="F750" s="5">
        <v>81.91</v>
      </c>
      <c r="G750" s="5">
        <v>81.91</v>
      </c>
      <c r="H750" s="33" t="str">
        <f t="shared" si="108"/>
        <v/>
      </c>
      <c r="I750" s="33">
        <f t="shared" si="109"/>
        <v>81.91</v>
      </c>
      <c r="J750" s="34">
        <f t="shared" si="110"/>
        <v>1</v>
      </c>
      <c r="K750" s="35">
        <f t="shared" si="111"/>
        <v>81.91</v>
      </c>
      <c r="L750" s="36" t="str">
        <f t="shared" si="112"/>
        <v/>
      </c>
      <c r="M750" s="37" t="str">
        <f t="shared" si="113"/>
        <v/>
      </c>
      <c r="N750" s="38" t="str">
        <f t="shared" si="114"/>
        <v/>
      </c>
      <c r="O750" s="37" t="str">
        <f t="shared" si="115"/>
        <v/>
      </c>
      <c r="P750" s="39">
        <f t="shared" si="116"/>
        <v>81.91</v>
      </c>
    </row>
    <row r="751" spans="1:16" x14ac:dyDescent="0.25">
      <c r="A751" s="3" t="s">
        <v>1773</v>
      </c>
      <c r="B751" s="5"/>
      <c r="C751" s="5"/>
      <c r="D751" s="5"/>
      <c r="E751" s="5">
        <v>2</v>
      </c>
      <c r="F751" s="5">
        <v>111.46</v>
      </c>
      <c r="G751" s="5">
        <v>222.92</v>
      </c>
      <c r="H751" s="33" t="str">
        <f t="shared" si="108"/>
        <v/>
      </c>
      <c r="I751" s="33">
        <f t="shared" si="109"/>
        <v>111.46</v>
      </c>
      <c r="J751" s="34">
        <f t="shared" si="110"/>
        <v>2</v>
      </c>
      <c r="K751" s="35">
        <f t="shared" si="111"/>
        <v>222.92</v>
      </c>
      <c r="L751" s="36" t="str">
        <f t="shared" si="112"/>
        <v/>
      </c>
      <c r="M751" s="37" t="str">
        <f t="shared" si="113"/>
        <v/>
      </c>
      <c r="N751" s="38" t="str">
        <f t="shared" si="114"/>
        <v/>
      </c>
      <c r="O751" s="37" t="str">
        <f t="shared" si="115"/>
        <v/>
      </c>
      <c r="P751" s="39">
        <f t="shared" si="116"/>
        <v>222.92</v>
      </c>
    </row>
    <row r="752" spans="1:16" x14ac:dyDescent="0.25">
      <c r="A752" s="3" t="s">
        <v>1498</v>
      </c>
      <c r="B752" s="5">
        <v>2</v>
      </c>
      <c r="C752" s="5">
        <v>1888.62</v>
      </c>
      <c r="D752" s="5">
        <v>3777.24</v>
      </c>
      <c r="E752" s="5"/>
      <c r="F752" s="5"/>
      <c r="G752" s="5"/>
      <c r="H752" s="33">
        <f t="shared" si="108"/>
        <v>1888.62</v>
      </c>
      <c r="I752" s="33" t="str">
        <f t="shared" si="109"/>
        <v/>
      </c>
      <c r="J752" s="34">
        <f t="shared" si="110"/>
        <v>-2</v>
      </c>
      <c r="K752" s="35">
        <f t="shared" si="111"/>
        <v>-3777.24</v>
      </c>
      <c r="L752" s="36" t="str">
        <f t="shared" si="112"/>
        <v/>
      </c>
      <c r="M752" s="37" t="str">
        <f t="shared" si="113"/>
        <v/>
      </c>
      <c r="N752" s="38" t="str">
        <f t="shared" si="114"/>
        <v/>
      </c>
      <c r="O752" s="37" t="str">
        <f t="shared" si="115"/>
        <v/>
      </c>
      <c r="P752" s="39">
        <f t="shared" si="116"/>
        <v>-3777.24</v>
      </c>
    </row>
    <row r="753" spans="1:16" x14ac:dyDescent="0.25">
      <c r="A753" s="3" t="s">
        <v>1230</v>
      </c>
      <c r="B753" s="5">
        <v>2</v>
      </c>
      <c r="C753" s="5">
        <v>1887.6949999999999</v>
      </c>
      <c r="D753" s="5">
        <v>3775.39</v>
      </c>
      <c r="E753" s="5">
        <v>3</v>
      </c>
      <c r="F753" s="5">
        <v>1873.684</v>
      </c>
      <c r="G753" s="5">
        <v>5593.2199999999993</v>
      </c>
      <c r="H753" s="33">
        <f t="shared" si="108"/>
        <v>1887.6949999999999</v>
      </c>
      <c r="I753" s="33">
        <f t="shared" si="109"/>
        <v>1864.4066666666665</v>
      </c>
      <c r="J753" s="34">
        <f t="shared" si="110"/>
        <v>1</v>
      </c>
      <c r="K753" s="35">
        <f t="shared" si="111"/>
        <v>1817.8299999999995</v>
      </c>
      <c r="L753" s="36">
        <f t="shared" si="112"/>
        <v>-23.288333333333412</v>
      </c>
      <c r="M753" s="37">
        <f t="shared" si="113"/>
        <v>-69.865000000000236</v>
      </c>
      <c r="N753" s="38">
        <f t="shared" si="114"/>
        <v>1</v>
      </c>
      <c r="O753" s="37">
        <f t="shared" si="115"/>
        <v>1887.6949999999999</v>
      </c>
      <c r="P753" s="39" t="str">
        <f t="shared" si="116"/>
        <v/>
      </c>
    </row>
    <row r="754" spans="1:16" x14ac:dyDescent="0.25">
      <c r="A754" s="3" t="s">
        <v>1232</v>
      </c>
      <c r="B754" s="5">
        <v>1</v>
      </c>
      <c r="C754" s="5">
        <v>2471.58</v>
      </c>
      <c r="D754" s="5">
        <v>2471.58</v>
      </c>
      <c r="E754" s="5">
        <v>1</v>
      </c>
      <c r="F754" s="5">
        <v>2471.34</v>
      </c>
      <c r="G754" s="5">
        <v>2471.34</v>
      </c>
      <c r="H754" s="33">
        <f t="shared" si="108"/>
        <v>2471.58</v>
      </c>
      <c r="I754" s="33">
        <f t="shared" si="109"/>
        <v>2471.34</v>
      </c>
      <c r="J754" s="34">
        <f t="shared" si="110"/>
        <v>0</v>
      </c>
      <c r="K754" s="35">
        <f t="shared" si="111"/>
        <v>-0.23999999999978172</v>
      </c>
      <c r="L754" s="36">
        <f t="shared" si="112"/>
        <v>-0.23999999999978172</v>
      </c>
      <c r="M754" s="37">
        <f t="shared" si="113"/>
        <v>-0.23999999999978172</v>
      </c>
      <c r="N754" s="38">
        <f t="shared" si="114"/>
        <v>0</v>
      </c>
      <c r="O754" s="37">
        <f t="shared" si="115"/>
        <v>0</v>
      </c>
      <c r="P754" s="39" t="str">
        <f t="shared" si="116"/>
        <v/>
      </c>
    </row>
    <row r="755" spans="1:16" x14ac:dyDescent="0.25">
      <c r="A755" s="3" t="s">
        <v>1233</v>
      </c>
      <c r="B755" s="5">
        <v>1</v>
      </c>
      <c r="C755" s="5">
        <v>103.1</v>
      </c>
      <c r="D755" s="5">
        <v>103.1</v>
      </c>
      <c r="E755" s="5"/>
      <c r="F755" s="5"/>
      <c r="G755" s="5"/>
      <c r="H755" s="33">
        <f t="shared" si="108"/>
        <v>103.1</v>
      </c>
      <c r="I755" s="33" t="str">
        <f t="shared" si="109"/>
        <v/>
      </c>
      <c r="J755" s="34">
        <f t="shared" si="110"/>
        <v>-1</v>
      </c>
      <c r="K755" s="35">
        <f t="shared" si="111"/>
        <v>-103.1</v>
      </c>
      <c r="L755" s="36" t="str">
        <f t="shared" si="112"/>
        <v/>
      </c>
      <c r="M755" s="37" t="str">
        <f t="shared" si="113"/>
        <v/>
      </c>
      <c r="N755" s="38" t="str">
        <f t="shared" si="114"/>
        <v/>
      </c>
      <c r="O755" s="37" t="str">
        <f t="shared" si="115"/>
        <v/>
      </c>
      <c r="P755" s="39">
        <f t="shared" si="116"/>
        <v>-103.1</v>
      </c>
    </row>
    <row r="756" spans="1:16" x14ac:dyDescent="0.25">
      <c r="A756" s="3" t="s">
        <v>1234</v>
      </c>
      <c r="B756" s="5"/>
      <c r="C756" s="5"/>
      <c r="D756" s="5"/>
      <c r="E756" s="5">
        <v>4</v>
      </c>
      <c r="F756" s="5">
        <v>347.51333333333338</v>
      </c>
      <c r="G756" s="5">
        <v>1389.95</v>
      </c>
      <c r="H756" s="33" t="str">
        <f t="shared" si="108"/>
        <v/>
      </c>
      <c r="I756" s="33">
        <f t="shared" si="109"/>
        <v>347.48750000000001</v>
      </c>
      <c r="J756" s="34">
        <f t="shared" si="110"/>
        <v>4</v>
      </c>
      <c r="K756" s="35">
        <f t="shared" si="111"/>
        <v>1389.95</v>
      </c>
      <c r="L756" s="36" t="str">
        <f t="shared" si="112"/>
        <v/>
      </c>
      <c r="M756" s="37" t="str">
        <f t="shared" si="113"/>
        <v/>
      </c>
      <c r="N756" s="38" t="str">
        <f t="shared" si="114"/>
        <v/>
      </c>
      <c r="O756" s="37" t="str">
        <f t="shared" si="115"/>
        <v/>
      </c>
      <c r="P756" s="39">
        <f t="shared" si="116"/>
        <v>1389.95</v>
      </c>
    </row>
    <row r="757" spans="1:16" x14ac:dyDescent="0.25">
      <c r="A757" s="3" t="s">
        <v>1236</v>
      </c>
      <c r="B757" s="5">
        <v>2</v>
      </c>
      <c r="C757" s="5">
        <v>371.75</v>
      </c>
      <c r="D757" s="5">
        <v>743.5</v>
      </c>
      <c r="E757" s="5">
        <v>7</v>
      </c>
      <c r="F757" s="5">
        <v>371.46199999999999</v>
      </c>
      <c r="G757" s="5">
        <v>2600.4499999999998</v>
      </c>
      <c r="H757" s="33">
        <f t="shared" si="108"/>
        <v>371.75</v>
      </c>
      <c r="I757" s="33">
        <f t="shared" si="109"/>
        <v>371.49285714285713</v>
      </c>
      <c r="J757" s="34">
        <f t="shared" si="110"/>
        <v>5</v>
      </c>
      <c r="K757" s="35">
        <f t="shared" si="111"/>
        <v>1856.9499999999998</v>
      </c>
      <c r="L757" s="36">
        <f t="shared" si="112"/>
        <v>-0.25714285714286689</v>
      </c>
      <c r="M757" s="37">
        <f t="shared" si="113"/>
        <v>-1.8000000000000682</v>
      </c>
      <c r="N757" s="38">
        <f t="shared" si="114"/>
        <v>5</v>
      </c>
      <c r="O757" s="37">
        <f t="shared" si="115"/>
        <v>1858.75</v>
      </c>
      <c r="P757" s="39" t="str">
        <f t="shared" si="116"/>
        <v/>
      </c>
    </row>
    <row r="758" spans="1:16" x14ac:dyDescent="0.25">
      <c r="A758" s="3" t="s">
        <v>1775</v>
      </c>
      <c r="B758" s="5"/>
      <c r="C758" s="5"/>
      <c r="D758" s="5"/>
      <c r="E758" s="5">
        <v>1</v>
      </c>
      <c r="F758" s="5">
        <v>45.35</v>
      </c>
      <c r="G758" s="5">
        <v>45.35</v>
      </c>
      <c r="H758" s="33" t="str">
        <f t="shared" si="108"/>
        <v/>
      </c>
      <c r="I758" s="33">
        <f t="shared" si="109"/>
        <v>45.35</v>
      </c>
      <c r="J758" s="34">
        <f t="shared" si="110"/>
        <v>1</v>
      </c>
      <c r="K758" s="35">
        <f t="shared" si="111"/>
        <v>45.35</v>
      </c>
      <c r="L758" s="36" t="str">
        <f t="shared" si="112"/>
        <v/>
      </c>
      <c r="M758" s="37" t="str">
        <f t="shared" si="113"/>
        <v/>
      </c>
      <c r="N758" s="38" t="str">
        <f t="shared" si="114"/>
        <v/>
      </c>
      <c r="O758" s="37" t="str">
        <f t="shared" si="115"/>
        <v/>
      </c>
      <c r="P758" s="39">
        <f t="shared" si="116"/>
        <v>45.35</v>
      </c>
    </row>
    <row r="759" spans="1:16" x14ac:dyDescent="0.25">
      <c r="A759" s="3" t="s">
        <v>1776</v>
      </c>
      <c r="B759" s="5"/>
      <c r="C759" s="5"/>
      <c r="D759" s="5"/>
      <c r="E759" s="5">
        <v>3</v>
      </c>
      <c r="F759" s="5">
        <v>44.9</v>
      </c>
      <c r="G759" s="5">
        <v>134.69999999999999</v>
      </c>
      <c r="H759" s="33" t="str">
        <f t="shared" si="108"/>
        <v/>
      </c>
      <c r="I759" s="33">
        <f t="shared" si="109"/>
        <v>44.9</v>
      </c>
      <c r="J759" s="34">
        <f t="shared" si="110"/>
        <v>3</v>
      </c>
      <c r="K759" s="35">
        <f t="shared" si="111"/>
        <v>134.69999999999999</v>
      </c>
      <c r="L759" s="36" t="str">
        <f t="shared" si="112"/>
        <v/>
      </c>
      <c r="M759" s="37" t="str">
        <f t="shared" si="113"/>
        <v/>
      </c>
      <c r="N759" s="38" t="str">
        <f t="shared" si="114"/>
        <v/>
      </c>
      <c r="O759" s="37" t="str">
        <f t="shared" si="115"/>
        <v/>
      </c>
      <c r="P759" s="39">
        <f t="shared" si="116"/>
        <v>134.69999999999999</v>
      </c>
    </row>
    <row r="760" spans="1:16" x14ac:dyDescent="0.25">
      <c r="A760" s="3" t="s">
        <v>1777</v>
      </c>
      <c r="B760" s="5"/>
      <c r="C760" s="5"/>
      <c r="D760" s="5"/>
      <c r="E760" s="5">
        <v>2</v>
      </c>
      <c r="F760" s="5">
        <v>87.39</v>
      </c>
      <c r="G760" s="5">
        <v>174.78</v>
      </c>
      <c r="H760" s="33" t="str">
        <f t="shared" si="108"/>
        <v/>
      </c>
      <c r="I760" s="33">
        <f t="shared" si="109"/>
        <v>87.39</v>
      </c>
      <c r="J760" s="34">
        <f t="shared" si="110"/>
        <v>2</v>
      </c>
      <c r="K760" s="35">
        <f t="shared" si="111"/>
        <v>174.78</v>
      </c>
      <c r="L760" s="36" t="str">
        <f t="shared" si="112"/>
        <v/>
      </c>
      <c r="M760" s="37" t="str">
        <f t="shared" si="113"/>
        <v/>
      </c>
      <c r="N760" s="38" t="str">
        <f t="shared" si="114"/>
        <v/>
      </c>
      <c r="O760" s="37" t="str">
        <f t="shared" si="115"/>
        <v/>
      </c>
      <c r="P760" s="39">
        <f t="shared" si="116"/>
        <v>174.78</v>
      </c>
    </row>
    <row r="761" spans="1:16" x14ac:dyDescent="0.25">
      <c r="A761" s="3" t="s">
        <v>665</v>
      </c>
      <c r="B761" s="5">
        <v>14</v>
      </c>
      <c r="C761" s="5">
        <v>58.100000000000009</v>
      </c>
      <c r="D761" s="5">
        <v>813.56999999999994</v>
      </c>
      <c r="E761" s="5">
        <v>7</v>
      </c>
      <c r="F761" s="5">
        <v>57.912500000000001</v>
      </c>
      <c r="G761" s="5">
        <v>405.37</v>
      </c>
      <c r="H761" s="33">
        <f t="shared" si="108"/>
        <v>58.11214285714285</v>
      </c>
      <c r="I761" s="33">
        <f t="shared" si="109"/>
        <v>57.910000000000004</v>
      </c>
      <c r="J761" s="34">
        <f t="shared" si="110"/>
        <v>-7</v>
      </c>
      <c r="K761" s="35">
        <f t="shared" si="111"/>
        <v>-408.19999999999993</v>
      </c>
      <c r="L761" s="36">
        <f t="shared" si="112"/>
        <v>-0.20214285714284586</v>
      </c>
      <c r="M761" s="37">
        <f t="shared" si="113"/>
        <v>-1.414999999999921</v>
      </c>
      <c r="N761" s="38">
        <f t="shared" si="114"/>
        <v>-7</v>
      </c>
      <c r="O761" s="37">
        <f t="shared" si="115"/>
        <v>-406.78499999999997</v>
      </c>
      <c r="P761" s="39" t="str">
        <f t="shared" si="116"/>
        <v/>
      </c>
    </row>
    <row r="762" spans="1:16" x14ac:dyDescent="0.25">
      <c r="A762" s="3" t="s">
        <v>1499</v>
      </c>
      <c r="B762" s="5"/>
      <c r="C762" s="5"/>
      <c r="D762" s="5"/>
      <c r="E762" s="5">
        <v>1</v>
      </c>
      <c r="F762" s="5">
        <v>79.92</v>
      </c>
      <c r="G762" s="5">
        <v>79.92</v>
      </c>
      <c r="H762" s="33" t="str">
        <f t="shared" si="108"/>
        <v/>
      </c>
      <c r="I762" s="33">
        <f t="shared" si="109"/>
        <v>79.92</v>
      </c>
      <c r="J762" s="34">
        <f t="shared" si="110"/>
        <v>1</v>
      </c>
      <c r="K762" s="35">
        <f t="shared" si="111"/>
        <v>79.92</v>
      </c>
      <c r="L762" s="36" t="str">
        <f t="shared" si="112"/>
        <v/>
      </c>
      <c r="M762" s="37" t="str">
        <f t="shared" si="113"/>
        <v/>
      </c>
      <c r="N762" s="38" t="str">
        <f t="shared" si="114"/>
        <v/>
      </c>
      <c r="O762" s="37" t="str">
        <f t="shared" si="115"/>
        <v/>
      </c>
      <c r="P762" s="39">
        <f t="shared" si="116"/>
        <v>79.92</v>
      </c>
    </row>
    <row r="763" spans="1:16" x14ac:dyDescent="0.25">
      <c r="A763" s="3" t="s">
        <v>667</v>
      </c>
      <c r="B763" s="5">
        <v>2</v>
      </c>
      <c r="C763" s="5">
        <v>72.5</v>
      </c>
      <c r="D763" s="5">
        <v>145</v>
      </c>
      <c r="E763" s="5"/>
      <c r="F763" s="5"/>
      <c r="G763" s="5"/>
      <c r="H763" s="33">
        <f t="shared" si="108"/>
        <v>72.5</v>
      </c>
      <c r="I763" s="33" t="str">
        <f t="shared" si="109"/>
        <v/>
      </c>
      <c r="J763" s="34">
        <f t="shared" si="110"/>
        <v>-2</v>
      </c>
      <c r="K763" s="35">
        <f t="shared" si="111"/>
        <v>-145</v>
      </c>
      <c r="L763" s="36" t="str">
        <f t="shared" si="112"/>
        <v/>
      </c>
      <c r="M763" s="37" t="str">
        <f t="shared" si="113"/>
        <v/>
      </c>
      <c r="N763" s="38" t="str">
        <f t="shared" si="114"/>
        <v/>
      </c>
      <c r="O763" s="37" t="str">
        <f t="shared" si="115"/>
        <v/>
      </c>
      <c r="P763" s="39">
        <f t="shared" si="116"/>
        <v>-145</v>
      </c>
    </row>
    <row r="764" spans="1:16" x14ac:dyDescent="0.25">
      <c r="A764" s="3" t="s">
        <v>1240</v>
      </c>
      <c r="B764" s="5">
        <v>1</v>
      </c>
      <c r="C764" s="5">
        <v>67.66</v>
      </c>
      <c r="D764" s="5">
        <v>67.66</v>
      </c>
      <c r="E764" s="5"/>
      <c r="F764" s="5"/>
      <c r="G764" s="5"/>
      <c r="H764" s="33">
        <f t="shared" si="108"/>
        <v>67.66</v>
      </c>
      <c r="I764" s="33" t="str">
        <f t="shared" si="109"/>
        <v/>
      </c>
      <c r="J764" s="34">
        <f t="shared" si="110"/>
        <v>-1</v>
      </c>
      <c r="K764" s="35">
        <f t="shared" si="111"/>
        <v>-67.66</v>
      </c>
      <c r="L764" s="36" t="str">
        <f t="shared" si="112"/>
        <v/>
      </c>
      <c r="M764" s="37" t="str">
        <f t="shared" si="113"/>
        <v/>
      </c>
      <c r="N764" s="38" t="str">
        <f t="shared" si="114"/>
        <v/>
      </c>
      <c r="O764" s="37" t="str">
        <f t="shared" si="115"/>
        <v/>
      </c>
      <c r="P764" s="39">
        <f t="shared" si="116"/>
        <v>-67.66</v>
      </c>
    </row>
    <row r="765" spans="1:16" x14ac:dyDescent="0.25">
      <c r="A765" s="3" t="s">
        <v>1780</v>
      </c>
      <c r="B765" s="5"/>
      <c r="C765" s="5"/>
      <c r="D765" s="5"/>
      <c r="E765" s="5">
        <v>7</v>
      </c>
      <c r="F765" s="5">
        <v>67.739999999999995</v>
      </c>
      <c r="G765" s="5">
        <v>474.17999999999995</v>
      </c>
      <c r="H765" s="33" t="str">
        <f t="shared" si="108"/>
        <v/>
      </c>
      <c r="I765" s="33">
        <f t="shared" si="109"/>
        <v>67.739999999999995</v>
      </c>
      <c r="J765" s="34">
        <f t="shared" si="110"/>
        <v>7</v>
      </c>
      <c r="K765" s="35">
        <f t="shared" si="111"/>
        <v>474.17999999999995</v>
      </c>
      <c r="L765" s="36" t="str">
        <f t="shared" si="112"/>
        <v/>
      </c>
      <c r="M765" s="37" t="str">
        <f t="shared" si="113"/>
        <v/>
      </c>
      <c r="N765" s="38" t="str">
        <f t="shared" si="114"/>
        <v/>
      </c>
      <c r="O765" s="37" t="str">
        <f t="shared" si="115"/>
        <v/>
      </c>
      <c r="P765" s="39">
        <f t="shared" si="116"/>
        <v>474.17999999999995</v>
      </c>
    </row>
    <row r="766" spans="1:16" x14ac:dyDescent="0.25">
      <c r="A766" s="3" t="s">
        <v>1501</v>
      </c>
      <c r="B766" s="5"/>
      <c r="C766" s="5"/>
      <c r="D766" s="5"/>
      <c r="E766" s="5">
        <v>1</v>
      </c>
      <c r="F766" s="5">
        <v>187.32</v>
      </c>
      <c r="G766" s="5">
        <v>187.32</v>
      </c>
      <c r="H766" s="33" t="str">
        <f t="shared" si="108"/>
        <v/>
      </c>
      <c r="I766" s="33">
        <f t="shared" si="109"/>
        <v>187.32</v>
      </c>
      <c r="J766" s="34">
        <f t="shared" si="110"/>
        <v>1</v>
      </c>
      <c r="K766" s="35">
        <f t="shared" si="111"/>
        <v>187.32</v>
      </c>
      <c r="L766" s="36" t="str">
        <f t="shared" si="112"/>
        <v/>
      </c>
      <c r="M766" s="37" t="str">
        <f t="shared" si="113"/>
        <v/>
      </c>
      <c r="N766" s="38" t="str">
        <f t="shared" si="114"/>
        <v/>
      </c>
      <c r="O766" s="37" t="str">
        <f t="shared" si="115"/>
        <v/>
      </c>
      <c r="P766" s="39">
        <f t="shared" si="116"/>
        <v>187.32</v>
      </c>
    </row>
    <row r="767" spans="1:16" x14ac:dyDescent="0.25">
      <c r="A767" s="3" t="s">
        <v>1243</v>
      </c>
      <c r="B767" s="5"/>
      <c r="C767" s="5"/>
      <c r="D767" s="5"/>
      <c r="E767" s="5">
        <v>1</v>
      </c>
      <c r="F767" s="5">
        <v>234.59</v>
      </c>
      <c r="G767" s="5">
        <v>234.59</v>
      </c>
      <c r="H767" s="33" t="str">
        <f t="shared" si="108"/>
        <v/>
      </c>
      <c r="I767" s="33">
        <f t="shared" si="109"/>
        <v>234.59</v>
      </c>
      <c r="J767" s="34">
        <f t="shared" si="110"/>
        <v>1</v>
      </c>
      <c r="K767" s="35">
        <f t="shared" si="111"/>
        <v>234.59</v>
      </c>
      <c r="L767" s="36" t="str">
        <f t="shared" si="112"/>
        <v/>
      </c>
      <c r="M767" s="37" t="str">
        <f t="shared" si="113"/>
        <v/>
      </c>
      <c r="N767" s="38" t="str">
        <f t="shared" si="114"/>
        <v/>
      </c>
      <c r="O767" s="37" t="str">
        <f t="shared" si="115"/>
        <v/>
      </c>
      <c r="P767" s="39">
        <f t="shared" si="116"/>
        <v>234.59</v>
      </c>
    </row>
    <row r="768" spans="1:16" x14ac:dyDescent="0.25">
      <c r="A768" s="3" t="s">
        <v>669</v>
      </c>
      <c r="B768" s="5">
        <v>2</v>
      </c>
      <c r="C768" s="5">
        <v>175.65</v>
      </c>
      <c r="D768" s="5">
        <v>351.3</v>
      </c>
      <c r="E768" s="5">
        <v>1</v>
      </c>
      <c r="F768" s="5">
        <v>175.65</v>
      </c>
      <c r="G768" s="5">
        <v>175.65</v>
      </c>
      <c r="H768" s="33">
        <f t="shared" si="108"/>
        <v>175.65</v>
      </c>
      <c r="I768" s="33">
        <f t="shared" si="109"/>
        <v>175.65</v>
      </c>
      <c r="J768" s="34">
        <f t="shared" si="110"/>
        <v>-1</v>
      </c>
      <c r="K768" s="35">
        <f t="shared" si="111"/>
        <v>-175.65</v>
      </c>
      <c r="L768" s="36">
        <f t="shared" si="112"/>
        <v>0</v>
      </c>
      <c r="M768" s="37">
        <f t="shared" si="113"/>
        <v>0</v>
      </c>
      <c r="N768" s="38">
        <f t="shared" si="114"/>
        <v>-1</v>
      </c>
      <c r="O768" s="37">
        <f t="shared" si="115"/>
        <v>-175.65</v>
      </c>
      <c r="P768" s="39" t="str">
        <f t="shared" si="116"/>
        <v/>
      </c>
    </row>
    <row r="769" spans="1:16" x14ac:dyDescent="0.25">
      <c r="A769" s="3" t="s">
        <v>1503</v>
      </c>
      <c r="B769" s="5"/>
      <c r="C769" s="5"/>
      <c r="D769" s="5"/>
      <c r="E769" s="5">
        <v>7</v>
      </c>
      <c r="F769" s="5">
        <v>122.57</v>
      </c>
      <c r="G769" s="5">
        <v>857.99</v>
      </c>
      <c r="H769" s="33" t="str">
        <f t="shared" si="108"/>
        <v/>
      </c>
      <c r="I769" s="33">
        <f t="shared" si="109"/>
        <v>122.57000000000001</v>
      </c>
      <c r="J769" s="34">
        <f t="shared" si="110"/>
        <v>7</v>
      </c>
      <c r="K769" s="35">
        <f t="shared" si="111"/>
        <v>857.99</v>
      </c>
      <c r="L769" s="36" t="str">
        <f t="shared" si="112"/>
        <v/>
      </c>
      <c r="M769" s="37" t="str">
        <f t="shared" si="113"/>
        <v/>
      </c>
      <c r="N769" s="38" t="str">
        <f t="shared" si="114"/>
        <v/>
      </c>
      <c r="O769" s="37" t="str">
        <f t="shared" si="115"/>
        <v/>
      </c>
      <c r="P769" s="39">
        <f t="shared" si="116"/>
        <v>857.99</v>
      </c>
    </row>
    <row r="770" spans="1:16" x14ac:dyDescent="0.25">
      <c r="A770" s="3" t="s">
        <v>1505</v>
      </c>
      <c r="B770" s="5">
        <v>1</v>
      </c>
      <c r="C770" s="5">
        <v>119.49</v>
      </c>
      <c r="D770" s="5">
        <v>119.49</v>
      </c>
      <c r="E770" s="5">
        <v>2</v>
      </c>
      <c r="F770" s="5">
        <v>119.49</v>
      </c>
      <c r="G770" s="5">
        <v>238.98</v>
      </c>
      <c r="H770" s="33">
        <f t="shared" si="108"/>
        <v>119.49</v>
      </c>
      <c r="I770" s="33">
        <f t="shared" si="109"/>
        <v>119.49</v>
      </c>
      <c r="J770" s="34">
        <f t="shared" si="110"/>
        <v>1</v>
      </c>
      <c r="K770" s="35">
        <f t="shared" si="111"/>
        <v>119.49</v>
      </c>
      <c r="L770" s="36">
        <f t="shared" si="112"/>
        <v>0</v>
      </c>
      <c r="M770" s="37">
        <f t="shared" si="113"/>
        <v>0</v>
      </c>
      <c r="N770" s="38">
        <f t="shared" si="114"/>
        <v>1</v>
      </c>
      <c r="O770" s="37">
        <f t="shared" si="115"/>
        <v>119.49</v>
      </c>
      <c r="P770" s="39" t="str">
        <f t="shared" si="116"/>
        <v/>
      </c>
    </row>
    <row r="771" spans="1:16" x14ac:dyDescent="0.25">
      <c r="A771" s="3" t="s">
        <v>1506</v>
      </c>
      <c r="B771" s="5"/>
      <c r="C771" s="5"/>
      <c r="D771" s="5"/>
      <c r="E771" s="5">
        <v>1</v>
      </c>
      <c r="F771" s="5">
        <v>204.6</v>
      </c>
      <c r="G771" s="5">
        <v>204.6</v>
      </c>
      <c r="H771" s="33" t="str">
        <f t="shared" si="108"/>
        <v/>
      </c>
      <c r="I771" s="33">
        <f t="shared" si="109"/>
        <v>204.6</v>
      </c>
      <c r="J771" s="34">
        <f t="shared" si="110"/>
        <v>1</v>
      </c>
      <c r="K771" s="35">
        <f t="shared" si="111"/>
        <v>204.6</v>
      </c>
      <c r="L771" s="36" t="str">
        <f t="shared" si="112"/>
        <v/>
      </c>
      <c r="M771" s="37" t="str">
        <f t="shared" si="113"/>
        <v/>
      </c>
      <c r="N771" s="38" t="str">
        <f t="shared" si="114"/>
        <v/>
      </c>
      <c r="O771" s="37" t="str">
        <f t="shared" si="115"/>
        <v/>
      </c>
      <c r="P771" s="39">
        <f t="shared" si="116"/>
        <v>204.6</v>
      </c>
    </row>
    <row r="772" spans="1:16" x14ac:dyDescent="0.25">
      <c r="A772" s="3" t="s">
        <v>1784</v>
      </c>
      <c r="B772" s="5">
        <v>1</v>
      </c>
      <c r="C772" s="5">
        <v>132.97</v>
      </c>
      <c r="D772" s="5">
        <v>132.97</v>
      </c>
      <c r="E772" s="5"/>
      <c r="F772" s="5"/>
      <c r="G772" s="5"/>
      <c r="H772" s="33">
        <f t="shared" si="108"/>
        <v>132.97</v>
      </c>
      <c r="I772" s="33" t="str">
        <f t="shared" si="109"/>
        <v/>
      </c>
      <c r="J772" s="34">
        <f t="shared" si="110"/>
        <v>-1</v>
      </c>
      <c r="K772" s="35">
        <f t="shared" si="111"/>
        <v>-132.97</v>
      </c>
      <c r="L772" s="36" t="str">
        <f t="shared" si="112"/>
        <v/>
      </c>
      <c r="M772" s="37" t="str">
        <f t="shared" si="113"/>
        <v/>
      </c>
      <c r="N772" s="38" t="str">
        <f t="shared" si="114"/>
        <v/>
      </c>
      <c r="O772" s="37" t="str">
        <f t="shared" si="115"/>
        <v/>
      </c>
      <c r="P772" s="39">
        <f t="shared" si="116"/>
        <v>-132.97</v>
      </c>
    </row>
    <row r="773" spans="1:16" x14ac:dyDescent="0.25">
      <c r="A773" s="3" t="s">
        <v>1245</v>
      </c>
      <c r="B773" s="5">
        <v>4</v>
      </c>
      <c r="C773" s="5">
        <v>54.42</v>
      </c>
      <c r="D773" s="5">
        <v>217.68</v>
      </c>
      <c r="E773" s="5">
        <v>5</v>
      </c>
      <c r="F773" s="5">
        <v>54.39200000000001</v>
      </c>
      <c r="G773" s="5">
        <v>271.96000000000004</v>
      </c>
      <c r="H773" s="33">
        <f t="shared" si="108"/>
        <v>54.42</v>
      </c>
      <c r="I773" s="33">
        <f t="shared" si="109"/>
        <v>54.39200000000001</v>
      </c>
      <c r="J773" s="34">
        <f t="shared" si="110"/>
        <v>1</v>
      </c>
      <c r="K773" s="35">
        <f t="shared" si="111"/>
        <v>54.28000000000003</v>
      </c>
      <c r="L773" s="36">
        <f t="shared" si="112"/>
        <v>-2.7999999999991587E-2</v>
      </c>
      <c r="M773" s="37">
        <f t="shared" si="113"/>
        <v>-0.13999999999995794</v>
      </c>
      <c r="N773" s="38">
        <f t="shared" si="114"/>
        <v>1</v>
      </c>
      <c r="O773" s="37">
        <f t="shared" si="115"/>
        <v>54.42</v>
      </c>
      <c r="P773" s="39" t="str">
        <f t="shared" si="116"/>
        <v/>
      </c>
    </row>
    <row r="774" spans="1:16" x14ac:dyDescent="0.25">
      <c r="A774" s="3" t="s">
        <v>1785</v>
      </c>
      <c r="B774" s="5"/>
      <c r="C774" s="5"/>
      <c r="D774" s="5"/>
      <c r="E774" s="5">
        <v>1</v>
      </c>
      <c r="F774" s="5">
        <v>177.09</v>
      </c>
      <c r="G774" s="5">
        <v>177.09</v>
      </c>
      <c r="H774" s="33" t="str">
        <f t="shared" si="108"/>
        <v/>
      </c>
      <c r="I774" s="33">
        <f t="shared" si="109"/>
        <v>177.09</v>
      </c>
      <c r="J774" s="34">
        <f t="shared" si="110"/>
        <v>1</v>
      </c>
      <c r="K774" s="35">
        <f t="shared" si="111"/>
        <v>177.09</v>
      </c>
      <c r="L774" s="36" t="str">
        <f t="shared" si="112"/>
        <v/>
      </c>
      <c r="M774" s="37" t="str">
        <f t="shared" si="113"/>
        <v/>
      </c>
      <c r="N774" s="38" t="str">
        <f t="shared" si="114"/>
        <v/>
      </c>
      <c r="O774" s="37" t="str">
        <f t="shared" si="115"/>
        <v/>
      </c>
      <c r="P774" s="39">
        <f t="shared" si="116"/>
        <v>177.09</v>
      </c>
    </row>
    <row r="775" spans="1:16" x14ac:dyDescent="0.25">
      <c r="A775" s="3" t="s">
        <v>1508</v>
      </c>
      <c r="B775" s="5">
        <v>1</v>
      </c>
      <c r="C775" s="5">
        <v>66.150000000000006</v>
      </c>
      <c r="D775" s="5">
        <v>66.150000000000006</v>
      </c>
      <c r="E775" s="5">
        <v>1</v>
      </c>
      <c r="F775" s="5">
        <v>66.150000000000006</v>
      </c>
      <c r="G775" s="5">
        <v>66.150000000000006</v>
      </c>
      <c r="H775" s="33">
        <f t="shared" si="108"/>
        <v>66.150000000000006</v>
      </c>
      <c r="I775" s="33">
        <f t="shared" si="109"/>
        <v>66.150000000000006</v>
      </c>
      <c r="J775" s="34">
        <f t="shared" si="110"/>
        <v>0</v>
      </c>
      <c r="K775" s="35">
        <f t="shared" si="111"/>
        <v>0</v>
      </c>
      <c r="L775" s="36">
        <f t="shared" si="112"/>
        <v>0</v>
      </c>
      <c r="M775" s="37">
        <f t="shared" si="113"/>
        <v>0</v>
      </c>
      <c r="N775" s="38">
        <f t="shared" si="114"/>
        <v>0</v>
      </c>
      <c r="O775" s="37">
        <f t="shared" si="115"/>
        <v>0</v>
      </c>
      <c r="P775" s="39" t="str">
        <f t="shared" si="116"/>
        <v/>
      </c>
    </row>
    <row r="776" spans="1:16" x14ac:dyDescent="0.25">
      <c r="A776" s="3" t="s">
        <v>1786</v>
      </c>
      <c r="B776" s="5">
        <v>2</v>
      </c>
      <c r="C776" s="5">
        <v>696.45499999999993</v>
      </c>
      <c r="D776" s="5">
        <v>1392.9099999999999</v>
      </c>
      <c r="E776" s="5"/>
      <c r="F776" s="5"/>
      <c r="G776" s="5"/>
      <c r="H776" s="33">
        <f t="shared" si="108"/>
        <v>696.45499999999993</v>
      </c>
      <c r="I776" s="33" t="str">
        <f t="shared" si="109"/>
        <v/>
      </c>
      <c r="J776" s="34">
        <f t="shared" si="110"/>
        <v>-2</v>
      </c>
      <c r="K776" s="35">
        <f t="shared" si="111"/>
        <v>-1392.9099999999999</v>
      </c>
      <c r="L776" s="36" t="str">
        <f t="shared" si="112"/>
        <v/>
      </c>
      <c r="M776" s="37" t="str">
        <f t="shared" si="113"/>
        <v/>
      </c>
      <c r="N776" s="38" t="str">
        <f t="shared" si="114"/>
        <v/>
      </c>
      <c r="O776" s="37" t="str">
        <f t="shared" si="115"/>
        <v/>
      </c>
      <c r="P776" s="39">
        <f t="shared" si="116"/>
        <v>-1392.9099999999999</v>
      </c>
    </row>
    <row r="777" spans="1:16" x14ac:dyDescent="0.25">
      <c r="A777" s="3" t="s">
        <v>1247</v>
      </c>
      <c r="B777" s="5"/>
      <c r="C777" s="5"/>
      <c r="D777" s="5"/>
      <c r="E777" s="5">
        <v>1</v>
      </c>
      <c r="F777" s="5">
        <v>545.15</v>
      </c>
      <c r="G777" s="5">
        <v>545.15</v>
      </c>
      <c r="H777" s="33" t="str">
        <f t="shared" ref="H777:H840" si="117">IF(D777=0,"",D777/B777)</f>
        <v/>
      </c>
      <c r="I777" s="33">
        <f t="shared" ref="I777:I840" si="118">IF(E777=0,"",G777/E777)</f>
        <v>545.15</v>
      </c>
      <c r="J777" s="34">
        <f t="shared" ref="J777:J840" si="119">E777-B777</f>
        <v>1</v>
      </c>
      <c r="K777" s="35">
        <f t="shared" ref="K777:K840" si="120">G777-D777</f>
        <v>545.15</v>
      </c>
      <c r="L777" s="36" t="str">
        <f t="shared" ref="L777:L840" si="121">IF(OR(B777=0,E777=0),"",I777-H777)</f>
        <v/>
      </c>
      <c r="M777" s="37" t="str">
        <f t="shared" ref="M777:M840" si="122">IF(L777="","",E777*L777)</f>
        <v/>
      </c>
      <c r="N777" s="38" t="str">
        <f t="shared" ref="N777:N840" si="123">IF(L777="","",E777-B777)</f>
        <v/>
      </c>
      <c r="O777" s="37" t="str">
        <f t="shared" ref="O777:O840" si="124">IF(L777="","",(E777-B777)*H777)</f>
        <v/>
      </c>
      <c r="P777" s="39">
        <f t="shared" ref="P777:P840" si="125">IF(L777="",G777-D777,"")</f>
        <v>545.15</v>
      </c>
    </row>
    <row r="778" spans="1:16" x14ac:dyDescent="0.25">
      <c r="A778" s="3" t="s">
        <v>671</v>
      </c>
      <c r="B778" s="5">
        <v>1</v>
      </c>
      <c r="C778" s="5">
        <v>155.38</v>
      </c>
      <c r="D778" s="5">
        <v>155.38</v>
      </c>
      <c r="E778" s="5"/>
      <c r="F778" s="5"/>
      <c r="G778" s="5"/>
      <c r="H778" s="33">
        <f t="shared" si="117"/>
        <v>155.38</v>
      </c>
      <c r="I778" s="33" t="str">
        <f t="shared" si="118"/>
        <v/>
      </c>
      <c r="J778" s="34">
        <f t="shared" si="119"/>
        <v>-1</v>
      </c>
      <c r="K778" s="35">
        <f t="shared" si="120"/>
        <v>-155.38</v>
      </c>
      <c r="L778" s="36" t="str">
        <f t="shared" si="121"/>
        <v/>
      </c>
      <c r="M778" s="37" t="str">
        <f t="shared" si="122"/>
        <v/>
      </c>
      <c r="N778" s="38" t="str">
        <f t="shared" si="123"/>
        <v/>
      </c>
      <c r="O778" s="37" t="str">
        <f t="shared" si="124"/>
        <v/>
      </c>
      <c r="P778" s="39">
        <f t="shared" si="125"/>
        <v>-155.38</v>
      </c>
    </row>
    <row r="779" spans="1:16" x14ac:dyDescent="0.25">
      <c r="A779" s="3" t="s">
        <v>1788</v>
      </c>
      <c r="B779" s="5"/>
      <c r="C779" s="5"/>
      <c r="D779" s="5"/>
      <c r="E779" s="5">
        <v>1</v>
      </c>
      <c r="F779" s="5">
        <v>232.55</v>
      </c>
      <c r="G779" s="5">
        <v>232.55</v>
      </c>
      <c r="H779" s="33" t="str">
        <f t="shared" si="117"/>
        <v/>
      </c>
      <c r="I779" s="33">
        <f t="shared" si="118"/>
        <v>232.55</v>
      </c>
      <c r="J779" s="34">
        <f t="shared" si="119"/>
        <v>1</v>
      </c>
      <c r="K779" s="35">
        <f t="shared" si="120"/>
        <v>232.55</v>
      </c>
      <c r="L779" s="36" t="str">
        <f t="shared" si="121"/>
        <v/>
      </c>
      <c r="M779" s="37" t="str">
        <f t="shared" si="122"/>
        <v/>
      </c>
      <c r="N779" s="38" t="str">
        <f t="shared" si="123"/>
        <v/>
      </c>
      <c r="O779" s="37" t="str">
        <f t="shared" si="124"/>
        <v/>
      </c>
      <c r="P779" s="39">
        <f t="shared" si="125"/>
        <v>232.55</v>
      </c>
    </row>
    <row r="780" spans="1:16" x14ac:dyDescent="0.25">
      <c r="A780" s="3" t="s">
        <v>674</v>
      </c>
      <c r="B780" s="5">
        <v>2</v>
      </c>
      <c r="C780" s="5">
        <v>67.349999999999994</v>
      </c>
      <c r="D780" s="5">
        <v>134.69999999999999</v>
      </c>
      <c r="E780" s="5"/>
      <c r="F780" s="5"/>
      <c r="G780" s="5"/>
      <c r="H780" s="33">
        <f t="shared" si="117"/>
        <v>67.349999999999994</v>
      </c>
      <c r="I780" s="33" t="str">
        <f t="shared" si="118"/>
        <v/>
      </c>
      <c r="J780" s="34">
        <f t="shared" si="119"/>
        <v>-2</v>
      </c>
      <c r="K780" s="35">
        <f t="shared" si="120"/>
        <v>-134.69999999999999</v>
      </c>
      <c r="L780" s="36" t="str">
        <f t="shared" si="121"/>
        <v/>
      </c>
      <c r="M780" s="37" t="str">
        <f t="shared" si="122"/>
        <v/>
      </c>
      <c r="N780" s="38" t="str">
        <f t="shared" si="123"/>
        <v/>
      </c>
      <c r="O780" s="37" t="str">
        <f t="shared" si="124"/>
        <v/>
      </c>
      <c r="P780" s="39">
        <f t="shared" si="125"/>
        <v>-134.69999999999999</v>
      </c>
    </row>
    <row r="781" spans="1:16" x14ac:dyDescent="0.25">
      <c r="A781" s="3" t="s">
        <v>1248</v>
      </c>
      <c r="B781" s="5">
        <v>1</v>
      </c>
      <c r="C781" s="5">
        <v>229.88</v>
      </c>
      <c r="D781" s="5">
        <v>229.88</v>
      </c>
      <c r="E781" s="5">
        <v>1</v>
      </c>
      <c r="F781" s="5">
        <v>1.1399999999999999</v>
      </c>
      <c r="G781" s="5">
        <v>1.1399999999999999</v>
      </c>
      <c r="H781" s="33">
        <f t="shared" si="117"/>
        <v>229.88</v>
      </c>
      <c r="I781" s="33">
        <f t="shared" si="118"/>
        <v>1.1399999999999999</v>
      </c>
      <c r="J781" s="34">
        <f t="shared" si="119"/>
        <v>0</v>
      </c>
      <c r="K781" s="35">
        <f t="shared" si="120"/>
        <v>-228.74</v>
      </c>
      <c r="L781" s="36">
        <f t="shared" si="121"/>
        <v>-228.74</v>
      </c>
      <c r="M781" s="37">
        <f t="shared" si="122"/>
        <v>-228.74</v>
      </c>
      <c r="N781" s="38">
        <f t="shared" si="123"/>
        <v>0</v>
      </c>
      <c r="O781" s="37">
        <f t="shared" si="124"/>
        <v>0</v>
      </c>
      <c r="P781" s="39" t="str">
        <f t="shared" si="125"/>
        <v/>
      </c>
    </row>
    <row r="782" spans="1:16" x14ac:dyDescent="0.25">
      <c r="A782" s="3" t="s">
        <v>1249</v>
      </c>
      <c r="B782" s="5">
        <v>3</v>
      </c>
      <c r="C782" s="5">
        <v>231.54</v>
      </c>
      <c r="D782" s="5">
        <v>694.62</v>
      </c>
      <c r="E782" s="5"/>
      <c r="F782" s="5"/>
      <c r="G782" s="5"/>
      <c r="H782" s="33">
        <f t="shared" si="117"/>
        <v>231.54</v>
      </c>
      <c r="I782" s="33" t="str">
        <f t="shared" si="118"/>
        <v/>
      </c>
      <c r="J782" s="34">
        <f t="shared" si="119"/>
        <v>-3</v>
      </c>
      <c r="K782" s="35">
        <f t="shared" si="120"/>
        <v>-694.62</v>
      </c>
      <c r="L782" s="36" t="str">
        <f t="shared" si="121"/>
        <v/>
      </c>
      <c r="M782" s="37" t="str">
        <f t="shared" si="122"/>
        <v/>
      </c>
      <c r="N782" s="38" t="str">
        <f t="shared" si="123"/>
        <v/>
      </c>
      <c r="O782" s="37" t="str">
        <f t="shared" si="124"/>
        <v/>
      </c>
      <c r="P782" s="39">
        <f t="shared" si="125"/>
        <v>-694.62</v>
      </c>
    </row>
    <row r="783" spans="1:16" x14ac:dyDescent="0.25">
      <c r="A783" s="3" t="s">
        <v>675</v>
      </c>
      <c r="B783" s="5">
        <v>1</v>
      </c>
      <c r="C783" s="5">
        <v>127.47</v>
      </c>
      <c r="D783" s="5">
        <v>127.47</v>
      </c>
      <c r="E783" s="5">
        <v>1</v>
      </c>
      <c r="F783" s="5">
        <v>121.97</v>
      </c>
      <c r="G783" s="5">
        <v>121.97</v>
      </c>
      <c r="H783" s="33">
        <f t="shared" si="117"/>
        <v>127.47</v>
      </c>
      <c r="I783" s="33">
        <f t="shared" si="118"/>
        <v>121.97</v>
      </c>
      <c r="J783" s="34">
        <f t="shared" si="119"/>
        <v>0</v>
      </c>
      <c r="K783" s="35">
        <f t="shared" si="120"/>
        <v>-5.5</v>
      </c>
      <c r="L783" s="36">
        <f t="shared" si="121"/>
        <v>-5.5</v>
      </c>
      <c r="M783" s="37">
        <f t="shared" si="122"/>
        <v>-5.5</v>
      </c>
      <c r="N783" s="38">
        <f t="shared" si="123"/>
        <v>0</v>
      </c>
      <c r="O783" s="37">
        <f t="shared" si="124"/>
        <v>0</v>
      </c>
      <c r="P783" s="39" t="str">
        <f t="shared" si="125"/>
        <v/>
      </c>
    </row>
    <row r="784" spans="1:16" x14ac:dyDescent="0.25">
      <c r="A784" s="3" t="s">
        <v>1510</v>
      </c>
      <c r="B784" s="5"/>
      <c r="C784" s="5"/>
      <c r="D784" s="5"/>
      <c r="E784" s="5">
        <v>2</v>
      </c>
      <c r="F784" s="5">
        <v>58.62</v>
      </c>
      <c r="G784" s="5">
        <v>117.24</v>
      </c>
      <c r="H784" s="33" t="str">
        <f t="shared" si="117"/>
        <v/>
      </c>
      <c r="I784" s="33">
        <f t="shared" si="118"/>
        <v>58.62</v>
      </c>
      <c r="J784" s="34">
        <f t="shared" si="119"/>
        <v>2</v>
      </c>
      <c r="K784" s="35">
        <f t="shared" si="120"/>
        <v>117.24</v>
      </c>
      <c r="L784" s="36" t="str">
        <f t="shared" si="121"/>
        <v/>
      </c>
      <c r="M784" s="37" t="str">
        <f t="shared" si="122"/>
        <v/>
      </c>
      <c r="N784" s="38" t="str">
        <f t="shared" si="123"/>
        <v/>
      </c>
      <c r="O784" s="37" t="str">
        <f t="shared" si="124"/>
        <v/>
      </c>
      <c r="P784" s="39">
        <f t="shared" si="125"/>
        <v>117.24</v>
      </c>
    </row>
    <row r="785" spans="1:16" x14ac:dyDescent="0.25">
      <c r="A785" s="3" t="s">
        <v>678</v>
      </c>
      <c r="B785" s="5">
        <v>3</v>
      </c>
      <c r="C785" s="5">
        <v>58.31</v>
      </c>
      <c r="D785" s="5">
        <v>174.93</v>
      </c>
      <c r="E785" s="5">
        <v>1</v>
      </c>
      <c r="F785" s="5">
        <v>58.88</v>
      </c>
      <c r="G785" s="5">
        <v>58.88</v>
      </c>
      <c r="H785" s="33">
        <f t="shared" si="117"/>
        <v>58.31</v>
      </c>
      <c r="I785" s="33">
        <f t="shared" si="118"/>
        <v>58.88</v>
      </c>
      <c r="J785" s="34">
        <f t="shared" si="119"/>
        <v>-2</v>
      </c>
      <c r="K785" s="35">
        <f t="shared" si="120"/>
        <v>-116.05000000000001</v>
      </c>
      <c r="L785" s="36">
        <f t="shared" si="121"/>
        <v>0.57000000000000028</v>
      </c>
      <c r="M785" s="37">
        <f t="shared" si="122"/>
        <v>0.57000000000000028</v>
      </c>
      <c r="N785" s="38">
        <f t="shared" si="123"/>
        <v>-2</v>
      </c>
      <c r="O785" s="37">
        <f t="shared" si="124"/>
        <v>-116.62</v>
      </c>
      <c r="P785" s="39" t="str">
        <f t="shared" si="125"/>
        <v/>
      </c>
    </row>
    <row r="786" spans="1:16" x14ac:dyDescent="0.25">
      <c r="A786" s="3" t="s">
        <v>1790</v>
      </c>
      <c r="B786" s="5"/>
      <c r="C786" s="5"/>
      <c r="D786" s="5"/>
      <c r="E786" s="5">
        <v>1</v>
      </c>
      <c r="F786" s="5">
        <v>72.06</v>
      </c>
      <c r="G786" s="5">
        <v>72.06</v>
      </c>
      <c r="H786" s="33" t="str">
        <f t="shared" si="117"/>
        <v/>
      </c>
      <c r="I786" s="33">
        <f t="shared" si="118"/>
        <v>72.06</v>
      </c>
      <c r="J786" s="34">
        <f t="shared" si="119"/>
        <v>1</v>
      </c>
      <c r="K786" s="35">
        <f t="shared" si="120"/>
        <v>72.06</v>
      </c>
      <c r="L786" s="36" t="str">
        <f t="shared" si="121"/>
        <v/>
      </c>
      <c r="M786" s="37" t="str">
        <f t="shared" si="122"/>
        <v/>
      </c>
      <c r="N786" s="38" t="str">
        <f t="shared" si="123"/>
        <v/>
      </c>
      <c r="O786" s="37" t="str">
        <f t="shared" si="124"/>
        <v/>
      </c>
      <c r="P786" s="39">
        <f t="shared" si="125"/>
        <v>72.06</v>
      </c>
    </row>
    <row r="787" spans="1:16" x14ac:dyDescent="0.25">
      <c r="A787" s="3" t="s">
        <v>683</v>
      </c>
      <c r="B787" s="5"/>
      <c r="C787" s="5"/>
      <c r="D787" s="5"/>
      <c r="E787" s="5">
        <v>2</v>
      </c>
      <c r="F787" s="5">
        <v>258.77</v>
      </c>
      <c r="G787" s="5">
        <v>517.54</v>
      </c>
      <c r="H787" s="33" t="str">
        <f t="shared" si="117"/>
        <v/>
      </c>
      <c r="I787" s="33">
        <f t="shared" si="118"/>
        <v>258.77</v>
      </c>
      <c r="J787" s="34">
        <f t="shared" si="119"/>
        <v>2</v>
      </c>
      <c r="K787" s="35">
        <f t="shared" si="120"/>
        <v>517.54</v>
      </c>
      <c r="L787" s="36" t="str">
        <f t="shared" si="121"/>
        <v/>
      </c>
      <c r="M787" s="37" t="str">
        <f t="shared" si="122"/>
        <v/>
      </c>
      <c r="N787" s="38" t="str">
        <f t="shared" si="123"/>
        <v/>
      </c>
      <c r="O787" s="37" t="str">
        <f t="shared" si="124"/>
        <v/>
      </c>
      <c r="P787" s="39">
        <f t="shared" si="125"/>
        <v>517.54</v>
      </c>
    </row>
    <row r="788" spans="1:16" x14ac:dyDescent="0.25">
      <c r="A788" s="3" t="s">
        <v>681</v>
      </c>
      <c r="B788" s="5">
        <v>5</v>
      </c>
      <c r="C788" s="5">
        <v>76.921999999999997</v>
      </c>
      <c r="D788" s="5">
        <v>384.61</v>
      </c>
      <c r="E788" s="5"/>
      <c r="F788" s="5"/>
      <c r="G788" s="5"/>
      <c r="H788" s="33">
        <f t="shared" si="117"/>
        <v>76.921999999999997</v>
      </c>
      <c r="I788" s="33" t="str">
        <f t="shared" si="118"/>
        <v/>
      </c>
      <c r="J788" s="34">
        <f t="shared" si="119"/>
        <v>-5</v>
      </c>
      <c r="K788" s="35">
        <f t="shared" si="120"/>
        <v>-384.61</v>
      </c>
      <c r="L788" s="36" t="str">
        <f t="shared" si="121"/>
        <v/>
      </c>
      <c r="M788" s="37" t="str">
        <f t="shared" si="122"/>
        <v/>
      </c>
      <c r="N788" s="38" t="str">
        <f t="shared" si="123"/>
        <v/>
      </c>
      <c r="O788" s="37" t="str">
        <f t="shared" si="124"/>
        <v/>
      </c>
      <c r="P788" s="39">
        <f t="shared" si="125"/>
        <v>-384.61</v>
      </c>
    </row>
    <row r="789" spans="1:16" x14ac:dyDescent="0.25">
      <c r="A789" s="3" t="s">
        <v>1791</v>
      </c>
      <c r="B789" s="5">
        <v>1</v>
      </c>
      <c r="C789" s="5">
        <v>13122.85</v>
      </c>
      <c r="D789" s="5">
        <v>13122.85</v>
      </c>
      <c r="E789" s="5"/>
      <c r="F789" s="5"/>
      <c r="G789" s="5"/>
      <c r="H789" s="33">
        <f t="shared" si="117"/>
        <v>13122.85</v>
      </c>
      <c r="I789" s="33" t="str">
        <f t="shared" si="118"/>
        <v/>
      </c>
      <c r="J789" s="34">
        <f t="shared" si="119"/>
        <v>-1</v>
      </c>
      <c r="K789" s="35">
        <f t="shared" si="120"/>
        <v>-13122.85</v>
      </c>
      <c r="L789" s="36" t="str">
        <f t="shared" si="121"/>
        <v/>
      </c>
      <c r="M789" s="37" t="str">
        <f t="shared" si="122"/>
        <v/>
      </c>
      <c r="N789" s="38" t="str">
        <f t="shared" si="123"/>
        <v/>
      </c>
      <c r="O789" s="37" t="str">
        <f t="shared" si="124"/>
        <v/>
      </c>
      <c r="P789" s="39">
        <f t="shared" si="125"/>
        <v>-13122.85</v>
      </c>
    </row>
    <row r="790" spans="1:16" x14ac:dyDescent="0.25">
      <c r="A790" s="3" t="s">
        <v>684</v>
      </c>
      <c r="B790" s="5">
        <v>1</v>
      </c>
      <c r="C790" s="5">
        <v>353.94</v>
      </c>
      <c r="D790" s="5">
        <v>353.94</v>
      </c>
      <c r="E790" s="5">
        <v>1</v>
      </c>
      <c r="F790" s="5">
        <v>353.94</v>
      </c>
      <c r="G790" s="5">
        <v>353.94</v>
      </c>
      <c r="H790" s="33">
        <f t="shared" si="117"/>
        <v>353.94</v>
      </c>
      <c r="I790" s="33">
        <f t="shared" si="118"/>
        <v>353.94</v>
      </c>
      <c r="J790" s="34">
        <f t="shared" si="119"/>
        <v>0</v>
      </c>
      <c r="K790" s="35">
        <f t="shared" si="120"/>
        <v>0</v>
      </c>
      <c r="L790" s="36">
        <f t="shared" si="121"/>
        <v>0</v>
      </c>
      <c r="M790" s="37">
        <f t="shared" si="122"/>
        <v>0</v>
      </c>
      <c r="N790" s="38">
        <f t="shared" si="123"/>
        <v>0</v>
      </c>
      <c r="O790" s="37">
        <f t="shared" si="124"/>
        <v>0</v>
      </c>
      <c r="P790" s="39" t="str">
        <f t="shared" si="125"/>
        <v/>
      </c>
    </row>
    <row r="791" spans="1:16" x14ac:dyDescent="0.25">
      <c r="A791" s="3" t="s">
        <v>686</v>
      </c>
      <c r="B791" s="5">
        <v>2</v>
      </c>
      <c r="C791" s="5">
        <v>149.68</v>
      </c>
      <c r="D791" s="5">
        <v>299.36</v>
      </c>
      <c r="E791" s="5">
        <v>3</v>
      </c>
      <c r="F791" s="5">
        <v>149.62333333333333</v>
      </c>
      <c r="G791" s="5">
        <v>448.87</v>
      </c>
      <c r="H791" s="33">
        <f t="shared" si="117"/>
        <v>149.68</v>
      </c>
      <c r="I791" s="33">
        <f t="shared" si="118"/>
        <v>149.62333333333333</v>
      </c>
      <c r="J791" s="34">
        <f t="shared" si="119"/>
        <v>1</v>
      </c>
      <c r="K791" s="35">
        <f t="shared" si="120"/>
        <v>149.51</v>
      </c>
      <c r="L791" s="36">
        <f t="shared" si="121"/>
        <v>-5.6666666666671972E-2</v>
      </c>
      <c r="M791" s="37">
        <f t="shared" si="122"/>
        <v>-0.17000000000001592</v>
      </c>
      <c r="N791" s="38">
        <f t="shared" si="123"/>
        <v>1</v>
      </c>
      <c r="O791" s="37">
        <f t="shared" si="124"/>
        <v>149.68</v>
      </c>
      <c r="P791" s="39" t="str">
        <f t="shared" si="125"/>
        <v/>
      </c>
    </row>
    <row r="792" spans="1:16" x14ac:dyDescent="0.25">
      <c r="A792" s="3" t="s">
        <v>687</v>
      </c>
      <c r="B792" s="5"/>
      <c r="C792" s="5"/>
      <c r="D792" s="5"/>
      <c r="E792" s="5">
        <v>1</v>
      </c>
      <c r="F792" s="5">
        <v>39.19</v>
      </c>
      <c r="G792" s="5">
        <v>39.19</v>
      </c>
      <c r="H792" s="33" t="str">
        <f t="shared" si="117"/>
        <v/>
      </c>
      <c r="I792" s="33">
        <f t="shared" si="118"/>
        <v>39.19</v>
      </c>
      <c r="J792" s="34">
        <f t="shared" si="119"/>
        <v>1</v>
      </c>
      <c r="K792" s="35">
        <f t="shared" si="120"/>
        <v>39.19</v>
      </c>
      <c r="L792" s="36" t="str">
        <f t="shared" si="121"/>
        <v/>
      </c>
      <c r="M792" s="37" t="str">
        <f t="shared" si="122"/>
        <v/>
      </c>
      <c r="N792" s="38" t="str">
        <f t="shared" si="123"/>
        <v/>
      </c>
      <c r="O792" s="37" t="str">
        <f t="shared" si="124"/>
        <v/>
      </c>
      <c r="P792" s="39">
        <f t="shared" si="125"/>
        <v>39.19</v>
      </c>
    </row>
    <row r="793" spans="1:16" x14ac:dyDescent="0.25">
      <c r="A793" s="3" t="s">
        <v>1251</v>
      </c>
      <c r="B793" s="5"/>
      <c r="C793" s="5"/>
      <c r="D793" s="5"/>
      <c r="E793" s="5">
        <v>1</v>
      </c>
      <c r="F793" s="5">
        <v>46.66</v>
      </c>
      <c r="G793" s="5">
        <v>46.66</v>
      </c>
      <c r="H793" s="33" t="str">
        <f t="shared" si="117"/>
        <v/>
      </c>
      <c r="I793" s="33">
        <f t="shared" si="118"/>
        <v>46.66</v>
      </c>
      <c r="J793" s="34">
        <f t="shared" si="119"/>
        <v>1</v>
      </c>
      <c r="K793" s="35">
        <f t="shared" si="120"/>
        <v>46.66</v>
      </c>
      <c r="L793" s="36" t="str">
        <f t="shared" si="121"/>
        <v/>
      </c>
      <c r="M793" s="37" t="str">
        <f t="shared" si="122"/>
        <v/>
      </c>
      <c r="N793" s="38" t="str">
        <f t="shared" si="123"/>
        <v/>
      </c>
      <c r="O793" s="37" t="str">
        <f t="shared" si="124"/>
        <v/>
      </c>
      <c r="P793" s="39">
        <f t="shared" si="125"/>
        <v>46.66</v>
      </c>
    </row>
    <row r="794" spans="1:16" x14ac:dyDescent="0.25">
      <c r="A794" s="3" t="s">
        <v>1252</v>
      </c>
      <c r="B794" s="5"/>
      <c r="C794" s="5"/>
      <c r="D794" s="5"/>
      <c r="E794" s="5">
        <v>4</v>
      </c>
      <c r="F794" s="5">
        <v>516.29500000000007</v>
      </c>
      <c r="G794" s="5">
        <v>2065.1800000000003</v>
      </c>
      <c r="H794" s="33" t="str">
        <f t="shared" si="117"/>
        <v/>
      </c>
      <c r="I794" s="33">
        <f t="shared" si="118"/>
        <v>516.29500000000007</v>
      </c>
      <c r="J794" s="34">
        <f t="shared" si="119"/>
        <v>4</v>
      </c>
      <c r="K794" s="35">
        <f t="shared" si="120"/>
        <v>2065.1800000000003</v>
      </c>
      <c r="L794" s="36" t="str">
        <f t="shared" si="121"/>
        <v/>
      </c>
      <c r="M794" s="37" t="str">
        <f t="shared" si="122"/>
        <v/>
      </c>
      <c r="N794" s="38" t="str">
        <f t="shared" si="123"/>
        <v/>
      </c>
      <c r="O794" s="37" t="str">
        <f t="shared" si="124"/>
        <v/>
      </c>
      <c r="P794" s="39">
        <f t="shared" si="125"/>
        <v>2065.1800000000003</v>
      </c>
    </row>
    <row r="795" spans="1:16" x14ac:dyDescent="0.25">
      <c r="A795" s="3" t="s">
        <v>1255</v>
      </c>
      <c r="B795" s="5"/>
      <c r="C795" s="5"/>
      <c r="D795" s="5"/>
      <c r="E795" s="5">
        <v>2</v>
      </c>
      <c r="F795" s="5">
        <v>119.045</v>
      </c>
      <c r="G795" s="5">
        <v>238.09</v>
      </c>
      <c r="H795" s="33" t="str">
        <f t="shared" si="117"/>
        <v/>
      </c>
      <c r="I795" s="33">
        <f t="shared" si="118"/>
        <v>119.045</v>
      </c>
      <c r="J795" s="34">
        <f t="shared" si="119"/>
        <v>2</v>
      </c>
      <c r="K795" s="35">
        <f t="shared" si="120"/>
        <v>238.09</v>
      </c>
      <c r="L795" s="36" t="str">
        <f t="shared" si="121"/>
        <v/>
      </c>
      <c r="M795" s="37" t="str">
        <f t="shared" si="122"/>
        <v/>
      </c>
      <c r="N795" s="38" t="str">
        <f t="shared" si="123"/>
        <v/>
      </c>
      <c r="O795" s="37" t="str">
        <f t="shared" si="124"/>
        <v/>
      </c>
      <c r="P795" s="39">
        <f t="shared" si="125"/>
        <v>238.09</v>
      </c>
    </row>
    <row r="796" spans="1:16" x14ac:dyDescent="0.25">
      <c r="A796" s="3" t="s">
        <v>690</v>
      </c>
      <c r="B796" s="5">
        <v>32</v>
      </c>
      <c r="C796" s="5">
        <v>38.407894736842117</v>
      </c>
      <c r="D796" s="5">
        <v>1230.97</v>
      </c>
      <c r="E796" s="5">
        <v>13</v>
      </c>
      <c r="F796" s="5">
        <v>53.465714285714292</v>
      </c>
      <c r="G796" s="5">
        <v>673.4</v>
      </c>
      <c r="H796" s="33">
        <f t="shared" si="117"/>
        <v>38.467812500000001</v>
      </c>
      <c r="I796" s="33">
        <f t="shared" si="118"/>
        <v>51.8</v>
      </c>
      <c r="J796" s="34">
        <f t="shared" si="119"/>
        <v>-19</v>
      </c>
      <c r="K796" s="35">
        <f t="shared" si="120"/>
        <v>-557.57000000000005</v>
      </c>
      <c r="L796" s="36">
        <f t="shared" si="121"/>
        <v>13.332187499999996</v>
      </c>
      <c r="M796" s="37">
        <f t="shared" si="122"/>
        <v>173.31843749999996</v>
      </c>
      <c r="N796" s="38">
        <f t="shared" si="123"/>
        <v>-19</v>
      </c>
      <c r="O796" s="37">
        <f t="shared" si="124"/>
        <v>-730.88843750000001</v>
      </c>
      <c r="P796" s="39" t="str">
        <f t="shared" si="125"/>
        <v/>
      </c>
    </row>
    <row r="797" spans="1:16" x14ac:dyDescent="0.25">
      <c r="A797" s="3" t="s">
        <v>1793</v>
      </c>
      <c r="B797" s="5"/>
      <c r="C797" s="5"/>
      <c r="D797" s="5"/>
      <c r="E797" s="5">
        <v>1</v>
      </c>
      <c r="F797" s="5">
        <v>113.32</v>
      </c>
      <c r="G797" s="5">
        <v>113.32</v>
      </c>
      <c r="H797" s="33" t="str">
        <f t="shared" si="117"/>
        <v/>
      </c>
      <c r="I797" s="33">
        <f t="shared" si="118"/>
        <v>113.32</v>
      </c>
      <c r="J797" s="34">
        <f t="shared" si="119"/>
        <v>1</v>
      </c>
      <c r="K797" s="35">
        <f t="shared" si="120"/>
        <v>113.32</v>
      </c>
      <c r="L797" s="36" t="str">
        <f t="shared" si="121"/>
        <v/>
      </c>
      <c r="M797" s="37" t="str">
        <f t="shared" si="122"/>
        <v/>
      </c>
      <c r="N797" s="38" t="str">
        <f t="shared" si="123"/>
        <v/>
      </c>
      <c r="O797" s="37" t="str">
        <f t="shared" si="124"/>
        <v/>
      </c>
      <c r="P797" s="39">
        <f t="shared" si="125"/>
        <v>113.32</v>
      </c>
    </row>
    <row r="798" spans="1:16" x14ac:dyDescent="0.25">
      <c r="A798" s="3" t="s">
        <v>694</v>
      </c>
      <c r="B798" s="5">
        <v>59</v>
      </c>
      <c r="C798" s="5">
        <v>54.980000000000011</v>
      </c>
      <c r="D798" s="5">
        <v>3243.8200000000006</v>
      </c>
      <c r="E798" s="5">
        <v>50</v>
      </c>
      <c r="F798" s="5">
        <v>56.711851851851875</v>
      </c>
      <c r="G798" s="5">
        <v>2842.6400000000008</v>
      </c>
      <c r="H798" s="33">
        <f t="shared" si="117"/>
        <v>54.980000000000011</v>
      </c>
      <c r="I798" s="33">
        <f t="shared" si="118"/>
        <v>56.852800000000016</v>
      </c>
      <c r="J798" s="34">
        <f t="shared" si="119"/>
        <v>-9</v>
      </c>
      <c r="K798" s="35">
        <f t="shared" si="120"/>
        <v>-401.17999999999984</v>
      </c>
      <c r="L798" s="36">
        <f t="shared" si="121"/>
        <v>1.8728000000000051</v>
      </c>
      <c r="M798" s="37">
        <f t="shared" si="122"/>
        <v>93.640000000000256</v>
      </c>
      <c r="N798" s="38">
        <f t="shared" si="123"/>
        <v>-9</v>
      </c>
      <c r="O798" s="37">
        <f t="shared" si="124"/>
        <v>-494.82000000000011</v>
      </c>
      <c r="P798" s="39" t="str">
        <f t="shared" si="125"/>
        <v/>
      </c>
    </row>
    <row r="799" spans="1:16" x14ac:dyDescent="0.25">
      <c r="A799" s="3" t="s">
        <v>1794</v>
      </c>
      <c r="B799" s="5"/>
      <c r="C799" s="5"/>
      <c r="D799" s="5"/>
      <c r="E799" s="5">
        <v>1</v>
      </c>
      <c r="F799" s="5">
        <v>113.15</v>
      </c>
      <c r="G799" s="5">
        <v>113.15</v>
      </c>
      <c r="H799" s="33" t="str">
        <f t="shared" si="117"/>
        <v/>
      </c>
      <c r="I799" s="33">
        <f t="shared" si="118"/>
        <v>113.15</v>
      </c>
      <c r="J799" s="34">
        <f t="shared" si="119"/>
        <v>1</v>
      </c>
      <c r="K799" s="35">
        <f t="shared" si="120"/>
        <v>113.15</v>
      </c>
      <c r="L799" s="36" t="str">
        <f t="shared" si="121"/>
        <v/>
      </c>
      <c r="M799" s="37" t="str">
        <f t="shared" si="122"/>
        <v/>
      </c>
      <c r="N799" s="38" t="str">
        <f t="shared" si="123"/>
        <v/>
      </c>
      <c r="O799" s="37" t="str">
        <f t="shared" si="124"/>
        <v/>
      </c>
      <c r="P799" s="39">
        <f t="shared" si="125"/>
        <v>113.15</v>
      </c>
    </row>
    <row r="800" spans="1:16" x14ac:dyDescent="0.25">
      <c r="A800" s="3" t="s">
        <v>1796</v>
      </c>
      <c r="B800" s="5"/>
      <c r="C800" s="5"/>
      <c r="D800" s="5"/>
      <c r="E800" s="5">
        <v>1</v>
      </c>
      <c r="F800" s="5">
        <v>133.84</v>
      </c>
      <c r="G800" s="5">
        <v>133.84</v>
      </c>
      <c r="H800" s="33" t="str">
        <f t="shared" si="117"/>
        <v/>
      </c>
      <c r="I800" s="33">
        <f t="shared" si="118"/>
        <v>133.84</v>
      </c>
      <c r="J800" s="34">
        <f t="shared" si="119"/>
        <v>1</v>
      </c>
      <c r="K800" s="35">
        <f t="shared" si="120"/>
        <v>133.84</v>
      </c>
      <c r="L800" s="36" t="str">
        <f t="shared" si="121"/>
        <v/>
      </c>
      <c r="M800" s="37" t="str">
        <f t="shared" si="122"/>
        <v/>
      </c>
      <c r="N800" s="38" t="str">
        <f t="shared" si="123"/>
        <v/>
      </c>
      <c r="O800" s="37" t="str">
        <f t="shared" si="124"/>
        <v/>
      </c>
      <c r="P800" s="39">
        <f t="shared" si="125"/>
        <v>133.84</v>
      </c>
    </row>
    <row r="801" spans="1:16" x14ac:dyDescent="0.25">
      <c r="A801" s="3" t="s">
        <v>1256</v>
      </c>
      <c r="B801" s="5">
        <v>1</v>
      </c>
      <c r="C801" s="5">
        <v>90.05</v>
      </c>
      <c r="D801" s="5">
        <v>90.05</v>
      </c>
      <c r="E801" s="5">
        <v>2</v>
      </c>
      <c r="F801" s="5">
        <v>89.995000000000005</v>
      </c>
      <c r="G801" s="5">
        <v>179.99</v>
      </c>
      <c r="H801" s="33">
        <f t="shared" si="117"/>
        <v>90.05</v>
      </c>
      <c r="I801" s="33">
        <f t="shared" si="118"/>
        <v>89.995000000000005</v>
      </c>
      <c r="J801" s="34">
        <f t="shared" si="119"/>
        <v>1</v>
      </c>
      <c r="K801" s="35">
        <f t="shared" si="120"/>
        <v>89.940000000000012</v>
      </c>
      <c r="L801" s="36">
        <f t="shared" si="121"/>
        <v>-5.499999999999261E-2</v>
      </c>
      <c r="M801" s="37">
        <f t="shared" si="122"/>
        <v>-0.10999999999998522</v>
      </c>
      <c r="N801" s="38">
        <f t="shared" si="123"/>
        <v>1</v>
      </c>
      <c r="O801" s="37">
        <f t="shared" si="124"/>
        <v>90.05</v>
      </c>
      <c r="P801" s="39" t="str">
        <f t="shared" si="125"/>
        <v/>
      </c>
    </row>
    <row r="802" spans="1:16" x14ac:dyDescent="0.25">
      <c r="A802" s="3" t="s">
        <v>1511</v>
      </c>
      <c r="B802" s="5"/>
      <c r="C802" s="5"/>
      <c r="D802" s="5"/>
      <c r="E802" s="5">
        <v>2</v>
      </c>
      <c r="F802" s="5">
        <v>138.55000000000001</v>
      </c>
      <c r="G802" s="5">
        <v>277.10000000000002</v>
      </c>
      <c r="H802" s="33" t="str">
        <f t="shared" si="117"/>
        <v/>
      </c>
      <c r="I802" s="33">
        <f t="shared" si="118"/>
        <v>138.55000000000001</v>
      </c>
      <c r="J802" s="34">
        <f t="shared" si="119"/>
        <v>2</v>
      </c>
      <c r="K802" s="35">
        <f t="shared" si="120"/>
        <v>277.10000000000002</v>
      </c>
      <c r="L802" s="36" t="str">
        <f t="shared" si="121"/>
        <v/>
      </c>
      <c r="M802" s="37" t="str">
        <f t="shared" si="122"/>
        <v/>
      </c>
      <c r="N802" s="38" t="str">
        <f t="shared" si="123"/>
        <v/>
      </c>
      <c r="O802" s="37" t="str">
        <f t="shared" si="124"/>
        <v/>
      </c>
      <c r="P802" s="39">
        <f t="shared" si="125"/>
        <v>277.10000000000002</v>
      </c>
    </row>
    <row r="803" spans="1:16" x14ac:dyDescent="0.25">
      <c r="A803" s="3" t="s">
        <v>1257</v>
      </c>
      <c r="B803" s="5">
        <v>10</v>
      </c>
      <c r="C803" s="5">
        <v>75.232857142857142</v>
      </c>
      <c r="D803" s="5">
        <v>753.02</v>
      </c>
      <c r="E803" s="5">
        <v>5</v>
      </c>
      <c r="F803" s="5">
        <v>75.037999999999982</v>
      </c>
      <c r="G803" s="5">
        <v>375.18999999999994</v>
      </c>
      <c r="H803" s="33">
        <f t="shared" si="117"/>
        <v>75.301999999999992</v>
      </c>
      <c r="I803" s="33">
        <f t="shared" si="118"/>
        <v>75.037999999999982</v>
      </c>
      <c r="J803" s="34">
        <f t="shared" si="119"/>
        <v>-5</v>
      </c>
      <c r="K803" s="35">
        <f t="shared" si="120"/>
        <v>-377.83000000000004</v>
      </c>
      <c r="L803" s="36">
        <f t="shared" si="121"/>
        <v>-0.26400000000001</v>
      </c>
      <c r="M803" s="37">
        <f t="shared" si="122"/>
        <v>-1.32000000000005</v>
      </c>
      <c r="N803" s="38">
        <f t="shared" si="123"/>
        <v>-5</v>
      </c>
      <c r="O803" s="37">
        <f t="shared" si="124"/>
        <v>-376.51</v>
      </c>
      <c r="P803" s="39" t="str">
        <f t="shared" si="125"/>
        <v/>
      </c>
    </row>
    <row r="804" spans="1:16" x14ac:dyDescent="0.25">
      <c r="A804" s="3" t="s">
        <v>1259</v>
      </c>
      <c r="B804" s="5">
        <v>28</v>
      </c>
      <c r="C804" s="5">
        <v>50.534545454545466</v>
      </c>
      <c r="D804" s="5">
        <v>1414.7399999999998</v>
      </c>
      <c r="E804" s="5">
        <v>12</v>
      </c>
      <c r="F804" s="5">
        <v>50.548999999999992</v>
      </c>
      <c r="G804" s="5">
        <v>606.57999999999993</v>
      </c>
      <c r="H804" s="33">
        <f t="shared" si="117"/>
        <v>50.526428571428561</v>
      </c>
      <c r="I804" s="33">
        <f t="shared" si="118"/>
        <v>50.548333333333325</v>
      </c>
      <c r="J804" s="34">
        <f t="shared" si="119"/>
        <v>-16</v>
      </c>
      <c r="K804" s="35">
        <f t="shared" si="120"/>
        <v>-808.15999999999985</v>
      </c>
      <c r="L804" s="36">
        <f t="shared" si="121"/>
        <v>2.1904761904764314E-2</v>
      </c>
      <c r="M804" s="37">
        <f t="shared" si="122"/>
        <v>0.26285714285717177</v>
      </c>
      <c r="N804" s="38">
        <f t="shared" si="123"/>
        <v>-16</v>
      </c>
      <c r="O804" s="37">
        <f t="shared" si="124"/>
        <v>-808.42285714285697</v>
      </c>
      <c r="P804" s="39" t="str">
        <f t="shared" si="125"/>
        <v/>
      </c>
    </row>
    <row r="805" spans="1:16" x14ac:dyDescent="0.25">
      <c r="A805" s="3" t="s">
        <v>1261</v>
      </c>
      <c r="B805" s="5">
        <v>1</v>
      </c>
      <c r="C805" s="5">
        <v>27.48</v>
      </c>
      <c r="D805" s="5">
        <v>27.48</v>
      </c>
      <c r="E805" s="5">
        <v>1</v>
      </c>
      <c r="F805" s="5">
        <v>27.48</v>
      </c>
      <c r="G805" s="5">
        <v>27.48</v>
      </c>
      <c r="H805" s="33">
        <f t="shared" si="117"/>
        <v>27.48</v>
      </c>
      <c r="I805" s="33">
        <f t="shared" si="118"/>
        <v>27.48</v>
      </c>
      <c r="J805" s="34">
        <f t="shared" si="119"/>
        <v>0</v>
      </c>
      <c r="K805" s="35">
        <f t="shared" si="120"/>
        <v>0</v>
      </c>
      <c r="L805" s="36">
        <f t="shared" si="121"/>
        <v>0</v>
      </c>
      <c r="M805" s="37">
        <f t="shared" si="122"/>
        <v>0</v>
      </c>
      <c r="N805" s="38">
        <f t="shared" si="123"/>
        <v>0</v>
      </c>
      <c r="O805" s="37">
        <f t="shared" si="124"/>
        <v>0</v>
      </c>
      <c r="P805" s="39" t="str">
        <f t="shared" si="125"/>
        <v/>
      </c>
    </row>
    <row r="806" spans="1:16" x14ac:dyDescent="0.25">
      <c r="A806" s="3" t="s">
        <v>1262</v>
      </c>
      <c r="B806" s="5"/>
      <c r="C806" s="5"/>
      <c r="D806" s="5"/>
      <c r="E806" s="5">
        <v>1</v>
      </c>
      <c r="F806" s="5">
        <v>102.6</v>
      </c>
      <c r="G806" s="5">
        <v>102.6</v>
      </c>
      <c r="H806" s="33" t="str">
        <f t="shared" si="117"/>
        <v/>
      </c>
      <c r="I806" s="33">
        <f t="shared" si="118"/>
        <v>102.6</v>
      </c>
      <c r="J806" s="34">
        <f t="shared" si="119"/>
        <v>1</v>
      </c>
      <c r="K806" s="35">
        <f t="shared" si="120"/>
        <v>102.6</v>
      </c>
      <c r="L806" s="36" t="str">
        <f t="shared" si="121"/>
        <v/>
      </c>
      <c r="M806" s="37" t="str">
        <f t="shared" si="122"/>
        <v/>
      </c>
      <c r="N806" s="38" t="str">
        <f t="shared" si="123"/>
        <v/>
      </c>
      <c r="O806" s="37" t="str">
        <f t="shared" si="124"/>
        <v/>
      </c>
      <c r="P806" s="39">
        <f t="shared" si="125"/>
        <v>102.6</v>
      </c>
    </row>
    <row r="807" spans="1:16" x14ac:dyDescent="0.25">
      <c r="A807" s="3" t="s">
        <v>1263</v>
      </c>
      <c r="B807" s="5">
        <v>1</v>
      </c>
      <c r="C807" s="5">
        <v>100.02</v>
      </c>
      <c r="D807" s="5">
        <v>100.02</v>
      </c>
      <c r="E807" s="5">
        <v>1</v>
      </c>
      <c r="F807" s="5">
        <v>56.14</v>
      </c>
      <c r="G807" s="5">
        <v>56.14</v>
      </c>
      <c r="H807" s="33">
        <f t="shared" si="117"/>
        <v>100.02</v>
      </c>
      <c r="I807" s="33">
        <f t="shared" si="118"/>
        <v>56.14</v>
      </c>
      <c r="J807" s="34">
        <f t="shared" si="119"/>
        <v>0</v>
      </c>
      <c r="K807" s="35">
        <f t="shared" si="120"/>
        <v>-43.879999999999995</v>
      </c>
      <c r="L807" s="36">
        <f t="shared" si="121"/>
        <v>-43.879999999999995</v>
      </c>
      <c r="M807" s="37">
        <f t="shared" si="122"/>
        <v>-43.879999999999995</v>
      </c>
      <c r="N807" s="38">
        <f t="shared" si="123"/>
        <v>0</v>
      </c>
      <c r="O807" s="37">
        <f t="shared" si="124"/>
        <v>0</v>
      </c>
      <c r="P807" s="39" t="str">
        <f t="shared" si="125"/>
        <v/>
      </c>
    </row>
    <row r="808" spans="1:16" x14ac:dyDescent="0.25">
      <c r="A808" s="3" t="s">
        <v>1264</v>
      </c>
      <c r="B808" s="5"/>
      <c r="C808" s="5"/>
      <c r="D808" s="5"/>
      <c r="E808" s="5">
        <v>1</v>
      </c>
      <c r="F808" s="5">
        <v>465.63</v>
      </c>
      <c r="G808" s="5">
        <v>465.63</v>
      </c>
      <c r="H808" s="33" t="str">
        <f t="shared" si="117"/>
        <v/>
      </c>
      <c r="I808" s="33">
        <f t="shared" si="118"/>
        <v>465.63</v>
      </c>
      <c r="J808" s="34">
        <f t="shared" si="119"/>
        <v>1</v>
      </c>
      <c r="K808" s="35">
        <f t="shared" si="120"/>
        <v>465.63</v>
      </c>
      <c r="L808" s="36" t="str">
        <f t="shared" si="121"/>
        <v/>
      </c>
      <c r="M808" s="37" t="str">
        <f t="shared" si="122"/>
        <v/>
      </c>
      <c r="N808" s="38" t="str">
        <f t="shared" si="123"/>
        <v/>
      </c>
      <c r="O808" s="37" t="str">
        <f t="shared" si="124"/>
        <v/>
      </c>
      <c r="P808" s="39">
        <f t="shared" si="125"/>
        <v>465.63</v>
      </c>
    </row>
    <row r="809" spans="1:16" x14ac:dyDescent="0.25">
      <c r="A809" s="3" t="s">
        <v>1798</v>
      </c>
      <c r="B809" s="5"/>
      <c r="C809" s="5"/>
      <c r="D809" s="5"/>
      <c r="E809" s="5">
        <v>1</v>
      </c>
      <c r="F809" s="5">
        <v>275.51</v>
      </c>
      <c r="G809" s="5">
        <v>275.51</v>
      </c>
      <c r="H809" s="33" t="str">
        <f t="shared" si="117"/>
        <v/>
      </c>
      <c r="I809" s="33">
        <f t="shared" si="118"/>
        <v>275.51</v>
      </c>
      <c r="J809" s="34">
        <f t="shared" si="119"/>
        <v>1</v>
      </c>
      <c r="K809" s="35">
        <f t="shared" si="120"/>
        <v>275.51</v>
      </c>
      <c r="L809" s="36" t="str">
        <f t="shared" si="121"/>
        <v/>
      </c>
      <c r="M809" s="37" t="str">
        <f t="shared" si="122"/>
        <v/>
      </c>
      <c r="N809" s="38" t="str">
        <f t="shared" si="123"/>
        <v/>
      </c>
      <c r="O809" s="37" t="str">
        <f t="shared" si="124"/>
        <v/>
      </c>
      <c r="P809" s="39">
        <f t="shared" si="125"/>
        <v>275.51</v>
      </c>
    </row>
    <row r="810" spans="1:16" x14ac:dyDescent="0.25">
      <c r="A810" s="3" t="s">
        <v>1799</v>
      </c>
      <c r="B810" s="5"/>
      <c r="C810" s="5"/>
      <c r="D810" s="5"/>
      <c r="E810" s="5">
        <v>1</v>
      </c>
      <c r="F810" s="5">
        <v>73.180000000000007</v>
      </c>
      <c r="G810" s="5">
        <v>73.180000000000007</v>
      </c>
      <c r="H810" s="33" t="str">
        <f t="shared" si="117"/>
        <v/>
      </c>
      <c r="I810" s="33">
        <f t="shared" si="118"/>
        <v>73.180000000000007</v>
      </c>
      <c r="J810" s="34">
        <f t="shared" si="119"/>
        <v>1</v>
      </c>
      <c r="K810" s="35">
        <f t="shared" si="120"/>
        <v>73.180000000000007</v>
      </c>
      <c r="L810" s="36" t="str">
        <f t="shared" si="121"/>
        <v/>
      </c>
      <c r="M810" s="37" t="str">
        <f t="shared" si="122"/>
        <v/>
      </c>
      <c r="N810" s="38" t="str">
        <f t="shared" si="123"/>
        <v/>
      </c>
      <c r="O810" s="37" t="str">
        <f t="shared" si="124"/>
        <v/>
      </c>
      <c r="P810" s="39">
        <f t="shared" si="125"/>
        <v>73.180000000000007</v>
      </c>
    </row>
    <row r="811" spans="1:16" x14ac:dyDescent="0.25">
      <c r="A811" s="3" t="s">
        <v>702</v>
      </c>
      <c r="B811" s="5">
        <v>1</v>
      </c>
      <c r="C811" s="5">
        <v>44.23</v>
      </c>
      <c r="D811" s="5">
        <v>44.23</v>
      </c>
      <c r="E811" s="5">
        <v>5</v>
      </c>
      <c r="F811" s="5">
        <v>44.634999999999998</v>
      </c>
      <c r="G811" s="5">
        <v>223.2</v>
      </c>
      <c r="H811" s="33">
        <f t="shared" si="117"/>
        <v>44.23</v>
      </c>
      <c r="I811" s="33">
        <f t="shared" si="118"/>
        <v>44.64</v>
      </c>
      <c r="J811" s="34">
        <f t="shared" si="119"/>
        <v>4</v>
      </c>
      <c r="K811" s="35">
        <f t="shared" si="120"/>
        <v>178.97</v>
      </c>
      <c r="L811" s="36">
        <f t="shared" si="121"/>
        <v>0.41000000000000369</v>
      </c>
      <c r="M811" s="37">
        <f t="shared" si="122"/>
        <v>2.0500000000000185</v>
      </c>
      <c r="N811" s="38">
        <f t="shared" si="123"/>
        <v>4</v>
      </c>
      <c r="O811" s="37">
        <f t="shared" si="124"/>
        <v>176.92</v>
      </c>
      <c r="P811" s="39" t="str">
        <f t="shared" si="125"/>
        <v/>
      </c>
    </row>
    <row r="812" spans="1:16" x14ac:dyDescent="0.25">
      <c r="A812" s="3" t="s">
        <v>700</v>
      </c>
      <c r="B812" s="5">
        <v>1</v>
      </c>
      <c r="C812" s="5">
        <v>41.06</v>
      </c>
      <c r="D812" s="5">
        <v>41.06</v>
      </c>
      <c r="E812" s="5">
        <v>4</v>
      </c>
      <c r="F812" s="5">
        <v>40.840000000000003</v>
      </c>
      <c r="G812" s="5">
        <v>163.02000000000001</v>
      </c>
      <c r="H812" s="33">
        <f t="shared" si="117"/>
        <v>41.06</v>
      </c>
      <c r="I812" s="33">
        <f t="shared" si="118"/>
        <v>40.755000000000003</v>
      </c>
      <c r="J812" s="34">
        <f t="shared" si="119"/>
        <v>3</v>
      </c>
      <c r="K812" s="35">
        <f t="shared" si="120"/>
        <v>121.96000000000001</v>
      </c>
      <c r="L812" s="36">
        <f t="shared" si="121"/>
        <v>-0.30499999999999972</v>
      </c>
      <c r="M812" s="37">
        <f t="shared" si="122"/>
        <v>-1.2199999999999989</v>
      </c>
      <c r="N812" s="38">
        <f t="shared" si="123"/>
        <v>3</v>
      </c>
      <c r="O812" s="37">
        <f t="shared" si="124"/>
        <v>123.18</v>
      </c>
      <c r="P812" s="39" t="str">
        <f t="shared" si="125"/>
        <v/>
      </c>
    </row>
    <row r="813" spans="1:16" x14ac:dyDescent="0.25">
      <c r="A813" s="3" t="s">
        <v>1513</v>
      </c>
      <c r="B813" s="5">
        <v>1</v>
      </c>
      <c r="C813" s="5">
        <v>164.2</v>
      </c>
      <c r="D813" s="5">
        <v>164.2</v>
      </c>
      <c r="E813" s="5"/>
      <c r="F813" s="5"/>
      <c r="G813" s="5"/>
      <c r="H813" s="33">
        <f t="shared" si="117"/>
        <v>164.2</v>
      </c>
      <c r="I813" s="33" t="str">
        <f t="shared" si="118"/>
        <v/>
      </c>
      <c r="J813" s="34">
        <f t="shared" si="119"/>
        <v>-1</v>
      </c>
      <c r="K813" s="35">
        <f t="shared" si="120"/>
        <v>-164.2</v>
      </c>
      <c r="L813" s="36" t="str">
        <f t="shared" si="121"/>
        <v/>
      </c>
      <c r="M813" s="37" t="str">
        <f t="shared" si="122"/>
        <v/>
      </c>
      <c r="N813" s="38" t="str">
        <f t="shared" si="123"/>
        <v/>
      </c>
      <c r="O813" s="37" t="str">
        <f t="shared" si="124"/>
        <v/>
      </c>
      <c r="P813" s="39">
        <f t="shared" si="125"/>
        <v>-164.2</v>
      </c>
    </row>
    <row r="814" spans="1:16" x14ac:dyDescent="0.25">
      <c r="A814" s="3" t="s">
        <v>705</v>
      </c>
      <c r="B814" s="5">
        <v>2</v>
      </c>
      <c r="C814" s="5">
        <v>748.35</v>
      </c>
      <c r="D814" s="5">
        <v>1496.7</v>
      </c>
      <c r="E814" s="5">
        <v>1</v>
      </c>
      <c r="F814" s="5">
        <v>748.35</v>
      </c>
      <c r="G814" s="5">
        <v>748.35</v>
      </c>
      <c r="H814" s="33">
        <f t="shared" si="117"/>
        <v>748.35</v>
      </c>
      <c r="I814" s="33">
        <f t="shared" si="118"/>
        <v>748.35</v>
      </c>
      <c r="J814" s="34">
        <f t="shared" si="119"/>
        <v>-1</v>
      </c>
      <c r="K814" s="35">
        <f t="shared" si="120"/>
        <v>-748.35</v>
      </c>
      <c r="L814" s="36">
        <f t="shared" si="121"/>
        <v>0</v>
      </c>
      <c r="M814" s="37">
        <f t="shared" si="122"/>
        <v>0</v>
      </c>
      <c r="N814" s="38">
        <f t="shared" si="123"/>
        <v>-1</v>
      </c>
      <c r="O814" s="37">
        <f t="shared" si="124"/>
        <v>-748.35</v>
      </c>
      <c r="P814" s="39" t="str">
        <f t="shared" si="125"/>
        <v/>
      </c>
    </row>
    <row r="815" spans="1:16" x14ac:dyDescent="0.25">
      <c r="A815" s="3" t="s">
        <v>1266</v>
      </c>
      <c r="B815" s="5">
        <v>1</v>
      </c>
      <c r="C815" s="5">
        <v>23.03</v>
      </c>
      <c r="D815" s="5">
        <v>23.03</v>
      </c>
      <c r="E815" s="5"/>
      <c r="F815" s="5"/>
      <c r="G815" s="5"/>
      <c r="H815" s="33">
        <f t="shared" si="117"/>
        <v>23.03</v>
      </c>
      <c r="I815" s="33" t="str">
        <f t="shared" si="118"/>
        <v/>
      </c>
      <c r="J815" s="34">
        <f t="shared" si="119"/>
        <v>-1</v>
      </c>
      <c r="K815" s="35">
        <f t="shared" si="120"/>
        <v>-23.03</v>
      </c>
      <c r="L815" s="36" t="str">
        <f t="shared" si="121"/>
        <v/>
      </c>
      <c r="M815" s="37" t="str">
        <f t="shared" si="122"/>
        <v/>
      </c>
      <c r="N815" s="38" t="str">
        <f t="shared" si="123"/>
        <v/>
      </c>
      <c r="O815" s="37" t="str">
        <f t="shared" si="124"/>
        <v/>
      </c>
      <c r="P815" s="39">
        <f t="shared" si="125"/>
        <v>-23.03</v>
      </c>
    </row>
    <row r="816" spans="1:16" x14ac:dyDescent="0.25">
      <c r="A816" s="3" t="s">
        <v>1267</v>
      </c>
      <c r="B816" s="5"/>
      <c r="C816" s="5"/>
      <c r="D816" s="5"/>
      <c r="E816" s="5">
        <v>1</v>
      </c>
      <c r="F816" s="5">
        <v>47.07</v>
      </c>
      <c r="G816" s="5">
        <v>47.07</v>
      </c>
      <c r="H816" s="33" t="str">
        <f t="shared" si="117"/>
        <v/>
      </c>
      <c r="I816" s="33">
        <f t="shared" si="118"/>
        <v>47.07</v>
      </c>
      <c r="J816" s="34">
        <f t="shared" si="119"/>
        <v>1</v>
      </c>
      <c r="K816" s="35">
        <f t="shared" si="120"/>
        <v>47.07</v>
      </c>
      <c r="L816" s="36" t="str">
        <f t="shared" si="121"/>
        <v/>
      </c>
      <c r="M816" s="37" t="str">
        <f t="shared" si="122"/>
        <v/>
      </c>
      <c r="N816" s="38" t="str">
        <f t="shared" si="123"/>
        <v/>
      </c>
      <c r="O816" s="37" t="str">
        <f t="shared" si="124"/>
        <v/>
      </c>
      <c r="P816" s="39">
        <f t="shared" si="125"/>
        <v>47.07</v>
      </c>
    </row>
    <row r="817" spans="1:16" x14ac:dyDescent="0.25">
      <c r="A817" s="3" t="s">
        <v>707</v>
      </c>
      <c r="B817" s="5"/>
      <c r="C817" s="5"/>
      <c r="D817" s="5"/>
      <c r="E817" s="5">
        <v>1</v>
      </c>
      <c r="F817" s="5">
        <v>71.83</v>
      </c>
      <c r="G817" s="5">
        <v>71.83</v>
      </c>
      <c r="H817" s="33" t="str">
        <f t="shared" si="117"/>
        <v/>
      </c>
      <c r="I817" s="33">
        <f t="shared" si="118"/>
        <v>71.83</v>
      </c>
      <c r="J817" s="34">
        <f t="shared" si="119"/>
        <v>1</v>
      </c>
      <c r="K817" s="35">
        <f t="shared" si="120"/>
        <v>71.83</v>
      </c>
      <c r="L817" s="36" t="str">
        <f t="shared" si="121"/>
        <v/>
      </c>
      <c r="M817" s="37" t="str">
        <f t="shared" si="122"/>
        <v/>
      </c>
      <c r="N817" s="38" t="str">
        <f t="shared" si="123"/>
        <v/>
      </c>
      <c r="O817" s="37" t="str">
        <f t="shared" si="124"/>
        <v/>
      </c>
      <c r="P817" s="39">
        <f t="shared" si="125"/>
        <v>71.83</v>
      </c>
    </row>
    <row r="818" spans="1:16" x14ac:dyDescent="0.25">
      <c r="A818" s="3" t="s">
        <v>1268</v>
      </c>
      <c r="B818" s="5"/>
      <c r="C818" s="5"/>
      <c r="D818" s="5"/>
      <c r="E818" s="5">
        <v>1</v>
      </c>
      <c r="F818" s="5">
        <v>87.79</v>
      </c>
      <c r="G818" s="5">
        <v>87.79</v>
      </c>
      <c r="H818" s="33" t="str">
        <f t="shared" si="117"/>
        <v/>
      </c>
      <c r="I818" s="33">
        <f t="shared" si="118"/>
        <v>87.79</v>
      </c>
      <c r="J818" s="34">
        <f t="shared" si="119"/>
        <v>1</v>
      </c>
      <c r="K818" s="35">
        <f t="shared" si="120"/>
        <v>87.79</v>
      </c>
      <c r="L818" s="36" t="str">
        <f t="shared" si="121"/>
        <v/>
      </c>
      <c r="M818" s="37" t="str">
        <f t="shared" si="122"/>
        <v/>
      </c>
      <c r="N818" s="38" t="str">
        <f t="shared" si="123"/>
        <v/>
      </c>
      <c r="O818" s="37" t="str">
        <f t="shared" si="124"/>
        <v/>
      </c>
      <c r="P818" s="39">
        <f t="shared" si="125"/>
        <v>87.79</v>
      </c>
    </row>
    <row r="819" spans="1:16" x14ac:dyDescent="0.25">
      <c r="A819" s="3" t="s">
        <v>1269</v>
      </c>
      <c r="B819" s="5"/>
      <c r="C819" s="5"/>
      <c r="D819" s="5"/>
      <c r="E819" s="5">
        <v>2</v>
      </c>
      <c r="F819" s="5">
        <v>38.739999999999995</v>
      </c>
      <c r="G819" s="5">
        <v>77.47999999999999</v>
      </c>
      <c r="H819" s="33" t="str">
        <f t="shared" si="117"/>
        <v/>
      </c>
      <c r="I819" s="33">
        <f t="shared" si="118"/>
        <v>38.739999999999995</v>
      </c>
      <c r="J819" s="34">
        <f t="shared" si="119"/>
        <v>2</v>
      </c>
      <c r="K819" s="35">
        <f t="shared" si="120"/>
        <v>77.47999999999999</v>
      </c>
      <c r="L819" s="36" t="str">
        <f t="shared" si="121"/>
        <v/>
      </c>
      <c r="M819" s="37" t="str">
        <f t="shared" si="122"/>
        <v/>
      </c>
      <c r="N819" s="38" t="str">
        <f t="shared" si="123"/>
        <v/>
      </c>
      <c r="O819" s="37" t="str">
        <f t="shared" si="124"/>
        <v/>
      </c>
      <c r="P819" s="39">
        <f t="shared" si="125"/>
        <v>77.47999999999999</v>
      </c>
    </row>
    <row r="820" spans="1:16" x14ac:dyDescent="0.25">
      <c r="A820" s="3" t="s">
        <v>1826</v>
      </c>
      <c r="B820" s="5">
        <v>1</v>
      </c>
      <c r="C820" s="5">
        <v>30376.86</v>
      </c>
      <c r="D820" s="5">
        <v>30376.86</v>
      </c>
      <c r="E820" s="5"/>
      <c r="F820" s="5"/>
      <c r="G820" s="5"/>
      <c r="H820" s="33">
        <f t="shared" si="117"/>
        <v>30376.86</v>
      </c>
      <c r="I820" s="33" t="str">
        <f t="shared" si="118"/>
        <v/>
      </c>
      <c r="J820" s="34">
        <f t="shared" si="119"/>
        <v>-1</v>
      </c>
      <c r="K820" s="35">
        <f t="shared" si="120"/>
        <v>-30376.86</v>
      </c>
      <c r="L820" s="36" t="str">
        <f t="shared" si="121"/>
        <v/>
      </c>
      <c r="M820" s="37" t="str">
        <f t="shared" si="122"/>
        <v/>
      </c>
      <c r="N820" s="38" t="str">
        <f t="shared" si="123"/>
        <v/>
      </c>
      <c r="O820" s="37" t="str">
        <f t="shared" si="124"/>
        <v/>
      </c>
      <c r="P820" s="39">
        <f t="shared" si="125"/>
        <v>-30376.86</v>
      </c>
    </row>
    <row r="821" spans="1:16" x14ac:dyDescent="0.25">
      <c r="A821" s="3" t="s">
        <v>1800</v>
      </c>
      <c r="B821" s="5">
        <v>2</v>
      </c>
      <c r="C821" s="5">
        <v>42.385000000000005</v>
      </c>
      <c r="D821" s="5">
        <v>84.77000000000001</v>
      </c>
      <c r="E821" s="5"/>
      <c r="F821" s="5"/>
      <c r="G821" s="5"/>
      <c r="H821" s="33">
        <f t="shared" si="117"/>
        <v>42.385000000000005</v>
      </c>
      <c r="I821" s="33" t="str">
        <f t="shared" si="118"/>
        <v/>
      </c>
      <c r="J821" s="34">
        <f t="shared" si="119"/>
        <v>-2</v>
      </c>
      <c r="K821" s="35">
        <f t="shared" si="120"/>
        <v>-84.77000000000001</v>
      </c>
      <c r="L821" s="36" t="str">
        <f t="shared" si="121"/>
        <v/>
      </c>
      <c r="M821" s="37" t="str">
        <f t="shared" si="122"/>
        <v/>
      </c>
      <c r="N821" s="38" t="str">
        <f t="shared" si="123"/>
        <v/>
      </c>
      <c r="O821" s="37" t="str">
        <f t="shared" si="124"/>
        <v/>
      </c>
      <c r="P821" s="39">
        <f t="shared" si="125"/>
        <v>-84.77000000000001</v>
      </c>
    </row>
    <row r="822" spans="1:16" x14ac:dyDescent="0.25">
      <c r="A822" s="3" t="s">
        <v>711</v>
      </c>
      <c r="B822" s="5">
        <v>1</v>
      </c>
      <c r="C822" s="5">
        <v>56.1</v>
      </c>
      <c r="D822" s="5">
        <v>56.1</v>
      </c>
      <c r="E822" s="5"/>
      <c r="F822" s="5"/>
      <c r="G822" s="5"/>
      <c r="H822" s="33">
        <f t="shared" si="117"/>
        <v>56.1</v>
      </c>
      <c r="I822" s="33" t="str">
        <f t="shared" si="118"/>
        <v/>
      </c>
      <c r="J822" s="34">
        <f t="shared" si="119"/>
        <v>-1</v>
      </c>
      <c r="K822" s="35">
        <f t="shared" si="120"/>
        <v>-56.1</v>
      </c>
      <c r="L822" s="36" t="str">
        <f t="shared" si="121"/>
        <v/>
      </c>
      <c r="M822" s="37" t="str">
        <f t="shared" si="122"/>
        <v/>
      </c>
      <c r="N822" s="38" t="str">
        <f t="shared" si="123"/>
        <v/>
      </c>
      <c r="O822" s="37" t="str">
        <f t="shared" si="124"/>
        <v/>
      </c>
      <c r="P822" s="39">
        <f t="shared" si="125"/>
        <v>-56.1</v>
      </c>
    </row>
    <row r="823" spans="1:16" x14ac:dyDescent="0.25">
      <c r="A823" s="3" t="s">
        <v>713</v>
      </c>
      <c r="B823" s="5">
        <v>1</v>
      </c>
      <c r="C823" s="5">
        <v>158.37</v>
      </c>
      <c r="D823" s="5">
        <v>158.37</v>
      </c>
      <c r="E823" s="5"/>
      <c r="F823" s="5"/>
      <c r="G823" s="5"/>
      <c r="H823" s="33">
        <f t="shared" si="117"/>
        <v>158.37</v>
      </c>
      <c r="I823" s="33" t="str">
        <f t="shared" si="118"/>
        <v/>
      </c>
      <c r="J823" s="34">
        <f t="shared" si="119"/>
        <v>-1</v>
      </c>
      <c r="K823" s="35">
        <f t="shared" si="120"/>
        <v>-158.37</v>
      </c>
      <c r="L823" s="36" t="str">
        <f t="shared" si="121"/>
        <v/>
      </c>
      <c r="M823" s="37" t="str">
        <f t="shared" si="122"/>
        <v/>
      </c>
      <c r="N823" s="38" t="str">
        <f t="shared" si="123"/>
        <v/>
      </c>
      <c r="O823" s="37" t="str">
        <f t="shared" si="124"/>
        <v/>
      </c>
      <c r="P823" s="39">
        <f t="shared" si="125"/>
        <v>-158.37</v>
      </c>
    </row>
    <row r="824" spans="1:16" x14ac:dyDescent="0.25">
      <c r="A824" s="3" t="s">
        <v>715</v>
      </c>
      <c r="B824" s="5">
        <v>1</v>
      </c>
      <c r="C824" s="5">
        <v>224.37</v>
      </c>
      <c r="D824" s="5">
        <v>224.37</v>
      </c>
      <c r="E824" s="5">
        <v>3</v>
      </c>
      <c r="F824" s="5">
        <v>224.37</v>
      </c>
      <c r="G824" s="5">
        <v>673.11</v>
      </c>
      <c r="H824" s="33">
        <f t="shared" si="117"/>
        <v>224.37</v>
      </c>
      <c r="I824" s="33">
        <f t="shared" si="118"/>
        <v>224.37</v>
      </c>
      <c r="J824" s="34">
        <f t="shared" si="119"/>
        <v>2</v>
      </c>
      <c r="K824" s="35">
        <f t="shared" si="120"/>
        <v>448.74</v>
      </c>
      <c r="L824" s="36">
        <f t="shared" si="121"/>
        <v>0</v>
      </c>
      <c r="M824" s="37">
        <f t="shared" si="122"/>
        <v>0</v>
      </c>
      <c r="N824" s="38">
        <f t="shared" si="123"/>
        <v>2</v>
      </c>
      <c r="O824" s="37">
        <f t="shared" si="124"/>
        <v>448.74</v>
      </c>
      <c r="P824" s="39" t="str">
        <f t="shared" si="125"/>
        <v/>
      </c>
    </row>
    <row r="825" spans="1:16" x14ac:dyDescent="0.25">
      <c r="A825" s="3" t="s">
        <v>1803</v>
      </c>
      <c r="B825" s="5"/>
      <c r="C825" s="5"/>
      <c r="D825" s="5"/>
      <c r="E825" s="5">
        <v>1</v>
      </c>
      <c r="F825" s="5">
        <v>640.02</v>
      </c>
      <c r="G825" s="5">
        <v>640.02</v>
      </c>
      <c r="H825" s="33" t="str">
        <f t="shared" si="117"/>
        <v/>
      </c>
      <c r="I825" s="33">
        <f t="shared" si="118"/>
        <v>640.02</v>
      </c>
      <c r="J825" s="34">
        <f t="shared" si="119"/>
        <v>1</v>
      </c>
      <c r="K825" s="35">
        <f t="shared" si="120"/>
        <v>640.02</v>
      </c>
      <c r="L825" s="36" t="str">
        <f t="shared" si="121"/>
        <v/>
      </c>
      <c r="M825" s="37" t="str">
        <f t="shared" si="122"/>
        <v/>
      </c>
      <c r="N825" s="38" t="str">
        <f t="shared" si="123"/>
        <v/>
      </c>
      <c r="O825" s="37" t="str">
        <f t="shared" si="124"/>
        <v/>
      </c>
      <c r="P825" s="39">
        <f t="shared" si="125"/>
        <v>640.02</v>
      </c>
    </row>
    <row r="826" spans="1:16" x14ac:dyDescent="0.25">
      <c r="A826" s="3" t="s">
        <v>1272</v>
      </c>
      <c r="B826" s="5">
        <v>1</v>
      </c>
      <c r="C826" s="5">
        <v>195.81</v>
      </c>
      <c r="D826" s="5">
        <v>195.81</v>
      </c>
      <c r="E826" s="5">
        <v>2</v>
      </c>
      <c r="F826" s="5">
        <v>195.81</v>
      </c>
      <c r="G826" s="5">
        <v>391.62</v>
      </c>
      <c r="H826" s="33">
        <f t="shared" si="117"/>
        <v>195.81</v>
      </c>
      <c r="I826" s="33">
        <f t="shared" si="118"/>
        <v>195.81</v>
      </c>
      <c r="J826" s="34">
        <f t="shared" si="119"/>
        <v>1</v>
      </c>
      <c r="K826" s="35">
        <f t="shared" si="120"/>
        <v>195.81</v>
      </c>
      <c r="L826" s="36">
        <f t="shared" si="121"/>
        <v>0</v>
      </c>
      <c r="M826" s="37">
        <f t="shared" si="122"/>
        <v>0</v>
      </c>
      <c r="N826" s="38">
        <f t="shared" si="123"/>
        <v>1</v>
      </c>
      <c r="O826" s="37">
        <f t="shared" si="124"/>
        <v>195.81</v>
      </c>
      <c r="P826" s="39" t="str">
        <f t="shared" si="125"/>
        <v/>
      </c>
    </row>
    <row r="827" spans="1:16" x14ac:dyDescent="0.25">
      <c r="A827" s="3" t="s">
        <v>717</v>
      </c>
      <c r="B827" s="5"/>
      <c r="C827" s="5"/>
      <c r="D827" s="5"/>
      <c r="E827" s="5">
        <v>1</v>
      </c>
      <c r="F827" s="5">
        <v>545.79999999999995</v>
      </c>
      <c r="G827" s="5">
        <v>545.79999999999995</v>
      </c>
      <c r="H827" s="33" t="str">
        <f t="shared" si="117"/>
        <v/>
      </c>
      <c r="I827" s="33">
        <f t="shared" si="118"/>
        <v>545.79999999999995</v>
      </c>
      <c r="J827" s="34">
        <f t="shared" si="119"/>
        <v>1</v>
      </c>
      <c r="K827" s="35">
        <f t="shared" si="120"/>
        <v>545.79999999999995</v>
      </c>
      <c r="L827" s="36" t="str">
        <f t="shared" si="121"/>
        <v/>
      </c>
      <c r="M827" s="37" t="str">
        <f t="shared" si="122"/>
        <v/>
      </c>
      <c r="N827" s="38" t="str">
        <f t="shared" si="123"/>
        <v/>
      </c>
      <c r="O827" s="37" t="str">
        <f t="shared" si="124"/>
        <v/>
      </c>
      <c r="P827" s="39">
        <f t="shared" si="125"/>
        <v>545.79999999999995</v>
      </c>
    </row>
    <row r="828" spans="1:16" x14ac:dyDescent="0.25">
      <c r="A828" s="3" t="s">
        <v>1273</v>
      </c>
      <c r="B828" s="5">
        <v>1</v>
      </c>
      <c r="C828" s="5">
        <v>168.44</v>
      </c>
      <c r="D828" s="5">
        <v>168.44</v>
      </c>
      <c r="E828" s="5">
        <v>3</v>
      </c>
      <c r="F828" s="5">
        <v>168.44</v>
      </c>
      <c r="G828" s="5">
        <v>505.32</v>
      </c>
      <c r="H828" s="33">
        <f t="shared" si="117"/>
        <v>168.44</v>
      </c>
      <c r="I828" s="33">
        <f t="shared" si="118"/>
        <v>168.44</v>
      </c>
      <c r="J828" s="34">
        <f t="shared" si="119"/>
        <v>2</v>
      </c>
      <c r="K828" s="35">
        <f t="shared" si="120"/>
        <v>336.88</v>
      </c>
      <c r="L828" s="36">
        <f t="shared" si="121"/>
        <v>0</v>
      </c>
      <c r="M828" s="37">
        <f t="shared" si="122"/>
        <v>0</v>
      </c>
      <c r="N828" s="38">
        <f t="shared" si="123"/>
        <v>2</v>
      </c>
      <c r="O828" s="37">
        <f t="shared" si="124"/>
        <v>336.88</v>
      </c>
      <c r="P828" s="39" t="str">
        <f t="shared" si="125"/>
        <v/>
      </c>
    </row>
    <row r="829" spans="1:16" x14ac:dyDescent="0.25">
      <c r="A829" s="3" t="s">
        <v>718</v>
      </c>
      <c r="B829" s="5">
        <v>1</v>
      </c>
      <c r="C829" s="5">
        <v>140.72</v>
      </c>
      <c r="D829" s="5">
        <v>140.72</v>
      </c>
      <c r="E829" s="5">
        <v>5</v>
      </c>
      <c r="F829" s="5">
        <v>140.72</v>
      </c>
      <c r="G829" s="5">
        <v>703.6</v>
      </c>
      <c r="H829" s="33">
        <f t="shared" si="117"/>
        <v>140.72</v>
      </c>
      <c r="I829" s="33">
        <f t="shared" si="118"/>
        <v>140.72</v>
      </c>
      <c r="J829" s="34">
        <f t="shared" si="119"/>
        <v>4</v>
      </c>
      <c r="K829" s="35">
        <f t="shared" si="120"/>
        <v>562.88</v>
      </c>
      <c r="L829" s="36">
        <f t="shared" si="121"/>
        <v>0</v>
      </c>
      <c r="M829" s="37">
        <f t="shared" si="122"/>
        <v>0</v>
      </c>
      <c r="N829" s="38">
        <f t="shared" si="123"/>
        <v>4</v>
      </c>
      <c r="O829" s="37">
        <f t="shared" si="124"/>
        <v>562.88</v>
      </c>
      <c r="P829" s="39" t="str">
        <f t="shared" si="125"/>
        <v/>
      </c>
    </row>
    <row r="830" spans="1:16" x14ac:dyDescent="0.25">
      <c r="A830" s="3" t="s">
        <v>719</v>
      </c>
      <c r="B830" s="5"/>
      <c r="C830" s="5"/>
      <c r="D830" s="5"/>
      <c r="E830" s="5">
        <v>5</v>
      </c>
      <c r="F830" s="5">
        <v>14.76</v>
      </c>
      <c r="G830" s="5">
        <v>73.8</v>
      </c>
      <c r="H830" s="33" t="str">
        <f t="shared" si="117"/>
        <v/>
      </c>
      <c r="I830" s="33">
        <f t="shared" si="118"/>
        <v>14.76</v>
      </c>
      <c r="J830" s="34">
        <f t="shared" si="119"/>
        <v>5</v>
      </c>
      <c r="K830" s="35">
        <f t="shared" si="120"/>
        <v>73.8</v>
      </c>
      <c r="L830" s="36" t="str">
        <f t="shared" si="121"/>
        <v/>
      </c>
      <c r="M830" s="37" t="str">
        <f t="shared" si="122"/>
        <v/>
      </c>
      <c r="N830" s="38" t="str">
        <f t="shared" si="123"/>
        <v/>
      </c>
      <c r="O830" s="37" t="str">
        <f t="shared" si="124"/>
        <v/>
      </c>
      <c r="P830" s="39">
        <f t="shared" si="125"/>
        <v>73.8</v>
      </c>
    </row>
    <row r="831" spans="1:16" x14ac:dyDescent="0.25">
      <c r="A831" s="3" t="s">
        <v>721</v>
      </c>
      <c r="B831" s="5">
        <v>5</v>
      </c>
      <c r="C831" s="5">
        <v>11.84</v>
      </c>
      <c r="D831" s="5">
        <v>59.2</v>
      </c>
      <c r="E831" s="5"/>
      <c r="F831" s="5"/>
      <c r="G831" s="5"/>
      <c r="H831" s="33">
        <f t="shared" si="117"/>
        <v>11.84</v>
      </c>
      <c r="I831" s="33" t="str">
        <f t="shared" si="118"/>
        <v/>
      </c>
      <c r="J831" s="34">
        <f t="shared" si="119"/>
        <v>-5</v>
      </c>
      <c r="K831" s="35">
        <f t="shared" si="120"/>
        <v>-59.2</v>
      </c>
      <c r="L831" s="36" t="str">
        <f t="shared" si="121"/>
        <v/>
      </c>
      <c r="M831" s="37" t="str">
        <f t="shared" si="122"/>
        <v/>
      </c>
      <c r="N831" s="38" t="str">
        <f t="shared" si="123"/>
        <v/>
      </c>
      <c r="O831" s="37" t="str">
        <f t="shared" si="124"/>
        <v/>
      </c>
      <c r="P831" s="39">
        <f t="shared" si="125"/>
        <v>-59.2</v>
      </c>
    </row>
    <row r="832" spans="1:16" x14ac:dyDescent="0.25">
      <c r="A832" s="3" t="s">
        <v>1514</v>
      </c>
      <c r="B832" s="5"/>
      <c r="C832" s="5"/>
      <c r="D832" s="5"/>
      <c r="E832" s="5">
        <v>1</v>
      </c>
      <c r="F832" s="5">
        <v>100.49</v>
      </c>
      <c r="G832" s="5">
        <v>100.49</v>
      </c>
      <c r="H832" s="33" t="str">
        <f t="shared" si="117"/>
        <v/>
      </c>
      <c r="I832" s="33">
        <f t="shared" si="118"/>
        <v>100.49</v>
      </c>
      <c r="J832" s="34">
        <f t="shared" si="119"/>
        <v>1</v>
      </c>
      <c r="K832" s="35">
        <f t="shared" si="120"/>
        <v>100.49</v>
      </c>
      <c r="L832" s="36" t="str">
        <f t="shared" si="121"/>
        <v/>
      </c>
      <c r="M832" s="37" t="str">
        <f t="shared" si="122"/>
        <v/>
      </c>
      <c r="N832" s="38" t="str">
        <f t="shared" si="123"/>
        <v/>
      </c>
      <c r="O832" s="37" t="str">
        <f t="shared" si="124"/>
        <v/>
      </c>
      <c r="P832" s="39">
        <f t="shared" si="125"/>
        <v>100.49</v>
      </c>
    </row>
    <row r="833" spans="1:16" x14ac:dyDescent="0.25">
      <c r="A833" s="3" t="s">
        <v>722</v>
      </c>
      <c r="B833" s="5">
        <v>3</v>
      </c>
      <c r="C833" s="5">
        <v>30.179999999999996</v>
      </c>
      <c r="D833" s="5">
        <v>90.539999999999992</v>
      </c>
      <c r="E833" s="5">
        <v>4</v>
      </c>
      <c r="F833" s="5">
        <v>30.147500000000001</v>
      </c>
      <c r="G833" s="5">
        <v>120.59</v>
      </c>
      <c r="H833" s="33">
        <f t="shared" si="117"/>
        <v>30.179999999999996</v>
      </c>
      <c r="I833" s="33">
        <f t="shared" si="118"/>
        <v>30.147500000000001</v>
      </c>
      <c r="J833" s="34">
        <f t="shared" si="119"/>
        <v>1</v>
      </c>
      <c r="K833" s="35">
        <f t="shared" si="120"/>
        <v>30.050000000000011</v>
      </c>
      <c r="L833" s="36">
        <f t="shared" si="121"/>
        <v>-3.249999999999531E-2</v>
      </c>
      <c r="M833" s="37">
        <f t="shared" si="122"/>
        <v>-0.12999999999998124</v>
      </c>
      <c r="N833" s="38">
        <f t="shared" si="123"/>
        <v>1</v>
      </c>
      <c r="O833" s="37">
        <f t="shared" si="124"/>
        <v>30.179999999999996</v>
      </c>
      <c r="P833" s="39" t="str">
        <f t="shared" si="125"/>
        <v/>
      </c>
    </row>
    <row r="834" spans="1:16" x14ac:dyDescent="0.25">
      <c r="A834" s="3" t="s">
        <v>1274</v>
      </c>
      <c r="B834" s="5"/>
      <c r="C834" s="5"/>
      <c r="D834" s="5"/>
      <c r="E834" s="5">
        <v>1</v>
      </c>
      <c r="F834" s="5">
        <v>102.11</v>
      </c>
      <c r="G834" s="5">
        <v>102.11</v>
      </c>
      <c r="H834" s="33" t="str">
        <f t="shared" si="117"/>
        <v/>
      </c>
      <c r="I834" s="33">
        <f t="shared" si="118"/>
        <v>102.11</v>
      </c>
      <c r="J834" s="34">
        <f t="shared" si="119"/>
        <v>1</v>
      </c>
      <c r="K834" s="35">
        <f t="shared" si="120"/>
        <v>102.11</v>
      </c>
      <c r="L834" s="36" t="str">
        <f t="shared" si="121"/>
        <v/>
      </c>
      <c r="M834" s="37" t="str">
        <f t="shared" si="122"/>
        <v/>
      </c>
      <c r="N834" s="38" t="str">
        <f t="shared" si="123"/>
        <v/>
      </c>
      <c r="O834" s="37" t="str">
        <f t="shared" si="124"/>
        <v/>
      </c>
      <c r="P834" s="39">
        <f t="shared" si="125"/>
        <v>102.11</v>
      </c>
    </row>
    <row r="835" spans="1:16" x14ac:dyDescent="0.25">
      <c r="A835" s="3" t="s">
        <v>1275</v>
      </c>
      <c r="B835" s="5">
        <v>18</v>
      </c>
      <c r="C835" s="5">
        <v>349.87499999999994</v>
      </c>
      <c r="D835" s="5">
        <v>6297.7499999999991</v>
      </c>
      <c r="E835" s="5">
        <v>26</v>
      </c>
      <c r="F835" s="5">
        <v>349.23500000000001</v>
      </c>
      <c r="G835" s="5">
        <v>9082.659999999998</v>
      </c>
      <c r="H835" s="33">
        <f t="shared" si="117"/>
        <v>349.87499999999994</v>
      </c>
      <c r="I835" s="33">
        <f t="shared" si="118"/>
        <v>349.33307692307687</v>
      </c>
      <c r="J835" s="34">
        <f t="shared" si="119"/>
        <v>8</v>
      </c>
      <c r="K835" s="35">
        <f t="shared" si="120"/>
        <v>2784.9099999999989</v>
      </c>
      <c r="L835" s="36">
        <f t="shared" si="121"/>
        <v>-0.5419230769230694</v>
      </c>
      <c r="M835" s="37">
        <f t="shared" si="122"/>
        <v>-14.089999999999804</v>
      </c>
      <c r="N835" s="38">
        <f t="shared" si="123"/>
        <v>8</v>
      </c>
      <c r="O835" s="37">
        <f t="shared" si="124"/>
        <v>2798.9999999999995</v>
      </c>
      <c r="P835" s="39" t="str">
        <f t="shared" si="125"/>
        <v/>
      </c>
    </row>
    <row r="836" spans="1:16" x14ac:dyDescent="0.25">
      <c r="A836" s="3" t="s">
        <v>1277</v>
      </c>
      <c r="B836" s="5">
        <v>15</v>
      </c>
      <c r="C836" s="5">
        <v>111.38250000000001</v>
      </c>
      <c r="D836" s="5">
        <v>1670.7400000000002</v>
      </c>
      <c r="E836" s="5">
        <v>25</v>
      </c>
      <c r="F836" s="5">
        <v>111.09523809523807</v>
      </c>
      <c r="G836" s="5">
        <v>2778</v>
      </c>
      <c r="H836" s="33">
        <f t="shared" si="117"/>
        <v>111.38266666666668</v>
      </c>
      <c r="I836" s="33">
        <f t="shared" si="118"/>
        <v>111.12</v>
      </c>
      <c r="J836" s="34">
        <f t="shared" si="119"/>
        <v>10</v>
      </c>
      <c r="K836" s="35">
        <f t="shared" si="120"/>
        <v>1107.2599999999998</v>
      </c>
      <c r="L836" s="36">
        <f t="shared" si="121"/>
        <v>-0.26266666666667504</v>
      </c>
      <c r="M836" s="37">
        <f t="shared" si="122"/>
        <v>-6.566666666666876</v>
      </c>
      <c r="N836" s="38">
        <f t="shared" si="123"/>
        <v>10</v>
      </c>
      <c r="O836" s="37">
        <f t="shared" si="124"/>
        <v>1113.8266666666668</v>
      </c>
      <c r="P836" s="39" t="str">
        <f t="shared" si="125"/>
        <v/>
      </c>
    </row>
    <row r="837" spans="1:16" x14ac:dyDescent="0.25">
      <c r="A837" s="3" t="s">
        <v>1278</v>
      </c>
      <c r="B837" s="5">
        <v>11</v>
      </c>
      <c r="C837" s="5">
        <v>108.89090909090909</v>
      </c>
      <c r="D837" s="5">
        <v>1197.8</v>
      </c>
      <c r="E837" s="5">
        <v>15</v>
      </c>
      <c r="F837" s="5">
        <v>108.78857142857143</v>
      </c>
      <c r="G837" s="5">
        <v>1631.86</v>
      </c>
      <c r="H837" s="33">
        <f t="shared" si="117"/>
        <v>108.89090909090909</v>
      </c>
      <c r="I837" s="33">
        <f t="shared" si="118"/>
        <v>108.79066666666667</v>
      </c>
      <c r="J837" s="34">
        <f t="shared" si="119"/>
        <v>4</v>
      </c>
      <c r="K837" s="35">
        <f t="shared" si="120"/>
        <v>434.05999999999995</v>
      </c>
      <c r="L837" s="36">
        <f t="shared" si="121"/>
        <v>-0.10024242424242402</v>
      </c>
      <c r="M837" s="37">
        <f t="shared" si="122"/>
        <v>-1.5036363636363603</v>
      </c>
      <c r="N837" s="38">
        <f t="shared" si="123"/>
        <v>4</v>
      </c>
      <c r="O837" s="37">
        <f t="shared" si="124"/>
        <v>435.56363636363636</v>
      </c>
      <c r="P837" s="39" t="str">
        <f t="shared" si="125"/>
        <v/>
      </c>
    </row>
    <row r="838" spans="1:16" x14ac:dyDescent="0.25">
      <c r="A838" s="3" t="s">
        <v>1279</v>
      </c>
      <c r="B838" s="5">
        <v>6</v>
      </c>
      <c r="C838" s="5">
        <v>367.53</v>
      </c>
      <c r="D838" s="5">
        <v>2205.1799999999998</v>
      </c>
      <c r="E838" s="5">
        <v>14</v>
      </c>
      <c r="F838" s="5">
        <v>367.09307692307692</v>
      </c>
      <c r="G838" s="5">
        <v>5139.7800000000007</v>
      </c>
      <c r="H838" s="33">
        <f t="shared" si="117"/>
        <v>367.53</v>
      </c>
      <c r="I838" s="33">
        <f t="shared" si="118"/>
        <v>367.12714285714293</v>
      </c>
      <c r="J838" s="34">
        <f t="shared" si="119"/>
        <v>8</v>
      </c>
      <c r="K838" s="35">
        <f t="shared" si="120"/>
        <v>2934.6000000000008</v>
      </c>
      <c r="L838" s="36">
        <f t="shared" si="121"/>
        <v>-0.40285714285704444</v>
      </c>
      <c r="M838" s="37">
        <f t="shared" si="122"/>
        <v>-5.6399999999986221</v>
      </c>
      <c r="N838" s="38">
        <f t="shared" si="123"/>
        <v>8</v>
      </c>
      <c r="O838" s="37">
        <f t="shared" si="124"/>
        <v>2940.24</v>
      </c>
      <c r="P838" s="39" t="str">
        <f t="shared" si="125"/>
        <v/>
      </c>
    </row>
    <row r="839" spans="1:16" x14ac:dyDescent="0.25">
      <c r="A839" s="3" t="s">
        <v>1515</v>
      </c>
      <c r="B839" s="5">
        <v>2</v>
      </c>
      <c r="C839" s="5">
        <v>1741.37</v>
      </c>
      <c r="D839" s="5">
        <v>3482.74</v>
      </c>
      <c r="E839" s="5"/>
      <c r="F839" s="5"/>
      <c r="G839" s="5"/>
      <c r="H839" s="33">
        <f t="shared" si="117"/>
        <v>1741.37</v>
      </c>
      <c r="I839" s="33" t="str">
        <f t="shared" si="118"/>
        <v/>
      </c>
      <c r="J839" s="34">
        <f t="shared" si="119"/>
        <v>-2</v>
      </c>
      <c r="K839" s="35">
        <f t="shared" si="120"/>
        <v>-3482.74</v>
      </c>
      <c r="L839" s="36" t="str">
        <f t="shared" si="121"/>
        <v/>
      </c>
      <c r="M839" s="37" t="str">
        <f t="shared" si="122"/>
        <v/>
      </c>
      <c r="N839" s="38" t="str">
        <f t="shared" si="123"/>
        <v/>
      </c>
      <c r="O839" s="37" t="str">
        <f t="shared" si="124"/>
        <v/>
      </c>
      <c r="P839" s="39">
        <f t="shared" si="125"/>
        <v>-3482.74</v>
      </c>
    </row>
    <row r="840" spans="1:16" x14ac:dyDescent="0.25">
      <c r="A840" s="3" t="s">
        <v>1280</v>
      </c>
      <c r="B840" s="5">
        <v>2</v>
      </c>
      <c r="C840" s="5">
        <v>219.44</v>
      </c>
      <c r="D840" s="5">
        <v>438.88</v>
      </c>
      <c r="E840" s="5">
        <v>3</v>
      </c>
      <c r="F840" s="5">
        <v>169.37333333333333</v>
      </c>
      <c r="G840" s="5">
        <v>508.12</v>
      </c>
      <c r="H840" s="33">
        <f t="shared" si="117"/>
        <v>219.44</v>
      </c>
      <c r="I840" s="33">
        <f t="shared" si="118"/>
        <v>169.37333333333333</v>
      </c>
      <c r="J840" s="34">
        <f t="shared" si="119"/>
        <v>1</v>
      </c>
      <c r="K840" s="35">
        <f t="shared" si="120"/>
        <v>69.240000000000009</v>
      </c>
      <c r="L840" s="36">
        <f t="shared" si="121"/>
        <v>-50.066666666666663</v>
      </c>
      <c r="M840" s="37">
        <f t="shared" si="122"/>
        <v>-150.19999999999999</v>
      </c>
      <c r="N840" s="38">
        <f t="shared" si="123"/>
        <v>1</v>
      </c>
      <c r="O840" s="37">
        <f t="shared" si="124"/>
        <v>219.44</v>
      </c>
      <c r="P840" s="39" t="str">
        <f t="shared" si="125"/>
        <v/>
      </c>
    </row>
    <row r="841" spans="1:16" x14ac:dyDescent="0.25">
      <c r="A841" s="3" t="s">
        <v>1281</v>
      </c>
      <c r="B841" s="5">
        <v>3</v>
      </c>
      <c r="C841" s="5">
        <v>871.79666666666662</v>
      </c>
      <c r="D841" s="5">
        <v>2615.39</v>
      </c>
      <c r="E841" s="5">
        <v>3</v>
      </c>
      <c r="F841" s="5">
        <v>723.5333333333333</v>
      </c>
      <c r="G841" s="5">
        <v>2170.6</v>
      </c>
      <c r="H841" s="33">
        <f t="shared" ref="H841:H904" si="126">IF(D841=0,"",D841/B841)</f>
        <v>871.79666666666662</v>
      </c>
      <c r="I841" s="33">
        <f t="shared" ref="I841:I904" si="127">IF(E841=0,"",G841/E841)</f>
        <v>723.5333333333333</v>
      </c>
      <c r="J841" s="34">
        <f t="shared" ref="J841:J904" si="128">E841-B841</f>
        <v>0</v>
      </c>
      <c r="K841" s="35">
        <f t="shared" ref="K841:K904" si="129">G841-D841</f>
        <v>-444.78999999999996</v>
      </c>
      <c r="L841" s="36">
        <f t="shared" ref="L841:L904" si="130">IF(OR(B841=0,E841=0),"",I841-H841)</f>
        <v>-148.26333333333332</v>
      </c>
      <c r="M841" s="37">
        <f t="shared" ref="M841:M904" si="131">IF(L841="","",E841*L841)</f>
        <v>-444.78999999999996</v>
      </c>
      <c r="N841" s="38">
        <f t="shared" ref="N841:N904" si="132">IF(L841="","",E841-B841)</f>
        <v>0</v>
      </c>
      <c r="O841" s="37">
        <f t="shared" ref="O841:O904" si="133">IF(L841="","",(E841-B841)*H841)</f>
        <v>0</v>
      </c>
      <c r="P841" s="39" t="str">
        <f t="shared" ref="P841:P904" si="134">IF(L841="",G841-D841,"")</f>
        <v/>
      </c>
    </row>
    <row r="842" spans="1:16" x14ac:dyDescent="0.25">
      <c r="A842" s="3" t="s">
        <v>724</v>
      </c>
      <c r="B842" s="5">
        <v>9</v>
      </c>
      <c r="C842" s="5">
        <v>34.652222222222214</v>
      </c>
      <c r="D842" s="5">
        <v>311.86999999999995</v>
      </c>
      <c r="E842" s="5">
        <v>8</v>
      </c>
      <c r="F842" s="5">
        <v>34.563333333333333</v>
      </c>
      <c r="G842" s="5">
        <v>276.41999999999996</v>
      </c>
      <c r="H842" s="33">
        <f t="shared" si="126"/>
        <v>34.652222222222214</v>
      </c>
      <c r="I842" s="33">
        <f t="shared" si="127"/>
        <v>34.552499999999995</v>
      </c>
      <c r="J842" s="34">
        <f t="shared" si="128"/>
        <v>-1</v>
      </c>
      <c r="K842" s="35">
        <f t="shared" si="129"/>
        <v>-35.449999999999989</v>
      </c>
      <c r="L842" s="36">
        <f t="shared" si="130"/>
        <v>-9.9722222222219159E-2</v>
      </c>
      <c r="M842" s="37">
        <f t="shared" si="131"/>
        <v>-0.79777777777775327</v>
      </c>
      <c r="N842" s="38">
        <f t="shared" si="132"/>
        <v>-1</v>
      </c>
      <c r="O842" s="37">
        <f t="shared" si="133"/>
        <v>-34.652222222222214</v>
      </c>
      <c r="P842" s="39" t="str">
        <f t="shared" si="134"/>
        <v/>
      </c>
    </row>
    <row r="843" spans="1:16" x14ac:dyDescent="0.25">
      <c r="A843" s="3" t="s">
        <v>723</v>
      </c>
      <c r="B843" s="5">
        <v>6</v>
      </c>
      <c r="C843" s="5">
        <v>103.72333333333331</v>
      </c>
      <c r="D843" s="5">
        <v>622.33999999999992</v>
      </c>
      <c r="E843" s="5">
        <v>6</v>
      </c>
      <c r="F843" s="5">
        <v>103.97333333333336</v>
      </c>
      <c r="G843" s="5">
        <v>623.84000000000015</v>
      </c>
      <c r="H843" s="33">
        <f t="shared" si="126"/>
        <v>103.72333333333331</v>
      </c>
      <c r="I843" s="33">
        <f t="shared" si="127"/>
        <v>103.97333333333336</v>
      </c>
      <c r="J843" s="34">
        <f t="shared" si="128"/>
        <v>0</v>
      </c>
      <c r="K843" s="35">
        <f t="shared" si="129"/>
        <v>1.5000000000002274</v>
      </c>
      <c r="L843" s="36">
        <f t="shared" si="130"/>
        <v>0.25000000000004263</v>
      </c>
      <c r="M843" s="37">
        <f t="shared" si="131"/>
        <v>1.5000000000002558</v>
      </c>
      <c r="N843" s="38">
        <f t="shared" si="132"/>
        <v>0</v>
      </c>
      <c r="O843" s="37">
        <f t="shared" si="133"/>
        <v>0</v>
      </c>
      <c r="P843" s="39" t="str">
        <f t="shared" si="134"/>
        <v/>
      </c>
    </row>
    <row r="844" spans="1:16" x14ac:dyDescent="0.25">
      <c r="A844" s="3" t="s">
        <v>726</v>
      </c>
      <c r="B844" s="5">
        <v>12</v>
      </c>
      <c r="C844" s="5">
        <v>69.204999999999998</v>
      </c>
      <c r="D844" s="5">
        <v>830.46</v>
      </c>
      <c r="E844" s="5">
        <v>7</v>
      </c>
      <c r="F844" s="5">
        <v>69.34</v>
      </c>
      <c r="G844" s="5">
        <v>485.3</v>
      </c>
      <c r="H844" s="33">
        <f t="shared" si="126"/>
        <v>69.204999999999998</v>
      </c>
      <c r="I844" s="33">
        <f t="shared" si="127"/>
        <v>69.328571428571436</v>
      </c>
      <c r="J844" s="34">
        <f t="shared" si="128"/>
        <v>-5</v>
      </c>
      <c r="K844" s="35">
        <f t="shared" si="129"/>
        <v>-345.16</v>
      </c>
      <c r="L844" s="36">
        <f t="shared" si="130"/>
        <v>0.12357142857143799</v>
      </c>
      <c r="M844" s="37">
        <f t="shared" si="131"/>
        <v>0.86500000000006594</v>
      </c>
      <c r="N844" s="38">
        <f t="shared" si="132"/>
        <v>-5</v>
      </c>
      <c r="O844" s="37">
        <f t="shared" si="133"/>
        <v>-346.02499999999998</v>
      </c>
      <c r="P844" s="39" t="str">
        <f t="shared" si="134"/>
        <v/>
      </c>
    </row>
    <row r="845" spans="1:16" x14ac:dyDescent="0.25">
      <c r="A845" s="3" t="s">
        <v>725</v>
      </c>
      <c r="B845" s="5"/>
      <c r="C845" s="5"/>
      <c r="D845" s="5"/>
      <c r="E845" s="5">
        <v>3</v>
      </c>
      <c r="F845" s="5">
        <v>209.15666666666667</v>
      </c>
      <c r="G845" s="5">
        <v>627.47</v>
      </c>
      <c r="H845" s="33" t="str">
        <f t="shared" si="126"/>
        <v/>
      </c>
      <c r="I845" s="33">
        <f t="shared" si="127"/>
        <v>209.15666666666667</v>
      </c>
      <c r="J845" s="34">
        <f t="shared" si="128"/>
        <v>3</v>
      </c>
      <c r="K845" s="35">
        <f t="shared" si="129"/>
        <v>627.47</v>
      </c>
      <c r="L845" s="36" t="str">
        <f t="shared" si="130"/>
        <v/>
      </c>
      <c r="M845" s="37" t="str">
        <f t="shared" si="131"/>
        <v/>
      </c>
      <c r="N845" s="38" t="str">
        <f t="shared" si="132"/>
        <v/>
      </c>
      <c r="O845" s="37" t="str">
        <f t="shared" si="133"/>
        <v/>
      </c>
      <c r="P845" s="39">
        <f t="shared" si="134"/>
        <v>627.47</v>
      </c>
    </row>
    <row r="846" spans="1:16" x14ac:dyDescent="0.25">
      <c r="A846" s="3" t="s">
        <v>727</v>
      </c>
      <c r="B846" s="5"/>
      <c r="C846" s="5"/>
      <c r="D846" s="5"/>
      <c r="E846" s="5">
        <v>3</v>
      </c>
      <c r="F846" s="5">
        <v>324.59333333333331</v>
      </c>
      <c r="G846" s="5">
        <v>973.78</v>
      </c>
      <c r="H846" s="33" t="str">
        <f t="shared" si="126"/>
        <v/>
      </c>
      <c r="I846" s="33">
        <f t="shared" si="127"/>
        <v>324.59333333333331</v>
      </c>
      <c r="J846" s="34">
        <f t="shared" si="128"/>
        <v>3</v>
      </c>
      <c r="K846" s="35">
        <f t="shared" si="129"/>
        <v>973.78</v>
      </c>
      <c r="L846" s="36" t="str">
        <f t="shared" si="130"/>
        <v/>
      </c>
      <c r="M846" s="37" t="str">
        <f t="shared" si="131"/>
        <v/>
      </c>
      <c r="N846" s="38" t="str">
        <f t="shared" si="132"/>
        <v/>
      </c>
      <c r="O846" s="37" t="str">
        <f t="shared" si="133"/>
        <v/>
      </c>
      <c r="P846" s="39">
        <f t="shared" si="134"/>
        <v>973.78</v>
      </c>
    </row>
    <row r="847" spans="1:16" x14ac:dyDescent="0.25">
      <c r="A847" s="3" t="s">
        <v>728</v>
      </c>
      <c r="B847" s="5">
        <v>2</v>
      </c>
      <c r="C847" s="5">
        <v>106.715</v>
      </c>
      <c r="D847" s="5">
        <v>213.43</v>
      </c>
      <c r="E847" s="5">
        <v>3</v>
      </c>
      <c r="F847" s="5">
        <v>106.68666666666667</v>
      </c>
      <c r="G847" s="5">
        <v>320.06</v>
      </c>
      <c r="H847" s="33">
        <f t="shared" si="126"/>
        <v>106.715</v>
      </c>
      <c r="I847" s="33">
        <f t="shared" si="127"/>
        <v>106.68666666666667</v>
      </c>
      <c r="J847" s="34">
        <f t="shared" si="128"/>
        <v>1</v>
      </c>
      <c r="K847" s="35">
        <f t="shared" si="129"/>
        <v>106.63</v>
      </c>
      <c r="L847" s="36">
        <f t="shared" si="130"/>
        <v>-2.8333333333335986E-2</v>
      </c>
      <c r="M847" s="37">
        <f t="shared" si="131"/>
        <v>-8.5000000000007958E-2</v>
      </c>
      <c r="N847" s="38">
        <f t="shared" si="132"/>
        <v>1</v>
      </c>
      <c r="O847" s="37">
        <f t="shared" si="133"/>
        <v>106.715</v>
      </c>
      <c r="P847" s="39" t="str">
        <f t="shared" si="134"/>
        <v/>
      </c>
    </row>
    <row r="848" spans="1:16" x14ac:dyDescent="0.25">
      <c r="A848" s="3" t="s">
        <v>730</v>
      </c>
      <c r="B848" s="5">
        <v>1</v>
      </c>
      <c r="C848" s="5">
        <v>148.97999999999999</v>
      </c>
      <c r="D848" s="5">
        <v>148.97999999999999</v>
      </c>
      <c r="E848" s="5">
        <v>1</v>
      </c>
      <c r="F848" s="5">
        <v>148.97999999999999</v>
      </c>
      <c r="G848" s="5">
        <v>148.97999999999999</v>
      </c>
      <c r="H848" s="33">
        <f t="shared" si="126"/>
        <v>148.97999999999999</v>
      </c>
      <c r="I848" s="33">
        <f t="shared" si="127"/>
        <v>148.97999999999999</v>
      </c>
      <c r="J848" s="34">
        <f t="shared" si="128"/>
        <v>0</v>
      </c>
      <c r="K848" s="35">
        <f t="shared" si="129"/>
        <v>0</v>
      </c>
      <c r="L848" s="36">
        <f t="shared" si="130"/>
        <v>0</v>
      </c>
      <c r="M848" s="37">
        <f t="shared" si="131"/>
        <v>0</v>
      </c>
      <c r="N848" s="38">
        <f t="shared" si="132"/>
        <v>0</v>
      </c>
      <c r="O848" s="37">
        <f t="shared" si="133"/>
        <v>0</v>
      </c>
      <c r="P848" s="39" t="str">
        <f t="shared" si="134"/>
        <v/>
      </c>
    </row>
    <row r="849" spans="1:16" x14ac:dyDescent="0.25">
      <c r="A849" s="3" t="s">
        <v>1806</v>
      </c>
      <c r="B849" s="5">
        <v>1</v>
      </c>
      <c r="C849" s="5">
        <v>78.86</v>
      </c>
      <c r="D849" s="5">
        <v>78.86</v>
      </c>
      <c r="E849" s="5">
        <v>1</v>
      </c>
      <c r="F849" s="5">
        <v>78.849999999999994</v>
      </c>
      <c r="G849" s="5">
        <v>78.849999999999994</v>
      </c>
      <c r="H849" s="33">
        <f t="shared" si="126"/>
        <v>78.86</v>
      </c>
      <c r="I849" s="33">
        <f t="shared" si="127"/>
        <v>78.849999999999994</v>
      </c>
      <c r="J849" s="34">
        <f t="shared" si="128"/>
        <v>0</v>
      </c>
      <c r="K849" s="35">
        <f t="shared" si="129"/>
        <v>-1.0000000000005116E-2</v>
      </c>
      <c r="L849" s="36">
        <f t="shared" si="130"/>
        <v>-1.0000000000005116E-2</v>
      </c>
      <c r="M849" s="37">
        <f t="shared" si="131"/>
        <v>-1.0000000000005116E-2</v>
      </c>
      <c r="N849" s="38">
        <f t="shared" si="132"/>
        <v>0</v>
      </c>
      <c r="O849" s="37">
        <f t="shared" si="133"/>
        <v>0</v>
      </c>
      <c r="P849" s="39" t="str">
        <f t="shared" si="134"/>
        <v/>
      </c>
    </row>
    <row r="850" spans="1:16" x14ac:dyDescent="0.25">
      <c r="A850" s="3" t="s">
        <v>1282</v>
      </c>
      <c r="B850" s="5"/>
      <c r="C850" s="5"/>
      <c r="D850" s="5"/>
      <c r="E850" s="5">
        <v>1</v>
      </c>
      <c r="F850" s="5">
        <v>155</v>
      </c>
      <c r="G850" s="5">
        <v>155</v>
      </c>
      <c r="H850" s="33" t="str">
        <f t="shared" si="126"/>
        <v/>
      </c>
      <c r="I850" s="33">
        <f t="shared" si="127"/>
        <v>155</v>
      </c>
      <c r="J850" s="34">
        <f t="shared" si="128"/>
        <v>1</v>
      </c>
      <c r="K850" s="35">
        <f t="shared" si="129"/>
        <v>155</v>
      </c>
      <c r="L850" s="36" t="str">
        <f t="shared" si="130"/>
        <v/>
      </c>
      <c r="M850" s="37" t="str">
        <f t="shared" si="131"/>
        <v/>
      </c>
      <c r="N850" s="38" t="str">
        <f t="shared" si="132"/>
        <v/>
      </c>
      <c r="O850" s="37" t="str">
        <f t="shared" si="133"/>
        <v/>
      </c>
      <c r="P850" s="39">
        <f t="shared" si="134"/>
        <v>155</v>
      </c>
    </row>
    <row r="851" spans="1:16" x14ac:dyDescent="0.25">
      <c r="A851" s="3" t="s">
        <v>1516</v>
      </c>
      <c r="B851" s="5"/>
      <c r="C851" s="5"/>
      <c r="D851" s="5"/>
      <c r="E851" s="5">
        <v>1</v>
      </c>
      <c r="F851" s="5">
        <v>81.06</v>
      </c>
      <c r="G851" s="5">
        <v>81.06</v>
      </c>
      <c r="H851" s="33" t="str">
        <f t="shared" si="126"/>
        <v/>
      </c>
      <c r="I851" s="33">
        <f t="shared" si="127"/>
        <v>81.06</v>
      </c>
      <c r="J851" s="34">
        <f t="shared" si="128"/>
        <v>1</v>
      </c>
      <c r="K851" s="35">
        <f t="shared" si="129"/>
        <v>81.06</v>
      </c>
      <c r="L851" s="36" t="str">
        <f t="shared" si="130"/>
        <v/>
      </c>
      <c r="M851" s="37" t="str">
        <f t="shared" si="131"/>
        <v/>
      </c>
      <c r="N851" s="38" t="str">
        <f t="shared" si="132"/>
        <v/>
      </c>
      <c r="O851" s="37" t="str">
        <f t="shared" si="133"/>
        <v/>
      </c>
      <c r="P851" s="39">
        <f t="shared" si="134"/>
        <v>81.06</v>
      </c>
    </row>
    <row r="852" spans="1:16" x14ac:dyDescent="0.25">
      <c r="A852" s="3" t="s">
        <v>1286</v>
      </c>
      <c r="B852" s="5">
        <v>7</v>
      </c>
      <c r="C852" s="5">
        <v>88.644285714285715</v>
      </c>
      <c r="D852" s="5">
        <v>620.51</v>
      </c>
      <c r="E852" s="5">
        <v>1</v>
      </c>
      <c r="F852" s="5">
        <v>99.96</v>
      </c>
      <c r="G852" s="5">
        <v>99.96</v>
      </c>
      <c r="H852" s="33">
        <f t="shared" si="126"/>
        <v>88.644285714285715</v>
      </c>
      <c r="I852" s="33">
        <f t="shared" si="127"/>
        <v>99.96</v>
      </c>
      <c r="J852" s="34">
        <f t="shared" si="128"/>
        <v>-6</v>
      </c>
      <c r="K852" s="35">
        <f t="shared" si="129"/>
        <v>-520.54999999999995</v>
      </c>
      <c r="L852" s="36">
        <f t="shared" si="130"/>
        <v>11.315714285714279</v>
      </c>
      <c r="M852" s="37">
        <f t="shared" si="131"/>
        <v>11.315714285714279</v>
      </c>
      <c r="N852" s="38">
        <f t="shared" si="132"/>
        <v>-6</v>
      </c>
      <c r="O852" s="37">
        <f t="shared" si="133"/>
        <v>-531.86571428571426</v>
      </c>
      <c r="P852" s="39" t="str">
        <f t="shared" si="134"/>
        <v/>
      </c>
    </row>
    <row r="853" spans="1:16" x14ac:dyDescent="0.25">
      <c r="A853" s="3" t="s">
        <v>1288</v>
      </c>
      <c r="B853" s="5">
        <v>1</v>
      </c>
      <c r="C853" s="5">
        <v>83.39</v>
      </c>
      <c r="D853" s="5">
        <v>83.39</v>
      </c>
      <c r="E853" s="5"/>
      <c r="F853" s="5"/>
      <c r="G853" s="5"/>
      <c r="H853" s="33">
        <f t="shared" si="126"/>
        <v>83.39</v>
      </c>
      <c r="I853" s="33" t="str">
        <f t="shared" si="127"/>
        <v/>
      </c>
      <c r="J853" s="34">
        <f t="shared" si="128"/>
        <v>-1</v>
      </c>
      <c r="K853" s="35">
        <f t="shared" si="129"/>
        <v>-83.39</v>
      </c>
      <c r="L853" s="36" t="str">
        <f t="shared" si="130"/>
        <v/>
      </c>
      <c r="M853" s="37" t="str">
        <f t="shared" si="131"/>
        <v/>
      </c>
      <c r="N853" s="38" t="str">
        <f t="shared" si="132"/>
        <v/>
      </c>
      <c r="O853" s="37" t="str">
        <f t="shared" si="133"/>
        <v/>
      </c>
      <c r="P853" s="39">
        <f t="shared" si="134"/>
        <v>-83.39</v>
      </c>
    </row>
    <row r="854" spans="1:16" x14ac:dyDescent="0.25">
      <c r="A854" s="3" t="s">
        <v>732</v>
      </c>
      <c r="B854" s="5"/>
      <c r="C854" s="5"/>
      <c r="D854" s="5"/>
      <c r="E854" s="5">
        <v>1</v>
      </c>
      <c r="F854" s="5">
        <v>122.18</v>
      </c>
      <c r="G854" s="5">
        <v>122.18</v>
      </c>
      <c r="H854" s="33" t="str">
        <f t="shared" si="126"/>
        <v/>
      </c>
      <c r="I854" s="33">
        <f t="shared" si="127"/>
        <v>122.18</v>
      </c>
      <c r="J854" s="34">
        <f t="shared" si="128"/>
        <v>1</v>
      </c>
      <c r="K854" s="35">
        <f t="shared" si="129"/>
        <v>122.18</v>
      </c>
      <c r="L854" s="36" t="str">
        <f t="shared" si="130"/>
        <v/>
      </c>
      <c r="M854" s="37" t="str">
        <f t="shared" si="131"/>
        <v/>
      </c>
      <c r="N854" s="38" t="str">
        <f t="shared" si="132"/>
        <v/>
      </c>
      <c r="O854" s="37" t="str">
        <f t="shared" si="133"/>
        <v/>
      </c>
      <c r="P854" s="39">
        <f t="shared" si="134"/>
        <v>122.18</v>
      </c>
    </row>
    <row r="855" spans="1:16" x14ac:dyDescent="0.25">
      <c r="A855" s="3" t="s">
        <v>733</v>
      </c>
      <c r="B855" s="5">
        <v>2</v>
      </c>
      <c r="C855" s="5">
        <v>300.43</v>
      </c>
      <c r="D855" s="5">
        <v>600.86</v>
      </c>
      <c r="E855" s="5"/>
      <c r="F855" s="5"/>
      <c r="G855" s="5"/>
      <c r="H855" s="33">
        <f t="shared" si="126"/>
        <v>300.43</v>
      </c>
      <c r="I855" s="33" t="str">
        <f t="shared" si="127"/>
        <v/>
      </c>
      <c r="J855" s="34">
        <f t="shared" si="128"/>
        <v>-2</v>
      </c>
      <c r="K855" s="35">
        <f t="shared" si="129"/>
        <v>-600.86</v>
      </c>
      <c r="L855" s="36" t="str">
        <f t="shared" si="130"/>
        <v/>
      </c>
      <c r="M855" s="37" t="str">
        <f t="shared" si="131"/>
        <v/>
      </c>
      <c r="N855" s="38" t="str">
        <f t="shared" si="132"/>
        <v/>
      </c>
      <c r="O855" s="37" t="str">
        <f t="shared" si="133"/>
        <v/>
      </c>
      <c r="P855" s="39">
        <f t="shared" si="134"/>
        <v>-600.86</v>
      </c>
    </row>
    <row r="856" spans="1:16" x14ac:dyDescent="0.25">
      <c r="A856" s="3" t="s">
        <v>1808</v>
      </c>
      <c r="B856" s="5"/>
      <c r="C856" s="5"/>
      <c r="D856" s="5"/>
      <c r="E856" s="5">
        <v>2</v>
      </c>
      <c r="F856" s="5">
        <v>132.91999999999999</v>
      </c>
      <c r="G856" s="5">
        <v>265.83999999999997</v>
      </c>
      <c r="H856" s="33" t="str">
        <f t="shared" si="126"/>
        <v/>
      </c>
      <c r="I856" s="33">
        <f t="shared" si="127"/>
        <v>132.91999999999999</v>
      </c>
      <c r="J856" s="34">
        <f t="shared" si="128"/>
        <v>2</v>
      </c>
      <c r="K856" s="35">
        <f t="shared" si="129"/>
        <v>265.83999999999997</v>
      </c>
      <c r="L856" s="36" t="str">
        <f t="shared" si="130"/>
        <v/>
      </c>
      <c r="M856" s="37" t="str">
        <f t="shared" si="131"/>
        <v/>
      </c>
      <c r="N856" s="38" t="str">
        <f t="shared" si="132"/>
        <v/>
      </c>
      <c r="O856" s="37" t="str">
        <f t="shared" si="133"/>
        <v/>
      </c>
      <c r="P856" s="39">
        <f t="shared" si="134"/>
        <v>265.83999999999997</v>
      </c>
    </row>
    <row r="857" spans="1:16" x14ac:dyDescent="0.25">
      <c r="A857" s="3" t="s">
        <v>1291</v>
      </c>
      <c r="B857" s="5">
        <v>14</v>
      </c>
      <c r="C857" s="5">
        <v>929.75</v>
      </c>
      <c r="D857" s="5">
        <v>13016.5</v>
      </c>
      <c r="E857" s="5">
        <v>19</v>
      </c>
      <c r="F857" s="5">
        <v>929.75</v>
      </c>
      <c r="G857" s="5">
        <v>17665.25</v>
      </c>
      <c r="H857" s="33">
        <f t="shared" si="126"/>
        <v>929.75</v>
      </c>
      <c r="I857" s="33">
        <f t="shared" si="127"/>
        <v>929.75</v>
      </c>
      <c r="J857" s="34">
        <f t="shared" si="128"/>
        <v>5</v>
      </c>
      <c r="K857" s="35">
        <f t="shared" si="129"/>
        <v>4648.75</v>
      </c>
      <c r="L857" s="36">
        <f t="shared" si="130"/>
        <v>0</v>
      </c>
      <c r="M857" s="37">
        <f t="shared" si="131"/>
        <v>0</v>
      </c>
      <c r="N857" s="38">
        <f t="shared" si="132"/>
        <v>5</v>
      </c>
      <c r="O857" s="37">
        <f t="shared" si="133"/>
        <v>4648.75</v>
      </c>
      <c r="P857" s="39" t="str">
        <f t="shared" si="134"/>
        <v/>
      </c>
    </row>
    <row r="858" spans="1:16" x14ac:dyDescent="0.25">
      <c r="A858" s="3" t="s">
        <v>1293</v>
      </c>
      <c r="B858" s="5"/>
      <c r="C858" s="5"/>
      <c r="D858" s="5"/>
      <c r="E858" s="5">
        <v>7</v>
      </c>
      <c r="F858" s="5">
        <v>44.053333333333335</v>
      </c>
      <c r="G858" s="5">
        <v>308.51</v>
      </c>
      <c r="H858" s="33" t="str">
        <f t="shared" si="126"/>
        <v/>
      </c>
      <c r="I858" s="33">
        <f t="shared" si="127"/>
        <v>44.072857142857139</v>
      </c>
      <c r="J858" s="34">
        <f t="shared" si="128"/>
        <v>7</v>
      </c>
      <c r="K858" s="35">
        <f t="shared" si="129"/>
        <v>308.51</v>
      </c>
      <c r="L858" s="36" t="str">
        <f t="shared" si="130"/>
        <v/>
      </c>
      <c r="M858" s="37" t="str">
        <f t="shared" si="131"/>
        <v/>
      </c>
      <c r="N858" s="38" t="str">
        <f t="shared" si="132"/>
        <v/>
      </c>
      <c r="O858" s="37" t="str">
        <f t="shared" si="133"/>
        <v/>
      </c>
      <c r="P858" s="39">
        <f t="shared" si="134"/>
        <v>308.51</v>
      </c>
    </row>
    <row r="859" spans="1:16" x14ac:dyDescent="0.25">
      <c r="A859" s="3" t="s">
        <v>735</v>
      </c>
      <c r="B859" s="5">
        <v>1</v>
      </c>
      <c r="C859" s="5">
        <v>129.09</v>
      </c>
      <c r="D859" s="5">
        <v>129.09</v>
      </c>
      <c r="E859" s="5">
        <v>1</v>
      </c>
      <c r="F859" s="5">
        <v>157.44</v>
      </c>
      <c r="G859" s="5">
        <v>157.44</v>
      </c>
      <c r="H859" s="33">
        <f t="shared" si="126"/>
        <v>129.09</v>
      </c>
      <c r="I859" s="33">
        <f t="shared" si="127"/>
        <v>157.44</v>
      </c>
      <c r="J859" s="34">
        <f t="shared" si="128"/>
        <v>0</v>
      </c>
      <c r="K859" s="35">
        <f t="shared" si="129"/>
        <v>28.349999999999994</v>
      </c>
      <c r="L859" s="36">
        <f t="shared" si="130"/>
        <v>28.349999999999994</v>
      </c>
      <c r="M859" s="37">
        <f t="shared" si="131"/>
        <v>28.349999999999994</v>
      </c>
      <c r="N859" s="38">
        <f t="shared" si="132"/>
        <v>0</v>
      </c>
      <c r="O859" s="37">
        <f t="shared" si="133"/>
        <v>0</v>
      </c>
      <c r="P859" s="39" t="str">
        <f t="shared" si="134"/>
        <v/>
      </c>
    </row>
    <row r="860" spans="1:16" x14ac:dyDescent="0.25">
      <c r="A860" s="3" t="s">
        <v>737</v>
      </c>
      <c r="B860" s="5">
        <v>2</v>
      </c>
      <c r="C860" s="5">
        <v>77.86</v>
      </c>
      <c r="D860" s="5">
        <v>155.72</v>
      </c>
      <c r="E860" s="5">
        <v>1</v>
      </c>
      <c r="F860" s="5">
        <v>93.35</v>
      </c>
      <c r="G860" s="5">
        <v>93.35</v>
      </c>
      <c r="H860" s="33">
        <f t="shared" si="126"/>
        <v>77.86</v>
      </c>
      <c r="I860" s="33">
        <f t="shared" si="127"/>
        <v>93.35</v>
      </c>
      <c r="J860" s="34">
        <f t="shared" si="128"/>
        <v>-1</v>
      </c>
      <c r="K860" s="35">
        <f t="shared" si="129"/>
        <v>-62.370000000000005</v>
      </c>
      <c r="L860" s="36">
        <f t="shared" si="130"/>
        <v>15.489999999999995</v>
      </c>
      <c r="M860" s="37">
        <f t="shared" si="131"/>
        <v>15.489999999999995</v>
      </c>
      <c r="N860" s="38">
        <f t="shared" si="132"/>
        <v>-1</v>
      </c>
      <c r="O860" s="37">
        <f t="shared" si="133"/>
        <v>-77.86</v>
      </c>
      <c r="P860" s="39" t="str">
        <f t="shared" si="134"/>
        <v/>
      </c>
    </row>
    <row r="861" spans="1:16" x14ac:dyDescent="0.25">
      <c r="A861" s="3" t="s">
        <v>739</v>
      </c>
      <c r="B861" s="5"/>
      <c r="C861" s="5"/>
      <c r="D861" s="5"/>
      <c r="E861" s="5">
        <v>4</v>
      </c>
      <c r="F861" s="5">
        <v>93.866666666666674</v>
      </c>
      <c r="G861" s="5">
        <v>375.16</v>
      </c>
      <c r="H861" s="33" t="str">
        <f t="shared" si="126"/>
        <v/>
      </c>
      <c r="I861" s="33">
        <f t="shared" si="127"/>
        <v>93.79</v>
      </c>
      <c r="J861" s="34">
        <f t="shared" si="128"/>
        <v>4</v>
      </c>
      <c r="K861" s="35">
        <f t="shared" si="129"/>
        <v>375.16</v>
      </c>
      <c r="L861" s="36" t="str">
        <f t="shared" si="130"/>
        <v/>
      </c>
      <c r="M861" s="37" t="str">
        <f t="shared" si="131"/>
        <v/>
      </c>
      <c r="N861" s="38" t="str">
        <f t="shared" si="132"/>
        <v/>
      </c>
      <c r="O861" s="37" t="str">
        <f t="shared" si="133"/>
        <v/>
      </c>
      <c r="P861" s="39">
        <f t="shared" si="134"/>
        <v>375.16</v>
      </c>
    </row>
    <row r="862" spans="1:16" x14ac:dyDescent="0.25">
      <c r="A862" s="3" t="s">
        <v>740</v>
      </c>
      <c r="B862" s="5"/>
      <c r="C862" s="5"/>
      <c r="D862" s="5"/>
      <c r="E862" s="5">
        <v>1</v>
      </c>
      <c r="F862" s="5">
        <v>84.04</v>
      </c>
      <c r="G862" s="5">
        <v>84.04</v>
      </c>
      <c r="H862" s="33" t="str">
        <f t="shared" si="126"/>
        <v/>
      </c>
      <c r="I862" s="33">
        <f t="shared" si="127"/>
        <v>84.04</v>
      </c>
      <c r="J862" s="34">
        <f t="shared" si="128"/>
        <v>1</v>
      </c>
      <c r="K862" s="35">
        <f t="shared" si="129"/>
        <v>84.04</v>
      </c>
      <c r="L862" s="36" t="str">
        <f t="shared" si="130"/>
        <v/>
      </c>
      <c r="M862" s="37" t="str">
        <f t="shared" si="131"/>
        <v/>
      </c>
      <c r="N862" s="38" t="str">
        <f t="shared" si="132"/>
        <v/>
      </c>
      <c r="O862" s="37" t="str">
        <f t="shared" si="133"/>
        <v/>
      </c>
      <c r="P862" s="39">
        <f t="shared" si="134"/>
        <v>84.04</v>
      </c>
    </row>
    <row r="863" spans="1:16" x14ac:dyDescent="0.25">
      <c r="A863" s="3" t="s">
        <v>741</v>
      </c>
      <c r="B863" s="5">
        <v>1</v>
      </c>
      <c r="C863" s="5">
        <v>70.400000000000006</v>
      </c>
      <c r="D863" s="5">
        <v>70.400000000000006</v>
      </c>
      <c r="E863" s="5">
        <v>10</v>
      </c>
      <c r="F863" s="5">
        <v>77.626249999999999</v>
      </c>
      <c r="G863" s="5">
        <v>777.98</v>
      </c>
      <c r="H863" s="33">
        <f t="shared" si="126"/>
        <v>70.400000000000006</v>
      </c>
      <c r="I863" s="33">
        <f t="shared" si="127"/>
        <v>77.798000000000002</v>
      </c>
      <c r="J863" s="34">
        <f t="shared" si="128"/>
        <v>9</v>
      </c>
      <c r="K863" s="35">
        <f t="shared" si="129"/>
        <v>707.58</v>
      </c>
      <c r="L863" s="36">
        <f t="shared" si="130"/>
        <v>7.3979999999999961</v>
      </c>
      <c r="M863" s="37">
        <f t="shared" si="131"/>
        <v>73.979999999999961</v>
      </c>
      <c r="N863" s="38">
        <f t="shared" si="132"/>
        <v>9</v>
      </c>
      <c r="O863" s="37">
        <f t="shared" si="133"/>
        <v>633.6</v>
      </c>
      <c r="P863" s="39" t="str">
        <f t="shared" si="134"/>
        <v/>
      </c>
    </row>
    <row r="864" spans="1:16" x14ac:dyDescent="0.25">
      <c r="A864" s="3" t="s">
        <v>1519</v>
      </c>
      <c r="B864" s="5">
        <v>2</v>
      </c>
      <c r="C864" s="5">
        <v>110.78</v>
      </c>
      <c r="D864" s="5">
        <v>221.56</v>
      </c>
      <c r="E864" s="5">
        <v>1</v>
      </c>
      <c r="F864" s="5">
        <v>111.86</v>
      </c>
      <c r="G864" s="5">
        <v>111.86</v>
      </c>
      <c r="H864" s="33">
        <f t="shared" si="126"/>
        <v>110.78</v>
      </c>
      <c r="I864" s="33">
        <f t="shared" si="127"/>
        <v>111.86</v>
      </c>
      <c r="J864" s="34">
        <f t="shared" si="128"/>
        <v>-1</v>
      </c>
      <c r="K864" s="35">
        <f t="shared" si="129"/>
        <v>-109.7</v>
      </c>
      <c r="L864" s="36">
        <f t="shared" si="130"/>
        <v>1.0799999999999983</v>
      </c>
      <c r="M864" s="37">
        <f t="shared" si="131"/>
        <v>1.0799999999999983</v>
      </c>
      <c r="N864" s="38">
        <f t="shared" si="132"/>
        <v>-1</v>
      </c>
      <c r="O864" s="37">
        <f t="shared" si="133"/>
        <v>-110.78</v>
      </c>
      <c r="P864" s="39" t="str">
        <f t="shared" si="134"/>
        <v/>
      </c>
    </row>
    <row r="865" spans="1:16" x14ac:dyDescent="0.25">
      <c r="A865" s="3" t="s">
        <v>1295</v>
      </c>
      <c r="B865" s="5">
        <v>8</v>
      </c>
      <c r="C865" s="5">
        <v>130.89249999999998</v>
      </c>
      <c r="D865" s="5">
        <v>1047.1399999999999</v>
      </c>
      <c r="E865" s="5">
        <v>13</v>
      </c>
      <c r="F865" s="5">
        <v>130.916</v>
      </c>
      <c r="G865" s="5">
        <v>1702.3100000000002</v>
      </c>
      <c r="H865" s="33">
        <f t="shared" si="126"/>
        <v>130.89249999999998</v>
      </c>
      <c r="I865" s="33">
        <f t="shared" si="127"/>
        <v>130.9469230769231</v>
      </c>
      <c r="J865" s="34">
        <f t="shared" si="128"/>
        <v>5</v>
      </c>
      <c r="K865" s="35">
        <f t="shared" si="129"/>
        <v>655.1700000000003</v>
      </c>
      <c r="L865" s="36">
        <f t="shared" si="130"/>
        <v>5.4423076923114877E-2</v>
      </c>
      <c r="M865" s="37">
        <f t="shared" si="131"/>
        <v>0.7075000000004934</v>
      </c>
      <c r="N865" s="38">
        <f t="shared" si="132"/>
        <v>5</v>
      </c>
      <c r="O865" s="37">
        <f t="shared" si="133"/>
        <v>654.46249999999986</v>
      </c>
      <c r="P865" s="39" t="str">
        <f t="shared" si="134"/>
        <v/>
      </c>
    </row>
    <row r="866" spans="1:16" x14ac:dyDescent="0.25">
      <c r="A866" s="3" t="s">
        <v>1296</v>
      </c>
      <c r="B866" s="5">
        <v>10</v>
      </c>
      <c r="C866" s="5">
        <v>407.709</v>
      </c>
      <c r="D866" s="5">
        <v>4077.09</v>
      </c>
      <c r="E866" s="5">
        <v>12</v>
      </c>
      <c r="F866" s="5">
        <v>408.79090909090917</v>
      </c>
      <c r="G866" s="5">
        <v>4905.58</v>
      </c>
      <c r="H866" s="33">
        <f t="shared" si="126"/>
        <v>407.709</v>
      </c>
      <c r="I866" s="33">
        <f t="shared" si="127"/>
        <v>408.79833333333335</v>
      </c>
      <c r="J866" s="34">
        <f t="shared" si="128"/>
        <v>2</v>
      </c>
      <c r="K866" s="35">
        <f t="shared" si="129"/>
        <v>828.48999999999978</v>
      </c>
      <c r="L866" s="36">
        <f t="shared" si="130"/>
        <v>1.089333333333343</v>
      </c>
      <c r="M866" s="37">
        <f t="shared" si="131"/>
        <v>13.072000000000116</v>
      </c>
      <c r="N866" s="38">
        <f t="shared" si="132"/>
        <v>2</v>
      </c>
      <c r="O866" s="37">
        <f t="shared" si="133"/>
        <v>815.41800000000001</v>
      </c>
      <c r="P866" s="39" t="str">
        <f t="shared" si="134"/>
        <v/>
      </c>
    </row>
    <row r="867" spans="1:16" x14ac:dyDescent="0.25">
      <c r="A867" s="3" t="s">
        <v>1297</v>
      </c>
      <c r="B867" s="5">
        <v>12</v>
      </c>
      <c r="C867" s="5">
        <v>70.930909090909097</v>
      </c>
      <c r="D867" s="5">
        <v>851.37</v>
      </c>
      <c r="E867" s="5">
        <v>7</v>
      </c>
      <c r="F867" s="5">
        <v>71.102857142857147</v>
      </c>
      <c r="G867" s="5">
        <v>497.72</v>
      </c>
      <c r="H867" s="33">
        <f t="shared" si="126"/>
        <v>70.947500000000005</v>
      </c>
      <c r="I867" s="33">
        <f t="shared" si="127"/>
        <v>71.102857142857147</v>
      </c>
      <c r="J867" s="34">
        <f t="shared" si="128"/>
        <v>-5</v>
      </c>
      <c r="K867" s="35">
        <f t="shared" si="129"/>
        <v>-353.65</v>
      </c>
      <c r="L867" s="36">
        <f t="shared" si="130"/>
        <v>0.15535714285714164</v>
      </c>
      <c r="M867" s="37">
        <f t="shared" si="131"/>
        <v>1.0874999999999915</v>
      </c>
      <c r="N867" s="38">
        <f t="shared" si="132"/>
        <v>-5</v>
      </c>
      <c r="O867" s="37">
        <f t="shared" si="133"/>
        <v>-354.73750000000001</v>
      </c>
      <c r="P867" s="39" t="str">
        <f t="shared" si="134"/>
        <v/>
      </c>
    </row>
    <row r="868" spans="1:16" x14ac:dyDescent="0.25">
      <c r="A868" s="3" t="s">
        <v>1298</v>
      </c>
      <c r="B868" s="5">
        <v>2</v>
      </c>
      <c r="C868" s="5">
        <v>301.8</v>
      </c>
      <c r="D868" s="5">
        <v>603.6</v>
      </c>
      <c r="E868" s="5">
        <v>8</v>
      </c>
      <c r="F868" s="5">
        <v>301.16714285714278</v>
      </c>
      <c r="G868" s="5">
        <v>2409.7000000000003</v>
      </c>
      <c r="H868" s="33">
        <f t="shared" si="126"/>
        <v>301.8</v>
      </c>
      <c r="I868" s="33">
        <f t="shared" si="127"/>
        <v>301.21250000000003</v>
      </c>
      <c r="J868" s="34">
        <f t="shared" si="128"/>
        <v>6</v>
      </c>
      <c r="K868" s="35">
        <f t="shared" si="129"/>
        <v>1806.1000000000004</v>
      </c>
      <c r="L868" s="36">
        <f t="shared" si="130"/>
        <v>-0.58749999999997726</v>
      </c>
      <c r="M868" s="37">
        <f t="shared" si="131"/>
        <v>-4.6999999999998181</v>
      </c>
      <c r="N868" s="38">
        <f t="shared" si="132"/>
        <v>6</v>
      </c>
      <c r="O868" s="37">
        <f t="shared" si="133"/>
        <v>1810.8000000000002</v>
      </c>
      <c r="P868" s="39" t="str">
        <f t="shared" si="134"/>
        <v/>
      </c>
    </row>
    <row r="869" spans="1:16" x14ac:dyDescent="0.25">
      <c r="A869" s="3" t="s">
        <v>1299</v>
      </c>
      <c r="B869" s="5"/>
      <c r="C869" s="5"/>
      <c r="D869" s="5"/>
      <c r="E869" s="5">
        <v>2</v>
      </c>
      <c r="F869" s="5">
        <v>355.15</v>
      </c>
      <c r="G869" s="5">
        <v>710.3</v>
      </c>
      <c r="H869" s="33" t="str">
        <f t="shared" si="126"/>
        <v/>
      </c>
      <c r="I869" s="33">
        <f t="shared" si="127"/>
        <v>355.15</v>
      </c>
      <c r="J869" s="34">
        <f t="shared" si="128"/>
        <v>2</v>
      </c>
      <c r="K869" s="35">
        <f t="shared" si="129"/>
        <v>710.3</v>
      </c>
      <c r="L869" s="36" t="str">
        <f t="shared" si="130"/>
        <v/>
      </c>
      <c r="M869" s="37" t="str">
        <f t="shared" si="131"/>
        <v/>
      </c>
      <c r="N869" s="38" t="str">
        <f t="shared" si="132"/>
        <v/>
      </c>
      <c r="O869" s="37" t="str">
        <f t="shared" si="133"/>
        <v/>
      </c>
      <c r="P869" s="39">
        <f t="shared" si="134"/>
        <v>710.3</v>
      </c>
    </row>
    <row r="870" spans="1:16" x14ac:dyDescent="0.25">
      <c r="A870" s="3" t="s">
        <v>742</v>
      </c>
      <c r="B870" s="5">
        <v>3</v>
      </c>
      <c r="C870" s="5">
        <v>49.82</v>
      </c>
      <c r="D870" s="5">
        <v>149.46</v>
      </c>
      <c r="E870" s="5">
        <v>4</v>
      </c>
      <c r="F870" s="5">
        <v>49.794999999999995</v>
      </c>
      <c r="G870" s="5">
        <v>199.17999999999998</v>
      </c>
      <c r="H870" s="33">
        <f t="shared" si="126"/>
        <v>49.82</v>
      </c>
      <c r="I870" s="33">
        <f t="shared" si="127"/>
        <v>49.794999999999995</v>
      </c>
      <c r="J870" s="34">
        <f t="shared" si="128"/>
        <v>1</v>
      </c>
      <c r="K870" s="35">
        <f t="shared" si="129"/>
        <v>49.71999999999997</v>
      </c>
      <c r="L870" s="36">
        <f t="shared" si="130"/>
        <v>-2.5000000000005684E-2</v>
      </c>
      <c r="M870" s="37">
        <f t="shared" si="131"/>
        <v>-0.10000000000002274</v>
      </c>
      <c r="N870" s="38">
        <f t="shared" si="132"/>
        <v>1</v>
      </c>
      <c r="O870" s="37">
        <f t="shared" si="133"/>
        <v>49.82</v>
      </c>
      <c r="P870" s="39" t="str">
        <f t="shared" si="134"/>
        <v/>
      </c>
    </row>
    <row r="871" spans="1:16" x14ac:dyDescent="0.25">
      <c r="A871" s="3" t="s">
        <v>1520</v>
      </c>
      <c r="B871" s="5"/>
      <c r="C871" s="5"/>
      <c r="D871" s="5"/>
      <c r="E871" s="5">
        <v>2</v>
      </c>
      <c r="F871" s="5">
        <v>73.3</v>
      </c>
      <c r="G871" s="5">
        <v>146.6</v>
      </c>
      <c r="H871" s="33" t="str">
        <f t="shared" si="126"/>
        <v/>
      </c>
      <c r="I871" s="33">
        <f t="shared" si="127"/>
        <v>73.3</v>
      </c>
      <c r="J871" s="34">
        <f t="shared" si="128"/>
        <v>2</v>
      </c>
      <c r="K871" s="35">
        <f t="shared" si="129"/>
        <v>146.6</v>
      </c>
      <c r="L871" s="36" t="str">
        <f t="shared" si="130"/>
        <v/>
      </c>
      <c r="M871" s="37" t="str">
        <f t="shared" si="131"/>
        <v/>
      </c>
      <c r="N871" s="38" t="str">
        <f t="shared" si="132"/>
        <v/>
      </c>
      <c r="O871" s="37" t="str">
        <f t="shared" si="133"/>
        <v/>
      </c>
      <c r="P871" s="39">
        <f t="shared" si="134"/>
        <v>146.6</v>
      </c>
    </row>
    <row r="872" spans="1:16" x14ac:dyDescent="0.25">
      <c r="A872" s="3" t="s">
        <v>1521</v>
      </c>
      <c r="B872" s="5"/>
      <c r="C872" s="5"/>
      <c r="D872" s="5"/>
      <c r="E872" s="5">
        <v>1</v>
      </c>
      <c r="F872" s="5">
        <v>83.66</v>
      </c>
      <c r="G872" s="5">
        <v>83.66</v>
      </c>
      <c r="H872" s="33" t="str">
        <f t="shared" si="126"/>
        <v/>
      </c>
      <c r="I872" s="33">
        <f t="shared" si="127"/>
        <v>83.66</v>
      </c>
      <c r="J872" s="34">
        <f t="shared" si="128"/>
        <v>1</v>
      </c>
      <c r="K872" s="35">
        <f t="shared" si="129"/>
        <v>83.66</v>
      </c>
      <c r="L872" s="36" t="str">
        <f t="shared" si="130"/>
        <v/>
      </c>
      <c r="M872" s="37" t="str">
        <f t="shared" si="131"/>
        <v/>
      </c>
      <c r="N872" s="38" t="str">
        <f t="shared" si="132"/>
        <v/>
      </c>
      <c r="O872" s="37" t="str">
        <f t="shared" si="133"/>
        <v/>
      </c>
      <c r="P872" s="39">
        <f t="shared" si="134"/>
        <v>83.66</v>
      </c>
    </row>
    <row r="873" spans="1:16" x14ac:dyDescent="0.25">
      <c r="A873" s="3" t="s">
        <v>744</v>
      </c>
      <c r="B873" s="5">
        <v>2</v>
      </c>
      <c r="C873" s="5">
        <v>156.24</v>
      </c>
      <c r="D873" s="5">
        <v>312.48</v>
      </c>
      <c r="E873" s="5">
        <v>4</v>
      </c>
      <c r="F873" s="5">
        <v>156.58500000000001</v>
      </c>
      <c r="G873" s="5">
        <v>626.34</v>
      </c>
      <c r="H873" s="33">
        <f t="shared" si="126"/>
        <v>156.24</v>
      </c>
      <c r="I873" s="33">
        <f t="shared" si="127"/>
        <v>156.58500000000001</v>
      </c>
      <c r="J873" s="34">
        <f t="shared" si="128"/>
        <v>2</v>
      </c>
      <c r="K873" s="35">
        <f t="shared" si="129"/>
        <v>313.86</v>
      </c>
      <c r="L873" s="36">
        <f t="shared" si="130"/>
        <v>0.34499999999999886</v>
      </c>
      <c r="M873" s="37">
        <f t="shared" si="131"/>
        <v>1.3799999999999955</v>
      </c>
      <c r="N873" s="38">
        <f t="shared" si="132"/>
        <v>2</v>
      </c>
      <c r="O873" s="37">
        <f t="shared" si="133"/>
        <v>312.48</v>
      </c>
      <c r="P873" s="39" t="str">
        <f t="shared" si="134"/>
        <v/>
      </c>
    </row>
    <row r="874" spans="1:16" x14ac:dyDescent="0.25">
      <c r="A874" s="3" t="s">
        <v>746</v>
      </c>
      <c r="B874" s="5">
        <v>4</v>
      </c>
      <c r="C874" s="5">
        <v>39.93</v>
      </c>
      <c r="D874" s="5">
        <v>159.72</v>
      </c>
      <c r="E874" s="5">
        <v>1</v>
      </c>
      <c r="F874" s="5">
        <v>39.86</v>
      </c>
      <c r="G874" s="5">
        <v>39.86</v>
      </c>
      <c r="H874" s="33">
        <f t="shared" si="126"/>
        <v>39.93</v>
      </c>
      <c r="I874" s="33">
        <f t="shared" si="127"/>
        <v>39.86</v>
      </c>
      <c r="J874" s="34">
        <f t="shared" si="128"/>
        <v>-3</v>
      </c>
      <c r="K874" s="35">
        <f t="shared" si="129"/>
        <v>-119.86</v>
      </c>
      <c r="L874" s="36">
        <f t="shared" si="130"/>
        <v>-7.0000000000000284E-2</v>
      </c>
      <c r="M874" s="37">
        <f t="shared" si="131"/>
        <v>-7.0000000000000284E-2</v>
      </c>
      <c r="N874" s="38">
        <f t="shared" si="132"/>
        <v>-3</v>
      </c>
      <c r="O874" s="37">
        <f t="shared" si="133"/>
        <v>-119.78999999999999</v>
      </c>
      <c r="P874" s="39" t="str">
        <f t="shared" si="134"/>
        <v/>
      </c>
    </row>
    <row r="875" spans="1:16" x14ac:dyDescent="0.25">
      <c r="A875" s="3" t="s">
        <v>747</v>
      </c>
      <c r="B875" s="5">
        <v>1</v>
      </c>
      <c r="C875" s="5">
        <v>77.239999999999995</v>
      </c>
      <c r="D875" s="5">
        <v>77.239999999999995</v>
      </c>
      <c r="E875" s="5"/>
      <c r="F875" s="5"/>
      <c r="G875" s="5"/>
      <c r="H875" s="33">
        <f t="shared" si="126"/>
        <v>77.239999999999995</v>
      </c>
      <c r="I875" s="33" t="str">
        <f t="shared" si="127"/>
        <v/>
      </c>
      <c r="J875" s="34">
        <f t="shared" si="128"/>
        <v>-1</v>
      </c>
      <c r="K875" s="35">
        <f t="shared" si="129"/>
        <v>-77.239999999999995</v>
      </c>
      <c r="L875" s="36" t="str">
        <f t="shared" si="130"/>
        <v/>
      </c>
      <c r="M875" s="37" t="str">
        <f t="shared" si="131"/>
        <v/>
      </c>
      <c r="N875" s="38" t="str">
        <f t="shared" si="132"/>
        <v/>
      </c>
      <c r="O875" s="37" t="str">
        <f t="shared" si="133"/>
        <v/>
      </c>
      <c r="P875" s="39">
        <f t="shared" si="134"/>
        <v>-77.239999999999995</v>
      </c>
    </row>
    <row r="876" spans="1:16" x14ac:dyDescent="0.25">
      <c r="A876" s="3" t="s">
        <v>1302</v>
      </c>
      <c r="B876" s="5">
        <v>1</v>
      </c>
      <c r="C876" s="5">
        <v>64.39</v>
      </c>
      <c r="D876" s="5">
        <v>64.39</v>
      </c>
      <c r="E876" s="5"/>
      <c r="F876" s="5"/>
      <c r="G876" s="5"/>
      <c r="H876" s="33">
        <f t="shared" si="126"/>
        <v>64.39</v>
      </c>
      <c r="I876" s="33" t="str">
        <f t="shared" si="127"/>
        <v/>
      </c>
      <c r="J876" s="34">
        <f t="shared" si="128"/>
        <v>-1</v>
      </c>
      <c r="K876" s="35">
        <f t="shared" si="129"/>
        <v>-64.39</v>
      </c>
      <c r="L876" s="36" t="str">
        <f t="shared" si="130"/>
        <v/>
      </c>
      <c r="M876" s="37" t="str">
        <f t="shared" si="131"/>
        <v/>
      </c>
      <c r="N876" s="38" t="str">
        <f t="shared" si="132"/>
        <v/>
      </c>
      <c r="O876" s="37" t="str">
        <f t="shared" si="133"/>
        <v/>
      </c>
      <c r="P876" s="39">
        <f t="shared" si="134"/>
        <v>-64.39</v>
      </c>
    </row>
    <row r="877" spans="1:16" x14ac:dyDescent="0.25">
      <c r="A877" s="3" t="s">
        <v>749</v>
      </c>
      <c r="B877" s="5">
        <v>1</v>
      </c>
      <c r="C877" s="5">
        <v>511.13</v>
      </c>
      <c r="D877" s="5">
        <v>511.13</v>
      </c>
      <c r="E877" s="5"/>
      <c r="F877" s="5"/>
      <c r="G877" s="5"/>
      <c r="H877" s="33">
        <f t="shared" si="126"/>
        <v>511.13</v>
      </c>
      <c r="I877" s="33" t="str">
        <f t="shared" si="127"/>
        <v/>
      </c>
      <c r="J877" s="34">
        <f t="shared" si="128"/>
        <v>-1</v>
      </c>
      <c r="K877" s="35">
        <f t="shared" si="129"/>
        <v>-511.13</v>
      </c>
      <c r="L877" s="36" t="str">
        <f t="shared" si="130"/>
        <v/>
      </c>
      <c r="M877" s="37" t="str">
        <f t="shared" si="131"/>
        <v/>
      </c>
      <c r="N877" s="38" t="str">
        <f t="shared" si="132"/>
        <v/>
      </c>
      <c r="O877" s="37" t="str">
        <f t="shared" si="133"/>
        <v/>
      </c>
      <c r="P877" s="39">
        <f t="shared" si="134"/>
        <v>-511.13</v>
      </c>
    </row>
    <row r="878" spans="1:16" x14ac:dyDescent="0.25">
      <c r="A878" s="3" t="s">
        <v>750</v>
      </c>
      <c r="B878" s="5"/>
      <c r="C878" s="5"/>
      <c r="D878" s="5"/>
      <c r="E878" s="5">
        <v>5</v>
      </c>
      <c r="F878" s="5">
        <v>76.75</v>
      </c>
      <c r="G878" s="5">
        <v>383.75</v>
      </c>
      <c r="H878" s="33" t="str">
        <f t="shared" si="126"/>
        <v/>
      </c>
      <c r="I878" s="33">
        <f t="shared" si="127"/>
        <v>76.75</v>
      </c>
      <c r="J878" s="34">
        <f t="shared" si="128"/>
        <v>5</v>
      </c>
      <c r="K878" s="35">
        <f t="shared" si="129"/>
        <v>383.75</v>
      </c>
      <c r="L878" s="36" t="str">
        <f t="shared" si="130"/>
        <v/>
      </c>
      <c r="M878" s="37" t="str">
        <f t="shared" si="131"/>
        <v/>
      </c>
      <c r="N878" s="38" t="str">
        <f t="shared" si="132"/>
        <v/>
      </c>
      <c r="O878" s="37" t="str">
        <f t="shared" si="133"/>
        <v/>
      </c>
      <c r="P878" s="39">
        <f t="shared" si="134"/>
        <v>383.75</v>
      </c>
    </row>
    <row r="879" spans="1:16" x14ac:dyDescent="0.25">
      <c r="A879" s="3" t="s">
        <v>1522</v>
      </c>
      <c r="B879" s="5">
        <v>1</v>
      </c>
      <c r="C879" s="5">
        <v>87.82</v>
      </c>
      <c r="D879" s="5">
        <v>87.82</v>
      </c>
      <c r="E879" s="5"/>
      <c r="F879" s="5"/>
      <c r="G879" s="5"/>
      <c r="H879" s="33">
        <f t="shared" si="126"/>
        <v>87.82</v>
      </c>
      <c r="I879" s="33" t="str">
        <f t="shared" si="127"/>
        <v/>
      </c>
      <c r="J879" s="34">
        <f t="shared" si="128"/>
        <v>-1</v>
      </c>
      <c r="K879" s="35">
        <f t="shared" si="129"/>
        <v>-87.82</v>
      </c>
      <c r="L879" s="36" t="str">
        <f t="shared" si="130"/>
        <v/>
      </c>
      <c r="M879" s="37" t="str">
        <f t="shared" si="131"/>
        <v/>
      </c>
      <c r="N879" s="38" t="str">
        <f t="shared" si="132"/>
        <v/>
      </c>
      <c r="O879" s="37" t="str">
        <f t="shared" si="133"/>
        <v/>
      </c>
      <c r="P879" s="39">
        <f t="shared" si="134"/>
        <v>-87.82</v>
      </c>
    </row>
    <row r="880" spans="1:16" x14ac:dyDescent="0.25">
      <c r="A880" s="3" t="s">
        <v>752</v>
      </c>
      <c r="B880" s="5">
        <v>5</v>
      </c>
      <c r="C880" s="5">
        <v>72.27</v>
      </c>
      <c r="D880" s="5">
        <v>361.40999999999997</v>
      </c>
      <c r="E880" s="5">
        <v>4</v>
      </c>
      <c r="F880" s="5">
        <v>77.95</v>
      </c>
      <c r="G880" s="5">
        <v>314.61</v>
      </c>
      <c r="H880" s="33">
        <f t="shared" si="126"/>
        <v>72.281999999999996</v>
      </c>
      <c r="I880" s="33">
        <f t="shared" si="127"/>
        <v>78.652500000000003</v>
      </c>
      <c r="J880" s="34">
        <f t="shared" si="128"/>
        <v>-1</v>
      </c>
      <c r="K880" s="35">
        <f t="shared" si="129"/>
        <v>-46.799999999999955</v>
      </c>
      <c r="L880" s="36">
        <f t="shared" si="130"/>
        <v>6.3705000000000069</v>
      </c>
      <c r="M880" s="37">
        <f t="shared" si="131"/>
        <v>25.482000000000028</v>
      </c>
      <c r="N880" s="38">
        <f t="shared" si="132"/>
        <v>-1</v>
      </c>
      <c r="O880" s="37">
        <f t="shared" si="133"/>
        <v>-72.281999999999996</v>
      </c>
      <c r="P880" s="39" t="str">
        <f t="shared" si="134"/>
        <v/>
      </c>
    </row>
    <row r="881" spans="1:16" x14ac:dyDescent="0.25">
      <c r="A881" s="3" t="s">
        <v>1304</v>
      </c>
      <c r="B881" s="5"/>
      <c r="C881" s="5"/>
      <c r="D881" s="5"/>
      <c r="E881" s="5">
        <v>8</v>
      </c>
      <c r="F881" s="5">
        <v>223.0457142857143</v>
      </c>
      <c r="G881" s="5">
        <v>1784.5000000000002</v>
      </c>
      <c r="H881" s="33" t="str">
        <f t="shared" si="126"/>
        <v/>
      </c>
      <c r="I881" s="33">
        <f t="shared" si="127"/>
        <v>223.06250000000003</v>
      </c>
      <c r="J881" s="34">
        <f t="shared" si="128"/>
        <v>8</v>
      </c>
      <c r="K881" s="35">
        <f t="shared" si="129"/>
        <v>1784.5000000000002</v>
      </c>
      <c r="L881" s="36" t="str">
        <f t="shared" si="130"/>
        <v/>
      </c>
      <c r="M881" s="37" t="str">
        <f t="shared" si="131"/>
        <v/>
      </c>
      <c r="N881" s="38" t="str">
        <f t="shared" si="132"/>
        <v/>
      </c>
      <c r="O881" s="37" t="str">
        <f t="shared" si="133"/>
        <v/>
      </c>
      <c r="P881" s="39">
        <f t="shared" si="134"/>
        <v>1784.5000000000002</v>
      </c>
    </row>
    <row r="882" spans="1:16" x14ac:dyDescent="0.25">
      <c r="A882" s="3" t="s">
        <v>1307</v>
      </c>
      <c r="B882" s="5">
        <v>1</v>
      </c>
      <c r="C882" s="5">
        <v>706.59</v>
      </c>
      <c r="D882" s="5">
        <v>706.59</v>
      </c>
      <c r="E882" s="5"/>
      <c r="F882" s="5"/>
      <c r="G882" s="5"/>
      <c r="H882" s="33">
        <f t="shared" si="126"/>
        <v>706.59</v>
      </c>
      <c r="I882" s="33" t="str">
        <f t="shared" si="127"/>
        <v/>
      </c>
      <c r="J882" s="34">
        <f t="shared" si="128"/>
        <v>-1</v>
      </c>
      <c r="K882" s="35">
        <f t="shared" si="129"/>
        <v>-706.59</v>
      </c>
      <c r="L882" s="36" t="str">
        <f t="shared" si="130"/>
        <v/>
      </c>
      <c r="M882" s="37" t="str">
        <f t="shared" si="131"/>
        <v/>
      </c>
      <c r="N882" s="38" t="str">
        <f t="shared" si="132"/>
        <v/>
      </c>
      <c r="O882" s="37" t="str">
        <f t="shared" si="133"/>
        <v/>
      </c>
      <c r="P882" s="39">
        <f t="shared" si="134"/>
        <v>-706.59</v>
      </c>
    </row>
    <row r="883" spans="1:16" x14ac:dyDescent="0.25">
      <c r="A883" s="3" t="s">
        <v>1309</v>
      </c>
      <c r="B883" s="5"/>
      <c r="C883" s="5"/>
      <c r="D883" s="5"/>
      <c r="E883" s="5">
        <v>1</v>
      </c>
      <c r="F883" s="5">
        <v>655.48</v>
      </c>
      <c r="G883" s="5">
        <v>655.48</v>
      </c>
      <c r="H883" s="33" t="str">
        <f t="shared" si="126"/>
        <v/>
      </c>
      <c r="I883" s="33">
        <f t="shared" si="127"/>
        <v>655.48</v>
      </c>
      <c r="J883" s="34">
        <f t="shared" si="128"/>
        <v>1</v>
      </c>
      <c r="K883" s="35">
        <f t="shared" si="129"/>
        <v>655.48</v>
      </c>
      <c r="L883" s="36" t="str">
        <f t="shared" si="130"/>
        <v/>
      </c>
      <c r="M883" s="37" t="str">
        <f t="shared" si="131"/>
        <v/>
      </c>
      <c r="N883" s="38" t="str">
        <f t="shared" si="132"/>
        <v/>
      </c>
      <c r="O883" s="37" t="str">
        <f t="shared" si="133"/>
        <v/>
      </c>
      <c r="P883" s="39">
        <f t="shared" si="134"/>
        <v>655.48</v>
      </c>
    </row>
    <row r="884" spans="1:16" x14ac:dyDescent="0.25">
      <c r="A884" s="3" t="s">
        <v>754</v>
      </c>
      <c r="B884" s="5">
        <v>1</v>
      </c>
      <c r="C884" s="5">
        <v>63.64</v>
      </c>
      <c r="D884" s="5">
        <v>63.64</v>
      </c>
      <c r="E884" s="5">
        <v>3</v>
      </c>
      <c r="F884" s="5">
        <v>63.586666666666666</v>
      </c>
      <c r="G884" s="5">
        <v>190.76</v>
      </c>
      <c r="H884" s="33">
        <f t="shared" si="126"/>
        <v>63.64</v>
      </c>
      <c r="I884" s="33">
        <f t="shared" si="127"/>
        <v>63.586666666666666</v>
      </c>
      <c r="J884" s="34">
        <f t="shared" si="128"/>
        <v>2</v>
      </c>
      <c r="K884" s="35">
        <f t="shared" si="129"/>
        <v>127.11999999999999</v>
      </c>
      <c r="L884" s="36">
        <f t="shared" si="130"/>
        <v>-5.3333333333334565E-2</v>
      </c>
      <c r="M884" s="37">
        <f t="shared" si="131"/>
        <v>-0.16000000000000369</v>
      </c>
      <c r="N884" s="38">
        <f t="shared" si="132"/>
        <v>2</v>
      </c>
      <c r="O884" s="37">
        <f t="shared" si="133"/>
        <v>127.28</v>
      </c>
      <c r="P884" s="39" t="str">
        <f t="shared" si="134"/>
        <v/>
      </c>
    </row>
    <row r="885" spans="1:16" x14ac:dyDescent="0.25">
      <c r="A885" s="3" t="s">
        <v>1313</v>
      </c>
      <c r="B885" s="5">
        <v>1</v>
      </c>
      <c r="C885" s="5">
        <v>31.24</v>
      </c>
      <c r="D885" s="5">
        <v>31.24</v>
      </c>
      <c r="E885" s="5">
        <v>3</v>
      </c>
      <c r="F885" s="5">
        <v>31.223333333333333</v>
      </c>
      <c r="G885" s="5">
        <v>93.67</v>
      </c>
      <c r="H885" s="33">
        <f t="shared" si="126"/>
        <v>31.24</v>
      </c>
      <c r="I885" s="33">
        <f t="shared" si="127"/>
        <v>31.223333333333333</v>
      </c>
      <c r="J885" s="34">
        <f t="shared" si="128"/>
        <v>2</v>
      </c>
      <c r="K885" s="35">
        <f t="shared" si="129"/>
        <v>62.430000000000007</v>
      </c>
      <c r="L885" s="36">
        <f t="shared" si="130"/>
        <v>-1.6666666666665719E-2</v>
      </c>
      <c r="M885" s="37">
        <f t="shared" si="131"/>
        <v>-4.9999999999997158E-2</v>
      </c>
      <c r="N885" s="38">
        <f t="shared" si="132"/>
        <v>2</v>
      </c>
      <c r="O885" s="37">
        <f t="shared" si="133"/>
        <v>62.48</v>
      </c>
      <c r="P885" s="39" t="str">
        <f t="shared" si="134"/>
        <v/>
      </c>
    </row>
    <row r="886" spans="1:16" x14ac:dyDescent="0.25">
      <c r="A886" s="3" t="s">
        <v>1527</v>
      </c>
      <c r="B886" s="5"/>
      <c r="C886" s="5"/>
      <c r="D886" s="5"/>
      <c r="E886" s="5">
        <v>1</v>
      </c>
      <c r="F886" s="5">
        <v>156.18</v>
      </c>
      <c r="G886" s="5">
        <v>156.18</v>
      </c>
      <c r="H886" s="33" t="str">
        <f t="shared" si="126"/>
        <v/>
      </c>
      <c r="I886" s="33">
        <f t="shared" si="127"/>
        <v>156.18</v>
      </c>
      <c r="J886" s="34">
        <f t="shared" si="128"/>
        <v>1</v>
      </c>
      <c r="K886" s="35">
        <f t="shared" si="129"/>
        <v>156.18</v>
      </c>
      <c r="L886" s="36" t="str">
        <f t="shared" si="130"/>
        <v/>
      </c>
      <c r="M886" s="37" t="str">
        <f t="shared" si="131"/>
        <v/>
      </c>
      <c r="N886" s="38" t="str">
        <f t="shared" si="132"/>
        <v/>
      </c>
      <c r="O886" s="37" t="str">
        <f t="shared" si="133"/>
        <v/>
      </c>
      <c r="P886" s="39">
        <f t="shared" si="134"/>
        <v>156.18</v>
      </c>
    </row>
    <row r="887" spans="1:16" x14ac:dyDescent="0.25">
      <c r="A887" s="3" t="s">
        <v>1526</v>
      </c>
      <c r="B887" s="5"/>
      <c r="C887" s="5"/>
      <c r="D887" s="5"/>
      <c r="E887" s="5">
        <v>1</v>
      </c>
      <c r="F887" s="5">
        <v>92.59</v>
      </c>
      <c r="G887" s="5">
        <v>92.59</v>
      </c>
      <c r="H887" s="33" t="str">
        <f t="shared" si="126"/>
        <v/>
      </c>
      <c r="I887" s="33">
        <f t="shared" si="127"/>
        <v>92.59</v>
      </c>
      <c r="J887" s="34">
        <f t="shared" si="128"/>
        <v>1</v>
      </c>
      <c r="K887" s="35">
        <f t="shared" si="129"/>
        <v>92.59</v>
      </c>
      <c r="L887" s="36" t="str">
        <f t="shared" si="130"/>
        <v/>
      </c>
      <c r="M887" s="37" t="str">
        <f t="shared" si="131"/>
        <v/>
      </c>
      <c r="N887" s="38" t="str">
        <f t="shared" si="132"/>
        <v/>
      </c>
      <c r="O887" s="37" t="str">
        <f t="shared" si="133"/>
        <v/>
      </c>
      <c r="P887" s="39">
        <f t="shared" si="134"/>
        <v>92.59</v>
      </c>
    </row>
    <row r="888" spans="1:16" x14ac:dyDescent="0.25">
      <c r="A888" s="3" t="s">
        <v>1315</v>
      </c>
      <c r="B888" s="5">
        <v>1</v>
      </c>
      <c r="C888" s="5">
        <v>248.51</v>
      </c>
      <c r="D888" s="5">
        <v>248.51</v>
      </c>
      <c r="E888" s="5"/>
      <c r="F888" s="5"/>
      <c r="G888" s="5"/>
      <c r="H888" s="33">
        <f t="shared" si="126"/>
        <v>248.51</v>
      </c>
      <c r="I888" s="33" t="str">
        <f t="shared" si="127"/>
        <v/>
      </c>
      <c r="J888" s="34">
        <f t="shared" si="128"/>
        <v>-1</v>
      </c>
      <c r="K888" s="35">
        <f t="shared" si="129"/>
        <v>-248.51</v>
      </c>
      <c r="L888" s="36" t="str">
        <f t="shared" si="130"/>
        <v/>
      </c>
      <c r="M888" s="37" t="str">
        <f t="shared" si="131"/>
        <v/>
      </c>
      <c r="N888" s="38" t="str">
        <f t="shared" si="132"/>
        <v/>
      </c>
      <c r="O888" s="37" t="str">
        <f t="shared" si="133"/>
        <v/>
      </c>
      <c r="P888" s="39">
        <f t="shared" si="134"/>
        <v>-248.51</v>
      </c>
    </row>
    <row r="889" spans="1:16" x14ac:dyDescent="0.25">
      <c r="A889" s="3" t="s">
        <v>1528</v>
      </c>
      <c r="B889" s="5"/>
      <c r="C889" s="5"/>
      <c r="D889" s="5"/>
      <c r="E889" s="5">
        <v>2</v>
      </c>
      <c r="F889" s="5">
        <v>347.78</v>
      </c>
      <c r="G889" s="5">
        <v>695.56</v>
      </c>
      <c r="H889" s="33" t="str">
        <f t="shared" si="126"/>
        <v/>
      </c>
      <c r="I889" s="33">
        <f t="shared" si="127"/>
        <v>347.78</v>
      </c>
      <c r="J889" s="34">
        <f t="shared" si="128"/>
        <v>2</v>
      </c>
      <c r="K889" s="35">
        <f t="shared" si="129"/>
        <v>695.56</v>
      </c>
      <c r="L889" s="36" t="str">
        <f t="shared" si="130"/>
        <v/>
      </c>
      <c r="M889" s="37" t="str">
        <f t="shared" si="131"/>
        <v/>
      </c>
      <c r="N889" s="38" t="str">
        <f t="shared" si="132"/>
        <v/>
      </c>
      <c r="O889" s="37" t="str">
        <f t="shared" si="133"/>
        <v/>
      </c>
      <c r="P889" s="39">
        <f t="shared" si="134"/>
        <v>695.56</v>
      </c>
    </row>
    <row r="890" spans="1:16" x14ac:dyDescent="0.25">
      <c r="A890" s="3" t="s">
        <v>759</v>
      </c>
      <c r="B890" s="5">
        <v>1</v>
      </c>
      <c r="C890" s="5">
        <v>73.739999999999995</v>
      </c>
      <c r="D890" s="5">
        <v>73.739999999999995</v>
      </c>
      <c r="E890" s="5"/>
      <c r="F890" s="5"/>
      <c r="G890" s="5"/>
      <c r="H890" s="33">
        <f t="shared" si="126"/>
        <v>73.739999999999995</v>
      </c>
      <c r="I890" s="33" t="str">
        <f t="shared" si="127"/>
        <v/>
      </c>
      <c r="J890" s="34">
        <f t="shared" si="128"/>
        <v>-1</v>
      </c>
      <c r="K890" s="35">
        <f t="shared" si="129"/>
        <v>-73.739999999999995</v>
      </c>
      <c r="L890" s="36" t="str">
        <f t="shared" si="130"/>
        <v/>
      </c>
      <c r="M890" s="37" t="str">
        <f t="shared" si="131"/>
        <v/>
      </c>
      <c r="N890" s="38" t="str">
        <f t="shared" si="132"/>
        <v/>
      </c>
      <c r="O890" s="37" t="str">
        <f t="shared" si="133"/>
        <v/>
      </c>
      <c r="P890" s="39">
        <f t="shared" si="134"/>
        <v>-73.739999999999995</v>
      </c>
    </row>
    <row r="891" spans="1:16" x14ac:dyDescent="0.25">
      <c r="A891" s="3" t="s">
        <v>760</v>
      </c>
      <c r="B891" s="5">
        <v>4</v>
      </c>
      <c r="C891" s="5">
        <v>132.3725</v>
      </c>
      <c r="D891" s="5">
        <v>529.49</v>
      </c>
      <c r="E891" s="5">
        <v>1</v>
      </c>
      <c r="F891" s="5">
        <v>137.53</v>
      </c>
      <c r="G891" s="5">
        <v>137.53</v>
      </c>
      <c r="H891" s="33">
        <f t="shared" si="126"/>
        <v>132.3725</v>
      </c>
      <c r="I891" s="33">
        <f t="shared" si="127"/>
        <v>137.53</v>
      </c>
      <c r="J891" s="34">
        <f t="shared" si="128"/>
        <v>-3</v>
      </c>
      <c r="K891" s="35">
        <f t="shared" si="129"/>
        <v>-391.96000000000004</v>
      </c>
      <c r="L891" s="36">
        <f t="shared" si="130"/>
        <v>5.1574999999999989</v>
      </c>
      <c r="M891" s="37">
        <f t="shared" si="131"/>
        <v>5.1574999999999989</v>
      </c>
      <c r="N891" s="38">
        <f t="shared" si="132"/>
        <v>-3</v>
      </c>
      <c r="O891" s="37">
        <f t="shared" si="133"/>
        <v>-397.11750000000001</v>
      </c>
      <c r="P891" s="39" t="str">
        <f t="shared" si="134"/>
        <v/>
      </c>
    </row>
    <row r="892" spans="1:16" x14ac:dyDescent="0.25">
      <c r="A892" s="3" t="s">
        <v>758</v>
      </c>
      <c r="B892" s="5">
        <v>1</v>
      </c>
      <c r="C892" s="5">
        <v>137.52000000000001</v>
      </c>
      <c r="D892" s="5">
        <v>137.52000000000001</v>
      </c>
      <c r="E892" s="5"/>
      <c r="F892" s="5"/>
      <c r="G892" s="5"/>
      <c r="H892" s="33">
        <f t="shared" si="126"/>
        <v>137.52000000000001</v>
      </c>
      <c r="I892" s="33" t="str">
        <f t="shared" si="127"/>
        <v/>
      </c>
      <c r="J892" s="34">
        <f t="shared" si="128"/>
        <v>-1</v>
      </c>
      <c r="K892" s="35">
        <f t="shared" si="129"/>
        <v>-137.52000000000001</v>
      </c>
      <c r="L892" s="36" t="str">
        <f t="shared" si="130"/>
        <v/>
      </c>
      <c r="M892" s="37" t="str">
        <f t="shared" si="131"/>
        <v/>
      </c>
      <c r="N892" s="38" t="str">
        <f t="shared" si="132"/>
        <v/>
      </c>
      <c r="O892" s="37" t="str">
        <f t="shared" si="133"/>
        <v/>
      </c>
      <c r="P892" s="39">
        <f t="shared" si="134"/>
        <v>-137.52000000000001</v>
      </c>
    </row>
    <row r="893" spans="1:16" x14ac:dyDescent="0.25">
      <c r="A893" s="3" t="s">
        <v>1317</v>
      </c>
      <c r="B893" s="5">
        <v>9</v>
      </c>
      <c r="C893" s="5">
        <v>213.02714285714288</v>
      </c>
      <c r="D893" s="5">
        <v>1917.17</v>
      </c>
      <c r="E893" s="5"/>
      <c r="F893" s="5"/>
      <c r="G893" s="5"/>
      <c r="H893" s="33">
        <f t="shared" si="126"/>
        <v>213.01888888888891</v>
      </c>
      <c r="I893" s="33" t="str">
        <f t="shared" si="127"/>
        <v/>
      </c>
      <c r="J893" s="34">
        <f t="shared" si="128"/>
        <v>-9</v>
      </c>
      <c r="K893" s="35">
        <f t="shared" si="129"/>
        <v>-1917.17</v>
      </c>
      <c r="L893" s="36" t="str">
        <f t="shared" si="130"/>
        <v/>
      </c>
      <c r="M893" s="37" t="str">
        <f t="shared" si="131"/>
        <v/>
      </c>
      <c r="N893" s="38" t="str">
        <f t="shared" si="132"/>
        <v/>
      </c>
      <c r="O893" s="37" t="str">
        <f t="shared" si="133"/>
        <v/>
      </c>
      <c r="P893" s="39">
        <f t="shared" si="134"/>
        <v>-1917.17</v>
      </c>
    </row>
    <row r="894" spans="1:16" x14ac:dyDescent="0.25">
      <c r="A894" s="3" t="s">
        <v>1813</v>
      </c>
      <c r="B894" s="5">
        <v>1</v>
      </c>
      <c r="C894" s="5">
        <v>383.92</v>
      </c>
      <c r="D894" s="5">
        <v>383.92</v>
      </c>
      <c r="E894" s="5"/>
      <c r="F894" s="5"/>
      <c r="G894" s="5"/>
      <c r="H894" s="33">
        <f t="shared" si="126"/>
        <v>383.92</v>
      </c>
      <c r="I894" s="33" t="str">
        <f t="shared" si="127"/>
        <v/>
      </c>
      <c r="J894" s="34">
        <f t="shared" si="128"/>
        <v>-1</v>
      </c>
      <c r="K894" s="35">
        <f t="shared" si="129"/>
        <v>-383.92</v>
      </c>
      <c r="L894" s="36" t="str">
        <f t="shared" si="130"/>
        <v/>
      </c>
      <c r="M894" s="37" t="str">
        <f t="shared" si="131"/>
        <v/>
      </c>
      <c r="N894" s="38" t="str">
        <f t="shared" si="132"/>
        <v/>
      </c>
      <c r="O894" s="37" t="str">
        <f t="shared" si="133"/>
        <v/>
      </c>
      <c r="P894" s="39">
        <f t="shared" si="134"/>
        <v>-383.92</v>
      </c>
    </row>
    <row r="895" spans="1:16" x14ac:dyDescent="0.25">
      <c r="A895" s="3" t="s">
        <v>763</v>
      </c>
      <c r="B895" s="5">
        <v>2</v>
      </c>
      <c r="C895" s="5">
        <v>146.30000000000001</v>
      </c>
      <c r="D895" s="5">
        <v>292.60000000000002</v>
      </c>
      <c r="E895" s="5">
        <v>1</v>
      </c>
      <c r="F895" s="5">
        <v>146.12</v>
      </c>
      <c r="G895" s="5">
        <v>146.12</v>
      </c>
      <c r="H895" s="33">
        <f t="shared" si="126"/>
        <v>146.30000000000001</v>
      </c>
      <c r="I895" s="33">
        <f t="shared" si="127"/>
        <v>146.12</v>
      </c>
      <c r="J895" s="34">
        <f t="shared" si="128"/>
        <v>-1</v>
      </c>
      <c r="K895" s="35">
        <f t="shared" si="129"/>
        <v>-146.48000000000002</v>
      </c>
      <c r="L895" s="36">
        <f t="shared" si="130"/>
        <v>-0.18000000000000682</v>
      </c>
      <c r="M895" s="37">
        <f t="shared" si="131"/>
        <v>-0.18000000000000682</v>
      </c>
      <c r="N895" s="38">
        <f t="shared" si="132"/>
        <v>-1</v>
      </c>
      <c r="O895" s="37">
        <f t="shared" si="133"/>
        <v>-146.30000000000001</v>
      </c>
      <c r="P895" s="39" t="str">
        <f t="shared" si="134"/>
        <v/>
      </c>
    </row>
    <row r="896" spans="1:16" x14ac:dyDescent="0.25">
      <c r="A896" s="3" t="s">
        <v>761</v>
      </c>
      <c r="B896" s="5"/>
      <c r="C896" s="5"/>
      <c r="D896" s="5"/>
      <c r="E896" s="5">
        <v>5</v>
      </c>
      <c r="F896" s="5">
        <v>243.84200000000001</v>
      </c>
      <c r="G896" s="5">
        <v>1219.21</v>
      </c>
      <c r="H896" s="33" t="str">
        <f t="shared" si="126"/>
        <v/>
      </c>
      <c r="I896" s="33">
        <f t="shared" si="127"/>
        <v>243.84200000000001</v>
      </c>
      <c r="J896" s="34">
        <f t="shared" si="128"/>
        <v>5</v>
      </c>
      <c r="K896" s="35">
        <f t="shared" si="129"/>
        <v>1219.21</v>
      </c>
      <c r="L896" s="36" t="str">
        <f t="shared" si="130"/>
        <v/>
      </c>
      <c r="M896" s="37" t="str">
        <f t="shared" si="131"/>
        <v/>
      </c>
      <c r="N896" s="38" t="str">
        <f t="shared" si="132"/>
        <v/>
      </c>
      <c r="O896" s="37" t="str">
        <f t="shared" si="133"/>
        <v/>
      </c>
      <c r="P896" s="39">
        <f t="shared" si="134"/>
        <v>1219.21</v>
      </c>
    </row>
    <row r="897" spans="1:16" x14ac:dyDescent="0.25">
      <c r="A897" s="3" t="s">
        <v>764</v>
      </c>
      <c r="B897" s="5"/>
      <c r="C897" s="5"/>
      <c r="D897" s="5"/>
      <c r="E897" s="5">
        <v>4</v>
      </c>
      <c r="F897" s="5">
        <v>116.53</v>
      </c>
      <c r="G897" s="5">
        <v>466.12</v>
      </c>
      <c r="H897" s="33" t="str">
        <f t="shared" si="126"/>
        <v/>
      </c>
      <c r="I897" s="33">
        <f t="shared" si="127"/>
        <v>116.53</v>
      </c>
      <c r="J897" s="34">
        <f t="shared" si="128"/>
        <v>4</v>
      </c>
      <c r="K897" s="35">
        <f t="shared" si="129"/>
        <v>466.12</v>
      </c>
      <c r="L897" s="36" t="str">
        <f t="shared" si="130"/>
        <v/>
      </c>
      <c r="M897" s="37" t="str">
        <f t="shared" si="131"/>
        <v/>
      </c>
      <c r="N897" s="38" t="str">
        <f t="shared" si="132"/>
        <v/>
      </c>
      <c r="O897" s="37" t="str">
        <f t="shared" si="133"/>
        <v/>
      </c>
      <c r="P897" s="39">
        <f t="shared" si="134"/>
        <v>466.12</v>
      </c>
    </row>
    <row r="898" spans="1:16" x14ac:dyDescent="0.25">
      <c r="A898" s="3" t="s">
        <v>1319</v>
      </c>
      <c r="B898" s="5">
        <v>3</v>
      </c>
      <c r="C898" s="5">
        <v>159.6</v>
      </c>
      <c r="D898" s="5">
        <v>478.79999999999995</v>
      </c>
      <c r="E898" s="5">
        <v>3</v>
      </c>
      <c r="F898" s="5">
        <v>132</v>
      </c>
      <c r="G898" s="5">
        <v>396</v>
      </c>
      <c r="H898" s="33">
        <f t="shared" si="126"/>
        <v>159.6</v>
      </c>
      <c r="I898" s="33">
        <f t="shared" si="127"/>
        <v>132</v>
      </c>
      <c r="J898" s="34">
        <f t="shared" si="128"/>
        <v>0</v>
      </c>
      <c r="K898" s="35">
        <f t="shared" si="129"/>
        <v>-82.799999999999955</v>
      </c>
      <c r="L898" s="36">
        <f t="shared" si="130"/>
        <v>-27.599999999999994</v>
      </c>
      <c r="M898" s="37">
        <f t="shared" si="131"/>
        <v>-82.799999999999983</v>
      </c>
      <c r="N898" s="38">
        <f t="shared" si="132"/>
        <v>0</v>
      </c>
      <c r="O898" s="37">
        <f t="shared" si="133"/>
        <v>0</v>
      </c>
      <c r="P898" s="39" t="str">
        <f t="shared" si="134"/>
        <v/>
      </c>
    </row>
    <row r="899" spans="1:16" x14ac:dyDescent="0.25">
      <c r="A899" s="44" t="s">
        <v>1322</v>
      </c>
      <c r="B899" s="45">
        <v>100</v>
      </c>
      <c r="C899" s="45">
        <v>7972.6258620689659</v>
      </c>
      <c r="D899" s="45">
        <v>796979.35999999975</v>
      </c>
      <c r="E899" s="45">
        <v>123</v>
      </c>
      <c r="F899" s="45">
        <v>7999.2199999999993</v>
      </c>
      <c r="G899" s="45">
        <v>983904.05999999959</v>
      </c>
      <c r="H899" s="25">
        <f t="shared" si="126"/>
        <v>7969.7935999999972</v>
      </c>
      <c r="I899" s="25">
        <f t="shared" si="127"/>
        <v>7999.2199999999966</v>
      </c>
      <c r="J899" s="26">
        <f t="shared" si="128"/>
        <v>23</v>
      </c>
      <c r="K899" s="27">
        <f t="shared" si="129"/>
        <v>186924.69999999984</v>
      </c>
      <c r="L899" s="28">
        <f t="shared" si="130"/>
        <v>29.426399999999376</v>
      </c>
      <c r="M899" s="29">
        <f t="shared" si="131"/>
        <v>3619.4471999999232</v>
      </c>
      <c r="N899" s="30">
        <f t="shared" si="132"/>
        <v>23</v>
      </c>
      <c r="O899" s="29">
        <f t="shared" si="133"/>
        <v>183305.25279999993</v>
      </c>
      <c r="P899" s="31" t="str">
        <f t="shared" si="134"/>
        <v/>
      </c>
    </row>
    <row r="900" spans="1:16" x14ac:dyDescent="0.25">
      <c r="A900" s="44" t="s">
        <v>1828</v>
      </c>
      <c r="B900" s="45"/>
      <c r="C900" s="45"/>
      <c r="D900" s="45"/>
      <c r="E900" s="45">
        <v>11</v>
      </c>
      <c r="F900" s="45">
        <v>12290.449999999999</v>
      </c>
      <c r="G900" s="45">
        <v>135194.94999999998</v>
      </c>
      <c r="H900" s="25" t="str">
        <f t="shared" si="126"/>
        <v/>
      </c>
      <c r="I900" s="25">
        <f t="shared" si="127"/>
        <v>12290.449999999999</v>
      </c>
      <c r="J900" s="26">
        <f t="shared" si="128"/>
        <v>11</v>
      </c>
      <c r="K900" s="27">
        <f t="shared" si="129"/>
        <v>135194.94999999998</v>
      </c>
      <c r="L900" s="28" t="str">
        <f t="shared" si="130"/>
        <v/>
      </c>
      <c r="M900" s="29" t="str">
        <f t="shared" si="131"/>
        <v/>
      </c>
      <c r="N900" s="30" t="str">
        <f t="shared" si="132"/>
        <v/>
      </c>
      <c r="O900" s="29" t="str">
        <f t="shared" si="133"/>
        <v/>
      </c>
      <c r="P900" s="31">
        <f t="shared" si="134"/>
        <v>135194.94999999998</v>
      </c>
    </row>
    <row r="901" spans="1:16" x14ac:dyDescent="0.25">
      <c r="A901" s="44" t="s">
        <v>1323</v>
      </c>
      <c r="B901" s="45">
        <v>2</v>
      </c>
      <c r="C901" s="45">
        <v>3583.23</v>
      </c>
      <c r="D901" s="45">
        <v>7166.46</v>
      </c>
      <c r="E901" s="45">
        <v>2</v>
      </c>
      <c r="F901" s="45">
        <v>3583.23</v>
      </c>
      <c r="G901" s="45">
        <v>7166.46</v>
      </c>
      <c r="H901" s="25">
        <f t="shared" si="126"/>
        <v>3583.23</v>
      </c>
      <c r="I901" s="25">
        <f t="shared" si="127"/>
        <v>3583.23</v>
      </c>
      <c r="J901" s="26">
        <f t="shared" si="128"/>
        <v>0</v>
      </c>
      <c r="K901" s="27">
        <f t="shared" si="129"/>
        <v>0</v>
      </c>
      <c r="L901" s="28">
        <f t="shared" si="130"/>
        <v>0</v>
      </c>
      <c r="M901" s="29">
        <f t="shared" si="131"/>
        <v>0</v>
      </c>
      <c r="N901" s="30">
        <f t="shared" si="132"/>
        <v>0</v>
      </c>
      <c r="O901" s="29">
        <f t="shared" si="133"/>
        <v>0</v>
      </c>
      <c r="P901" s="31" t="str">
        <f t="shared" si="134"/>
        <v/>
      </c>
    </row>
    <row r="902" spans="1:16" x14ac:dyDescent="0.25">
      <c r="A902" s="44" t="s">
        <v>1829</v>
      </c>
      <c r="B902" s="45">
        <v>16</v>
      </c>
      <c r="C902" s="45">
        <v>6696.7507692307681</v>
      </c>
      <c r="D902" s="45">
        <v>107179.06999999998</v>
      </c>
      <c r="E902" s="45">
        <v>28</v>
      </c>
      <c r="F902" s="45">
        <v>6711.449999999998</v>
      </c>
      <c r="G902" s="45">
        <v>187920.6</v>
      </c>
      <c r="H902" s="25">
        <f t="shared" si="126"/>
        <v>6698.6918749999986</v>
      </c>
      <c r="I902" s="25">
        <f t="shared" si="127"/>
        <v>6711.45</v>
      </c>
      <c r="J902" s="26">
        <f t="shared" si="128"/>
        <v>12</v>
      </c>
      <c r="K902" s="27">
        <f t="shared" si="129"/>
        <v>80741.530000000028</v>
      </c>
      <c r="L902" s="28">
        <f t="shared" si="130"/>
        <v>12.758125000001201</v>
      </c>
      <c r="M902" s="29">
        <f t="shared" si="131"/>
        <v>357.22750000003361</v>
      </c>
      <c r="N902" s="30">
        <f t="shared" si="132"/>
        <v>12</v>
      </c>
      <c r="O902" s="29">
        <f t="shared" si="133"/>
        <v>80384.302499999991</v>
      </c>
      <c r="P902" s="31" t="str">
        <f t="shared" si="134"/>
        <v/>
      </c>
    </row>
    <row r="903" spans="1:16" x14ac:dyDescent="0.25">
      <c r="A903" s="44" t="s">
        <v>1324</v>
      </c>
      <c r="B903" s="45">
        <v>1</v>
      </c>
      <c r="C903" s="45">
        <v>1956.69</v>
      </c>
      <c r="D903" s="45">
        <v>1956.69</v>
      </c>
      <c r="E903" s="45">
        <v>3</v>
      </c>
      <c r="F903" s="45">
        <v>1956.6899999999998</v>
      </c>
      <c r="G903" s="45">
        <v>5870.07</v>
      </c>
      <c r="H903" s="25">
        <f t="shared" si="126"/>
        <v>1956.69</v>
      </c>
      <c r="I903" s="25">
        <f t="shared" si="127"/>
        <v>1956.6899999999998</v>
      </c>
      <c r="J903" s="26">
        <f t="shared" si="128"/>
        <v>2</v>
      </c>
      <c r="K903" s="27">
        <f t="shared" si="129"/>
        <v>3913.3799999999997</v>
      </c>
      <c r="L903" s="28">
        <f t="shared" si="130"/>
        <v>-2.2737367544323206E-13</v>
      </c>
      <c r="M903" s="29">
        <f t="shared" si="131"/>
        <v>-6.8212102632969618E-13</v>
      </c>
      <c r="N903" s="30">
        <f t="shared" si="132"/>
        <v>2</v>
      </c>
      <c r="O903" s="29">
        <f t="shared" si="133"/>
        <v>3913.38</v>
      </c>
      <c r="P903" s="31" t="str">
        <f t="shared" si="134"/>
        <v/>
      </c>
    </row>
    <row r="904" spans="1:16" x14ac:dyDescent="0.25">
      <c r="A904" s="3" t="s">
        <v>1325</v>
      </c>
      <c r="B904" s="5"/>
      <c r="C904" s="5"/>
      <c r="D904" s="5"/>
      <c r="E904" s="5">
        <v>1</v>
      </c>
      <c r="F904" s="5">
        <v>1131.0999999999999</v>
      </c>
      <c r="G904" s="5">
        <v>1131.0999999999999</v>
      </c>
      <c r="H904" s="33" t="str">
        <f t="shared" si="126"/>
        <v/>
      </c>
      <c r="I904" s="33">
        <f t="shared" si="127"/>
        <v>1131.0999999999999</v>
      </c>
      <c r="J904" s="34">
        <f t="shared" si="128"/>
        <v>1</v>
      </c>
      <c r="K904" s="35">
        <f t="shared" si="129"/>
        <v>1131.0999999999999</v>
      </c>
      <c r="L904" s="36" t="str">
        <f t="shared" si="130"/>
        <v/>
      </c>
      <c r="M904" s="37" t="str">
        <f t="shared" si="131"/>
        <v/>
      </c>
      <c r="N904" s="38" t="str">
        <f t="shared" si="132"/>
        <v/>
      </c>
      <c r="O904" s="37" t="str">
        <f t="shared" si="133"/>
        <v/>
      </c>
      <c r="P904" s="39">
        <f t="shared" si="134"/>
        <v>1131.0999999999999</v>
      </c>
    </row>
    <row r="905" spans="1:16" x14ac:dyDescent="0.25">
      <c r="A905" s="3" t="s">
        <v>1327</v>
      </c>
      <c r="B905" s="5"/>
      <c r="C905" s="5"/>
      <c r="D905" s="5"/>
      <c r="E905" s="5">
        <v>1</v>
      </c>
      <c r="F905" s="5">
        <v>143.57</v>
      </c>
      <c r="G905" s="5">
        <v>143.57</v>
      </c>
      <c r="H905" s="33" t="str">
        <f t="shared" ref="H905:H936" si="135">IF(D905=0,"",D905/B905)</f>
        <v/>
      </c>
      <c r="I905" s="33">
        <f t="shared" ref="I905:I936" si="136">IF(E905=0,"",G905/E905)</f>
        <v>143.57</v>
      </c>
      <c r="J905" s="34">
        <f t="shared" ref="J905:J936" si="137">E905-B905</f>
        <v>1</v>
      </c>
      <c r="K905" s="35">
        <f t="shared" ref="K905:K936" si="138">G905-D905</f>
        <v>143.57</v>
      </c>
      <c r="L905" s="36" t="str">
        <f t="shared" ref="L905:L936" si="139">IF(OR(B905=0,E905=0),"",I905-H905)</f>
        <v/>
      </c>
      <c r="M905" s="37" t="str">
        <f t="shared" ref="M905:M936" si="140">IF(L905="","",E905*L905)</f>
        <v/>
      </c>
      <c r="N905" s="38" t="str">
        <f t="shared" ref="N905:N936" si="141">IF(L905="","",E905-B905)</f>
        <v/>
      </c>
      <c r="O905" s="37" t="str">
        <f t="shared" ref="O905:O936" si="142">IF(L905="","",(E905-B905)*H905)</f>
        <v/>
      </c>
      <c r="P905" s="39">
        <f t="shared" ref="P905:P936" si="143">IF(L905="",G905-D905,"")</f>
        <v>143.57</v>
      </c>
    </row>
    <row r="906" spans="1:16" x14ac:dyDescent="0.25">
      <c r="A906" s="3" t="s">
        <v>1329</v>
      </c>
      <c r="B906" s="5">
        <v>1</v>
      </c>
      <c r="C906" s="5">
        <v>197.56</v>
      </c>
      <c r="D906" s="5">
        <v>197.56</v>
      </c>
      <c r="E906" s="5"/>
      <c r="F906" s="5"/>
      <c r="G906" s="5"/>
      <c r="H906" s="33">
        <f t="shared" si="135"/>
        <v>197.56</v>
      </c>
      <c r="I906" s="33" t="str">
        <f t="shared" si="136"/>
        <v/>
      </c>
      <c r="J906" s="34">
        <f t="shared" si="137"/>
        <v>-1</v>
      </c>
      <c r="K906" s="35">
        <f t="shared" si="138"/>
        <v>-197.56</v>
      </c>
      <c r="L906" s="36" t="str">
        <f t="shared" si="139"/>
        <v/>
      </c>
      <c r="M906" s="37" t="str">
        <f t="shared" si="140"/>
        <v/>
      </c>
      <c r="N906" s="38" t="str">
        <f t="shared" si="141"/>
        <v/>
      </c>
      <c r="O906" s="37" t="str">
        <f t="shared" si="142"/>
        <v/>
      </c>
      <c r="P906" s="39">
        <f t="shared" si="143"/>
        <v>-197.56</v>
      </c>
    </row>
    <row r="907" spans="1:16" x14ac:dyDescent="0.25">
      <c r="A907" s="3" t="s">
        <v>772</v>
      </c>
      <c r="B907" s="5">
        <v>3</v>
      </c>
      <c r="C907" s="5">
        <v>41.18</v>
      </c>
      <c r="D907" s="5">
        <v>123.53999999999999</v>
      </c>
      <c r="E907" s="5">
        <v>11</v>
      </c>
      <c r="F907" s="5">
        <v>40.967499999999994</v>
      </c>
      <c r="G907" s="5">
        <v>450.83</v>
      </c>
      <c r="H907" s="33">
        <f t="shared" si="135"/>
        <v>41.18</v>
      </c>
      <c r="I907" s="33">
        <f t="shared" si="136"/>
        <v>40.984545454545454</v>
      </c>
      <c r="J907" s="34">
        <f t="shared" si="137"/>
        <v>8</v>
      </c>
      <c r="K907" s="35">
        <f t="shared" si="138"/>
        <v>327.28999999999996</v>
      </c>
      <c r="L907" s="36">
        <f t="shared" si="139"/>
        <v>-0.19545454545454533</v>
      </c>
      <c r="M907" s="37">
        <f t="shared" si="140"/>
        <v>-2.1499999999999986</v>
      </c>
      <c r="N907" s="38">
        <f t="shared" si="141"/>
        <v>8</v>
      </c>
      <c r="O907" s="37">
        <f t="shared" si="142"/>
        <v>329.44</v>
      </c>
      <c r="P907" s="39" t="str">
        <f t="shared" si="143"/>
        <v/>
      </c>
    </row>
    <row r="908" spans="1:16" x14ac:dyDescent="0.25">
      <c r="A908" s="3" t="s">
        <v>771</v>
      </c>
      <c r="B908" s="5">
        <v>1</v>
      </c>
      <c r="C908" s="5">
        <v>19.93</v>
      </c>
      <c r="D908" s="5">
        <v>19.93</v>
      </c>
      <c r="E908" s="5"/>
      <c r="F908" s="5"/>
      <c r="G908" s="5"/>
      <c r="H908" s="33">
        <f t="shared" si="135"/>
        <v>19.93</v>
      </c>
      <c r="I908" s="33" t="str">
        <f t="shared" si="136"/>
        <v/>
      </c>
      <c r="J908" s="34">
        <f t="shared" si="137"/>
        <v>-1</v>
      </c>
      <c r="K908" s="35">
        <f t="shared" si="138"/>
        <v>-19.93</v>
      </c>
      <c r="L908" s="36" t="str">
        <f t="shared" si="139"/>
        <v/>
      </c>
      <c r="M908" s="37" t="str">
        <f t="shared" si="140"/>
        <v/>
      </c>
      <c r="N908" s="38" t="str">
        <f t="shared" si="141"/>
        <v/>
      </c>
      <c r="O908" s="37" t="str">
        <f t="shared" si="142"/>
        <v/>
      </c>
      <c r="P908" s="39">
        <f t="shared" si="143"/>
        <v>-19.93</v>
      </c>
    </row>
    <row r="909" spans="1:16" x14ac:dyDescent="0.25">
      <c r="A909" s="3" t="s">
        <v>773</v>
      </c>
      <c r="B909" s="5">
        <v>1</v>
      </c>
      <c r="C909" s="5">
        <v>35.79</v>
      </c>
      <c r="D909" s="5">
        <v>35.79</v>
      </c>
      <c r="E909" s="5"/>
      <c r="F909" s="5"/>
      <c r="G909" s="5"/>
      <c r="H909" s="33">
        <f t="shared" si="135"/>
        <v>35.79</v>
      </c>
      <c r="I909" s="33" t="str">
        <f t="shared" si="136"/>
        <v/>
      </c>
      <c r="J909" s="34">
        <f t="shared" si="137"/>
        <v>-1</v>
      </c>
      <c r="K909" s="35">
        <f t="shared" si="138"/>
        <v>-35.79</v>
      </c>
      <c r="L909" s="36" t="str">
        <f t="shared" si="139"/>
        <v/>
      </c>
      <c r="M909" s="37" t="str">
        <f t="shared" si="140"/>
        <v/>
      </c>
      <c r="N909" s="38" t="str">
        <f t="shared" si="141"/>
        <v/>
      </c>
      <c r="O909" s="37" t="str">
        <f t="shared" si="142"/>
        <v/>
      </c>
      <c r="P909" s="39">
        <f t="shared" si="143"/>
        <v>-35.79</v>
      </c>
    </row>
    <row r="910" spans="1:16" x14ac:dyDescent="0.25">
      <c r="A910" s="3" t="s">
        <v>1531</v>
      </c>
      <c r="B910" s="5">
        <v>1</v>
      </c>
      <c r="C910" s="5">
        <v>2393.02</v>
      </c>
      <c r="D910" s="5">
        <v>2393.02</v>
      </c>
      <c r="E910" s="5"/>
      <c r="F910" s="5"/>
      <c r="G910" s="5"/>
      <c r="H910" s="33">
        <f t="shared" si="135"/>
        <v>2393.02</v>
      </c>
      <c r="I910" s="33" t="str">
        <f t="shared" si="136"/>
        <v/>
      </c>
      <c r="J910" s="34">
        <f t="shared" si="137"/>
        <v>-1</v>
      </c>
      <c r="K910" s="35">
        <f t="shared" si="138"/>
        <v>-2393.02</v>
      </c>
      <c r="L910" s="36" t="str">
        <f t="shared" si="139"/>
        <v/>
      </c>
      <c r="M910" s="37" t="str">
        <f t="shared" si="140"/>
        <v/>
      </c>
      <c r="N910" s="38" t="str">
        <f t="shared" si="141"/>
        <v/>
      </c>
      <c r="O910" s="37" t="str">
        <f t="shared" si="142"/>
        <v/>
      </c>
      <c r="P910" s="39">
        <f t="shared" si="143"/>
        <v>-2393.02</v>
      </c>
    </row>
    <row r="911" spans="1:16" x14ac:dyDescent="0.25">
      <c r="A911" s="3" t="s">
        <v>1330</v>
      </c>
      <c r="B911" s="5">
        <v>5</v>
      </c>
      <c r="C911" s="5">
        <v>630.14</v>
      </c>
      <c r="D911" s="5">
        <v>3151.21</v>
      </c>
      <c r="E911" s="5">
        <v>1</v>
      </c>
      <c r="F911" s="5">
        <v>630.65</v>
      </c>
      <c r="G911" s="5">
        <v>630.65</v>
      </c>
      <c r="H911" s="33">
        <f t="shared" si="135"/>
        <v>630.24199999999996</v>
      </c>
      <c r="I911" s="33">
        <f t="shared" si="136"/>
        <v>630.65</v>
      </c>
      <c r="J911" s="34">
        <f t="shared" si="137"/>
        <v>-4</v>
      </c>
      <c r="K911" s="35">
        <f t="shared" si="138"/>
        <v>-2520.56</v>
      </c>
      <c r="L911" s="36">
        <f t="shared" si="139"/>
        <v>0.40800000000001546</v>
      </c>
      <c r="M911" s="37">
        <f t="shared" si="140"/>
        <v>0.40800000000001546</v>
      </c>
      <c r="N911" s="38">
        <f t="shared" si="141"/>
        <v>-4</v>
      </c>
      <c r="O911" s="37">
        <f t="shared" si="142"/>
        <v>-2520.9679999999998</v>
      </c>
      <c r="P911" s="39" t="str">
        <f t="shared" si="143"/>
        <v/>
      </c>
    </row>
    <row r="912" spans="1:16" x14ac:dyDescent="0.25">
      <c r="A912" s="3" t="s">
        <v>1332</v>
      </c>
      <c r="B912" s="5">
        <v>1</v>
      </c>
      <c r="C912" s="5">
        <v>970.78</v>
      </c>
      <c r="D912" s="5">
        <v>970.78</v>
      </c>
      <c r="E912" s="5"/>
      <c r="F912" s="5"/>
      <c r="G912" s="5"/>
      <c r="H912" s="33">
        <f t="shared" si="135"/>
        <v>970.78</v>
      </c>
      <c r="I912" s="33" t="str">
        <f t="shared" si="136"/>
        <v/>
      </c>
      <c r="J912" s="34">
        <f t="shared" si="137"/>
        <v>-1</v>
      </c>
      <c r="K912" s="35">
        <f t="shared" si="138"/>
        <v>-970.78</v>
      </c>
      <c r="L912" s="36" t="str">
        <f t="shared" si="139"/>
        <v/>
      </c>
      <c r="M912" s="37" t="str">
        <f t="shared" si="140"/>
        <v/>
      </c>
      <c r="N912" s="38" t="str">
        <f t="shared" si="141"/>
        <v/>
      </c>
      <c r="O912" s="37" t="str">
        <f t="shared" si="142"/>
        <v/>
      </c>
      <c r="P912" s="39">
        <f t="shared" si="143"/>
        <v>-970.78</v>
      </c>
    </row>
    <row r="913" spans="1:16" x14ac:dyDescent="0.25">
      <c r="A913" s="3" t="s">
        <v>1333</v>
      </c>
      <c r="B913" s="5">
        <v>1</v>
      </c>
      <c r="C913" s="5">
        <v>1314.31</v>
      </c>
      <c r="D913" s="5">
        <v>1314.31</v>
      </c>
      <c r="E913" s="5">
        <v>4</v>
      </c>
      <c r="F913" s="5">
        <v>1314.7325000000001</v>
      </c>
      <c r="G913" s="5">
        <v>5258.93</v>
      </c>
      <c r="H913" s="33">
        <f t="shared" si="135"/>
        <v>1314.31</v>
      </c>
      <c r="I913" s="33">
        <f t="shared" si="136"/>
        <v>1314.7325000000001</v>
      </c>
      <c r="J913" s="34">
        <f t="shared" si="137"/>
        <v>3</v>
      </c>
      <c r="K913" s="35">
        <f t="shared" si="138"/>
        <v>3944.6200000000003</v>
      </c>
      <c r="L913" s="36">
        <f t="shared" si="139"/>
        <v>0.42250000000012733</v>
      </c>
      <c r="M913" s="37">
        <f t="shared" si="140"/>
        <v>1.6900000000005093</v>
      </c>
      <c r="N913" s="38">
        <f t="shared" si="141"/>
        <v>3</v>
      </c>
      <c r="O913" s="37">
        <f t="shared" si="142"/>
        <v>3942.93</v>
      </c>
      <c r="P913" s="39" t="str">
        <f t="shared" si="143"/>
        <v/>
      </c>
    </row>
    <row r="914" spans="1:16" x14ac:dyDescent="0.25">
      <c r="A914" s="3" t="s">
        <v>1533</v>
      </c>
      <c r="B914" s="5">
        <v>2</v>
      </c>
      <c r="C914" s="5">
        <v>50.66</v>
      </c>
      <c r="D914" s="5">
        <v>101.32</v>
      </c>
      <c r="E914" s="5"/>
      <c r="F914" s="5"/>
      <c r="G914" s="5"/>
      <c r="H914" s="33">
        <f t="shared" si="135"/>
        <v>50.66</v>
      </c>
      <c r="I914" s="33" t="str">
        <f t="shared" si="136"/>
        <v/>
      </c>
      <c r="J914" s="34">
        <f t="shared" si="137"/>
        <v>-2</v>
      </c>
      <c r="K914" s="35">
        <f t="shared" si="138"/>
        <v>-101.32</v>
      </c>
      <c r="L914" s="36" t="str">
        <f t="shared" si="139"/>
        <v/>
      </c>
      <c r="M914" s="37" t="str">
        <f t="shared" si="140"/>
        <v/>
      </c>
      <c r="N914" s="38" t="str">
        <f t="shared" si="141"/>
        <v/>
      </c>
      <c r="O914" s="37" t="str">
        <f t="shared" si="142"/>
        <v/>
      </c>
      <c r="P914" s="39">
        <f t="shared" si="143"/>
        <v>-101.32</v>
      </c>
    </row>
    <row r="915" spans="1:16" x14ac:dyDescent="0.25">
      <c r="A915" s="3" t="s">
        <v>1814</v>
      </c>
      <c r="B915" s="5">
        <v>1</v>
      </c>
      <c r="C915" s="5">
        <v>161.21</v>
      </c>
      <c r="D915" s="5">
        <v>161.21</v>
      </c>
      <c r="E915" s="5"/>
      <c r="F915" s="5"/>
      <c r="G915" s="5"/>
      <c r="H915" s="33">
        <f t="shared" si="135"/>
        <v>161.21</v>
      </c>
      <c r="I915" s="33" t="str">
        <f t="shared" si="136"/>
        <v/>
      </c>
      <c r="J915" s="34">
        <f t="shared" si="137"/>
        <v>-1</v>
      </c>
      <c r="K915" s="35">
        <f t="shared" si="138"/>
        <v>-161.21</v>
      </c>
      <c r="L915" s="36" t="str">
        <f t="shared" si="139"/>
        <v/>
      </c>
      <c r="M915" s="37" t="str">
        <f t="shared" si="140"/>
        <v/>
      </c>
      <c r="N915" s="38" t="str">
        <f t="shared" si="141"/>
        <v/>
      </c>
      <c r="O915" s="37" t="str">
        <f t="shared" si="142"/>
        <v/>
      </c>
      <c r="P915" s="39">
        <f t="shared" si="143"/>
        <v>-161.21</v>
      </c>
    </row>
    <row r="916" spans="1:16" x14ac:dyDescent="0.25">
      <c r="A916" s="3" t="s">
        <v>1534</v>
      </c>
      <c r="B916" s="5"/>
      <c r="C916" s="5"/>
      <c r="D916" s="5"/>
      <c r="E916" s="5">
        <v>1</v>
      </c>
      <c r="F916" s="5">
        <v>359.01</v>
      </c>
      <c r="G916" s="5">
        <v>359.01</v>
      </c>
      <c r="H916" s="33" t="str">
        <f t="shared" si="135"/>
        <v/>
      </c>
      <c r="I916" s="33">
        <f t="shared" si="136"/>
        <v>359.01</v>
      </c>
      <c r="J916" s="34">
        <f t="shared" si="137"/>
        <v>1</v>
      </c>
      <c r="K916" s="35">
        <f t="shared" si="138"/>
        <v>359.01</v>
      </c>
      <c r="L916" s="36" t="str">
        <f t="shared" si="139"/>
        <v/>
      </c>
      <c r="M916" s="37" t="str">
        <f t="shared" si="140"/>
        <v/>
      </c>
      <c r="N916" s="38" t="str">
        <f t="shared" si="141"/>
        <v/>
      </c>
      <c r="O916" s="37" t="str">
        <f t="shared" si="142"/>
        <v/>
      </c>
      <c r="P916" s="39">
        <f t="shared" si="143"/>
        <v>359.01</v>
      </c>
    </row>
    <row r="917" spans="1:16" x14ac:dyDescent="0.25">
      <c r="A917" s="3" t="s">
        <v>1536</v>
      </c>
      <c r="B917" s="5">
        <v>2</v>
      </c>
      <c r="C917" s="5">
        <v>99.89</v>
      </c>
      <c r="D917" s="5">
        <v>199.78</v>
      </c>
      <c r="E917" s="5">
        <v>2</v>
      </c>
      <c r="F917" s="5">
        <v>99.89</v>
      </c>
      <c r="G917" s="5">
        <v>199.78</v>
      </c>
      <c r="H917" s="33">
        <f t="shared" si="135"/>
        <v>99.89</v>
      </c>
      <c r="I917" s="33">
        <f t="shared" si="136"/>
        <v>99.89</v>
      </c>
      <c r="J917" s="34">
        <f t="shared" si="137"/>
        <v>0</v>
      </c>
      <c r="K917" s="35">
        <f t="shared" si="138"/>
        <v>0</v>
      </c>
      <c r="L917" s="36">
        <f t="shared" si="139"/>
        <v>0</v>
      </c>
      <c r="M917" s="37">
        <f t="shared" si="140"/>
        <v>0</v>
      </c>
      <c r="N917" s="38">
        <f t="shared" si="141"/>
        <v>0</v>
      </c>
      <c r="O917" s="37">
        <f t="shared" si="142"/>
        <v>0</v>
      </c>
      <c r="P917" s="39" t="str">
        <f t="shared" si="143"/>
        <v/>
      </c>
    </row>
    <row r="918" spans="1:16" x14ac:dyDescent="0.25">
      <c r="A918" s="3" t="s">
        <v>776</v>
      </c>
      <c r="B918" s="5">
        <v>7</v>
      </c>
      <c r="C918" s="5">
        <v>29.87</v>
      </c>
      <c r="D918" s="5">
        <v>209.09</v>
      </c>
      <c r="E918" s="5">
        <v>4</v>
      </c>
      <c r="F918" s="5">
        <v>29.86</v>
      </c>
      <c r="G918" s="5">
        <v>119.44</v>
      </c>
      <c r="H918" s="33">
        <f t="shared" si="135"/>
        <v>29.87</v>
      </c>
      <c r="I918" s="33">
        <f t="shared" si="136"/>
        <v>29.86</v>
      </c>
      <c r="J918" s="34">
        <f t="shared" si="137"/>
        <v>-3</v>
      </c>
      <c r="K918" s="35">
        <f t="shared" si="138"/>
        <v>-89.65</v>
      </c>
      <c r="L918" s="36">
        <f t="shared" si="139"/>
        <v>-1.0000000000001563E-2</v>
      </c>
      <c r="M918" s="37">
        <f t="shared" si="140"/>
        <v>-4.0000000000006253E-2</v>
      </c>
      <c r="N918" s="38">
        <f t="shared" si="141"/>
        <v>-3</v>
      </c>
      <c r="O918" s="37">
        <f t="shared" si="142"/>
        <v>-89.61</v>
      </c>
      <c r="P918" s="39" t="str">
        <f t="shared" si="143"/>
        <v/>
      </c>
    </row>
    <row r="919" spans="1:16" x14ac:dyDescent="0.25">
      <c r="A919" s="3" t="s">
        <v>1334</v>
      </c>
      <c r="B919" s="5">
        <v>1</v>
      </c>
      <c r="C919" s="5">
        <v>75.03</v>
      </c>
      <c r="D919" s="5">
        <v>75.03</v>
      </c>
      <c r="E919" s="5">
        <v>3</v>
      </c>
      <c r="F919" s="5">
        <v>75.02</v>
      </c>
      <c r="G919" s="5">
        <v>225.06</v>
      </c>
      <c r="H919" s="33">
        <f t="shared" si="135"/>
        <v>75.03</v>
      </c>
      <c r="I919" s="33">
        <f t="shared" si="136"/>
        <v>75.02</v>
      </c>
      <c r="J919" s="34">
        <f t="shared" si="137"/>
        <v>2</v>
      </c>
      <c r="K919" s="35">
        <f t="shared" si="138"/>
        <v>150.03</v>
      </c>
      <c r="L919" s="36">
        <f t="shared" si="139"/>
        <v>-1.0000000000005116E-2</v>
      </c>
      <c r="M919" s="37">
        <f t="shared" si="140"/>
        <v>-3.0000000000015348E-2</v>
      </c>
      <c r="N919" s="38">
        <f t="shared" si="141"/>
        <v>2</v>
      </c>
      <c r="O919" s="37">
        <f t="shared" si="142"/>
        <v>150.06</v>
      </c>
      <c r="P919" s="39" t="str">
        <f t="shared" si="143"/>
        <v/>
      </c>
    </row>
    <row r="920" spans="1:16" x14ac:dyDescent="0.25">
      <c r="A920" s="3" t="s">
        <v>1537</v>
      </c>
      <c r="B920" s="5">
        <v>3</v>
      </c>
      <c r="C920" s="5">
        <v>157.81</v>
      </c>
      <c r="D920" s="5">
        <v>473.43</v>
      </c>
      <c r="E920" s="5"/>
      <c r="F920" s="5"/>
      <c r="G920" s="5"/>
      <c r="H920" s="33">
        <f t="shared" si="135"/>
        <v>157.81</v>
      </c>
      <c r="I920" s="33" t="str">
        <f t="shared" si="136"/>
        <v/>
      </c>
      <c r="J920" s="34">
        <f t="shared" si="137"/>
        <v>-3</v>
      </c>
      <c r="K920" s="35">
        <f t="shared" si="138"/>
        <v>-473.43</v>
      </c>
      <c r="L920" s="36" t="str">
        <f t="shared" si="139"/>
        <v/>
      </c>
      <c r="M920" s="37" t="str">
        <f t="shared" si="140"/>
        <v/>
      </c>
      <c r="N920" s="38" t="str">
        <f t="shared" si="141"/>
        <v/>
      </c>
      <c r="O920" s="37" t="str">
        <f t="shared" si="142"/>
        <v/>
      </c>
      <c r="P920" s="39">
        <f t="shared" si="143"/>
        <v>-473.43</v>
      </c>
    </row>
    <row r="921" spans="1:16" x14ac:dyDescent="0.25">
      <c r="A921" s="3" t="s">
        <v>778</v>
      </c>
      <c r="B921" s="5">
        <v>57</v>
      </c>
      <c r="C921" s="5">
        <v>183.55358974358984</v>
      </c>
      <c r="D921" s="5">
        <v>10469.960000000006</v>
      </c>
      <c r="E921" s="5">
        <v>64</v>
      </c>
      <c r="F921" s="5">
        <v>183.39534883720935</v>
      </c>
      <c r="G921" s="5">
        <v>11736.820000000009</v>
      </c>
      <c r="H921" s="33">
        <f t="shared" si="135"/>
        <v>183.68350877192995</v>
      </c>
      <c r="I921" s="33">
        <f t="shared" si="136"/>
        <v>183.38781250000014</v>
      </c>
      <c r="J921" s="34">
        <f t="shared" si="137"/>
        <v>7</v>
      </c>
      <c r="K921" s="35">
        <f t="shared" si="138"/>
        <v>1266.8600000000024</v>
      </c>
      <c r="L921" s="36">
        <f t="shared" si="139"/>
        <v>-0.29569627192981329</v>
      </c>
      <c r="M921" s="37">
        <f t="shared" si="140"/>
        <v>-18.924561403508051</v>
      </c>
      <c r="N921" s="38">
        <f t="shared" si="141"/>
        <v>7</v>
      </c>
      <c r="O921" s="37">
        <f t="shared" si="142"/>
        <v>1285.7845614035095</v>
      </c>
      <c r="P921" s="39" t="str">
        <f t="shared" si="143"/>
        <v/>
      </c>
    </row>
    <row r="922" spans="1:16" x14ac:dyDescent="0.25">
      <c r="A922" s="3" t="s">
        <v>779</v>
      </c>
      <c r="B922" s="5">
        <v>50</v>
      </c>
      <c r="C922" s="5">
        <v>91.531578947368487</v>
      </c>
      <c r="D922" s="5">
        <v>4576.5600000000031</v>
      </c>
      <c r="E922" s="5">
        <v>52</v>
      </c>
      <c r="F922" s="5">
        <v>91.48102564102561</v>
      </c>
      <c r="G922" s="5">
        <v>4756.6700000000019</v>
      </c>
      <c r="H922" s="33">
        <f t="shared" si="135"/>
        <v>91.531200000000069</v>
      </c>
      <c r="I922" s="33">
        <f t="shared" si="136"/>
        <v>91.474423076923117</v>
      </c>
      <c r="J922" s="34">
        <f t="shared" si="137"/>
        <v>2</v>
      </c>
      <c r="K922" s="35">
        <f t="shared" si="138"/>
        <v>180.10999999999876</v>
      </c>
      <c r="L922" s="36">
        <f t="shared" si="139"/>
        <v>-5.6776923076952812E-2</v>
      </c>
      <c r="M922" s="37">
        <f t="shared" si="140"/>
        <v>-2.9524000000015462</v>
      </c>
      <c r="N922" s="38">
        <f t="shared" si="141"/>
        <v>2</v>
      </c>
      <c r="O922" s="37">
        <f t="shared" si="142"/>
        <v>183.06240000000014</v>
      </c>
      <c r="P922" s="39" t="str">
        <f t="shared" si="143"/>
        <v/>
      </c>
    </row>
    <row r="923" spans="1:16" x14ac:dyDescent="0.25">
      <c r="A923" s="3" t="s">
        <v>780</v>
      </c>
      <c r="B923" s="5"/>
      <c r="C923" s="5"/>
      <c r="D923" s="5"/>
      <c r="E923" s="5">
        <v>6</v>
      </c>
      <c r="F923" s="5">
        <v>22.073333333333334</v>
      </c>
      <c r="G923" s="5">
        <v>132.61000000000001</v>
      </c>
      <c r="H923" s="33" t="str">
        <f t="shared" si="135"/>
        <v/>
      </c>
      <c r="I923" s="33">
        <f t="shared" si="136"/>
        <v>22.10166666666667</v>
      </c>
      <c r="J923" s="34">
        <f t="shared" si="137"/>
        <v>6</v>
      </c>
      <c r="K923" s="35">
        <f t="shared" si="138"/>
        <v>132.61000000000001</v>
      </c>
      <c r="L923" s="36" t="str">
        <f t="shared" si="139"/>
        <v/>
      </c>
      <c r="M923" s="37" t="str">
        <f t="shared" si="140"/>
        <v/>
      </c>
      <c r="N923" s="38" t="str">
        <f t="shared" si="141"/>
        <v/>
      </c>
      <c r="O923" s="37" t="str">
        <f t="shared" si="142"/>
        <v/>
      </c>
      <c r="P923" s="39">
        <f t="shared" si="143"/>
        <v>132.61000000000001</v>
      </c>
    </row>
    <row r="924" spans="1:16" x14ac:dyDescent="0.25">
      <c r="A924" s="3" t="s">
        <v>782</v>
      </c>
      <c r="B924" s="5">
        <v>40</v>
      </c>
      <c r="C924" s="5">
        <v>45.54032258064516</v>
      </c>
      <c r="D924" s="5">
        <v>1821.4200000000003</v>
      </c>
      <c r="E924" s="5">
        <v>66</v>
      </c>
      <c r="F924" s="5">
        <v>45.677567567567579</v>
      </c>
      <c r="G924" s="5">
        <v>3011.9899999999989</v>
      </c>
      <c r="H924" s="33">
        <f t="shared" si="135"/>
        <v>45.535500000000006</v>
      </c>
      <c r="I924" s="33">
        <f t="shared" si="136"/>
        <v>45.636212121212104</v>
      </c>
      <c r="J924" s="34">
        <f t="shared" si="137"/>
        <v>26</v>
      </c>
      <c r="K924" s="35">
        <f t="shared" si="138"/>
        <v>1190.5699999999986</v>
      </c>
      <c r="L924" s="36">
        <f t="shared" si="139"/>
        <v>0.10071212121209783</v>
      </c>
      <c r="M924" s="37">
        <f t="shared" si="140"/>
        <v>6.6469999999984566</v>
      </c>
      <c r="N924" s="38">
        <f t="shared" si="141"/>
        <v>26</v>
      </c>
      <c r="O924" s="37">
        <f t="shared" si="142"/>
        <v>1183.9230000000002</v>
      </c>
      <c r="P924" s="39" t="str">
        <f t="shared" si="143"/>
        <v/>
      </c>
    </row>
    <row r="925" spans="1:16" x14ac:dyDescent="0.25">
      <c r="A925" s="3" t="s">
        <v>1337</v>
      </c>
      <c r="B925" s="5">
        <v>2</v>
      </c>
      <c r="C925" s="5">
        <v>28.02</v>
      </c>
      <c r="D925" s="5">
        <v>56.04</v>
      </c>
      <c r="E925" s="5">
        <v>2</v>
      </c>
      <c r="F925" s="5">
        <v>27.73</v>
      </c>
      <c r="G925" s="5">
        <v>55.46</v>
      </c>
      <c r="H925" s="33">
        <f t="shared" si="135"/>
        <v>28.02</v>
      </c>
      <c r="I925" s="33">
        <f t="shared" si="136"/>
        <v>27.73</v>
      </c>
      <c r="J925" s="34">
        <f t="shared" si="137"/>
        <v>0</v>
      </c>
      <c r="K925" s="35">
        <f t="shared" si="138"/>
        <v>-0.57999999999999829</v>
      </c>
      <c r="L925" s="36">
        <f t="shared" si="139"/>
        <v>-0.28999999999999915</v>
      </c>
      <c r="M925" s="37">
        <f t="shared" si="140"/>
        <v>-0.57999999999999829</v>
      </c>
      <c r="N925" s="38">
        <f t="shared" si="141"/>
        <v>0</v>
      </c>
      <c r="O925" s="37">
        <f t="shared" si="142"/>
        <v>0</v>
      </c>
      <c r="P925" s="39" t="str">
        <f t="shared" si="143"/>
        <v/>
      </c>
    </row>
    <row r="926" spans="1:16" x14ac:dyDescent="0.25">
      <c r="A926" s="3" t="s">
        <v>1815</v>
      </c>
      <c r="B926" s="5">
        <v>1</v>
      </c>
      <c r="C926" s="5">
        <v>174.38</v>
      </c>
      <c r="D926" s="5">
        <v>174.38</v>
      </c>
      <c r="E926" s="5"/>
      <c r="F926" s="5"/>
      <c r="G926" s="5"/>
      <c r="H926" s="33">
        <f t="shared" si="135"/>
        <v>174.38</v>
      </c>
      <c r="I926" s="33" t="str">
        <f t="shared" si="136"/>
        <v/>
      </c>
      <c r="J926" s="34">
        <f t="shared" si="137"/>
        <v>-1</v>
      </c>
      <c r="K926" s="35">
        <f t="shared" si="138"/>
        <v>-174.38</v>
      </c>
      <c r="L926" s="36" t="str">
        <f t="shared" si="139"/>
        <v/>
      </c>
      <c r="M926" s="37" t="str">
        <f t="shared" si="140"/>
        <v/>
      </c>
      <c r="N926" s="38" t="str">
        <f t="shared" si="141"/>
        <v/>
      </c>
      <c r="O926" s="37" t="str">
        <f t="shared" si="142"/>
        <v/>
      </c>
      <c r="P926" s="39">
        <f t="shared" si="143"/>
        <v>-174.38</v>
      </c>
    </row>
    <row r="927" spans="1:16" x14ac:dyDescent="0.25">
      <c r="A927" s="3" t="s">
        <v>784</v>
      </c>
      <c r="B927" s="5"/>
      <c r="C927" s="5"/>
      <c r="D927" s="5"/>
      <c r="E927" s="5">
        <v>4</v>
      </c>
      <c r="F927" s="5">
        <v>288.90000000000003</v>
      </c>
      <c r="G927" s="5">
        <v>1155.6399999999999</v>
      </c>
      <c r="H927" s="33" t="str">
        <f t="shared" si="135"/>
        <v/>
      </c>
      <c r="I927" s="33">
        <f t="shared" si="136"/>
        <v>288.90999999999997</v>
      </c>
      <c r="J927" s="34">
        <f t="shared" si="137"/>
        <v>4</v>
      </c>
      <c r="K927" s="35">
        <f t="shared" si="138"/>
        <v>1155.6399999999999</v>
      </c>
      <c r="L927" s="36" t="str">
        <f t="shared" si="139"/>
        <v/>
      </c>
      <c r="M927" s="37" t="str">
        <f t="shared" si="140"/>
        <v/>
      </c>
      <c r="N927" s="38" t="str">
        <f t="shared" si="141"/>
        <v/>
      </c>
      <c r="O927" s="37" t="str">
        <f t="shared" si="142"/>
        <v/>
      </c>
      <c r="P927" s="39">
        <f t="shared" si="143"/>
        <v>1155.6399999999999</v>
      </c>
    </row>
    <row r="928" spans="1:16" x14ac:dyDescent="0.25">
      <c r="A928" s="3" t="s">
        <v>1539</v>
      </c>
      <c r="B928" s="5"/>
      <c r="C928" s="5"/>
      <c r="D928" s="5"/>
      <c r="E928" s="5">
        <v>1</v>
      </c>
      <c r="F928" s="5">
        <v>43.78</v>
      </c>
      <c r="G928" s="5">
        <v>43.78</v>
      </c>
      <c r="H928" s="33" t="str">
        <f t="shared" si="135"/>
        <v/>
      </c>
      <c r="I928" s="33">
        <f t="shared" si="136"/>
        <v>43.78</v>
      </c>
      <c r="J928" s="34">
        <f t="shared" si="137"/>
        <v>1</v>
      </c>
      <c r="K928" s="35">
        <f t="shared" si="138"/>
        <v>43.78</v>
      </c>
      <c r="L928" s="36" t="str">
        <f t="shared" si="139"/>
        <v/>
      </c>
      <c r="M928" s="37" t="str">
        <f t="shared" si="140"/>
        <v/>
      </c>
      <c r="N928" s="38" t="str">
        <f t="shared" si="141"/>
        <v/>
      </c>
      <c r="O928" s="37" t="str">
        <f t="shared" si="142"/>
        <v/>
      </c>
      <c r="P928" s="39">
        <f t="shared" si="143"/>
        <v>43.78</v>
      </c>
    </row>
    <row r="929" spans="1:16" x14ac:dyDescent="0.25">
      <c r="A929" s="3" t="s">
        <v>1341</v>
      </c>
      <c r="B929" s="5"/>
      <c r="C929" s="5"/>
      <c r="D929" s="5"/>
      <c r="E929" s="5">
        <v>2</v>
      </c>
      <c r="F929" s="5">
        <v>85.81</v>
      </c>
      <c r="G929" s="5">
        <v>171.62</v>
      </c>
      <c r="H929" s="33" t="str">
        <f t="shared" si="135"/>
        <v/>
      </c>
      <c r="I929" s="33">
        <f t="shared" si="136"/>
        <v>85.81</v>
      </c>
      <c r="J929" s="34">
        <f t="shared" si="137"/>
        <v>2</v>
      </c>
      <c r="K929" s="35">
        <f t="shared" si="138"/>
        <v>171.62</v>
      </c>
      <c r="L929" s="36" t="str">
        <f t="shared" si="139"/>
        <v/>
      </c>
      <c r="M929" s="37" t="str">
        <f t="shared" si="140"/>
        <v/>
      </c>
      <c r="N929" s="38" t="str">
        <f t="shared" si="141"/>
        <v/>
      </c>
      <c r="O929" s="37" t="str">
        <f t="shared" si="142"/>
        <v/>
      </c>
      <c r="P929" s="39">
        <f t="shared" si="143"/>
        <v>171.62</v>
      </c>
    </row>
    <row r="930" spans="1:16" x14ac:dyDescent="0.25">
      <c r="A930" s="3" t="s">
        <v>785</v>
      </c>
      <c r="B930" s="5">
        <v>7</v>
      </c>
      <c r="C930" s="5">
        <v>69.362857142857152</v>
      </c>
      <c r="D930" s="5">
        <v>485.54</v>
      </c>
      <c r="E930" s="5"/>
      <c r="F930" s="5"/>
      <c r="G930" s="5"/>
      <c r="H930" s="33">
        <f t="shared" si="135"/>
        <v>69.362857142857152</v>
      </c>
      <c r="I930" s="33" t="str">
        <f t="shared" si="136"/>
        <v/>
      </c>
      <c r="J930" s="34">
        <f t="shared" si="137"/>
        <v>-7</v>
      </c>
      <c r="K930" s="35">
        <f t="shared" si="138"/>
        <v>-485.54</v>
      </c>
      <c r="L930" s="36" t="str">
        <f t="shared" si="139"/>
        <v/>
      </c>
      <c r="M930" s="37" t="str">
        <f t="shared" si="140"/>
        <v/>
      </c>
      <c r="N930" s="38" t="str">
        <f t="shared" si="141"/>
        <v/>
      </c>
      <c r="O930" s="37" t="str">
        <f t="shared" si="142"/>
        <v/>
      </c>
      <c r="P930" s="39">
        <f t="shared" si="143"/>
        <v>-485.54</v>
      </c>
    </row>
    <row r="931" spans="1:16" x14ac:dyDescent="0.25">
      <c r="A931" s="3" t="s">
        <v>787</v>
      </c>
      <c r="B931" s="5">
        <v>1</v>
      </c>
      <c r="C931" s="5">
        <v>137.76</v>
      </c>
      <c r="D931" s="5">
        <v>137.76</v>
      </c>
      <c r="E931" s="5">
        <v>2</v>
      </c>
      <c r="F931" s="5">
        <v>138.97499999999999</v>
      </c>
      <c r="G931" s="5">
        <v>277.95</v>
      </c>
      <c r="H931" s="33">
        <f t="shared" si="135"/>
        <v>137.76</v>
      </c>
      <c r="I931" s="33">
        <f t="shared" si="136"/>
        <v>138.97499999999999</v>
      </c>
      <c r="J931" s="34">
        <f t="shared" si="137"/>
        <v>1</v>
      </c>
      <c r="K931" s="35">
        <f t="shared" si="138"/>
        <v>140.19</v>
      </c>
      <c r="L931" s="36">
        <f t="shared" si="139"/>
        <v>1.2150000000000034</v>
      </c>
      <c r="M931" s="37">
        <f t="shared" si="140"/>
        <v>2.4300000000000068</v>
      </c>
      <c r="N931" s="38">
        <f t="shared" si="141"/>
        <v>1</v>
      </c>
      <c r="O931" s="37">
        <f t="shared" si="142"/>
        <v>137.76</v>
      </c>
      <c r="P931" s="39" t="str">
        <f t="shared" si="143"/>
        <v/>
      </c>
    </row>
    <row r="932" spans="1:16" x14ac:dyDescent="0.25">
      <c r="A932" s="44" t="s">
        <v>1816</v>
      </c>
      <c r="B932" s="45">
        <v>10</v>
      </c>
      <c r="C932" s="45">
        <v>1478.9744444444443</v>
      </c>
      <c r="D932" s="45">
        <v>14801.829999999996</v>
      </c>
      <c r="E932" s="45">
        <v>6</v>
      </c>
      <c r="F932" s="45">
        <v>2385.6959999999999</v>
      </c>
      <c r="G932" s="45">
        <v>13419.539999999999</v>
      </c>
      <c r="H932" s="25">
        <f t="shared" si="135"/>
        <v>1480.1829999999995</v>
      </c>
      <c r="I932" s="25">
        <f t="shared" si="136"/>
        <v>2236.5899999999997</v>
      </c>
      <c r="J932" s="26">
        <f t="shared" si="137"/>
        <v>-4</v>
      </c>
      <c r="K932" s="27">
        <f t="shared" si="138"/>
        <v>-1382.2899999999972</v>
      </c>
      <c r="L932" s="28">
        <f t="shared" si="139"/>
        <v>756.40700000000015</v>
      </c>
      <c r="M932" s="29">
        <f t="shared" si="140"/>
        <v>4538.4420000000009</v>
      </c>
      <c r="N932" s="30">
        <f t="shared" si="141"/>
        <v>-4</v>
      </c>
      <c r="O932" s="29">
        <f t="shared" si="142"/>
        <v>-5920.7319999999982</v>
      </c>
      <c r="P932" s="31" t="str">
        <f t="shared" si="143"/>
        <v/>
      </c>
    </row>
    <row r="933" spans="1:16" x14ac:dyDescent="0.25">
      <c r="A933" s="44" t="s">
        <v>1342</v>
      </c>
      <c r="B933" s="45">
        <v>116</v>
      </c>
      <c r="C933" s="45">
        <v>2103.9500000000003</v>
      </c>
      <c r="D933" s="45">
        <v>245293.31000000008</v>
      </c>
      <c r="E933" s="45">
        <v>83</v>
      </c>
      <c r="F933" s="45">
        <v>2500.2583870967751</v>
      </c>
      <c r="G933" s="45">
        <v>207385.91999999998</v>
      </c>
      <c r="H933" s="25">
        <f t="shared" si="135"/>
        <v>2114.5975000000008</v>
      </c>
      <c r="I933" s="25">
        <f t="shared" si="136"/>
        <v>2498.6255421686747</v>
      </c>
      <c r="J933" s="26">
        <f t="shared" si="137"/>
        <v>-33</v>
      </c>
      <c r="K933" s="27">
        <f t="shared" si="138"/>
        <v>-37907.390000000101</v>
      </c>
      <c r="L933" s="28">
        <f t="shared" si="139"/>
        <v>384.02804216867389</v>
      </c>
      <c r="M933" s="29">
        <f t="shared" si="140"/>
        <v>31874.327499999934</v>
      </c>
      <c r="N933" s="30">
        <f t="shared" si="141"/>
        <v>-33</v>
      </c>
      <c r="O933" s="29">
        <f t="shared" si="142"/>
        <v>-69781.717500000028</v>
      </c>
      <c r="P933" s="31" t="str">
        <f t="shared" si="143"/>
        <v/>
      </c>
    </row>
    <row r="934" spans="1:16" x14ac:dyDescent="0.25">
      <c r="A934" s="44" t="s">
        <v>1343</v>
      </c>
      <c r="B934" s="45">
        <v>128</v>
      </c>
      <c r="C934" s="45">
        <v>2768.1888235294118</v>
      </c>
      <c r="D934" s="45">
        <v>353965.95</v>
      </c>
      <c r="E934" s="45">
        <v>115</v>
      </c>
      <c r="F934" s="45">
        <v>3008.6369230769242</v>
      </c>
      <c r="G934" s="45">
        <v>350718.77999999997</v>
      </c>
      <c r="H934" s="25">
        <f t="shared" si="135"/>
        <v>2765.3589843750001</v>
      </c>
      <c r="I934" s="25">
        <f t="shared" si="136"/>
        <v>3049.72852173913</v>
      </c>
      <c r="J934" s="26">
        <f t="shared" si="137"/>
        <v>-13</v>
      </c>
      <c r="K934" s="27">
        <f t="shared" si="138"/>
        <v>-3247.1700000000419</v>
      </c>
      <c r="L934" s="28">
        <f t="shared" si="139"/>
        <v>284.36953736412988</v>
      </c>
      <c r="M934" s="29">
        <f t="shared" si="140"/>
        <v>32702.496796874937</v>
      </c>
      <c r="N934" s="30">
        <f t="shared" si="141"/>
        <v>-13</v>
      </c>
      <c r="O934" s="29">
        <f t="shared" si="142"/>
        <v>-35949.666796875004</v>
      </c>
      <c r="P934" s="31" t="str">
        <f t="shared" si="143"/>
        <v/>
      </c>
    </row>
    <row r="935" spans="1:16" x14ac:dyDescent="0.25">
      <c r="A935" s="44" t="s">
        <v>1344</v>
      </c>
      <c r="B935" s="45">
        <v>23</v>
      </c>
      <c r="C935" s="45">
        <v>462.77999999999986</v>
      </c>
      <c r="D935" s="45">
        <v>10643.939999999999</v>
      </c>
      <c r="E935" s="45">
        <v>13</v>
      </c>
      <c r="F935" s="45">
        <v>462.505</v>
      </c>
      <c r="G935" s="45">
        <v>6013.3899999999994</v>
      </c>
      <c r="H935" s="25">
        <f t="shared" si="135"/>
        <v>462.77999999999992</v>
      </c>
      <c r="I935" s="25">
        <f t="shared" si="136"/>
        <v>462.56846153846152</v>
      </c>
      <c r="J935" s="26">
        <f t="shared" si="137"/>
        <v>-10</v>
      </c>
      <c r="K935" s="27">
        <f t="shared" si="138"/>
        <v>-4630.5499999999993</v>
      </c>
      <c r="L935" s="28">
        <f t="shared" si="139"/>
        <v>-0.21153846153839595</v>
      </c>
      <c r="M935" s="29">
        <f t="shared" si="140"/>
        <v>-2.7499999999991473</v>
      </c>
      <c r="N935" s="30">
        <f t="shared" si="141"/>
        <v>-10</v>
      </c>
      <c r="O935" s="29">
        <f t="shared" si="142"/>
        <v>-4627.7999999999993</v>
      </c>
      <c r="P935" s="31" t="str">
        <f t="shared" si="143"/>
        <v/>
      </c>
    </row>
    <row r="936" spans="1:16" ht="15.75" thickBot="1" x14ac:dyDescent="0.3">
      <c r="A936" s="3" t="s">
        <v>1542</v>
      </c>
      <c r="B936" s="5"/>
      <c r="C936" s="5"/>
      <c r="D936" s="5"/>
      <c r="E936" s="5">
        <v>1</v>
      </c>
      <c r="F936" s="5">
        <v>339.02</v>
      </c>
      <c r="G936" s="5">
        <v>339.02</v>
      </c>
      <c r="H936" s="33" t="str">
        <f t="shared" si="135"/>
        <v/>
      </c>
      <c r="I936" s="33">
        <f t="shared" si="136"/>
        <v>339.02</v>
      </c>
      <c r="J936" s="34">
        <f t="shared" si="137"/>
        <v>1</v>
      </c>
      <c r="K936" s="35">
        <f t="shared" si="138"/>
        <v>339.02</v>
      </c>
      <c r="L936" s="36" t="str">
        <f t="shared" si="139"/>
        <v/>
      </c>
      <c r="M936" s="37" t="str">
        <f t="shared" si="140"/>
        <v/>
      </c>
      <c r="N936" s="38" t="str">
        <f t="shared" si="141"/>
        <v/>
      </c>
      <c r="O936" s="37" t="str">
        <f t="shared" si="142"/>
        <v/>
      </c>
      <c r="P936" s="39">
        <f t="shared" si="143"/>
        <v>339.02</v>
      </c>
    </row>
    <row r="937" spans="1:16" ht="15.75" thickBot="1" x14ac:dyDescent="0.3">
      <c r="A937" s="3" t="s">
        <v>1845</v>
      </c>
      <c r="B937" s="5">
        <v>5056</v>
      </c>
      <c r="C937" s="5">
        <v>453.2781072935465</v>
      </c>
      <c r="D937" s="5">
        <v>3292657.8999999901</v>
      </c>
      <c r="E937" s="5">
        <v>5175</v>
      </c>
      <c r="F937" s="5">
        <v>439.66871016235518</v>
      </c>
      <c r="G937" s="5">
        <v>3306699.8500000047</v>
      </c>
      <c r="H937" s="40"/>
      <c r="I937" s="40"/>
      <c r="J937" s="41">
        <f>SUM(J6:J936)</f>
        <v>119</v>
      </c>
      <c r="K937" s="41">
        <f>SUM(K6:K936)</f>
        <v>14041.949999999852</v>
      </c>
      <c r="L937" s="42"/>
      <c r="M937" s="41">
        <f>SUM(M6:M936)</f>
        <v>80638.108122177102</v>
      </c>
      <c r="N937" s="42"/>
      <c r="O937" s="41">
        <f>SUM(O6:O936)</f>
        <v>-200858.46812217718</v>
      </c>
      <c r="P937" s="41">
        <f>SUM(P6:P936)</f>
        <v>134262.31</v>
      </c>
    </row>
    <row r="938" spans="1:16" ht="15.75" thickBot="1" x14ac:dyDescent="0.3">
      <c r="J938" s="43"/>
      <c r="K938" s="32"/>
      <c r="L938" s="32"/>
      <c r="M938" s="46">
        <f>SUM(M937:P937)</f>
        <v>14041.949999999924</v>
      </c>
      <c r="N938" s="47"/>
      <c r="O938" s="47"/>
      <c r="P938" s="48"/>
    </row>
  </sheetData>
  <autoFilter ref="A3:P938" xr:uid="{E285E6A8-9C78-4AE0-8137-D66CF926891A}"/>
  <mergeCells count="1">
    <mergeCell ref="M938:P938"/>
  </mergeCells>
  <pageMargins left="0.70866141732283472" right="0.70866141732283472" top="0.78740157480314965" bottom="0.78740157480314965" header="0.31496062992125984" footer="0.31496062992125984"/>
  <pageSetup paperSize="9" scale="1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DEAFC-F3D9-44EB-9A58-9DE8794F7E66}">
  <dimension ref="A1:M11163"/>
  <sheetViews>
    <sheetView topLeftCell="A2" workbookViewId="0">
      <selection activeCell="F17" sqref="A2:M11163"/>
    </sheetView>
  </sheetViews>
  <sheetFormatPr defaultRowHeight="15" x14ac:dyDescent="0.25"/>
  <cols>
    <col min="1" max="1" width="10.85546875" customWidth="1"/>
    <col min="2" max="2" width="12.85546875" customWidth="1"/>
    <col min="3" max="3" width="17.42578125" customWidth="1"/>
    <col min="6" max="6" width="22.5703125" customWidth="1"/>
    <col min="8" max="8" width="11.85546875" customWidth="1"/>
    <col min="9" max="9" width="9.85546875" customWidth="1"/>
    <col min="11" max="11" width="12.570312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128162</v>
      </c>
      <c r="B2" t="s">
        <v>818</v>
      </c>
      <c r="C2" t="s">
        <v>14</v>
      </c>
      <c r="D2" t="s">
        <v>15</v>
      </c>
      <c r="E2" t="s">
        <v>819</v>
      </c>
      <c r="F2" s="1">
        <v>43206.342650462961</v>
      </c>
      <c r="G2">
        <v>1</v>
      </c>
      <c r="H2">
        <v>1052.54</v>
      </c>
      <c r="I2">
        <v>1052.54</v>
      </c>
      <c r="J2">
        <v>18</v>
      </c>
      <c r="K2" t="s">
        <v>820</v>
      </c>
      <c r="L2">
        <v>2018</v>
      </c>
      <c r="M2">
        <v>4</v>
      </c>
    </row>
    <row r="3" spans="1:13" x14ac:dyDescent="0.25">
      <c r="A3">
        <v>128162</v>
      </c>
      <c r="B3" t="s">
        <v>818</v>
      </c>
      <c r="C3" t="s">
        <v>14</v>
      </c>
      <c r="D3" t="s">
        <v>15</v>
      </c>
      <c r="E3" t="s">
        <v>819</v>
      </c>
      <c r="F3" s="1">
        <v>43241.397719907407</v>
      </c>
      <c r="G3">
        <v>1</v>
      </c>
      <c r="H3">
        <v>1052.54</v>
      </c>
      <c r="I3">
        <v>1052.54</v>
      </c>
      <c r="J3">
        <v>18</v>
      </c>
      <c r="K3" t="s">
        <v>820</v>
      </c>
      <c r="L3">
        <v>2018</v>
      </c>
      <c r="M3">
        <v>5</v>
      </c>
    </row>
    <row r="4" spans="1:13" x14ac:dyDescent="0.25">
      <c r="A4">
        <v>128162</v>
      </c>
      <c r="B4" t="s">
        <v>818</v>
      </c>
      <c r="C4" t="s">
        <v>14</v>
      </c>
      <c r="D4" t="s">
        <v>15</v>
      </c>
      <c r="E4" t="s">
        <v>819</v>
      </c>
      <c r="F4" s="1">
        <v>43528.420983796299</v>
      </c>
      <c r="G4">
        <v>1</v>
      </c>
      <c r="H4">
        <v>1052.6300000000001</v>
      </c>
      <c r="I4">
        <v>1052.6300000000001</v>
      </c>
      <c r="J4">
        <v>18</v>
      </c>
      <c r="K4" t="s">
        <v>820</v>
      </c>
      <c r="L4">
        <v>2019</v>
      </c>
      <c r="M4">
        <v>3</v>
      </c>
    </row>
    <row r="5" spans="1:13" x14ac:dyDescent="0.25">
      <c r="A5">
        <v>128162</v>
      </c>
      <c r="B5" t="s">
        <v>818</v>
      </c>
      <c r="C5" t="s">
        <v>14</v>
      </c>
      <c r="D5" t="s">
        <v>15</v>
      </c>
      <c r="E5" t="s">
        <v>819</v>
      </c>
      <c r="F5" s="1">
        <v>43706.357210648152</v>
      </c>
      <c r="G5">
        <v>1</v>
      </c>
      <c r="H5">
        <v>1051.29</v>
      </c>
      <c r="I5">
        <v>1051.29</v>
      </c>
      <c r="J5">
        <v>18</v>
      </c>
      <c r="K5" t="s">
        <v>820</v>
      </c>
      <c r="L5">
        <v>2019</v>
      </c>
      <c r="M5">
        <v>8</v>
      </c>
    </row>
    <row r="6" spans="1:13" x14ac:dyDescent="0.25">
      <c r="A6">
        <v>128167</v>
      </c>
      <c r="B6" t="s">
        <v>821</v>
      </c>
      <c r="C6" t="s">
        <v>14</v>
      </c>
      <c r="D6" t="s">
        <v>15</v>
      </c>
      <c r="E6" t="s">
        <v>819</v>
      </c>
      <c r="F6" s="1">
        <v>42772.46</v>
      </c>
      <c r="G6">
        <v>1</v>
      </c>
      <c r="H6">
        <v>1577.93</v>
      </c>
      <c r="I6">
        <v>1577.93</v>
      </c>
      <c r="J6">
        <v>18</v>
      </c>
      <c r="K6" t="s">
        <v>820</v>
      </c>
      <c r="L6">
        <v>2017</v>
      </c>
      <c r="M6">
        <v>2</v>
      </c>
    </row>
    <row r="7" spans="1:13" x14ac:dyDescent="0.25">
      <c r="A7">
        <v>128167</v>
      </c>
      <c r="B7" t="s">
        <v>821</v>
      </c>
      <c r="C7" t="s">
        <v>14</v>
      </c>
      <c r="D7" t="s">
        <v>15</v>
      </c>
      <c r="E7" t="s">
        <v>819</v>
      </c>
      <c r="F7" s="1">
        <v>43276.434687499997</v>
      </c>
      <c r="G7">
        <v>1</v>
      </c>
      <c r="H7">
        <v>1567.02</v>
      </c>
      <c r="I7">
        <v>1567.02</v>
      </c>
      <c r="J7">
        <v>18</v>
      </c>
      <c r="K7" t="s">
        <v>820</v>
      </c>
      <c r="L7">
        <v>2018</v>
      </c>
      <c r="M7">
        <v>6</v>
      </c>
    </row>
    <row r="8" spans="1:13" x14ac:dyDescent="0.25">
      <c r="A8">
        <v>128167</v>
      </c>
      <c r="B8" t="s">
        <v>821</v>
      </c>
      <c r="C8" t="s">
        <v>14</v>
      </c>
      <c r="D8" t="s">
        <v>15</v>
      </c>
      <c r="E8" t="s">
        <v>819</v>
      </c>
      <c r="F8" s="1">
        <v>43535.453912037039</v>
      </c>
      <c r="G8">
        <v>1</v>
      </c>
      <c r="H8">
        <v>1567.17</v>
      </c>
      <c r="I8">
        <v>1567.17</v>
      </c>
      <c r="J8">
        <v>18</v>
      </c>
      <c r="K8" t="s">
        <v>820</v>
      </c>
      <c r="L8">
        <v>2019</v>
      </c>
      <c r="M8">
        <v>3</v>
      </c>
    </row>
    <row r="9" spans="1:13" x14ac:dyDescent="0.25">
      <c r="A9">
        <v>226195</v>
      </c>
      <c r="B9" t="s">
        <v>822</v>
      </c>
      <c r="C9" t="s">
        <v>14</v>
      </c>
      <c r="D9" t="s">
        <v>15</v>
      </c>
      <c r="E9" t="s">
        <v>823</v>
      </c>
      <c r="F9" s="1">
        <v>43595.508842592593</v>
      </c>
      <c r="G9">
        <v>1</v>
      </c>
      <c r="H9">
        <v>73.7</v>
      </c>
      <c r="I9">
        <v>73.7</v>
      </c>
      <c r="J9">
        <v>18</v>
      </c>
      <c r="K9" t="s">
        <v>820</v>
      </c>
      <c r="L9">
        <v>2019</v>
      </c>
      <c r="M9">
        <v>5</v>
      </c>
    </row>
    <row r="10" spans="1:13" x14ac:dyDescent="0.25">
      <c r="A10">
        <v>226195</v>
      </c>
      <c r="B10" t="s">
        <v>822</v>
      </c>
      <c r="C10" t="s">
        <v>14</v>
      </c>
      <c r="D10" t="s">
        <v>15</v>
      </c>
      <c r="E10" t="s">
        <v>823</v>
      </c>
      <c r="F10" s="1">
        <v>43600.525300925925</v>
      </c>
      <c r="G10">
        <v>1</v>
      </c>
      <c r="H10">
        <v>73.7</v>
      </c>
      <c r="I10">
        <v>73.7</v>
      </c>
      <c r="J10">
        <v>18</v>
      </c>
      <c r="K10" t="s">
        <v>820</v>
      </c>
      <c r="L10">
        <v>2019</v>
      </c>
      <c r="M10">
        <v>5</v>
      </c>
    </row>
    <row r="11" spans="1:13" x14ac:dyDescent="0.25">
      <c r="A11">
        <v>192729</v>
      </c>
      <c r="B11" t="s">
        <v>19</v>
      </c>
      <c r="C11" t="s">
        <v>14</v>
      </c>
      <c r="D11" t="s">
        <v>15</v>
      </c>
      <c r="E11" t="s">
        <v>20</v>
      </c>
      <c r="F11" s="1">
        <v>43005.504999999997</v>
      </c>
      <c r="G11">
        <v>1</v>
      </c>
      <c r="H11">
        <v>48.32</v>
      </c>
      <c r="I11">
        <v>48.32</v>
      </c>
      <c r="J11">
        <v>18</v>
      </c>
      <c r="K11" t="s">
        <v>820</v>
      </c>
      <c r="L11">
        <v>2017</v>
      </c>
      <c r="M11">
        <v>9</v>
      </c>
    </row>
    <row r="12" spans="1:13" x14ac:dyDescent="0.25">
      <c r="A12">
        <v>192729</v>
      </c>
      <c r="B12" t="s">
        <v>19</v>
      </c>
      <c r="C12" t="s">
        <v>14</v>
      </c>
      <c r="D12" t="s">
        <v>15</v>
      </c>
      <c r="E12" t="s">
        <v>20</v>
      </c>
      <c r="F12" s="1">
        <v>43285.476527777777</v>
      </c>
      <c r="G12">
        <v>1</v>
      </c>
      <c r="H12">
        <v>48.32</v>
      </c>
      <c r="I12">
        <v>48.32</v>
      </c>
      <c r="J12">
        <v>18</v>
      </c>
      <c r="K12" t="s">
        <v>820</v>
      </c>
      <c r="L12">
        <v>2018</v>
      </c>
      <c r="M12">
        <v>7</v>
      </c>
    </row>
    <row r="13" spans="1:13" x14ac:dyDescent="0.25">
      <c r="A13">
        <v>176064</v>
      </c>
      <c r="B13" t="s">
        <v>21</v>
      </c>
      <c r="C13" t="s">
        <v>14</v>
      </c>
      <c r="D13" t="s">
        <v>15</v>
      </c>
      <c r="E13" t="s">
        <v>22</v>
      </c>
      <c r="F13" s="1">
        <v>42916.401192129626</v>
      </c>
      <c r="G13">
        <v>1</v>
      </c>
      <c r="H13">
        <v>83.96</v>
      </c>
      <c r="I13">
        <v>83.96</v>
      </c>
      <c r="J13">
        <v>18</v>
      </c>
      <c r="K13" t="s">
        <v>820</v>
      </c>
      <c r="L13">
        <v>2017</v>
      </c>
      <c r="M13">
        <v>6</v>
      </c>
    </row>
    <row r="14" spans="1:13" x14ac:dyDescent="0.25">
      <c r="A14">
        <v>176064</v>
      </c>
      <c r="B14" t="s">
        <v>21</v>
      </c>
      <c r="C14" t="s">
        <v>14</v>
      </c>
      <c r="D14" t="s">
        <v>15</v>
      </c>
      <c r="E14" t="s">
        <v>22</v>
      </c>
      <c r="F14" s="1">
        <v>43304.333229166667</v>
      </c>
      <c r="G14">
        <v>1</v>
      </c>
      <c r="H14">
        <v>83.95</v>
      </c>
      <c r="I14">
        <v>83.95</v>
      </c>
      <c r="J14">
        <v>18</v>
      </c>
      <c r="K14" t="s">
        <v>820</v>
      </c>
      <c r="L14">
        <v>2018</v>
      </c>
      <c r="M14">
        <v>7</v>
      </c>
    </row>
    <row r="15" spans="1:13" x14ac:dyDescent="0.25">
      <c r="A15">
        <v>176064</v>
      </c>
      <c r="B15" t="s">
        <v>21</v>
      </c>
      <c r="C15" t="s">
        <v>14</v>
      </c>
      <c r="D15" t="s">
        <v>15</v>
      </c>
      <c r="E15" t="s">
        <v>22</v>
      </c>
      <c r="F15" s="1">
        <v>43311.408437500002</v>
      </c>
      <c r="G15">
        <v>1</v>
      </c>
      <c r="H15">
        <v>83.95</v>
      </c>
      <c r="I15">
        <v>83.95</v>
      </c>
      <c r="J15">
        <v>18</v>
      </c>
      <c r="K15" t="s">
        <v>820</v>
      </c>
      <c r="L15">
        <v>2018</v>
      </c>
      <c r="M15">
        <v>7</v>
      </c>
    </row>
    <row r="16" spans="1:13" x14ac:dyDescent="0.25">
      <c r="A16">
        <v>176064</v>
      </c>
      <c r="B16" t="s">
        <v>21</v>
      </c>
      <c r="C16" t="s">
        <v>14</v>
      </c>
      <c r="D16" t="s">
        <v>15</v>
      </c>
      <c r="E16" t="s">
        <v>22</v>
      </c>
      <c r="F16" s="1">
        <v>43346.415219907409</v>
      </c>
      <c r="G16">
        <v>1</v>
      </c>
      <c r="H16">
        <v>83.95</v>
      </c>
      <c r="I16">
        <v>83.95</v>
      </c>
      <c r="J16">
        <v>18</v>
      </c>
      <c r="K16" t="s">
        <v>820</v>
      </c>
      <c r="L16">
        <v>2018</v>
      </c>
      <c r="M16">
        <v>9</v>
      </c>
    </row>
    <row r="17" spans="1:13" x14ac:dyDescent="0.25">
      <c r="A17">
        <v>176064</v>
      </c>
      <c r="B17" t="s">
        <v>21</v>
      </c>
      <c r="C17" t="s">
        <v>14</v>
      </c>
      <c r="D17" t="s">
        <v>15</v>
      </c>
      <c r="E17" t="s">
        <v>22</v>
      </c>
      <c r="F17" s="1">
        <v>43581.335682870369</v>
      </c>
      <c r="G17">
        <v>1</v>
      </c>
      <c r="H17">
        <v>83.95</v>
      </c>
      <c r="I17">
        <v>83.95</v>
      </c>
      <c r="J17">
        <v>18</v>
      </c>
      <c r="K17" t="s">
        <v>820</v>
      </c>
      <c r="L17">
        <v>2019</v>
      </c>
      <c r="M17">
        <v>4</v>
      </c>
    </row>
    <row r="18" spans="1:13" x14ac:dyDescent="0.25">
      <c r="A18">
        <v>176064</v>
      </c>
      <c r="B18" t="s">
        <v>21</v>
      </c>
      <c r="C18" t="s">
        <v>14</v>
      </c>
      <c r="D18" t="s">
        <v>15</v>
      </c>
      <c r="E18" t="s">
        <v>22</v>
      </c>
      <c r="F18" s="1">
        <v>43598.394178240742</v>
      </c>
      <c r="G18">
        <v>1</v>
      </c>
      <c r="H18">
        <v>83.95</v>
      </c>
      <c r="I18">
        <v>83.95</v>
      </c>
      <c r="J18">
        <v>18</v>
      </c>
      <c r="K18" t="s">
        <v>820</v>
      </c>
      <c r="L18">
        <v>2019</v>
      </c>
      <c r="M18">
        <v>5</v>
      </c>
    </row>
    <row r="19" spans="1:13" x14ac:dyDescent="0.25">
      <c r="A19">
        <v>176064</v>
      </c>
      <c r="B19" t="s">
        <v>21</v>
      </c>
      <c r="C19" t="s">
        <v>14</v>
      </c>
      <c r="D19" t="s">
        <v>15</v>
      </c>
      <c r="E19" t="s">
        <v>22</v>
      </c>
      <c r="F19" s="1">
        <v>43626.419293981482</v>
      </c>
      <c r="G19">
        <v>2</v>
      </c>
      <c r="H19">
        <v>83.95</v>
      </c>
      <c r="I19">
        <v>167.9</v>
      </c>
      <c r="J19">
        <v>18</v>
      </c>
      <c r="K19" t="s">
        <v>820</v>
      </c>
      <c r="L19">
        <v>2019</v>
      </c>
      <c r="M19">
        <v>6</v>
      </c>
    </row>
    <row r="20" spans="1:13" x14ac:dyDescent="0.25">
      <c r="A20">
        <v>126486</v>
      </c>
      <c r="B20" t="s">
        <v>23</v>
      </c>
      <c r="C20" t="s">
        <v>14</v>
      </c>
      <c r="D20" t="s">
        <v>15</v>
      </c>
      <c r="E20" t="s">
        <v>24</v>
      </c>
      <c r="F20" s="1">
        <v>43320.407384259262</v>
      </c>
      <c r="G20">
        <v>1</v>
      </c>
      <c r="H20">
        <v>624.86</v>
      </c>
      <c r="I20">
        <v>624.86</v>
      </c>
      <c r="J20">
        <v>18</v>
      </c>
      <c r="K20" t="s">
        <v>820</v>
      </c>
      <c r="L20">
        <v>2018</v>
      </c>
      <c r="M20">
        <v>8</v>
      </c>
    </row>
    <row r="21" spans="1:13" x14ac:dyDescent="0.25">
      <c r="A21">
        <v>100362</v>
      </c>
      <c r="B21" t="s">
        <v>25</v>
      </c>
      <c r="C21" t="s">
        <v>14</v>
      </c>
      <c r="D21" t="s">
        <v>15</v>
      </c>
      <c r="E21" t="s">
        <v>26</v>
      </c>
      <c r="F21" s="1">
        <v>42926.391527777778</v>
      </c>
      <c r="G21">
        <v>1</v>
      </c>
      <c r="H21">
        <v>86.44</v>
      </c>
      <c r="I21">
        <v>86.44</v>
      </c>
      <c r="J21">
        <v>18</v>
      </c>
      <c r="K21" t="s">
        <v>820</v>
      </c>
      <c r="L21">
        <v>2017</v>
      </c>
      <c r="M21">
        <v>7</v>
      </c>
    </row>
    <row r="22" spans="1:13" x14ac:dyDescent="0.25">
      <c r="A22">
        <v>100362</v>
      </c>
      <c r="B22" t="s">
        <v>25</v>
      </c>
      <c r="C22" t="s">
        <v>14</v>
      </c>
      <c r="D22" t="s">
        <v>15</v>
      </c>
      <c r="E22" t="s">
        <v>26</v>
      </c>
      <c r="F22" s="1">
        <v>43059.415578703702</v>
      </c>
      <c r="G22">
        <v>1</v>
      </c>
      <c r="H22">
        <v>86.44</v>
      </c>
      <c r="I22">
        <v>86.44</v>
      </c>
      <c r="J22">
        <v>18</v>
      </c>
      <c r="K22" t="s">
        <v>820</v>
      </c>
      <c r="L22">
        <v>2017</v>
      </c>
      <c r="M22">
        <v>11</v>
      </c>
    </row>
    <row r="23" spans="1:13" x14ac:dyDescent="0.25">
      <c r="A23">
        <v>100362</v>
      </c>
      <c r="B23" t="s">
        <v>25</v>
      </c>
      <c r="C23" t="s">
        <v>14</v>
      </c>
      <c r="D23" t="s">
        <v>15</v>
      </c>
      <c r="E23" t="s">
        <v>26</v>
      </c>
      <c r="F23" s="1">
        <v>43102.42528935185</v>
      </c>
      <c r="G23">
        <v>1</v>
      </c>
      <c r="H23">
        <v>86.44</v>
      </c>
      <c r="I23">
        <v>86.44</v>
      </c>
      <c r="J23">
        <v>18</v>
      </c>
      <c r="K23" t="s">
        <v>820</v>
      </c>
      <c r="L23">
        <v>2018</v>
      </c>
      <c r="M23">
        <v>1</v>
      </c>
    </row>
    <row r="24" spans="1:13" x14ac:dyDescent="0.25">
      <c r="A24">
        <v>100362</v>
      </c>
      <c r="B24" t="s">
        <v>25</v>
      </c>
      <c r="C24" t="s">
        <v>14</v>
      </c>
      <c r="D24" t="s">
        <v>15</v>
      </c>
      <c r="E24" t="s">
        <v>26</v>
      </c>
      <c r="F24" s="1">
        <v>43157.401875000003</v>
      </c>
      <c r="G24">
        <v>1</v>
      </c>
      <c r="H24">
        <v>86.43</v>
      </c>
      <c r="I24">
        <v>86.43</v>
      </c>
      <c r="J24">
        <v>18</v>
      </c>
      <c r="K24" t="s">
        <v>820</v>
      </c>
      <c r="L24">
        <v>2018</v>
      </c>
      <c r="M24">
        <v>2</v>
      </c>
    </row>
    <row r="25" spans="1:13" x14ac:dyDescent="0.25">
      <c r="A25">
        <v>100362</v>
      </c>
      <c r="B25" t="s">
        <v>25</v>
      </c>
      <c r="C25" t="s">
        <v>14</v>
      </c>
      <c r="D25" t="s">
        <v>15</v>
      </c>
      <c r="E25" t="s">
        <v>26</v>
      </c>
      <c r="F25" s="1">
        <v>43164.485798611109</v>
      </c>
      <c r="G25">
        <v>1</v>
      </c>
      <c r="H25">
        <v>86.43</v>
      </c>
      <c r="I25">
        <v>86.43</v>
      </c>
      <c r="J25">
        <v>18</v>
      </c>
      <c r="K25" t="s">
        <v>820</v>
      </c>
      <c r="L25">
        <v>2018</v>
      </c>
      <c r="M25">
        <v>3</v>
      </c>
    </row>
    <row r="26" spans="1:13" x14ac:dyDescent="0.25">
      <c r="A26">
        <v>100362</v>
      </c>
      <c r="B26" t="s">
        <v>25</v>
      </c>
      <c r="C26" t="s">
        <v>14</v>
      </c>
      <c r="D26" t="s">
        <v>15</v>
      </c>
      <c r="E26" t="s">
        <v>26</v>
      </c>
      <c r="F26" s="1">
        <v>43353.396053240744</v>
      </c>
      <c r="G26">
        <v>1</v>
      </c>
      <c r="H26">
        <v>86.43</v>
      </c>
      <c r="I26">
        <v>86.43</v>
      </c>
      <c r="J26">
        <v>18</v>
      </c>
      <c r="K26" t="s">
        <v>820</v>
      </c>
      <c r="L26">
        <v>2018</v>
      </c>
      <c r="M26">
        <v>9</v>
      </c>
    </row>
    <row r="27" spans="1:13" x14ac:dyDescent="0.25">
      <c r="A27">
        <v>100362</v>
      </c>
      <c r="B27" t="s">
        <v>25</v>
      </c>
      <c r="C27" t="s">
        <v>14</v>
      </c>
      <c r="D27" t="s">
        <v>15</v>
      </c>
      <c r="E27" t="s">
        <v>26</v>
      </c>
      <c r="F27" s="1">
        <v>43521.360763888886</v>
      </c>
      <c r="G27">
        <v>1</v>
      </c>
      <c r="H27">
        <v>72.599999999999994</v>
      </c>
      <c r="I27">
        <v>72.599999999999994</v>
      </c>
      <c r="J27">
        <v>18</v>
      </c>
      <c r="K27" t="s">
        <v>820</v>
      </c>
      <c r="L27">
        <v>2019</v>
      </c>
      <c r="M27">
        <v>2</v>
      </c>
    </row>
    <row r="28" spans="1:13" x14ac:dyDescent="0.25">
      <c r="A28">
        <v>100362</v>
      </c>
      <c r="B28" t="s">
        <v>25</v>
      </c>
      <c r="C28" t="s">
        <v>14</v>
      </c>
      <c r="D28" t="s">
        <v>15</v>
      </c>
      <c r="E28" t="s">
        <v>26</v>
      </c>
      <c r="F28" s="1">
        <v>43654.372523148151</v>
      </c>
      <c r="G28">
        <v>1</v>
      </c>
      <c r="H28">
        <v>72.569999999999993</v>
      </c>
      <c r="I28">
        <v>72.569999999999993</v>
      </c>
      <c r="J28">
        <v>18</v>
      </c>
      <c r="K28" t="s">
        <v>820</v>
      </c>
      <c r="L28">
        <v>2019</v>
      </c>
      <c r="M28">
        <v>7</v>
      </c>
    </row>
    <row r="29" spans="1:13" x14ac:dyDescent="0.25">
      <c r="A29">
        <v>100362</v>
      </c>
      <c r="B29" t="s">
        <v>25</v>
      </c>
      <c r="C29" t="s">
        <v>14</v>
      </c>
      <c r="D29" t="s">
        <v>15</v>
      </c>
      <c r="E29" t="s">
        <v>26</v>
      </c>
      <c r="F29" s="1">
        <v>43759.356296296297</v>
      </c>
      <c r="G29">
        <v>1</v>
      </c>
      <c r="H29">
        <v>72.569999999999993</v>
      </c>
      <c r="I29">
        <v>72.569999999999993</v>
      </c>
      <c r="J29">
        <v>18</v>
      </c>
      <c r="K29" t="s">
        <v>820</v>
      </c>
      <c r="L29">
        <v>2019</v>
      </c>
      <c r="M29">
        <v>10</v>
      </c>
    </row>
    <row r="30" spans="1:13" x14ac:dyDescent="0.25">
      <c r="A30">
        <v>128831</v>
      </c>
      <c r="B30" t="s">
        <v>824</v>
      </c>
      <c r="C30" t="s">
        <v>14</v>
      </c>
      <c r="D30" t="s">
        <v>15</v>
      </c>
      <c r="E30" t="s">
        <v>207</v>
      </c>
      <c r="F30" s="1">
        <v>42790.52138888889</v>
      </c>
      <c r="G30">
        <v>1</v>
      </c>
      <c r="H30">
        <v>164.03</v>
      </c>
      <c r="I30">
        <v>164.03</v>
      </c>
      <c r="J30">
        <v>18</v>
      </c>
      <c r="K30" t="s">
        <v>820</v>
      </c>
      <c r="L30">
        <v>2017</v>
      </c>
      <c r="M30">
        <v>2</v>
      </c>
    </row>
    <row r="31" spans="1:13" x14ac:dyDescent="0.25">
      <c r="A31">
        <v>128831</v>
      </c>
      <c r="B31" t="s">
        <v>824</v>
      </c>
      <c r="C31" t="s">
        <v>14</v>
      </c>
      <c r="D31" t="s">
        <v>15</v>
      </c>
      <c r="E31" t="s">
        <v>207</v>
      </c>
      <c r="F31" s="1">
        <v>42845.333564814813</v>
      </c>
      <c r="G31">
        <v>1</v>
      </c>
      <c r="H31">
        <v>164.03</v>
      </c>
      <c r="I31">
        <v>164.03</v>
      </c>
      <c r="J31">
        <v>18</v>
      </c>
      <c r="K31" t="s">
        <v>820</v>
      </c>
      <c r="L31">
        <v>2017</v>
      </c>
      <c r="M31">
        <v>4</v>
      </c>
    </row>
    <row r="32" spans="1:13" x14ac:dyDescent="0.25">
      <c r="A32">
        <v>128831</v>
      </c>
      <c r="B32" t="s">
        <v>824</v>
      </c>
      <c r="C32" t="s">
        <v>14</v>
      </c>
      <c r="D32" t="s">
        <v>15</v>
      </c>
      <c r="E32" t="s">
        <v>207</v>
      </c>
      <c r="F32" s="1">
        <v>43546.463865740741</v>
      </c>
      <c r="G32">
        <v>1</v>
      </c>
      <c r="H32">
        <v>162.9</v>
      </c>
      <c r="I32">
        <v>162.9</v>
      </c>
      <c r="J32">
        <v>18</v>
      </c>
      <c r="K32" t="s">
        <v>820</v>
      </c>
      <c r="L32">
        <v>2019</v>
      </c>
      <c r="M32">
        <v>3</v>
      </c>
    </row>
    <row r="33" spans="1:13" x14ac:dyDescent="0.25">
      <c r="A33">
        <v>128831</v>
      </c>
      <c r="B33" t="s">
        <v>824</v>
      </c>
      <c r="C33" t="s">
        <v>14</v>
      </c>
      <c r="D33" t="s">
        <v>15</v>
      </c>
      <c r="E33" t="s">
        <v>207</v>
      </c>
      <c r="F33" s="1">
        <v>43580.453067129631</v>
      </c>
      <c r="G33">
        <v>2</v>
      </c>
      <c r="H33">
        <v>162.9</v>
      </c>
      <c r="I33">
        <v>325.8</v>
      </c>
      <c r="J33">
        <v>18</v>
      </c>
      <c r="K33" t="s">
        <v>820</v>
      </c>
      <c r="L33">
        <v>2019</v>
      </c>
      <c r="M33">
        <v>4</v>
      </c>
    </row>
    <row r="34" spans="1:13" x14ac:dyDescent="0.25">
      <c r="A34">
        <v>202701</v>
      </c>
      <c r="B34" t="s">
        <v>30</v>
      </c>
      <c r="C34" t="s">
        <v>14</v>
      </c>
      <c r="D34" t="s">
        <v>15</v>
      </c>
      <c r="E34" t="s">
        <v>31</v>
      </c>
      <c r="F34" s="1">
        <v>42754.554629629631</v>
      </c>
      <c r="G34">
        <v>1</v>
      </c>
      <c r="H34">
        <v>131.11000000000001</v>
      </c>
      <c r="I34">
        <v>131.11000000000001</v>
      </c>
      <c r="J34">
        <v>18</v>
      </c>
      <c r="K34" t="s">
        <v>820</v>
      </c>
      <c r="L34">
        <v>2017</v>
      </c>
      <c r="M34">
        <v>1</v>
      </c>
    </row>
    <row r="35" spans="1:13" x14ac:dyDescent="0.25">
      <c r="A35">
        <v>845008</v>
      </c>
      <c r="B35" t="s">
        <v>32</v>
      </c>
      <c r="C35" t="s">
        <v>14</v>
      </c>
      <c r="D35" t="s">
        <v>15</v>
      </c>
      <c r="E35" t="s">
        <v>31</v>
      </c>
      <c r="F35" s="1">
        <v>42755.49422453704</v>
      </c>
      <c r="G35">
        <v>1</v>
      </c>
      <c r="H35">
        <v>67.39</v>
      </c>
      <c r="I35">
        <v>67.39</v>
      </c>
      <c r="J35">
        <v>18</v>
      </c>
      <c r="K35" t="s">
        <v>820</v>
      </c>
      <c r="L35">
        <v>2017</v>
      </c>
      <c r="M35">
        <v>1</v>
      </c>
    </row>
    <row r="36" spans="1:13" x14ac:dyDescent="0.25">
      <c r="A36">
        <v>845008</v>
      </c>
      <c r="B36" t="s">
        <v>32</v>
      </c>
      <c r="C36" t="s">
        <v>14</v>
      </c>
      <c r="D36" t="s">
        <v>15</v>
      </c>
      <c r="E36" t="s">
        <v>31</v>
      </c>
      <c r="F36" s="1">
        <v>42765.401030092595</v>
      </c>
      <c r="G36">
        <v>1</v>
      </c>
      <c r="H36">
        <v>67.39</v>
      </c>
      <c r="I36">
        <v>67.39</v>
      </c>
      <c r="J36">
        <v>18</v>
      </c>
      <c r="K36" t="s">
        <v>820</v>
      </c>
      <c r="L36">
        <v>2017</v>
      </c>
      <c r="M36">
        <v>1</v>
      </c>
    </row>
    <row r="37" spans="1:13" x14ac:dyDescent="0.25">
      <c r="A37">
        <v>202701</v>
      </c>
      <c r="B37" t="s">
        <v>30</v>
      </c>
      <c r="C37" t="s">
        <v>14</v>
      </c>
      <c r="D37" t="s">
        <v>15</v>
      </c>
      <c r="E37" t="s">
        <v>31</v>
      </c>
      <c r="F37" s="1">
        <v>43397.528217592589</v>
      </c>
      <c r="G37">
        <v>1</v>
      </c>
      <c r="H37">
        <v>136.87</v>
      </c>
      <c r="I37">
        <v>136.87</v>
      </c>
      <c r="J37">
        <v>18</v>
      </c>
      <c r="K37" t="s">
        <v>820</v>
      </c>
      <c r="L37">
        <v>2018</v>
      </c>
      <c r="M37">
        <v>10</v>
      </c>
    </row>
    <row r="38" spans="1:13" x14ac:dyDescent="0.25">
      <c r="A38">
        <v>202701</v>
      </c>
      <c r="B38" t="s">
        <v>30</v>
      </c>
      <c r="C38" t="s">
        <v>14</v>
      </c>
      <c r="D38" t="s">
        <v>15</v>
      </c>
      <c r="E38" t="s">
        <v>31</v>
      </c>
      <c r="F38" s="1">
        <v>43402.402743055558</v>
      </c>
      <c r="G38">
        <v>1</v>
      </c>
      <c r="H38">
        <v>135.54</v>
      </c>
      <c r="I38">
        <v>135.54</v>
      </c>
      <c r="J38">
        <v>18</v>
      </c>
      <c r="K38" t="s">
        <v>820</v>
      </c>
      <c r="L38">
        <v>2018</v>
      </c>
      <c r="M38">
        <v>10</v>
      </c>
    </row>
    <row r="39" spans="1:13" x14ac:dyDescent="0.25">
      <c r="A39">
        <v>845008</v>
      </c>
      <c r="B39" t="s">
        <v>32</v>
      </c>
      <c r="C39" t="s">
        <v>14</v>
      </c>
      <c r="D39" t="s">
        <v>15</v>
      </c>
      <c r="E39" t="s">
        <v>31</v>
      </c>
      <c r="F39" s="1">
        <v>43753.51767361111</v>
      </c>
      <c r="G39">
        <v>1</v>
      </c>
      <c r="H39">
        <v>66.28</v>
      </c>
      <c r="I39">
        <v>66.28</v>
      </c>
      <c r="J39">
        <v>18</v>
      </c>
      <c r="K39" t="s">
        <v>820</v>
      </c>
      <c r="L39">
        <v>2019</v>
      </c>
      <c r="M39">
        <v>10</v>
      </c>
    </row>
    <row r="40" spans="1:13" x14ac:dyDescent="0.25">
      <c r="A40">
        <v>202701</v>
      </c>
      <c r="B40" t="s">
        <v>30</v>
      </c>
      <c r="C40" t="s">
        <v>14</v>
      </c>
      <c r="D40" t="s">
        <v>15</v>
      </c>
      <c r="E40" t="s">
        <v>31</v>
      </c>
      <c r="F40" s="1">
        <v>43755.402326388888</v>
      </c>
      <c r="G40">
        <v>1</v>
      </c>
      <c r="H40">
        <v>135.54</v>
      </c>
      <c r="I40">
        <v>135.54</v>
      </c>
      <c r="J40">
        <v>18</v>
      </c>
      <c r="K40" t="s">
        <v>820</v>
      </c>
      <c r="L40">
        <v>2019</v>
      </c>
      <c r="M40">
        <v>10</v>
      </c>
    </row>
    <row r="41" spans="1:13" x14ac:dyDescent="0.25">
      <c r="A41">
        <v>845008</v>
      </c>
      <c r="B41" t="s">
        <v>32</v>
      </c>
      <c r="C41" t="s">
        <v>14</v>
      </c>
      <c r="D41" t="s">
        <v>15</v>
      </c>
      <c r="E41" t="s">
        <v>31</v>
      </c>
      <c r="F41" s="1">
        <v>43759.356296296297</v>
      </c>
      <c r="G41">
        <v>1</v>
      </c>
      <c r="H41">
        <v>66.849999999999994</v>
      </c>
      <c r="I41">
        <v>66.849999999999994</v>
      </c>
      <c r="J41">
        <v>18</v>
      </c>
      <c r="K41" t="s">
        <v>820</v>
      </c>
      <c r="L41">
        <v>2019</v>
      </c>
      <c r="M41">
        <v>10</v>
      </c>
    </row>
    <row r="42" spans="1:13" x14ac:dyDescent="0.25">
      <c r="A42">
        <v>202701</v>
      </c>
      <c r="B42" t="s">
        <v>30</v>
      </c>
      <c r="C42" t="s">
        <v>14</v>
      </c>
      <c r="D42" t="s">
        <v>15</v>
      </c>
      <c r="E42" t="s">
        <v>31</v>
      </c>
      <c r="F42" s="1">
        <v>43763.407071759262</v>
      </c>
      <c r="G42">
        <v>1</v>
      </c>
      <c r="H42">
        <v>135.54</v>
      </c>
      <c r="I42">
        <v>135.54</v>
      </c>
      <c r="J42">
        <v>18</v>
      </c>
      <c r="K42" t="s">
        <v>820</v>
      </c>
      <c r="L42">
        <v>2019</v>
      </c>
      <c r="M42">
        <v>10</v>
      </c>
    </row>
    <row r="43" spans="1:13" x14ac:dyDescent="0.25">
      <c r="A43">
        <v>202701</v>
      </c>
      <c r="B43" t="s">
        <v>30</v>
      </c>
      <c r="C43" t="s">
        <v>14</v>
      </c>
      <c r="D43" t="s">
        <v>15</v>
      </c>
      <c r="E43" t="s">
        <v>31</v>
      </c>
      <c r="F43" s="1">
        <v>43780.398900462962</v>
      </c>
      <c r="G43">
        <v>1</v>
      </c>
      <c r="H43">
        <v>135.54</v>
      </c>
      <c r="I43">
        <v>135.54</v>
      </c>
      <c r="J43">
        <v>18</v>
      </c>
      <c r="K43" t="s">
        <v>820</v>
      </c>
      <c r="L43">
        <v>2019</v>
      </c>
      <c r="M43">
        <v>11</v>
      </c>
    </row>
    <row r="44" spans="1:13" x14ac:dyDescent="0.25">
      <c r="A44">
        <v>185369</v>
      </c>
      <c r="B44" t="s">
        <v>825</v>
      </c>
      <c r="C44" t="s">
        <v>14</v>
      </c>
      <c r="D44" t="s">
        <v>15</v>
      </c>
      <c r="E44" t="s">
        <v>826</v>
      </c>
      <c r="F44" s="1">
        <v>43283.338819444441</v>
      </c>
      <c r="G44">
        <v>1</v>
      </c>
      <c r="H44">
        <v>360.56</v>
      </c>
      <c r="I44">
        <v>360.56</v>
      </c>
      <c r="J44">
        <v>18</v>
      </c>
      <c r="K44" t="s">
        <v>820</v>
      </c>
      <c r="L44">
        <v>2018</v>
      </c>
      <c r="M44">
        <v>7</v>
      </c>
    </row>
    <row r="45" spans="1:13" x14ac:dyDescent="0.25">
      <c r="A45">
        <v>185369</v>
      </c>
      <c r="B45" t="s">
        <v>825</v>
      </c>
      <c r="C45" t="s">
        <v>14</v>
      </c>
      <c r="D45" t="s">
        <v>15</v>
      </c>
      <c r="E45" t="s">
        <v>826</v>
      </c>
      <c r="F45" s="1">
        <v>43409.449467592596</v>
      </c>
      <c r="G45">
        <v>1</v>
      </c>
      <c r="H45">
        <v>360.56</v>
      </c>
      <c r="I45">
        <v>360.56</v>
      </c>
      <c r="J45">
        <v>18</v>
      </c>
      <c r="K45" t="s">
        <v>820</v>
      </c>
      <c r="L45">
        <v>2018</v>
      </c>
      <c r="M45">
        <v>11</v>
      </c>
    </row>
    <row r="46" spans="1:13" x14ac:dyDescent="0.25">
      <c r="A46">
        <v>185369</v>
      </c>
      <c r="B46" t="s">
        <v>825</v>
      </c>
      <c r="C46" t="s">
        <v>14</v>
      </c>
      <c r="D46" t="s">
        <v>15</v>
      </c>
      <c r="E46" t="s">
        <v>826</v>
      </c>
      <c r="F46" s="1">
        <v>43444.616886574076</v>
      </c>
      <c r="G46">
        <v>4</v>
      </c>
      <c r="H46">
        <v>360.56</v>
      </c>
      <c r="I46">
        <v>1442.24</v>
      </c>
      <c r="J46">
        <v>18</v>
      </c>
      <c r="K46" t="s">
        <v>820</v>
      </c>
      <c r="L46">
        <v>2018</v>
      </c>
      <c r="M46">
        <v>12</v>
      </c>
    </row>
    <row r="47" spans="1:13" x14ac:dyDescent="0.25">
      <c r="A47">
        <v>102954</v>
      </c>
      <c r="B47" t="s">
        <v>38</v>
      </c>
      <c r="C47" t="s">
        <v>14</v>
      </c>
      <c r="D47" t="s">
        <v>15</v>
      </c>
      <c r="E47" t="s">
        <v>37</v>
      </c>
      <c r="F47" s="1">
        <v>43054.527592592596</v>
      </c>
      <c r="G47">
        <v>1</v>
      </c>
      <c r="H47">
        <v>15</v>
      </c>
      <c r="I47">
        <v>15</v>
      </c>
      <c r="J47">
        <v>18</v>
      </c>
      <c r="K47" t="s">
        <v>820</v>
      </c>
      <c r="L47">
        <v>2017</v>
      </c>
      <c r="M47">
        <v>11</v>
      </c>
    </row>
    <row r="48" spans="1:13" x14ac:dyDescent="0.25">
      <c r="A48">
        <v>102954</v>
      </c>
      <c r="B48" t="s">
        <v>38</v>
      </c>
      <c r="C48" t="s">
        <v>14</v>
      </c>
      <c r="D48" t="s">
        <v>15</v>
      </c>
      <c r="E48" t="s">
        <v>37</v>
      </c>
      <c r="F48" s="1">
        <v>43237.459247685183</v>
      </c>
      <c r="G48">
        <v>1</v>
      </c>
      <c r="H48">
        <v>15</v>
      </c>
      <c r="I48">
        <v>15</v>
      </c>
      <c r="J48">
        <v>18</v>
      </c>
      <c r="K48" t="s">
        <v>820</v>
      </c>
      <c r="L48">
        <v>2018</v>
      </c>
      <c r="M48">
        <v>5</v>
      </c>
    </row>
    <row r="49" spans="1:13" x14ac:dyDescent="0.25">
      <c r="A49">
        <v>102954</v>
      </c>
      <c r="B49" t="s">
        <v>38</v>
      </c>
      <c r="C49" t="s">
        <v>14</v>
      </c>
      <c r="D49" t="s">
        <v>15</v>
      </c>
      <c r="E49" t="s">
        <v>37</v>
      </c>
      <c r="F49" s="1">
        <v>43269.428217592591</v>
      </c>
      <c r="G49">
        <v>1</v>
      </c>
      <c r="H49">
        <v>15</v>
      </c>
      <c r="I49">
        <v>15</v>
      </c>
      <c r="J49">
        <v>18</v>
      </c>
      <c r="K49" t="s">
        <v>820</v>
      </c>
      <c r="L49">
        <v>2018</v>
      </c>
      <c r="M49">
        <v>6</v>
      </c>
    </row>
    <row r="50" spans="1:13" x14ac:dyDescent="0.25">
      <c r="A50">
        <v>102954</v>
      </c>
      <c r="B50" t="s">
        <v>38</v>
      </c>
      <c r="C50" t="s">
        <v>14</v>
      </c>
      <c r="D50" t="s">
        <v>15</v>
      </c>
      <c r="E50" t="s">
        <v>37</v>
      </c>
      <c r="F50" s="1">
        <v>43402.402743055558</v>
      </c>
      <c r="G50">
        <v>1</v>
      </c>
      <c r="H50">
        <v>15</v>
      </c>
      <c r="I50">
        <v>15</v>
      </c>
      <c r="J50">
        <v>18</v>
      </c>
      <c r="K50" t="s">
        <v>820</v>
      </c>
      <c r="L50">
        <v>2018</v>
      </c>
      <c r="M50">
        <v>10</v>
      </c>
    </row>
    <row r="51" spans="1:13" x14ac:dyDescent="0.25">
      <c r="A51">
        <v>102954</v>
      </c>
      <c r="B51" t="s">
        <v>38</v>
      </c>
      <c r="C51" t="s">
        <v>14</v>
      </c>
      <c r="D51" t="s">
        <v>15</v>
      </c>
      <c r="E51" t="s">
        <v>37</v>
      </c>
      <c r="F51" s="1">
        <v>43633.380486111113</v>
      </c>
      <c r="G51">
        <v>1</v>
      </c>
      <c r="H51">
        <v>14.99</v>
      </c>
      <c r="I51">
        <v>14.99</v>
      </c>
      <c r="J51">
        <v>18</v>
      </c>
      <c r="K51" t="s">
        <v>820</v>
      </c>
      <c r="L51">
        <v>2019</v>
      </c>
      <c r="M51">
        <v>6</v>
      </c>
    </row>
    <row r="52" spans="1:13" x14ac:dyDescent="0.25">
      <c r="A52">
        <v>102945</v>
      </c>
      <c r="B52" t="s">
        <v>39</v>
      </c>
      <c r="C52" t="s">
        <v>14</v>
      </c>
      <c r="D52" t="s">
        <v>15</v>
      </c>
      <c r="E52" t="s">
        <v>37</v>
      </c>
      <c r="F52" s="1">
        <v>42996.358425925922</v>
      </c>
      <c r="G52">
        <v>1</v>
      </c>
      <c r="H52">
        <v>8.67</v>
      </c>
      <c r="I52">
        <v>8.67</v>
      </c>
      <c r="J52">
        <v>18</v>
      </c>
      <c r="K52" t="s">
        <v>820</v>
      </c>
      <c r="L52">
        <v>2017</v>
      </c>
      <c r="M52">
        <v>9</v>
      </c>
    </row>
    <row r="53" spans="1:13" x14ac:dyDescent="0.25">
      <c r="A53">
        <v>115378</v>
      </c>
      <c r="B53" t="s">
        <v>827</v>
      </c>
      <c r="C53" t="s">
        <v>14</v>
      </c>
      <c r="D53" t="s">
        <v>15</v>
      </c>
      <c r="E53" t="s">
        <v>37</v>
      </c>
      <c r="F53" s="1">
        <v>43004.514999999999</v>
      </c>
      <c r="G53">
        <v>1</v>
      </c>
      <c r="H53">
        <v>21.22</v>
      </c>
      <c r="I53">
        <v>21.22</v>
      </c>
      <c r="J53">
        <v>18</v>
      </c>
      <c r="K53" t="s">
        <v>820</v>
      </c>
      <c r="L53">
        <v>2017</v>
      </c>
      <c r="M53">
        <v>9</v>
      </c>
    </row>
    <row r="54" spans="1:13" x14ac:dyDescent="0.25">
      <c r="A54">
        <v>102945</v>
      </c>
      <c r="B54" t="s">
        <v>39</v>
      </c>
      <c r="C54" t="s">
        <v>14</v>
      </c>
      <c r="D54" t="s">
        <v>15</v>
      </c>
      <c r="E54" t="s">
        <v>37</v>
      </c>
      <c r="F54" s="1">
        <v>43090.50675925926</v>
      </c>
      <c r="G54">
        <v>1</v>
      </c>
      <c r="H54">
        <v>8.65</v>
      </c>
      <c r="I54">
        <v>8.65</v>
      </c>
      <c r="J54">
        <v>18</v>
      </c>
      <c r="K54" t="s">
        <v>820</v>
      </c>
      <c r="L54">
        <v>2017</v>
      </c>
      <c r="M54">
        <v>12</v>
      </c>
    </row>
    <row r="55" spans="1:13" x14ac:dyDescent="0.25">
      <c r="A55">
        <v>102945</v>
      </c>
      <c r="B55" t="s">
        <v>39</v>
      </c>
      <c r="C55" t="s">
        <v>14</v>
      </c>
      <c r="D55" t="s">
        <v>15</v>
      </c>
      <c r="E55" t="s">
        <v>37</v>
      </c>
      <c r="F55" s="1">
        <v>43090.58861111111</v>
      </c>
      <c r="G55">
        <v>1</v>
      </c>
      <c r="H55">
        <v>8.65</v>
      </c>
      <c r="I55">
        <v>8.65</v>
      </c>
      <c r="J55">
        <v>18</v>
      </c>
      <c r="K55" t="s">
        <v>820</v>
      </c>
      <c r="L55">
        <v>2017</v>
      </c>
      <c r="M55">
        <v>12</v>
      </c>
    </row>
    <row r="56" spans="1:13" x14ac:dyDescent="0.25">
      <c r="A56">
        <v>102945</v>
      </c>
      <c r="B56" t="s">
        <v>39</v>
      </c>
      <c r="C56" t="s">
        <v>14</v>
      </c>
      <c r="D56" t="s">
        <v>15</v>
      </c>
      <c r="E56" t="s">
        <v>37</v>
      </c>
      <c r="F56" s="1">
        <v>43098.316122685188</v>
      </c>
      <c r="G56">
        <v>1</v>
      </c>
      <c r="H56">
        <v>8.65</v>
      </c>
      <c r="I56">
        <v>8.65</v>
      </c>
      <c r="J56">
        <v>18</v>
      </c>
      <c r="K56" t="s">
        <v>820</v>
      </c>
      <c r="L56">
        <v>2017</v>
      </c>
      <c r="M56">
        <v>12</v>
      </c>
    </row>
    <row r="57" spans="1:13" x14ac:dyDescent="0.25">
      <c r="A57">
        <v>102945</v>
      </c>
      <c r="B57" t="s">
        <v>39</v>
      </c>
      <c r="C57" t="s">
        <v>14</v>
      </c>
      <c r="D57" t="s">
        <v>15</v>
      </c>
      <c r="E57" t="s">
        <v>37</v>
      </c>
      <c r="F57" s="1">
        <v>43108.444826388892</v>
      </c>
      <c r="G57">
        <v>1</v>
      </c>
      <c r="H57">
        <v>8.65</v>
      </c>
      <c r="I57">
        <v>8.65</v>
      </c>
      <c r="J57">
        <v>18</v>
      </c>
      <c r="K57" t="s">
        <v>820</v>
      </c>
      <c r="L57">
        <v>2018</v>
      </c>
      <c r="M57">
        <v>1</v>
      </c>
    </row>
    <row r="58" spans="1:13" x14ac:dyDescent="0.25">
      <c r="A58">
        <v>102945</v>
      </c>
      <c r="B58" t="s">
        <v>39</v>
      </c>
      <c r="C58" t="s">
        <v>14</v>
      </c>
      <c r="D58" t="s">
        <v>15</v>
      </c>
      <c r="E58" t="s">
        <v>37</v>
      </c>
      <c r="F58" s="1">
        <v>43115.345532407409</v>
      </c>
      <c r="G58">
        <v>1</v>
      </c>
      <c r="H58">
        <v>8.67</v>
      </c>
      <c r="I58">
        <v>8.67</v>
      </c>
      <c r="J58">
        <v>18</v>
      </c>
      <c r="K58" t="s">
        <v>820</v>
      </c>
      <c r="L58">
        <v>2018</v>
      </c>
      <c r="M58">
        <v>1</v>
      </c>
    </row>
    <row r="59" spans="1:13" x14ac:dyDescent="0.25">
      <c r="A59">
        <v>102945</v>
      </c>
      <c r="B59" t="s">
        <v>39</v>
      </c>
      <c r="C59" t="s">
        <v>14</v>
      </c>
      <c r="D59" t="s">
        <v>15</v>
      </c>
      <c r="E59" t="s">
        <v>37</v>
      </c>
      <c r="F59" s="1">
        <v>43241.397719907407</v>
      </c>
      <c r="G59">
        <v>1</v>
      </c>
      <c r="H59">
        <v>8.67</v>
      </c>
      <c r="I59">
        <v>8.67</v>
      </c>
      <c r="J59">
        <v>18</v>
      </c>
      <c r="K59" t="s">
        <v>820</v>
      </c>
      <c r="L59">
        <v>2018</v>
      </c>
      <c r="M59">
        <v>5</v>
      </c>
    </row>
    <row r="60" spans="1:13" x14ac:dyDescent="0.25">
      <c r="A60">
        <v>102945</v>
      </c>
      <c r="B60" t="s">
        <v>39</v>
      </c>
      <c r="C60" t="s">
        <v>14</v>
      </c>
      <c r="D60" t="s">
        <v>15</v>
      </c>
      <c r="E60" t="s">
        <v>37</v>
      </c>
      <c r="F60" s="1">
        <v>43453.550104166665</v>
      </c>
      <c r="G60">
        <v>1</v>
      </c>
      <c r="H60">
        <v>8.67</v>
      </c>
      <c r="I60">
        <v>8.67</v>
      </c>
      <c r="J60">
        <v>18</v>
      </c>
      <c r="K60" t="s">
        <v>820</v>
      </c>
      <c r="L60">
        <v>2018</v>
      </c>
      <c r="M60">
        <v>12</v>
      </c>
    </row>
    <row r="61" spans="1:13" x14ac:dyDescent="0.25">
      <c r="A61">
        <v>102945</v>
      </c>
      <c r="B61" t="s">
        <v>39</v>
      </c>
      <c r="C61" t="s">
        <v>14</v>
      </c>
      <c r="D61" t="s">
        <v>15</v>
      </c>
      <c r="E61" t="s">
        <v>37</v>
      </c>
      <c r="F61" s="1">
        <v>43777.540486111109</v>
      </c>
      <c r="G61">
        <v>1</v>
      </c>
      <c r="H61">
        <v>8.67</v>
      </c>
      <c r="I61">
        <v>8.67</v>
      </c>
      <c r="J61">
        <v>18</v>
      </c>
      <c r="K61" t="s">
        <v>820</v>
      </c>
      <c r="L61">
        <v>2019</v>
      </c>
      <c r="M61">
        <v>11</v>
      </c>
    </row>
    <row r="62" spans="1:13" x14ac:dyDescent="0.25">
      <c r="A62">
        <v>205588</v>
      </c>
      <c r="B62" t="s">
        <v>828</v>
      </c>
      <c r="C62" t="s">
        <v>14</v>
      </c>
      <c r="D62" t="s">
        <v>15</v>
      </c>
      <c r="E62" t="s">
        <v>637</v>
      </c>
      <c r="F62" s="1">
        <v>43707.52789351852</v>
      </c>
      <c r="G62">
        <v>1</v>
      </c>
      <c r="H62">
        <v>505.26</v>
      </c>
      <c r="I62">
        <v>505.26</v>
      </c>
      <c r="J62">
        <v>18</v>
      </c>
      <c r="K62" t="s">
        <v>820</v>
      </c>
      <c r="L62">
        <v>2019</v>
      </c>
      <c r="M62">
        <v>8</v>
      </c>
    </row>
    <row r="63" spans="1:13" x14ac:dyDescent="0.25">
      <c r="A63">
        <v>121887</v>
      </c>
      <c r="B63" t="s">
        <v>40</v>
      </c>
      <c r="C63" t="s">
        <v>14</v>
      </c>
      <c r="D63" t="s">
        <v>15</v>
      </c>
      <c r="E63" t="s">
        <v>41</v>
      </c>
      <c r="F63" s="1">
        <v>42765.401030092595</v>
      </c>
      <c r="G63">
        <v>1</v>
      </c>
      <c r="H63">
        <v>45.57</v>
      </c>
      <c r="I63">
        <v>45.57</v>
      </c>
      <c r="J63">
        <v>18</v>
      </c>
      <c r="K63" t="s">
        <v>820</v>
      </c>
      <c r="L63">
        <v>2017</v>
      </c>
      <c r="M63">
        <v>1</v>
      </c>
    </row>
    <row r="64" spans="1:13" x14ac:dyDescent="0.25">
      <c r="A64">
        <v>121887</v>
      </c>
      <c r="B64" t="s">
        <v>40</v>
      </c>
      <c r="C64" t="s">
        <v>14</v>
      </c>
      <c r="D64" t="s">
        <v>15</v>
      </c>
      <c r="E64" t="s">
        <v>41</v>
      </c>
      <c r="F64" s="1">
        <v>42765.401030092595</v>
      </c>
      <c r="G64">
        <v>1</v>
      </c>
      <c r="H64">
        <v>45.57</v>
      </c>
      <c r="I64">
        <v>45.57</v>
      </c>
      <c r="J64">
        <v>18</v>
      </c>
      <c r="K64" t="s">
        <v>820</v>
      </c>
      <c r="L64">
        <v>2017</v>
      </c>
      <c r="M64">
        <v>1</v>
      </c>
    </row>
    <row r="65" spans="1:13" x14ac:dyDescent="0.25">
      <c r="A65">
        <v>121887</v>
      </c>
      <c r="B65" t="s">
        <v>40</v>
      </c>
      <c r="C65" t="s">
        <v>14</v>
      </c>
      <c r="D65" t="s">
        <v>15</v>
      </c>
      <c r="E65" t="s">
        <v>41</v>
      </c>
      <c r="F65" s="1">
        <v>43024.367337962962</v>
      </c>
      <c r="G65">
        <v>1</v>
      </c>
      <c r="H65">
        <v>45.57</v>
      </c>
      <c r="I65">
        <v>45.57</v>
      </c>
      <c r="J65">
        <v>18</v>
      </c>
      <c r="K65" t="s">
        <v>820</v>
      </c>
      <c r="L65">
        <v>2017</v>
      </c>
      <c r="M65">
        <v>10</v>
      </c>
    </row>
    <row r="66" spans="1:13" x14ac:dyDescent="0.25">
      <c r="A66">
        <v>121887</v>
      </c>
      <c r="B66" t="s">
        <v>40</v>
      </c>
      <c r="C66" t="s">
        <v>14</v>
      </c>
      <c r="D66" t="s">
        <v>15</v>
      </c>
      <c r="E66" t="s">
        <v>41</v>
      </c>
      <c r="F66" s="1">
        <v>43038.447638888887</v>
      </c>
      <c r="G66">
        <v>1</v>
      </c>
      <c r="H66">
        <v>45.27</v>
      </c>
      <c r="I66">
        <v>45.27</v>
      </c>
      <c r="J66">
        <v>18</v>
      </c>
      <c r="K66" t="s">
        <v>820</v>
      </c>
      <c r="L66">
        <v>2017</v>
      </c>
      <c r="M66">
        <v>10</v>
      </c>
    </row>
    <row r="67" spans="1:13" x14ac:dyDescent="0.25">
      <c r="A67">
        <v>121887</v>
      </c>
      <c r="B67" t="s">
        <v>40</v>
      </c>
      <c r="C67" t="s">
        <v>14</v>
      </c>
      <c r="D67" t="s">
        <v>15</v>
      </c>
      <c r="E67" t="s">
        <v>41</v>
      </c>
      <c r="F67" s="1">
        <v>43241.397719907407</v>
      </c>
      <c r="G67">
        <v>1</v>
      </c>
      <c r="H67">
        <v>45.25</v>
      </c>
      <c r="I67">
        <v>45.25</v>
      </c>
      <c r="J67">
        <v>18</v>
      </c>
      <c r="K67" t="s">
        <v>820</v>
      </c>
      <c r="L67">
        <v>2018</v>
      </c>
      <c r="M67">
        <v>5</v>
      </c>
    </row>
    <row r="68" spans="1:13" x14ac:dyDescent="0.25">
      <c r="A68">
        <v>121887</v>
      </c>
      <c r="B68" t="s">
        <v>40</v>
      </c>
      <c r="C68" t="s">
        <v>14</v>
      </c>
      <c r="D68" t="s">
        <v>15</v>
      </c>
      <c r="E68" t="s">
        <v>41</v>
      </c>
      <c r="F68" s="1">
        <v>43542.400706018518</v>
      </c>
      <c r="G68">
        <v>1</v>
      </c>
      <c r="H68">
        <v>45.25</v>
      </c>
      <c r="I68">
        <v>45.25</v>
      </c>
      <c r="J68">
        <v>18</v>
      </c>
      <c r="K68" t="s">
        <v>820</v>
      </c>
      <c r="L68">
        <v>2019</v>
      </c>
      <c r="M68">
        <v>3</v>
      </c>
    </row>
    <row r="69" spans="1:13" x14ac:dyDescent="0.25">
      <c r="A69">
        <v>121887</v>
      </c>
      <c r="B69" t="s">
        <v>40</v>
      </c>
      <c r="C69" t="s">
        <v>14</v>
      </c>
      <c r="D69" t="s">
        <v>15</v>
      </c>
      <c r="E69" t="s">
        <v>41</v>
      </c>
      <c r="F69" s="1">
        <v>43717.367222222223</v>
      </c>
      <c r="G69">
        <v>1</v>
      </c>
      <c r="H69">
        <v>45.25</v>
      </c>
      <c r="I69">
        <v>45.25</v>
      </c>
      <c r="J69">
        <v>18</v>
      </c>
      <c r="K69" t="s">
        <v>820</v>
      </c>
      <c r="L69">
        <v>2019</v>
      </c>
      <c r="M69">
        <v>9</v>
      </c>
    </row>
    <row r="70" spans="1:13" x14ac:dyDescent="0.25">
      <c r="A70">
        <v>121887</v>
      </c>
      <c r="B70" t="s">
        <v>40</v>
      </c>
      <c r="C70" t="s">
        <v>14</v>
      </c>
      <c r="D70" t="s">
        <v>15</v>
      </c>
      <c r="E70" t="s">
        <v>41</v>
      </c>
      <c r="F70" s="1">
        <v>43773.450775462959</v>
      </c>
      <c r="G70">
        <v>1</v>
      </c>
      <c r="H70">
        <v>45.2</v>
      </c>
      <c r="I70">
        <v>45.2</v>
      </c>
      <c r="J70">
        <v>18</v>
      </c>
      <c r="K70" t="s">
        <v>820</v>
      </c>
      <c r="L70">
        <v>2019</v>
      </c>
      <c r="M70">
        <v>11</v>
      </c>
    </row>
    <row r="71" spans="1:13" x14ac:dyDescent="0.25">
      <c r="A71">
        <v>141669</v>
      </c>
      <c r="B71" t="s">
        <v>829</v>
      </c>
      <c r="C71" t="s">
        <v>14</v>
      </c>
      <c r="D71" t="s">
        <v>15</v>
      </c>
      <c r="E71" t="s">
        <v>830</v>
      </c>
      <c r="F71" s="1">
        <v>43150.622581018521</v>
      </c>
      <c r="G71">
        <v>1</v>
      </c>
      <c r="H71">
        <v>153.75</v>
      </c>
      <c r="I71">
        <v>153.75</v>
      </c>
      <c r="J71">
        <v>18</v>
      </c>
      <c r="K71" t="s">
        <v>820</v>
      </c>
      <c r="L71">
        <v>2018</v>
      </c>
      <c r="M71">
        <v>2</v>
      </c>
    </row>
    <row r="72" spans="1:13" x14ac:dyDescent="0.25">
      <c r="A72">
        <v>176954</v>
      </c>
      <c r="B72" t="s">
        <v>43</v>
      </c>
      <c r="C72" t="s">
        <v>14</v>
      </c>
      <c r="D72" t="s">
        <v>15</v>
      </c>
      <c r="E72" t="s">
        <v>44</v>
      </c>
      <c r="F72" s="1">
        <v>42850.510972222219</v>
      </c>
      <c r="G72">
        <v>1</v>
      </c>
      <c r="H72">
        <v>95.89</v>
      </c>
      <c r="I72">
        <v>95.89</v>
      </c>
      <c r="J72">
        <v>18</v>
      </c>
      <c r="K72" t="s">
        <v>820</v>
      </c>
      <c r="L72">
        <v>2017</v>
      </c>
      <c r="M72">
        <v>4</v>
      </c>
    </row>
    <row r="73" spans="1:13" x14ac:dyDescent="0.25">
      <c r="A73">
        <v>176954</v>
      </c>
      <c r="B73" t="s">
        <v>43</v>
      </c>
      <c r="C73" t="s">
        <v>14</v>
      </c>
      <c r="D73" t="s">
        <v>15</v>
      </c>
      <c r="E73" t="s">
        <v>44</v>
      </c>
      <c r="F73" s="1">
        <v>42986.440069444441</v>
      </c>
      <c r="G73">
        <v>2</v>
      </c>
      <c r="H73">
        <v>95.89</v>
      </c>
      <c r="I73">
        <v>191.78</v>
      </c>
      <c r="J73">
        <v>18</v>
      </c>
      <c r="K73" t="s">
        <v>820</v>
      </c>
      <c r="L73">
        <v>2017</v>
      </c>
      <c r="M73">
        <v>9</v>
      </c>
    </row>
    <row r="74" spans="1:13" x14ac:dyDescent="0.25">
      <c r="A74">
        <v>176954</v>
      </c>
      <c r="B74" t="s">
        <v>43</v>
      </c>
      <c r="C74" t="s">
        <v>14</v>
      </c>
      <c r="D74" t="s">
        <v>15</v>
      </c>
      <c r="E74" t="s">
        <v>44</v>
      </c>
      <c r="F74" s="1">
        <v>43224.475231481483</v>
      </c>
      <c r="G74">
        <v>1</v>
      </c>
      <c r="H74">
        <v>95.23</v>
      </c>
      <c r="I74">
        <v>95.23</v>
      </c>
      <c r="J74">
        <v>18</v>
      </c>
      <c r="K74" t="s">
        <v>820</v>
      </c>
      <c r="L74">
        <v>2018</v>
      </c>
      <c r="M74">
        <v>5</v>
      </c>
    </row>
    <row r="75" spans="1:13" x14ac:dyDescent="0.25">
      <c r="A75">
        <v>176954</v>
      </c>
      <c r="B75" t="s">
        <v>43</v>
      </c>
      <c r="C75" t="s">
        <v>14</v>
      </c>
      <c r="D75" t="s">
        <v>15</v>
      </c>
      <c r="E75" t="s">
        <v>44</v>
      </c>
      <c r="F75" s="1">
        <v>43339.402106481481</v>
      </c>
      <c r="G75">
        <v>2</v>
      </c>
      <c r="H75">
        <v>95.23</v>
      </c>
      <c r="I75">
        <v>190.46</v>
      </c>
      <c r="J75">
        <v>18</v>
      </c>
      <c r="K75" t="s">
        <v>820</v>
      </c>
      <c r="L75">
        <v>2018</v>
      </c>
      <c r="M75">
        <v>8</v>
      </c>
    </row>
    <row r="76" spans="1:13" x14ac:dyDescent="0.25">
      <c r="A76">
        <v>176954</v>
      </c>
      <c r="B76" t="s">
        <v>43</v>
      </c>
      <c r="C76" t="s">
        <v>14</v>
      </c>
      <c r="D76" t="s">
        <v>15</v>
      </c>
      <c r="E76" t="s">
        <v>44</v>
      </c>
      <c r="F76" s="1">
        <v>43341.437627314815</v>
      </c>
      <c r="G76">
        <v>2</v>
      </c>
      <c r="H76">
        <v>94.3</v>
      </c>
      <c r="I76">
        <v>188.6</v>
      </c>
      <c r="J76">
        <v>18</v>
      </c>
      <c r="K76" t="s">
        <v>820</v>
      </c>
      <c r="L76">
        <v>2018</v>
      </c>
      <c r="M76">
        <v>8</v>
      </c>
    </row>
    <row r="77" spans="1:13" x14ac:dyDescent="0.25">
      <c r="A77">
        <v>176954</v>
      </c>
      <c r="B77" t="s">
        <v>43</v>
      </c>
      <c r="C77" t="s">
        <v>14</v>
      </c>
      <c r="D77" t="s">
        <v>15</v>
      </c>
      <c r="E77" t="s">
        <v>44</v>
      </c>
      <c r="F77" s="1">
        <v>43430.364421296297</v>
      </c>
      <c r="G77">
        <v>1</v>
      </c>
      <c r="H77">
        <v>95.23</v>
      </c>
      <c r="I77">
        <v>95.23</v>
      </c>
      <c r="J77">
        <v>18</v>
      </c>
      <c r="K77" t="s">
        <v>820</v>
      </c>
      <c r="L77">
        <v>2018</v>
      </c>
      <c r="M77">
        <v>11</v>
      </c>
    </row>
    <row r="78" spans="1:13" x14ac:dyDescent="0.25">
      <c r="A78">
        <v>176954</v>
      </c>
      <c r="B78" t="s">
        <v>43</v>
      </c>
      <c r="C78" t="s">
        <v>14</v>
      </c>
      <c r="D78" t="s">
        <v>15</v>
      </c>
      <c r="E78" t="s">
        <v>44</v>
      </c>
      <c r="F78" s="1">
        <v>43585.494525462964</v>
      </c>
      <c r="G78">
        <v>1</v>
      </c>
      <c r="H78">
        <v>95.23</v>
      </c>
      <c r="I78">
        <v>95.23</v>
      </c>
      <c r="J78">
        <v>18</v>
      </c>
      <c r="K78" t="s">
        <v>820</v>
      </c>
      <c r="L78">
        <v>2019</v>
      </c>
      <c r="M78">
        <v>4</v>
      </c>
    </row>
    <row r="79" spans="1:13" x14ac:dyDescent="0.25">
      <c r="A79">
        <v>176954</v>
      </c>
      <c r="B79" t="s">
        <v>43</v>
      </c>
      <c r="C79" t="s">
        <v>14</v>
      </c>
      <c r="D79" t="s">
        <v>15</v>
      </c>
      <c r="E79" t="s">
        <v>44</v>
      </c>
      <c r="F79" s="1">
        <v>43657.383067129631</v>
      </c>
      <c r="G79">
        <v>1</v>
      </c>
      <c r="H79">
        <v>94.3</v>
      </c>
      <c r="I79">
        <v>94.3</v>
      </c>
      <c r="J79">
        <v>18</v>
      </c>
      <c r="K79" t="s">
        <v>820</v>
      </c>
      <c r="L79">
        <v>2019</v>
      </c>
      <c r="M79">
        <v>7</v>
      </c>
    </row>
    <row r="80" spans="1:13" x14ac:dyDescent="0.25">
      <c r="A80">
        <v>176954</v>
      </c>
      <c r="B80" t="s">
        <v>43</v>
      </c>
      <c r="C80" t="s">
        <v>14</v>
      </c>
      <c r="D80" t="s">
        <v>15</v>
      </c>
      <c r="E80" t="s">
        <v>44</v>
      </c>
      <c r="F80" s="1">
        <v>43738.393078703702</v>
      </c>
      <c r="G80">
        <v>2</v>
      </c>
      <c r="H80">
        <v>94.3</v>
      </c>
      <c r="I80">
        <v>188.6</v>
      </c>
      <c r="J80">
        <v>18</v>
      </c>
      <c r="K80" t="s">
        <v>820</v>
      </c>
      <c r="L80">
        <v>2019</v>
      </c>
      <c r="M80">
        <v>9</v>
      </c>
    </row>
    <row r="81" spans="1:13" x14ac:dyDescent="0.25">
      <c r="A81">
        <v>176954</v>
      </c>
      <c r="B81" t="s">
        <v>43</v>
      </c>
      <c r="C81" t="s">
        <v>14</v>
      </c>
      <c r="D81" t="s">
        <v>15</v>
      </c>
      <c r="E81" t="s">
        <v>44</v>
      </c>
      <c r="F81" s="1">
        <v>43829.444432870368</v>
      </c>
      <c r="G81">
        <v>2</v>
      </c>
      <c r="H81">
        <v>94.3</v>
      </c>
      <c r="I81">
        <v>188.6</v>
      </c>
      <c r="J81">
        <v>18</v>
      </c>
      <c r="K81" t="s">
        <v>820</v>
      </c>
      <c r="L81">
        <v>2019</v>
      </c>
      <c r="M81">
        <v>12</v>
      </c>
    </row>
    <row r="82" spans="1:13" x14ac:dyDescent="0.25">
      <c r="A82">
        <v>136507</v>
      </c>
      <c r="B82" t="s">
        <v>831</v>
      </c>
      <c r="C82" t="s">
        <v>14</v>
      </c>
      <c r="D82" t="s">
        <v>15</v>
      </c>
      <c r="E82" t="s">
        <v>46</v>
      </c>
      <c r="F82" s="1">
        <v>43636.411956018521</v>
      </c>
      <c r="G82">
        <v>1</v>
      </c>
      <c r="H82">
        <v>47.96</v>
      </c>
      <c r="I82">
        <v>47.96</v>
      </c>
      <c r="J82">
        <v>18</v>
      </c>
      <c r="K82" t="s">
        <v>820</v>
      </c>
      <c r="L82">
        <v>2019</v>
      </c>
      <c r="M82">
        <v>6</v>
      </c>
    </row>
    <row r="83" spans="1:13" x14ac:dyDescent="0.25">
      <c r="A83">
        <v>167547</v>
      </c>
      <c r="B83" t="s">
        <v>47</v>
      </c>
      <c r="C83" t="s">
        <v>14</v>
      </c>
      <c r="D83" t="s">
        <v>15</v>
      </c>
      <c r="E83" t="s">
        <v>48</v>
      </c>
      <c r="F83" s="1">
        <v>42754.554629629631</v>
      </c>
      <c r="G83">
        <v>1</v>
      </c>
      <c r="H83">
        <v>47.12</v>
      </c>
      <c r="I83">
        <v>47.12</v>
      </c>
      <c r="J83">
        <v>18</v>
      </c>
      <c r="K83" t="s">
        <v>820</v>
      </c>
      <c r="L83">
        <v>2017</v>
      </c>
      <c r="M83">
        <v>1</v>
      </c>
    </row>
    <row r="84" spans="1:13" x14ac:dyDescent="0.25">
      <c r="A84">
        <v>127260</v>
      </c>
      <c r="B84" t="s">
        <v>51</v>
      </c>
      <c r="C84" t="s">
        <v>14</v>
      </c>
      <c r="D84" t="s">
        <v>15</v>
      </c>
      <c r="E84" t="s">
        <v>46</v>
      </c>
      <c r="F84" s="1">
        <v>42899.393807870372</v>
      </c>
      <c r="G84">
        <v>1</v>
      </c>
      <c r="H84">
        <v>19.14</v>
      </c>
      <c r="I84">
        <v>19.14</v>
      </c>
      <c r="J84">
        <v>18</v>
      </c>
      <c r="K84" t="s">
        <v>820</v>
      </c>
      <c r="L84">
        <v>2017</v>
      </c>
      <c r="M84">
        <v>6</v>
      </c>
    </row>
    <row r="85" spans="1:13" x14ac:dyDescent="0.25">
      <c r="A85">
        <v>127260</v>
      </c>
      <c r="B85" t="s">
        <v>51</v>
      </c>
      <c r="C85" t="s">
        <v>14</v>
      </c>
      <c r="D85" t="s">
        <v>15</v>
      </c>
      <c r="E85" t="s">
        <v>46</v>
      </c>
      <c r="F85" s="1">
        <v>42905.4608912037</v>
      </c>
      <c r="G85">
        <v>1</v>
      </c>
      <c r="H85">
        <v>19.14</v>
      </c>
      <c r="I85">
        <v>19.14</v>
      </c>
      <c r="J85">
        <v>18</v>
      </c>
      <c r="K85" t="s">
        <v>820</v>
      </c>
      <c r="L85">
        <v>2017</v>
      </c>
      <c r="M85">
        <v>6</v>
      </c>
    </row>
    <row r="86" spans="1:13" x14ac:dyDescent="0.25">
      <c r="A86">
        <v>127260</v>
      </c>
      <c r="B86" t="s">
        <v>51</v>
      </c>
      <c r="C86" t="s">
        <v>14</v>
      </c>
      <c r="D86" t="s">
        <v>15</v>
      </c>
      <c r="E86" t="s">
        <v>46</v>
      </c>
      <c r="F86" s="1">
        <v>42965.541342592594</v>
      </c>
      <c r="G86">
        <v>1</v>
      </c>
      <c r="H86">
        <v>19.14</v>
      </c>
      <c r="I86">
        <v>19.14</v>
      </c>
      <c r="J86">
        <v>18</v>
      </c>
      <c r="K86" t="s">
        <v>820</v>
      </c>
      <c r="L86">
        <v>2017</v>
      </c>
      <c r="M86">
        <v>8</v>
      </c>
    </row>
    <row r="87" spans="1:13" x14ac:dyDescent="0.25">
      <c r="A87">
        <v>127260</v>
      </c>
      <c r="B87" t="s">
        <v>51</v>
      </c>
      <c r="C87" t="s">
        <v>14</v>
      </c>
      <c r="D87" t="s">
        <v>15</v>
      </c>
      <c r="E87" t="s">
        <v>46</v>
      </c>
      <c r="F87" s="1">
        <v>42975.414039351854</v>
      </c>
      <c r="G87">
        <v>1</v>
      </c>
      <c r="H87">
        <v>18.95</v>
      </c>
      <c r="I87">
        <v>18.95</v>
      </c>
      <c r="J87">
        <v>18</v>
      </c>
      <c r="K87" t="s">
        <v>820</v>
      </c>
      <c r="L87">
        <v>2017</v>
      </c>
      <c r="M87">
        <v>8</v>
      </c>
    </row>
    <row r="88" spans="1:13" x14ac:dyDescent="0.25">
      <c r="A88">
        <v>127272</v>
      </c>
      <c r="B88" t="s">
        <v>50</v>
      </c>
      <c r="C88" t="s">
        <v>14</v>
      </c>
      <c r="D88" t="s">
        <v>15</v>
      </c>
      <c r="E88" t="s">
        <v>46</v>
      </c>
      <c r="F88" s="1">
        <v>43012.531793981485</v>
      </c>
      <c r="G88">
        <v>1</v>
      </c>
      <c r="H88">
        <v>30.22</v>
      </c>
      <c r="I88">
        <v>30.22</v>
      </c>
      <c r="J88">
        <v>18</v>
      </c>
      <c r="K88" t="s">
        <v>820</v>
      </c>
      <c r="L88">
        <v>2017</v>
      </c>
      <c r="M88">
        <v>10</v>
      </c>
    </row>
    <row r="89" spans="1:13" x14ac:dyDescent="0.25">
      <c r="A89">
        <v>127260</v>
      </c>
      <c r="B89" t="s">
        <v>51</v>
      </c>
      <c r="C89" t="s">
        <v>14</v>
      </c>
      <c r="D89" t="s">
        <v>15</v>
      </c>
      <c r="E89" t="s">
        <v>46</v>
      </c>
      <c r="F89" s="1">
        <v>43031.402430555558</v>
      </c>
      <c r="G89">
        <v>1</v>
      </c>
      <c r="H89">
        <v>19.14</v>
      </c>
      <c r="I89">
        <v>19.14</v>
      </c>
      <c r="J89">
        <v>18</v>
      </c>
      <c r="K89" t="s">
        <v>820</v>
      </c>
      <c r="L89">
        <v>2017</v>
      </c>
      <c r="M89">
        <v>10</v>
      </c>
    </row>
    <row r="90" spans="1:13" x14ac:dyDescent="0.25">
      <c r="A90">
        <v>127260</v>
      </c>
      <c r="B90" t="s">
        <v>51</v>
      </c>
      <c r="C90" t="s">
        <v>14</v>
      </c>
      <c r="D90" t="s">
        <v>15</v>
      </c>
      <c r="E90" t="s">
        <v>46</v>
      </c>
      <c r="F90" s="1">
        <v>43066.364861111113</v>
      </c>
      <c r="G90">
        <v>1</v>
      </c>
      <c r="H90">
        <v>16.04</v>
      </c>
      <c r="I90">
        <v>16.04</v>
      </c>
      <c r="J90">
        <v>18</v>
      </c>
      <c r="K90" t="s">
        <v>820</v>
      </c>
      <c r="L90">
        <v>2017</v>
      </c>
      <c r="M90">
        <v>11</v>
      </c>
    </row>
    <row r="91" spans="1:13" x14ac:dyDescent="0.25">
      <c r="A91">
        <v>127260</v>
      </c>
      <c r="B91" t="s">
        <v>51</v>
      </c>
      <c r="C91" t="s">
        <v>14</v>
      </c>
      <c r="D91" t="s">
        <v>15</v>
      </c>
      <c r="E91" t="s">
        <v>46</v>
      </c>
      <c r="F91" s="1">
        <v>43080.362291666665</v>
      </c>
      <c r="G91">
        <v>1</v>
      </c>
      <c r="H91">
        <v>16.04</v>
      </c>
      <c r="I91">
        <v>16.04</v>
      </c>
      <c r="J91">
        <v>18</v>
      </c>
      <c r="K91" t="s">
        <v>820</v>
      </c>
      <c r="L91">
        <v>2017</v>
      </c>
      <c r="M91">
        <v>12</v>
      </c>
    </row>
    <row r="92" spans="1:13" x14ac:dyDescent="0.25">
      <c r="A92">
        <v>127272</v>
      </c>
      <c r="B92" t="s">
        <v>50</v>
      </c>
      <c r="C92" t="s">
        <v>14</v>
      </c>
      <c r="D92" t="s">
        <v>15</v>
      </c>
      <c r="E92" t="s">
        <v>46</v>
      </c>
      <c r="F92" s="1">
        <v>43115.345532407409</v>
      </c>
      <c r="G92">
        <v>1</v>
      </c>
      <c r="H92">
        <v>30.22</v>
      </c>
      <c r="I92">
        <v>30.22</v>
      </c>
      <c r="J92">
        <v>18</v>
      </c>
      <c r="K92" t="s">
        <v>820</v>
      </c>
      <c r="L92">
        <v>2018</v>
      </c>
      <c r="M92">
        <v>1</v>
      </c>
    </row>
    <row r="93" spans="1:13" x14ac:dyDescent="0.25">
      <c r="A93">
        <v>127260</v>
      </c>
      <c r="B93" t="s">
        <v>51</v>
      </c>
      <c r="C93" t="s">
        <v>14</v>
      </c>
      <c r="D93" t="s">
        <v>15</v>
      </c>
      <c r="E93" t="s">
        <v>46</v>
      </c>
      <c r="F93" s="1">
        <v>43299.544456018521</v>
      </c>
      <c r="G93">
        <v>1</v>
      </c>
      <c r="H93">
        <v>16.04</v>
      </c>
      <c r="I93">
        <v>16.04</v>
      </c>
      <c r="J93">
        <v>18</v>
      </c>
      <c r="K93" t="s">
        <v>820</v>
      </c>
      <c r="L93">
        <v>2018</v>
      </c>
      <c r="M93">
        <v>7</v>
      </c>
    </row>
    <row r="94" spans="1:13" x14ac:dyDescent="0.25">
      <c r="A94">
        <v>127260</v>
      </c>
      <c r="B94" t="s">
        <v>51</v>
      </c>
      <c r="C94" t="s">
        <v>14</v>
      </c>
      <c r="D94" t="s">
        <v>15</v>
      </c>
      <c r="E94" t="s">
        <v>46</v>
      </c>
      <c r="F94" s="1">
        <v>43311.408437500002</v>
      </c>
      <c r="G94">
        <v>1</v>
      </c>
      <c r="H94">
        <v>16.04</v>
      </c>
      <c r="I94">
        <v>16.04</v>
      </c>
      <c r="J94">
        <v>18</v>
      </c>
      <c r="K94" t="s">
        <v>820</v>
      </c>
      <c r="L94">
        <v>2018</v>
      </c>
      <c r="M94">
        <v>7</v>
      </c>
    </row>
    <row r="95" spans="1:13" x14ac:dyDescent="0.25">
      <c r="A95">
        <v>127272</v>
      </c>
      <c r="B95" t="s">
        <v>50</v>
      </c>
      <c r="C95" t="s">
        <v>14</v>
      </c>
      <c r="D95" t="s">
        <v>15</v>
      </c>
      <c r="E95" t="s">
        <v>46</v>
      </c>
      <c r="F95" s="1">
        <v>43454.503831018519</v>
      </c>
      <c r="G95">
        <v>1</v>
      </c>
      <c r="H95">
        <v>48.6</v>
      </c>
      <c r="I95">
        <v>48.6</v>
      </c>
      <c r="J95">
        <v>18</v>
      </c>
      <c r="K95" t="s">
        <v>820</v>
      </c>
      <c r="L95">
        <v>2018</v>
      </c>
      <c r="M95">
        <v>12</v>
      </c>
    </row>
    <row r="96" spans="1:13" x14ac:dyDescent="0.25">
      <c r="A96">
        <v>127272</v>
      </c>
      <c r="B96" t="s">
        <v>50</v>
      </c>
      <c r="C96" t="s">
        <v>14</v>
      </c>
      <c r="D96" t="s">
        <v>15</v>
      </c>
      <c r="E96" t="s">
        <v>46</v>
      </c>
      <c r="F96" s="1">
        <v>43752.411759259259</v>
      </c>
      <c r="G96">
        <v>1</v>
      </c>
      <c r="H96">
        <v>48.54</v>
      </c>
      <c r="I96">
        <v>48.54</v>
      </c>
      <c r="J96">
        <v>18</v>
      </c>
      <c r="K96" t="s">
        <v>820</v>
      </c>
      <c r="L96">
        <v>2019</v>
      </c>
      <c r="M96">
        <v>10</v>
      </c>
    </row>
    <row r="97" spans="1:13" x14ac:dyDescent="0.25">
      <c r="A97">
        <v>200400</v>
      </c>
      <c r="B97" t="s">
        <v>832</v>
      </c>
      <c r="C97" t="s">
        <v>14</v>
      </c>
      <c r="D97" t="s">
        <v>15</v>
      </c>
      <c r="E97" t="s">
        <v>833</v>
      </c>
      <c r="F97" s="1">
        <v>43495.432592592595</v>
      </c>
      <c r="G97">
        <v>1</v>
      </c>
      <c r="H97">
        <v>147.1</v>
      </c>
      <c r="I97">
        <v>147.1</v>
      </c>
      <c r="J97">
        <v>18</v>
      </c>
      <c r="K97" t="s">
        <v>820</v>
      </c>
      <c r="L97">
        <v>2019</v>
      </c>
      <c r="M97">
        <v>1</v>
      </c>
    </row>
    <row r="98" spans="1:13" x14ac:dyDescent="0.25">
      <c r="A98">
        <v>214421</v>
      </c>
      <c r="B98" t="s">
        <v>834</v>
      </c>
      <c r="C98" t="s">
        <v>14</v>
      </c>
      <c r="D98" t="s">
        <v>15</v>
      </c>
      <c r="E98" t="s">
        <v>835</v>
      </c>
      <c r="F98" s="1">
        <v>42993.447731481479</v>
      </c>
      <c r="G98">
        <v>1</v>
      </c>
      <c r="H98">
        <v>280.02999999999997</v>
      </c>
      <c r="I98">
        <v>280.02999999999997</v>
      </c>
      <c r="J98">
        <v>18</v>
      </c>
      <c r="K98" t="s">
        <v>820</v>
      </c>
      <c r="L98">
        <v>2017</v>
      </c>
      <c r="M98">
        <v>9</v>
      </c>
    </row>
    <row r="99" spans="1:13" x14ac:dyDescent="0.25">
      <c r="A99">
        <v>224687</v>
      </c>
      <c r="B99" t="s">
        <v>834</v>
      </c>
      <c r="C99" t="s">
        <v>14</v>
      </c>
      <c r="D99" t="s">
        <v>27</v>
      </c>
      <c r="E99" t="s">
        <v>835</v>
      </c>
      <c r="F99" s="1">
        <v>43467.294722222221</v>
      </c>
      <c r="G99">
        <v>1</v>
      </c>
      <c r="H99">
        <v>280.02999999999997</v>
      </c>
      <c r="I99">
        <v>280.02999999999997</v>
      </c>
      <c r="J99">
        <v>18</v>
      </c>
      <c r="K99" t="s">
        <v>820</v>
      </c>
      <c r="L99">
        <v>2019</v>
      </c>
      <c r="M99">
        <v>1</v>
      </c>
    </row>
    <row r="100" spans="1:13" x14ac:dyDescent="0.25">
      <c r="A100">
        <v>849453</v>
      </c>
      <c r="B100" t="s">
        <v>54</v>
      </c>
      <c r="C100" t="s">
        <v>14</v>
      </c>
      <c r="D100" t="s">
        <v>15</v>
      </c>
      <c r="E100" t="s">
        <v>55</v>
      </c>
      <c r="F100" s="1">
        <v>43073.502453703702</v>
      </c>
      <c r="G100">
        <v>1</v>
      </c>
      <c r="H100">
        <v>13.77</v>
      </c>
      <c r="I100">
        <v>13.77</v>
      </c>
      <c r="J100">
        <v>18</v>
      </c>
      <c r="K100" t="s">
        <v>820</v>
      </c>
      <c r="L100">
        <v>2017</v>
      </c>
      <c r="M100">
        <v>12</v>
      </c>
    </row>
    <row r="101" spans="1:13" x14ac:dyDescent="0.25">
      <c r="A101">
        <v>849453</v>
      </c>
      <c r="B101" t="s">
        <v>54</v>
      </c>
      <c r="C101" t="s">
        <v>14</v>
      </c>
      <c r="D101" t="s">
        <v>15</v>
      </c>
      <c r="E101" t="s">
        <v>55</v>
      </c>
      <c r="F101" s="1">
        <v>43073.502650462964</v>
      </c>
      <c r="G101">
        <v>1</v>
      </c>
      <c r="H101">
        <v>22.73</v>
      </c>
      <c r="I101">
        <v>22.73</v>
      </c>
      <c r="J101">
        <v>18</v>
      </c>
      <c r="K101" t="s">
        <v>820</v>
      </c>
      <c r="L101">
        <v>2017</v>
      </c>
      <c r="M101">
        <v>12</v>
      </c>
    </row>
    <row r="102" spans="1:13" x14ac:dyDescent="0.25">
      <c r="A102">
        <v>849453</v>
      </c>
      <c r="B102" t="s">
        <v>54</v>
      </c>
      <c r="C102" t="s">
        <v>14</v>
      </c>
      <c r="D102" t="s">
        <v>15</v>
      </c>
      <c r="E102" t="s">
        <v>55</v>
      </c>
      <c r="F102" s="1">
        <v>43080.362291666665</v>
      </c>
      <c r="G102">
        <v>1</v>
      </c>
      <c r="H102">
        <v>13.77</v>
      </c>
      <c r="I102">
        <v>13.77</v>
      </c>
      <c r="J102">
        <v>18</v>
      </c>
      <c r="K102" t="s">
        <v>820</v>
      </c>
      <c r="L102">
        <v>2017</v>
      </c>
      <c r="M102">
        <v>12</v>
      </c>
    </row>
    <row r="103" spans="1:13" x14ac:dyDescent="0.25">
      <c r="A103">
        <v>849453</v>
      </c>
      <c r="B103" t="s">
        <v>54</v>
      </c>
      <c r="C103" t="s">
        <v>14</v>
      </c>
      <c r="D103" t="s">
        <v>15</v>
      </c>
      <c r="E103" t="s">
        <v>55</v>
      </c>
      <c r="F103" s="1">
        <v>43244.533136574071</v>
      </c>
      <c r="G103">
        <v>1</v>
      </c>
      <c r="H103">
        <v>22.72</v>
      </c>
      <c r="I103">
        <v>22.72</v>
      </c>
      <c r="J103">
        <v>18</v>
      </c>
      <c r="K103" t="s">
        <v>820</v>
      </c>
      <c r="L103">
        <v>2018</v>
      </c>
      <c r="M103">
        <v>5</v>
      </c>
    </row>
    <row r="104" spans="1:13" x14ac:dyDescent="0.25">
      <c r="A104">
        <v>849453</v>
      </c>
      <c r="B104" t="s">
        <v>54</v>
      </c>
      <c r="C104" t="s">
        <v>14</v>
      </c>
      <c r="D104" t="s">
        <v>15</v>
      </c>
      <c r="E104" t="s">
        <v>55</v>
      </c>
      <c r="F104" s="1">
        <v>43717.367222222223</v>
      </c>
      <c r="G104">
        <v>1</v>
      </c>
      <c r="H104">
        <v>15.49</v>
      </c>
      <c r="I104">
        <v>15.49</v>
      </c>
      <c r="J104">
        <v>18</v>
      </c>
      <c r="K104" t="s">
        <v>820</v>
      </c>
      <c r="L104">
        <v>2019</v>
      </c>
      <c r="M104">
        <v>9</v>
      </c>
    </row>
    <row r="105" spans="1:13" x14ac:dyDescent="0.25">
      <c r="A105">
        <v>849444</v>
      </c>
      <c r="B105" t="s">
        <v>836</v>
      </c>
      <c r="C105" t="s">
        <v>14</v>
      </c>
      <c r="D105" t="s">
        <v>15</v>
      </c>
      <c r="E105" t="s">
        <v>55</v>
      </c>
      <c r="F105" s="1">
        <v>43424.544664351852</v>
      </c>
      <c r="G105">
        <v>1</v>
      </c>
      <c r="H105">
        <v>23.24</v>
      </c>
      <c r="I105">
        <v>23.24</v>
      </c>
      <c r="J105">
        <v>18</v>
      </c>
      <c r="K105" t="s">
        <v>820</v>
      </c>
      <c r="L105">
        <v>2018</v>
      </c>
      <c r="M105">
        <v>11</v>
      </c>
    </row>
    <row r="106" spans="1:13" x14ac:dyDescent="0.25">
      <c r="A106">
        <v>194920</v>
      </c>
      <c r="B106" t="s">
        <v>837</v>
      </c>
      <c r="C106" t="s">
        <v>14</v>
      </c>
      <c r="D106" t="s">
        <v>15</v>
      </c>
      <c r="E106" t="s">
        <v>531</v>
      </c>
      <c r="F106" s="1">
        <v>43255.334085648145</v>
      </c>
      <c r="G106">
        <v>2</v>
      </c>
      <c r="H106">
        <v>74.37</v>
      </c>
      <c r="I106">
        <v>148.74</v>
      </c>
      <c r="J106">
        <v>18</v>
      </c>
      <c r="K106" t="s">
        <v>820</v>
      </c>
      <c r="L106">
        <v>2018</v>
      </c>
      <c r="M106">
        <v>6</v>
      </c>
    </row>
    <row r="107" spans="1:13" x14ac:dyDescent="0.25">
      <c r="A107">
        <v>194920</v>
      </c>
      <c r="B107" t="s">
        <v>837</v>
      </c>
      <c r="C107" t="s">
        <v>14</v>
      </c>
      <c r="D107" t="s">
        <v>15</v>
      </c>
      <c r="E107" t="s">
        <v>531</v>
      </c>
      <c r="F107" s="1">
        <v>43451.470914351848</v>
      </c>
      <c r="G107">
        <v>1</v>
      </c>
      <c r="H107">
        <v>74.37</v>
      </c>
      <c r="I107">
        <v>74.37</v>
      </c>
      <c r="J107">
        <v>18</v>
      </c>
      <c r="K107" t="s">
        <v>820</v>
      </c>
      <c r="L107">
        <v>2018</v>
      </c>
      <c r="M107">
        <v>12</v>
      </c>
    </row>
    <row r="108" spans="1:13" x14ac:dyDescent="0.25">
      <c r="A108">
        <v>194920</v>
      </c>
      <c r="B108" t="s">
        <v>837</v>
      </c>
      <c r="C108" t="s">
        <v>14</v>
      </c>
      <c r="D108" t="s">
        <v>15</v>
      </c>
      <c r="E108" t="s">
        <v>531</v>
      </c>
      <c r="F108" s="1">
        <v>43670.601261574076</v>
      </c>
      <c r="G108">
        <v>1</v>
      </c>
      <c r="H108">
        <v>75.03</v>
      </c>
      <c r="I108">
        <v>75.03</v>
      </c>
      <c r="J108">
        <v>18</v>
      </c>
      <c r="K108" t="s">
        <v>820</v>
      </c>
      <c r="L108">
        <v>2019</v>
      </c>
      <c r="M108">
        <v>7</v>
      </c>
    </row>
    <row r="109" spans="1:13" x14ac:dyDescent="0.25">
      <c r="A109">
        <v>850169</v>
      </c>
      <c r="B109" t="s">
        <v>838</v>
      </c>
      <c r="C109" t="s">
        <v>14</v>
      </c>
      <c r="D109" t="s">
        <v>27</v>
      </c>
      <c r="E109" t="s">
        <v>531</v>
      </c>
      <c r="F109" s="1">
        <v>43671.354039351849</v>
      </c>
      <c r="G109">
        <v>1</v>
      </c>
      <c r="H109">
        <v>39.549999999999997</v>
      </c>
      <c r="I109">
        <v>39.549999999999997</v>
      </c>
      <c r="J109">
        <v>18</v>
      </c>
      <c r="K109" t="s">
        <v>820</v>
      </c>
      <c r="L109">
        <v>2019</v>
      </c>
      <c r="M109">
        <v>7</v>
      </c>
    </row>
    <row r="110" spans="1:13" x14ac:dyDescent="0.25">
      <c r="A110">
        <v>144794</v>
      </c>
      <c r="B110" t="s">
        <v>839</v>
      </c>
      <c r="C110" t="s">
        <v>14</v>
      </c>
      <c r="D110" t="s">
        <v>15</v>
      </c>
      <c r="E110" t="s">
        <v>840</v>
      </c>
      <c r="F110" s="1">
        <v>43705.445844907408</v>
      </c>
      <c r="G110">
        <v>1</v>
      </c>
      <c r="H110">
        <v>81.7</v>
      </c>
      <c r="I110">
        <v>81.7</v>
      </c>
      <c r="J110">
        <v>18</v>
      </c>
      <c r="K110" t="s">
        <v>820</v>
      </c>
      <c r="L110">
        <v>2019</v>
      </c>
      <c r="M110">
        <v>8</v>
      </c>
    </row>
    <row r="111" spans="1:13" x14ac:dyDescent="0.25">
      <c r="A111">
        <v>177395</v>
      </c>
      <c r="B111" t="s">
        <v>841</v>
      </c>
      <c r="C111" t="s">
        <v>14</v>
      </c>
      <c r="D111" t="s">
        <v>15</v>
      </c>
      <c r="E111" t="s">
        <v>840</v>
      </c>
      <c r="F111" s="1">
        <v>42738.436956018515</v>
      </c>
      <c r="G111">
        <v>1</v>
      </c>
      <c r="H111">
        <v>266.99</v>
      </c>
      <c r="I111">
        <v>266.99</v>
      </c>
      <c r="J111">
        <v>18</v>
      </c>
      <c r="K111" t="s">
        <v>820</v>
      </c>
      <c r="L111">
        <v>2017</v>
      </c>
      <c r="M111">
        <v>1</v>
      </c>
    </row>
    <row r="112" spans="1:13" x14ac:dyDescent="0.25">
      <c r="A112">
        <v>188518</v>
      </c>
      <c r="B112" t="s">
        <v>56</v>
      </c>
      <c r="C112" t="s">
        <v>14</v>
      </c>
      <c r="D112" t="s">
        <v>27</v>
      </c>
      <c r="E112" t="s">
        <v>57</v>
      </c>
      <c r="F112" s="1">
        <v>43117.516377314816</v>
      </c>
      <c r="G112">
        <v>1</v>
      </c>
      <c r="H112">
        <v>37.79</v>
      </c>
      <c r="I112">
        <v>37.79</v>
      </c>
      <c r="J112">
        <v>18</v>
      </c>
      <c r="K112" t="s">
        <v>820</v>
      </c>
      <c r="L112">
        <v>2018</v>
      </c>
      <c r="M112">
        <v>1</v>
      </c>
    </row>
    <row r="113" spans="1:13" x14ac:dyDescent="0.25">
      <c r="A113">
        <v>197885</v>
      </c>
      <c r="B113" t="s">
        <v>842</v>
      </c>
      <c r="C113" t="s">
        <v>14</v>
      </c>
      <c r="D113" t="s">
        <v>15</v>
      </c>
      <c r="E113" t="s">
        <v>843</v>
      </c>
      <c r="F113" s="1">
        <v>43227.404178240744</v>
      </c>
      <c r="G113">
        <v>1</v>
      </c>
      <c r="H113">
        <v>229.24</v>
      </c>
      <c r="I113">
        <v>229.24</v>
      </c>
      <c r="J113">
        <v>18</v>
      </c>
      <c r="K113" t="s">
        <v>820</v>
      </c>
      <c r="L113">
        <v>2018</v>
      </c>
      <c r="M113">
        <v>5</v>
      </c>
    </row>
    <row r="114" spans="1:13" x14ac:dyDescent="0.25">
      <c r="A114">
        <v>230399</v>
      </c>
      <c r="B114" t="s">
        <v>844</v>
      </c>
      <c r="C114" t="s">
        <v>14</v>
      </c>
      <c r="D114" t="s">
        <v>15</v>
      </c>
      <c r="E114" t="s">
        <v>845</v>
      </c>
      <c r="F114" s="1">
        <v>43530.512256944443</v>
      </c>
      <c r="G114">
        <v>1</v>
      </c>
      <c r="H114">
        <v>41.53</v>
      </c>
      <c r="I114">
        <v>41.53</v>
      </c>
      <c r="J114">
        <v>18</v>
      </c>
      <c r="K114" t="s">
        <v>820</v>
      </c>
      <c r="L114">
        <v>2019</v>
      </c>
      <c r="M114">
        <v>3</v>
      </c>
    </row>
    <row r="115" spans="1:13" x14ac:dyDescent="0.25">
      <c r="A115">
        <v>159819</v>
      </c>
      <c r="B115" t="s">
        <v>846</v>
      </c>
      <c r="C115" t="s">
        <v>14</v>
      </c>
      <c r="D115" t="s">
        <v>15</v>
      </c>
      <c r="E115" t="s">
        <v>152</v>
      </c>
      <c r="F115" s="1">
        <v>43677.53402777778</v>
      </c>
      <c r="G115">
        <v>1</v>
      </c>
      <c r="H115">
        <v>277.29000000000002</v>
      </c>
      <c r="I115">
        <v>277.29000000000002</v>
      </c>
      <c r="J115">
        <v>18</v>
      </c>
      <c r="K115" t="s">
        <v>820</v>
      </c>
      <c r="L115">
        <v>2019</v>
      </c>
      <c r="M115">
        <v>7</v>
      </c>
    </row>
    <row r="116" spans="1:13" x14ac:dyDescent="0.25">
      <c r="A116">
        <v>185525</v>
      </c>
      <c r="B116" t="s">
        <v>60</v>
      </c>
      <c r="C116" t="s">
        <v>58</v>
      </c>
      <c r="D116" t="s">
        <v>15</v>
      </c>
      <c r="E116" t="s">
        <v>61</v>
      </c>
      <c r="F116" s="1">
        <v>42845.333564814813</v>
      </c>
      <c r="G116">
        <v>1</v>
      </c>
      <c r="H116">
        <v>111.32</v>
      </c>
      <c r="I116">
        <v>111.32</v>
      </c>
      <c r="J116">
        <v>18</v>
      </c>
      <c r="K116" t="s">
        <v>820</v>
      </c>
      <c r="L116">
        <v>2017</v>
      </c>
      <c r="M116">
        <v>4</v>
      </c>
    </row>
    <row r="117" spans="1:13" x14ac:dyDescent="0.25">
      <c r="A117">
        <v>185525</v>
      </c>
      <c r="B117" t="s">
        <v>60</v>
      </c>
      <c r="C117" t="s">
        <v>58</v>
      </c>
      <c r="D117" t="s">
        <v>15</v>
      </c>
      <c r="E117" t="s">
        <v>61</v>
      </c>
      <c r="F117" s="1">
        <v>42852.579050925924</v>
      </c>
      <c r="G117">
        <v>1</v>
      </c>
      <c r="H117">
        <v>111.32</v>
      </c>
      <c r="I117">
        <v>111.32</v>
      </c>
      <c r="J117">
        <v>18</v>
      </c>
      <c r="K117" t="s">
        <v>820</v>
      </c>
      <c r="L117">
        <v>2017</v>
      </c>
      <c r="M117">
        <v>4</v>
      </c>
    </row>
    <row r="118" spans="1:13" x14ac:dyDescent="0.25">
      <c r="A118">
        <v>185525</v>
      </c>
      <c r="B118" t="s">
        <v>60</v>
      </c>
      <c r="C118" t="s">
        <v>58</v>
      </c>
      <c r="D118" t="s">
        <v>15</v>
      </c>
      <c r="E118" t="s">
        <v>61</v>
      </c>
      <c r="F118" s="1">
        <v>43031.326168981483</v>
      </c>
      <c r="G118">
        <v>1</v>
      </c>
      <c r="H118">
        <v>111.32</v>
      </c>
      <c r="I118">
        <v>111.32</v>
      </c>
      <c r="J118">
        <v>18</v>
      </c>
      <c r="K118" t="s">
        <v>820</v>
      </c>
      <c r="L118">
        <v>2017</v>
      </c>
      <c r="M118">
        <v>10</v>
      </c>
    </row>
    <row r="119" spans="1:13" x14ac:dyDescent="0.25">
      <c r="A119">
        <v>185525</v>
      </c>
      <c r="B119" t="s">
        <v>60</v>
      </c>
      <c r="C119" t="s">
        <v>58</v>
      </c>
      <c r="D119" t="s">
        <v>15</v>
      </c>
      <c r="E119" t="s">
        <v>61</v>
      </c>
      <c r="F119" s="1">
        <v>43117.516377314816</v>
      </c>
      <c r="G119">
        <v>1</v>
      </c>
      <c r="H119">
        <v>111.32</v>
      </c>
      <c r="I119">
        <v>111.32</v>
      </c>
      <c r="J119">
        <v>18</v>
      </c>
      <c r="K119" t="s">
        <v>820</v>
      </c>
      <c r="L119">
        <v>2018</v>
      </c>
      <c r="M119">
        <v>1</v>
      </c>
    </row>
    <row r="120" spans="1:13" x14ac:dyDescent="0.25">
      <c r="A120">
        <v>185525</v>
      </c>
      <c r="B120" t="s">
        <v>60</v>
      </c>
      <c r="C120" t="s">
        <v>58</v>
      </c>
      <c r="D120" t="s">
        <v>15</v>
      </c>
      <c r="E120" t="s">
        <v>61</v>
      </c>
      <c r="F120" s="1">
        <v>43132.515034722222</v>
      </c>
      <c r="G120">
        <v>1</v>
      </c>
      <c r="H120">
        <v>111.32</v>
      </c>
      <c r="I120">
        <v>111.32</v>
      </c>
      <c r="J120">
        <v>18</v>
      </c>
      <c r="K120" t="s">
        <v>820</v>
      </c>
      <c r="L120">
        <v>2018</v>
      </c>
      <c r="M120">
        <v>2</v>
      </c>
    </row>
    <row r="121" spans="1:13" x14ac:dyDescent="0.25">
      <c r="A121">
        <v>185525</v>
      </c>
      <c r="B121" t="s">
        <v>60</v>
      </c>
      <c r="C121" t="s">
        <v>58</v>
      </c>
      <c r="D121" t="s">
        <v>15</v>
      </c>
      <c r="E121" t="s">
        <v>61</v>
      </c>
      <c r="F121" s="1">
        <v>43304.329861111109</v>
      </c>
      <c r="G121">
        <v>1</v>
      </c>
      <c r="H121">
        <v>110.23</v>
      </c>
      <c r="I121">
        <v>110.23</v>
      </c>
      <c r="J121">
        <v>18</v>
      </c>
      <c r="K121" t="s">
        <v>820</v>
      </c>
      <c r="L121">
        <v>2018</v>
      </c>
      <c r="M121">
        <v>7</v>
      </c>
    </row>
    <row r="122" spans="1:13" x14ac:dyDescent="0.25">
      <c r="A122">
        <v>185525</v>
      </c>
      <c r="B122" t="s">
        <v>60</v>
      </c>
      <c r="C122" t="s">
        <v>58</v>
      </c>
      <c r="D122" t="s">
        <v>15</v>
      </c>
      <c r="E122" t="s">
        <v>61</v>
      </c>
      <c r="F122" s="1">
        <v>43453.550104166665</v>
      </c>
      <c r="G122">
        <v>2</v>
      </c>
      <c r="H122">
        <v>110.23</v>
      </c>
      <c r="I122">
        <v>220.46</v>
      </c>
      <c r="J122">
        <v>18</v>
      </c>
      <c r="K122" t="s">
        <v>820</v>
      </c>
      <c r="L122">
        <v>2018</v>
      </c>
      <c r="M122">
        <v>12</v>
      </c>
    </row>
    <row r="123" spans="1:13" x14ac:dyDescent="0.25">
      <c r="A123">
        <v>185525</v>
      </c>
      <c r="B123" t="s">
        <v>60</v>
      </c>
      <c r="C123" t="s">
        <v>58</v>
      </c>
      <c r="D123" t="s">
        <v>15</v>
      </c>
      <c r="E123" t="s">
        <v>61</v>
      </c>
      <c r="F123" s="1">
        <v>43570.328125</v>
      </c>
      <c r="G123">
        <v>1</v>
      </c>
      <c r="H123">
        <v>111.31</v>
      </c>
      <c r="I123">
        <v>111.31</v>
      </c>
      <c r="J123">
        <v>18</v>
      </c>
      <c r="K123" t="s">
        <v>820</v>
      </c>
      <c r="L123">
        <v>2019</v>
      </c>
      <c r="M123">
        <v>4</v>
      </c>
    </row>
    <row r="124" spans="1:13" x14ac:dyDescent="0.25">
      <c r="A124">
        <v>185525</v>
      </c>
      <c r="B124" t="s">
        <v>60</v>
      </c>
      <c r="C124" t="s">
        <v>58</v>
      </c>
      <c r="D124" t="s">
        <v>15</v>
      </c>
      <c r="E124" t="s">
        <v>61</v>
      </c>
      <c r="F124" s="1">
        <v>43636.411956018521</v>
      </c>
      <c r="G124">
        <v>1</v>
      </c>
      <c r="H124">
        <v>111.31</v>
      </c>
      <c r="I124">
        <v>111.31</v>
      </c>
      <c r="J124">
        <v>18</v>
      </c>
      <c r="K124" t="s">
        <v>820</v>
      </c>
      <c r="L124">
        <v>2019</v>
      </c>
      <c r="M124">
        <v>6</v>
      </c>
    </row>
    <row r="125" spans="1:13" x14ac:dyDescent="0.25">
      <c r="A125">
        <v>185525</v>
      </c>
      <c r="B125" t="s">
        <v>60</v>
      </c>
      <c r="C125" t="s">
        <v>58</v>
      </c>
      <c r="D125" t="s">
        <v>15</v>
      </c>
      <c r="E125" t="s">
        <v>61</v>
      </c>
      <c r="F125" s="1">
        <v>43647.405081018522</v>
      </c>
      <c r="G125">
        <v>1</v>
      </c>
      <c r="H125">
        <v>111.31</v>
      </c>
      <c r="I125">
        <v>111.31</v>
      </c>
      <c r="J125">
        <v>18</v>
      </c>
      <c r="K125" t="s">
        <v>820</v>
      </c>
      <c r="L125">
        <v>2019</v>
      </c>
      <c r="M125">
        <v>7</v>
      </c>
    </row>
    <row r="126" spans="1:13" x14ac:dyDescent="0.25">
      <c r="A126">
        <v>185525</v>
      </c>
      <c r="B126" t="s">
        <v>60</v>
      </c>
      <c r="C126" t="s">
        <v>58</v>
      </c>
      <c r="D126" t="s">
        <v>15</v>
      </c>
      <c r="E126" t="s">
        <v>61</v>
      </c>
      <c r="F126" s="1">
        <v>43724.463541666664</v>
      </c>
      <c r="G126">
        <v>1</v>
      </c>
      <c r="H126">
        <v>111.19</v>
      </c>
      <c r="I126">
        <v>111.19</v>
      </c>
      <c r="J126">
        <v>18</v>
      </c>
      <c r="K126" t="s">
        <v>820</v>
      </c>
      <c r="L126">
        <v>2019</v>
      </c>
      <c r="M126">
        <v>9</v>
      </c>
    </row>
    <row r="127" spans="1:13" x14ac:dyDescent="0.25">
      <c r="A127">
        <v>185525</v>
      </c>
      <c r="B127" t="s">
        <v>60</v>
      </c>
      <c r="C127" t="s">
        <v>58</v>
      </c>
      <c r="D127" t="s">
        <v>15</v>
      </c>
      <c r="E127" t="s">
        <v>61</v>
      </c>
      <c r="F127" s="1">
        <v>43818.391053240739</v>
      </c>
      <c r="G127">
        <v>3</v>
      </c>
      <c r="H127">
        <v>110.19</v>
      </c>
      <c r="I127">
        <v>330.57</v>
      </c>
      <c r="J127">
        <v>18</v>
      </c>
      <c r="K127" t="s">
        <v>820</v>
      </c>
      <c r="L127">
        <v>2019</v>
      </c>
      <c r="M127">
        <v>12</v>
      </c>
    </row>
    <row r="128" spans="1:13" x14ac:dyDescent="0.25">
      <c r="A128">
        <v>203097</v>
      </c>
      <c r="B128" t="s">
        <v>62</v>
      </c>
      <c r="C128" t="s">
        <v>58</v>
      </c>
      <c r="D128" t="s">
        <v>15</v>
      </c>
      <c r="E128" t="s">
        <v>61</v>
      </c>
      <c r="F128" s="1">
        <v>42867.599537037036</v>
      </c>
      <c r="G128">
        <v>1</v>
      </c>
      <c r="H128">
        <v>168.71</v>
      </c>
      <c r="I128">
        <v>168.71</v>
      </c>
      <c r="J128">
        <v>18</v>
      </c>
      <c r="K128" t="s">
        <v>820</v>
      </c>
      <c r="L128">
        <v>2017</v>
      </c>
      <c r="M128">
        <v>5</v>
      </c>
    </row>
    <row r="129" spans="1:13" x14ac:dyDescent="0.25">
      <c r="A129">
        <v>203097</v>
      </c>
      <c r="B129" t="s">
        <v>62</v>
      </c>
      <c r="C129" t="s">
        <v>58</v>
      </c>
      <c r="D129" t="s">
        <v>15</v>
      </c>
      <c r="E129" t="s">
        <v>61</v>
      </c>
      <c r="F129" s="1">
        <v>42930.597731481481</v>
      </c>
      <c r="G129">
        <v>1</v>
      </c>
      <c r="H129">
        <v>167.56</v>
      </c>
      <c r="I129">
        <v>167.56</v>
      </c>
      <c r="J129">
        <v>18</v>
      </c>
      <c r="K129" t="s">
        <v>820</v>
      </c>
      <c r="L129">
        <v>2017</v>
      </c>
      <c r="M129">
        <v>7</v>
      </c>
    </row>
    <row r="130" spans="1:13" x14ac:dyDescent="0.25">
      <c r="A130">
        <v>203097</v>
      </c>
      <c r="B130" t="s">
        <v>62</v>
      </c>
      <c r="C130" t="s">
        <v>58</v>
      </c>
      <c r="D130" t="s">
        <v>15</v>
      </c>
      <c r="E130" t="s">
        <v>61</v>
      </c>
      <c r="F130" s="1">
        <v>43020.546469907407</v>
      </c>
      <c r="G130">
        <v>1</v>
      </c>
      <c r="H130">
        <v>167.56</v>
      </c>
      <c r="I130">
        <v>167.56</v>
      </c>
      <c r="J130">
        <v>18</v>
      </c>
      <c r="K130" t="s">
        <v>820</v>
      </c>
      <c r="L130">
        <v>2017</v>
      </c>
      <c r="M130">
        <v>10</v>
      </c>
    </row>
    <row r="131" spans="1:13" x14ac:dyDescent="0.25">
      <c r="A131">
        <v>203097</v>
      </c>
      <c r="B131" t="s">
        <v>62</v>
      </c>
      <c r="C131" t="s">
        <v>58</v>
      </c>
      <c r="D131" t="s">
        <v>15</v>
      </c>
      <c r="E131" t="s">
        <v>61</v>
      </c>
      <c r="F131" s="1">
        <v>43026.541238425925</v>
      </c>
      <c r="G131">
        <v>1</v>
      </c>
      <c r="H131">
        <v>167.56</v>
      </c>
      <c r="I131">
        <v>167.56</v>
      </c>
      <c r="J131">
        <v>18</v>
      </c>
      <c r="K131" t="s">
        <v>820</v>
      </c>
      <c r="L131">
        <v>2017</v>
      </c>
      <c r="M131">
        <v>10</v>
      </c>
    </row>
    <row r="132" spans="1:13" x14ac:dyDescent="0.25">
      <c r="A132">
        <v>203097</v>
      </c>
      <c r="B132" t="s">
        <v>62</v>
      </c>
      <c r="C132" t="s">
        <v>58</v>
      </c>
      <c r="D132" t="s">
        <v>15</v>
      </c>
      <c r="E132" t="s">
        <v>61</v>
      </c>
      <c r="F132" s="1">
        <v>43031.326168981483</v>
      </c>
      <c r="G132">
        <v>1</v>
      </c>
      <c r="H132">
        <v>167.56</v>
      </c>
      <c r="I132">
        <v>167.56</v>
      </c>
      <c r="J132">
        <v>18</v>
      </c>
      <c r="K132" t="s">
        <v>820</v>
      </c>
      <c r="L132">
        <v>2017</v>
      </c>
      <c r="M132">
        <v>10</v>
      </c>
    </row>
    <row r="133" spans="1:13" x14ac:dyDescent="0.25">
      <c r="A133">
        <v>203097</v>
      </c>
      <c r="B133" t="s">
        <v>62</v>
      </c>
      <c r="C133" t="s">
        <v>58</v>
      </c>
      <c r="D133" t="s">
        <v>15</v>
      </c>
      <c r="E133" t="s">
        <v>61</v>
      </c>
      <c r="F133" s="1">
        <v>43097.496932870374</v>
      </c>
      <c r="G133">
        <v>2</v>
      </c>
      <c r="H133">
        <v>167.56</v>
      </c>
      <c r="I133">
        <v>335.12</v>
      </c>
      <c r="J133">
        <v>18</v>
      </c>
      <c r="K133" t="s">
        <v>820</v>
      </c>
      <c r="L133">
        <v>2017</v>
      </c>
      <c r="M133">
        <v>12</v>
      </c>
    </row>
    <row r="134" spans="1:13" x14ac:dyDescent="0.25">
      <c r="A134">
        <v>203097</v>
      </c>
      <c r="B134" t="s">
        <v>62</v>
      </c>
      <c r="C134" t="s">
        <v>58</v>
      </c>
      <c r="D134" t="s">
        <v>15</v>
      </c>
      <c r="E134" t="s">
        <v>61</v>
      </c>
      <c r="F134" s="1">
        <v>43098.316122685188</v>
      </c>
      <c r="G134">
        <v>1</v>
      </c>
      <c r="H134">
        <v>167.56</v>
      </c>
      <c r="I134">
        <v>167.56</v>
      </c>
      <c r="J134">
        <v>18</v>
      </c>
      <c r="K134" t="s">
        <v>820</v>
      </c>
      <c r="L134">
        <v>2017</v>
      </c>
      <c r="M134">
        <v>12</v>
      </c>
    </row>
    <row r="135" spans="1:13" x14ac:dyDescent="0.25">
      <c r="A135">
        <v>203097</v>
      </c>
      <c r="B135" t="s">
        <v>62</v>
      </c>
      <c r="C135" t="s">
        <v>58</v>
      </c>
      <c r="D135" t="s">
        <v>15</v>
      </c>
      <c r="E135" t="s">
        <v>61</v>
      </c>
      <c r="F135" s="1">
        <v>43172.55228009259</v>
      </c>
      <c r="G135">
        <v>1</v>
      </c>
      <c r="H135">
        <v>167.54</v>
      </c>
      <c r="I135">
        <v>167.54</v>
      </c>
      <c r="J135">
        <v>18</v>
      </c>
      <c r="K135" t="s">
        <v>820</v>
      </c>
      <c r="L135">
        <v>2018</v>
      </c>
      <c r="M135">
        <v>3</v>
      </c>
    </row>
    <row r="136" spans="1:13" x14ac:dyDescent="0.25">
      <c r="A136">
        <v>203097</v>
      </c>
      <c r="B136" t="s">
        <v>62</v>
      </c>
      <c r="C136" t="s">
        <v>58</v>
      </c>
      <c r="D136" t="s">
        <v>15</v>
      </c>
      <c r="E136" t="s">
        <v>61</v>
      </c>
      <c r="F136" s="1">
        <v>43199.334131944444</v>
      </c>
      <c r="G136">
        <v>1</v>
      </c>
      <c r="H136">
        <v>167.54</v>
      </c>
      <c r="I136">
        <v>167.54</v>
      </c>
      <c r="J136">
        <v>18</v>
      </c>
      <c r="K136" t="s">
        <v>820</v>
      </c>
      <c r="L136">
        <v>2018</v>
      </c>
      <c r="M136">
        <v>4</v>
      </c>
    </row>
    <row r="137" spans="1:13" x14ac:dyDescent="0.25">
      <c r="A137">
        <v>203097</v>
      </c>
      <c r="B137" t="s">
        <v>62</v>
      </c>
      <c r="C137" t="s">
        <v>58</v>
      </c>
      <c r="D137" t="s">
        <v>15</v>
      </c>
      <c r="E137" t="s">
        <v>61</v>
      </c>
      <c r="F137" s="1">
        <v>43213.42114583333</v>
      </c>
      <c r="G137">
        <v>1</v>
      </c>
      <c r="H137">
        <v>165.91</v>
      </c>
      <c r="I137">
        <v>165.91</v>
      </c>
      <c r="J137">
        <v>18</v>
      </c>
      <c r="K137" t="s">
        <v>820</v>
      </c>
      <c r="L137">
        <v>2018</v>
      </c>
      <c r="M137">
        <v>4</v>
      </c>
    </row>
    <row r="138" spans="1:13" x14ac:dyDescent="0.25">
      <c r="A138">
        <v>203097</v>
      </c>
      <c r="B138" t="s">
        <v>62</v>
      </c>
      <c r="C138" t="s">
        <v>58</v>
      </c>
      <c r="D138" t="s">
        <v>15</v>
      </c>
      <c r="E138" t="s">
        <v>61</v>
      </c>
      <c r="F138" s="1">
        <v>43285.476527777777</v>
      </c>
      <c r="G138">
        <v>2</v>
      </c>
      <c r="H138">
        <v>167.54</v>
      </c>
      <c r="I138">
        <v>335.08</v>
      </c>
      <c r="J138">
        <v>18</v>
      </c>
      <c r="K138" t="s">
        <v>820</v>
      </c>
      <c r="L138">
        <v>2018</v>
      </c>
      <c r="M138">
        <v>7</v>
      </c>
    </row>
    <row r="139" spans="1:13" x14ac:dyDescent="0.25">
      <c r="A139">
        <v>203097</v>
      </c>
      <c r="B139" t="s">
        <v>62</v>
      </c>
      <c r="C139" t="s">
        <v>58</v>
      </c>
      <c r="D139" t="s">
        <v>15</v>
      </c>
      <c r="E139" t="s">
        <v>61</v>
      </c>
      <c r="F139" s="1">
        <v>43304.329861111109</v>
      </c>
      <c r="G139">
        <v>1</v>
      </c>
      <c r="H139">
        <v>165.91</v>
      </c>
      <c r="I139">
        <v>165.91</v>
      </c>
      <c r="J139">
        <v>18</v>
      </c>
      <c r="K139" t="s">
        <v>820</v>
      </c>
      <c r="L139">
        <v>2018</v>
      </c>
      <c r="M139">
        <v>7</v>
      </c>
    </row>
    <row r="140" spans="1:13" x14ac:dyDescent="0.25">
      <c r="A140">
        <v>203097</v>
      </c>
      <c r="B140" t="s">
        <v>62</v>
      </c>
      <c r="C140" t="s">
        <v>58</v>
      </c>
      <c r="D140" t="s">
        <v>15</v>
      </c>
      <c r="E140" t="s">
        <v>61</v>
      </c>
      <c r="F140" s="1">
        <v>43339.402106481481</v>
      </c>
      <c r="G140">
        <v>2</v>
      </c>
      <c r="H140">
        <v>165.91</v>
      </c>
      <c r="I140">
        <v>331.82</v>
      </c>
      <c r="J140">
        <v>18</v>
      </c>
      <c r="K140" t="s">
        <v>820</v>
      </c>
      <c r="L140">
        <v>2018</v>
      </c>
      <c r="M140">
        <v>8</v>
      </c>
    </row>
    <row r="141" spans="1:13" x14ac:dyDescent="0.25">
      <c r="A141">
        <v>203097</v>
      </c>
      <c r="B141" t="s">
        <v>62</v>
      </c>
      <c r="C141" t="s">
        <v>58</v>
      </c>
      <c r="D141" t="s">
        <v>15</v>
      </c>
      <c r="E141" t="s">
        <v>61</v>
      </c>
      <c r="F141" s="1">
        <v>43341.437627314815</v>
      </c>
      <c r="G141">
        <v>2</v>
      </c>
      <c r="H141">
        <v>165.91</v>
      </c>
      <c r="I141">
        <v>331.82</v>
      </c>
      <c r="J141">
        <v>18</v>
      </c>
      <c r="K141" t="s">
        <v>820</v>
      </c>
      <c r="L141">
        <v>2018</v>
      </c>
      <c r="M141">
        <v>8</v>
      </c>
    </row>
    <row r="142" spans="1:13" x14ac:dyDescent="0.25">
      <c r="A142">
        <v>203097</v>
      </c>
      <c r="B142" t="s">
        <v>62</v>
      </c>
      <c r="C142" t="s">
        <v>58</v>
      </c>
      <c r="D142" t="s">
        <v>15</v>
      </c>
      <c r="E142" t="s">
        <v>61</v>
      </c>
      <c r="F142" s="1">
        <v>43395.34033564815</v>
      </c>
      <c r="G142">
        <v>1</v>
      </c>
      <c r="H142">
        <v>165.91</v>
      </c>
      <c r="I142">
        <v>165.91</v>
      </c>
      <c r="J142">
        <v>18</v>
      </c>
      <c r="K142" t="s">
        <v>820</v>
      </c>
      <c r="L142">
        <v>2018</v>
      </c>
      <c r="M142">
        <v>10</v>
      </c>
    </row>
    <row r="143" spans="1:13" x14ac:dyDescent="0.25">
      <c r="A143">
        <v>203097</v>
      </c>
      <c r="B143" t="s">
        <v>62</v>
      </c>
      <c r="C143" t="s">
        <v>58</v>
      </c>
      <c r="D143" t="s">
        <v>15</v>
      </c>
      <c r="E143" t="s">
        <v>61</v>
      </c>
      <c r="F143" s="1">
        <v>43416.395740740743</v>
      </c>
      <c r="G143">
        <v>1</v>
      </c>
      <c r="H143">
        <v>167.54</v>
      </c>
      <c r="I143">
        <v>167.54</v>
      </c>
      <c r="J143">
        <v>18</v>
      </c>
      <c r="K143" t="s">
        <v>820</v>
      </c>
      <c r="L143">
        <v>2018</v>
      </c>
      <c r="M143">
        <v>11</v>
      </c>
    </row>
    <row r="144" spans="1:13" x14ac:dyDescent="0.25">
      <c r="A144">
        <v>203097</v>
      </c>
      <c r="B144" t="s">
        <v>62</v>
      </c>
      <c r="C144" t="s">
        <v>58</v>
      </c>
      <c r="D144" t="s">
        <v>15</v>
      </c>
      <c r="E144" t="s">
        <v>61</v>
      </c>
      <c r="F144" s="1">
        <v>43430.364421296297</v>
      </c>
      <c r="G144">
        <v>2</v>
      </c>
      <c r="H144">
        <v>165.91</v>
      </c>
      <c r="I144">
        <v>331.82</v>
      </c>
      <c r="J144">
        <v>18</v>
      </c>
      <c r="K144" t="s">
        <v>820</v>
      </c>
      <c r="L144">
        <v>2018</v>
      </c>
      <c r="M144">
        <v>11</v>
      </c>
    </row>
    <row r="145" spans="1:13" x14ac:dyDescent="0.25">
      <c r="A145">
        <v>203097</v>
      </c>
      <c r="B145" t="s">
        <v>62</v>
      </c>
      <c r="C145" t="s">
        <v>58</v>
      </c>
      <c r="D145" t="s">
        <v>15</v>
      </c>
      <c r="E145" t="s">
        <v>61</v>
      </c>
      <c r="F145" s="1">
        <v>43465.455775462964</v>
      </c>
      <c r="G145">
        <v>3</v>
      </c>
      <c r="H145">
        <v>167.54</v>
      </c>
      <c r="I145">
        <v>502.62</v>
      </c>
      <c r="J145">
        <v>18</v>
      </c>
      <c r="K145" t="s">
        <v>820</v>
      </c>
      <c r="L145">
        <v>2018</v>
      </c>
      <c r="M145">
        <v>12</v>
      </c>
    </row>
    <row r="146" spans="1:13" x14ac:dyDescent="0.25">
      <c r="A146">
        <v>203097</v>
      </c>
      <c r="B146" t="s">
        <v>62</v>
      </c>
      <c r="C146" t="s">
        <v>58</v>
      </c>
      <c r="D146" t="s">
        <v>15</v>
      </c>
      <c r="E146" t="s">
        <v>61</v>
      </c>
      <c r="F146" s="1">
        <v>43581.335682870369</v>
      </c>
      <c r="G146">
        <v>1</v>
      </c>
      <c r="H146">
        <v>167.54</v>
      </c>
      <c r="I146">
        <v>167.54</v>
      </c>
      <c r="J146">
        <v>18</v>
      </c>
      <c r="K146" t="s">
        <v>820</v>
      </c>
      <c r="L146">
        <v>2019</v>
      </c>
      <c r="M146">
        <v>4</v>
      </c>
    </row>
    <row r="147" spans="1:13" x14ac:dyDescent="0.25">
      <c r="A147">
        <v>203097</v>
      </c>
      <c r="B147" t="s">
        <v>62</v>
      </c>
      <c r="C147" t="s">
        <v>58</v>
      </c>
      <c r="D147" t="s">
        <v>15</v>
      </c>
      <c r="E147" t="s">
        <v>61</v>
      </c>
      <c r="F147" s="1">
        <v>43600.525613425925</v>
      </c>
      <c r="G147">
        <v>1</v>
      </c>
      <c r="H147">
        <v>167.54</v>
      </c>
      <c r="I147">
        <v>167.54</v>
      </c>
      <c r="J147">
        <v>18</v>
      </c>
      <c r="K147" t="s">
        <v>820</v>
      </c>
      <c r="L147">
        <v>2019</v>
      </c>
      <c r="M147">
        <v>5</v>
      </c>
    </row>
    <row r="148" spans="1:13" x14ac:dyDescent="0.25">
      <c r="A148">
        <v>203097</v>
      </c>
      <c r="B148" t="s">
        <v>62</v>
      </c>
      <c r="C148" t="s">
        <v>58</v>
      </c>
      <c r="D148" t="s">
        <v>15</v>
      </c>
      <c r="E148" t="s">
        <v>61</v>
      </c>
      <c r="F148" s="1">
        <v>43605.423379629632</v>
      </c>
      <c r="G148">
        <v>1</v>
      </c>
      <c r="H148">
        <v>167.54</v>
      </c>
      <c r="I148">
        <v>167.54</v>
      </c>
      <c r="J148">
        <v>18</v>
      </c>
      <c r="K148" t="s">
        <v>820</v>
      </c>
      <c r="L148">
        <v>2019</v>
      </c>
      <c r="M148">
        <v>5</v>
      </c>
    </row>
    <row r="149" spans="1:13" x14ac:dyDescent="0.25">
      <c r="A149">
        <v>203097</v>
      </c>
      <c r="B149" t="s">
        <v>62</v>
      </c>
      <c r="C149" t="s">
        <v>58</v>
      </c>
      <c r="D149" t="s">
        <v>15</v>
      </c>
      <c r="E149" t="s">
        <v>61</v>
      </c>
      <c r="F149" s="1">
        <v>43621.527916666666</v>
      </c>
      <c r="G149">
        <v>1</v>
      </c>
      <c r="H149">
        <v>167.54</v>
      </c>
      <c r="I149">
        <v>167.54</v>
      </c>
      <c r="J149">
        <v>18</v>
      </c>
      <c r="K149" t="s">
        <v>820</v>
      </c>
      <c r="L149">
        <v>2019</v>
      </c>
      <c r="M149">
        <v>6</v>
      </c>
    </row>
    <row r="150" spans="1:13" x14ac:dyDescent="0.25">
      <c r="A150">
        <v>203097</v>
      </c>
      <c r="B150" t="s">
        <v>62</v>
      </c>
      <c r="C150" t="s">
        <v>58</v>
      </c>
      <c r="D150" t="s">
        <v>15</v>
      </c>
      <c r="E150" t="s">
        <v>61</v>
      </c>
      <c r="F150" s="1">
        <v>43647.405081018522</v>
      </c>
      <c r="G150">
        <v>1</v>
      </c>
      <c r="H150">
        <v>167.4</v>
      </c>
      <c r="I150">
        <v>167.4</v>
      </c>
      <c r="J150">
        <v>18</v>
      </c>
      <c r="K150" t="s">
        <v>820</v>
      </c>
      <c r="L150">
        <v>2019</v>
      </c>
      <c r="M150">
        <v>7</v>
      </c>
    </row>
    <row r="151" spans="1:13" x14ac:dyDescent="0.25">
      <c r="A151">
        <v>203097</v>
      </c>
      <c r="B151" t="s">
        <v>62</v>
      </c>
      <c r="C151" t="s">
        <v>58</v>
      </c>
      <c r="D151" t="s">
        <v>15</v>
      </c>
      <c r="E151" t="s">
        <v>61</v>
      </c>
      <c r="F151" s="1">
        <v>43682.412303240744</v>
      </c>
      <c r="G151">
        <v>1</v>
      </c>
      <c r="H151">
        <v>167.4</v>
      </c>
      <c r="I151">
        <v>167.4</v>
      </c>
      <c r="J151">
        <v>18</v>
      </c>
      <c r="K151" t="s">
        <v>820</v>
      </c>
      <c r="L151">
        <v>2019</v>
      </c>
      <c r="M151">
        <v>8</v>
      </c>
    </row>
    <row r="152" spans="1:13" x14ac:dyDescent="0.25">
      <c r="A152">
        <v>203097</v>
      </c>
      <c r="B152" t="s">
        <v>62</v>
      </c>
      <c r="C152" t="s">
        <v>58</v>
      </c>
      <c r="D152" t="s">
        <v>15</v>
      </c>
      <c r="E152" t="s">
        <v>61</v>
      </c>
      <c r="F152" s="1">
        <v>43738.393078703702</v>
      </c>
      <c r="G152">
        <v>1</v>
      </c>
      <c r="H152">
        <v>167.34</v>
      </c>
      <c r="I152">
        <v>167.34</v>
      </c>
      <c r="J152">
        <v>18</v>
      </c>
      <c r="K152" t="s">
        <v>820</v>
      </c>
      <c r="L152">
        <v>2019</v>
      </c>
      <c r="M152">
        <v>9</v>
      </c>
    </row>
    <row r="153" spans="1:13" x14ac:dyDescent="0.25">
      <c r="A153">
        <v>203097</v>
      </c>
      <c r="B153" t="s">
        <v>62</v>
      </c>
      <c r="C153" t="s">
        <v>58</v>
      </c>
      <c r="D153" t="s">
        <v>15</v>
      </c>
      <c r="E153" t="s">
        <v>61</v>
      </c>
      <c r="F153" s="1">
        <v>43755.402326388888</v>
      </c>
      <c r="G153">
        <v>1</v>
      </c>
      <c r="H153">
        <v>167.34</v>
      </c>
      <c r="I153">
        <v>167.34</v>
      </c>
      <c r="J153">
        <v>18</v>
      </c>
      <c r="K153" t="s">
        <v>820</v>
      </c>
      <c r="L153">
        <v>2019</v>
      </c>
      <c r="M153">
        <v>10</v>
      </c>
    </row>
    <row r="154" spans="1:13" x14ac:dyDescent="0.25">
      <c r="A154">
        <v>203097</v>
      </c>
      <c r="B154" t="s">
        <v>62</v>
      </c>
      <c r="C154" t="s">
        <v>58</v>
      </c>
      <c r="D154" t="s">
        <v>15</v>
      </c>
      <c r="E154" t="s">
        <v>61</v>
      </c>
      <c r="F154" s="1">
        <v>43759.356296296297</v>
      </c>
      <c r="G154">
        <v>2</v>
      </c>
      <c r="H154">
        <v>167.34</v>
      </c>
      <c r="I154">
        <v>334.68</v>
      </c>
      <c r="J154">
        <v>18</v>
      </c>
      <c r="K154" t="s">
        <v>820</v>
      </c>
      <c r="L154">
        <v>2019</v>
      </c>
      <c r="M154">
        <v>10</v>
      </c>
    </row>
    <row r="155" spans="1:13" x14ac:dyDescent="0.25">
      <c r="A155">
        <v>203097</v>
      </c>
      <c r="B155" t="s">
        <v>62</v>
      </c>
      <c r="C155" t="s">
        <v>58</v>
      </c>
      <c r="D155" t="s">
        <v>15</v>
      </c>
      <c r="E155" t="s">
        <v>61</v>
      </c>
      <c r="F155" s="1">
        <v>43818.391053240739</v>
      </c>
      <c r="G155">
        <v>1</v>
      </c>
      <c r="H155">
        <v>167.34</v>
      </c>
      <c r="I155">
        <v>167.34</v>
      </c>
      <c r="J155">
        <v>18</v>
      </c>
      <c r="K155" t="s">
        <v>820</v>
      </c>
      <c r="L155">
        <v>2019</v>
      </c>
      <c r="M155">
        <v>12</v>
      </c>
    </row>
    <row r="156" spans="1:13" x14ac:dyDescent="0.25">
      <c r="A156">
        <v>203097</v>
      </c>
      <c r="B156" t="s">
        <v>62</v>
      </c>
      <c r="C156" t="s">
        <v>58</v>
      </c>
      <c r="D156" t="s">
        <v>15</v>
      </c>
      <c r="E156" t="s">
        <v>61</v>
      </c>
      <c r="F156" s="1">
        <v>43818.391053240739</v>
      </c>
      <c r="G156">
        <v>2</v>
      </c>
      <c r="H156">
        <v>167.34</v>
      </c>
      <c r="I156">
        <v>334.68</v>
      </c>
      <c r="J156">
        <v>18</v>
      </c>
      <c r="K156" t="s">
        <v>820</v>
      </c>
      <c r="L156">
        <v>2019</v>
      </c>
      <c r="M156">
        <v>12</v>
      </c>
    </row>
    <row r="157" spans="1:13" x14ac:dyDescent="0.25">
      <c r="A157">
        <v>172972</v>
      </c>
      <c r="B157" t="s">
        <v>63</v>
      </c>
      <c r="C157" t="s">
        <v>58</v>
      </c>
      <c r="D157" t="s">
        <v>59</v>
      </c>
      <c r="E157" t="s">
        <v>61</v>
      </c>
      <c r="F157" s="1">
        <v>43077.553344907406</v>
      </c>
      <c r="G157">
        <v>3</v>
      </c>
      <c r="H157">
        <v>181.65</v>
      </c>
      <c r="I157">
        <v>544.95000000000005</v>
      </c>
      <c r="J157">
        <v>18</v>
      </c>
      <c r="K157" t="s">
        <v>820</v>
      </c>
      <c r="L157">
        <v>2017</v>
      </c>
      <c r="M157">
        <v>12</v>
      </c>
    </row>
    <row r="158" spans="1:13" x14ac:dyDescent="0.25">
      <c r="A158">
        <v>172972</v>
      </c>
      <c r="B158" t="s">
        <v>63</v>
      </c>
      <c r="C158" t="s">
        <v>58</v>
      </c>
      <c r="D158" t="s">
        <v>59</v>
      </c>
      <c r="E158" t="s">
        <v>61</v>
      </c>
      <c r="F158" s="1">
        <v>43087.54409722222</v>
      </c>
      <c r="G158">
        <v>5</v>
      </c>
      <c r="H158">
        <v>181.65</v>
      </c>
      <c r="I158">
        <v>908.25</v>
      </c>
      <c r="J158">
        <v>18</v>
      </c>
      <c r="K158" t="s">
        <v>820</v>
      </c>
      <c r="L158">
        <v>2017</v>
      </c>
      <c r="M158">
        <v>12</v>
      </c>
    </row>
    <row r="159" spans="1:13" x14ac:dyDescent="0.25">
      <c r="A159">
        <v>172972</v>
      </c>
      <c r="B159" t="s">
        <v>63</v>
      </c>
      <c r="C159" t="s">
        <v>58</v>
      </c>
      <c r="D159" t="s">
        <v>59</v>
      </c>
      <c r="E159" t="s">
        <v>61</v>
      </c>
      <c r="F159" s="1">
        <v>43130.574108796296</v>
      </c>
      <c r="G159">
        <v>5</v>
      </c>
      <c r="H159">
        <v>181.65</v>
      </c>
      <c r="I159">
        <v>908.25</v>
      </c>
      <c r="J159">
        <v>18</v>
      </c>
      <c r="K159" t="s">
        <v>820</v>
      </c>
      <c r="L159">
        <v>2018</v>
      </c>
      <c r="M159">
        <v>1</v>
      </c>
    </row>
    <row r="160" spans="1:13" x14ac:dyDescent="0.25">
      <c r="A160">
        <v>172972</v>
      </c>
      <c r="B160" t="s">
        <v>63</v>
      </c>
      <c r="C160" t="s">
        <v>58</v>
      </c>
      <c r="D160" t="s">
        <v>59</v>
      </c>
      <c r="E160" t="s">
        <v>61</v>
      </c>
      <c r="F160" s="1">
        <v>43256.487407407411</v>
      </c>
      <c r="G160">
        <v>2</v>
      </c>
      <c r="H160">
        <v>181.65</v>
      </c>
      <c r="I160">
        <v>363.3</v>
      </c>
      <c r="J160">
        <v>18</v>
      </c>
      <c r="K160" t="s">
        <v>820</v>
      </c>
      <c r="L160">
        <v>2018</v>
      </c>
      <c r="M160">
        <v>6</v>
      </c>
    </row>
    <row r="161" spans="1:13" x14ac:dyDescent="0.25">
      <c r="A161">
        <v>172972</v>
      </c>
      <c r="B161" t="s">
        <v>63</v>
      </c>
      <c r="C161" t="s">
        <v>58</v>
      </c>
      <c r="D161" t="s">
        <v>59</v>
      </c>
      <c r="E161" t="s">
        <v>61</v>
      </c>
      <c r="F161" s="1">
        <v>43538.411493055559</v>
      </c>
      <c r="G161">
        <v>4</v>
      </c>
      <c r="H161">
        <v>181.58</v>
      </c>
      <c r="I161">
        <v>726.32</v>
      </c>
      <c r="J161">
        <v>18</v>
      </c>
      <c r="K161" t="s">
        <v>820</v>
      </c>
      <c r="L161">
        <v>2019</v>
      </c>
      <c r="M161">
        <v>3</v>
      </c>
    </row>
    <row r="162" spans="1:13" x14ac:dyDescent="0.25">
      <c r="A162">
        <v>172972</v>
      </c>
      <c r="B162" t="s">
        <v>63</v>
      </c>
      <c r="C162" t="s">
        <v>58</v>
      </c>
      <c r="D162" t="s">
        <v>59</v>
      </c>
      <c r="E162" t="s">
        <v>61</v>
      </c>
      <c r="F162" s="1">
        <v>43538.513518518521</v>
      </c>
      <c r="G162">
        <v>3</v>
      </c>
      <c r="H162">
        <v>181.58</v>
      </c>
      <c r="I162">
        <v>544.74</v>
      </c>
      <c r="J162">
        <v>18</v>
      </c>
      <c r="K162" t="s">
        <v>820</v>
      </c>
      <c r="L162">
        <v>2019</v>
      </c>
      <c r="M162">
        <v>3</v>
      </c>
    </row>
    <row r="163" spans="1:13" x14ac:dyDescent="0.25">
      <c r="A163">
        <v>105951</v>
      </c>
      <c r="B163" t="s">
        <v>64</v>
      </c>
      <c r="C163" t="s">
        <v>58</v>
      </c>
      <c r="D163" t="s">
        <v>15</v>
      </c>
      <c r="E163" t="s">
        <v>61</v>
      </c>
      <c r="F163" s="1">
        <v>42788.554756944446</v>
      </c>
      <c r="G163">
        <v>2</v>
      </c>
      <c r="H163">
        <v>114.93</v>
      </c>
      <c r="I163">
        <v>229.86</v>
      </c>
      <c r="J163">
        <v>18</v>
      </c>
      <c r="K163" t="s">
        <v>820</v>
      </c>
      <c r="L163">
        <v>2017</v>
      </c>
      <c r="M163">
        <v>2</v>
      </c>
    </row>
    <row r="164" spans="1:13" x14ac:dyDescent="0.25">
      <c r="A164">
        <v>105951</v>
      </c>
      <c r="B164" t="s">
        <v>64</v>
      </c>
      <c r="C164" t="s">
        <v>58</v>
      </c>
      <c r="D164" t="s">
        <v>15</v>
      </c>
      <c r="E164" t="s">
        <v>61</v>
      </c>
      <c r="F164" s="1">
        <v>42979.5625</v>
      </c>
      <c r="G164">
        <v>1</v>
      </c>
      <c r="H164">
        <v>114.93</v>
      </c>
      <c r="I164">
        <v>114.93</v>
      </c>
      <c r="J164">
        <v>18</v>
      </c>
      <c r="K164" t="s">
        <v>820</v>
      </c>
      <c r="L164">
        <v>2017</v>
      </c>
      <c r="M164">
        <v>9</v>
      </c>
    </row>
    <row r="165" spans="1:13" x14ac:dyDescent="0.25">
      <c r="A165">
        <v>105951</v>
      </c>
      <c r="B165" t="s">
        <v>64</v>
      </c>
      <c r="C165" t="s">
        <v>58</v>
      </c>
      <c r="D165" t="s">
        <v>15</v>
      </c>
      <c r="E165" t="s">
        <v>61</v>
      </c>
      <c r="F165" s="1">
        <v>43453.550104166665</v>
      </c>
      <c r="G165">
        <v>1</v>
      </c>
      <c r="H165">
        <v>114.92</v>
      </c>
      <c r="I165">
        <v>114.92</v>
      </c>
      <c r="J165">
        <v>18</v>
      </c>
      <c r="K165" t="s">
        <v>820</v>
      </c>
      <c r="L165">
        <v>2018</v>
      </c>
      <c r="M165">
        <v>12</v>
      </c>
    </row>
    <row r="166" spans="1:13" x14ac:dyDescent="0.25">
      <c r="A166">
        <v>105951</v>
      </c>
      <c r="B166" t="s">
        <v>64</v>
      </c>
      <c r="C166" t="s">
        <v>58</v>
      </c>
      <c r="D166" t="s">
        <v>15</v>
      </c>
      <c r="E166" t="s">
        <v>61</v>
      </c>
      <c r="F166" s="1">
        <v>43453.550104166665</v>
      </c>
      <c r="G166">
        <v>2</v>
      </c>
      <c r="H166">
        <v>114.92</v>
      </c>
      <c r="I166">
        <v>229.84</v>
      </c>
      <c r="J166">
        <v>18</v>
      </c>
      <c r="K166" t="s">
        <v>820</v>
      </c>
      <c r="L166">
        <v>2018</v>
      </c>
      <c r="M166">
        <v>12</v>
      </c>
    </row>
    <row r="167" spans="1:13" x14ac:dyDescent="0.25">
      <c r="A167">
        <v>105951</v>
      </c>
      <c r="B167" t="s">
        <v>64</v>
      </c>
      <c r="C167" t="s">
        <v>58</v>
      </c>
      <c r="D167" t="s">
        <v>15</v>
      </c>
      <c r="E167" t="s">
        <v>61</v>
      </c>
      <c r="F167" s="1">
        <v>43644.525625000002</v>
      </c>
      <c r="G167">
        <v>1</v>
      </c>
      <c r="H167">
        <v>114.82</v>
      </c>
      <c r="I167">
        <v>114.82</v>
      </c>
      <c r="J167">
        <v>18</v>
      </c>
      <c r="K167" t="s">
        <v>820</v>
      </c>
      <c r="L167">
        <v>2019</v>
      </c>
      <c r="M167">
        <v>6</v>
      </c>
    </row>
    <row r="168" spans="1:13" x14ac:dyDescent="0.25">
      <c r="A168">
        <v>201961</v>
      </c>
      <c r="B168" t="s">
        <v>847</v>
      </c>
      <c r="C168" t="s">
        <v>58</v>
      </c>
      <c r="D168" t="s">
        <v>15</v>
      </c>
      <c r="E168" t="s">
        <v>848</v>
      </c>
      <c r="F168" s="1">
        <v>43482.490763888891</v>
      </c>
      <c r="G168">
        <v>4</v>
      </c>
      <c r="H168">
        <v>319.92</v>
      </c>
      <c r="I168">
        <v>1279.68</v>
      </c>
      <c r="J168">
        <v>18</v>
      </c>
      <c r="K168" t="s">
        <v>820</v>
      </c>
      <c r="L168">
        <v>2019</v>
      </c>
      <c r="M168">
        <v>1</v>
      </c>
    </row>
    <row r="169" spans="1:13" x14ac:dyDescent="0.25">
      <c r="A169">
        <v>145310</v>
      </c>
      <c r="B169" t="s">
        <v>849</v>
      </c>
      <c r="C169" t="s">
        <v>14</v>
      </c>
      <c r="D169" t="s">
        <v>27</v>
      </c>
      <c r="E169" t="s">
        <v>850</v>
      </c>
      <c r="F169" s="1">
        <v>42765.401030092595</v>
      </c>
      <c r="G169">
        <v>1</v>
      </c>
      <c r="H169">
        <v>44.9</v>
      </c>
      <c r="I169">
        <v>44.9</v>
      </c>
      <c r="J169">
        <v>18</v>
      </c>
      <c r="K169" t="s">
        <v>820</v>
      </c>
      <c r="L169">
        <v>2017</v>
      </c>
      <c r="M169">
        <v>1</v>
      </c>
    </row>
    <row r="170" spans="1:13" x14ac:dyDescent="0.25">
      <c r="A170">
        <v>145310</v>
      </c>
      <c r="B170" t="s">
        <v>849</v>
      </c>
      <c r="C170" t="s">
        <v>14</v>
      </c>
      <c r="D170" t="s">
        <v>27</v>
      </c>
      <c r="E170" t="s">
        <v>850</v>
      </c>
      <c r="F170" s="1">
        <v>42846.630486111113</v>
      </c>
      <c r="G170">
        <v>1</v>
      </c>
      <c r="H170">
        <v>44.9</v>
      </c>
      <c r="I170">
        <v>44.9</v>
      </c>
      <c r="J170">
        <v>18</v>
      </c>
      <c r="K170" t="s">
        <v>820</v>
      </c>
      <c r="L170">
        <v>2017</v>
      </c>
      <c r="M170">
        <v>4</v>
      </c>
    </row>
    <row r="171" spans="1:13" x14ac:dyDescent="0.25">
      <c r="A171">
        <v>193582</v>
      </c>
      <c r="B171" t="s">
        <v>851</v>
      </c>
      <c r="C171" t="s">
        <v>14</v>
      </c>
      <c r="D171" t="s">
        <v>27</v>
      </c>
      <c r="E171" t="s">
        <v>850</v>
      </c>
      <c r="F171" s="1">
        <v>43283.338819444441</v>
      </c>
      <c r="G171">
        <v>1</v>
      </c>
      <c r="H171">
        <v>73.650000000000006</v>
      </c>
      <c r="I171">
        <v>73.650000000000006</v>
      </c>
      <c r="J171">
        <v>18</v>
      </c>
      <c r="K171" t="s">
        <v>820</v>
      </c>
      <c r="L171">
        <v>2018</v>
      </c>
      <c r="M171">
        <v>7</v>
      </c>
    </row>
    <row r="172" spans="1:13" x14ac:dyDescent="0.25">
      <c r="A172">
        <v>116029</v>
      </c>
      <c r="B172" t="s">
        <v>852</v>
      </c>
      <c r="C172" t="s">
        <v>14</v>
      </c>
      <c r="D172" t="s">
        <v>15</v>
      </c>
      <c r="E172" t="s">
        <v>853</v>
      </c>
      <c r="F172" s="1">
        <v>42779.401655092595</v>
      </c>
      <c r="G172">
        <v>1</v>
      </c>
      <c r="H172">
        <v>40.83</v>
      </c>
      <c r="I172">
        <v>40.83</v>
      </c>
      <c r="J172">
        <v>18</v>
      </c>
      <c r="K172" t="s">
        <v>820</v>
      </c>
      <c r="L172">
        <v>2017</v>
      </c>
      <c r="M172">
        <v>2</v>
      </c>
    </row>
    <row r="173" spans="1:13" x14ac:dyDescent="0.25">
      <c r="A173">
        <v>116029</v>
      </c>
      <c r="B173" t="s">
        <v>852</v>
      </c>
      <c r="C173" t="s">
        <v>14</v>
      </c>
      <c r="D173" t="s">
        <v>15</v>
      </c>
      <c r="E173" t="s">
        <v>853</v>
      </c>
      <c r="F173" s="1">
        <v>42908.536446759259</v>
      </c>
      <c r="G173">
        <v>1</v>
      </c>
      <c r="H173">
        <v>40.83</v>
      </c>
      <c r="I173">
        <v>40.83</v>
      </c>
      <c r="J173">
        <v>18</v>
      </c>
      <c r="K173" t="s">
        <v>820</v>
      </c>
      <c r="L173">
        <v>2017</v>
      </c>
      <c r="M173">
        <v>6</v>
      </c>
    </row>
    <row r="174" spans="1:13" x14ac:dyDescent="0.25">
      <c r="A174">
        <v>116029</v>
      </c>
      <c r="B174" t="s">
        <v>852</v>
      </c>
      <c r="C174" t="s">
        <v>14</v>
      </c>
      <c r="D174" t="s">
        <v>15</v>
      </c>
      <c r="E174" t="s">
        <v>853</v>
      </c>
      <c r="F174" s="1">
        <v>42908.536446759259</v>
      </c>
      <c r="G174">
        <v>1</v>
      </c>
      <c r="H174">
        <v>40.83</v>
      </c>
      <c r="I174">
        <v>40.83</v>
      </c>
      <c r="J174">
        <v>18</v>
      </c>
      <c r="K174" t="s">
        <v>820</v>
      </c>
      <c r="L174">
        <v>2017</v>
      </c>
      <c r="M174">
        <v>6</v>
      </c>
    </row>
    <row r="175" spans="1:13" x14ac:dyDescent="0.25">
      <c r="A175">
        <v>116029</v>
      </c>
      <c r="B175" t="s">
        <v>852</v>
      </c>
      <c r="C175" t="s">
        <v>14</v>
      </c>
      <c r="D175" t="s">
        <v>15</v>
      </c>
      <c r="E175" t="s">
        <v>853</v>
      </c>
      <c r="F175" s="1">
        <v>42916.401192129626</v>
      </c>
      <c r="G175">
        <v>1</v>
      </c>
      <c r="H175">
        <v>40.549999999999997</v>
      </c>
      <c r="I175">
        <v>40.549999999999997</v>
      </c>
      <c r="J175">
        <v>18</v>
      </c>
      <c r="K175" t="s">
        <v>820</v>
      </c>
      <c r="L175">
        <v>2017</v>
      </c>
      <c r="M175">
        <v>6</v>
      </c>
    </row>
    <row r="176" spans="1:13" x14ac:dyDescent="0.25">
      <c r="A176">
        <v>116028</v>
      </c>
      <c r="B176" t="s">
        <v>854</v>
      </c>
      <c r="C176" t="s">
        <v>14</v>
      </c>
      <c r="D176" t="s">
        <v>15</v>
      </c>
      <c r="E176" t="s">
        <v>853</v>
      </c>
      <c r="F176" s="1">
        <v>43124.521261574075</v>
      </c>
      <c r="G176">
        <v>1</v>
      </c>
      <c r="H176">
        <v>63.77</v>
      </c>
      <c r="I176">
        <v>63.77</v>
      </c>
      <c r="J176">
        <v>18</v>
      </c>
      <c r="K176" t="s">
        <v>820</v>
      </c>
      <c r="L176">
        <v>2018</v>
      </c>
      <c r="M176">
        <v>1</v>
      </c>
    </row>
    <row r="177" spans="1:13" x14ac:dyDescent="0.25">
      <c r="A177">
        <v>116028</v>
      </c>
      <c r="B177" t="s">
        <v>854</v>
      </c>
      <c r="C177" t="s">
        <v>14</v>
      </c>
      <c r="D177" t="s">
        <v>15</v>
      </c>
      <c r="E177" t="s">
        <v>853</v>
      </c>
      <c r="F177" s="1">
        <v>43416.395740740743</v>
      </c>
      <c r="G177">
        <v>1</v>
      </c>
      <c r="H177">
        <v>62.51</v>
      </c>
      <c r="I177">
        <v>62.51</v>
      </c>
      <c r="J177">
        <v>18</v>
      </c>
      <c r="K177" t="s">
        <v>820</v>
      </c>
      <c r="L177">
        <v>2018</v>
      </c>
      <c r="M177">
        <v>11</v>
      </c>
    </row>
    <row r="178" spans="1:13" x14ac:dyDescent="0.25">
      <c r="A178">
        <v>116028</v>
      </c>
      <c r="B178" t="s">
        <v>854</v>
      </c>
      <c r="C178" t="s">
        <v>14</v>
      </c>
      <c r="D178" t="s">
        <v>15</v>
      </c>
      <c r="E178" t="s">
        <v>853</v>
      </c>
      <c r="F178" s="1">
        <v>43745.44017361111</v>
      </c>
      <c r="G178">
        <v>1</v>
      </c>
      <c r="H178">
        <v>62.51</v>
      </c>
      <c r="I178">
        <v>62.51</v>
      </c>
      <c r="J178">
        <v>18</v>
      </c>
      <c r="K178" t="s">
        <v>820</v>
      </c>
      <c r="L178">
        <v>2019</v>
      </c>
      <c r="M178">
        <v>10</v>
      </c>
    </row>
    <row r="179" spans="1:13" x14ac:dyDescent="0.25">
      <c r="A179">
        <v>844960</v>
      </c>
      <c r="B179" t="s">
        <v>66</v>
      </c>
      <c r="C179" t="s">
        <v>14</v>
      </c>
      <c r="D179" t="s">
        <v>27</v>
      </c>
      <c r="E179" t="s">
        <v>67</v>
      </c>
      <c r="F179" s="1">
        <v>42867.599537037036</v>
      </c>
      <c r="G179">
        <v>1</v>
      </c>
      <c r="H179">
        <v>58.25</v>
      </c>
      <c r="I179">
        <v>58.25</v>
      </c>
      <c r="J179">
        <v>18</v>
      </c>
      <c r="K179" t="s">
        <v>820</v>
      </c>
      <c r="L179">
        <v>2017</v>
      </c>
      <c r="M179">
        <v>5</v>
      </c>
    </row>
    <row r="180" spans="1:13" x14ac:dyDescent="0.25">
      <c r="A180">
        <v>844960</v>
      </c>
      <c r="B180" t="s">
        <v>66</v>
      </c>
      <c r="C180" t="s">
        <v>14</v>
      </c>
      <c r="D180" t="s">
        <v>27</v>
      </c>
      <c r="E180" t="s">
        <v>67</v>
      </c>
      <c r="F180" s="1">
        <v>42961.413553240738</v>
      </c>
      <c r="G180">
        <v>1</v>
      </c>
      <c r="H180">
        <v>57.85</v>
      </c>
      <c r="I180">
        <v>57.85</v>
      </c>
      <c r="J180">
        <v>18</v>
      </c>
      <c r="K180" t="s">
        <v>820</v>
      </c>
      <c r="L180">
        <v>2017</v>
      </c>
      <c r="M180">
        <v>8</v>
      </c>
    </row>
    <row r="181" spans="1:13" x14ac:dyDescent="0.25">
      <c r="A181">
        <v>844960</v>
      </c>
      <c r="B181" t="s">
        <v>66</v>
      </c>
      <c r="C181" t="s">
        <v>14</v>
      </c>
      <c r="D181" t="s">
        <v>27</v>
      </c>
      <c r="E181" t="s">
        <v>67</v>
      </c>
      <c r="F181" s="1">
        <v>43045.414895833332</v>
      </c>
      <c r="G181">
        <v>1</v>
      </c>
      <c r="H181">
        <v>57.85</v>
      </c>
      <c r="I181">
        <v>57.85</v>
      </c>
      <c r="J181">
        <v>18</v>
      </c>
      <c r="K181" t="s">
        <v>820</v>
      </c>
      <c r="L181">
        <v>2017</v>
      </c>
      <c r="M181">
        <v>11</v>
      </c>
    </row>
    <row r="182" spans="1:13" x14ac:dyDescent="0.25">
      <c r="A182">
        <v>235897</v>
      </c>
      <c r="B182" t="s">
        <v>66</v>
      </c>
      <c r="C182" t="s">
        <v>14</v>
      </c>
      <c r="D182" t="s">
        <v>15</v>
      </c>
      <c r="E182" t="s">
        <v>67</v>
      </c>
      <c r="F182" s="1">
        <v>43514.396863425929</v>
      </c>
      <c r="G182">
        <v>1</v>
      </c>
      <c r="H182">
        <v>59.91</v>
      </c>
      <c r="I182">
        <v>59.91</v>
      </c>
      <c r="J182">
        <v>18</v>
      </c>
      <c r="K182" t="s">
        <v>820</v>
      </c>
      <c r="L182">
        <v>2019</v>
      </c>
      <c r="M182">
        <v>2</v>
      </c>
    </row>
    <row r="183" spans="1:13" x14ac:dyDescent="0.25">
      <c r="A183">
        <v>235897</v>
      </c>
      <c r="B183" t="s">
        <v>66</v>
      </c>
      <c r="C183" t="s">
        <v>14</v>
      </c>
      <c r="D183" t="s">
        <v>15</v>
      </c>
      <c r="E183" t="s">
        <v>67</v>
      </c>
      <c r="F183" s="1">
        <v>43773.450775462959</v>
      </c>
      <c r="G183">
        <v>1</v>
      </c>
      <c r="H183">
        <v>61.62</v>
      </c>
      <c r="I183">
        <v>61.62</v>
      </c>
      <c r="J183">
        <v>18</v>
      </c>
      <c r="K183" t="s">
        <v>820</v>
      </c>
      <c r="L183">
        <v>2019</v>
      </c>
      <c r="M183">
        <v>11</v>
      </c>
    </row>
    <row r="184" spans="1:13" x14ac:dyDescent="0.25">
      <c r="A184">
        <v>199295</v>
      </c>
      <c r="B184" t="s">
        <v>70</v>
      </c>
      <c r="C184" t="s">
        <v>14</v>
      </c>
      <c r="D184" t="s">
        <v>27</v>
      </c>
      <c r="E184" t="s">
        <v>67</v>
      </c>
      <c r="F184" s="1">
        <v>42751.447199074071</v>
      </c>
      <c r="G184">
        <v>1</v>
      </c>
      <c r="H184">
        <v>26.28</v>
      </c>
      <c r="I184">
        <v>26.28</v>
      </c>
      <c r="J184">
        <v>18</v>
      </c>
      <c r="K184" t="s">
        <v>820</v>
      </c>
      <c r="L184">
        <v>2017</v>
      </c>
      <c r="M184">
        <v>1</v>
      </c>
    </row>
    <row r="185" spans="1:13" x14ac:dyDescent="0.25">
      <c r="A185">
        <v>199295</v>
      </c>
      <c r="B185" t="s">
        <v>70</v>
      </c>
      <c r="C185" t="s">
        <v>14</v>
      </c>
      <c r="D185" t="s">
        <v>27</v>
      </c>
      <c r="E185" t="s">
        <v>67</v>
      </c>
      <c r="F185" s="1">
        <v>42838.427048611113</v>
      </c>
      <c r="G185">
        <v>1</v>
      </c>
      <c r="H185">
        <v>26.28</v>
      </c>
      <c r="I185">
        <v>26.28</v>
      </c>
      <c r="J185">
        <v>18</v>
      </c>
      <c r="K185" t="s">
        <v>820</v>
      </c>
      <c r="L185">
        <v>2017</v>
      </c>
      <c r="M185">
        <v>4</v>
      </c>
    </row>
    <row r="186" spans="1:13" x14ac:dyDescent="0.25">
      <c r="A186">
        <v>207931</v>
      </c>
      <c r="B186" t="s">
        <v>70</v>
      </c>
      <c r="C186" t="s">
        <v>14</v>
      </c>
      <c r="D186" t="s">
        <v>15</v>
      </c>
      <c r="E186" t="s">
        <v>67</v>
      </c>
      <c r="F186" s="1">
        <v>43588.477685185186</v>
      </c>
      <c r="G186">
        <v>1</v>
      </c>
      <c r="H186">
        <v>26.09</v>
      </c>
      <c r="I186">
        <v>26.09</v>
      </c>
      <c r="J186">
        <v>18</v>
      </c>
      <c r="K186" t="s">
        <v>820</v>
      </c>
      <c r="L186">
        <v>2019</v>
      </c>
      <c r="M186">
        <v>5</v>
      </c>
    </row>
    <row r="187" spans="1:13" x14ac:dyDescent="0.25">
      <c r="A187">
        <v>196610</v>
      </c>
      <c r="B187" t="s">
        <v>71</v>
      </c>
      <c r="C187" t="s">
        <v>14</v>
      </c>
      <c r="D187" t="s">
        <v>15</v>
      </c>
      <c r="E187" t="s">
        <v>72</v>
      </c>
      <c r="F187" s="1">
        <v>42793.4065625</v>
      </c>
      <c r="G187">
        <v>2</v>
      </c>
      <c r="H187">
        <v>46.71</v>
      </c>
      <c r="I187">
        <v>93.42</v>
      </c>
      <c r="J187">
        <v>18</v>
      </c>
      <c r="K187" t="s">
        <v>820</v>
      </c>
      <c r="L187">
        <v>2017</v>
      </c>
      <c r="M187">
        <v>2</v>
      </c>
    </row>
    <row r="188" spans="1:13" x14ac:dyDescent="0.25">
      <c r="A188">
        <v>196610</v>
      </c>
      <c r="B188" t="s">
        <v>71</v>
      </c>
      <c r="C188" t="s">
        <v>14</v>
      </c>
      <c r="D188" t="s">
        <v>15</v>
      </c>
      <c r="E188" t="s">
        <v>72</v>
      </c>
      <c r="F188" s="1">
        <v>42828.422002314815</v>
      </c>
      <c r="G188">
        <v>3</v>
      </c>
      <c r="H188">
        <v>46.71</v>
      </c>
      <c r="I188">
        <v>140.13</v>
      </c>
      <c r="J188">
        <v>18</v>
      </c>
      <c r="K188" t="s">
        <v>820</v>
      </c>
      <c r="L188">
        <v>2017</v>
      </c>
      <c r="M188">
        <v>4</v>
      </c>
    </row>
    <row r="189" spans="1:13" x14ac:dyDescent="0.25">
      <c r="A189">
        <v>196610</v>
      </c>
      <c r="B189" t="s">
        <v>71</v>
      </c>
      <c r="C189" t="s">
        <v>14</v>
      </c>
      <c r="D189" t="s">
        <v>15</v>
      </c>
      <c r="E189" t="s">
        <v>72</v>
      </c>
      <c r="F189" s="1">
        <v>42877.395624999997</v>
      </c>
      <c r="G189">
        <v>3</v>
      </c>
      <c r="H189">
        <v>46.71</v>
      </c>
      <c r="I189">
        <v>140.13</v>
      </c>
      <c r="J189">
        <v>18</v>
      </c>
      <c r="K189" t="s">
        <v>820</v>
      </c>
      <c r="L189">
        <v>2017</v>
      </c>
      <c r="M189">
        <v>5</v>
      </c>
    </row>
    <row r="190" spans="1:13" x14ac:dyDescent="0.25">
      <c r="A190">
        <v>196610</v>
      </c>
      <c r="B190" t="s">
        <v>71</v>
      </c>
      <c r="C190" t="s">
        <v>14</v>
      </c>
      <c r="D190" t="s">
        <v>15</v>
      </c>
      <c r="E190" t="s">
        <v>72</v>
      </c>
      <c r="F190" s="1">
        <v>42905.4608912037</v>
      </c>
      <c r="G190">
        <v>2</v>
      </c>
      <c r="H190">
        <v>45.93</v>
      </c>
      <c r="I190">
        <v>91.86</v>
      </c>
      <c r="J190">
        <v>18</v>
      </c>
      <c r="K190" t="s">
        <v>820</v>
      </c>
      <c r="L190">
        <v>2017</v>
      </c>
      <c r="M190">
        <v>6</v>
      </c>
    </row>
    <row r="191" spans="1:13" x14ac:dyDescent="0.25">
      <c r="A191">
        <v>196610</v>
      </c>
      <c r="B191" t="s">
        <v>71</v>
      </c>
      <c r="C191" t="s">
        <v>14</v>
      </c>
      <c r="D191" t="s">
        <v>15</v>
      </c>
      <c r="E191" t="s">
        <v>72</v>
      </c>
      <c r="F191" s="1">
        <v>42912.412708333337</v>
      </c>
      <c r="G191">
        <v>1</v>
      </c>
      <c r="H191">
        <v>45.93</v>
      </c>
      <c r="I191">
        <v>45.93</v>
      </c>
      <c r="J191">
        <v>18</v>
      </c>
      <c r="K191" t="s">
        <v>820</v>
      </c>
      <c r="L191">
        <v>2017</v>
      </c>
      <c r="M191">
        <v>6</v>
      </c>
    </row>
    <row r="192" spans="1:13" x14ac:dyDescent="0.25">
      <c r="A192">
        <v>196610</v>
      </c>
      <c r="B192" t="s">
        <v>71</v>
      </c>
      <c r="C192" t="s">
        <v>14</v>
      </c>
      <c r="D192" t="s">
        <v>15</v>
      </c>
      <c r="E192" t="s">
        <v>72</v>
      </c>
      <c r="F192" s="1">
        <v>42961.413553240738</v>
      </c>
      <c r="G192">
        <v>4</v>
      </c>
      <c r="H192">
        <v>46.39</v>
      </c>
      <c r="I192">
        <v>185.56</v>
      </c>
      <c r="J192">
        <v>18</v>
      </c>
      <c r="K192" t="s">
        <v>820</v>
      </c>
      <c r="L192">
        <v>2017</v>
      </c>
      <c r="M192">
        <v>8</v>
      </c>
    </row>
    <row r="193" spans="1:13" x14ac:dyDescent="0.25">
      <c r="A193">
        <v>196610</v>
      </c>
      <c r="B193" t="s">
        <v>71</v>
      </c>
      <c r="C193" t="s">
        <v>14</v>
      </c>
      <c r="D193" t="s">
        <v>15</v>
      </c>
      <c r="E193" t="s">
        <v>72</v>
      </c>
      <c r="F193" s="1">
        <v>43003.404340277775</v>
      </c>
      <c r="G193">
        <v>2</v>
      </c>
      <c r="H193">
        <v>45.93</v>
      </c>
      <c r="I193">
        <v>91.86</v>
      </c>
      <c r="J193">
        <v>18</v>
      </c>
      <c r="K193" t="s">
        <v>820</v>
      </c>
      <c r="L193">
        <v>2017</v>
      </c>
      <c r="M193">
        <v>9</v>
      </c>
    </row>
    <row r="194" spans="1:13" x14ac:dyDescent="0.25">
      <c r="A194">
        <v>196610</v>
      </c>
      <c r="B194" t="s">
        <v>71</v>
      </c>
      <c r="C194" t="s">
        <v>14</v>
      </c>
      <c r="D194" t="s">
        <v>15</v>
      </c>
      <c r="E194" t="s">
        <v>72</v>
      </c>
      <c r="F194" s="1">
        <v>43066.364861111113</v>
      </c>
      <c r="G194">
        <v>2</v>
      </c>
      <c r="H194">
        <v>46.39</v>
      </c>
      <c r="I194">
        <v>92.78</v>
      </c>
      <c r="J194">
        <v>18</v>
      </c>
      <c r="K194" t="s">
        <v>820</v>
      </c>
      <c r="L194">
        <v>2017</v>
      </c>
      <c r="M194">
        <v>11</v>
      </c>
    </row>
    <row r="195" spans="1:13" x14ac:dyDescent="0.25">
      <c r="A195">
        <v>196610</v>
      </c>
      <c r="B195" t="s">
        <v>71</v>
      </c>
      <c r="C195" t="s">
        <v>14</v>
      </c>
      <c r="D195" t="s">
        <v>15</v>
      </c>
      <c r="E195" t="s">
        <v>72</v>
      </c>
      <c r="F195" s="1">
        <v>43087.324305555558</v>
      </c>
      <c r="G195">
        <v>3</v>
      </c>
      <c r="H195">
        <v>46.39</v>
      </c>
      <c r="I195">
        <v>139.16999999999999</v>
      </c>
      <c r="J195">
        <v>18</v>
      </c>
      <c r="K195" t="s">
        <v>820</v>
      </c>
      <c r="L195">
        <v>2017</v>
      </c>
      <c r="M195">
        <v>12</v>
      </c>
    </row>
    <row r="196" spans="1:13" x14ac:dyDescent="0.25">
      <c r="A196">
        <v>196610</v>
      </c>
      <c r="B196" t="s">
        <v>71</v>
      </c>
      <c r="C196" t="s">
        <v>14</v>
      </c>
      <c r="D196" t="s">
        <v>15</v>
      </c>
      <c r="E196" t="s">
        <v>72</v>
      </c>
      <c r="F196" s="1">
        <v>43145.536076388889</v>
      </c>
      <c r="G196">
        <v>2</v>
      </c>
      <c r="H196">
        <v>46.38</v>
      </c>
      <c r="I196">
        <v>92.76</v>
      </c>
      <c r="J196">
        <v>18</v>
      </c>
      <c r="K196" t="s">
        <v>820</v>
      </c>
      <c r="L196">
        <v>2018</v>
      </c>
      <c r="M196">
        <v>2</v>
      </c>
    </row>
    <row r="197" spans="1:13" x14ac:dyDescent="0.25">
      <c r="A197">
        <v>196610</v>
      </c>
      <c r="B197" t="s">
        <v>71</v>
      </c>
      <c r="C197" t="s">
        <v>14</v>
      </c>
      <c r="D197" t="s">
        <v>15</v>
      </c>
      <c r="E197" t="s">
        <v>72</v>
      </c>
      <c r="F197" s="1">
        <v>43157.401875000003</v>
      </c>
      <c r="G197">
        <v>3</v>
      </c>
      <c r="H197">
        <v>45.93</v>
      </c>
      <c r="I197">
        <v>137.79</v>
      </c>
      <c r="J197">
        <v>18</v>
      </c>
      <c r="K197" t="s">
        <v>820</v>
      </c>
      <c r="L197">
        <v>2018</v>
      </c>
      <c r="M197">
        <v>2</v>
      </c>
    </row>
    <row r="198" spans="1:13" x14ac:dyDescent="0.25">
      <c r="A198">
        <v>196610</v>
      </c>
      <c r="B198" t="s">
        <v>71</v>
      </c>
      <c r="C198" t="s">
        <v>14</v>
      </c>
      <c r="D198" t="s">
        <v>15</v>
      </c>
      <c r="E198" t="s">
        <v>72</v>
      </c>
      <c r="F198" s="1">
        <v>43206.342650462961</v>
      </c>
      <c r="G198">
        <v>3</v>
      </c>
      <c r="H198">
        <v>46.38</v>
      </c>
      <c r="I198">
        <v>139.13999999999999</v>
      </c>
      <c r="J198">
        <v>18</v>
      </c>
      <c r="K198" t="s">
        <v>820</v>
      </c>
      <c r="L198">
        <v>2018</v>
      </c>
      <c r="M198">
        <v>4</v>
      </c>
    </row>
    <row r="199" spans="1:13" x14ac:dyDescent="0.25">
      <c r="A199">
        <v>196610</v>
      </c>
      <c r="B199" t="s">
        <v>71</v>
      </c>
      <c r="C199" t="s">
        <v>14</v>
      </c>
      <c r="D199" t="s">
        <v>15</v>
      </c>
      <c r="E199" t="s">
        <v>72</v>
      </c>
      <c r="F199" s="1">
        <v>43237.459247685183</v>
      </c>
      <c r="G199">
        <v>2</v>
      </c>
      <c r="H199">
        <v>46.38</v>
      </c>
      <c r="I199">
        <v>92.76</v>
      </c>
      <c r="J199">
        <v>18</v>
      </c>
      <c r="K199" t="s">
        <v>820</v>
      </c>
      <c r="L199">
        <v>2018</v>
      </c>
      <c r="M199">
        <v>5</v>
      </c>
    </row>
    <row r="200" spans="1:13" x14ac:dyDescent="0.25">
      <c r="A200">
        <v>196610</v>
      </c>
      <c r="B200" t="s">
        <v>71</v>
      </c>
      <c r="C200" t="s">
        <v>14</v>
      </c>
      <c r="D200" t="s">
        <v>15</v>
      </c>
      <c r="E200" t="s">
        <v>72</v>
      </c>
      <c r="F200" s="1">
        <v>43255.407210648147</v>
      </c>
      <c r="G200">
        <v>2</v>
      </c>
      <c r="H200">
        <v>46.38</v>
      </c>
      <c r="I200">
        <v>92.76</v>
      </c>
      <c r="J200">
        <v>18</v>
      </c>
      <c r="K200" t="s">
        <v>820</v>
      </c>
      <c r="L200">
        <v>2018</v>
      </c>
      <c r="M200">
        <v>6</v>
      </c>
    </row>
    <row r="201" spans="1:13" x14ac:dyDescent="0.25">
      <c r="A201">
        <v>196610</v>
      </c>
      <c r="B201" t="s">
        <v>71</v>
      </c>
      <c r="C201" t="s">
        <v>14</v>
      </c>
      <c r="D201" t="s">
        <v>15</v>
      </c>
      <c r="E201" t="s">
        <v>72</v>
      </c>
      <c r="F201" s="1">
        <v>43290.310381944444</v>
      </c>
      <c r="G201">
        <v>3</v>
      </c>
      <c r="H201">
        <v>46.38</v>
      </c>
      <c r="I201">
        <v>139.13999999999999</v>
      </c>
      <c r="J201">
        <v>18</v>
      </c>
      <c r="K201" t="s">
        <v>820</v>
      </c>
      <c r="L201">
        <v>2018</v>
      </c>
      <c r="M201">
        <v>7</v>
      </c>
    </row>
    <row r="202" spans="1:13" x14ac:dyDescent="0.25">
      <c r="A202">
        <v>196610</v>
      </c>
      <c r="B202" t="s">
        <v>71</v>
      </c>
      <c r="C202" t="s">
        <v>14</v>
      </c>
      <c r="D202" t="s">
        <v>15</v>
      </c>
      <c r="E202" t="s">
        <v>72</v>
      </c>
      <c r="F202" s="1">
        <v>43339.402106481481</v>
      </c>
      <c r="G202">
        <v>2</v>
      </c>
      <c r="H202">
        <v>46.38</v>
      </c>
      <c r="I202">
        <v>92.76</v>
      </c>
      <c r="J202">
        <v>18</v>
      </c>
      <c r="K202" t="s">
        <v>820</v>
      </c>
      <c r="L202">
        <v>2018</v>
      </c>
      <c r="M202">
        <v>8</v>
      </c>
    </row>
    <row r="203" spans="1:13" x14ac:dyDescent="0.25">
      <c r="A203">
        <v>196610</v>
      </c>
      <c r="B203" t="s">
        <v>71</v>
      </c>
      <c r="C203" t="s">
        <v>14</v>
      </c>
      <c r="D203" t="s">
        <v>15</v>
      </c>
      <c r="E203" t="s">
        <v>72</v>
      </c>
      <c r="F203" s="1">
        <v>43341.437627314815</v>
      </c>
      <c r="G203">
        <v>2</v>
      </c>
      <c r="H203">
        <v>46.38</v>
      </c>
      <c r="I203">
        <v>92.76</v>
      </c>
      <c r="J203">
        <v>18</v>
      </c>
      <c r="K203" t="s">
        <v>820</v>
      </c>
      <c r="L203">
        <v>2018</v>
      </c>
      <c r="M203">
        <v>8</v>
      </c>
    </row>
    <row r="204" spans="1:13" x14ac:dyDescent="0.25">
      <c r="A204">
        <v>196610</v>
      </c>
      <c r="B204" t="s">
        <v>71</v>
      </c>
      <c r="C204" t="s">
        <v>14</v>
      </c>
      <c r="D204" t="s">
        <v>15</v>
      </c>
      <c r="E204" t="s">
        <v>72</v>
      </c>
      <c r="F204" s="1">
        <v>43353.396053240744</v>
      </c>
      <c r="G204">
        <v>1</v>
      </c>
      <c r="H204">
        <v>46.38</v>
      </c>
      <c r="I204">
        <v>46.38</v>
      </c>
      <c r="J204">
        <v>18</v>
      </c>
      <c r="K204" t="s">
        <v>820</v>
      </c>
      <c r="L204">
        <v>2018</v>
      </c>
      <c r="M204">
        <v>9</v>
      </c>
    </row>
    <row r="205" spans="1:13" x14ac:dyDescent="0.25">
      <c r="A205">
        <v>196610</v>
      </c>
      <c r="B205" t="s">
        <v>71</v>
      </c>
      <c r="C205" t="s">
        <v>14</v>
      </c>
      <c r="D205" t="s">
        <v>15</v>
      </c>
      <c r="E205" t="s">
        <v>72</v>
      </c>
      <c r="F205" s="1">
        <v>43353.396053240744</v>
      </c>
      <c r="G205">
        <v>1</v>
      </c>
      <c r="H205">
        <v>46.38</v>
      </c>
      <c r="I205">
        <v>46.38</v>
      </c>
      <c r="J205">
        <v>18</v>
      </c>
      <c r="K205" t="s">
        <v>820</v>
      </c>
      <c r="L205">
        <v>2018</v>
      </c>
      <c r="M205">
        <v>9</v>
      </c>
    </row>
    <row r="206" spans="1:13" x14ac:dyDescent="0.25">
      <c r="A206">
        <v>196610</v>
      </c>
      <c r="B206" t="s">
        <v>71</v>
      </c>
      <c r="C206" t="s">
        <v>14</v>
      </c>
      <c r="D206" t="s">
        <v>15</v>
      </c>
      <c r="E206" t="s">
        <v>72</v>
      </c>
      <c r="F206" s="1">
        <v>43367.432129629633</v>
      </c>
      <c r="G206">
        <v>3</v>
      </c>
      <c r="H206">
        <v>45.93</v>
      </c>
      <c r="I206">
        <v>137.79</v>
      </c>
      <c r="J206">
        <v>18</v>
      </c>
      <c r="K206" t="s">
        <v>820</v>
      </c>
      <c r="L206">
        <v>2018</v>
      </c>
      <c r="M206">
        <v>9</v>
      </c>
    </row>
    <row r="207" spans="1:13" x14ac:dyDescent="0.25">
      <c r="A207">
        <v>196610</v>
      </c>
      <c r="B207" t="s">
        <v>71</v>
      </c>
      <c r="C207" t="s">
        <v>14</v>
      </c>
      <c r="D207" t="s">
        <v>15</v>
      </c>
      <c r="E207" t="s">
        <v>72</v>
      </c>
      <c r="F207" s="1">
        <v>43367.432129629633</v>
      </c>
      <c r="G207">
        <v>1</v>
      </c>
      <c r="H207">
        <v>46.38</v>
      </c>
      <c r="I207">
        <v>46.38</v>
      </c>
      <c r="J207">
        <v>18</v>
      </c>
      <c r="K207" t="s">
        <v>820</v>
      </c>
      <c r="L207">
        <v>2018</v>
      </c>
      <c r="M207">
        <v>9</v>
      </c>
    </row>
    <row r="208" spans="1:13" x14ac:dyDescent="0.25">
      <c r="A208">
        <v>196610</v>
      </c>
      <c r="B208" t="s">
        <v>71</v>
      </c>
      <c r="C208" t="s">
        <v>14</v>
      </c>
      <c r="D208" t="s">
        <v>15</v>
      </c>
      <c r="E208" t="s">
        <v>72</v>
      </c>
      <c r="F208" s="1">
        <v>43430.364421296297</v>
      </c>
      <c r="G208">
        <v>2</v>
      </c>
      <c r="H208">
        <v>46.38</v>
      </c>
      <c r="I208">
        <v>92.76</v>
      </c>
      <c r="J208">
        <v>18</v>
      </c>
      <c r="K208" t="s">
        <v>820</v>
      </c>
      <c r="L208">
        <v>2018</v>
      </c>
      <c r="M208">
        <v>11</v>
      </c>
    </row>
    <row r="209" spans="1:13" x14ac:dyDescent="0.25">
      <c r="A209">
        <v>196610</v>
      </c>
      <c r="B209" t="s">
        <v>71</v>
      </c>
      <c r="C209" t="s">
        <v>14</v>
      </c>
      <c r="D209" t="s">
        <v>15</v>
      </c>
      <c r="E209" t="s">
        <v>72</v>
      </c>
      <c r="F209" s="1">
        <v>43453.547083333331</v>
      </c>
      <c r="G209">
        <v>5</v>
      </c>
      <c r="H209">
        <v>46.38</v>
      </c>
      <c r="I209">
        <v>231.9</v>
      </c>
      <c r="J209">
        <v>18</v>
      </c>
      <c r="K209" t="s">
        <v>820</v>
      </c>
      <c r="L209">
        <v>2018</v>
      </c>
      <c r="M209">
        <v>12</v>
      </c>
    </row>
    <row r="210" spans="1:13" x14ac:dyDescent="0.25">
      <c r="A210">
        <v>196610</v>
      </c>
      <c r="B210" t="s">
        <v>71</v>
      </c>
      <c r="C210" t="s">
        <v>14</v>
      </c>
      <c r="D210" t="s">
        <v>15</v>
      </c>
      <c r="E210" t="s">
        <v>72</v>
      </c>
      <c r="F210" s="1">
        <v>43521.360763888886</v>
      </c>
      <c r="G210">
        <v>1</v>
      </c>
      <c r="H210">
        <v>46.38</v>
      </c>
      <c r="I210">
        <v>46.38</v>
      </c>
      <c r="J210">
        <v>18</v>
      </c>
      <c r="K210" t="s">
        <v>820</v>
      </c>
      <c r="L210">
        <v>2019</v>
      </c>
      <c r="M210">
        <v>2</v>
      </c>
    </row>
    <row r="211" spans="1:13" x14ac:dyDescent="0.25">
      <c r="A211">
        <v>196610</v>
      </c>
      <c r="B211" t="s">
        <v>71</v>
      </c>
      <c r="C211" t="s">
        <v>14</v>
      </c>
      <c r="D211" t="s">
        <v>15</v>
      </c>
      <c r="E211" t="s">
        <v>72</v>
      </c>
      <c r="F211" s="1">
        <v>43549.390717592592</v>
      </c>
      <c r="G211">
        <v>2</v>
      </c>
      <c r="H211">
        <v>46.39</v>
      </c>
      <c r="I211">
        <v>92.78</v>
      </c>
      <c r="J211">
        <v>18</v>
      </c>
      <c r="K211" t="s">
        <v>820</v>
      </c>
      <c r="L211">
        <v>2019</v>
      </c>
      <c r="M211">
        <v>3</v>
      </c>
    </row>
    <row r="212" spans="1:13" x14ac:dyDescent="0.25">
      <c r="A212">
        <v>196610</v>
      </c>
      <c r="B212" t="s">
        <v>71</v>
      </c>
      <c r="C212" t="s">
        <v>14</v>
      </c>
      <c r="D212" t="s">
        <v>15</v>
      </c>
      <c r="E212" t="s">
        <v>72</v>
      </c>
      <c r="F212" s="1">
        <v>43581.335682870369</v>
      </c>
      <c r="G212">
        <v>2</v>
      </c>
      <c r="H212">
        <v>46.38</v>
      </c>
      <c r="I212">
        <v>92.76</v>
      </c>
      <c r="J212">
        <v>18</v>
      </c>
      <c r="K212" t="s">
        <v>820</v>
      </c>
      <c r="L212">
        <v>2019</v>
      </c>
      <c r="M212">
        <v>4</v>
      </c>
    </row>
    <row r="213" spans="1:13" x14ac:dyDescent="0.25">
      <c r="A213">
        <v>196610</v>
      </c>
      <c r="B213" t="s">
        <v>71</v>
      </c>
      <c r="C213" t="s">
        <v>14</v>
      </c>
      <c r="D213" t="s">
        <v>15</v>
      </c>
      <c r="E213" t="s">
        <v>72</v>
      </c>
      <c r="F213" s="1">
        <v>43598.410821759258</v>
      </c>
      <c r="G213">
        <v>5</v>
      </c>
      <c r="H213">
        <v>51.81</v>
      </c>
      <c r="I213">
        <v>259.05</v>
      </c>
      <c r="J213">
        <v>18</v>
      </c>
      <c r="K213" t="s">
        <v>820</v>
      </c>
      <c r="L213">
        <v>2019</v>
      </c>
      <c r="M213">
        <v>5</v>
      </c>
    </row>
    <row r="214" spans="1:13" x14ac:dyDescent="0.25">
      <c r="A214">
        <v>196610</v>
      </c>
      <c r="B214" t="s">
        <v>71</v>
      </c>
      <c r="C214" t="s">
        <v>14</v>
      </c>
      <c r="D214" t="s">
        <v>15</v>
      </c>
      <c r="E214" t="s">
        <v>72</v>
      </c>
      <c r="F214" s="1">
        <v>43752.411759259259</v>
      </c>
      <c r="G214">
        <v>1</v>
      </c>
      <c r="H214">
        <v>51.74</v>
      </c>
      <c r="I214">
        <v>51.74</v>
      </c>
      <c r="J214">
        <v>18</v>
      </c>
      <c r="K214" t="s">
        <v>820</v>
      </c>
      <c r="L214">
        <v>2019</v>
      </c>
      <c r="M214">
        <v>10</v>
      </c>
    </row>
    <row r="215" spans="1:13" x14ac:dyDescent="0.25">
      <c r="A215">
        <v>196610</v>
      </c>
      <c r="B215" t="s">
        <v>71</v>
      </c>
      <c r="C215" t="s">
        <v>14</v>
      </c>
      <c r="D215" t="s">
        <v>15</v>
      </c>
      <c r="E215" t="s">
        <v>72</v>
      </c>
      <c r="F215" s="1">
        <v>43752.411759259259</v>
      </c>
      <c r="G215">
        <v>1</v>
      </c>
      <c r="H215">
        <v>51.3</v>
      </c>
      <c r="I215">
        <v>51.3</v>
      </c>
      <c r="J215">
        <v>18</v>
      </c>
      <c r="K215" t="s">
        <v>820</v>
      </c>
      <c r="L215">
        <v>2019</v>
      </c>
      <c r="M215">
        <v>10</v>
      </c>
    </row>
    <row r="216" spans="1:13" x14ac:dyDescent="0.25">
      <c r="A216">
        <v>196610</v>
      </c>
      <c r="B216" t="s">
        <v>71</v>
      </c>
      <c r="C216" t="s">
        <v>14</v>
      </c>
      <c r="D216" t="s">
        <v>15</v>
      </c>
      <c r="E216" t="s">
        <v>72</v>
      </c>
      <c r="F216" s="1">
        <v>43787.42523148148</v>
      </c>
      <c r="G216">
        <v>3</v>
      </c>
      <c r="H216">
        <v>51.74</v>
      </c>
      <c r="I216">
        <v>155.22</v>
      </c>
      <c r="J216">
        <v>18</v>
      </c>
      <c r="K216" t="s">
        <v>820</v>
      </c>
      <c r="L216">
        <v>2019</v>
      </c>
      <c r="M216">
        <v>11</v>
      </c>
    </row>
    <row r="217" spans="1:13" x14ac:dyDescent="0.25">
      <c r="A217">
        <v>196610</v>
      </c>
      <c r="B217" t="s">
        <v>71</v>
      </c>
      <c r="C217" t="s">
        <v>14</v>
      </c>
      <c r="D217" t="s">
        <v>15</v>
      </c>
      <c r="E217" t="s">
        <v>72</v>
      </c>
      <c r="F217" s="1">
        <v>43818.391053240739</v>
      </c>
      <c r="G217">
        <v>5</v>
      </c>
      <c r="H217">
        <v>51.74</v>
      </c>
      <c r="I217">
        <v>258.7</v>
      </c>
      <c r="J217">
        <v>18</v>
      </c>
      <c r="K217" t="s">
        <v>820</v>
      </c>
      <c r="L217">
        <v>2019</v>
      </c>
      <c r="M217">
        <v>12</v>
      </c>
    </row>
    <row r="218" spans="1:13" x14ac:dyDescent="0.25">
      <c r="A218">
        <v>27960</v>
      </c>
      <c r="B218" t="s">
        <v>73</v>
      </c>
      <c r="C218" t="s">
        <v>14</v>
      </c>
      <c r="D218" t="s">
        <v>15</v>
      </c>
      <c r="E218" t="s">
        <v>74</v>
      </c>
      <c r="F218" s="1">
        <v>42779.401655092595</v>
      </c>
      <c r="G218">
        <v>1</v>
      </c>
      <c r="H218">
        <v>697.61</v>
      </c>
      <c r="I218">
        <v>697.61</v>
      </c>
      <c r="J218">
        <v>18</v>
      </c>
      <c r="K218" t="s">
        <v>820</v>
      </c>
      <c r="L218">
        <v>2017</v>
      </c>
      <c r="M218">
        <v>2</v>
      </c>
    </row>
    <row r="219" spans="1:13" x14ac:dyDescent="0.25">
      <c r="A219">
        <v>849561</v>
      </c>
      <c r="B219" t="s">
        <v>855</v>
      </c>
      <c r="C219" t="s">
        <v>14</v>
      </c>
      <c r="D219" t="s">
        <v>15</v>
      </c>
      <c r="E219" t="s">
        <v>37</v>
      </c>
      <c r="F219" s="1">
        <v>42877.395624999997</v>
      </c>
      <c r="G219">
        <v>1</v>
      </c>
      <c r="H219">
        <v>34.67</v>
      </c>
      <c r="I219">
        <v>34.67</v>
      </c>
      <c r="J219">
        <v>18</v>
      </c>
      <c r="K219" t="s">
        <v>820</v>
      </c>
      <c r="L219">
        <v>2017</v>
      </c>
      <c r="M219">
        <v>5</v>
      </c>
    </row>
    <row r="220" spans="1:13" x14ac:dyDescent="0.25">
      <c r="A220">
        <v>849151</v>
      </c>
      <c r="B220" t="s">
        <v>856</v>
      </c>
      <c r="C220" t="s">
        <v>14</v>
      </c>
      <c r="D220" t="s">
        <v>15</v>
      </c>
      <c r="E220" t="s">
        <v>465</v>
      </c>
      <c r="F220" s="1">
        <v>42835.340740740743</v>
      </c>
      <c r="G220">
        <v>1</v>
      </c>
      <c r="H220">
        <v>122.07</v>
      </c>
      <c r="I220">
        <v>122.07</v>
      </c>
      <c r="J220">
        <v>18</v>
      </c>
      <c r="K220" t="s">
        <v>820</v>
      </c>
      <c r="L220">
        <v>2017</v>
      </c>
      <c r="M220">
        <v>4</v>
      </c>
    </row>
    <row r="221" spans="1:13" x14ac:dyDescent="0.25">
      <c r="A221">
        <v>847713</v>
      </c>
      <c r="B221" t="s">
        <v>76</v>
      </c>
      <c r="C221" t="s">
        <v>14</v>
      </c>
      <c r="D221" t="s">
        <v>15</v>
      </c>
      <c r="E221" t="s">
        <v>77</v>
      </c>
      <c r="F221" s="1">
        <v>42807.418888888889</v>
      </c>
      <c r="G221">
        <v>1</v>
      </c>
      <c r="H221">
        <v>87.57</v>
      </c>
      <c r="I221">
        <v>87.57</v>
      </c>
      <c r="J221">
        <v>18</v>
      </c>
      <c r="K221" t="s">
        <v>820</v>
      </c>
      <c r="L221">
        <v>2017</v>
      </c>
      <c r="M221">
        <v>3</v>
      </c>
    </row>
    <row r="222" spans="1:13" x14ac:dyDescent="0.25">
      <c r="A222">
        <v>847713</v>
      </c>
      <c r="B222" t="s">
        <v>76</v>
      </c>
      <c r="C222" t="s">
        <v>14</v>
      </c>
      <c r="D222" t="s">
        <v>15</v>
      </c>
      <c r="E222" t="s">
        <v>77</v>
      </c>
      <c r="F222" s="1">
        <v>42877.395624999997</v>
      </c>
      <c r="G222">
        <v>1</v>
      </c>
      <c r="H222">
        <v>87.57</v>
      </c>
      <c r="I222">
        <v>87.57</v>
      </c>
      <c r="J222">
        <v>18</v>
      </c>
      <c r="K222" t="s">
        <v>820</v>
      </c>
      <c r="L222">
        <v>2017</v>
      </c>
      <c r="M222">
        <v>5</v>
      </c>
    </row>
    <row r="223" spans="1:13" x14ac:dyDescent="0.25">
      <c r="A223">
        <v>847713</v>
      </c>
      <c r="B223" t="s">
        <v>76</v>
      </c>
      <c r="C223" t="s">
        <v>14</v>
      </c>
      <c r="D223" t="s">
        <v>15</v>
      </c>
      <c r="E223" t="s">
        <v>77</v>
      </c>
      <c r="F223" s="1">
        <v>42979.5625</v>
      </c>
      <c r="G223">
        <v>1</v>
      </c>
      <c r="H223">
        <v>107.89</v>
      </c>
      <c r="I223">
        <v>107.89</v>
      </c>
      <c r="J223">
        <v>18</v>
      </c>
      <c r="K223" t="s">
        <v>820</v>
      </c>
      <c r="L223">
        <v>2017</v>
      </c>
      <c r="M223">
        <v>9</v>
      </c>
    </row>
    <row r="224" spans="1:13" x14ac:dyDescent="0.25">
      <c r="A224">
        <v>847713</v>
      </c>
      <c r="B224" t="s">
        <v>76</v>
      </c>
      <c r="C224" t="s">
        <v>14</v>
      </c>
      <c r="D224" t="s">
        <v>15</v>
      </c>
      <c r="E224" t="s">
        <v>77</v>
      </c>
      <c r="F224" s="1">
        <v>43024.367337962962</v>
      </c>
      <c r="G224">
        <v>1</v>
      </c>
      <c r="H224">
        <v>107.26</v>
      </c>
      <c r="I224">
        <v>107.26</v>
      </c>
      <c r="J224">
        <v>18</v>
      </c>
      <c r="K224" t="s">
        <v>820</v>
      </c>
      <c r="L224">
        <v>2017</v>
      </c>
      <c r="M224">
        <v>10</v>
      </c>
    </row>
    <row r="225" spans="1:13" x14ac:dyDescent="0.25">
      <c r="A225">
        <v>847713</v>
      </c>
      <c r="B225" t="s">
        <v>76</v>
      </c>
      <c r="C225" t="s">
        <v>14</v>
      </c>
      <c r="D225" t="s">
        <v>15</v>
      </c>
      <c r="E225" t="s">
        <v>77</v>
      </c>
      <c r="F225" s="1">
        <v>43080.362291666665</v>
      </c>
      <c r="G225">
        <v>1</v>
      </c>
      <c r="H225">
        <v>84.25</v>
      </c>
      <c r="I225">
        <v>84.25</v>
      </c>
      <c r="J225">
        <v>18</v>
      </c>
      <c r="K225" t="s">
        <v>820</v>
      </c>
      <c r="L225">
        <v>2017</v>
      </c>
      <c r="M225">
        <v>12</v>
      </c>
    </row>
    <row r="226" spans="1:13" x14ac:dyDescent="0.25">
      <c r="A226">
        <v>847713</v>
      </c>
      <c r="B226" t="s">
        <v>76</v>
      </c>
      <c r="C226" t="s">
        <v>14</v>
      </c>
      <c r="D226" t="s">
        <v>15</v>
      </c>
      <c r="E226" t="s">
        <v>77</v>
      </c>
      <c r="F226" s="1">
        <v>43129.317337962966</v>
      </c>
      <c r="G226">
        <v>1</v>
      </c>
      <c r="H226">
        <v>84.25</v>
      </c>
      <c r="I226">
        <v>84.25</v>
      </c>
      <c r="J226">
        <v>18</v>
      </c>
      <c r="K226" t="s">
        <v>820</v>
      </c>
      <c r="L226">
        <v>2018</v>
      </c>
      <c r="M226">
        <v>1</v>
      </c>
    </row>
    <row r="227" spans="1:13" x14ac:dyDescent="0.25">
      <c r="A227">
        <v>847713</v>
      </c>
      <c r="B227" t="s">
        <v>76</v>
      </c>
      <c r="C227" t="s">
        <v>14</v>
      </c>
      <c r="D227" t="s">
        <v>15</v>
      </c>
      <c r="E227" t="s">
        <v>77</v>
      </c>
      <c r="F227" s="1">
        <v>43136.400289351855</v>
      </c>
      <c r="G227">
        <v>1</v>
      </c>
      <c r="H227">
        <v>84.29</v>
      </c>
      <c r="I227">
        <v>84.29</v>
      </c>
      <c r="J227">
        <v>18</v>
      </c>
      <c r="K227" t="s">
        <v>820</v>
      </c>
      <c r="L227">
        <v>2018</v>
      </c>
      <c r="M227">
        <v>2</v>
      </c>
    </row>
    <row r="228" spans="1:13" x14ac:dyDescent="0.25">
      <c r="A228">
        <v>847713</v>
      </c>
      <c r="B228" t="s">
        <v>76</v>
      </c>
      <c r="C228" t="s">
        <v>14</v>
      </c>
      <c r="D228" t="s">
        <v>15</v>
      </c>
      <c r="E228" t="s">
        <v>77</v>
      </c>
      <c r="F228" s="1">
        <v>43171.331342592595</v>
      </c>
      <c r="G228">
        <v>1</v>
      </c>
      <c r="H228">
        <v>84.29</v>
      </c>
      <c r="I228">
        <v>84.29</v>
      </c>
      <c r="J228">
        <v>18</v>
      </c>
      <c r="K228" t="s">
        <v>820</v>
      </c>
      <c r="L228">
        <v>2018</v>
      </c>
      <c r="M228">
        <v>3</v>
      </c>
    </row>
    <row r="229" spans="1:13" x14ac:dyDescent="0.25">
      <c r="A229">
        <v>847713</v>
      </c>
      <c r="B229" t="s">
        <v>76</v>
      </c>
      <c r="C229" t="s">
        <v>14</v>
      </c>
      <c r="D229" t="s">
        <v>15</v>
      </c>
      <c r="E229" t="s">
        <v>77</v>
      </c>
      <c r="F229" s="1">
        <v>43224.351481481484</v>
      </c>
      <c r="G229">
        <v>1</v>
      </c>
      <c r="H229">
        <v>84.29</v>
      </c>
      <c r="I229">
        <v>84.29</v>
      </c>
      <c r="J229">
        <v>18</v>
      </c>
      <c r="K229" t="s">
        <v>820</v>
      </c>
      <c r="L229">
        <v>2018</v>
      </c>
      <c r="M229">
        <v>5</v>
      </c>
    </row>
    <row r="230" spans="1:13" x14ac:dyDescent="0.25">
      <c r="A230">
        <v>847713</v>
      </c>
      <c r="B230" t="s">
        <v>76</v>
      </c>
      <c r="C230" t="s">
        <v>14</v>
      </c>
      <c r="D230" t="s">
        <v>15</v>
      </c>
      <c r="E230" t="s">
        <v>77</v>
      </c>
      <c r="F230" s="1">
        <v>43241.397719907407</v>
      </c>
      <c r="G230">
        <v>1</v>
      </c>
      <c r="H230">
        <v>84.29</v>
      </c>
      <c r="I230">
        <v>84.29</v>
      </c>
      <c r="J230">
        <v>18</v>
      </c>
      <c r="K230" t="s">
        <v>820</v>
      </c>
      <c r="L230">
        <v>2018</v>
      </c>
      <c r="M230">
        <v>5</v>
      </c>
    </row>
    <row r="231" spans="1:13" x14ac:dyDescent="0.25">
      <c r="A231">
        <v>847713</v>
      </c>
      <c r="B231" t="s">
        <v>76</v>
      </c>
      <c r="C231" t="s">
        <v>14</v>
      </c>
      <c r="D231" t="s">
        <v>15</v>
      </c>
      <c r="E231" t="s">
        <v>77</v>
      </c>
      <c r="F231" s="1">
        <v>43311.408437500002</v>
      </c>
      <c r="G231">
        <v>1</v>
      </c>
      <c r="H231">
        <v>109.38</v>
      </c>
      <c r="I231">
        <v>109.38</v>
      </c>
      <c r="J231">
        <v>18</v>
      </c>
      <c r="K231" t="s">
        <v>820</v>
      </c>
      <c r="L231">
        <v>2018</v>
      </c>
      <c r="M231">
        <v>7</v>
      </c>
    </row>
    <row r="232" spans="1:13" x14ac:dyDescent="0.25">
      <c r="A232">
        <v>847713</v>
      </c>
      <c r="B232" t="s">
        <v>76</v>
      </c>
      <c r="C232" t="s">
        <v>14</v>
      </c>
      <c r="D232" t="s">
        <v>15</v>
      </c>
      <c r="E232" t="s">
        <v>77</v>
      </c>
      <c r="F232" s="1">
        <v>43346.415219907409</v>
      </c>
      <c r="G232">
        <v>1</v>
      </c>
      <c r="H232">
        <v>109.38</v>
      </c>
      <c r="I232">
        <v>109.38</v>
      </c>
      <c r="J232">
        <v>18</v>
      </c>
      <c r="K232" t="s">
        <v>820</v>
      </c>
      <c r="L232">
        <v>2018</v>
      </c>
      <c r="M232">
        <v>9</v>
      </c>
    </row>
    <row r="233" spans="1:13" x14ac:dyDescent="0.25">
      <c r="A233">
        <v>847713</v>
      </c>
      <c r="B233" t="s">
        <v>76</v>
      </c>
      <c r="C233" t="s">
        <v>14</v>
      </c>
      <c r="D233" t="s">
        <v>15</v>
      </c>
      <c r="E233" t="s">
        <v>77</v>
      </c>
      <c r="F233" s="1">
        <v>43416.395740740743</v>
      </c>
      <c r="G233">
        <v>1</v>
      </c>
      <c r="H233">
        <v>109.38</v>
      </c>
      <c r="I233">
        <v>109.38</v>
      </c>
      <c r="J233">
        <v>18</v>
      </c>
      <c r="K233" t="s">
        <v>820</v>
      </c>
      <c r="L233">
        <v>2018</v>
      </c>
      <c r="M233">
        <v>11</v>
      </c>
    </row>
    <row r="234" spans="1:13" x14ac:dyDescent="0.25">
      <c r="A234">
        <v>847713</v>
      </c>
      <c r="B234" t="s">
        <v>76</v>
      </c>
      <c r="C234" t="s">
        <v>14</v>
      </c>
      <c r="D234" t="s">
        <v>15</v>
      </c>
      <c r="E234" t="s">
        <v>77</v>
      </c>
      <c r="F234" s="1">
        <v>43437.399467592593</v>
      </c>
      <c r="G234">
        <v>1</v>
      </c>
      <c r="H234">
        <v>109.38</v>
      </c>
      <c r="I234">
        <v>109.38</v>
      </c>
      <c r="J234">
        <v>18</v>
      </c>
      <c r="K234" t="s">
        <v>820</v>
      </c>
      <c r="L234">
        <v>2018</v>
      </c>
      <c r="M234">
        <v>12</v>
      </c>
    </row>
    <row r="235" spans="1:13" x14ac:dyDescent="0.25">
      <c r="A235">
        <v>847713</v>
      </c>
      <c r="B235" t="s">
        <v>76</v>
      </c>
      <c r="C235" t="s">
        <v>14</v>
      </c>
      <c r="D235" t="s">
        <v>15</v>
      </c>
      <c r="E235" t="s">
        <v>77</v>
      </c>
      <c r="F235" s="1">
        <v>43521.360763888886</v>
      </c>
      <c r="G235">
        <v>1</v>
      </c>
      <c r="H235">
        <v>111.63</v>
      </c>
      <c r="I235">
        <v>111.63</v>
      </c>
      <c r="J235">
        <v>18</v>
      </c>
      <c r="K235" t="s">
        <v>820</v>
      </c>
      <c r="L235">
        <v>2019</v>
      </c>
      <c r="M235">
        <v>2</v>
      </c>
    </row>
    <row r="236" spans="1:13" x14ac:dyDescent="0.25">
      <c r="A236">
        <v>847713</v>
      </c>
      <c r="B236" t="s">
        <v>76</v>
      </c>
      <c r="C236" t="s">
        <v>14</v>
      </c>
      <c r="D236" t="s">
        <v>15</v>
      </c>
      <c r="E236" t="s">
        <v>77</v>
      </c>
      <c r="F236" s="1">
        <v>43563.42460648148</v>
      </c>
      <c r="G236">
        <v>1</v>
      </c>
      <c r="H236">
        <v>114.05</v>
      </c>
      <c r="I236">
        <v>114.05</v>
      </c>
      <c r="J236">
        <v>18</v>
      </c>
      <c r="K236" t="s">
        <v>820</v>
      </c>
      <c r="L236">
        <v>2019</v>
      </c>
      <c r="M236">
        <v>4</v>
      </c>
    </row>
    <row r="237" spans="1:13" x14ac:dyDescent="0.25">
      <c r="A237">
        <v>847713</v>
      </c>
      <c r="B237" t="s">
        <v>76</v>
      </c>
      <c r="C237" t="s">
        <v>14</v>
      </c>
      <c r="D237" t="s">
        <v>15</v>
      </c>
      <c r="E237" t="s">
        <v>77</v>
      </c>
      <c r="F237" s="1">
        <v>43748.534675925926</v>
      </c>
      <c r="G237">
        <v>1</v>
      </c>
      <c r="H237">
        <v>111.5</v>
      </c>
      <c r="I237">
        <v>111.5</v>
      </c>
      <c r="J237">
        <v>18</v>
      </c>
      <c r="K237" t="s">
        <v>820</v>
      </c>
      <c r="L237">
        <v>2019</v>
      </c>
      <c r="M237">
        <v>10</v>
      </c>
    </row>
    <row r="238" spans="1:13" x14ac:dyDescent="0.25">
      <c r="A238">
        <v>849054</v>
      </c>
      <c r="B238" t="s">
        <v>857</v>
      </c>
      <c r="C238" t="s">
        <v>14</v>
      </c>
      <c r="D238" t="s">
        <v>15</v>
      </c>
      <c r="E238" t="s">
        <v>858</v>
      </c>
      <c r="F238" s="1">
        <v>43115.345532407409</v>
      </c>
      <c r="G238">
        <v>1</v>
      </c>
      <c r="H238">
        <v>98.27</v>
      </c>
      <c r="I238">
        <v>98.27</v>
      </c>
      <c r="J238">
        <v>18</v>
      </c>
      <c r="K238" t="s">
        <v>820</v>
      </c>
      <c r="L238">
        <v>2018</v>
      </c>
      <c r="M238">
        <v>1</v>
      </c>
    </row>
    <row r="239" spans="1:13" x14ac:dyDescent="0.25">
      <c r="A239">
        <v>849054</v>
      </c>
      <c r="B239" t="s">
        <v>857</v>
      </c>
      <c r="C239" t="s">
        <v>14</v>
      </c>
      <c r="D239" t="s">
        <v>15</v>
      </c>
      <c r="E239" t="s">
        <v>858</v>
      </c>
      <c r="F239" s="1">
        <v>43182.449872685182</v>
      </c>
      <c r="G239">
        <v>1</v>
      </c>
      <c r="H239">
        <v>98.26</v>
      </c>
      <c r="I239">
        <v>98.26</v>
      </c>
      <c r="J239">
        <v>18</v>
      </c>
      <c r="K239" t="s">
        <v>820</v>
      </c>
      <c r="L239">
        <v>2018</v>
      </c>
      <c r="M239">
        <v>3</v>
      </c>
    </row>
    <row r="240" spans="1:13" x14ac:dyDescent="0.25">
      <c r="A240">
        <v>849054</v>
      </c>
      <c r="B240" t="s">
        <v>857</v>
      </c>
      <c r="C240" t="s">
        <v>14</v>
      </c>
      <c r="D240" t="s">
        <v>15</v>
      </c>
      <c r="E240" t="s">
        <v>858</v>
      </c>
      <c r="F240" s="1">
        <v>43416.395740740743</v>
      </c>
      <c r="G240">
        <v>1</v>
      </c>
      <c r="H240">
        <v>96.35</v>
      </c>
      <c r="I240">
        <v>96.35</v>
      </c>
      <c r="J240">
        <v>18</v>
      </c>
      <c r="K240" t="s">
        <v>820</v>
      </c>
      <c r="L240">
        <v>2018</v>
      </c>
      <c r="M240">
        <v>11</v>
      </c>
    </row>
    <row r="241" spans="1:13" x14ac:dyDescent="0.25">
      <c r="A241">
        <v>849290</v>
      </c>
      <c r="B241" t="s">
        <v>859</v>
      </c>
      <c r="C241" t="s">
        <v>14</v>
      </c>
      <c r="D241" t="s">
        <v>15</v>
      </c>
      <c r="E241" t="s">
        <v>858</v>
      </c>
      <c r="F241" s="1">
        <v>43486.398206018515</v>
      </c>
      <c r="G241">
        <v>1</v>
      </c>
      <c r="H241">
        <v>332.37</v>
      </c>
      <c r="I241">
        <v>332.37</v>
      </c>
      <c r="J241">
        <v>18</v>
      </c>
      <c r="K241" t="s">
        <v>820</v>
      </c>
      <c r="L241">
        <v>2019</v>
      </c>
      <c r="M241">
        <v>1</v>
      </c>
    </row>
    <row r="242" spans="1:13" x14ac:dyDescent="0.25">
      <c r="A242">
        <v>848751</v>
      </c>
      <c r="B242" t="s">
        <v>82</v>
      </c>
      <c r="C242" t="s">
        <v>14</v>
      </c>
      <c r="D242" t="s">
        <v>15</v>
      </c>
      <c r="E242" t="s">
        <v>83</v>
      </c>
      <c r="F242" s="1">
        <v>43627.491527777776</v>
      </c>
      <c r="G242">
        <v>1</v>
      </c>
      <c r="H242">
        <v>32.450000000000003</v>
      </c>
      <c r="I242">
        <v>32.450000000000003</v>
      </c>
      <c r="J242">
        <v>18</v>
      </c>
      <c r="K242" t="s">
        <v>820</v>
      </c>
      <c r="L242">
        <v>2019</v>
      </c>
      <c r="M242">
        <v>6</v>
      </c>
    </row>
    <row r="243" spans="1:13" x14ac:dyDescent="0.25">
      <c r="A243">
        <v>156926</v>
      </c>
      <c r="B243" t="s">
        <v>84</v>
      </c>
      <c r="C243" t="s">
        <v>14</v>
      </c>
      <c r="D243" t="s">
        <v>15</v>
      </c>
      <c r="E243" t="s">
        <v>16</v>
      </c>
      <c r="F243" s="1">
        <v>43024.367337962962</v>
      </c>
      <c r="G243">
        <v>1</v>
      </c>
      <c r="H243">
        <v>48.4</v>
      </c>
      <c r="I243">
        <v>48.4</v>
      </c>
      <c r="J243">
        <v>18</v>
      </c>
      <c r="K243" t="s">
        <v>820</v>
      </c>
      <c r="L243">
        <v>2017</v>
      </c>
      <c r="M243">
        <v>10</v>
      </c>
    </row>
    <row r="244" spans="1:13" x14ac:dyDescent="0.25">
      <c r="A244">
        <v>156926</v>
      </c>
      <c r="B244" t="s">
        <v>84</v>
      </c>
      <c r="C244" t="s">
        <v>14</v>
      </c>
      <c r="D244" t="s">
        <v>15</v>
      </c>
      <c r="E244" t="s">
        <v>16</v>
      </c>
      <c r="F244" s="1">
        <v>43174.531886574077</v>
      </c>
      <c r="G244">
        <v>1</v>
      </c>
      <c r="H244">
        <v>48.4</v>
      </c>
      <c r="I244">
        <v>48.4</v>
      </c>
      <c r="J244">
        <v>18</v>
      </c>
      <c r="K244" t="s">
        <v>820</v>
      </c>
      <c r="L244">
        <v>2018</v>
      </c>
      <c r="M244">
        <v>3</v>
      </c>
    </row>
    <row r="245" spans="1:13" x14ac:dyDescent="0.25">
      <c r="A245">
        <v>156926</v>
      </c>
      <c r="B245" t="s">
        <v>84</v>
      </c>
      <c r="C245" t="s">
        <v>14</v>
      </c>
      <c r="D245" t="s">
        <v>15</v>
      </c>
      <c r="E245" t="s">
        <v>16</v>
      </c>
      <c r="F245" s="1">
        <v>43482.372210648151</v>
      </c>
      <c r="G245">
        <v>1</v>
      </c>
      <c r="H245">
        <v>48.4</v>
      </c>
      <c r="I245">
        <v>48.4</v>
      </c>
      <c r="J245">
        <v>18</v>
      </c>
      <c r="K245" t="s">
        <v>820</v>
      </c>
      <c r="L245">
        <v>2019</v>
      </c>
      <c r="M245">
        <v>1</v>
      </c>
    </row>
    <row r="246" spans="1:13" x14ac:dyDescent="0.25">
      <c r="A246">
        <v>156926</v>
      </c>
      <c r="B246" t="s">
        <v>84</v>
      </c>
      <c r="C246" t="s">
        <v>14</v>
      </c>
      <c r="D246" t="s">
        <v>15</v>
      </c>
      <c r="E246" t="s">
        <v>16</v>
      </c>
      <c r="F246" s="1">
        <v>43612.41333333333</v>
      </c>
      <c r="G246">
        <v>1</v>
      </c>
      <c r="H246">
        <v>48.4</v>
      </c>
      <c r="I246">
        <v>48.4</v>
      </c>
      <c r="J246">
        <v>18</v>
      </c>
      <c r="K246" t="s">
        <v>820</v>
      </c>
      <c r="L246">
        <v>2019</v>
      </c>
      <c r="M246">
        <v>5</v>
      </c>
    </row>
    <row r="247" spans="1:13" x14ac:dyDescent="0.25">
      <c r="A247">
        <v>156926</v>
      </c>
      <c r="B247" t="s">
        <v>84</v>
      </c>
      <c r="C247" t="s">
        <v>14</v>
      </c>
      <c r="D247" t="s">
        <v>15</v>
      </c>
      <c r="E247" t="s">
        <v>16</v>
      </c>
      <c r="F247" s="1">
        <v>43801.366747685184</v>
      </c>
      <c r="G247">
        <v>1</v>
      </c>
      <c r="H247">
        <v>48.4</v>
      </c>
      <c r="I247">
        <v>48.4</v>
      </c>
      <c r="J247">
        <v>18</v>
      </c>
      <c r="K247" t="s">
        <v>820</v>
      </c>
      <c r="L247">
        <v>2019</v>
      </c>
      <c r="M247">
        <v>12</v>
      </c>
    </row>
    <row r="248" spans="1:13" x14ac:dyDescent="0.25">
      <c r="A248">
        <v>130508</v>
      </c>
      <c r="B248" t="s">
        <v>860</v>
      </c>
      <c r="C248" t="s">
        <v>14</v>
      </c>
      <c r="D248" t="s">
        <v>15</v>
      </c>
      <c r="E248" t="s">
        <v>861</v>
      </c>
      <c r="F248" s="1">
        <v>42751.447199074071</v>
      </c>
      <c r="G248">
        <v>1</v>
      </c>
      <c r="H248">
        <v>74.61</v>
      </c>
      <c r="I248">
        <v>74.61</v>
      </c>
      <c r="J248">
        <v>18</v>
      </c>
      <c r="K248" t="s">
        <v>820</v>
      </c>
      <c r="L248">
        <v>2017</v>
      </c>
      <c r="M248">
        <v>1</v>
      </c>
    </row>
    <row r="249" spans="1:13" x14ac:dyDescent="0.25">
      <c r="A249">
        <v>140454</v>
      </c>
      <c r="B249" t="s">
        <v>862</v>
      </c>
      <c r="C249" t="s">
        <v>14</v>
      </c>
      <c r="D249" t="s">
        <v>15</v>
      </c>
      <c r="E249" t="s">
        <v>861</v>
      </c>
      <c r="F249" s="1">
        <v>42754.532476851855</v>
      </c>
      <c r="G249">
        <v>1</v>
      </c>
      <c r="H249">
        <v>120.74</v>
      </c>
      <c r="I249">
        <v>120.74</v>
      </c>
      <c r="J249">
        <v>18</v>
      </c>
      <c r="K249" t="s">
        <v>820</v>
      </c>
      <c r="L249">
        <v>2017</v>
      </c>
      <c r="M249">
        <v>1</v>
      </c>
    </row>
    <row r="250" spans="1:13" x14ac:dyDescent="0.25">
      <c r="A250">
        <v>140454</v>
      </c>
      <c r="B250" t="s">
        <v>862</v>
      </c>
      <c r="C250" t="s">
        <v>14</v>
      </c>
      <c r="D250" t="s">
        <v>15</v>
      </c>
      <c r="E250" t="s">
        <v>861</v>
      </c>
      <c r="F250" s="1">
        <v>43291.576678240737</v>
      </c>
      <c r="G250">
        <v>1</v>
      </c>
      <c r="H250">
        <v>119.91</v>
      </c>
      <c r="I250">
        <v>119.91</v>
      </c>
      <c r="J250">
        <v>18</v>
      </c>
      <c r="K250" t="s">
        <v>820</v>
      </c>
      <c r="L250">
        <v>2018</v>
      </c>
      <c r="M250">
        <v>7</v>
      </c>
    </row>
    <row r="251" spans="1:13" x14ac:dyDescent="0.25">
      <c r="A251">
        <v>130508</v>
      </c>
      <c r="B251" t="s">
        <v>860</v>
      </c>
      <c r="C251" t="s">
        <v>14</v>
      </c>
      <c r="D251" t="s">
        <v>15</v>
      </c>
      <c r="E251" t="s">
        <v>861</v>
      </c>
      <c r="F251" s="1">
        <v>43291.576678240737</v>
      </c>
      <c r="G251">
        <v>1</v>
      </c>
      <c r="H251">
        <v>74.11</v>
      </c>
      <c r="I251">
        <v>74.11</v>
      </c>
      <c r="J251">
        <v>18</v>
      </c>
      <c r="K251" t="s">
        <v>820</v>
      </c>
      <c r="L251">
        <v>2018</v>
      </c>
      <c r="M251">
        <v>7</v>
      </c>
    </row>
    <row r="252" spans="1:13" x14ac:dyDescent="0.25">
      <c r="A252">
        <v>210789</v>
      </c>
      <c r="B252" t="s">
        <v>863</v>
      </c>
      <c r="C252" t="s">
        <v>14</v>
      </c>
      <c r="D252" t="s">
        <v>15</v>
      </c>
      <c r="E252" t="s">
        <v>819</v>
      </c>
      <c r="F252" s="1">
        <v>43012.531793981485</v>
      </c>
      <c r="G252">
        <v>1</v>
      </c>
      <c r="H252">
        <v>1052.6300000000001</v>
      </c>
      <c r="I252">
        <v>1052.6300000000001</v>
      </c>
      <c r="J252">
        <v>18</v>
      </c>
      <c r="K252" t="s">
        <v>820</v>
      </c>
      <c r="L252">
        <v>2017</v>
      </c>
      <c r="M252">
        <v>10</v>
      </c>
    </row>
    <row r="253" spans="1:13" x14ac:dyDescent="0.25">
      <c r="A253">
        <v>210789</v>
      </c>
      <c r="B253" t="s">
        <v>863</v>
      </c>
      <c r="C253" t="s">
        <v>14</v>
      </c>
      <c r="D253" t="s">
        <v>15</v>
      </c>
      <c r="E253" t="s">
        <v>819</v>
      </c>
      <c r="F253" s="1">
        <v>43020.546469907407</v>
      </c>
      <c r="G253">
        <v>1</v>
      </c>
      <c r="H253">
        <v>1042.32</v>
      </c>
      <c r="I253">
        <v>1042.32</v>
      </c>
      <c r="J253">
        <v>18</v>
      </c>
      <c r="K253" t="s">
        <v>820</v>
      </c>
      <c r="L253">
        <v>2017</v>
      </c>
      <c r="M253">
        <v>10</v>
      </c>
    </row>
    <row r="254" spans="1:13" x14ac:dyDescent="0.25">
      <c r="A254">
        <v>210789</v>
      </c>
      <c r="B254" t="s">
        <v>863</v>
      </c>
      <c r="C254" t="s">
        <v>14</v>
      </c>
      <c r="D254" t="s">
        <v>15</v>
      </c>
      <c r="E254" t="s">
        <v>819</v>
      </c>
      <c r="F254" s="1">
        <v>43027.541631944441</v>
      </c>
      <c r="G254">
        <v>1</v>
      </c>
      <c r="H254">
        <v>1052.6300000000001</v>
      </c>
      <c r="I254">
        <v>1052.6300000000001</v>
      </c>
      <c r="J254">
        <v>18</v>
      </c>
      <c r="K254" t="s">
        <v>820</v>
      </c>
      <c r="L254">
        <v>2017</v>
      </c>
      <c r="M254">
        <v>10</v>
      </c>
    </row>
    <row r="255" spans="1:13" x14ac:dyDescent="0.25">
      <c r="A255">
        <v>210789</v>
      </c>
      <c r="B255" t="s">
        <v>863</v>
      </c>
      <c r="C255" t="s">
        <v>14</v>
      </c>
      <c r="D255" t="s">
        <v>15</v>
      </c>
      <c r="E255" t="s">
        <v>819</v>
      </c>
      <c r="F255" s="1">
        <v>43031.326168981483</v>
      </c>
      <c r="G255">
        <v>1</v>
      </c>
      <c r="H255">
        <v>1052.6300000000001</v>
      </c>
      <c r="I255">
        <v>1052.6300000000001</v>
      </c>
      <c r="J255">
        <v>18</v>
      </c>
      <c r="K255" t="s">
        <v>820</v>
      </c>
      <c r="L255">
        <v>2017</v>
      </c>
      <c r="M255">
        <v>10</v>
      </c>
    </row>
    <row r="256" spans="1:13" x14ac:dyDescent="0.25">
      <c r="A256">
        <v>210789</v>
      </c>
      <c r="B256" t="s">
        <v>863</v>
      </c>
      <c r="C256" t="s">
        <v>14</v>
      </c>
      <c r="D256" t="s">
        <v>15</v>
      </c>
      <c r="E256" t="s">
        <v>819</v>
      </c>
      <c r="F256" s="1">
        <v>43038.447638888887</v>
      </c>
      <c r="G256">
        <v>1</v>
      </c>
      <c r="H256">
        <v>1052.6300000000001</v>
      </c>
      <c r="I256">
        <v>1052.6300000000001</v>
      </c>
      <c r="J256">
        <v>18</v>
      </c>
      <c r="K256" t="s">
        <v>820</v>
      </c>
      <c r="L256">
        <v>2017</v>
      </c>
      <c r="M256">
        <v>10</v>
      </c>
    </row>
    <row r="257" spans="1:13" x14ac:dyDescent="0.25">
      <c r="A257">
        <v>210789</v>
      </c>
      <c r="B257" t="s">
        <v>863</v>
      </c>
      <c r="C257" t="s">
        <v>14</v>
      </c>
      <c r="D257" t="s">
        <v>15</v>
      </c>
      <c r="E257" t="s">
        <v>819</v>
      </c>
      <c r="F257" s="1">
        <v>43045.414895833332</v>
      </c>
      <c r="G257">
        <v>1</v>
      </c>
      <c r="H257">
        <v>1052.6300000000001</v>
      </c>
      <c r="I257">
        <v>1052.6300000000001</v>
      </c>
      <c r="J257">
        <v>18</v>
      </c>
      <c r="K257" t="s">
        <v>820</v>
      </c>
      <c r="L257">
        <v>2017</v>
      </c>
      <c r="M257">
        <v>11</v>
      </c>
    </row>
    <row r="258" spans="1:13" x14ac:dyDescent="0.25">
      <c r="A258">
        <v>210789</v>
      </c>
      <c r="B258" t="s">
        <v>863</v>
      </c>
      <c r="C258" t="s">
        <v>14</v>
      </c>
      <c r="D258" t="s">
        <v>15</v>
      </c>
      <c r="E258" t="s">
        <v>819</v>
      </c>
      <c r="F258" s="1">
        <v>43117.516377314816</v>
      </c>
      <c r="G258">
        <v>1</v>
      </c>
      <c r="H258">
        <v>1052.6300000000001</v>
      </c>
      <c r="I258">
        <v>1052.6300000000001</v>
      </c>
      <c r="J258">
        <v>18</v>
      </c>
      <c r="K258" t="s">
        <v>820</v>
      </c>
      <c r="L258">
        <v>2018</v>
      </c>
      <c r="M258">
        <v>1</v>
      </c>
    </row>
    <row r="259" spans="1:13" x14ac:dyDescent="0.25">
      <c r="A259">
        <v>210789</v>
      </c>
      <c r="B259" t="s">
        <v>863</v>
      </c>
      <c r="C259" t="s">
        <v>14</v>
      </c>
      <c r="D259" t="s">
        <v>15</v>
      </c>
      <c r="E259" t="s">
        <v>819</v>
      </c>
      <c r="F259" s="1">
        <v>43118.383449074077</v>
      </c>
      <c r="G259">
        <v>1</v>
      </c>
      <c r="H259">
        <v>1052.6300000000001</v>
      </c>
      <c r="I259">
        <v>1052.6300000000001</v>
      </c>
      <c r="J259">
        <v>18</v>
      </c>
      <c r="K259" t="s">
        <v>820</v>
      </c>
      <c r="L259">
        <v>2018</v>
      </c>
      <c r="M259">
        <v>1</v>
      </c>
    </row>
    <row r="260" spans="1:13" x14ac:dyDescent="0.25">
      <c r="A260">
        <v>210789</v>
      </c>
      <c r="B260" t="s">
        <v>863</v>
      </c>
      <c r="C260" t="s">
        <v>14</v>
      </c>
      <c r="D260" t="s">
        <v>15</v>
      </c>
      <c r="E260" t="s">
        <v>819</v>
      </c>
      <c r="F260" s="1">
        <v>43129.317337962966</v>
      </c>
      <c r="G260">
        <v>1</v>
      </c>
      <c r="H260">
        <v>1042.32</v>
      </c>
      <c r="I260">
        <v>1042.32</v>
      </c>
      <c r="J260">
        <v>18</v>
      </c>
      <c r="K260" t="s">
        <v>820</v>
      </c>
      <c r="L260">
        <v>2018</v>
      </c>
      <c r="M260">
        <v>1</v>
      </c>
    </row>
    <row r="261" spans="1:13" x14ac:dyDescent="0.25">
      <c r="A261">
        <v>210792</v>
      </c>
      <c r="B261" t="s">
        <v>864</v>
      </c>
      <c r="C261" t="s">
        <v>14</v>
      </c>
      <c r="D261" t="s">
        <v>15</v>
      </c>
      <c r="E261" t="s">
        <v>819</v>
      </c>
      <c r="F261" s="1">
        <v>43003.404340277775</v>
      </c>
      <c r="G261">
        <v>1</v>
      </c>
      <c r="H261">
        <v>1617.67</v>
      </c>
      <c r="I261">
        <v>1617.67</v>
      </c>
      <c r="J261">
        <v>18</v>
      </c>
      <c r="K261" t="s">
        <v>820</v>
      </c>
      <c r="L261">
        <v>2017</v>
      </c>
      <c r="M261">
        <v>9</v>
      </c>
    </row>
    <row r="262" spans="1:13" x14ac:dyDescent="0.25">
      <c r="A262">
        <v>196303</v>
      </c>
      <c r="B262" t="s">
        <v>90</v>
      </c>
      <c r="C262" t="s">
        <v>14</v>
      </c>
      <c r="D262" t="s">
        <v>15</v>
      </c>
      <c r="E262" t="s">
        <v>91</v>
      </c>
      <c r="F262" s="1">
        <v>43216.446030092593</v>
      </c>
      <c r="G262">
        <v>1</v>
      </c>
      <c r="H262">
        <v>43.92</v>
      </c>
      <c r="I262">
        <v>43.92</v>
      </c>
      <c r="J262">
        <v>18</v>
      </c>
      <c r="K262" t="s">
        <v>820</v>
      </c>
      <c r="L262">
        <v>2018</v>
      </c>
      <c r="M262">
        <v>4</v>
      </c>
    </row>
    <row r="263" spans="1:13" x14ac:dyDescent="0.25">
      <c r="A263">
        <v>196303</v>
      </c>
      <c r="B263" t="s">
        <v>90</v>
      </c>
      <c r="C263" t="s">
        <v>14</v>
      </c>
      <c r="D263" t="s">
        <v>15</v>
      </c>
      <c r="E263" t="s">
        <v>91</v>
      </c>
      <c r="F263" s="1">
        <v>43531.446261574078</v>
      </c>
      <c r="G263">
        <v>1</v>
      </c>
      <c r="H263">
        <v>55.09</v>
      </c>
      <c r="I263">
        <v>55.09</v>
      </c>
      <c r="J263">
        <v>18</v>
      </c>
      <c r="K263" t="s">
        <v>820</v>
      </c>
      <c r="L263">
        <v>2019</v>
      </c>
      <c r="M263">
        <v>3</v>
      </c>
    </row>
    <row r="264" spans="1:13" x14ac:dyDescent="0.25">
      <c r="A264">
        <v>196303</v>
      </c>
      <c r="B264" t="s">
        <v>90</v>
      </c>
      <c r="C264" t="s">
        <v>14</v>
      </c>
      <c r="D264" t="s">
        <v>15</v>
      </c>
      <c r="E264" t="s">
        <v>91</v>
      </c>
      <c r="F264" s="1">
        <v>43700.368379629632</v>
      </c>
      <c r="G264">
        <v>1</v>
      </c>
      <c r="H264">
        <v>55.09</v>
      </c>
      <c r="I264">
        <v>55.09</v>
      </c>
      <c r="J264">
        <v>18</v>
      </c>
      <c r="K264" t="s">
        <v>820</v>
      </c>
      <c r="L264">
        <v>2019</v>
      </c>
      <c r="M264">
        <v>8</v>
      </c>
    </row>
    <row r="265" spans="1:13" x14ac:dyDescent="0.25">
      <c r="A265">
        <v>185060</v>
      </c>
      <c r="B265" t="s">
        <v>92</v>
      </c>
      <c r="C265" t="s">
        <v>14</v>
      </c>
      <c r="D265" t="s">
        <v>15</v>
      </c>
      <c r="E265" t="s">
        <v>93</v>
      </c>
      <c r="F265" s="1">
        <v>42884.432812500003</v>
      </c>
      <c r="G265">
        <v>1</v>
      </c>
      <c r="H265">
        <v>66.650000000000006</v>
      </c>
      <c r="I265">
        <v>66.650000000000006</v>
      </c>
      <c r="J265">
        <v>18</v>
      </c>
      <c r="K265" t="s">
        <v>820</v>
      </c>
      <c r="L265">
        <v>2017</v>
      </c>
      <c r="M265">
        <v>5</v>
      </c>
    </row>
    <row r="266" spans="1:13" x14ac:dyDescent="0.25">
      <c r="A266">
        <v>185060</v>
      </c>
      <c r="B266" t="s">
        <v>92</v>
      </c>
      <c r="C266" t="s">
        <v>14</v>
      </c>
      <c r="D266" t="s">
        <v>15</v>
      </c>
      <c r="E266" t="s">
        <v>93</v>
      </c>
      <c r="F266" s="1">
        <v>43012.531793981485</v>
      </c>
      <c r="G266">
        <v>2</v>
      </c>
      <c r="H266">
        <v>66.260000000000005</v>
      </c>
      <c r="I266">
        <v>132.52000000000001</v>
      </c>
      <c r="J266">
        <v>18</v>
      </c>
      <c r="K266" t="s">
        <v>820</v>
      </c>
      <c r="L266">
        <v>2017</v>
      </c>
      <c r="M266">
        <v>10</v>
      </c>
    </row>
    <row r="267" spans="1:13" x14ac:dyDescent="0.25">
      <c r="A267">
        <v>185060</v>
      </c>
      <c r="B267" t="s">
        <v>92</v>
      </c>
      <c r="C267" t="s">
        <v>14</v>
      </c>
      <c r="D267" t="s">
        <v>15</v>
      </c>
      <c r="E267" t="s">
        <v>93</v>
      </c>
      <c r="F267" s="1">
        <v>43017.398634259262</v>
      </c>
      <c r="G267">
        <v>2</v>
      </c>
      <c r="H267">
        <v>66.260000000000005</v>
      </c>
      <c r="I267">
        <v>132.52000000000001</v>
      </c>
      <c r="J267">
        <v>18</v>
      </c>
      <c r="K267" t="s">
        <v>820</v>
      </c>
      <c r="L267">
        <v>2017</v>
      </c>
      <c r="M267">
        <v>10</v>
      </c>
    </row>
    <row r="268" spans="1:13" x14ac:dyDescent="0.25">
      <c r="A268">
        <v>185060</v>
      </c>
      <c r="B268" t="s">
        <v>92</v>
      </c>
      <c r="C268" t="s">
        <v>14</v>
      </c>
      <c r="D268" t="s">
        <v>15</v>
      </c>
      <c r="E268" t="s">
        <v>93</v>
      </c>
      <c r="F268" s="1">
        <v>43031.326168981483</v>
      </c>
      <c r="G268">
        <v>1</v>
      </c>
      <c r="H268">
        <v>66.260000000000005</v>
      </c>
      <c r="I268">
        <v>66.260000000000005</v>
      </c>
      <c r="J268">
        <v>18</v>
      </c>
      <c r="K268" t="s">
        <v>820</v>
      </c>
      <c r="L268">
        <v>2017</v>
      </c>
      <c r="M268">
        <v>10</v>
      </c>
    </row>
    <row r="269" spans="1:13" x14ac:dyDescent="0.25">
      <c r="A269">
        <v>185060</v>
      </c>
      <c r="B269" t="s">
        <v>92</v>
      </c>
      <c r="C269" t="s">
        <v>14</v>
      </c>
      <c r="D269" t="s">
        <v>15</v>
      </c>
      <c r="E269" t="s">
        <v>93</v>
      </c>
      <c r="F269" s="1">
        <v>43031.326168981483</v>
      </c>
      <c r="G269">
        <v>2</v>
      </c>
      <c r="H269">
        <v>66.260000000000005</v>
      </c>
      <c r="I269">
        <v>132.52000000000001</v>
      </c>
      <c r="J269">
        <v>18</v>
      </c>
      <c r="K269" t="s">
        <v>820</v>
      </c>
      <c r="L269">
        <v>2017</v>
      </c>
      <c r="M269">
        <v>10</v>
      </c>
    </row>
    <row r="270" spans="1:13" x14ac:dyDescent="0.25">
      <c r="A270">
        <v>185060</v>
      </c>
      <c r="B270" t="s">
        <v>92</v>
      </c>
      <c r="C270" t="s">
        <v>14</v>
      </c>
      <c r="D270" t="s">
        <v>15</v>
      </c>
      <c r="E270" t="s">
        <v>93</v>
      </c>
      <c r="F270" s="1">
        <v>43045.414895833332</v>
      </c>
      <c r="G270">
        <v>2</v>
      </c>
      <c r="H270">
        <v>66.260000000000005</v>
      </c>
      <c r="I270">
        <v>132.52000000000001</v>
      </c>
      <c r="J270">
        <v>18</v>
      </c>
      <c r="K270" t="s">
        <v>820</v>
      </c>
      <c r="L270">
        <v>2017</v>
      </c>
      <c r="M270">
        <v>11</v>
      </c>
    </row>
    <row r="271" spans="1:13" x14ac:dyDescent="0.25">
      <c r="A271">
        <v>185060</v>
      </c>
      <c r="B271" t="s">
        <v>92</v>
      </c>
      <c r="C271" t="s">
        <v>14</v>
      </c>
      <c r="D271" t="s">
        <v>15</v>
      </c>
      <c r="E271" t="s">
        <v>93</v>
      </c>
      <c r="F271" s="1">
        <v>43150.421932870369</v>
      </c>
      <c r="G271">
        <v>2</v>
      </c>
      <c r="H271">
        <v>66.260000000000005</v>
      </c>
      <c r="I271">
        <v>132.52000000000001</v>
      </c>
      <c r="J271">
        <v>18</v>
      </c>
      <c r="K271" t="s">
        <v>820</v>
      </c>
      <c r="L271">
        <v>2018</v>
      </c>
      <c r="M271">
        <v>2</v>
      </c>
    </row>
    <row r="272" spans="1:13" x14ac:dyDescent="0.25">
      <c r="A272">
        <v>158659</v>
      </c>
      <c r="B272" t="s">
        <v>865</v>
      </c>
      <c r="C272" t="s">
        <v>14</v>
      </c>
      <c r="D272" t="s">
        <v>15</v>
      </c>
      <c r="E272" t="s">
        <v>94</v>
      </c>
      <c r="F272" s="1">
        <v>42814.411736111113</v>
      </c>
      <c r="G272">
        <v>1</v>
      </c>
      <c r="H272">
        <v>49.1</v>
      </c>
      <c r="I272">
        <v>49.1</v>
      </c>
      <c r="J272">
        <v>18</v>
      </c>
      <c r="K272" t="s">
        <v>820</v>
      </c>
      <c r="L272">
        <v>2017</v>
      </c>
      <c r="M272">
        <v>3</v>
      </c>
    </row>
    <row r="273" spans="1:13" x14ac:dyDescent="0.25">
      <c r="A273">
        <v>158659</v>
      </c>
      <c r="B273" t="s">
        <v>865</v>
      </c>
      <c r="C273" t="s">
        <v>14</v>
      </c>
      <c r="D273" t="s">
        <v>15</v>
      </c>
      <c r="E273" t="s">
        <v>94</v>
      </c>
      <c r="F273" s="1">
        <v>43416.395740740743</v>
      </c>
      <c r="G273">
        <v>1</v>
      </c>
      <c r="H273">
        <v>54.93</v>
      </c>
      <c r="I273">
        <v>54.93</v>
      </c>
      <c r="J273">
        <v>18</v>
      </c>
      <c r="K273" t="s">
        <v>820</v>
      </c>
      <c r="L273">
        <v>2018</v>
      </c>
      <c r="M273">
        <v>11</v>
      </c>
    </row>
    <row r="274" spans="1:13" x14ac:dyDescent="0.25">
      <c r="A274">
        <v>100392</v>
      </c>
      <c r="B274" t="s">
        <v>95</v>
      </c>
      <c r="C274" t="s">
        <v>14</v>
      </c>
      <c r="D274" t="s">
        <v>15</v>
      </c>
      <c r="E274" t="s">
        <v>96</v>
      </c>
      <c r="F274" s="1">
        <v>43124.521261574075</v>
      </c>
      <c r="G274">
        <v>1</v>
      </c>
      <c r="H274">
        <v>57.6</v>
      </c>
      <c r="I274">
        <v>57.6</v>
      </c>
      <c r="J274">
        <v>18</v>
      </c>
      <c r="K274" t="s">
        <v>820</v>
      </c>
      <c r="L274">
        <v>2018</v>
      </c>
      <c r="M274">
        <v>1</v>
      </c>
    </row>
    <row r="275" spans="1:13" x14ac:dyDescent="0.25">
      <c r="A275">
        <v>100394</v>
      </c>
      <c r="B275" t="s">
        <v>97</v>
      </c>
      <c r="C275" t="s">
        <v>14</v>
      </c>
      <c r="D275" t="s">
        <v>15</v>
      </c>
      <c r="E275" t="s">
        <v>96</v>
      </c>
      <c r="F275" s="1">
        <v>42996.358425925922</v>
      </c>
      <c r="G275">
        <v>1</v>
      </c>
      <c r="H275">
        <v>65.739999999999995</v>
      </c>
      <c r="I275">
        <v>65.739999999999995</v>
      </c>
      <c r="J275">
        <v>18</v>
      </c>
      <c r="K275" t="s">
        <v>820</v>
      </c>
      <c r="L275">
        <v>2017</v>
      </c>
      <c r="M275">
        <v>9</v>
      </c>
    </row>
    <row r="276" spans="1:13" x14ac:dyDescent="0.25">
      <c r="A276">
        <v>849390</v>
      </c>
      <c r="B276" t="s">
        <v>866</v>
      </c>
      <c r="C276" t="s">
        <v>14</v>
      </c>
      <c r="D276" t="s">
        <v>15</v>
      </c>
      <c r="E276" t="s">
        <v>867</v>
      </c>
      <c r="F276" s="1">
        <v>43614.503553240742</v>
      </c>
      <c r="G276">
        <v>1</v>
      </c>
      <c r="H276">
        <v>140.38999999999999</v>
      </c>
      <c r="I276">
        <v>140.38999999999999</v>
      </c>
      <c r="J276">
        <v>18</v>
      </c>
      <c r="K276" t="s">
        <v>820</v>
      </c>
      <c r="L276">
        <v>2019</v>
      </c>
      <c r="M276">
        <v>5</v>
      </c>
    </row>
    <row r="277" spans="1:13" x14ac:dyDescent="0.25">
      <c r="A277">
        <v>192351</v>
      </c>
      <c r="B277" t="s">
        <v>868</v>
      </c>
      <c r="C277" t="s">
        <v>14</v>
      </c>
      <c r="D277" t="s">
        <v>15</v>
      </c>
      <c r="E277" t="s">
        <v>806</v>
      </c>
      <c r="F277" s="1">
        <v>43378.454097222224</v>
      </c>
      <c r="G277">
        <v>1</v>
      </c>
      <c r="H277">
        <v>86.22</v>
      </c>
      <c r="I277">
        <v>86.22</v>
      </c>
      <c r="J277">
        <v>18</v>
      </c>
      <c r="K277" t="s">
        <v>820</v>
      </c>
      <c r="L277">
        <v>2018</v>
      </c>
      <c r="M277">
        <v>10</v>
      </c>
    </row>
    <row r="278" spans="1:13" x14ac:dyDescent="0.25">
      <c r="A278">
        <v>132992</v>
      </c>
      <c r="B278" t="s">
        <v>805</v>
      </c>
      <c r="C278" t="s">
        <v>14</v>
      </c>
      <c r="D278" t="s">
        <v>15</v>
      </c>
      <c r="E278" t="s">
        <v>806</v>
      </c>
      <c r="F278" s="1">
        <v>42989.317662037036</v>
      </c>
      <c r="G278">
        <v>1</v>
      </c>
      <c r="H278">
        <v>108.39</v>
      </c>
      <c r="I278">
        <v>108.39</v>
      </c>
      <c r="J278">
        <v>18</v>
      </c>
      <c r="K278" t="s">
        <v>820</v>
      </c>
      <c r="L278">
        <v>2017</v>
      </c>
      <c r="M278">
        <v>9</v>
      </c>
    </row>
    <row r="279" spans="1:13" x14ac:dyDescent="0.25">
      <c r="A279">
        <v>132992</v>
      </c>
      <c r="B279" t="s">
        <v>805</v>
      </c>
      <c r="C279" t="s">
        <v>14</v>
      </c>
      <c r="D279" t="s">
        <v>15</v>
      </c>
      <c r="E279" t="s">
        <v>806</v>
      </c>
      <c r="F279" s="1">
        <v>43647.405081018522</v>
      </c>
      <c r="G279">
        <v>1</v>
      </c>
      <c r="H279">
        <v>108.39</v>
      </c>
      <c r="I279">
        <v>108.39</v>
      </c>
      <c r="J279">
        <v>18</v>
      </c>
      <c r="K279" t="s">
        <v>820</v>
      </c>
      <c r="L279">
        <v>2019</v>
      </c>
      <c r="M279">
        <v>7</v>
      </c>
    </row>
    <row r="280" spans="1:13" x14ac:dyDescent="0.25">
      <c r="A280">
        <v>132992</v>
      </c>
      <c r="B280" t="s">
        <v>805</v>
      </c>
      <c r="C280" t="s">
        <v>14</v>
      </c>
      <c r="D280" t="s">
        <v>15</v>
      </c>
      <c r="E280" t="s">
        <v>806</v>
      </c>
      <c r="F280" s="1">
        <v>43654.372523148151</v>
      </c>
      <c r="G280">
        <v>1</v>
      </c>
      <c r="H280">
        <v>108.39</v>
      </c>
      <c r="I280">
        <v>108.39</v>
      </c>
      <c r="J280">
        <v>18</v>
      </c>
      <c r="K280" t="s">
        <v>820</v>
      </c>
      <c r="L280">
        <v>2019</v>
      </c>
      <c r="M280">
        <v>7</v>
      </c>
    </row>
    <row r="281" spans="1:13" x14ac:dyDescent="0.25">
      <c r="A281">
        <v>112891</v>
      </c>
      <c r="B281" t="s">
        <v>100</v>
      </c>
      <c r="C281" t="s">
        <v>14</v>
      </c>
      <c r="D281" t="s">
        <v>15</v>
      </c>
      <c r="E281" t="s">
        <v>99</v>
      </c>
      <c r="F281" s="1">
        <v>42888.516979166663</v>
      </c>
      <c r="G281">
        <v>1</v>
      </c>
      <c r="H281">
        <v>58.34</v>
      </c>
      <c r="I281">
        <v>58.34</v>
      </c>
      <c r="J281">
        <v>18</v>
      </c>
      <c r="K281" t="s">
        <v>820</v>
      </c>
      <c r="L281">
        <v>2017</v>
      </c>
      <c r="M281">
        <v>6</v>
      </c>
    </row>
    <row r="282" spans="1:13" x14ac:dyDescent="0.25">
      <c r="A282">
        <v>112891</v>
      </c>
      <c r="B282" t="s">
        <v>100</v>
      </c>
      <c r="C282" t="s">
        <v>14</v>
      </c>
      <c r="D282" t="s">
        <v>15</v>
      </c>
      <c r="E282" t="s">
        <v>99</v>
      </c>
      <c r="F282" s="1">
        <v>42888.517141203702</v>
      </c>
      <c r="G282">
        <v>1</v>
      </c>
      <c r="H282">
        <v>57.77</v>
      </c>
      <c r="I282">
        <v>57.77</v>
      </c>
      <c r="J282">
        <v>18</v>
      </c>
      <c r="K282" t="s">
        <v>820</v>
      </c>
      <c r="L282">
        <v>2017</v>
      </c>
      <c r="M282">
        <v>6</v>
      </c>
    </row>
    <row r="283" spans="1:13" x14ac:dyDescent="0.25">
      <c r="A283">
        <v>112892</v>
      </c>
      <c r="B283" t="s">
        <v>98</v>
      </c>
      <c r="C283" t="s">
        <v>14</v>
      </c>
      <c r="D283" t="s">
        <v>15</v>
      </c>
      <c r="E283" t="s">
        <v>99</v>
      </c>
      <c r="F283" s="1">
        <v>43068.56349537037</v>
      </c>
      <c r="G283">
        <v>1</v>
      </c>
      <c r="H283">
        <v>102.3</v>
      </c>
      <c r="I283">
        <v>102.3</v>
      </c>
      <c r="J283">
        <v>18</v>
      </c>
      <c r="K283" t="s">
        <v>820</v>
      </c>
      <c r="L283">
        <v>2017</v>
      </c>
      <c r="M283">
        <v>11</v>
      </c>
    </row>
    <row r="284" spans="1:13" x14ac:dyDescent="0.25">
      <c r="A284">
        <v>112892</v>
      </c>
      <c r="B284" t="s">
        <v>98</v>
      </c>
      <c r="C284" t="s">
        <v>14</v>
      </c>
      <c r="D284" t="s">
        <v>15</v>
      </c>
      <c r="E284" t="s">
        <v>99</v>
      </c>
      <c r="F284" s="1">
        <v>43073.509270833332</v>
      </c>
      <c r="G284">
        <v>1</v>
      </c>
      <c r="H284">
        <v>102.3</v>
      </c>
      <c r="I284">
        <v>102.3</v>
      </c>
      <c r="J284">
        <v>18</v>
      </c>
      <c r="K284" t="s">
        <v>820</v>
      </c>
      <c r="L284">
        <v>2017</v>
      </c>
      <c r="M284">
        <v>12</v>
      </c>
    </row>
    <row r="285" spans="1:13" x14ac:dyDescent="0.25">
      <c r="A285">
        <v>112891</v>
      </c>
      <c r="B285" t="s">
        <v>100</v>
      </c>
      <c r="C285" t="s">
        <v>14</v>
      </c>
      <c r="D285" t="s">
        <v>15</v>
      </c>
      <c r="E285" t="s">
        <v>99</v>
      </c>
      <c r="F285" s="1">
        <v>43559.478981481479</v>
      </c>
      <c r="G285">
        <v>1</v>
      </c>
      <c r="H285">
        <v>58.34</v>
      </c>
      <c r="I285">
        <v>58.34</v>
      </c>
      <c r="J285">
        <v>18</v>
      </c>
      <c r="K285" t="s">
        <v>820</v>
      </c>
      <c r="L285">
        <v>2019</v>
      </c>
      <c r="M285">
        <v>4</v>
      </c>
    </row>
    <row r="286" spans="1:13" x14ac:dyDescent="0.25">
      <c r="A286">
        <v>112892</v>
      </c>
      <c r="B286" t="s">
        <v>98</v>
      </c>
      <c r="C286" t="s">
        <v>14</v>
      </c>
      <c r="D286" t="s">
        <v>15</v>
      </c>
      <c r="E286" t="s">
        <v>99</v>
      </c>
      <c r="F286" s="1">
        <v>43738.393078703702</v>
      </c>
      <c r="G286">
        <v>1</v>
      </c>
      <c r="H286">
        <v>103.32</v>
      </c>
      <c r="I286">
        <v>103.32</v>
      </c>
      <c r="J286">
        <v>18</v>
      </c>
      <c r="K286" t="s">
        <v>820</v>
      </c>
      <c r="L286">
        <v>2019</v>
      </c>
      <c r="M286">
        <v>9</v>
      </c>
    </row>
    <row r="287" spans="1:13" x14ac:dyDescent="0.25">
      <c r="A287">
        <v>136150</v>
      </c>
      <c r="B287" t="s">
        <v>869</v>
      </c>
      <c r="C287" t="s">
        <v>14</v>
      </c>
      <c r="D287" t="s">
        <v>15</v>
      </c>
      <c r="E287" t="s">
        <v>870</v>
      </c>
      <c r="F287" s="1">
        <v>43005.504999999997</v>
      </c>
      <c r="G287">
        <v>1</v>
      </c>
      <c r="H287">
        <v>114.33</v>
      </c>
      <c r="I287">
        <v>114.33</v>
      </c>
      <c r="J287">
        <v>18</v>
      </c>
      <c r="K287" t="s">
        <v>820</v>
      </c>
      <c r="L287">
        <v>2017</v>
      </c>
      <c r="M287">
        <v>9</v>
      </c>
    </row>
    <row r="288" spans="1:13" x14ac:dyDescent="0.25">
      <c r="A288">
        <v>136150</v>
      </c>
      <c r="B288" t="s">
        <v>869</v>
      </c>
      <c r="C288" t="s">
        <v>14</v>
      </c>
      <c r="D288" t="s">
        <v>15</v>
      </c>
      <c r="E288" t="s">
        <v>870</v>
      </c>
      <c r="F288" s="1">
        <v>43007.49795138889</v>
      </c>
      <c r="G288">
        <v>1</v>
      </c>
      <c r="H288">
        <v>113.55</v>
      </c>
      <c r="I288">
        <v>113.55</v>
      </c>
      <c r="J288">
        <v>18</v>
      </c>
      <c r="K288" t="s">
        <v>820</v>
      </c>
      <c r="L288">
        <v>2017</v>
      </c>
      <c r="M288">
        <v>9</v>
      </c>
    </row>
    <row r="289" spans="1:13" x14ac:dyDescent="0.25">
      <c r="A289">
        <v>136149</v>
      </c>
      <c r="B289" t="s">
        <v>871</v>
      </c>
      <c r="C289" t="s">
        <v>14</v>
      </c>
      <c r="D289" t="s">
        <v>15</v>
      </c>
      <c r="E289" t="s">
        <v>870</v>
      </c>
      <c r="F289" s="1">
        <v>43017.398634259262</v>
      </c>
      <c r="G289">
        <v>1</v>
      </c>
      <c r="H289">
        <v>208.92</v>
      </c>
      <c r="I289">
        <v>208.92</v>
      </c>
      <c r="J289">
        <v>18</v>
      </c>
      <c r="K289" t="s">
        <v>820</v>
      </c>
      <c r="L289">
        <v>2017</v>
      </c>
      <c r="M289">
        <v>10</v>
      </c>
    </row>
    <row r="290" spans="1:13" x14ac:dyDescent="0.25">
      <c r="A290">
        <v>136149</v>
      </c>
      <c r="B290" t="s">
        <v>871</v>
      </c>
      <c r="C290" t="s">
        <v>14</v>
      </c>
      <c r="D290" t="s">
        <v>15</v>
      </c>
      <c r="E290" t="s">
        <v>870</v>
      </c>
      <c r="F290" s="1">
        <v>43024.367337962962</v>
      </c>
      <c r="G290">
        <v>1</v>
      </c>
      <c r="H290">
        <v>210.36</v>
      </c>
      <c r="I290">
        <v>210.36</v>
      </c>
      <c r="J290">
        <v>18</v>
      </c>
      <c r="K290" t="s">
        <v>820</v>
      </c>
      <c r="L290">
        <v>2017</v>
      </c>
      <c r="M290">
        <v>10</v>
      </c>
    </row>
    <row r="291" spans="1:13" x14ac:dyDescent="0.25">
      <c r="A291">
        <v>136149</v>
      </c>
      <c r="B291" t="s">
        <v>871</v>
      </c>
      <c r="C291" t="s">
        <v>14</v>
      </c>
      <c r="D291" t="s">
        <v>15</v>
      </c>
      <c r="E291" t="s">
        <v>870</v>
      </c>
      <c r="F291" s="1">
        <v>43031.326168981483</v>
      </c>
      <c r="G291">
        <v>1</v>
      </c>
      <c r="H291">
        <v>208.92</v>
      </c>
      <c r="I291">
        <v>208.92</v>
      </c>
      <c r="J291">
        <v>18</v>
      </c>
      <c r="K291" t="s">
        <v>820</v>
      </c>
      <c r="L291">
        <v>2017</v>
      </c>
      <c r="M291">
        <v>10</v>
      </c>
    </row>
    <row r="292" spans="1:13" x14ac:dyDescent="0.25">
      <c r="A292">
        <v>153913</v>
      </c>
      <c r="B292" t="s">
        <v>102</v>
      </c>
      <c r="C292" t="s">
        <v>58</v>
      </c>
      <c r="D292" t="s">
        <v>15</v>
      </c>
      <c r="E292" t="s">
        <v>103</v>
      </c>
      <c r="F292" s="1">
        <v>43626.5544212963</v>
      </c>
      <c r="G292">
        <v>2</v>
      </c>
      <c r="H292">
        <v>77.8</v>
      </c>
      <c r="I292">
        <v>155.6</v>
      </c>
      <c r="J292">
        <v>18</v>
      </c>
      <c r="K292" t="s">
        <v>820</v>
      </c>
      <c r="L292">
        <v>2019</v>
      </c>
      <c r="M292">
        <v>6</v>
      </c>
    </row>
    <row r="293" spans="1:13" x14ac:dyDescent="0.25">
      <c r="A293">
        <v>145010</v>
      </c>
      <c r="B293" t="s">
        <v>104</v>
      </c>
      <c r="C293" t="s">
        <v>58</v>
      </c>
      <c r="D293" t="s">
        <v>15</v>
      </c>
      <c r="E293" t="s">
        <v>103</v>
      </c>
      <c r="F293" s="1">
        <v>42909.449930555558</v>
      </c>
      <c r="G293">
        <v>1</v>
      </c>
      <c r="H293">
        <v>41.73</v>
      </c>
      <c r="I293">
        <v>41.73</v>
      </c>
      <c r="J293">
        <v>18</v>
      </c>
      <c r="K293" t="s">
        <v>820</v>
      </c>
      <c r="L293">
        <v>2017</v>
      </c>
      <c r="M293">
        <v>6</v>
      </c>
    </row>
    <row r="294" spans="1:13" x14ac:dyDescent="0.25">
      <c r="A294">
        <v>145010</v>
      </c>
      <c r="B294" t="s">
        <v>104</v>
      </c>
      <c r="C294" t="s">
        <v>58</v>
      </c>
      <c r="D294" t="s">
        <v>15</v>
      </c>
      <c r="E294" t="s">
        <v>103</v>
      </c>
      <c r="F294" s="1">
        <v>42913.496701388889</v>
      </c>
      <c r="G294">
        <v>1</v>
      </c>
      <c r="H294">
        <v>41.73</v>
      </c>
      <c r="I294">
        <v>41.73</v>
      </c>
      <c r="J294">
        <v>18</v>
      </c>
      <c r="K294" t="s">
        <v>820</v>
      </c>
      <c r="L294">
        <v>2017</v>
      </c>
      <c r="M294">
        <v>6</v>
      </c>
    </row>
    <row r="295" spans="1:13" x14ac:dyDescent="0.25">
      <c r="A295">
        <v>126247</v>
      </c>
      <c r="B295" t="s">
        <v>872</v>
      </c>
      <c r="C295" t="s">
        <v>14</v>
      </c>
      <c r="D295" t="s">
        <v>15</v>
      </c>
      <c r="E295" t="s">
        <v>873</v>
      </c>
      <c r="F295" s="1">
        <v>43497.479675925926</v>
      </c>
      <c r="G295">
        <v>1</v>
      </c>
      <c r="H295">
        <v>205.04</v>
      </c>
      <c r="I295">
        <v>205.04</v>
      </c>
      <c r="J295">
        <v>18</v>
      </c>
      <c r="K295" t="s">
        <v>820</v>
      </c>
      <c r="L295">
        <v>2019</v>
      </c>
      <c r="M295">
        <v>2</v>
      </c>
    </row>
    <row r="296" spans="1:13" x14ac:dyDescent="0.25">
      <c r="A296">
        <v>140274</v>
      </c>
      <c r="B296" t="s">
        <v>105</v>
      </c>
      <c r="C296" t="s">
        <v>14</v>
      </c>
      <c r="D296" t="s">
        <v>15</v>
      </c>
      <c r="E296" t="s">
        <v>106</v>
      </c>
      <c r="F296" s="1">
        <v>43249.460856481484</v>
      </c>
      <c r="G296">
        <v>1</v>
      </c>
      <c r="H296">
        <v>51.77</v>
      </c>
      <c r="I296">
        <v>51.77</v>
      </c>
      <c r="J296">
        <v>18</v>
      </c>
      <c r="K296" t="s">
        <v>820</v>
      </c>
      <c r="L296">
        <v>2018</v>
      </c>
      <c r="M296">
        <v>5</v>
      </c>
    </row>
    <row r="297" spans="1:13" x14ac:dyDescent="0.25">
      <c r="A297">
        <v>140274</v>
      </c>
      <c r="B297" t="s">
        <v>105</v>
      </c>
      <c r="C297" t="s">
        <v>14</v>
      </c>
      <c r="D297" t="s">
        <v>15</v>
      </c>
      <c r="E297" t="s">
        <v>106</v>
      </c>
      <c r="F297" s="1">
        <v>43255.407210648147</v>
      </c>
      <c r="G297">
        <v>1</v>
      </c>
      <c r="H297">
        <v>51.77</v>
      </c>
      <c r="I297">
        <v>51.77</v>
      </c>
      <c r="J297">
        <v>18</v>
      </c>
      <c r="K297" t="s">
        <v>820</v>
      </c>
      <c r="L297">
        <v>2018</v>
      </c>
      <c r="M297">
        <v>6</v>
      </c>
    </row>
    <row r="298" spans="1:13" x14ac:dyDescent="0.25">
      <c r="A298">
        <v>176150</v>
      </c>
      <c r="B298" t="s">
        <v>110</v>
      </c>
      <c r="C298" t="s">
        <v>111</v>
      </c>
      <c r="D298" t="s">
        <v>15</v>
      </c>
      <c r="E298" t="s">
        <v>112</v>
      </c>
      <c r="F298" s="1">
        <v>42759.457233796296</v>
      </c>
      <c r="G298">
        <v>1</v>
      </c>
      <c r="H298">
        <v>107.33</v>
      </c>
      <c r="I298">
        <v>107.33</v>
      </c>
      <c r="J298">
        <v>18</v>
      </c>
      <c r="K298" t="s">
        <v>820</v>
      </c>
      <c r="L298">
        <v>2017</v>
      </c>
      <c r="M298">
        <v>1</v>
      </c>
    </row>
    <row r="299" spans="1:13" x14ac:dyDescent="0.25">
      <c r="A299">
        <v>119759</v>
      </c>
      <c r="B299" t="s">
        <v>115</v>
      </c>
      <c r="C299" t="s">
        <v>14</v>
      </c>
      <c r="D299" t="s">
        <v>15</v>
      </c>
      <c r="E299" t="s">
        <v>114</v>
      </c>
      <c r="F299" s="1">
        <v>42971.516574074078</v>
      </c>
      <c r="G299">
        <v>1</v>
      </c>
      <c r="H299">
        <v>71.81</v>
      </c>
      <c r="I299">
        <v>71.81</v>
      </c>
      <c r="J299">
        <v>18</v>
      </c>
      <c r="K299" t="s">
        <v>820</v>
      </c>
      <c r="L299">
        <v>2017</v>
      </c>
      <c r="M299">
        <v>8</v>
      </c>
    </row>
    <row r="300" spans="1:13" x14ac:dyDescent="0.25">
      <c r="A300">
        <v>117170</v>
      </c>
      <c r="B300" t="s">
        <v>116</v>
      </c>
      <c r="C300" t="s">
        <v>58</v>
      </c>
      <c r="D300" t="s">
        <v>15</v>
      </c>
      <c r="E300" t="s">
        <v>117</v>
      </c>
      <c r="F300" s="1">
        <v>42754.532476851855</v>
      </c>
      <c r="G300">
        <v>1</v>
      </c>
      <c r="H300">
        <v>73.44</v>
      </c>
      <c r="I300">
        <v>73.44</v>
      </c>
      <c r="J300">
        <v>18</v>
      </c>
      <c r="K300" t="s">
        <v>820</v>
      </c>
      <c r="L300">
        <v>2017</v>
      </c>
      <c r="M300">
        <v>1</v>
      </c>
    </row>
    <row r="301" spans="1:13" x14ac:dyDescent="0.25">
      <c r="A301">
        <v>117171</v>
      </c>
      <c r="B301" t="s">
        <v>118</v>
      </c>
      <c r="C301" t="s">
        <v>58</v>
      </c>
      <c r="D301" t="s">
        <v>15</v>
      </c>
      <c r="E301" t="s">
        <v>117</v>
      </c>
      <c r="F301" s="1">
        <v>42795.526192129626</v>
      </c>
      <c r="G301">
        <v>1</v>
      </c>
      <c r="H301">
        <v>73.44</v>
      </c>
      <c r="I301">
        <v>73.44</v>
      </c>
      <c r="J301">
        <v>18</v>
      </c>
      <c r="K301" t="s">
        <v>820</v>
      </c>
      <c r="L301">
        <v>2017</v>
      </c>
      <c r="M301">
        <v>3</v>
      </c>
    </row>
    <row r="302" spans="1:13" x14ac:dyDescent="0.25">
      <c r="A302">
        <v>117171</v>
      </c>
      <c r="B302" t="s">
        <v>118</v>
      </c>
      <c r="C302" t="s">
        <v>58</v>
      </c>
      <c r="D302" t="s">
        <v>15</v>
      </c>
      <c r="E302" t="s">
        <v>117</v>
      </c>
      <c r="F302" s="1">
        <v>42832.351099537038</v>
      </c>
      <c r="G302">
        <v>2</v>
      </c>
      <c r="H302">
        <v>73.44</v>
      </c>
      <c r="I302">
        <v>146.88</v>
      </c>
      <c r="J302">
        <v>18</v>
      </c>
      <c r="K302" t="s">
        <v>820</v>
      </c>
      <c r="L302">
        <v>2017</v>
      </c>
      <c r="M302">
        <v>4</v>
      </c>
    </row>
    <row r="303" spans="1:13" x14ac:dyDescent="0.25">
      <c r="A303">
        <v>117171</v>
      </c>
      <c r="B303" t="s">
        <v>118</v>
      </c>
      <c r="C303" t="s">
        <v>58</v>
      </c>
      <c r="D303" t="s">
        <v>15</v>
      </c>
      <c r="E303" t="s">
        <v>117</v>
      </c>
      <c r="F303" s="1">
        <v>43462.428865740738</v>
      </c>
      <c r="G303">
        <v>1</v>
      </c>
      <c r="H303">
        <v>72.92</v>
      </c>
      <c r="I303">
        <v>72.92</v>
      </c>
      <c r="J303">
        <v>18</v>
      </c>
      <c r="K303" t="s">
        <v>820</v>
      </c>
      <c r="L303">
        <v>2018</v>
      </c>
      <c r="M303">
        <v>12</v>
      </c>
    </row>
    <row r="304" spans="1:13" x14ac:dyDescent="0.25">
      <c r="A304">
        <v>102679</v>
      </c>
      <c r="B304" t="s">
        <v>123</v>
      </c>
      <c r="C304" t="s">
        <v>14</v>
      </c>
      <c r="D304" t="s">
        <v>15</v>
      </c>
      <c r="E304" t="s">
        <v>124</v>
      </c>
      <c r="F304" s="1">
        <v>42850.510972222219</v>
      </c>
      <c r="G304">
        <v>1</v>
      </c>
      <c r="H304">
        <v>164.48</v>
      </c>
      <c r="I304">
        <v>164.48</v>
      </c>
      <c r="J304">
        <v>18</v>
      </c>
      <c r="K304" t="s">
        <v>820</v>
      </c>
      <c r="L304">
        <v>2017</v>
      </c>
      <c r="M304">
        <v>4</v>
      </c>
    </row>
    <row r="305" spans="1:13" x14ac:dyDescent="0.25">
      <c r="A305">
        <v>102679</v>
      </c>
      <c r="B305" t="s">
        <v>123</v>
      </c>
      <c r="C305" t="s">
        <v>14</v>
      </c>
      <c r="D305" t="s">
        <v>15</v>
      </c>
      <c r="E305" t="s">
        <v>124</v>
      </c>
      <c r="F305" s="1">
        <v>43424.544664351852</v>
      </c>
      <c r="G305">
        <v>1</v>
      </c>
      <c r="H305">
        <v>164.48</v>
      </c>
      <c r="I305">
        <v>164.48</v>
      </c>
      <c r="J305">
        <v>18</v>
      </c>
      <c r="K305" t="s">
        <v>820</v>
      </c>
      <c r="L305">
        <v>2018</v>
      </c>
      <c r="M305">
        <v>11</v>
      </c>
    </row>
    <row r="306" spans="1:13" x14ac:dyDescent="0.25">
      <c r="A306">
        <v>203323</v>
      </c>
      <c r="B306" t="s">
        <v>125</v>
      </c>
      <c r="C306" t="s">
        <v>14</v>
      </c>
      <c r="D306" t="s">
        <v>15</v>
      </c>
      <c r="E306" t="s">
        <v>126</v>
      </c>
      <c r="F306" s="1">
        <v>42821.417731481481</v>
      </c>
      <c r="G306">
        <v>1</v>
      </c>
      <c r="H306">
        <v>248.25</v>
      </c>
      <c r="I306">
        <v>248.25</v>
      </c>
      <c r="J306">
        <v>18</v>
      </c>
      <c r="K306" t="s">
        <v>820</v>
      </c>
      <c r="L306">
        <v>2017</v>
      </c>
      <c r="M306">
        <v>3</v>
      </c>
    </row>
    <row r="307" spans="1:13" x14ac:dyDescent="0.25">
      <c r="A307">
        <v>203323</v>
      </c>
      <c r="B307" t="s">
        <v>125</v>
      </c>
      <c r="C307" t="s">
        <v>14</v>
      </c>
      <c r="D307" t="s">
        <v>15</v>
      </c>
      <c r="E307" t="s">
        <v>126</v>
      </c>
      <c r="F307" s="1">
        <v>42898.438750000001</v>
      </c>
      <c r="G307">
        <v>1</v>
      </c>
      <c r="H307">
        <v>248.25</v>
      </c>
      <c r="I307">
        <v>248.25</v>
      </c>
      <c r="J307">
        <v>18</v>
      </c>
      <c r="K307" t="s">
        <v>820</v>
      </c>
      <c r="L307">
        <v>2017</v>
      </c>
      <c r="M307">
        <v>6</v>
      </c>
    </row>
    <row r="308" spans="1:13" x14ac:dyDescent="0.25">
      <c r="A308">
        <v>162320</v>
      </c>
      <c r="B308" t="s">
        <v>127</v>
      </c>
      <c r="C308" t="s">
        <v>14</v>
      </c>
      <c r="D308" t="s">
        <v>15</v>
      </c>
      <c r="E308" t="s">
        <v>126</v>
      </c>
      <c r="F308" s="1">
        <v>43031.326168981483</v>
      </c>
      <c r="G308">
        <v>1</v>
      </c>
      <c r="H308">
        <v>74.430000000000007</v>
      </c>
      <c r="I308">
        <v>74.430000000000007</v>
      </c>
      <c r="J308">
        <v>18</v>
      </c>
      <c r="K308" t="s">
        <v>820</v>
      </c>
      <c r="L308">
        <v>2017</v>
      </c>
      <c r="M308">
        <v>10</v>
      </c>
    </row>
    <row r="309" spans="1:13" x14ac:dyDescent="0.25">
      <c r="A309">
        <v>162320</v>
      </c>
      <c r="B309" t="s">
        <v>127</v>
      </c>
      <c r="C309" t="s">
        <v>14</v>
      </c>
      <c r="D309" t="s">
        <v>15</v>
      </c>
      <c r="E309" t="s">
        <v>126</v>
      </c>
      <c r="F309" s="1">
        <v>43153.340682870374</v>
      </c>
      <c r="G309">
        <v>2</v>
      </c>
      <c r="H309">
        <v>74.349999999999994</v>
      </c>
      <c r="I309">
        <v>148.69999999999999</v>
      </c>
      <c r="J309">
        <v>18</v>
      </c>
      <c r="K309" t="s">
        <v>820</v>
      </c>
      <c r="L309">
        <v>2018</v>
      </c>
      <c r="M309">
        <v>2</v>
      </c>
    </row>
    <row r="310" spans="1:13" x14ac:dyDescent="0.25">
      <c r="A310">
        <v>162320</v>
      </c>
      <c r="B310" t="s">
        <v>127</v>
      </c>
      <c r="C310" t="s">
        <v>14</v>
      </c>
      <c r="D310" t="s">
        <v>15</v>
      </c>
      <c r="E310" t="s">
        <v>126</v>
      </c>
      <c r="F310" s="1">
        <v>43200.390057870369</v>
      </c>
      <c r="G310">
        <v>2</v>
      </c>
      <c r="H310">
        <v>73.62</v>
      </c>
      <c r="I310">
        <v>147.24</v>
      </c>
      <c r="J310">
        <v>18</v>
      </c>
      <c r="K310" t="s">
        <v>820</v>
      </c>
      <c r="L310">
        <v>2018</v>
      </c>
      <c r="M310">
        <v>4</v>
      </c>
    </row>
    <row r="311" spans="1:13" x14ac:dyDescent="0.25">
      <c r="A311">
        <v>162320</v>
      </c>
      <c r="B311" t="s">
        <v>127</v>
      </c>
      <c r="C311" t="s">
        <v>14</v>
      </c>
      <c r="D311" t="s">
        <v>15</v>
      </c>
      <c r="E311" t="s">
        <v>126</v>
      </c>
      <c r="F311" s="1">
        <v>43224.351481481484</v>
      </c>
      <c r="G311">
        <v>2</v>
      </c>
      <c r="H311">
        <v>74.349999999999994</v>
      </c>
      <c r="I311">
        <v>148.69999999999999</v>
      </c>
      <c r="J311">
        <v>18</v>
      </c>
      <c r="K311" t="s">
        <v>820</v>
      </c>
      <c r="L311">
        <v>2018</v>
      </c>
      <c r="M311">
        <v>5</v>
      </c>
    </row>
    <row r="312" spans="1:13" x14ac:dyDescent="0.25">
      <c r="A312">
        <v>162320</v>
      </c>
      <c r="B312" t="s">
        <v>127</v>
      </c>
      <c r="C312" t="s">
        <v>14</v>
      </c>
      <c r="D312" t="s">
        <v>15</v>
      </c>
      <c r="E312" t="s">
        <v>126</v>
      </c>
      <c r="F312" s="1">
        <v>43339.402106481481</v>
      </c>
      <c r="G312">
        <v>2</v>
      </c>
      <c r="H312">
        <v>74.349999999999994</v>
      </c>
      <c r="I312">
        <v>148.69999999999999</v>
      </c>
      <c r="J312">
        <v>18</v>
      </c>
      <c r="K312" t="s">
        <v>820</v>
      </c>
      <c r="L312">
        <v>2018</v>
      </c>
      <c r="M312">
        <v>8</v>
      </c>
    </row>
    <row r="313" spans="1:13" x14ac:dyDescent="0.25">
      <c r="A313">
        <v>162320</v>
      </c>
      <c r="B313" t="s">
        <v>127</v>
      </c>
      <c r="C313" t="s">
        <v>14</v>
      </c>
      <c r="D313" t="s">
        <v>15</v>
      </c>
      <c r="E313" t="s">
        <v>126</v>
      </c>
      <c r="F313" s="1">
        <v>43341.437627314815</v>
      </c>
      <c r="G313">
        <v>1</v>
      </c>
      <c r="H313">
        <v>74.349999999999994</v>
      </c>
      <c r="I313">
        <v>74.349999999999994</v>
      </c>
      <c r="J313">
        <v>18</v>
      </c>
      <c r="K313" t="s">
        <v>820</v>
      </c>
      <c r="L313">
        <v>2018</v>
      </c>
      <c r="M313">
        <v>8</v>
      </c>
    </row>
    <row r="314" spans="1:13" x14ac:dyDescent="0.25">
      <c r="A314">
        <v>162320</v>
      </c>
      <c r="B314" t="s">
        <v>127</v>
      </c>
      <c r="C314" t="s">
        <v>14</v>
      </c>
      <c r="D314" t="s">
        <v>15</v>
      </c>
      <c r="E314" t="s">
        <v>126</v>
      </c>
      <c r="F314" s="1">
        <v>43341.437627314815</v>
      </c>
      <c r="G314">
        <v>1</v>
      </c>
      <c r="H314">
        <v>74.349999999999994</v>
      </c>
      <c r="I314">
        <v>74.349999999999994</v>
      </c>
      <c r="J314">
        <v>18</v>
      </c>
      <c r="K314" t="s">
        <v>820</v>
      </c>
      <c r="L314">
        <v>2018</v>
      </c>
      <c r="M314">
        <v>8</v>
      </c>
    </row>
    <row r="315" spans="1:13" x14ac:dyDescent="0.25">
      <c r="A315">
        <v>162320</v>
      </c>
      <c r="B315" t="s">
        <v>127</v>
      </c>
      <c r="C315" t="s">
        <v>14</v>
      </c>
      <c r="D315" t="s">
        <v>15</v>
      </c>
      <c r="E315" t="s">
        <v>126</v>
      </c>
      <c r="F315" s="1">
        <v>43508.377303240741</v>
      </c>
      <c r="G315">
        <v>1</v>
      </c>
      <c r="H315">
        <v>75.959999999999994</v>
      </c>
      <c r="I315">
        <v>75.959999999999994</v>
      </c>
      <c r="J315">
        <v>18</v>
      </c>
      <c r="K315" t="s">
        <v>820</v>
      </c>
      <c r="L315">
        <v>2019</v>
      </c>
      <c r="M315">
        <v>2</v>
      </c>
    </row>
    <row r="316" spans="1:13" x14ac:dyDescent="0.25">
      <c r="A316">
        <v>162320</v>
      </c>
      <c r="B316" t="s">
        <v>127</v>
      </c>
      <c r="C316" t="s">
        <v>14</v>
      </c>
      <c r="D316" t="s">
        <v>15</v>
      </c>
      <c r="E316" t="s">
        <v>126</v>
      </c>
      <c r="F316" s="1">
        <v>43563.42460648148</v>
      </c>
      <c r="G316">
        <v>1</v>
      </c>
      <c r="H316">
        <v>73.62</v>
      </c>
      <c r="I316">
        <v>73.62</v>
      </c>
      <c r="J316">
        <v>18</v>
      </c>
      <c r="K316" t="s">
        <v>820</v>
      </c>
      <c r="L316">
        <v>2019</v>
      </c>
      <c r="M316">
        <v>4</v>
      </c>
    </row>
    <row r="317" spans="1:13" x14ac:dyDescent="0.25">
      <c r="A317">
        <v>162320</v>
      </c>
      <c r="B317" t="s">
        <v>127</v>
      </c>
      <c r="C317" t="s">
        <v>14</v>
      </c>
      <c r="D317" t="s">
        <v>15</v>
      </c>
      <c r="E317" t="s">
        <v>126</v>
      </c>
      <c r="F317" s="1">
        <v>43626.419293981482</v>
      </c>
      <c r="G317">
        <v>1</v>
      </c>
      <c r="H317">
        <v>75.89</v>
      </c>
      <c r="I317">
        <v>75.89</v>
      </c>
      <c r="J317">
        <v>18</v>
      </c>
      <c r="K317" t="s">
        <v>820</v>
      </c>
      <c r="L317">
        <v>2019</v>
      </c>
      <c r="M317">
        <v>6</v>
      </c>
    </row>
    <row r="318" spans="1:13" x14ac:dyDescent="0.25">
      <c r="A318">
        <v>162320</v>
      </c>
      <c r="B318" t="s">
        <v>127</v>
      </c>
      <c r="C318" t="s">
        <v>14</v>
      </c>
      <c r="D318" t="s">
        <v>15</v>
      </c>
      <c r="E318" t="s">
        <v>126</v>
      </c>
      <c r="F318" s="1">
        <v>43647.405081018522</v>
      </c>
      <c r="G318">
        <v>1</v>
      </c>
      <c r="H318">
        <v>77.319999999999993</v>
      </c>
      <c r="I318">
        <v>77.319999999999993</v>
      </c>
      <c r="J318">
        <v>18</v>
      </c>
      <c r="K318" t="s">
        <v>820</v>
      </c>
      <c r="L318">
        <v>2019</v>
      </c>
      <c r="M318">
        <v>7</v>
      </c>
    </row>
    <row r="319" spans="1:13" x14ac:dyDescent="0.25">
      <c r="A319">
        <v>162320</v>
      </c>
      <c r="B319" t="s">
        <v>127</v>
      </c>
      <c r="C319" t="s">
        <v>14</v>
      </c>
      <c r="D319" t="s">
        <v>15</v>
      </c>
      <c r="E319" t="s">
        <v>126</v>
      </c>
      <c r="F319" s="1">
        <v>43738.393078703702</v>
      </c>
      <c r="G319">
        <v>1</v>
      </c>
      <c r="H319">
        <v>75.89</v>
      </c>
      <c r="I319">
        <v>75.89</v>
      </c>
      <c r="J319">
        <v>18</v>
      </c>
      <c r="K319" t="s">
        <v>820</v>
      </c>
      <c r="L319">
        <v>2019</v>
      </c>
      <c r="M319">
        <v>9</v>
      </c>
    </row>
    <row r="320" spans="1:13" x14ac:dyDescent="0.25">
      <c r="A320">
        <v>162315</v>
      </c>
      <c r="B320" t="s">
        <v>874</v>
      </c>
      <c r="C320" t="s">
        <v>14</v>
      </c>
      <c r="D320" t="s">
        <v>15</v>
      </c>
      <c r="E320" t="s">
        <v>126</v>
      </c>
      <c r="F320" s="1">
        <v>42877.395624999997</v>
      </c>
      <c r="G320">
        <v>1</v>
      </c>
      <c r="H320">
        <v>74.87</v>
      </c>
      <c r="I320">
        <v>74.87</v>
      </c>
      <c r="J320">
        <v>18</v>
      </c>
      <c r="K320" t="s">
        <v>820</v>
      </c>
      <c r="L320">
        <v>2017</v>
      </c>
      <c r="M320">
        <v>5</v>
      </c>
    </row>
    <row r="321" spans="1:13" x14ac:dyDescent="0.25">
      <c r="A321">
        <v>225589</v>
      </c>
      <c r="B321" t="s">
        <v>875</v>
      </c>
      <c r="C321" t="s">
        <v>14</v>
      </c>
      <c r="D321" t="s">
        <v>15</v>
      </c>
      <c r="E321" t="s">
        <v>137</v>
      </c>
      <c r="F321" s="1">
        <v>43367.432129629633</v>
      </c>
      <c r="G321">
        <v>1</v>
      </c>
      <c r="H321">
        <v>76.53</v>
      </c>
      <c r="I321">
        <v>76.53</v>
      </c>
      <c r="J321">
        <v>18</v>
      </c>
      <c r="K321" t="s">
        <v>820</v>
      </c>
      <c r="L321">
        <v>2018</v>
      </c>
      <c r="M321">
        <v>9</v>
      </c>
    </row>
    <row r="322" spans="1:13" x14ac:dyDescent="0.25">
      <c r="A322">
        <v>146981</v>
      </c>
      <c r="B322" t="s">
        <v>128</v>
      </c>
      <c r="C322" t="s">
        <v>14</v>
      </c>
      <c r="D322" t="s">
        <v>15</v>
      </c>
      <c r="E322" t="s">
        <v>129</v>
      </c>
      <c r="F322" s="1">
        <v>42838.427048611113</v>
      </c>
      <c r="G322">
        <v>1</v>
      </c>
      <c r="H322">
        <v>99.46</v>
      </c>
      <c r="I322">
        <v>99.46</v>
      </c>
      <c r="J322">
        <v>18</v>
      </c>
      <c r="K322" t="s">
        <v>820</v>
      </c>
      <c r="L322">
        <v>2017</v>
      </c>
      <c r="M322">
        <v>4</v>
      </c>
    </row>
    <row r="323" spans="1:13" x14ac:dyDescent="0.25">
      <c r="A323">
        <v>58042</v>
      </c>
      <c r="B323" t="s">
        <v>876</v>
      </c>
      <c r="C323" t="s">
        <v>14</v>
      </c>
      <c r="D323" t="s">
        <v>15</v>
      </c>
      <c r="E323" t="s">
        <v>129</v>
      </c>
      <c r="F323" s="1">
        <v>42961.413553240738</v>
      </c>
      <c r="G323">
        <v>1</v>
      </c>
      <c r="H323">
        <v>351.38</v>
      </c>
      <c r="I323">
        <v>351.38</v>
      </c>
      <c r="J323">
        <v>18</v>
      </c>
      <c r="K323" t="s">
        <v>820</v>
      </c>
      <c r="L323">
        <v>2017</v>
      </c>
      <c r="M323">
        <v>8</v>
      </c>
    </row>
    <row r="324" spans="1:13" x14ac:dyDescent="0.25">
      <c r="A324">
        <v>132225</v>
      </c>
      <c r="B324" t="s">
        <v>133</v>
      </c>
      <c r="C324" t="s">
        <v>14</v>
      </c>
      <c r="D324" t="s">
        <v>27</v>
      </c>
      <c r="E324" t="s">
        <v>129</v>
      </c>
      <c r="F324" s="1">
        <v>43073.509270833332</v>
      </c>
      <c r="G324">
        <v>1</v>
      </c>
      <c r="H324">
        <v>72.34</v>
      </c>
      <c r="I324">
        <v>72.34</v>
      </c>
      <c r="J324">
        <v>18</v>
      </c>
      <c r="K324" t="s">
        <v>820</v>
      </c>
      <c r="L324">
        <v>2017</v>
      </c>
      <c r="M324">
        <v>12</v>
      </c>
    </row>
    <row r="325" spans="1:13" x14ac:dyDescent="0.25">
      <c r="A325">
        <v>132225</v>
      </c>
      <c r="B325" t="s">
        <v>133</v>
      </c>
      <c r="C325" t="s">
        <v>14</v>
      </c>
      <c r="D325" t="s">
        <v>27</v>
      </c>
      <c r="E325" t="s">
        <v>129</v>
      </c>
      <c r="F325" s="1">
        <v>43159.531168981484</v>
      </c>
      <c r="G325">
        <v>1</v>
      </c>
      <c r="H325">
        <v>72.33</v>
      </c>
      <c r="I325">
        <v>72.33</v>
      </c>
      <c r="J325">
        <v>18</v>
      </c>
      <c r="K325" t="s">
        <v>820</v>
      </c>
      <c r="L325">
        <v>2018</v>
      </c>
      <c r="M325">
        <v>2</v>
      </c>
    </row>
    <row r="326" spans="1:13" x14ac:dyDescent="0.25">
      <c r="A326">
        <v>132225</v>
      </c>
      <c r="B326" t="s">
        <v>133</v>
      </c>
      <c r="C326" t="s">
        <v>14</v>
      </c>
      <c r="D326" t="s">
        <v>27</v>
      </c>
      <c r="E326" t="s">
        <v>129</v>
      </c>
      <c r="F326" s="1">
        <v>43276.434687499997</v>
      </c>
      <c r="G326">
        <v>1</v>
      </c>
      <c r="H326">
        <v>72.33</v>
      </c>
      <c r="I326">
        <v>72.33</v>
      </c>
      <c r="J326">
        <v>18</v>
      </c>
      <c r="K326" t="s">
        <v>820</v>
      </c>
      <c r="L326">
        <v>2018</v>
      </c>
      <c r="M326">
        <v>6</v>
      </c>
    </row>
    <row r="327" spans="1:13" x14ac:dyDescent="0.25">
      <c r="A327">
        <v>132225</v>
      </c>
      <c r="B327" t="s">
        <v>133</v>
      </c>
      <c r="C327" t="s">
        <v>14</v>
      </c>
      <c r="D327" t="s">
        <v>27</v>
      </c>
      <c r="E327" t="s">
        <v>129</v>
      </c>
      <c r="F327" s="1">
        <v>43311.408437500002</v>
      </c>
      <c r="G327">
        <v>1</v>
      </c>
      <c r="H327">
        <v>72.33</v>
      </c>
      <c r="I327">
        <v>72.33</v>
      </c>
      <c r="J327">
        <v>18</v>
      </c>
      <c r="K327" t="s">
        <v>820</v>
      </c>
      <c r="L327">
        <v>2018</v>
      </c>
      <c r="M327">
        <v>7</v>
      </c>
    </row>
    <row r="328" spans="1:13" x14ac:dyDescent="0.25">
      <c r="A328">
        <v>158037</v>
      </c>
      <c r="B328" t="s">
        <v>877</v>
      </c>
      <c r="C328" t="s">
        <v>14</v>
      </c>
      <c r="D328" t="s">
        <v>27</v>
      </c>
      <c r="E328" t="s">
        <v>129</v>
      </c>
      <c r="F328" s="1">
        <v>43353.396053240744</v>
      </c>
      <c r="G328">
        <v>1</v>
      </c>
      <c r="H328">
        <v>93.85</v>
      </c>
      <c r="I328">
        <v>93.85</v>
      </c>
      <c r="J328">
        <v>18</v>
      </c>
      <c r="K328" t="s">
        <v>820</v>
      </c>
      <c r="L328">
        <v>2018</v>
      </c>
      <c r="M328">
        <v>9</v>
      </c>
    </row>
    <row r="329" spans="1:13" x14ac:dyDescent="0.25">
      <c r="A329">
        <v>231696</v>
      </c>
      <c r="B329" t="s">
        <v>131</v>
      </c>
      <c r="C329" t="s">
        <v>14</v>
      </c>
      <c r="D329" t="s">
        <v>27</v>
      </c>
      <c r="E329" t="s">
        <v>129</v>
      </c>
      <c r="F329" s="1">
        <v>43573.396886574075</v>
      </c>
      <c r="G329">
        <v>1</v>
      </c>
      <c r="H329">
        <v>207.42</v>
      </c>
      <c r="I329">
        <v>207.42</v>
      </c>
      <c r="J329">
        <v>18</v>
      </c>
      <c r="K329" t="s">
        <v>820</v>
      </c>
      <c r="L329">
        <v>2019</v>
      </c>
      <c r="M329">
        <v>4</v>
      </c>
    </row>
    <row r="330" spans="1:13" x14ac:dyDescent="0.25">
      <c r="A330">
        <v>231697</v>
      </c>
      <c r="B330" t="s">
        <v>133</v>
      </c>
      <c r="C330" t="s">
        <v>14</v>
      </c>
      <c r="D330" t="s">
        <v>15</v>
      </c>
      <c r="E330" t="s">
        <v>129</v>
      </c>
      <c r="F330" s="1">
        <v>43581.335682870369</v>
      </c>
      <c r="G330">
        <v>1</v>
      </c>
      <c r="H330">
        <v>72.34</v>
      </c>
      <c r="I330">
        <v>72.34</v>
      </c>
      <c r="J330">
        <v>18</v>
      </c>
      <c r="K330" t="s">
        <v>820</v>
      </c>
      <c r="L330">
        <v>2019</v>
      </c>
      <c r="M330">
        <v>4</v>
      </c>
    </row>
    <row r="331" spans="1:13" x14ac:dyDescent="0.25">
      <c r="A331">
        <v>231701</v>
      </c>
      <c r="B331" t="s">
        <v>877</v>
      </c>
      <c r="C331" t="s">
        <v>14</v>
      </c>
      <c r="D331" t="s">
        <v>15</v>
      </c>
      <c r="E331" t="s">
        <v>129</v>
      </c>
      <c r="F331" s="1">
        <v>43735.373553240737</v>
      </c>
      <c r="G331">
        <v>1</v>
      </c>
      <c r="H331">
        <v>93.78</v>
      </c>
      <c r="I331">
        <v>93.78</v>
      </c>
      <c r="J331">
        <v>18</v>
      </c>
      <c r="K331" t="s">
        <v>820</v>
      </c>
      <c r="L331">
        <v>2019</v>
      </c>
      <c r="M331">
        <v>9</v>
      </c>
    </row>
    <row r="332" spans="1:13" x14ac:dyDescent="0.25">
      <c r="A332">
        <v>158041</v>
      </c>
      <c r="B332" t="s">
        <v>878</v>
      </c>
      <c r="C332" t="s">
        <v>14</v>
      </c>
      <c r="D332" t="s">
        <v>15</v>
      </c>
      <c r="E332" t="s">
        <v>129</v>
      </c>
      <c r="F332" s="1">
        <v>43794.337743055556</v>
      </c>
      <c r="G332">
        <v>1</v>
      </c>
      <c r="H332">
        <v>126.96</v>
      </c>
      <c r="I332">
        <v>126.96</v>
      </c>
      <c r="J332">
        <v>18</v>
      </c>
      <c r="K332" t="s">
        <v>820</v>
      </c>
      <c r="L332">
        <v>2019</v>
      </c>
      <c r="M332">
        <v>11</v>
      </c>
    </row>
    <row r="333" spans="1:13" x14ac:dyDescent="0.25">
      <c r="A333">
        <v>231696</v>
      </c>
      <c r="B333" t="s">
        <v>131</v>
      </c>
      <c r="C333" t="s">
        <v>14</v>
      </c>
      <c r="D333" t="s">
        <v>27</v>
      </c>
      <c r="E333" t="s">
        <v>129</v>
      </c>
      <c r="F333" s="1">
        <v>43801.366747685184</v>
      </c>
      <c r="G333">
        <v>1</v>
      </c>
      <c r="H333">
        <v>207.23</v>
      </c>
      <c r="I333">
        <v>207.23</v>
      </c>
      <c r="J333">
        <v>18</v>
      </c>
      <c r="K333" t="s">
        <v>820</v>
      </c>
      <c r="L333">
        <v>2019</v>
      </c>
      <c r="M333">
        <v>12</v>
      </c>
    </row>
    <row r="334" spans="1:13" x14ac:dyDescent="0.25">
      <c r="A334">
        <v>145499</v>
      </c>
      <c r="B334" t="s">
        <v>135</v>
      </c>
      <c r="C334" t="s">
        <v>14</v>
      </c>
      <c r="D334" t="s">
        <v>15</v>
      </c>
      <c r="E334" t="s">
        <v>129</v>
      </c>
      <c r="F334" s="1">
        <v>42975.414039351854</v>
      </c>
      <c r="G334">
        <v>1</v>
      </c>
      <c r="H334">
        <v>108.24</v>
      </c>
      <c r="I334">
        <v>108.24</v>
      </c>
      <c r="J334">
        <v>18</v>
      </c>
      <c r="K334" t="s">
        <v>820</v>
      </c>
      <c r="L334">
        <v>2017</v>
      </c>
      <c r="M334">
        <v>8</v>
      </c>
    </row>
    <row r="335" spans="1:13" x14ac:dyDescent="0.25">
      <c r="A335">
        <v>145499</v>
      </c>
      <c r="B335" t="s">
        <v>135</v>
      </c>
      <c r="C335" t="s">
        <v>14</v>
      </c>
      <c r="D335" t="s">
        <v>15</v>
      </c>
      <c r="E335" t="s">
        <v>129</v>
      </c>
      <c r="F335" s="1">
        <v>43290.310381944444</v>
      </c>
      <c r="G335">
        <v>1</v>
      </c>
      <c r="H335">
        <v>101.73</v>
      </c>
      <c r="I335">
        <v>101.73</v>
      </c>
      <c r="J335">
        <v>18</v>
      </c>
      <c r="K335" t="s">
        <v>820</v>
      </c>
      <c r="L335">
        <v>2018</v>
      </c>
      <c r="M335">
        <v>7</v>
      </c>
    </row>
    <row r="336" spans="1:13" x14ac:dyDescent="0.25">
      <c r="A336">
        <v>229646</v>
      </c>
      <c r="B336" t="s">
        <v>879</v>
      </c>
      <c r="C336" t="s">
        <v>14</v>
      </c>
      <c r="D336" t="s">
        <v>15</v>
      </c>
      <c r="E336" t="s">
        <v>137</v>
      </c>
      <c r="F336" s="1">
        <v>43630.519641203704</v>
      </c>
      <c r="G336">
        <v>1</v>
      </c>
      <c r="H336">
        <v>77.19</v>
      </c>
      <c r="I336">
        <v>77.19</v>
      </c>
      <c r="J336">
        <v>18</v>
      </c>
      <c r="K336" t="s">
        <v>820</v>
      </c>
      <c r="L336">
        <v>2019</v>
      </c>
      <c r="M336">
        <v>6</v>
      </c>
    </row>
    <row r="337" spans="1:13" x14ac:dyDescent="0.25">
      <c r="A337">
        <v>229646</v>
      </c>
      <c r="B337" t="s">
        <v>879</v>
      </c>
      <c r="C337" t="s">
        <v>14</v>
      </c>
      <c r="D337" t="s">
        <v>15</v>
      </c>
      <c r="E337" t="s">
        <v>137</v>
      </c>
      <c r="F337" s="1">
        <v>43713.582615740743</v>
      </c>
      <c r="G337">
        <v>1</v>
      </c>
      <c r="H337">
        <v>77.19</v>
      </c>
      <c r="I337">
        <v>77.19</v>
      </c>
      <c r="J337">
        <v>18</v>
      </c>
      <c r="K337" t="s">
        <v>820</v>
      </c>
      <c r="L337">
        <v>2019</v>
      </c>
      <c r="M337">
        <v>9</v>
      </c>
    </row>
    <row r="338" spans="1:13" x14ac:dyDescent="0.25">
      <c r="A338">
        <v>193798</v>
      </c>
      <c r="B338" t="s">
        <v>880</v>
      </c>
      <c r="C338" t="s">
        <v>14</v>
      </c>
      <c r="D338" t="s">
        <v>15</v>
      </c>
      <c r="E338" t="s">
        <v>881</v>
      </c>
      <c r="F338" s="1">
        <v>43627.491527777776</v>
      </c>
      <c r="G338">
        <v>1</v>
      </c>
      <c r="H338">
        <v>712.23</v>
      </c>
      <c r="I338">
        <v>712.23</v>
      </c>
      <c r="J338">
        <v>18</v>
      </c>
      <c r="K338" t="s">
        <v>820</v>
      </c>
      <c r="L338">
        <v>2019</v>
      </c>
      <c r="M338">
        <v>6</v>
      </c>
    </row>
    <row r="339" spans="1:13" x14ac:dyDescent="0.25">
      <c r="A339">
        <v>191624</v>
      </c>
      <c r="B339" t="s">
        <v>882</v>
      </c>
      <c r="C339" t="s">
        <v>14</v>
      </c>
      <c r="D339" t="s">
        <v>27</v>
      </c>
      <c r="E339" t="s">
        <v>883</v>
      </c>
      <c r="F339" s="1">
        <v>43084.543564814812</v>
      </c>
      <c r="G339">
        <v>1</v>
      </c>
      <c r="H339">
        <v>58.14</v>
      </c>
      <c r="I339">
        <v>58.14</v>
      </c>
      <c r="J339">
        <v>18</v>
      </c>
      <c r="K339" t="s">
        <v>820</v>
      </c>
      <c r="L339">
        <v>2017</v>
      </c>
      <c r="M339">
        <v>12</v>
      </c>
    </row>
    <row r="340" spans="1:13" x14ac:dyDescent="0.25">
      <c r="A340">
        <v>191624</v>
      </c>
      <c r="B340" t="s">
        <v>882</v>
      </c>
      <c r="C340" t="s">
        <v>14</v>
      </c>
      <c r="D340" t="s">
        <v>27</v>
      </c>
      <c r="E340" t="s">
        <v>883</v>
      </c>
      <c r="F340" s="1">
        <v>43091.413587962961</v>
      </c>
      <c r="G340">
        <v>1</v>
      </c>
      <c r="H340">
        <v>58.14</v>
      </c>
      <c r="I340">
        <v>58.14</v>
      </c>
      <c r="J340">
        <v>18</v>
      </c>
      <c r="K340" t="s">
        <v>820</v>
      </c>
      <c r="L340">
        <v>2017</v>
      </c>
      <c r="M340">
        <v>12</v>
      </c>
    </row>
    <row r="341" spans="1:13" x14ac:dyDescent="0.25">
      <c r="A341">
        <v>848172</v>
      </c>
      <c r="B341" t="s">
        <v>139</v>
      </c>
      <c r="C341" t="s">
        <v>140</v>
      </c>
      <c r="D341" t="s">
        <v>141</v>
      </c>
      <c r="F341" s="1">
        <v>42997.47996527778</v>
      </c>
      <c r="G341">
        <v>1</v>
      </c>
      <c r="H341">
        <v>145.65</v>
      </c>
      <c r="I341">
        <v>145.65</v>
      </c>
      <c r="J341">
        <v>18</v>
      </c>
      <c r="K341" t="s">
        <v>820</v>
      </c>
      <c r="L341">
        <v>2017</v>
      </c>
      <c r="M341">
        <v>9</v>
      </c>
    </row>
    <row r="342" spans="1:13" x14ac:dyDescent="0.25">
      <c r="A342">
        <v>203954</v>
      </c>
      <c r="B342" t="s">
        <v>144</v>
      </c>
      <c r="C342" t="s">
        <v>14</v>
      </c>
      <c r="D342" t="s">
        <v>15</v>
      </c>
      <c r="E342" t="s">
        <v>145</v>
      </c>
      <c r="F342" s="1">
        <v>42751.447199074071</v>
      </c>
      <c r="G342">
        <v>2</v>
      </c>
      <c r="H342">
        <v>73.099999999999994</v>
      </c>
      <c r="I342">
        <v>146.19999999999999</v>
      </c>
      <c r="J342">
        <v>18</v>
      </c>
      <c r="K342" t="s">
        <v>820</v>
      </c>
      <c r="L342">
        <v>2017</v>
      </c>
      <c r="M342">
        <v>1</v>
      </c>
    </row>
    <row r="343" spans="1:13" x14ac:dyDescent="0.25">
      <c r="A343">
        <v>203954</v>
      </c>
      <c r="B343" t="s">
        <v>144</v>
      </c>
      <c r="C343" t="s">
        <v>14</v>
      </c>
      <c r="D343" t="s">
        <v>15</v>
      </c>
      <c r="E343" t="s">
        <v>145</v>
      </c>
      <c r="F343" s="1">
        <v>42912.412708333337</v>
      </c>
      <c r="G343">
        <v>1</v>
      </c>
      <c r="H343">
        <v>93.04</v>
      </c>
      <c r="I343">
        <v>93.04</v>
      </c>
      <c r="J343">
        <v>18</v>
      </c>
      <c r="K343" t="s">
        <v>820</v>
      </c>
      <c r="L343">
        <v>2017</v>
      </c>
      <c r="M343">
        <v>6</v>
      </c>
    </row>
    <row r="344" spans="1:13" x14ac:dyDescent="0.25">
      <c r="A344">
        <v>203954</v>
      </c>
      <c r="B344" t="s">
        <v>144</v>
      </c>
      <c r="C344" t="s">
        <v>14</v>
      </c>
      <c r="D344" t="s">
        <v>15</v>
      </c>
      <c r="E344" t="s">
        <v>145</v>
      </c>
      <c r="F344" s="1">
        <v>43150.421932870369</v>
      </c>
      <c r="G344">
        <v>1</v>
      </c>
      <c r="H344">
        <v>92.4</v>
      </c>
      <c r="I344">
        <v>92.4</v>
      </c>
      <c r="J344">
        <v>18</v>
      </c>
      <c r="K344" t="s">
        <v>820</v>
      </c>
      <c r="L344">
        <v>2018</v>
      </c>
      <c r="M344">
        <v>2</v>
      </c>
    </row>
    <row r="345" spans="1:13" x14ac:dyDescent="0.25">
      <c r="A345">
        <v>203954</v>
      </c>
      <c r="B345" t="s">
        <v>144</v>
      </c>
      <c r="C345" t="s">
        <v>14</v>
      </c>
      <c r="D345" t="s">
        <v>15</v>
      </c>
      <c r="E345" t="s">
        <v>145</v>
      </c>
      <c r="F345" s="1">
        <v>43180.494652777779</v>
      </c>
      <c r="G345">
        <v>2</v>
      </c>
      <c r="H345">
        <v>92.4</v>
      </c>
      <c r="I345">
        <v>184.8</v>
      </c>
      <c r="J345">
        <v>18</v>
      </c>
      <c r="K345" t="s">
        <v>820</v>
      </c>
      <c r="L345">
        <v>2018</v>
      </c>
      <c r="M345">
        <v>3</v>
      </c>
    </row>
    <row r="346" spans="1:13" x14ac:dyDescent="0.25">
      <c r="A346">
        <v>203954</v>
      </c>
      <c r="B346" t="s">
        <v>144</v>
      </c>
      <c r="C346" t="s">
        <v>14</v>
      </c>
      <c r="D346" t="s">
        <v>15</v>
      </c>
      <c r="E346" t="s">
        <v>145</v>
      </c>
      <c r="F346" s="1">
        <v>43213.42114583333</v>
      </c>
      <c r="G346">
        <v>1</v>
      </c>
      <c r="H346">
        <v>92.4</v>
      </c>
      <c r="I346">
        <v>92.4</v>
      </c>
      <c r="J346">
        <v>18</v>
      </c>
      <c r="K346" t="s">
        <v>820</v>
      </c>
      <c r="L346">
        <v>2018</v>
      </c>
      <c r="M346">
        <v>4</v>
      </c>
    </row>
    <row r="347" spans="1:13" x14ac:dyDescent="0.25">
      <c r="A347">
        <v>203954</v>
      </c>
      <c r="B347" t="s">
        <v>144</v>
      </c>
      <c r="C347" t="s">
        <v>14</v>
      </c>
      <c r="D347" t="s">
        <v>15</v>
      </c>
      <c r="E347" t="s">
        <v>145</v>
      </c>
      <c r="F347" s="1">
        <v>43224.351481481484</v>
      </c>
      <c r="G347">
        <v>1</v>
      </c>
      <c r="H347">
        <v>92.4</v>
      </c>
      <c r="I347">
        <v>92.4</v>
      </c>
      <c r="J347">
        <v>18</v>
      </c>
      <c r="K347" t="s">
        <v>820</v>
      </c>
      <c r="L347">
        <v>2018</v>
      </c>
      <c r="M347">
        <v>5</v>
      </c>
    </row>
    <row r="348" spans="1:13" x14ac:dyDescent="0.25">
      <c r="A348">
        <v>203954</v>
      </c>
      <c r="B348" t="s">
        <v>144</v>
      </c>
      <c r="C348" t="s">
        <v>14</v>
      </c>
      <c r="D348" t="s">
        <v>15</v>
      </c>
      <c r="E348" t="s">
        <v>145</v>
      </c>
      <c r="F348" s="1">
        <v>43269.428217592591</v>
      </c>
      <c r="G348">
        <v>1</v>
      </c>
      <c r="H348">
        <v>92.4</v>
      </c>
      <c r="I348">
        <v>92.4</v>
      </c>
      <c r="J348">
        <v>18</v>
      </c>
      <c r="K348" t="s">
        <v>820</v>
      </c>
      <c r="L348">
        <v>2018</v>
      </c>
      <c r="M348">
        <v>6</v>
      </c>
    </row>
    <row r="349" spans="1:13" x14ac:dyDescent="0.25">
      <c r="A349">
        <v>203954</v>
      </c>
      <c r="B349" t="s">
        <v>144</v>
      </c>
      <c r="C349" t="s">
        <v>14</v>
      </c>
      <c r="D349" t="s">
        <v>15</v>
      </c>
      <c r="E349" t="s">
        <v>145</v>
      </c>
      <c r="F349" s="1">
        <v>43290.310381944444</v>
      </c>
      <c r="G349">
        <v>1</v>
      </c>
      <c r="H349">
        <v>92.4</v>
      </c>
      <c r="I349">
        <v>92.4</v>
      </c>
      <c r="J349">
        <v>18</v>
      </c>
      <c r="K349" t="s">
        <v>820</v>
      </c>
      <c r="L349">
        <v>2018</v>
      </c>
      <c r="M349">
        <v>7</v>
      </c>
    </row>
    <row r="350" spans="1:13" x14ac:dyDescent="0.25">
      <c r="A350">
        <v>203954</v>
      </c>
      <c r="B350" t="s">
        <v>144</v>
      </c>
      <c r="C350" t="s">
        <v>14</v>
      </c>
      <c r="D350" t="s">
        <v>15</v>
      </c>
      <c r="E350" t="s">
        <v>145</v>
      </c>
      <c r="F350" s="1">
        <v>43318.427268518521</v>
      </c>
      <c r="G350">
        <v>2</v>
      </c>
      <c r="H350">
        <v>92.4</v>
      </c>
      <c r="I350">
        <v>184.8</v>
      </c>
      <c r="J350">
        <v>18</v>
      </c>
      <c r="K350" t="s">
        <v>820</v>
      </c>
      <c r="L350">
        <v>2018</v>
      </c>
      <c r="M350">
        <v>8</v>
      </c>
    </row>
    <row r="351" spans="1:13" x14ac:dyDescent="0.25">
      <c r="A351">
        <v>203954</v>
      </c>
      <c r="B351" t="s">
        <v>144</v>
      </c>
      <c r="C351" t="s">
        <v>14</v>
      </c>
      <c r="D351" t="s">
        <v>15</v>
      </c>
      <c r="E351" t="s">
        <v>145</v>
      </c>
      <c r="F351" s="1">
        <v>43402.402743055558</v>
      </c>
      <c r="G351">
        <v>1</v>
      </c>
      <c r="H351">
        <v>92.4</v>
      </c>
      <c r="I351">
        <v>92.4</v>
      </c>
      <c r="J351">
        <v>18</v>
      </c>
      <c r="K351" t="s">
        <v>820</v>
      </c>
      <c r="L351">
        <v>2018</v>
      </c>
      <c r="M351">
        <v>10</v>
      </c>
    </row>
    <row r="352" spans="1:13" x14ac:dyDescent="0.25">
      <c r="A352">
        <v>203954</v>
      </c>
      <c r="B352" t="s">
        <v>144</v>
      </c>
      <c r="C352" t="s">
        <v>14</v>
      </c>
      <c r="D352" t="s">
        <v>15</v>
      </c>
      <c r="E352" t="s">
        <v>145</v>
      </c>
      <c r="F352" s="1">
        <v>43416.395740740743</v>
      </c>
      <c r="G352">
        <v>1</v>
      </c>
      <c r="H352">
        <v>92.4</v>
      </c>
      <c r="I352">
        <v>92.4</v>
      </c>
      <c r="J352">
        <v>18</v>
      </c>
      <c r="K352" t="s">
        <v>820</v>
      </c>
      <c r="L352">
        <v>2018</v>
      </c>
      <c r="M352">
        <v>11</v>
      </c>
    </row>
    <row r="353" spans="1:13" x14ac:dyDescent="0.25">
      <c r="A353">
        <v>203954</v>
      </c>
      <c r="B353" t="s">
        <v>144</v>
      </c>
      <c r="C353" t="s">
        <v>14</v>
      </c>
      <c r="D353" t="s">
        <v>15</v>
      </c>
      <c r="E353" t="s">
        <v>145</v>
      </c>
      <c r="F353" s="1">
        <v>43483.383993055555</v>
      </c>
      <c r="G353">
        <v>1</v>
      </c>
      <c r="H353">
        <v>92.4</v>
      </c>
      <c r="I353">
        <v>92.4</v>
      </c>
      <c r="J353">
        <v>18</v>
      </c>
      <c r="K353" t="s">
        <v>820</v>
      </c>
      <c r="L353">
        <v>2019</v>
      </c>
      <c r="M353">
        <v>1</v>
      </c>
    </row>
    <row r="354" spans="1:13" x14ac:dyDescent="0.25">
      <c r="A354">
        <v>203954</v>
      </c>
      <c r="B354" t="s">
        <v>144</v>
      </c>
      <c r="C354" t="s">
        <v>14</v>
      </c>
      <c r="D354" t="s">
        <v>15</v>
      </c>
      <c r="E354" t="s">
        <v>145</v>
      </c>
      <c r="F354" s="1">
        <v>43500.428865740738</v>
      </c>
      <c r="G354">
        <v>1</v>
      </c>
      <c r="H354">
        <v>92.4</v>
      </c>
      <c r="I354">
        <v>92.4</v>
      </c>
      <c r="J354">
        <v>18</v>
      </c>
      <c r="K354" t="s">
        <v>820</v>
      </c>
      <c r="L354">
        <v>2019</v>
      </c>
      <c r="M354">
        <v>2</v>
      </c>
    </row>
    <row r="355" spans="1:13" x14ac:dyDescent="0.25">
      <c r="A355">
        <v>203954</v>
      </c>
      <c r="B355" t="s">
        <v>144</v>
      </c>
      <c r="C355" t="s">
        <v>14</v>
      </c>
      <c r="D355" t="s">
        <v>15</v>
      </c>
      <c r="E355" t="s">
        <v>145</v>
      </c>
      <c r="F355" s="1">
        <v>43514.396863425929</v>
      </c>
      <c r="G355">
        <v>1</v>
      </c>
      <c r="H355">
        <v>92.4</v>
      </c>
      <c r="I355">
        <v>92.4</v>
      </c>
      <c r="J355">
        <v>18</v>
      </c>
      <c r="K355" t="s">
        <v>820</v>
      </c>
      <c r="L355">
        <v>2019</v>
      </c>
      <c r="M355">
        <v>2</v>
      </c>
    </row>
    <row r="356" spans="1:13" x14ac:dyDescent="0.25">
      <c r="A356">
        <v>203954</v>
      </c>
      <c r="B356" t="s">
        <v>144</v>
      </c>
      <c r="C356" t="s">
        <v>14</v>
      </c>
      <c r="D356" t="s">
        <v>15</v>
      </c>
      <c r="E356" t="s">
        <v>145</v>
      </c>
      <c r="F356" s="1">
        <v>43598.410821759258</v>
      </c>
      <c r="G356">
        <v>1</v>
      </c>
      <c r="H356">
        <v>92.4</v>
      </c>
      <c r="I356">
        <v>92.4</v>
      </c>
      <c r="J356">
        <v>18</v>
      </c>
      <c r="K356" t="s">
        <v>820</v>
      </c>
      <c r="L356">
        <v>2019</v>
      </c>
      <c r="M356">
        <v>5</v>
      </c>
    </row>
    <row r="357" spans="1:13" x14ac:dyDescent="0.25">
      <c r="A357">
        <v>992572</v>
      </c>
      <c r="B357" t="s">
        <v>884</v>
      </c>
      <c r="C357" t="s">
        <v>14</v>
      </c>
      <c r="D357" t="s">
        <v>15</v>
      </c>
      <c r="E357" t="s">
        <v>147</v>
      </c>
      <c r="F357" s="1">
        <v>42971.516574074078</v>
      </c>
      <c r="G357">
        <v>1</v>
      </c>
      <c r="H357">
        <v>52.28</v>
      </c>
      <c r="I357">
        <v>52.28</v>
      </c>
      <c r="J357">
        <v>18</v>
      </c>
      <c r="K357" t="s">
        <v>820</v>
      </c>
      <c r="L357">
        <v>2017</v>
      </c>
      <c r="M357">
        <v>8</v>
      </c>
    </row>
    <row r="358" spans="1:13" x14ac:dyDescent="0.25">
      <c r="A358">
        <v>992572</v>
      </c>
      <c r="B358" t="s">
        <v>884</v>
      </c>
      <c r="C358" t="s">
        <v>14</v>
      </c>
      <c r="D358" t="s">
        <v>15</v>
      </c>
      <c r="E358" t="s">
        <v>147</v>
      </c>
      <c r="F358" s="1">
        <v>43398.504317129627</v>
      </c>
      <c r="G358">
        <v>1</v>
      </c>
      <c r="H358">
        <v>51.78</v>
      </c>
      <c r="I358">
        <v>51.78</v>
      </c>
      <c r="J358">
        <v>18</v>
      </c>
      <c r="K358" t="s">
        <v>820</v>
      </c>
      <c r="L358">
        <v>2018</v>
      </c>
      <c r="M358">
        <v>10</v>
      </c>
    </row>
    <row r="359" spans="1:13" x14ac:dyDescent="0.25">
      <c r="A359">
        <v>992572</v>
      </c>
      <c r="B359" t="s">
        <v>884</v>
      </c>
      <c r="C359" t="s">
        <v>14</v>
      </c>
      <c r="D359" t="s">
        <v>15</v>
      </c>
      <c r="E359" t="s">
        <v>147</v>
      </c>
      <c r="F359" s="1">
        <v>43409.449467592596</v>
      </c>
      <c r="G359">
        <v>1</v>
      </c>
      <c r="H359">
        <v>51.78</v>
      </c>
      <c r="I359">
        <v>51.78</v>
      </c>
      <c r="J359">
        <v>18</v>
      </c>
      <c r="K359" t="s">
        <v>820</v>
      </c>
      <c r="L359">
        <v>2018</v>
      </c>
      <c r="M359">
        <v>11</v>
      </c>
    </row>
    <row r="360" spans="1:13" x14ac:dyDescent="0.25">
      <c r="A360">
        <v>158673</v>
      </c>
      <c r="B360" t="s">
        <v>148</v>
      </c>
      <c r="C360" t="s">
        <v>14</v>
      </c>
      <c r="D360" t="s">
        <v>27</v>
      </c>
      <c r="E360" t="s">
        <v>147</v>
      </c>
      <c r="F360" s="1">
        <v>43325.427499999998</v>
      </c>
      <c r="G360">
        <v>1</v>
      </c>
      <c r="H360">
        <v>26.47</v>
      </c>
      <c r="I360">
        <v>26.47</v>
      </c>
      <c r="J360">
        <v>18</v>
      </c>
      <c r="K360" t="s">
        <v>820</v>
      </c>
      <c r="L360">
        <v>2018</v>
      </c>
      <c r="M360">
        <v>8</v>
      </c>
    </row>
    <row r="361" spans="1:13" x14ac:dyDescent="0.25">
      <c r="A361">
        <v>158673</v>
      </c>
      <c r="B361" t="s">
        <v>148</v>
      </c>
      <c r="C361" t="s">
        <v>14</v>
      </c>
      <c r="D361" t="s">
        <v>27</v>
      </c>
      <c r="E361" t="s">
        <v>147</v>
      </c>
      <c r="F361" s="1">
        <v>43486.398206018515</v>
      </c>
      <c r="G361">
        <v>1</v>
      </c>
      <c r="H361">
        <v>26.21</v>
      </c>
      <c r="I361">
        <v>26.21</v>
      </c>
      <c r="J361">
        <v>18</v>
      </c>
      <c r="K361" t="s">
        <v>820</v>
      </c>
      <c r="L361">
        <v>2019</v>
      </c>
      <c r="M361">
        <v>1</v>
      </c>
    </row>
    <row r="362" spans="1:13" x14ac:dyDescent="0.25">
      <c r="A362">
        <v>158673</v>
      </c>
      <c r="B362" t="s">
        <v>148</v>
      </c>
      <c r="C362" t="s">
        <v>14</v>
      </c>
      <c r="D362" t="s">
        <v>27</v>
      </c>
      <c r="E362" t="s">
        <v>147</v>
      </c>
      <c r="F362" s="1">
        <v>43591.538761574076</v>
      </c>
      <c r="G362">
        <v>1</v>
      </c>
      <c r="H362">
        <v>26.47</v>
      </c>
      <c r="I362">
        <v>26.47</v>
      </c>
      <c r="J362">
        <v>18</v>
      </c>
      <c r="K362" t="s">
        <v>820</v>
      </c>
      <c r="L362">
        <v>2019</v>
      </c>
      <c r="M362">
        <v>5</v>
      </c>
    </row>
    <row r="363" spans="1:13" x14ac:dyDescent="0.25">
      <c r="A363">
        <v>233559</v>
      </c>
      <c r="B363" t="s">
        <v>148</v>
      </c>
      <c r="C363" t="s">
        <v>14</v>
      </c>
      <c r="D363" t="s">
        <v>15</v>
      </c>
      <c r="E363" t="s">
        <v>147</v>
      </c>
      <c r="F363" s="1">
        <v>43647.405081018522</v>
      </c>
      <c r="G363">
        <v>1</v>
      </c>
      <c r="H363">
        <v>26.7</v>
      </c>
      <c r="I363">
        <v>26.7</v>
      </c>
      <c r="J363">
        <v>18</v>
      </c>
      <c r="K363" t="s">
        <v>820</v>
      </c>
      <c r="L363">
        <v>2019</v>
      </c>
      <c r="M363">
        <v>7</v>
      </c>
    </row>
    <row r="364" spans="1:13" x14ac:dyDescent="0.25">
      <c r="A364">
        <v>233559</v>
      </c>
      <c r="B364" t="s">
        <v>148</v>
      </c>
      <c r="C364" t="s">
        <v>14</v>
      </c>
      <c r="D364" t="s">
        <v>15</v>
      </c>
      <c r="E364" t="s">
        <v>147</v>
      </c>
      <c r="F364" s="1">
        <v>43745.44017361111</v>
      </c>
      <c r="G364">
        <v>1</v>
      </c>
      <c r="H364">
        <v>26.43</v>
      </c>
      <c r="I364">
        <v>26.43</v>
      </c>
      <c r="J364">
        <v>18</v>
      </c>
      <c r="K364" t="s">
        <v>820</v>
      </c>
      <c r="L364">
        <v>2019</v>
      </c>
      <c r="M364">
        <v>10</v>
      </c>
    </row>
    <row r="365" spans="1:13" x14ac:dyDescent="0.25">
      <c r="A365">
        <v>158692</v>
      </c>
      <c r="B365" t="s">
        <v>149</v>
      </c>
      <c r="C365" t="s">
        <v>14</v>
      </c>
      <c r="D365" t="s">
        <v>27</v>
      </c>
      <c r="E365" t="s">
        <v>147</v>
      </c>
      <c r="F365" s="1">
        <v>42975.414039351854</v>
      </c>
      <c r="G365">
        <v>1</v>
      </c>
      <c r="H365">
        <v>26.15</v>
      </c>
      <c r="I365">
        <v>26.15</v>
      </c>
      <c r="J365">
        <v>18</v>
      </c>
      <c r="K365" t="s">
        <v>820</v>
      </c>
      <c r="L365">
        <v>2017</v>
      </c>
      <c r="M365">
        <v>8</v>
      </c>
    </row>
    <row r="366" spans="1:13" x14ac:dyDescent="0.25">
      <c r="A366">
        <v>158692</v>
      </c>
      <c r="B366" t="s">
        <v>149</v>
      </c>
      <c r="C366" t="s">
        <v>14</v>
      </c>
      <c r="D366" t="s">
        <v>27</v>
      </c>
      <c r="E366" t="s">
        <v>147</v>
      </c>
      <c r="F366" s="1">
        <v>43031.326168981483</v>
      </c>
      <c r="G366">
        <v>1</v>
      </c>
      <c r="H366">
        <v>25.88</v>
      </c>
      <c r="I366">
        <v>25.88</v>
      </c>
      <c r="J366">
        <v>18</v>
      </c>
      <c r="K366" t="s">
        <v>820</v>
      </c>
      <c r="L366">
        <v>2017</v>
      </c>
      <c r="M366">
        <v>10</v>
      </c>
    </row>
    <row r="367" spans="1:13" x14ac:dyDescent="0.25">
      <c r="A367">
        <v>158692</v>
      </c>
      <c r="B367" t="s">
        <v>149</v>
      </c>
      <c r="C367" t="s">
        <v>14</v>
      </c>
      <c r="D367" t="s">
        <v>27</v>
      </c>
      <c r="E367" t="s">
        <v>147</v>
      </c>
      <c r="F367" s="1">
        <v>43090.58861111111</v>
      </c>
      <c r="G367">
        <v>1</v>
      </c>
      <c r="H367">
        <v>26.15</v>
      </c>
      <c r="I367">
        <v>26.15</v>
      </c>
      <c r="J367">
        <v>18</v>
      </c>
      <c r="K367" t="s">
        <v>820</v>
      </c>
      <c r="L367">
        <v>2017</v>
      </c>
      <c r="M367">
        <v>12</v>
      </c>
    </row>
    <row r="368" spans="1:13" x14ac:dyDescent="0.25">
      <c r="A368">
        <v>158692</v>
      </c>
      <c r="B368" t="s">
        <v>149</v>
      </c>
      <c r="C368" t="s">
        <v>14</v>
      </c>
      <c r="D368" t="s">
        <v>27</v>
      </c>
      <c r="E368" t="s">
        <v>147</v>
      </c>
      <c r="F368" s="1">
        <v>43202.545023148145</v>
      </c>
      <c r="G368">
        <v>1</v>
      </c>
      <c r="H368">
        <v>26.38</v>
      </c>
      <c r="I368">
        <v>26.38</v>
      </c>
      <c r="J368">
        <v>18</v>
      </c>
      <c r="K368" t="s">
        <v>820</v>
      </c>
      <c r="L368">
        <v>2018</v>
      </c>
      <c r="M368">
        <v>4</v>
      </c>
    </row>
    <row r="369" spans="1:13" x14ac:dyDescent="0.25">
      <c r="A369">
        <v>158692</v>
      </c>
      <c r="B369" t="s">
        <v>149</v>
      </c>
      <c r="C369" t="s">
        <v>14</v>
      </c>
      <c r="D369" t="s">
        <v>27</v>
      </c>
      <c r="E369" t="s">
        <v>147</v>
      </c>
      <c r="F369" s="1">
        <v>43367.432129629633</v>
      </c>
      <c r="G369">
        <v>1</v>
      </c>
      <c r="H369">
        <v>25.88</v>
      </c>
      <c r="I369">
        <v>25.88</v>
      </c>
      <c r="J369">
        <v>18</v>
      </c>
      <c r="K369" t="s">
        <v>820</v>
      </c>
      <c r="L369">
        <v>2018</v>
      </c>
      <c r="M369">
        <v>9</v>
      </c>
    </row>
    <row r="370" spans="1:13" x14ac:dyDescent="0.25">
      <c r="A370">
        <v>158692</v>
      </c>
      <c r="B370" t="s">
        <v>149</v>
      </c>
      <c r="C370" t="s">
        <v>14</v>
      </c>
      <c r="D370" t="s">
        <v>27</v>
      </c>
      <c r="E370" t="s">
        <v>147</v>
      </c>
      <c r="F370" s="1">
        <v>43402.402743055558</v>
      </c>
      <c r="G370">
        <v>1</v>
      </c>
      <c r="H370">
        <v>25.88</v>
      </c>
      <c r="I370">
        <v>25.88</v>
      </c>
      <c r="J370">
        <v>18</v>
      </c>
      <c r="K370" t="s">
        <v>820</v>
      </c>
      <c r="L370">
        <v>2018</v>
      </c>
      <c r="M370">
        <v>10</v>
      </c>
    </row>
    <row r="371" spans="1:13" x14ac:dyDescent="0.25">
      <c r="A371">
        <v>158692</v>
      </c>
      <c r="B371" t="s">
        <v>149</v>
      </c>
      <c r="C371" t="s">
        <v>14</v>
      </c>
      <c r="D371" t="s">
        <v>27</v>
      </c>
      <c r="E371" t="s">
        <v>147</v>
      </c>
      <c r="F371" s="1">
        <v>43614.503553240742</v>
      </c>
      <c r="G371">
        <v>1</v>
      </c>
      <c r="H371">
        <v>26.14</v>
      </c>
      <c r="I371">
        <v>26.14</v>
      </c>
      <c r="J371">
        <v>18</v>
      </c>
      <c r="K371" t="s">
        <v>820</v>
      </c>
      <c r="L371">
        <v>2019</v>
      </c>
      <c r="M371">
        <v>5</v>
      </c>
    </row>
    <row r="372" spans="1:13" x14ac:dyDescent="0.25">
      <c r="A372">
        <v>158692</v>
      </c>
      <c r="B372" t="s">
        <v>149</v>
      </c>
      <c r="C372" t="s">
        <v>14</v>
      </c>
      <c r="D372" t="s">
        <v>27</v>
      </c>
      <c r="E372" t="s">
        <v>147</v>
      </c>
      <c r="F372" s="1">
        <v>43640.339687500003</v>
      </c>
      <c r="G372">
        <v>1</v>
      </c>
      <c r="H372">
        <v>26.14</v>
      </c>
      <c r="I372">
        <v>26.14</v>
      </c>
      <c r="J372">
        <v>18</v>
      </c>
      <c r="K372" t="s">
        <v>820</v>
      </c>
      <c r="L372">
        <v>2019</v>
      </c>
      <c r="M372">
        <v>6</v>
      </c>
    </row>
    <row r="373" spans="1:13" x14ac:dyDescent="0.25">
      <c r="A373">
        <v>158692</v>
      </c>
      <c r="B373" t="s">
        <v>149</v>
      </c>
      <c r="C373" t="s">
        <v>14</v>
      </c>
      <c r="D373" t="s">
        <v>27</v>
      </c>
      <c r="E373" t="s">
        <v>147</v>
      </c>
      <c r="F373" s="1">
        <v>43678.536377314813</v>
      </c>
      <c r="G373">
        <v>1</v>
      </c>
      <c r="H373">
        <v>26.11</v>
      </c>
      <c r="I373">
        <v>26.11</v>
      </c>
      <c r="J373">
        <v>18</v>
      </c>
      <c r="K373" t="s">
        <v>820</v>
      </c>
      <c r="L373">
        <v>2019</v>
      </c>
      <c r="M373">
        <v>8</v>
      </c>
    </row>
    <row r="374" spans="1:13" x14ac:dyDescent="0.25">
      <c r="A374">
        <v>233584</v>
      </c>
      <c r="B374" t="s">
        <v>150</v>
      </c>
      <c r="C374" t="s">
        <v>14</v>
      </c>
      <c r="D374" t="s">
        <v>27</v>
      </c>
      <c r="E374" t="s">
        <v>147</v>
      </c>
      <c r="F374" s="1">
        <v>43724.463541666664</v>
      </c>
      <c r="G374">
        <v>1</v>
      </c>
      <c r="H374">
        <v>87.02</v>
      </c>
      <c r="I374">
        <v>87.02</v>
      </c>
      <c r="J374">
        <v>18</v>
      </c>
      <c r="K374" t="s">
        <v>820</v>
      </c>
      <c r="L374">
        <v>2019</v>
      </c>
      <c r="M374">
        <v>9</v>
      </c>
    </row>
    <row r="375" spans="1:13" x14ac:dyDescent="0.25">
      <c r="A375">
        <v>199671</v>
      </c>
      <c r="B375" t="s">
        <v>885</v>
      </c>
      <c r="C375" t="s">
        <v>14</v>
      </c>
      <c r="D375" t="s">
        <v>15</v>
      </c>
      <c r="E375" t="s">
        <v>147</v>
      </c>
      <c r="F375" s="1">
        <v>43196.419548611113</v>
      </c>
      <c r="G375">
        <v>1</v>
      </c>
      <c r="H375">
        <v>35.4</v>
      </c>
      <c r="I375">
        <v>35.4</v>
      </c>
      <c r="J375">
        <v>18</v>
      </c>
      <c r="K375" t="s">
        <v>820</v>
      </c>
      <c r="L375">
        <v>2018</v>
      </c>
      <c r="M375">
        <v>4</v>
      </c>
    </row>
    <row r="376" spans="1:13" x14ac:dyDescent="0.25">
      <c r="A376">
        <v>500458</v>
      </c>
      <c r="B376" t="s">
        <v>151</v>
      </c>
      <c r="C376" t="s">
        <v>140</v>
      </c>
      <c r="D376" t="s">
        <v>142</v>
      </c>
      <c r="F376" s="1">
        <v>43171.331342592595</v>
      </c>
      <c r="G376">
        <v>1</v>
      </c>
      <c r="H376">
        <v>121.38</v>
      </c>
      <c r="I376">
        <v>121.38</v>
      </c>
      <c r="J376">
        <v>18</v>
      </c>
      <c r="K376" t="s">
        <v>820</v>
      </c>
      <c r="L376">
        <v>2018</v>
      </c>
      <c r="M376">
        <v>3</v>
      </c>
    </row>
    <row r="377" spans="1:13" x14ac:dyDescent="0.25">
      <c r="A377">
        <v>849033</v>
      </c>
      <c r="B377" t="s">
        <v>886</v>
      </c>
      <c r="C377" t="s">
        <v>140</v>
      </c>
      <c r="D377" t="s">
        <v>142</v>
      </c>
      <c r="F377" s="1">
        <v>43395.34033564815</v>
      </c>
      <c r="G377">
        <v>1</v>
      </c>
      <c r="H377">
        <v>97.52</v>
      </c>
      <c r="I377">
        <v>97.52</v>
      </c>
      <c r="J377">
        <v>18</v>
      </c>
      <c r="K377" t="s">
        <v>820</v>
      </c>
      <c r="L377">
        <v>2018</v>
      </c>
      <c r="M377">
        <v>10</v>
      </c>
    </row>
    <row r="378" spans="1:13" x14ac:dyDescent="0.25">
      <c r="A378">
        <v>849033</v>
      </c>
      <c r="B378" t="s">
        <v>886</v>
      </c>
      <c r="C378" t="s">
        <v>140</v>
      </c>
      <c r="D378" t="s">
        <v>142</v>
      </c>
      <c r="F378" s="1">
        <v>43550.558356481481</v>
      </c>
      <c r="G378">
        <v>1</v>
      </c>
      <c r="H378">
        <v>95.86</v>
      </c>
      <c r="I378">
        <v>95.86</v>
      </c>
      <c r="J378">
        <v>18</v>
      </c>
      <c r="K378" t="s">
        <v>820</v>
      </c>
      <c r="L378">
        <v>2019</v>
      </c>
      <c r="M378">
        <v>3</v>
      </c>
    </row>
    <row r="379" spans="1:13" x14ac:dyDescent="0.25">
      <c r="A379">
        <v>394130</v>
      </c>
      <c r="B379" t="s">
        <v>887</v>
      </c>
      <c r="C379" t="s">
        <v>140</v>
      </c>
      <c r="D379" t="s">
        <v>141</v>
      </c>
      <c r="F379" s="1">
        <v>42761.484201388892</v>
      </c>
      <c r="G379">
        <v>2</v>
      </c>
      <c r="H379">
        <v>30.88</v>
      </c>
      <c r="I379">
        <v>61.76</v>
      </c>
      <c r="J379">
        <v>18</v>
      </c>
      <c r="K379" t="s">
        <v>820</v>
      </c>
      <c r="L379">
        <v>2017</v>
      </c>
      <c r="M379">
        <v>1</v>
      </c>
    </row>
    <row r="380" spans="1:13" x14ac:dyDescent="0.25">
      <c r="A380">
        <v>394130</v>
      </c>
      <c r="B380" t="s">
        <v>887</v>
      </c>
      <c r="C380" t="s">
        <v>140</v>
      </c>
      <c r="D380" t="s">
        <v>141</v>
      </c>
      <c r="F380" s="1">
        <v>42772.46</v>
      </c>
      <c r="G380">
        <v>1</v>
      </c>
      <c r="H380">
        <v>30.88</v>
      </c>
      <c r="I380">
        <v>30.88</v>
      </c>
      <c r="J380">
        <v>18</v>
      </c>
      <c r="K380" t="s">
        <v>820</v>
      </c>
      <c r="L380">
        <v>2017</v>
      </c>
      <c r="M380">
        <v>2</v>
      </c>
    </row>
    <row r="381" spans="1:13" x14ac:dyDescent="0.25">
      <c r="A381">
        <v>394130</v>
      </c>
      <c r="B381" t="s">
        <v>887</v>
      </c>
      <c r="C381" t="s">
        <v>140</v>
      </c>
      <c r="D381" t="s">
        <v>141</v>
      </c>
      <c r="F381" s="1">
        <v>42772.46</v>
      </c>
      <c r="G381">
        <v>1</v>
      </c>
      <c r="H381">
        <v>30.88</v>
      </c>
      <c r="I381">
        <v>30.88</v>
      </c>
      <c r="J381">
        <v>18</v>
      </c>
      <c r="K381" t="s">
        <v>820</v>
      </c>
      <c r="L381">
        <v>2017</v>
      </c>
      <c r="M381">
        <v>2</v>
      </c>
    </row>
    <row r="382" spans="1:13" x14ac:dyDescent="0.25">
      <c r="A382">
        <v>394130</v>
      </c>
      <c r="B382" t="s">
        <v>887</v>
      </c>
      <c r="C382" t="s">
        <v>140</v>
      </c>
      <c r="D382" t="s">
        <v>141</v>
      </c>
      <c r="F382" s="1">
        <v>43003.404340277775</v>
      </c>
      <c r="G382">
        <v>1</v>
      </c>
      <c r="H382">
        <v>30.88</v>
      </c>
      <c r="I382">
        <v>30.88</v>
      </c>
      <c r="J382">
        <v>18</v>
      </c>
      <c r="K382" t="s">
        <v>820</v>
      </c>
      <c r="L382">
        <v>2017</v>
      </c>
      <c r="M382">
        <v>9</v>
      </c>
    </row>
    <row r="383" spans="1:13" x14ac:dyDescent="0.25">
      <c r="A383">
        <v>394130</v>
      </c>
      <c r="B383" t="s">
        <v>887</v>
      </c>
      <c r="C383" t="s">
        <v>140</v>
      </c>
      <c r="D383" t="s">
        <v>141</v>
      </c>
      <c r="F383" s="1">
        <v>43003.404340277775</v>
      </c>
      <c r="G383">
        <v>1</v>
      </c>
      <c r="H383">
        <v>30.88</v>
      </c>
      <c r="I383">
        <v>30.88</v>
      </c>
      <c r="J383">
        <v>18</v>
      </c>
      <c r="K383" t="s">
        <v>820</v>
      </c>
      <c r="L383">
        <v>2017</v>
      </c>
      <c r="M383">
        <v>9</v>
      </c>
    </row>
    <row r="384" spans="1:13" x14ac:dyDescent="0.25">
      <c r="A384">
        <v>394130</v>
      </c>
      <c r="B384" t="s">
        <v>887</v>
      </c>
      <c r="C384" t="s">
        <v>140</v>
      </c>
      <c r="D384" t="s">
        <v>141</v>
      </c>
      <c r="F384" s="1">
        <v>43719.512916666667</v>
      </c>
      <c r="G384">
        <v>2</v>
      </c>
      <c r="H384">
        <v>37.71</v>
      </c>
      <c r="I384">
        <v>75.42</v>
      </c>
      <c r="J384">
        <v>18</v>
      </c>
      <c r="K384" t="s">
        <v>820</v>
      </c>
      <c r="L384">
        <v>2019</v>
      </c>
      <c r="M384">
        <v>9</v>
      </c>
    </row>
    <row r="385" spans="1:13" x14ac:dyDescent="0.25">
      <c r="A385">
        <v>194726</v>
      </c>
      <c r="B385" t="s">
        <v>888</v>
      </c>
      <c r="C385" t="s">
        <v>14</v>
      </c>
      <c r="D385" t="s">
        <v>15</v>
      </c>
      <c r="E385" t="s">
        <v>889</v>
      </c>
      <c r="F385" s="1">
        <v>42865.367511574077</v>
      </c>
      <c r="G385">
        <v>1</v>
      </c>
      <c r="H385">
        <v>840.94</v>
      </c>
      <c r="I385">
        <v>840.94</v>
      </c>
      <c r="J385">
        <v>18</v>
      </c>
      <c r="K385" t="s">
        <v>820</v>
      </c>
      <c r="L385">
        <v>2017</v>
      </c>
      <c r="M385">
        <v>5</v>
      </c>
    </row>
    <row r="386" spans="1:13" x14ac:dyDescent="0.25">
      <c r="A386">
        <v>194726</v>
      </c>
      <c r="B386" t="s">
        <v>888</v>
      </c>
      <c r="C386" t="s">
        <v>14</v>
      </c>
      <c r="D386" t="s">
        <v>15</v>
      </c>
      <c r="E386" t="s">
        <v>889</v>
      </c>
      <c r="F386" s="1">
        <v>42877.395624999997</v>
      </c>
      <c r="G386">
        <v>1</v>
      </c>
      <c r="H386">
        <v>840.94</v>
      </c>
      <c r="I386">
        <v>840.94</v>
      </c>
      <c r="J386">
        <v>18</v>
      </c>
      <c r="K386" t="s">
        <v>820</v>
      </c>
      <c r="L386">
        <v>2017</v>
      </c>
      <c r="M386">
        <v>5</v>
      </c>
    </row>
    <row r="387" spans="1:13" x14ac:dyDescent="0.25">
      <c r="A387">
        <v>194726</v>
      </c>
      <c r="B387" t="s">
        <v>888</v>
      </c>
      <c r="C387" t="s">
        <v>14</v>
      </c>
      <c r="D387" t="s">
        <v>15</v>
      </c>
      <c r="E387" t="s">
        <v>889</v>
      </c>
      <c r="F387" s="1">
        <v>43122.363576388889</v>
      </c>
      <c r="G387">
        <v>1</v>
      </c>
      <c r="H387">
        <v>840.94</v>
      </c>
      <c r="I387">
        <v>840.94</v>
      </c>
      <c r="J387">
        <v>18</v>
      </c>
      <c r="K387" t="s">
        <v>820</v>
      </c>
      <c r="L387">
        <v>2018</v>
      </c>
      <c r="M387">
        <v>1</v>
      </c>
    </row>
    <row r="388" spans="1:13" x14ac:dyDescent="0.25">
      <c r="A388">
        <v>194726</v>
      </c>
      <c r="B388" t="s">
        <v>888</v>
      </c>
      <c r="C388" t="s">
        <v>14</v>
      </c>
      <c r="D388" t="s">
        <v>15</v>
      </c>
      <c r="E388" t="s">
        <v>889</v>
      </c>
      <c r="F388" s="1">
        <v>43202.545023148145</v>
      </c>
      <c r="G388">
        <v>1</v>
      </c>
      <c r="H388">
        <v>840.94</v>
      </c>
      <c r="I388">
        <v>840.94</v>
      </c>
      <c r="J388">
        <v>18</v>
      </c>
      <c r="K388" t="s">
        <v>820</v>
      </c>
      <c r="L388">
        <v>2018</v>
      </c>
      <c r="M388">
        <v>4</v>
      </c>
    </row>
    <row r="389" spans="1:13" x14ac:dyDescent="0.25">
      <c r="A389">
        <v>194726</v>
      </c>
      <c r="B389" t="s">
        <v>888</v>
      </c>
      <c r="C389" t="s">
        <v>14</v>
      </c>
      <c r="D389" t="s">
        <v>15</v>
      </c>
      <c r="E389" t="s">
        <v>889</v>
      </c>
      <c r="F389" s="1">
        <v>43465.455775462964</v>
      </c>
      <c r="G389">
        <v>2</v>
      </c>
      <c r="H389">
        <v>840.86</v>
      </c>
      <c r="I389">
        <v>1681.72</v>
      </c>
      <c r="J389">
        <v>18</v>
      </c>
      <c r="K389" t="s">
        <v>820</v>
      </c>
      <c r="L389">
        <v>2018</v>
      </c>
      <c r="M389">
        <v>12</v>
      </c>
    </row>
    <row r="390" spans="1:13" x14ac:dyDescent="0.25">
      <c r="A390">
        <v>194726</v>
      </c>
      <c r="B390" t="s">
        <v>888</v>
      </c>
      <c r="C390" t="s">
        <v>14</v>
      </c>
      <c r="D390" t="s">
        <v>15</v>
      </c>
      <c r="E390" t="s">
        <v>889</v>
      </c>
      <c r="F390" s="1">
        <v>43801.366747685184</v>
      </c>
      <c r="G390">
        <v>1</v>
      </c>
      <c r="H390">
        <v>839.87</v>
      </c>
      <c r="I390">
        <v>839.87</v>
      </c>
      <c r="J390">
        <v>18</v>
      </c>
      <c r="K390" t="s">
        <v>820</v>
      </c>
      <c r="L390">
        <v>2019</v>
      </c>
      <c r="M390">
        <v>12</v>
      </c>
    </row>
    <row r="391" spans="1:13" x14ac:dyDescent="0.25">
      <c r="A391">
        <v>194718</v>
      </c>
      <c r="B391" t="s">
        <v>890</v>
      </c>
      <c r="C391" t="s">
        <v>14</v>
      </c>
      <c r="D391" t="s">
        <v>15</v>
      </c>
      <c r="E391" t="s">
        <v>889</v>
      </c>
      <c r="F391" s="1">
        <v>43465.566296296296</v>
      </c>
      <c r="G391">
        <v>1</v>
      </c>
      <c r="H391">
        <v>419.4</v>
      </c>
      <c r="I391">
        <v>419.4</v>
      </c>
      <c r="J391">
        <v>18</v>
      </c>
      <c r="K391" t="s">
        <v>820</v>
      </c>
      <c r="L391">
        <v>2018</v>
      </c>
      <c r="M391">
        <v>12</v>
      </c>
    </row>
    <row r="392" spans="1:13" x14ac:dyDescent="0.25">
      <c r="A392">
        <v>502002</v>
      </c>
      <c r="B392" t="s">
        <v>891</v>
      </c>
      <c r="C392" t="s">
        <v>14</v>
      </c>
      <c r="D392" t="s">
        <v>15</v>
      </c>
      <c r="F392" s="1">
        <v>43488.423379629632</v>
      </c>
      <c r="G392">
        <v>1</v>
      </c>
      <c r="H392">
        <v>1157.79</v>
      </c>
      <c r="I392">
        <v>1157.79</v>
      </c>
      <c r="J392">
        <v>18</v>
      </c>
      <c r="K392" t="s">
        <v>820</v>
      </c>
      <c r="L392">
        <v>2019</v>
      </c>
      <c r="M392">
        <v>1</v>
      </c>
    </row>
    <row r="393" spans="1:13" x14ac:dyDescent="0.25">
      <c r="A393">
        <v>199466</v>
      </c>
      <c r="B393" t="s">
        <v>892</v>
      </c>
      <c r="C393" t="s">
        <v>14</v>
      </c>
      <c r="D393" t="s">
        <v>15</v>
      </c>
      <c r="E393" t="s">
        <v>893</v>
      </c>
      <c r="F393" s="1">
        <v>42838.427048611113</v>
      </c>
      <c r="G393">
        <v>2</v>
      </c>
      <c r="H393">
        <v>92</v>
      </c>
      <c r="I393">
        <v>184</v>
      </c>
      <c r="J393">
        <v>18</v>
      </c>
      <c r="K393" t="s">
        <v>820</v>
      </c>
      <c r="L393">
        <v>2017</v>
      </c>
      <c r="M393">
        <v>4</v>
      </c>
    </row>
    <row r="394" spans="1:13" x14ac:dyDescent="0.25">
      <c r="A394">
        <v>199466</v>
      </c>
      <c r="B394" t="s">
        <v>892</v>
      </c>
      <c r="C394" t="s">
        <v>14</v>
      </c>
      <c r="D394" t="s">
        <v>15</v>
      </c>
      <c r="E394" t="s">
        <v>893</v>
      </c>
      <c r="F394" s="1">
        <v>42926.411678240744</v>
      </c>
      <c r="G394">
        <v>2</v>
      </c>
      <c r="H394">
        <v>91.38</v>
      </c>
      <c r="I394">
        <v>182.76</v>
      </c>
      <c r="J394">
        <v>18</v>
      </c>
      <c r="K394" t="s">
        <v>820</v>
      </c>
      <c r="L394">
        <v>2017</v>
      </c>
      <c r="M394">
        <v>7</v>
      </c>
    </row>
    <row r="395" spans="1:13" x14ac:dyDescent="0.25">
      <c r="A395">
        <v>199466</v>
      </c>
      <c r="B395" t="s">
        <v>892</v>
      </c>
      <c r="C395" t="s">
        <v>14</v>
      </c>
      <c r="D395" t="s">
        <v>15</v>
      </c>
      <c r="E395" t="s">
        <v>893</v>
      </c>
      <c r="F395" s="1">
        <v>43010.420219907406</v>
      </c>
      <c r="G395">
        <v>1</v>
      </c>
      <c r="H395">
        <v>91.38</v>
      </c>
      <c r="I395">
        <v>91.38</v>
      </c>
      <c r="J395">
        <v>18</v>
      </c>
      <c r="K395" t="s">
        <v>820</v>
      </c>
      <c r="L395">
        <v>2017</v>
      </c>
      <c r="M395">
        <v>10</v>
      </c>
    </row>
    <row r="396" spans="1:13" x14ac:dyDescent="0.25">
      <c r="A396">
        <v>199466</v>
      </c>
      <c r="B396" t="s">
        <v>892</v>
      </c>
      <c r="C396" t="s">
        <v>14</v>
      </c>
      <c r="D396" t="s">
        <v>15</v>
      </c>
      <c r="E396" t="s">
        <v>893</v>
      </c>
      <c r="F396" s="1">
        <v>43059.415578703702</v>
      </c>
      <c r="G396">
        <v>2</v>
      </c>
      <c r="H396">
        <v>112.52</v>
      </c>
      <c r="I396">
        <v>225.04</v>
      </c>
      <c r="J396">
        <v>18</v>
      </c>
      <c r="K396" t="s">
        <v>820</v>
      </c>
      <c r="L396">
        <v>2017</v>
      </c>
      <c r="M396">
        <v>11</v>
      </c>
    </row>
    <row r="397" spans="1:13" x14ac:dyDescent="0.25">
      <c r="A397">
        <v>199466</v>
      </c>
      <c r="B397" t="s">
        <v>892</v>
      </c>
      <c r="C397" t="s">
        <v>14</v>
      </c>
      <c r="D397" t="s">
        <v>15</v>
      </c>
      <c r="E397" t="s">
        <v>893</v>
      </c>
      <c r="F397" s="1">
        <v>43080.362291666665</v>
      </c>
      <c r="G397">
        <v>1</v>
      </c>
      <c r="H397">
        <v>112.52</v>
      </c>
      <c r="I397">
        <v>112.52</v>
      </c>
      <c r="J397">
        <v>18</v>
      </c>
      <c r="K397" t="s">
        <v>820</v>
      </c>
      <c r="L397">
        <v>2017</v>
      </c>
      <c r="M397">
        <v>12</v>
      </c>
    </row>
    <row r="398" spans="1:13" x14ac:dyDescent="0.25">
      <c r="A398">
        <v>199466</v>
      </c>
      <c r="B398" t="s">
        <v>892</v>
      </c>
      <c r="C398" t="s">
        <v>14</v>
      </c>
      <c r="D398" t="s">
        <v>15</v>
      </c>
      <c r="E398" t="s">
        <v>893</v>
      </c>
      <c r="F398" s="1">
        <v>43090.58861111111</v>
      </c>
      <c r="G398">
        <v>3</v>
      </c>
      <c r="H398">
        <v>112.52</v>
      </c>
      <c r="I398">
        <v>337.56</v>
      </c>
      <c r="J398">
        <v>18</v>
      </c>
      <c r="K398" t="s">
        <v>820</v>
      </c>
      <c r="L398">
        <v>2017</v>
      </c>
      <c r="M398">
        <v>12</v>
      </c>
    </row>
    <row r="399" spans="1:13" x14ac:dyDescent="0.25">
      <c r="A399">
        <v>199466</v>
      </c>
      <c r="B399" t="s">
        <v>892</v>
      </c>
      <c r="C399" t="s">
        <v>14</v>
      </c>
      <c r="D399" t="s">
        <v>15</v>
      </c>
      <c r="E399" t="s">
        <v>893</v>
      </c>
      <c r="F399" s="1">
        <v>43217.371863425928</v>
      </c>
      <c r="G399">
        <v>3</v>
      </c>
      <c r="H399">
        <v>112.52</v>
      </c>
      <c r="I399">
        <v>337.56</v>
      </c>
      <c r="J399">
        <v>18</v>
      </c>
      <c r="K399" t="s">
        <v>820</v>
      </c>
      <c r="L399">
        <v>2018</v>
      </c>
      <c r="M399">
        <v>4</v>
      </c>
    </row>
    <row r="400" spans="1:13" x14ac:dyDescent="0.25">
      <c r="A400">
        <v>199466</v>
      </c>
      <c r="B400" t="s">
        <v>892</v>
      </c>
      <c r="C400" t="s">
        <v>14</v>
      </c>
      <c r="D400" t="s">
        <v>15</v>
      </c>
      <c r="E400" t="s">
        <v>893</v>
      </c>
      <c r="F400" s="1">
        <v>43244.533136574071</v>
      </c>
      <c r="G400">
        <v>1</v>
      </c>
      <c r="H400">
        <v>112.51</v>
      </c>
      <c r="I400">
        <v>112.51</v>
      </c>
      <c r="J400">
        <v>18</v>
      </c>
      <c r="K400" t="s">
        <v>820</v>
      </c>
      <c r="L400">
        <v>2018</v>
      </c>
      <c r="M400">
        <v>5</v>
      </c>
    </row>
    <row r="401" spans="1:13" x14ac:dyDescent="0.25">
      <c r="A401">
        <v>199466</v>
      </c>
      <c r="B401" t="s">
        <v>892</v>
      </c>
      <c r="C401" t="s">
        <v>14</v>
      </c>
      <c r="D401" t="s">
        <v>15</v>
      </c>
      <c r="E401" t="s">
        <v>893</v>
      </c>
      <c r="F401" s="1">
        <v>43244.533136574071</v>
      </c>
      <c r="G401">
        <v>1</v>
      </c>
      <c r="H401">
        <v>112.51</v>
      </c>
      <c r="I401">
        <v>112.51</v>
      </c>
      <c r="J401">
        <v>18</v>
      </c>
      <c r="K401" t="s">
        <v>820</v>
      </c>
      <c r="L401">
        <v>2018</v>
      </c>
      <c r="M401">
        <v>5</v>
      </c>
    </row>
    <row r="402" spans="1:13" x14ac:dyDescent="0.25">
      <c r="A402">
        <v>199466</v>
      </c>
      <c r="B402" t="s">
        <v>892</v>
      </c>
      <c r="C402" t="s">
        <v>14</v>
      </c>
      <c r="D402" t="s">
        <v>15</v>
      </c>
      <c r="E402" t="s">
        <v>893</v>
      </c>
      <c r="F402" s="1">
        <v>43255.407210648147</v>
      </c>
      <c r="G402">
        <v>1</v>
      </c>
      <c r="H402">
        <v>112.51</v>
      </c>
      <c r="I402">
        <v>112.51</v>
      </c>
      <c r="J402">
        <v>18</v>
      </c>
      <c r="K402" t="s">
        <v>820</v>
      </c>
      <c r="L402">
        <v>2018</v>
      </c>
      <c r="M402">
        <v>6</v>
      </c>
    </row>
    <row r="403" spans="1:13" x14ac:dyDescent="0.25">
      <c r="A403">
        <v>199466</v>
      </c>
      <c r="B403" t="s">
        <v>892</v>
      </c>
      <c r="C403" t="s">
        <v>14</v>
      </c>
      <c r="D403" t="s">
        <v>15</v>
      </c>
      <c r="E403" t="s">
        <v>893</v>
      </c>
      <c r="F403" s="1">
        <v>43269.428217592591</v>
      </c>
      <c r="G403">
        <v>2</v>
      </c>
      <c r="H403">
        <v>112.51</v>
      </c>
      <c r="I403">
        <v>225.02</v>
      </c>
      <c r="J403">
        <v>18</v>
      </c>
      <c r="K403" t="s">
        <v>820</v>
      </c>
      <c r="L403">
        <v>2018</v>
      </c>
      <c r="M403">
        <v>6</v>
      </c>
    </row>
    <row r="404" spans="1:13" x14ac:dyDescent="0.25">
      <c r="A404">
        <v>199466</v>
      </c>
      <c r="B404" t="s">
        <v>892</v>
      </c>
      <c r="C404" t="s">
        <v>14</v>
      </c>
      <c r="D404" t="s">
        <v>15</v>
      </c>
      <c r="E404" t="s">
        <v>893</v>
      </c>
      <c r="F404" s="1">
        <v>43276.434687499997</v>
      </c>
      <c r="G404">
        <v>2</v>
      </c>
      <c r="H404">
        <v>112.51</v>
      </c>
      <c r="I404">
        <v>225.02</v>
      </c>
      <c r="J404">
        <v>18</v>
      </c>
      <c r="K404" t="s">
        <v>820</v>
      </c>
      <c r="L404">
        <v>2018</v>
      </c>
      <c r="M404">
        <v>6</v>
      </c>
    </row>
    <row r="405" spans="1:13" x14ac:dyDescent="0.25">
      <c r="A405">
        <v>199466</v>
      </c>
      <c r="B405" t="s">
        <v>892</v>
      </c>
      <c r="C405" t="s">
        <v>14</v>
      </c>
      <c r="D405" t="s">
        <v>15</v>
      </c>
      <c r="E405" t="s">
        <v>893</v>
      </c>
      <c r="F405" s="1">
        <v>43353.396053240744</v>
      </c>
      <c r="G405">
        <v>1</v>
      </c>
      <c r="H405">
        <v>112.51</v>
      </c>
      <c r="I405">
        <v>112.51</v>
      </c>
      <c r="J405">
        <v>18</v>
      </c>
      <c r="K405" t="s">
        <v>820</v>
      </c>
      <c r="L405">
        <v>2018</v>
      </c>
      <c r="M405">
        <v>9</v>
      </c>
    </row>
    <row r="406" spans="1:13" x14ac:dyDescent="0.25">
      <c r="A406">
        <v>199466</v>
      </c>
      <c r="B406" t="s">
        <v>892</v>
      </c>
      <c r="C406" t="s">
        <v>14</v>
      </c>
      <c r="D406" t="s">
        <v>15</v>
      </c>
      <c r="E406" t="s">
        <v>893</v>
      </c>
      <c r="F406" s="1">
        <v>43444.616354166668</v>
      </c>
      <c r="G406">
        <v>2</v>
      </c>
      <c r="H406">
        <v>112.51</v>
      </c>
      <c r="I406">
        <v>225.02</v>
      </c>
      <c r="J406">
        <v>18</v>
      </c>
      <c r="K406" t="s">
        <v>820</v>
      </c>
      <c r="L406">
        <v>2018</v>
      </c>
      <c r="M406">
        <v>12</v>
      </c>
    </row>
    <row r="407" spans="1:13" x14ac:dyDescent="0.25">
      <c r="A407">
        <v>199466</v>
      </c>
      <c r="B407" t="s">
        <v>892</v>
      </c>
      <c r="C407" t="s">
        <v>14</v>
      </c>
      <c r="D407" t="s">
        <v>15</v>
      </c>
      <c r="E407" t="s">
        <v>893</v>
      </c>
      <c r="F407" s="1">
        <v>43479.347256944442</v>
      </c>
      <c r="G407">
        <v>1</v>
      </c>
      <c r="H407">
        <v>112.52</v>
      </c>
      <c r="I407">
        <v>112.52</v>
      </c>
      <c r="J407">
        <v>18</v>
      </c>
      <c r="K407" t="s">
        <v>820</v>
      </c>
      <c r="L407">
        <v>2019</v>
      </c>
      <c r="M407">
        <v>1</v>
      </c>
    </row>
    <row r="408" spans="1:13" x14ac:dyDescent="0.25">
      <c r="A408">
        <v>199466</v>
      </c>
      <c r="B408" t="s">
        <v>892</v>
      </c>
      <c r="C408" t="s">
        <v>14</v>
      </c>
      <c r="D408" t="s">
        <v>15</v>
      </c>
      <c r="E408" t="s">
        <v>893</v>
      </c>
      <c r="F408" s="1">
        <v>43514.396863425929</v>
      </c>
      <c r="G408">
        <v>2</v>
      </c>
      <c r="H408">
        <v>112.51</v>
      </c>
      <c r="I408">
        <v>225.02</v>
      </c>
      <c r="J408">
        <v>18</v>
      </c>
      <c r="K408" t="s">
        <v>820</v>
      </c>
      <c r="L408">
        <v>2019</v>
      </c>
      <c r="M408">
        <v>2</v>
      </c>
    </row>
    <row r="409" spans="1:13" x14ac:dyDescent="0.25">
      <c r="A409">
        <v>199466</v>
      </c>
      <c r="B409" t="s">
        <v>892</v>
      </c>
      <c r="C409" t="s">
        <v>14</v>
      </c>
      <c r="D409" t="s">
        <v>15</v>
      </c>
      <c r="E409" t="s">
        <v>893</v>
      </c>
      <c r="F409" s="1">
        <v>43605.423379629632</v>
      </c>
      <c r="G409">
        <v>1</v>
      </c>
      <c r="H409">
        <v>112.51</v>
      </c>
      <c r="I409">
        <v>112.51</v>
      </c>
      <c r="J409">
        <v>18</v>
      </c>
      <c r="K409" t="s">
        <v>820</v>
      </c>
      <c r="L409">
        <v>2019</v>
      </c>
      <c r="M409">
        <v>5</v>
      </c>
    </row>
    <row r="410" spans="1:13" x14ac:dyDescent="0.25">
      <c r="A410">
        <v>199466</v>
      </c>
      <c r="B410" t="s">
        <v>892</v>
      </c>
      <c r="C410" t="s">
        <v>14</v>
      </c>
      <c r="D410" t="s">
        <v>15</v>
      </c>
      <c r="E410" t="s">
        <v>893</v>
      </c>
      <c r="F410" s="1">
        <v>43626.419293981482</v>
      </c>
      <c r="G410">
        <v>2</v>
      </c>
      <c r="H410">
        <v>112.51</v>
      </c>
      <c r="I410">
        <v>225.02</v>
      </c>
      <c r="J410">
        <v>18</v>
      </c>
      <c r="K410" t="s">
        <v>820</v>
      </c>
      <c r="L410">
        <v>2019</v>
      </c>
      <c r="M410">
        <v>6</v>
      </c>
    </row>
    <row r="411" spans="1:13" x14ac:dyDescent="0.25">
      <c r="A411">
        <v>199466</v>
      </c>
      <c r="B411" t="s">
        <v>892</v>
      </c>
      <c r="C411" t="s">
        <v>14</v>
      </c>
      <c r="D411" t="s">
        <v>15</v>
      </c>
      <c r="E411" t="s">
        <v>893</v>
      </c>
      <c r="F411" s="1">
        <v>43661.346886574072</v>
      </c>
      <c r="G411">
        <v>2</v>
      </c>
      <c r="H411">
        <v>112.41</v>
      </c>
      <c r="I411">
        <v>224.82</v>
      </c>
      <c r="J411">
        <v>18</v>
      </c>
      <c r="K411" t="s">
        <v>820</v>
      </c>
      <c r="L411">
        <v>2019</v>
      </c>
      <c r="M411">
        <v>7</v>
      </c>
    </row>
    <row r="412" spans="1:13" x14ac:dyDescent="0.25">
      <c r="A412">
        <v>199466</v>
      </c>
      <c r="B412" t="s">
        <v>892</v>
      </c>
      <c r="C412" t="s">
        <v>14</v>
      </c>
      <c r="D412" t="s">
        <v>15</v>
      </c>
      <c r="E412" t="s">
        <v>893</v>
      </c>
      <c r="F412" s="1">
        <v>43752.411759259259</v>
      </c>
      <c r="G412">
        <v>2</v>
      </c>
      <c r="H412">
        <v>112.38</v>
      </c>
      <c r="I412">
        <v>224.76</v>
      </c>
      <c r="J412">
        <v>18</v>
      </c>
      <c r="K412" t="s">
        <v>820</v>
      </c>
      <c r="L412">
        <v>2019</v>
      </c>
      <c r="M412">
        <v>10</v>
      </c>
    </row>
    <row r="413" spans="1:13" x14ac:dyDescent="0.25">
      <c r="A413">
        <v>66132</v>
      </c>
      <c r="B413" t="s">
        <v>894</v>
      </c>
      <c r="C413" t="s">
        <v>14</v>
      </c>
      <c r="D413" t="s">
        <v>15</v>
      </c>
      <c r="E413" t="s">
        <v>895</v>
      </c>
      <c r="F413" s="1">
        <v>42775.509305555555</v>
      </c>
      <c r="G413">
        <v>1</v>
      </c>
      <c r="H413">
        <v>78.2</v>
      </c>
      <c r="I413">
        <v>78.2</v>
      </c>
      <c r="J413">
        <v>18</v>
      </c>
      <c r="K413" t="s">
        <v>820</v>
      </c>
      <c r="L413">
        <v>2017</v>
      </c>
      <c r="M413">
        <v>2</v>
      </c>
    </row>
    <row r="414" spans="1:13" x14ac:dyDescent="0.25">
      <c r="A414">
        <v>66132</v>
      </c>
      <c r="B414" t="s">
        <v>894</v>
      </c>
      <c r="C414" t="s">
        <v>14</v>
      </c>
      <c r="D414" t="s">
        <v>15</v>
      </c>
      <c r="E414" t="s">
        <v>895</v>
      </c>
      <c r="F414" s="1">
        <v>43182.449872685182</v>
      </c>
      <c r="G414">
        <v>1</v>
      </c>
      <c r="H414">
        <v>78.2</v>
      </c>
      <c r="I414">
        <v>78.2</v>
      </c>
      <c r="J414">
        <v>18</v>
      </c>
      <c r="K414" t="s">
        <v>820</v>
      </c>
      <c r="L414">
        <v>2018</v>
      </c>
      <c r="M414">
        <v>3</v>
      </c>
    </row>
    <row r="415" spans="1:13" x14ac:dyDescent="0.25">
      <c r="A415">
        <v>189079</v>
      </c>
      <c r="B415" t="s">
        <v>155</v>
      </c>
      <c r="C415" t="s">
        <v>14</v>
      </c>
      <c r="D415" t="s">
        <v>15</v>
      </c>
      <c r="E415" t="s">
        <v>154</v>
      </c>
      <c r="F415" s="1">
        <v>43395.34033564815</v>
      </c>
      <c r="G415">
        <v>1</v>
      </c>
      <c r="H415">
        <v>132.38999999999999</v>
      </c>
      <c r="I415">
        <v>132.38999999999999</v>
      </c>
      <c r="J415">
        <v>18</v>
      </c>
      <c r="K415" t="s">
        <v>820</v>
      </c>
      <c r="L415">
        <v>2018</v>
      </c>
      <c r="M415">
        <v>10</v>
      </c>
    </row>
    <row r="416" spans="1:13" x14ac:dyDescent="0.25">
      <c r="A416">
        <v>189098</v>
      </c>
      <c r="B416" t="s">
        <v>156</v>
      </c>
      <c r="C416" t="s">
        <v>14</v>
      </c>
      <c r="D416" t="s">
        <v>15</v>
      </c>
      <c r="E416" t="s">
        <v>154</v>
      </c>
      <c r="F416" s="1">
        <v>42850.510972222219</v>
      </c>
      <c r="G416">
        <v>1</v>
      </c>
      <c r="H416">
        <v>227.98</v>
      </c>
      <c r="I416">
        <v>227.98</v>
      </c>
      <c r="J416">
        <v>18</v>
      </c>
      <c r="K416" t="s">
        <v>820</v>
      </c>
      <c r="L416">
        <v>2017</v>
      </c>
      <c r="M416">
        <v>4</v>
      </c>
    </row>
    <row r="417" spans="1:13" x14ac:dyDescent="0.25">
      <c r="A417">
        <v>189098</v>
      </c>
      <c r="B417" t="s">
        <v>156</v>
      </c>
      <c r="C417" t="s">
        <v>14</v>
      </c>
      <c r="D417" t="s">
        <v>15</v>
      </c>
      <c r="E417" t="s">
        <v>154</v>
      </c>
      <c r="F417" s="1">
        <v>43677.53402777778</v>
      </c>
      <c r="G417">
        <v>1</v>
      </c>
      <c r="H417">
        <v>226.19</v>
      </c>
      <c r="I417">
        <v>226.19</v>
      </c>
      <c r="J417">
        <v>18</v>
      </c>
      <c r="K417" t="s">
        <v>820</v>
      </c>
      <c r="L417">
        <v>2019</v>
      </c>
      <c r="M417">
        <v>7</v>
      </c>
    </row>
    <row r="418" spans="1:13" x14ac:dyDescent="0.25">
      <c r="A418">
        <v>149317</v>
      </c>
      <c r="B418" t="s">
        <v>807</v>
      </c>
      <c r="C418" t="s">
        <v>14</v>
      </c>
      <c r="D418" t="s">
        <v>15</v>
      </c>
      <c r="E418" t="s">
        <v>336</v>
      </c>
      <c r="F418" s="1">
        <v>43482.372210648151</v>
      </c>
      <c r="G418">
        <v>1</v>
      </c>
      <c r="H418">
        <v>299</v>
      </c>
      <c r="I418">
        <v>299</v>
      </c>
      <c r="J418">
        <v>18</v>
      </c>
      <c r="K418" t="s">
        <v>820</v>
      </c>
      <c r="L418">
        <v>2019</v>
      </c>
      <c r="M418">
        <v>1</v>
      </c>
    </row>
    <row r="419" spans="1:13" x14ac:dyDescent="0.25">
      <c r="A419">
        <v>156150</v>
      </c>
      <c r="B419" t="s">
        <v>896</v>
      </c>
      <c r="C419" t="s">
        <v>14</v>
      </c>
      <c r="D419" t="s">
        <v>15</v>
      </c>
      <c r="E419" t="s">
        <v>154</v>
      </c>
      <c r="F419" s="1">
        <v>43328.591909722221</v>
      </c>
      <c r="G419">
        <v>1</v>
      </c>
      <c r="H419">
        <v>111.71</v>
      </c>
      <c r="I419">
        <v>111.71</v>
      </c>
      <c r="J419">
        <v>18</v>
      </c>
      <c r="K419" t="s">
        <v>820</v>
      </c>
      <c r="L419">
        <v>2018</v>
      </c>
      <c r="M419">
        <v>8</v>
      </c>
    </row>
    <row r="420" spans="1:13" x14ac:dyDescent="0.25">
      <c r="A420">
        <v>164888</v>
      </c>
      <c r="B420" t="s">
        <v>158</v>
      </c>
      <c r="C420" t="s">
        <v>14</v>
      </c>
      <c r="D420" t="s">
        <v>15</v>
      </c>
      <c r="E420" t="s">
        <v>154</v>
      </c>
      <c r="F420" s="1">
        <v>42737.544374999998</v>
      </c>
      <c r="G420">
        <v>1</v>
      </c>
      <c r="H420">
        <v>240.91</v>
      </c>
      <c r="I420">
        <v>240.91</v>
      </c>
      <c r="J420">
        <v>18</v>
      </c>
      <c r="K420" t="s">
        <v>820</v>
      </c>
      <c r="L420">
        <v>2017</v>
      </c>
      <c r="M420">
        <v>1</v>
      </c>
    </row>
    <row r="421" spans="1:13" x14ac:dyDescent="0.25">
      <c r="A421">
        <v>164888</v>
      </c>
      <c r="B421" t="s">
        <v>158</v>
      </c>
      <c r="C421" t="s">
        <v>14</v>
      </c>
      <c r="D421" t="s">
        <v>15</v>
      </c>
      <c r="E421" t="s">
        <v>154</v>
      </c>
      <c r="F421" s="1">
        <v>43328.430879629632</v>
      </c>
      <c r="G421">
        <v>1</v>
      </c>
      <c r="H421">
        <v>233.45</v>
      </c>
      <c r="I421">
        <v>233.45</v>
      </c>
      <c r="J421">
        <v>18</v>
      </c>
      <c r="K421" t="s">
        <v>820</v>
      </c>
      <c r="L421">
        <v>2018</v>
      </c>
      <c r="M421">
        <v>8</v>
      </c>
    </row>
    <row r="422" spans="1:13" x14ac:dyDescent="0.25">
      <c r="A422">
        <v>164888</v>
      </c>
      <c r="B422" t="s">
        <v>158</v>
      </c>
      <c r="C422" t="s">
        <v>14</v>
      </c>
      <c r="D422" t="s">
        <v>15</v>
      </c>
      <c r="E422" t="s">
        <v>154</v>
      </c>
      <c r="F422" s="1">
        <v>43745.44017361111</v>
      </c>
      <c r="G422">
        <v>1</v>
      </c>
      <c r="H422">
        <v>233.22</v>
      </c>
      <c r="I422">
        <v>233.22</v>
      </c>
      <c r="J422">
        <v>18</v>
      </c>
      <c r="K422" t="s">
        <v>820</v>
      </c>
      <c r="L422">
        <v>2019</v>
      </c>
      <c r="M422">
        <v>10</v>
      </c>
    </row>
    <row r="423" spans="1:13" x14ac:dyDescent="0.25">
      <c r="A423">
        <v>113798</v>
      </c>
      <c r="B423" t="s">
        <v>897</v>
      </c>
      <c r="C423" t="s">
        <v>111</v>
      </c>
      <c r="D423" t="s">
        <v>15</v>
      </c>
      <c r="E423" t="s">
        <v>385</v>
      </c>
      <c r="F423" s="1">
        <v>43769.563449074078</v>
      </c>
      <c r="G423">
        <v>1</v>
      </c>
      <c r="H423">
        <v>112.94</v>
      </c>
      <c r="I423">
        <v>112.94</v>
      </c>
      <c r="J423">
        <v>18</v>
      </c>
      <c r="K423" t="s">
        <v>820</v>
      </c>
      <c r="L423">
        <v>2019</v>
      </c>
      <c r="M423">
        <v>10</v>
      </c>
    </row>
    <row r="424" spans="1:13" x14ac:dyDescent="0.25">
      <c r="A424">
        <v>841498</v>
      </c>
      <c r="B424" t="s">
        <v>898</v>
      </c>
      <c r="C424" t="s">
        <v>14</v>
      </c>
      <c r="D424" t="s">
        <v>15</v>
      </c>
      <c r="E424" t="s">
        <v>899</v>
      </c>
      <c r="F424" s="1">
        <v>42765.401030092595</v>
      </c>
      <c r="G424">
        <v>2</v>
      </c>
      <c r="H424">
        <v>44.21</v>
      </c>
      <c r="I424">
        <v>88.42</v>
      </c>
      <c r="J424">
        <v>18</v>
      </c>
      <c r="K424" t="s">
        <v>820</v>
      </c>
      <c r="L424">
        <v>2017</v>
      </c>
      <c r="M424">
        <v>1</v>
      </c>
    </row>
    <row r="425" spans="1:13" x14ac:dyDescent="0.25">
      <c r="A425">
        <v>841498</v>
      </c>
      <c r="B425" t="s">
        <v>898</v>
      </c>
      <c r="C425" t="s">
        <v>14</v>
      </c>
      <c r="D425" t="s">
        <v>15</v>
      </c>
      <c r="E425" t="s">
        <v>899</v>
      </c>
      <c r="F425" s="1">
        <v>42857.532858796294</v>
      </c>
      <c r="G425">
        <v>3</v>
      </c>
      <c r="H425">
        <v>44.21</v>
      </c>
      <c r="I425">
        <v>132.63</v>
      </c>
      <c r="J425">
        <v>18</v>
      </c>
      <c r="K425" t="s">
        <v>820</v>
      </c>
      <c r="L425">
        <v>2017</v>
      </c>
      <c r="M425">
        <v>5</v>
      </c>
    </row>
    <row r="426" spans="1:13" x14ac:dyDescent="0.25">
      <c r="A426">
        <v>841498</v>
      </c>
      <c r="B426" t="s">
        <v>898</v>
      </c>
      <c r="C426" t="s">
        <v>14</v>
      </c>
      <c r="D426" t="s">
        <v>15</v>
      </c>
      <c r="E426" t="s">
        <v>899</v>
      </c>
      <c r="F426" s="1">
        <v>43090.50675925926</v>
      </c>
      <c r="G426">
        <v>3</v>
      </c>
      <c r="H426">
        <v>44.21</v>
      </c>
      <c r="I426">
        <v>132.63</v>
      </c>
      <c r="J426">
        <v>18</v>
      </c>
      <c r="K426" t="s">
        <v>820</v>
      </c>
      <c r="L426">
        <v>2017</v>
      </c>
      <c r="M426">
        <v>12</v>
      </c>
    </row>
    <row r="427" spans="1:13" x14ac:dyDescent="0.25">
      <c r="A427">
        <v>841498</v>
      </c>
      <c r="B427" t="s">
        <v>898</v>
      </c>
      <c r="C427" t="s">
        <v>14</v>
      </c>
      <c r="D427" t="s">
        <v>15</v>
      </c>
      <c r="E427" t="s">
        <v>899</v>
      </c>
      <c r="F427" s="1">
        <v>43090.58861111111</v>
      </c>
      <c r="G427">
        <v>2</v>
      </c>
      <c r="H427">
        <v>44.21</v>
      </c>
      <c r="I427">
        <v>88.42</v>
      </c>
      <c r="J427">
        <v>18</v>
      </c>
      <c r="K427" t="s">
        <v>820</v>
      </c>
      <c r="L427">
        <v>2017</v>
      </c>
      <c r="M427">
        <v>12</v>
      </c>
    </row>
    <row r="428" spans="1:13" x14ac:dyDescent="0.25">
      <c r="A428">
        <v>841498</v>
      </c>
      <c r="B428" t="s">
        <v>898</v>
      </c>
      <c r="C428" t="s">
        <v>14</v>
      </c>
      <c r="D428" t="s">
        <v>15</v>
      </c>
      <c r="E428" t="s">
        <v>899</v>
      </c>
      <c r="F428" s="1">
        <v>43269.428217592591</v>
      </c>
      <c r="G428">
        <v>2</v>
      </c>
      <c r="H428">
        <v>51.81</v>
      </c>
      <c r="I428">
        <v>103.62</v>
      </c>
      <c r="J428">
        <v>18</v>
      </c>
      <c r="K428" t="s">
        <v>820</v>
      </c>
      <c r="L428">
        <v>2018</v>
      </c>
      <c r="M428">
        <v>6</v>
      </c>
    </row>
    <row r="429" spans="1:13" x14ac:dyDescent="0.25">
      <c r="A429">
        <v>841498</v>
      </c>
      <c r="B429" t="s">
        <v>898</v>
      </c>
      <c r="C429" t="s">
        <v>14</v>
      </c>
      <c r="D429" t="s">
        <v>15</v>
      </c>
      <c r="E429" t="s">
        <v>899</v>
      </c>
      <c r="F429" s="1">
        <v>43538.510844907411</v>
      </c>
      <c r="G429">
        <v>2</v>
      </c>
      <c r="H429">
        <v>51.81</v>
      </c>
      <c r="I429">
        <v>103.62</v>
      </c>
      <c r="J429">
        <v>18</v>
      </c>
      <c r="K429" t="s">
        <v>820</v>
      </c>
      <c r="L429">
        <v>2019</v>
      </c>
      <c r="M429">
        <v>3</v>
      </c>
    </row>
    <row r="430" spans="1:13" x14ac:dyDescent="0.25">
      <c r="A430">
        <v>841498</v>
      </c>
      <c r="B430" t="s">
        <v>898</v>
      </c>
      <c r="C430" t="s">
        <v>14</v>
      </c>
      <c r="D430" t="s">
        <v>15</v>
      </c>
      <c r="E430" t="s">
        <v>899</v>
      </c>
      <c r="F430" s="1">
        <v>43612.41333333333</v>
      </c>
      <c r="G430">
        <v>3</v>
      </c>
      <c r="H430">
        <v>51.76</v>
      </c>
      <c r="I430">
        <v>155.28</v>
      </c>
      <c r="J430">
        <v>18</v>
      </c>
      <c r="K430" t="s">
        <v>820</v>
      </c>
      <c r="L430">
        <v>2019</v>
      </c>
      <c r="M430">
        <v>5</v>
      </c>
    </row>
    <row r="431" spans="1:13" x14ac:dyDescent="0.25">
      <c r="A431">
        <v>841498</v>
      </c>
      <c r="B431" t="s">
        <v>898</v>
      </c>
      <c r="C431" t="s">
        <v>14</v>
      </c>
      <c r="D431" t="s">
        <v>15</v>
      </c>
      <c r="E431" t="s">
        <v>899</v>
      </c>
      <c r="F431" s="1">
        <v>43682.412303240744</v>
      </c>
      <c r="G431">
        <v>3</v>
      </c>
      <c r="H431">
        <v>51.76</v>
      </c>
      <c r="I431">
        <v>155.28</v>
      </c>
      <c r="J431">
        <v>18</v>
      </c>
      <c r="K431" t="s">
        <v>820</v>
      </c>
      <c r="L431">
        <v>2019</v>
      </c>
      <c r="M431">
        <v>8</v>
      </c>
    </row>
    <row r="432" spans="1:13" x14ac:dyDescent="0.25">
      <c r="A432">
        <v>841498</v>
      </c>
      <c r="B432" t="s">
        <v>898</v>
      </c>
      <c r="C432" t="s">
        <v>14</v>
      </c>
      <c r="D432" t="s">
        <v>15</v>
      </c>
      <c r="E432" t="s">
        <v>899</v>
      </c>
      <c r="F432" s="1">
        <v>43710.405856481484</v>
      </c>
      <c r="G432">
        <v>2</v>
      </c>
      <c r="H432">
        <v>46.05</v>
      </c>
      <c r="I432">
        <v>92.1</v>
      </c>
      <c r="J432">
        <v>18</v>
      </c>
      <c r="K432" t="s">
        <v>820</v>
      </c>
      <c r="L432">
        <v>2019</v>
      </c>
      <c r="M432">
        <v>9</v>
      </c>
    </row>
    <row r="433" spans="1:13" x14ac:dyDescent="0.25">
      <c r="A433">
        <v>841498</v>
      </c>
      <c r="B433" t="s">
        <v>898</v>
      </c>
      <c r="C433" t="s">
        <v>14</v>
      </c>
      <c r="D433" t="s">
        <v>15</v>
      </c>
      <c r="E433" t="s">
        <v>899</v>
      </c>
      <c r="F433" s="1">
        <v>43787.42523148148</v>
      </c>
      <c r="G433">
        <v>3</v>
      </c>
      <c r="H433">
        <v>46.43</v>
      </c>
      <c r="I433">
        <v>139.29</v>
      </c>
      <c r="J433">
        <v>18</v>
      </c>
      <c r="K433" t="s">
        <v>820</v>
      </c>
      <c r="L433">
        <v>2019</v>
      </c>
      <c r="M433">
        <v>11</v>
      </c>
    </row>
    <row r="434" spans="1:13" x14ac:dyDescent="0.25">
      <c r="A434">
        <v>841498</v>
      </c>
      <c r="B434" t="s">
        <v>898</v>
      </c>
      <c r="C434" t="s">
        <v>14</v>
      </c>
      <c r="D434" t="s">
        <v>15</v>
      </c>
      <c r="E434" t="s">
        <v>899</v>
      </c>
      <c r="F434" s="1">
        <v>43801.366747685184</v>
      </c>
      <c r="G434">
        <v>2</v>
      </c>
      <c r="H434">
        <v>50.66</v>
      </c>
      <c r="I434">
        <v>101.32</v>
      </c>
      <c r="J434">
        <v>18</v>
      </c>
      <c r="K434" t="s">
        <v>820</v>
      </c>
      <c r="L434">
        <v>2019</v>
      </c>
      <c r="M434">
        <v>12</v>
      </c>
    </row>
    <row r="435" spans="1:13" x14ac:dyDescent="0.25">
      <c r="A435">
        <v>218181</v>
      </c>
      <c r="B435" t="s">
        <v>159</v>
      </c>
      <c r="C435" t="s">
        <v>14</v>
      </c>
      <c r="D435" t="s">
        <v>15</v>
      </c>
      <c r="E435" t="s">
        <v>160</v>
      </c>
      <c r="F435" s="1">
        <v>43011.592627314814</v>
      </c>
      <c r="G435">
        <v>1</v>
      </c>
      <c r="H435">
        <v>86.99</v>
      </c>
      <c r="I435">
        <v>86.99</v>
      </c>
      <c r="J435">
        <v>18</v>
      </c>
      <c r="K435" t="s">
        <v>820</v>
      </c>
      <c r="L435">
        <v>2017</v>
      </c>
      <c r="M435">
        <v>10</v>
      </c>
    </row>
    <row r="436" spans="1:13" x14ac:dyDescent="0.25">
      <c r="A436">
        <v>188356</v>
      </c>
      <c r="B436" t="s">
        <v>900</v>
      </c>
      <c r="C436" t="s">
        <v>14</v>
      </c>
      <c r="D436" t="s">
        <v>15</v>
      </c>
      <c r="E436" t="s">
        <v>808</v>
      </c>
      <c r="F436" s="1">
        <v>42971.516574074078</v>
      </c>
      <c r="G436">
        <v>1</v>
      </c>
      <c r="H436">
        <v>96.14</v>
      </c>
      <c r="I436">
        <v>96.14</v>
      </c>
      <c r="J436">
        <v>18</v>
      </c>
      <c r="K436" t="s">
        <v>820</v>
      </c>
      <c r="L436">
        <v>2017</v>
      </c>
      <c r="M436">
        <v>8</v>
      </c>
    </row>
    <row r="437" spans="1:13" x14ac:dyDescent="0.25">
      <c r="A437">
        <v>178904</v>
      </c>
      <c r="B437" t="s">
        <v>901</v>
      </c>
      <c r="C437" t="s">
        <v>14</v>
      </c>
      <c r="D437" t="s">
        <v>15</v>
      </c>
      <c r="E437" t="s">
        <v>902</v>
      </c>
      <c r="F437" s="1">
        <v>43004.514999999999</v>
      </c>
      <c r="G437">
        <v>1</v>
      </c>
      <c r="H437">
        <v>74.31</v>
      </c>
      <c r="I437">
        <v>74.31</v>
      </c>
      <c r="J437">
        <v>18</v>
      </c>
      <c r="K437" t="s">
        <v>820</v>
      </c>
      <c r="L437">
        <v>2017</v>
      </c>
      <c r="M437">
        <v>9</v>
      </c>
    </row>
    <row r="438" spans="1:13" x14ac:dyDescent="0.25">
      <c r="A438">
        <v>178904</v>
      </c>
      <c r="B438" t="s">
        <v>901</v>
      </c>
      <c r="C438" t="s">
        <v>14</v>
      </c>
      <c r="D438" t="s">
        <v>15</v>
      </c>
      <c r="E438" t="s">
        <v>902</v>
      </c>
      <c r="F438" s="1">
        <v>43713.383761574078</v>
      </c>
      <c r="G438">
        <v>1</v>
      </c>
      <c r="H438">
        <v>74.239999999999995</v>
      </c>
      <c r="I438">
        <v>74.239999999999995</v>
      </c>
      <c r="J438">
        <v>18</v>
      </c>
      <c r="K438" t="s">
        <v>820</v>
      </c>
      <c r="L438">
        <v>2019</v>
      </c>
      <c r="M438">
        <v>9</v>
      </c>
    </row>
    <row r="439" spans="1:13" x14ac:dyDescent="0.25">
      <c r="A439">
        <v>849990</v>
      </c>
      <c r="B439" t="s">
        <v>163</v>
      </c>
      <c r="C439" t="s">
        <v>14</v>
      </c>
      <c r="D439" t="s">
        <v>15</v>
      </c>
      <c r="E439" t="s">
        <v>162</v>
      </c>
      <c r="F439" s="1">
        <v>42740.532430555555</v>
      </c>
      <c r="G439">
        <v>2</v>
      </c>
      <c r="H439">
        <v>24.93</v>
      </c>
      <c r="I439">
        <v>49.86</v>
      </c>
      <c r="J439">
        <v>18</v>
      </c>
      <c r="K439" t="s">
        <v>820</v>
      </c>
      <c r="L439">
        <v>2017</v>
      </c>
      <c r="M439">
        <v>1</v>
      </c>
    </row>
    <row r="440" spans="1:13" x14ac:dyDescent="0.25">
      <c r="A440">
        <v>849990</v>
      </c>
      <c r="B440" t="s">
        <v>163</v>
      </c>
      <c r="C440" t="s">
        <v>14</v>
      </c>
      <c r="D440" t="s">
        <v>15</v>
      </c>
      <c r="E440" t="s">
        <v>162</v>
      </c>
      <c r="F440" s="1">
        <v>42772.46</v>
      </c>
      <c r="G440">
        <v>1</v>
      </c>
      <c r="H440">
        <v>24.93</v>
      </c>
      <c r="I440">
        <v>24.93</v>
      </c>
      <c r="J440">
        <v>18</v>
      </c>
      <c r="K440" t="s">
        <v>820</v>
      </c>
      <c r="L440">
        <v>2017</v>
      </c>
      <c r="M440">
        <v>2</v>
      </c>
    </row>
    <row r="441" spans="1:13" x14ac:dyDescent="0.25">
      <c r="A441">
        <v>849990</v>
      </c>
      <c r="B441" t="s">
        <v>163</v>
      </c>
      <c r="C441" t="s">
        <v>14</v>
      </c>
      <c r="D441" t="s">
        <v>15</v>
      </c>
      <c r="E441" t="s">
        <v>162</v>
      </c>
      <c r="F441" s="1">
        <v>42838.427048611113</v>
      </c>
      <c r="G441">
        <v>1</v>
      </c>
      <c r="H441">
        <v>24.93</v>
      </c>
      <c r="I441">
        <v>24.93</v>
      </c>
      <c r="J441">
        <v>18</v>
      </c>
      <c r="K441" t="s">
        <v>820</v>
      </c>
      <c r="L441">
        <v>2017</v>
      </c>
      <c r="M441">
        <v>4</v>
      </c>
    </row>
    <row r="442" spans="1:13" x14ac:dyDescent="0.25">
      <c r="A442">
        <v>849990</v>
      </c>
      <c r="B442" t="s">
        <v>163</v>
      </c>
      <c r="C442" t="s">
        <v>14</v>
      </c>
      <c r="D442" t="s">
        <v>15</v>
      </c>
      <c r="E442" t="s">
        <v>162</v>
      </c>
      <c r="F442" s="1">
        <v>43090.58861111111</v>
      </c>
      <c r="G442">
        <v>1</v>
      </c>
      <c r="H442">
        <v>24.75</v>
      </c>
      <c r="I442">
        <v>24.75</v>
      </c>
      <c r="J442">
        <v>18</v>
      </c>
      <c r="K442" t="s">
        <v>820</v>
      </c>
      <c r="L442">
        <v>2017</v>
      </c>
      <c r="M442">
        <v>12</v>
      </c>
    </row>
    <row r="443" spans="1:13" x14ac:dyDescent="0.25">
      <c r="A443">
        <v>849990</v>
      </c>
      <c r="B443" t="s">
        <v>163</v>
      </c>
      <c r="C443" t="s">
        <v>14</v>
      </c>
      <c r="D443" t="s">
        <v>15</v>
      </c>
      <c r="E443" t="s">
        <v>162</v>
      </c>
      <c r="F443" s="1">
        <v>43546.463865740741</v>
      </c>
      <c r="G443">
        <v>1</v>
      </c>
      <c r="H443">
        <v>24.75</v>
      </c>
      <c r="I443">
        <v>24.75</v>
      </c>
      <c r="J443">
        <v>18</v>
      </c>
      <c r="K443" t="s">
        <v>820</v>
      </c>
      <c r="L443">
        <v>2019</v>
      </c>
      <c r="M443">
        <v>3</v>
      </c>
    </row>
    <row r="444" spans="1:13" x14ac:dyDescent="0.25">
      <c r="A444">
        <v>849990</v>
      </c>
      <c r="B444" t="s">
        <v>163</v>
      </c>
      <c r="C444" t="s">
        <v>14</v>
      </c>
      <c r="D444" t="s">
        <v>15</v>
      </c>
      <c r="E444" t="s">
        <v>162</v>
      </c>
      <c r="F444" s="1">
        <v>43556.457974537036</v>
      </c>
      <c r="G444">
        <v>1</v>
      </c>
      <c r="H444">
        <v>24.75</v>
      </c>
      <c r="I444">
        <v>24.75</v>
      </c>
      <c r="J444">
        <v>18</v>
      </c>
      <c r="K444" t="s">
        <v>820</v>
      </c>
      <c r="L444">
        <v>2019</v>
      </c>
      <c r="M444">
        <v>4</v>
      </c>
    </row>
    <row r="445" spans="1:13" x14ac:dyDescent="0.25">
      <c r="A445">
        <v>849990</v>
      </c>
      <c r="B445" t="s">
        <v>163</v>
      </c>
      <c r="C445" t="s">
        <v>14</v>
      </c>
      <c r="D445" t="s">
        <v>15</v>
      </c>
      <c r="E445" t="s">
        <v>162</v>
      </c>
      <c r="F445" s="1">
        <v>43566.436261574076</v>
      </c>
      <c r="G445">
        <v>1</v>
      </c>
      <c r="H445">
        <v>24.75</v>
      </c>
      <c r="I445">
        <v>24.75</v>
      </c>
      <c r="J445">
        <v>18</v>
      </c>
      <c r="K445" t="s">
        <v>820</v>
      </c>
      <c r="L445">
        <v>2019</v>
      </c>
      <c r="M445">
        <v>4</v>
      </c>
    </row>
    <row r="446" spans="1:13" x14ac:dyDescent="0.25">
      <c r="A446">
        <v>849990</v>
      </c>
      <c r="B446" t="s">
        <v>163</v>
      </c>
      <c r="C446" t="s">
        <v>14</v>
      </c>
      <c r="D446" t="s">
        <v>15</v>
      </c>
      <c r="E446" t="s">
        <v>162</v>
      </c>
      <c r="F446" s="1">
        <v>43573.396886574075</v>
      </c>
      <c r="G446">
        <v>1</v>
      </c>
      <c r="H446">
        <v>24.75</v>
      </c>
      <c r="I446">
        <v>24.75</v>
      </c>
      <c r="J446">
        <v>18</v>
      </c>
      <c r="K446" t="s">
        <v>820</v>
      </c>
      <c r="L446">
        <v>2019</v>
      </c>
      <c r="M446">
        <v>4</v>
      </c>
    </row>
    <row r="447" spans="1:13" x14ac:dyDescent="0.25">
      <c r="A447">
        <v>849990</v>
      </c>
      <c r="B447" t="s">
        <v>163</v>
      </c>
      <c r="C447" t="s">
        <v>14</v>
      </c>
      <c r="D447" t="s">
        <v>15</v>
      </c>
      <c r="E447" t="s">
        <v>162</v>
      </c>
      <c r="F447" s="1">
        <v>43581.335682870369</v>
      </c>
      <c r="G447">
        <v>1</v>
      </c>
      <c r="H447">
        <v>24.77</v>
      </c>
      <c r="I447">
        <v>24.77</v>
      </c>
      <c r="J447">
        <v>18</v>
      </c>
      <c r="K447" t="s">
        <v>820</v>
      </c>
      <c r="L447">
        <v>2019</v>
      </c>
      <c r="M447">
        <v>4</v>
      </c>
    </row>
    <row r="448" spans="1:13" x14ac:dyDescent="0.25">
      <c r="A448">
        <v>171547</v>
      </c>
      <c r="B448" t="s">
        <v>164</v>
      </c>
      <c r="C448" t="s">
        <v>14</v>
      </c>
      <c r="D448" t="s">
        <v>15</v>
      </c>
      <c r="E448" t="s">
        <v>165</v>
      </c>
      <c r="F448" s="1">
        <v>43213.351666666669</v>
      </c>
      <c r="G448">
        <v>1</v>
      </c>
      <c r="H448">
        <v>54.97</v>
      </c>
      <c r="I448">
        <v>54.97</v>
      </c>
      <c r="J448">
        <v>18</v>
      </c>
      <c r="K448" t="s">
        <v>820</v>
      </c>
      <c r="L448">
        <v>2018</v>
      </c>
      <c r="M448">
        <v>4</v>
      </c>
    </row>
    <row r="449" spans="1:13" x14ac:dyDescent="0.25">
      <c r="A449">
        <v>171547</v>
      </c>
      <c r="B449" t="s">
        <v>164</v>
      </c>
      <c r="C449" t="s">
        <v>14</v>
      </c>
      <c r="D449" t="s">
        <v>15</v>
      </c>
      <c r="E449" t="s">
        <v>165</v>
      </c>
      <c r="F449" s="1">
        <v>43390.55096064815</v>
      </c>
      <c r="G449">
        <v>1</v>
      </c>
      <c r="H449">
        <v>54.96</v>
      </c>
      <c r="I449">
        <v>54.96</v>
      </c>
      <c r="J449">
        <v>18</v>
      </c>
      <c r="K449" t="s">
        <v>820</v>
      </c>
      <c r="L449">
        <v>2018</v>
      </c>
      <c r="M449">
        <v>10</v>
      </c>
    </row>
    <row r="450" spans="1:13" x14ac:dyDescent="0.25">
      <c r="A450">
        <v>140097</v>
      </c>
      <c r="B450" t="s">
        <v>166</v>
      </c>
      <c r="C450" t="s">
        <v>14</v>
      </c>
      <c r="D450" t="s">
        <v>15</v>
      </c>
      <c r="E450" t="s">
        <v>167</v>
      </c>
      <c r="F450" s="1">
        <v>43424.544664351852</v>
      </c>
      <c r="G450">
        <v>1</v>
      </c>
      <c r="H450">
        <v>317.61</v>
      </c>
      <c r="I450">
        <v>317.61</v>
      </c>
      <c r="J450">
        <v>18</v>
      </c>
      <c r="K450" t="s">
        <v>820</v>
      </c>
      <c r="L450">
        <v>2018</v>
      </c>
      <c r="M450">
        <v>11</v>
      </c>
    </row>
    <row r="451" spans="1:13" x14ac:dyDescent="0.25">
      <c r="A451">
        <v>104063</v>
      </c>
      <c r="B451" t="s">
        <v>903</v>
      </c>
      <c r="C451" t="s">
        <v>14</v>
      </c>
      <c r="D451" t="s">
        <v>15</v>
      </c>
      <c r="E451" t="s">
        <v>169</v>
      </c>
      <c r="F451" s="1">
        <v>42888.626458333332</v>
      </c>
      <c r="G451">
        <v>1</v>
      </c>
      <c r="H451">
        <v>101.7</v>
      </c>
      <c r="I451">
        <v>101.7</v>
      </c>
      <c r="J451">
        <v>18</v>
      </c>
      <c r="K451" t="s">
        <v>820</v>
      </c>
      <c r="L451">
        <v>2017</v>
      </c>
      <c r="M451">
        <v>6</v>
      </c>
    </row>
    <row r="452" spans="1:13" x14ac:dyDescent="0.25">
      <c r="A452">
        <v>110252</v>
      </c>
      <c r="B452" t="s">
        <v>168</v>
      </c>
      <c r="C452" t="s">
        <v>14</v>
      </c>
      <c r="D452" t="s">
        <v>15</v>
      </c>
      <c r="E452" t="s">
        <v>169</v>
      </c>
      <c r="F452" s="1">
        <v>43468.361493055556</v>
      </c>
      <c r="G452">
        <v>1</v>
      </c>
      <c r="H452">
        <v>70.400000000000006</v>
      </c>
      <c r="I452">
        <v>70.400000000000006</v>
      </c>
      <c r="J452">
        <v>18</v>
      </c>
      <c r="K452" t="s">
        <v>820</v>
      </c>
      <c r="L452">
        <v>2019</v>
      </c>
      <c r="M452">
        <v>1</v>
      </c>
    </row>
    <row r="453" spans="1:13" x14ac:dyDescent="0.25">
      <c r="A453">
        <v>110252</v>
      </c>
      <c r="B453" t="s">
        <v>168</v>
      </c>
      <c r="C453" t="s">
        <v>14</v>
      </c>
      <c r="D453" t="s">
        <v>15</v>
      </c>
      <c r="E453" t="s">
        <v>169</v>
      </c>
      <c r="F453" s="1">
        <v>43580.453067129631</v>
      </c>
      <c r="G453">
        <v>2</v>
      </c>
      <c r="H453">
        <v>70.400000000000006</v>
      </c>
      <c r="I453">
        <v>140.80000000000001</v>
      </c>
      <c r="J453">
        <v>18</v>
      </c>
      <c r="K453" t="s">
        <v>820</v>
      </c>
      <c r="L453">
        <v>2019</v>
      </c>
      <c r="M453">
        <v>4</v>
      </c>
    </row>
    <row r="454" spans="1:13" x14ac:dyDescent="0.25">
      <c r="A454">
        <v>131656</v>
      </c>
      <c r="B454" t="s">
        <v>173</v>
      </c>
      <c r="C454" t="s">
        <v>58</v>
      </c>
      <c r="D454" t="s">
        <v>59</v>
      </c>
      <c r="E454" t="s">
        <v>172</v>
      </c>
      <c r="F454" s="1">
        <v>43756.61577546296</v>
      </c>
      <c r="G454">
        <v>1.5</v>
      </c>
      <c r="H454">
        <v>517</v>
      </c>
      <c r="I454">
        <v>775.5</v>
      </c>
      <c r="J454">
        <v>18</v>
      </c>
      <c r="K454" t="s">
        <v>820</v>
      </c>
      <c r="L454">
        <v>2019</v>
      </c>
      <c r="M454">
        <v>10</v>
      </c>
    </row>
    <row r="455" spans="1:13" x14ac:dyDescent="0.25">
      <c r="A455">
        <v>176188</v>
      </c>
      <c r="B455" t="s">
        <v>904</v>
      </c>
      <c r="C455" t="s">
        <v>14</v>
      </c>
      <c r="D455" t="s">
        <v>15</v>
      </c>
      <c r="E455" t="s">
        <v>20</v>
      </c>
      <c r="F455" s="1">
        <v>43091.364583333336</v>
      </c>
      <c r="G455">
        <v>1</v>
      </c>
      <c r="H455">
        <v>37.4</v>
      </c>
      <c r="I455">
        <v>37.4</v>
      </c>
      <c r="J455">
        <v>18</v>
      </c>
      <c r="K455" t="s">
        <v>820</v>
      </c>
      <c r="L455">
        <v>2017</v>
      </c>
      <c r="M455">
        <v>12</v>
      </c>
    </row>
    <row r="456" spans="1:13" x14ac:dyDescent="0.25">
      <c r="A456">
        <v>846446</v>
      </c>
      <c r="B456" t="s">
        <v>176</v>
      </c>
      <c r="C456" t="s">
        <v>14</v>
      </c>
      <c r="D456" t="s">
        <v>15</v>
      </c>
      <c r="E456" t="s">
        <v>175</v>
      </c>
      <c r="F456" s="1">
        <v>43174.531886574077</v>
      </c>
      <c r="G456">
        <v>1</v>
      </c>
      <c r="H456">
        <v>43.76</v>
      </c>
      <c r="I456">
        <v>43.76</v>
      </c>
      <c r="J456">
        <v>18</v>
      </c>
      <c r="K456" t="s">
        <v>820</v>
      </c>
      <c r="L456">
        <v>2018</v>
      </c>
      <c r="M456">
        <v>3</v>
      </c>
    </row>
    <row r="457" spans="1:13" x14ac:dyDescent="0.25">
      <c r="A457">
        <v>846446</v>
      </c>
      <c r="B457" t="s">
        <v>176</v>
      </c>
      <c r="C457" t="s">
        <v>14</v>
      </c>
      <c r="D457" t="s">
        <v>15</v>
      </c>
      <c r="E457" t="s">
        <v>175</v>
      </c>
      <c r="F457" s="1">
        <v>43598.410821759258</v>
      </c>
      <c r="G457">
        <v>1</v>
      </c>
      <c r="H457">
        <v>30.62</v>
      </c>
      <c r="I457">
        <v>30.62</v>
      </c>
      <c r="J457">
        <v>18</v>
      </c>
      <c r="K457" t="s">
        <v>820</v>
      </c>
      <c r="L457">
        <v>2019</v>
      </c>
      <c r="M457">
        <v>5</v>
      </c>
    </row>
    <row r="458" spans="1:13" x14ac:dyDescent="0.25">
      <c r="A458">
        <v>104336</v>
      </c>
      <c r="B458" t="s">
        <v>179</v>
      </c>
      <c r="C458" t="s">
        <v>14</v>
      </c>
      <c r="D458" t="s">
        <v>15</v>
      </c>
      <c r="E458" t="s">
        <v>180</v>
      </c>
      <c r="F458" s="1">
        <v>42737.544374999998</v>
      </c>
      <c r="G458">
        <v>1</v>
      </c>
      <c r="H458">
        <v>79.44</v>
      </c>
      <c r="I458">
        <v>79.44</v>
      </c>
      <c r="J458">
        <v>18</v>
      </c>
      <c r="K458" t="s">
        <v>820</v>
      </c>
      <c r="L458">
        <v>2017</v>
      </c>
      <c r="M458">
        <v>1</v>
      </c>
    </row>
    <row r="459" spans="1:13" x14ac:dyDescent="0.25">
      <c r="A459">
        <v>990410</v>
      </c>
      <c r="B459" t="s">
        <v>905</v>
      </c>
      <c r="C459" t="s">
        <v>14</v>
      </c>
      <c r="D459" t="s">
        <v>15</v>
      </c>
      <c r="E459" t="s">
        <v>906</v>
      </c>
      <c r="F459" s="1">
        <v>43075.575069444443</v>
      </c>
      <c r="G459">
        <v>1</v>
      </c>
      <c r="H459">
        <v>111.79</v>
      </c>
      <c r="I459">
        <v>111.79</v>
      </c>
      <c r="J459">
        <v>18</v>
      </c>
      <c r="K459" t="s">
        <v>820</v>
      </c>
      <c r="L459">
        <v>2017</v>
      </c>
      <c r="M459">
        <v>12</v>
      </c>
    </row>
    <row r="460" spans="1:13" x14ac:dyDescent="0.25">
      <c r="A460">
        <v>225143</v>
      </c>
      <c r="B460" t="s">
        <v>907</v>
      </c>
      <c r="C460" t="s">
        <v>14</v>
      </c>
      <c r="D460" t="s">
        <v>15</v>
      </c>
      <c r="E460" t="s">
        <v>908</v>
      </c>
      <c r="F460" s="1">
        <v>43614.503553240742</v>
      </c>
      <c r="G460">
        <v>1</v>
      </c>
      <c r="H460">
        <v>74.510000000000005</v>
      </c>
      <c r="I460">
        <v>74.510000000000005</v>
      </c>
      <c r="J460">
        <v>18</v>
      </c>
      <c r="K460" t="s">
        <v>820</v>
      </c>
      <c r="L460">
        <v>2019</v>
      </c>
      <c r="M460">
        <v>5</v>
      </c>
    </row>
    <row r="461" spans="1:13" x14ac:dyDescent="0.25">
      <c r="A461">
        <v>99886</v>
      </c>
      <c r="B461" t="s">
        <v>909</v>
      </c>
      <c r="C461" t="s">
        <v>14</v>
      </c>
      <c r="D461" t="s">
        <v>27</v>
      </c>
      <c r="E461" t="s">
        <v>910</v>
      </c>
      <c r="F461" s="1">
        <v>42884.432812500003</v>
      </c>
      <c r="G461">
        <v>1</v>
      </c>
      <c r="H461">
        <v>70.8</v>
      </c>
      <c r="I461">
        <v>70.8</v>
      </c>
      <c r="J461">
        <v>18</v>
      </c>
      <c r="K461" t="s">
        <v>820</v>
      </c>
      <c r="L461">
        <v>2017</v>
      </c>
      <c r="M461">
        <v>5</v>
      </c>
    </row>
    <row r="462" spans="1:13" x14ac:dyDescent="0.25">
      <c r="A462">
        <v>115658</v>
      </c>
      <c r="B462" t="s">
        <v>181</v>
      </c>
      <c r="C462" t="s">
        <v>58</v>
      </c>
      <c r="D462" t="s">
        <v>59</v>
      </c>
      <c r="E462" t="s">
        <v>178</v>
      </c>
      <c r="F462" s="1">
        <v>43032.635451388887</v>
      </c>
      <c r="G462">
        <v>2</v>
      </c>
      <c r="H462">
        <v>58.72</v>
      </c>
      <c r="I462">
        <v>117.44</v>
      </c>
      <c r="J462">
        <v>18</v>
      </c>
      <c r="K462" t="s">
        <v>820</v>
      </c>
      <c r="L462">
        <v>2017</v>
      </c>
      <c r="M462">
        <v>10</v>
      </c>
    </row>
    <row r="463" spans="1:13" x14ac:dyDescent="0.25">
      <c r="A463">
        <v>115658</v>
      </c>
      <c r="B463" t="s">
        <v>181</v>
      </c>
      <c r="C463" t="s">
        <v>58</v>
      </c>
      <c r="D463" t="s">
        <v>59</v>
      </c>
      <c r="E463" t="s">
        <v>178</v>
      </c>
      <c r="F463" s="1">
        <v>43147.564976851849</v>
      </c>
      <c r="G463">
        <v>2</v>
      </c>
      <c r="H463">
        <v>57.75</v>
      </c>
      <c r="I463">
        <v>115.5</v>
      </c>
      <c r="J463">
        <v>18</v>
      </c>
      <c r="K463" t="s">
        <v>820</v>
      </c>
      <c r="L463">
        <v>2018</v>
      </c>
      <c r="M463">
        <v>2</v>
      </c>
    </row>
    <row r="464" spans="1:13" x14ac:dyDescent="0.25">
      <c r="A464">
        <v>157823</v>
      </c>
      <c r="B464" t="s">
        <v>911</v>
      </c>
      <c r="C464" t="s">
        <v>14</v>
      </c>
      <c r="D464" t="s">
        <v>27</v>
      </c>
      <c r="E464" t="s">
        <v>912</v>
      </c>
      <c r="F464" s="1">
        <v>42782.573703703703</v>
      </c>
      <c r="G464">
        <v>1</v>
      </c>
      <c r="H464">
        <v>115.15</v>
      </c>
      <c r="I464">
        <v>115.15</v>
      </c>
      <c r="J464">
        <v>18</v>
      </c>
      <c r="K464" t="s">
        <v>820</v>
      </c>
      <c r="L464">
        <v>2017</v>
      </c>
      <c r="M464">
        <v>2</v>
      </c>
    </row>
    <row r="465" spans="1:13" x14ac:dyDescent="0.25">
      <c r="A465">
        <v>157823</v>
      </c>
      <c r="B465" t="s">
        <v>911</v>
      </c>
      <c r="C465" t="s">
        <v>14</v>
      </c>
      <c r="D465" t="s">
        <v>27</v>
      </c>
      <c r="E465" t="s">
        <v>912</v>
      </c>
      <c r="F465" s="1">
        <v>42793.4065625</v>
      </c>
      <c r="G465">
        <v>1</v>
      </c>
      <c r="H465">
        <v>115.15</v>
      </c>
      <c r="I465">
        <v>115.15</v>
      </c>
      <c r="J465">
        <v>18</v>
      </c>
      <c r="K465" t="s">
        <v>820</v>
      </c>
      <c r="L465">
        <v>2017</v>
      </c>
      <c r="M465">
        <v>2</v>
      </c>
    </row>
    <row r="466" spans="1:13" x14ac:dyDescent="0.25">
      <c r="A466">
        <v>157823</v>
      </c>
      <c r="B466" t="s">
        <v>911</v>
      </c>
      <c r="C466" t="s">
        <v>14</v>
      </c>
      <c r="D466" t="s">
        <v>27</v>
      </c>
      <c r="E466" t="s">
        <v>912</v>
      </c>
      <c r="F466" s="1">
        <v>42824.335023148145</v>
      </c>
      <c r="G466">
        <v>2</v>
      </c>
      <c r="H466">
        <v>115.15</v>
      </c>
      <c r="I466">
        <v>230.3</v>
      </c>
      <c r="J466">
        <v>18</v>
      </c>
      <c r="K466" t="s">
        <v>820</v>
      </c>
      <c r="L466">
        <v>2017</v>
      </c>
      <c r="M466">
        <v>3</v>
      </c>
    </row>
    <row r="467" spans="1:13" x14ac:dyDescent="0.25">
      <c r="A467">
        <v>169152</v>
      </c>
      <c r="B467" t="s">
        <v>911</v>
      </c>
      <c r="C467" t="s">
        <v>14</v>
      </c>
      <c r="D467" t="s">
        <v>15</v>
      </c>
      <c r="E467" t="s">
        <v>912</v>
      </c>
      <c r="F467" s="1">
        <v>42975.414039351854</v>
      </c>
      <c r="G467">
        <v>1</v>
      </c>
      <c r="H467">
        <v>115.38</v>
      </c>
      <c r="I467">
        <v>115.38</v>
      </c>
      <c r="J467">
        <v>18</v>
      </c>
      <c r="K467" t="s">
        <v>820</v>
      </c>
      <c r="L467">
        <v>2017</v>
      </c>
      <c r="M467">
        <v>8</v>
      </c>
    </row>
    <row r="468" spans="1:13" x14ac:dyDescent="0.25">
      <c r="A468">
        <v>169152</v>
      </c>
      <c r="B468" t="s">
        <v>911</v>
      </c>
      <c r="C468" t="s">
        <v>14</v>
      </c>
      <c r="D468" t="s">
        <v>15</v>
      </c>
      <c r="E468" t="s">
        <v>912</v>
      </c>
      <c r="F468" s="1">
        <v>43166.545127314814</v>
      </c>
      <c r="G468">
        <v>1</v>
      </c>
      <c r="H468">
        <v>115.38</v>
      </c>
      <c r="I468">
        <v>115.38</v>
      </c>
      <c r="J468">
        <v>18</v>
      </c>
      <c r="K468" t="s">
        <v>820</v>
      </c>
      <c r="L468">
        <v>2018</v>
      </c>
      <c r="M468">
        <v>3</v>
      </c>
    </row>
    <row r="469" spans="1:13" x14ac:dyDescent="0.25">
      <c r="A469">
        <v>169152</v>
      </c>
      <c r="B469" t="s">
        <v>911</v>
      </c>
      <c r="C469" t="s">
        <v>14</v>
      </c>
      <c r="D469" t="s">
        <v>15</v>
      </c>
      <c r="E469" t="s">
        <v>912</v>
      </c>
      <c r="F469" s="1">
        <v>43171.331342592595</v>
      </c>
      <c r="G469">
        <v>1</v>
      </c>
      <c r="H469">
        <v>115.38</v>
      </c>
      <c r="I469">
        <v>115.38</v>
      </c>
      <c r="J469">
        <v>18</v>
      </c>
      <c r="K469" t="s">
        <v>820</v>
      </c>
      <c r="L469">
        <v>2018</v>
      </c>
      <c r="M469">
        <v>3</v>
      </c>
    </row>
    <row r="470" spans="1:13" x14ac:dyDescent="0.25">
      <c r="A470">
        <v>169152</v>
      </c>
      <c r="B470" t="s">
        <v>911</v>
      </c>
      <c r="C470" t="s">
        <v>14</v>
      </c>
      <c r="D470" t="s">
        <v>15</v>
      </c>
      <c r="E470" t="s">
        <v>912</v>
      </c>
      <c r="F470" s="1">
        <v>43521.360763888886</v>
      </c>
      <c r="G470">
        <v>1</v>
      </c>
      <c r="H470">
        <v>114.37</v>
      </c>
      <c r="I470">
        <v>114.37</v>
      </c>
      <c r="J470">
        <v>18</v>
      </c>
      <c r="K470" t="s">
        <v>820</v>
      </c>
      <c r="L470">
        <v>2019</v>
      </c>
      <c r="M470">
        <v>2</v>
      </c>
    </row>
    <row r="471" spans="1:13" x14ac:dyDescent="0.25">
      <c r="A471">
        <v>169152</v>
      </c>
      <c r="B471" t="s">
        <v>911</v>
      </c>
      <c r="C471" t="s">
        <v>14</v>
      </c>
      <c r="D471" t="s">
        <v>15</v>
      </c>
      <c r="E471" t="s">
        <v>912</v>
      </c>
      <c r="F471" s="1">
        <v>43640.339687500003</v>
      </c>
      <c r="G471">
        <v>1</v>
      </c>
      <c r="H471">
        <v>114.26</v>
      </c>
      <c r="I471">
        <v>114.26</v>
      </c>
      <c r="J471">
        <v>18</v>
      </c>
      <c r="K471" t="s">
        <v>820</v>
      </c>
      <c r="L471">
        <v>2019</v>
      </c>
      <c r="M471">
        <v>6</v>
      </c>
    </row>
    <row r="472" spans="1:13" x14ac:dyDescent="0.25">
      <c r="A472">
        <v>169152</v>
      </c>
      <c r="B472" t="s">
        <v>911</v>
      </c>
      <c r="C472" t="s">
        <v>14</v>
      </c>
      <c r="D472" t="s">
        <v>15</v>
      </c>
      <c r="E472" t="s">
        <v>912</v>
      </c>
      <c r="F472" s="1">
        <v>43738.393078703702</v>
      </c>
      <c r="G472">
        <v>1</v>
      </c>
      <c r="H472">
        <v>114.22</v>
      </c>
      <c r="I472">
        <v>114.22</v>
      </c>
      <c r="J472">
        <v>18</v>
      </c>
      <c r="K472" t="s">
        <v>820</v>
      </c>
      <c r="L472">
        <v>2019</v>
      </c>
      <c r="M472">
        <v>9</v>
      </c>
    </row>
    <row r="473" spans="1:13" x14ac:dyDescent="0.25">
      <c r="A473">
        <v>157827</v>
      </c>
      <c r="B473" t="s">
        <v>913</v>
      </c>
      <c r="C473" t="s">
        <v>14</v>
      </c>
      <c r="D473" t="s">
        <v>27</v>
      </c>
      <c r="E473" t="s">
        <v>912</v>
      </c>
      <c r="F473" s="1">
        <v>42828.422002314815</v>
      </c>
      <c r="G473">
        <v>1</v>
      </c>
      <c r="H473">
        <v>197.24</v>
      </c>
      <c r="I473">
        <v>197.24</v>
      </c>
      <c r="J473">
        <v>18</v>
      </c>
      <c r="K473" t="s">
        <v>820</v>
      </c>
      <c r="L473">
        <v>2017</v>
      </c>
      <c r="M473">
        <v>4</v>
      </c>
    </row>
    <row r="474" spans="1:13" x14ac:dyDescent="0.25">
      <c r="A474">
        <v>157827</v>
      </c>
      <c r="B474" t="s">
        <v>913</v>
      </c>
      <c r="C474" t="s">
        <v>14</v>
      </c>
      <c r="D474" t="s">
        <v>27</v>
      </c>
      <c r="E474" t="s">
        <v>912</v>
      </c>
      <c r="F474" s="1">
        <v>42877.395624999997</v>
      </c>
      <c r="G474">
        <v>1</v>
      </c>
      <c r="H474">
        <v>197.24</v>
      </c>
      <c r="I474">
        <v>197.24</v>
      </c>
      <c r="J474">
        <v>18</v>
      </c>
      <c r="K474" t="s">
        <v>820</v>
      </c>
      <c r="L474">
        <v>2017</v>
      </c>
      <c r="M474">
        <v>5</v>
      </c>
    </row>
    <row r="475" spans="1:13" x14ac:dyDescent="0.25">
      <c r="A475">
        <v>169154</v>
      </c>
      <c r="B475" t="s">
        <v>913</v>
      </c>
      <c r="C475" t="s">
        <v>14</v>
      </c>
      <c r="D475" t="s">
        <v>15</v>
      </c>
      <c r="E475" t="s">
        <v>912</v>
      </c>
      <c r="F475" s="1">
        <v>43171.331342592595</v>
      </c>
      <c r="G475">
        <v>1</v>
      </c>
      <c r="H475">
        <v>197.63</v>
      </c>
      <c r="I475">
        <v>197.63</v>
      </c>
      <c r="J475">
        <v>18</v>
      </c>
      <c r="K475" t="s">
        <v>820</v>
      </c>
      <c r="L475">
        <v>2018</v>
      </c>
      <c r="M475">
        <v>3</v>
      </c>
    </row>
    <row r="476" spans="1:13" x14ac:dyDescent="0.25">
      <c r="A476">
        <v>169154</v>
      </c>
      <c r="B476" t="s">
        <v>913</v>
      </c>
      <c r="C476" t="s">
        <v>14</v>
      </c>
      <c r="D476" t="s">
        <v>15</v>
      </c>
      <c r="E476" t="s">
        <v>912</v>
      </c>
      <c r="F476" s="1">
        <v>43402.402743055558</v>
      </c>
      <c r="G476">
        <v>1</v>
      </c>
      <c r="H476">
        <v>195.88</v>
      </c>
      <c r="I476">
        <v>195.88</v>
      </c>
      <c r="J476">
        <v>18</v>
      </c>
      <c r="K476" t="s">
        <v>820</v>
      </c>
      <c r="L476">
        <v>2018</v>
      </c>
      <c r="M476">
        <v>10</v>
      </c>
    </row>
    <row r="477" spans="1:13" x14ac:dyDescent="0.25">
      <c r="A477">
        <v>169154</v>
      </c>
      <c r="B477" t="s">
        <v>913</v>
      </c>
      <c r="C477" t="s">
        <v>14</v>
      </c>
      <c r="D477" t="s">
        <v>15</v>
      </c>
      <c r="E477" t="s">
        <v>912</v>
      </c>
      <c r="F477" s="1">
        <v>43535.453912037039</v>
      </c>
      <c r="G477">
        <v>1</v>
      </c>
      <c r="H477">
        <v>195.9</v>
      </c>
      <c r="I477">
        <v>195.9</v>
      </c>
      <c r="J477">
        <v>18</v>
      </c>
      <c r="K477" t="s">
        <v>820</v>
      </c>
      <c r="L477">
        <v>2019</v>
      </c>
      <c r="M477">
        <v>3</v>
      </c>
    </row>
    <row r="478" spans="1:13" x14ac:dyDescent="0.25">
      <c r="A478">
        <v>169154</v>
      </c>
      <c r="B478" t="s">
        <v>913</v>
      </c>
      <c r="C478" t="s">
        <v>14</v>
      </c>
      <c r="D478" t="s">
        <v>15</v>
      </c>
      <c r="E478" t="s">
        <v>912</v>
      </c>
      <c r="F478" s="1">
        <v>43738.393078703702</v>
      </c>
      <c r="G478">
        <v>1</v>
      </c>
      <c r="H478">
        <v>195.66</v>
      </c>
      <c r="I478">
        <v>195.66</v>
      </c>
      <c r="J478">
        <v>18</v>
      </c>
      <c r="K478" t="s">
        <v>820</v>
      </c>
      <c r="L478">
        <v>2019</v>
      </c>
      <c r="M478">
        <v>9</v>
      </c>
    </row>
    <row r="479" spans="1:13" x14ac:dyDescent="0.25">
      <c r="A479">
        <v>186901</v>
      </c>
      <c r="B479" t="s">
        <v>914</v>
      </c>
      <c r="C479" t="s">
        <v>14</v>
      </c>
      <c r="D479" t="s">
        <v>15</v>
      </c>
      <c r="E479" t="s">
        <v>912</v>
      </c>
      <c r="F479" s="1">
        <v>43024.367337962962</v>
      </c>
      <c r="G479">
        <v>1</v>
      </c>
      <c r="H479">
        <v>520.61</v>
      </c>
      <c r="I479">
        <v>520.61</v>
      </c>
      <c r="J479">
        <v>18</v>
      </c>
      <c r="K479" t="s">
        <v>820</v>
      </c>
      <c r="L479">
        <v>2017</v>
      </c>
      <c r="M479">
        <v>10</v>
      </c>
    </row>
    <row r="480" spans="1:13" x14ac:dyDescent="0.25">
      <c r="A480">
        <v>186901</v>
      </c>
      <c r="B480" t="s">
        <v>914</v>
      </c>
      <c r="C480" t="s">
        <v>14</v>
      </c>
      <c r="D480" t="s">
        <v>15</v>
      </c>
      <c r="E480" t="s">
        <v>912</v>
      </c>
      <c r="F480" s="1">
        <v>43339.402106481481</v>
      </c>
      <c r="G480">
        <v>1</v>
      </c>
      <c r="H480">
        <v>520.54999999999995</v>
      </c>
      <c r="I480">
        <v>520.54999999999995</v>
      </c>
      <c r="J480">
        <v>18</v>
      </c>
      <c r="K480" t="s">
        <v>820</v>
      </c>
      <c r="L480">
        <v>2018</v>
      </c>
      <c r="M480">
        <v>8</v>
      </c>
    </row>
    <row r="481" spans="1:13" x14ac:dyDescent="0.25">
      <c r="A481">
        <v>186901</v>
      </c>
      <c r="B481" t="s">
        <v>914</v>
      </c>
      <c r="C481" t="s">
        <v>14</v>
      </c>
      <c r="D481" t="s">
        <v>15</v>
      </c>
      <c r="E481" t="s">
        <v>912</v>
      </c>
      <c r="F481" s="1">
        <v>43440.474363425928</v>
      </c>
      <c r="G481">
        <v>1</v>
      </c>
      <c r="H481">
        <v>520.54999999999995</v>
      </c>
      <c r="I481">
        <v>520.54999999999995</v>
      </c>
      <c r="J481">
        <v>18</v>
      </c>
      <c r="K481" t="s">
        <v>820</v>
      </c>
      <c r="L481">
        <v>2018</v>
      </c>
      <c r="M481">
        <v>12</v>
      </c>
    </row>
    <row r="482" spans="1:13" x14ac:dyDescent="0.25">
      <c r="A482">
        <v>186901</v>
      </c>
      <c r="B482" t="s">
        <v>914</v>
      </c>
      <c r="C482" t="s">
        <v>14</v>
      </c>
      <c r="D482" t="s">
        <v>15</v>
      </c>
      <c r="E482" t="s">
        <v>912</v>
      </c>
      <c r="F482" s="1">
        <v>43453.550104166665</v>
      </c>
      <c r="G482">
        <v>1</v>
      </c>
      <c r="H482">
        <v>520.54999999999995</v>
      </c>
      <c r="I482">
        <v>520.54999999999995</v>
      </c>
      <c r="J482">
        <v>18</v>
      </c>
      <c r="K482" t="s">
        <v>820</v>
      </c>
      <c r="L482">
        <v>2018</v>
      </c>
      <c r="M482">
        <v>12</v>
      </c>
    </row>
    <row r="483" spans="1:13" x14ac:dyDescent="0.25">
      <c r="A483">
        <v>186901</v>
      </c>
      <c r="B483" t="s">
        <v>914</v>
      </c>
      <c r="C483" t="s">
        <v>14</v>
      </c>
      <c r="D483" t="s">
        <v>15</v>
      </c>
      <c r="E483" t="s">
        <v>912</v>
      </c>
      <c r="F483" s="1">
        <v>43454.442511574074</v>
      </c>
      <c r="G483">
        <v>1</v>
      </c>
      <c r="H483">
        <v>520.61</v>
      </c>
      <c r="I483">
        <v>520.61</v>
      </c>
      <c r="J483">
        <v>18</v>
      </c>
      <c r="K483" t="s">
        <v>820</v>
      </c>
      <c r="L483">
        <v>2018</v>
      </c>
      <c r="M483">
        <v>12</v>
      </c>
    </row>
    <row r="484" spans="1:13" x14ac:dyDescent="0.25">
      <c r="A484">
        <v>186901</v>
      </c>
      <c r="B484" t="s">
        <v>914</v>
      </c>
      <c r="C484" t="s">
        <v>14</v>
      </c>
      <c r="D484" t="s">
        <v>15</v>
      </c>
      <c r="E484" t="s">
        <v>912</v>
      </c>
      <c r="F484" s="1">
        <v>43815.411817129629</v>
      </c>
      <c r="G484">
        <v>1</v>
      </c>
      <c r="H484">
        <v>520.1</v>
      </c>
      <c r="I484">
        <v>520.1</v>
      </c>
      <c r="J484">
        <v>18</v>
      </c>
      <c r="K484" t="s">
        <v>820</v>
      </c>
      <c r="L484">
        <v>2019</v>
      </c>
      <c r="M484">
        <v>12</v>
      </c>
    </row>
    <row r="485" spans="1:13" x14ac:dyDescent="0.25">
      <c r="A485">
        <v>193252</v>
      </c>
      <c r="B485" t="s">
        <v>915</v>
      </c>
      <c r="C485" t="s">
        <v>14</v>
      </c>
      <c r="D485" t="s">
        <v>15</v>
      </c>
      <c r="E485" t="s">
        <v>912</v>
      </c>
      <c r="F485" s="1">
        <v>42912.412708333337</v>
      </c>
      <c r="G485">
        <v>1</v>
      </c>
      <c r="H485">
        <v>1231.75</v>
      </c>
      <c r="I485">
        <v>1231.75</v>
      </c>
      <c r="J485">
        <v>18</v>
      </c>
      <c r="K485" t="s">
        <v>820</v>
      </c>
      <c r="L485">
        <v>2017</v>
      </c>
      <c r="M485">
        <v>6</v>
      </c>
    </row>
    <row r="486" spans="1:13" x14ac:dyDescent="0.25">
      <c r="A486">
        <v>193252</v>
      </c>
      <c r="B486" t="s">
        <v>915</v>
      </c>
      <c r="C486" t="s">
        <v>14</v>
      </c>
      <c r="D486" t="s">
        <v>15</v>
      </c>
      <c r="E486" t="s">
        <v>912</v>
      </c>
      <c r="F486" s="1">
        <v>42975.414039351854</v>
      </c>
      <c r="G486">
        <v>1</v>
      </c>
      <c r="H486">
        <v>1231.75</v>
      </c>
      <c r="I486">
        <v>1231.75</v>
      </c>
      <c r="J486">
        <v>18</v>
      </c>
      <c r="K486" t="s">
        <v>820</v>
      </c>
      <c r="L486">
        <v>2017</v>
      </c>
      <c r="M486">
        <v>8</v>
      </c>
    </row>
    <row r="487" spans="1:13" x14ac:dyDescent="0.25">
      <c r="A487">
        <v>193252</v>
      </c>
      <c r="B487" t="s">
        <v>915</v>
      </c>
      <c r="C487" t="s">
        <v>14</v>
      </c>
      <c r="D487" t="s">
        <v>15</v>
      </c>
      <c r="E487" t="s">
        <v>912</v>
      </c>
      <c r="F487" s="1">
        <v>43115.345532407409</v>
      </c>
      <c r="G487">
        <v>1</v>
      </c>
      <c r="H487">
        <v>1231.75</v>
      </c>
      <c r="I487">
        <v>1231.75</v>
      </c>
      <c r="J487">
        <v>18</v>
      </c>
      <c r="K487" t="s">
        <v>820</v>
      </c>
      <c r="L487">
        <v>2018</v>
      </c>
      <c r="M487">
        <v>1</v>
      </c>
    </row>
    <row r="488" spans="1:13" x14ac:dyDescent="0.25">
      <c r="A488">
        <v>193252</v>
      </c>
      <c r="B488" t="s">
        <v>915</v>
      </c>
      <c r="C488" t="s">
        <v>14</v>
      </c>
      <c r="D488" t="s">
        <v>15</v>
      </c>
      <c r="E488" t="s">
        <v>912</v>
      </c>
      <c r="F488" s="1">
        <v>43150.421932870369</v>
      </c>
      <c r="G488">
        <v>1</v>
      </c>
      <c r="H488">
        <v>1223.23</v>
      </c>
      <c r="I488">
        <v>1223.23</v>
      </c>
      <c r="J488">
        <v>18</v>
      </c>
      <c r="K488" t="s">
        <v>820</v>
      </c>
      <c r="L488">
        <v>2018</v>
      </c>
      <c r="M488">
        <v>2</v>
      </c>
    </row>
    <row r="489" spans="1:13" x14ac:dyDescent="0.25">
      <c r="A489">
        <v>193252</v>
      </c>
      <c r="B489" t="s">
        <v>915</v>
      </c>
      <c r="C489" t="s">
        <v>14</v>
      </c>
      <c r="D489" t="s">
        <v>15</v>
      </c>
      <c r="E489" t="s">
        <v>912</v>
      </c>
      <c r="F489" s="1">
        <v>43325.427499999998</v>
      </c>
      <c r="G489">
        <v>1</v>
      </c>
      <c r="H489">
        <v>1223.23</v>
      </c>
      <c r="I489">
        <v>1223.23</v>
      </c>
      <c r="J489">
        <v>18</v>
      </c>
      <c r="K489" t="s">
        <v>820</v>
      </c>
      <c r="L489">
        <v>2018</v>
      </c>
      <c r="M489">
        <v>8</v>
      </c>
    </row>
    <row r="490" spans="1:13" x14ac:dyDescent="0.25">
      <c r="A490">
        <v>193252</v>
      </c>
      <c r="B490" t="s">
        <v>915</v>
      </c>
      <c r="C490" t="s">
        <v>14</v>
      </c>
      <c r="D490" t="s">
        <v>15</v>
      </c>
      <c r="E490" t="s">
        <v>912</v>
      </c>
      <c r="F490" s="1">
        <v>43430.364421296297</v>
      </c>
      <c r="G490">
        <v>1</v>
      </c>
      <c r="H490">
        <v>1223.23</v>
      </c>
      <c r="I490">
        <v>1223.23</v>
      </c>
      <c r="J490">
        <v>18</v>
      </c>
      <c r="K490" t="s">
        <v>820</v>
      </c>
      <c r="L490">
        <v>2018</v>
      </c>
      <c r="M490">
        <v>11</v>
      </c>
    </row>
    <row r="491" spans="1:13" x14ac:dyDescent="0.25">
      <c r="A491">
        <v>117425</v>
      </c>
      <c r="B491" t="s">
        <v>182</v>
      </c>
      <c r="C491" t="s">
        <v>14</v>
      </c>
      <c r="D491" t="s">
        <v>27</v>
      </c>
      <c r="E491" t="s">
        <v>183</v>
      </c>
      <c r="F491" s="1">
        <v>42754.532476851855</v>
      </c>
      <c r="G491">
        <v>1</v>
      </c>
      <c r="H491">
        <v>20.059999999999999</v>
      </c>
      <c r="I491">
        <v>20.059999999999999</v>
      </c>
      <c r="J491">
        <v>18</v>
      </c>
      <c r="K491" t="s">
        <v>820</v>
      </c>
      <c r="L491">
        <v>2017</v>
      </c>
      <c r="M491">
        <v>1</v>
      </c>
    </row>
    <row r="492" spans="1:13" x14ac:dyDescent="0.25">
      <c r="A492">
        <v>117425</v>
      </c>
      <c r="B492" t="s">
        <v>182</v>
      </c>
      <c r="C492" t="s">
        <v>14</v>
      </c>
      <c r="D492" t="s">
        <v>27</v>
      </c>
      <c r="E492" t="s">
        <v>183</v>
      </c>
      <c r="F492" s="1">
        <v>43087.506053240744</v>
      </c>
      <c r="G492">
        <v>1</v>
      </c>
      <c r="H492">
        <v>19.79</v>
      </c>
      <c r="I492">
        <v>19.79</v>
      </c>
      <c r="J492">
        <v>18</v>
      </c>
      <c r="K492" t="s">
        <v>820</v>
      </c>
      <c r="L492">
        <v>2017</v>
      </c>
      <c r="M492">
        <v>12</v>
      </c>
    </row>
    <row r="493" spans="1:13" x14ac:dyDescent="0.25">
      <c r="A493">
        <v>117425</v>
      </c>
      <c r="B493" t="s">
        <v>182</v>
      </c>
      <c r="C493" t="s">
        <v>14</v>
      </c>
      <c r="D493" t="s">
        <v>27</v>
      </c>
      <c r="E493" t="s">
        <v>183</v>
      </c>
      <c r="F493" s="1">
        <v>43090.58861111111</v>
      </c>
      <c r="G493">
        <v>2</v>
      </c>
      <c r="H493">
        <v>19.79</v>
      </c>
      <c r="I493">
        <v>39.58</v>
      </c>
      <c r="J493">
        <v>18</v>
      </c>
      <c r="K493" t="s">
        <v>820</v>
      </c>
      <c r="L493">
        <v>2017</v>
      </c>
      <c r="M493">
        <v>12</v>
      </c>
    </row>
    <row r="494" spans="1:13" x14ac:dyDescent="0.25">
      <c r="A494">
        <v>117425</v>
      </c>
      <c r="B494" t="s">
        <v>182</v>
      </c>
      <c r="C494" t="s">
        <v>14</v>
      </c>
      <c r="D494" t="s">
        <v>27</v>
      </c>
      <c r="E494" t="s">
        <v>183</v>
      </c>
      <c r="F494" s="1">
        <v>43108.444826388892</v>
      </c>
      <c r="G494">
        <v>2</v>
      </c>
      <c r="H494">
        <v>19.79</v>
      </c>
      <c r="I494">
        <v>39.58</v>
      </c>
      <c r="J494">
        <v>18</v>
      </c>
      <c r="K494" t="s">
        <v>820</v>
      </c>
      <c r="L494">
        <v>2018</v>
      </c>
      <c r="M494">
        <v>1</v>
      </c>
    </row>
    <row r="495" spans="1:13" x14ac:dyDescent="0.25">
      <c r="A495">
        <v>230409</v>
      </c>
      <c r="B495" t="s">
        <v>182</v>
      </c>
      <c r="C495" t="s">
        <v>14</v>
      </c>
      <c r="D495" t="s">
        <v>15</v>
      </c>
      <c r="E495" t="s">
        <v>183</v>
      </c>
      <c r="F495" s="1">
        <v>43521.360763888886</v>
      </c>
      <c r="G495">
        <v>1</v>
      </c>
      <c r="H495">
        <v>19.82</v>
      </c>
      <c r="I495">
        <v>19.82</v>
      </c>
      <c r="J495">
        <v>18</v>
      </c>
      <c r="K495" t="s">
        <v>820</v>
      </c>
      <c r="L495">
        <v>2019</v>
      </c>
      <c r="M495">
        <v>2</v>
      </c>
    </row>
    <row r="496" spans="1:13" x14ac:dyDescent="0.25">
      <c r="A496">
        <v>230409</v>
      </c>
      <c r="B496" t="s">
        <v>182</v>
      </c>
      <c r="C496" t="s">
        <v>14</v>
      </c>
      <c r="D496" t="s">
        <v>15</v>
      </c>
      <c r="E496" t="s">
        <v>183</v>
      </c>
      <c r="F496" s="1">
        <v>43563.42460648148</v>
      </c>
      <c r="G496">
        <v>1</v>
      </c>
      <c r="H496">
        <v>19.93</v>
      </c>
      <c r="I496">
        <v>19.93</v>
      </c>
      <c r="J496">
        <v>18</v>
      </c>
      <c r="K496" t="s">
        <v>820</v>
      </c>
      <c r="L496">
        <v>2019</v>
      </c>
      <c r="M496">
        <v>4</v>
      </c>
    </row>
    <row r="497" spans="1:13" x14ac:dyDescent="0.25">
      <c r="A497">
        <v>230409</v>
      </c>
      <c r="B497" t="s">
        <v>182</v>
      </c>
      <c r="C497" t="s">
        <v>14</v>
      </c>
      <c r="D497" t="s">
        <v>15</v>
      </c>
      <c r="E497" t="s">
        <v>183</v>
      </c>
      <c r="F497" s="1">
        <v>43789.579722222225</v>
      </c>
      <c r="G497">
        <v>1</v>
      </c>
      <c r="H497">
        <v>19.82</v>
      </c>
      <c r="I497">
        <v>19.82</v>
      </c>
      <c r="J497">
        <v>18</v>
      </c>
      <c r="K497" t="s">
        <v>820</v>
      </c>
      <c r="L497">
        <v>2019</v>
      </c>
      <c r="M497">
        <v>11</v>
      </c>
    </row>
    <row r="498" spans="1:13" x14ac:dyDescent="0.25">
      <c r="A498">
        <v>230409</v>
      </c>
      <c r="B498" t="s">
        <v>182</v>
      </c>
      <c r="C498" t="s">
        <v>14</v>
      </c>
      <c r="D498" t="s">
        <v>15</v>
      </c>
      <c r="E498" t="s">
        <v>183</v>
      </c>
      <c r="F498" s="1">
        <v>43794.337743055556</v>
      </c>
      <c r="G498">
        <v>1</v>
      </c>
      <c r="H498">
        <v>19.82</v>
      </c>
      <c r="I498">
        <v>19.82</v>
      </c>
      <c r="J498">
        <v>18</v>
      </c>
      <c r="K498" t="s">
        <v>820</v>
      </c>
      <c r="L498">
        <v>2019</v>
      </c>
      <c r="M498">
        <v>11</v>
      </c>
    </row>
    <row r="499" spans="1:13" x14ac:dyDescent="0.25">
      <c r="A499">
        <v>230409</v>
      </c>
      <c r="B499" t="s">
        <v>182</v>
      </c>
      <c r="C499" t="s">
        <v>14</v>
      </c>
      <c r="D499" t="s">
        <v>15</v>
      </c>
      <c r="E499" t="s">
        <v>183</v>
      </c>
      <c r="F499" s="1">
        <v>43818.391053240739</v>
      </c>
      <c r="G499">
        <v>1</v>
      </c>
      <c r="H499">
        <v>19.82</v>
      </c>
      <c r="I499">
        <v>19.82</v>
      </c>
      <c r="J499">
        <v>18</v>
      </c>
      <c r="K499" t="s">
        <v>820</v>
      </c>
      <c r="L499">
        <v>2019</v>
      </c>
      <c r="M499">
        <v>12</v>
      </c>
    </row>
    <row r="500" spans="1:13" x14ac:dyDescent="0.25">
      <c r="A500">
        <v>117431</v>
      </c>
      <c r="B500" t="s">
        <v>184</v>
      </c>
      <c r="C500" t="s">
        <v>14</v>
      </c>
      <c r="D500" t="s">
        <v>27</v>
      </c>
      <c r="E500" t="s">
        <v>183</v>
      </c>
      <c r="F500" s="1">
        <v>42905.4608912037</v>
      </c>
      <c r="G500">
        <v>1</v>
      </c>
      <c r="H500">
        <v>27.43</v>
      </c>
      <c r="I500">
        <v>27.43</v>
      </c>
      <c r="J500">
        <v>18</v>
      </c>
      <c r="K500" t="s">
        <v>820</v>
      </c>
      <c r="L500">
        <v>2017</v>
      </c>
      <c r="M500">
        <v>6</v>
      </c>
    </row>
    <row r="501" spans="1:13" x14ac:dyDescent="0.25">
      <c r="A501">
        <v>117431</v>
      </c>
      <c r="B501" t="s">
        <v>184</v>
      </c>
      <c r="C501" t="s">
        <v>14</v>
      </c>
      <c r="D501" t="s">
        <v>27</v>
      </c>
      <c r="E501" t="s">
        <v>183</v>
      </c>
      <c r="F501" s="1">
        <v>43048.498888888891</v>
      </c>
      <c r="G501">
        <v>1</v>
      </c>
      <c r="H501">
        <v>27.21</v>
      </c>
      <c r="I501">
        <v>27.21</v>
      </c>
      <c r="J501">
        <v>18</v>
      </c>
      <c r="K501" t="s">
        <v>820</v>
      </c>
      <c r="L501">
        <v>2017</v>
      </c>
      <c r="M501">
        <v>11</v>
      </c>
    </row>
    <row r="502" spans="1:13" x14ac:dyDescent="0.25">
      <c r="A502">
        <v>117431</v>
      </c>
      <c r="B502" t="s">
        <v>184</v>
      </c>
      <c r="C502" t="s">
        <v>14</v>
      </c>
      <c r="D502" t="s">
        <v>27</v>
      </c>
      <c r="E502" t="s">
        <v>183</v>
      </c>
      <c r="F502" s="1">
        <v>43061.510578703703</v>
      </c>
      <c r="G502">
        <v>2</v>
      </c>
      <c r="H502">
        <v>27.1</v>
      </c>
      <c r="I502">
        <v>54.2</v>
      </c>
      <c r="J502">
        <v>18</v>
      </c>
      <c r="K502" t="s">
        <v>820</v>
      </c>
      <c r="L502">
        <v>2017</v>
      </c>
      <c r="M502">
        <v>11</v>
      </c>
    </row>
    <row r="503" spans="1:13" x14ac:dyDescent="0.25">
      <c r="A503">
        <v>117431</v>
      </c>
      <c r="B503" t="s">
        <v>184</v>
      </c>
      <c r="C503" t="s">
        <v>14</v>
      </c>
      <c r="D503" t="s">
        <v>27</v>
      </c>
      <c r="E503" t="s">
        <v>183</v>
      </c>
      <c r="F503" s="1">
        <v>43087.506053240744</v>
      </c>
      <c r="G503">
        <v>1</v>
      </c>
      <c r="H503">
        <v>27.05</v>
      </c>
      <c r="I503">
        <v>27.05</v>
      </c>
      <c r="J503">
        <v>18</v>
      </c>
      <c r="K503" t="s">
        <v>820</v>
      </c>
      <c r="L503">
        <v>2017</v>
      </c>
      <c r="M503">
        <v>12</v>
      </c>
    </row>
    <row r="504" spans="1:13" x14ac:dyDescent="0.25">
      <c r="A504">
        <v>117431</v>
      </c>
      <c r="B504" t="s">
        <v>184</v>
      </c>
      <c r="C504" t="s">
        <v>14</v>
      </c>
      <c r="D504" t="s">
        <v>27</v>
      </c>
      <c r="E504" t="s">
        <v>183</v>
      </c>
      <c r="F504" s="1">
        <v>43213.42114583333</v>
      </c>
      <c r="G504">
        <v>1</v>
      </c>
      <c r="H504">
        <v>27.1</v>
      </c>
      <c r="I504">
        <v>27.1</v>
      </c>
      <c r="J504">
        <v>18</v>
      </c>
      <c r="K504" t="s">
        <v>820</v>
      </c>
      <c r="L504">
        <v>2018</v>
      </c>
      <c r="M504">
        <v>4</v>
      </c>
    </row>
    <row r="505" spans="1:13" x14ac:dyDescent="0.25">
      <c r="A505">
        <v>117431</v>
      </c>
      <c r="B505" t="s">
        <v>184</v>
      </c>
      <c r="C505" t="s">
        <v>14</v>
      </c>
      <c r="D505" t="s">
        <v>27</v>
      </c>
      <c r="E505" t="s">
        <v>183</v>
      </c>
      <c r="F505" s="1">
        <v>43224.351481481484</v>
      </c>
      <c r="G505">
        <v>1</v>
      </c>
      <c r="H505">
        <v>27.1</v>
      </c>
      <c r="I505">
        <v>27.1</v>
      </c>
      <c r="J505">
        <v>18</v>
      </c>
      <c r="K505" t="s">
        <v>820</v>
      </c>
      <c r="L505">
        <v>2018</v>
      </c>
      <c r="M505">
        <v>5</v>
      </c>
    </row>
    <row r="506" spans="1:13" x14ac:dyDescent="0.25">
      <c r="A506">
        <v>230415</v>
      </c>
      <c r="B506" t="s">
        <v>184</v>
      </c>
      <c r="C506" t="s">
        <v>14</v>
      </c>
      <c r="D506" t="s">
        <v>15</v>
      </c>
      <c r="E506" t="s">
        <v>183</v>
      </c>
      <c r="F506" s="1">
        <v>43497.479675925926</v>
      </c>
      <c r="G506">
        <v>1</v>
      </c>
      <c r="H506">
        <v>27.09</v>
      </c>
      <c r="I506">
        <v>27.09</v>
      </c>
      <c r="J506">
        <v>18</v>
      </c>
      <c r="K506" t="s">
        <v>820</v>
      </c>
      <c r="L506">
        <v>2019</v>
      </c>
      <c r="M506">
        <v>2</v>
      </c>
    </row>
    <row r="507" spans="1:13" x14ac:dyDescent="0.25">
      <c r="A507">
        <v>230415</v>
      </c>
      <c r="B507" t="s">
        <v>184</v>
      </c>
      <c r="C507" t="s">
        <v>14</v>
      </c>
      <c r="D507" t="s">
        <v>15</v>
      </c>
      <c r="E507" t="s">
        <v>183</v>
      </c>
      <c r="F507" s="1">
        <v>43507.40697916667</v>
      </c>
      <c r="G507">
        <v>1</v>
      </c>
      <c r="H507">
        <v>27.09</v>
      </c>
      <c r="I507">
        <v>27.09</v>
      </c>
      <c r="J507">
        <v>18</v>
      </c>
      <c r="K507" t="s">
        <v>820</v>
      </c>
      <c r="L507">
        <v>2019</v>
      </c>
      <c r="M507">
        <v>2</v>
      </c>
    </row>
    <row r="508" spans="1:13" x14ac:dyDescent="0.25">
      <c r="A508">
        <v>230415</v>
      </c>
      <c r="B508" t="s">
        <v>184</v>
      </c>
      <c r="C508" t="s">
        <v>14</v>
      </c>
      <c r="D508" t="s">
        <v>15</v>
      </c>
      <c r="E508" t="s">
        <v>183</v>
      </c>
      <c r="F508" s="1">
        <v>43565.480555555558</v>
      </c>
      <c r="G508">
        <v>1</v>
      </c>
      <c r="H508">
        <v>27.09</v>
      </c>
      <c r="I508">
        <v>27.09</v>
      </c>
      <c r="J508">
        <v>18</v>
      </c>
      <c r="K508" t="s">
        <v>820</v>
      </c>
      <c r="L508">
        <v>2019</v>
      </c>
      <c r="M508">
        <v>4</v>
      </c>
    </row>
    <row r="509" spans="1:13" x14ac:dyDescent="0.25">
      <c r="A509">
        <v>230415</v>
      </c>
      <c r="B509" t="s">
        <v>184</v>
      </c>
      <c r="C509" t="s">
        <v>14</v>
      </c>
      <c r="D509" t="s">
        <v>15</v>
      </c>
      <c r="E509" t="s">
        <v>183</v>
      </c>
      <c r="F509" s="1">
        <v>43573.396886574075</v>
      </c>
      <c r="G509">
        <v>1</v>
      </c>
      <c r="H509">
        <v>27.09</v>
      </c>
      <c r="I509">
        <v>27.09</v>
      </c>
      <c r="J509">
        <v>18</v>
      </c>
      <c r="K509" t="s">
        <v>820</v>
      </c>
      <c r="L509">
        <v>2019</v>
      </c>
      <c r="M509">
        <v>4</v>
      </c>
    </row>
    <row r="510" spans="1:13" x14ac:dyDescent="0.25">
      <c r="A510">
        <v>230415</v>
      </c>
      <c r="B510" t="s">
        <v>184</v>
      </c>
      <c r="C510" t="s">
        <v>14</v>
      </c>
      <c r="D510" t="s">
        <v>15</v>
      </c>
      <c r="E510" t="s">
        <v>183</v>
      </c>
      <c r="F510" s="1">
        <v>43598.410821759258</v>
      </c>
      <c r="G510">
        <v>1</v>
      </c>
      <c r="H510">
        <v>27.24</v>
      </c>
      <c r="I510">
        <v>27.24</v>
      </c>
      <c r="J510">
        <v>18</v>
      </c>
      <c r="K510" t="s">
        <v>820</v>
      </c>
      <c r="L510">
        <v>2019</v>
      </c>
      <c r="M510">
        <v>5</v>
      </c>
    </row>
    <row r="511" spans="1:13" x14ac:dyDescent="0.25">
      <c r="A511">
        <v>230415</v>
      </c>
      <c r="B511" t="s">
        <v>184</v>
      </c>
      <c r="C511" t="s">
        <v>14</v>
      </c>
      <c r="D511" t="s">
        <v>15</v>
      </c>
      <c r="E511" t="s">
        <v>183</v>
      </c>
      <c r="F511" s="1">
        <v>43657.383067129631</v>
      </c>
      <c r="G511">
        <v>1</v>
      </c>
      <c r="H511">
        <v>27.21</v>
      </c>
      <c r="I511">
        <v>27.21</v>
      </c>
      <c r="J511">
        <v>18</v>
      </c>
      <c r="K511" t="s">
        <v>820</v>
      </c>
      <c r="L511">
        <v>2019</v>
      </c>
      <c r="M511">
        <v>7</v>
      </c>
    </row>
    <row r="512" spans="1:13" x14ac:dyDescent="0.25">
      <c r="A512">
        <v>230415</v>
      </c>
      <c r="B512" t="s">
        <v>184</v>
      </c>
      <c r="C512" t="s">
        <v>14</v>
      </c>
      <c r="D512" t="s">
        <v>15</v>
      </c>
      <c r="E512" t="s">
        <v>183</v>
      </c>
      <c r="F512" s="1">
        <v>43710.405856481484</v>
      </c>
      <c r="G512">
        <v>1</v>
      </c>
      <c r="H512">
        <v>27.1</v>
      </c>
      <c r="I512">
        <v>27.1</v>
      </c>
      <c r="J512">
        <v>18</v>
      </c>
      <c r="K512" t="s">
        <v>820</v>
      </c>
      <c r="L512">
        <v>2019</v>
      </c>
      <c r="M512">
        <v>9</v>
      </c>
    </row>
    <row r="513" spans="1:13" x14ac:dyDescent="0.25">
      <c r="A513">
        <v>230415</v>
      </c>
      <c r="B513" t="s">
        <v>184</v>
      </c>
      <c r="C513" t="s">
        <v>14</v>
      </c>
      <c r="D513" t="s">
        <v>15</v>
      </c>
      <c r="E513" t="s">
        <v>183</v>
      </c>
      <c r="F513" s="1">
        <v>43745.44017361111</v>
      </c>
      <c r="G513">
        <v>1</v>
      </c>
      <c r="H513">
        <v>27.1</v>
      </c>
      <c r="I513">
        <v>27.1</v>
      </c>
      <c r="J513">
        <v>18</v>
      </c>
      <c r="K513" t="s">
        <v>820</v>
      </c>
      <c r="L513">
        <v>2019</v>
      </c>
      <c r="M513">
        <v>10</v>
      </c>
    </row>
    <row r="514" spans="1:13" x14ac:dyDescent="0.25">
      <c r="A514">
        <v>218863</v>
      </c>
      <c r="B514" t="s">
        <v>916</v>
      </c>
      <c r="C514" t="s">
        <v>14</v>
      </c>
      <c r="D514" t="s">
        <v>15</v>
      </c>
      <c r="E514" t="s">
        <v>917</v>
      </c>
      <c r="F514" s="1">
        <v>43150.40121527778</v>
      </c>
      <c r="G514">
        <v>2</v>
      </c>
      <c r="H514">
        <v>251.33</v>
      </c>
      <c r="I514">
        <v>502.66</v>
      </c>
      <c r="J514">
        <v>18</v>
      </c>
      <c r="K514" t="s">
        <v>820</v>
      </c>
      <c r="L514">
        <v>2018</v>
      </c>
      <c r="M514">
        <v>2</v>
      </c>
    </row>
    <row r="515" spans="1:13" x14ac:dyDescent="0.25">
      <c r="A515">
        <v>218863</v>
      </c>
      <c r="B515" t="s">
        <v>916</v>
      </c>
      <c r="C515" t="s">
        <v>14</v>
      </c>
      <c r="D515" t="s">
        <v>15</v>
      </c>
      <c r="E515" t="s">
        <v>917</v>
      </c>
      <c r="F515" s="1">
        <v>43157.401875000003</v>
      </c>
      <c r="G515">
        <v>1</v>
      </c>
      <c r="H515">
        <v>251.31</v>
      </c>
      <c r="I515">
        <v>251.31</v>
      </c>
      <c r="J515">
        <v>18</v>
      </c>
      <c r="K515" t="s">
        <v>820</v>
      </c>
      <c r="L515">
        <v>2018</v>
      </c>
      <c r="M515">
        <v>2</v>
      </c>
    </row>
    <row r="516" spans="1:13" x14ac:dyDescent="0.25">
      <c r="A516">
        <v>218863</v>
      </c>
      <c r="B516" t="s">
        <v>916</v>
      </c>
      <c r="C516" t="s">
        <v>14</v>
      </c>
      <c r="D516" t="s">
        <v>15</v>
      </c>
      <c r="E516" t="s">
        <v>917</v>
      </c>
      <c r="F516" s="1">
        <v>43164.382326388892</v>
      </c>
      <c r="G516">
        <v>1</v>
      </c>
      <c r="H516">
        <v>251.31</v>
      </c>
      <c r="I516">
        <v>251.31</v>
      </c>
      <c r="J516">
        <v>18</v>
      </c>
      <c r="K516" t="s">
        <v>820</v>
      </c>
      <c r="L516">
        <v>2018</v>
      </c>
      <c r="M516">
        <v>3</v>
      </c>
    </row>
    <row r="517" spans="1:13" x14ac:dyDescent="0.25">
      <c r="A517">
        <v>218863</v>
      </c>
      <c r="B517" t="s">
        <v>916</v>
      </c>
      <c r="C517" t="s">
        <v>14</v>
      </c>
      <c r="D517" t="s">
        <v>15</v>
      </c>
      <c r="E517" t="s">
        <v>917</v>
      </c>
      <c r="F517" s="1">
        <v>43227.404178240744</v>
      </c>
      <c r="G517">
        <v>1</v>
      </c>
      <c r="H517">
        <v>251.31</v>
      </c>
      <c r="I517">
        <v>251.31</v>
      </c>
      <c r="J517">
        <v>18</v>
      </c>
      <c r="K517" t="s">
        <v>820</v>
      </c>
      <c r="L517">
        <v>2018</v>
      </c>
      <c r="M517">
        <v>5</v>
      </c>
    </row>
    <row r="518" spans="1:13" x14ac:dyDescent="0.25">
      <c r="A518">
        <v>114808</v>
      </c>
      <c r="B518" t="s">
        <v>918</v>
      </c>
      <c r="C518" t="s">
        <v>14</v>
      </c>
      <c r="D518" t="s">
        <v>15</v>
      </c>
      <c r="E518" t="s">
        <v>919</v>
      </c>
      <c r="F518" s="1">
        <v>42790.52138888889</v>
      </c>
      <c r="G518">
        <v>1</v>
      </c>
      <c r="H518">
        <v>74.78</v>
      </c>
      <c r="I518">
        <v>74.78</v>
      </c>
      <c r="J518">
        <v>18</v>
      </c>
      <c r="K518" t="s">
        <v>820</v>
      </c>
      <c r="L518">
        <v>2017</v>
      </c>
      <c r="M518">
        <v>2</v>
      </c>
    </row>
    <row r="519" spans="1:13" x14ac:dyDescent="0.25">
      <c r="A519">
        <v>114808</v>
      </c>
      <c r="B519" t="s">
        <v>918</v>
      </c>
      <c r="C519" t="s">
        <v>14</v>
      </c>
      <c r="D519" t="s">
        <v>15</v>
      </c>
      <c r="E519" t="s">
        <v>919</v>
      </c>
      <c r="F519" s="1">
        <v>43748.534675925926</v>
      </c>
      <c r="G519">
        <v>1</v>
      </c>
      <c r="H519">
        <v>53.46</v>
      </c>
      <c r="I519">
        <v>53.46</v>
      </c>
      <c r="J519">
        <v>18</v>
      </c>
      <c r="K519" t="s">
        <v>820</v>
      </c>
      <c r="L519">
        <v>2019</v>
      </c>
      <c r="M519">
        <v>10</v>
      </c>
    </row>
    <row r="520" spans="1:13" x14ac:dyDescent="0.25">
      <c r="A520">
        <v>156993</v>
      </c>
      <c r="B520" t="s">
        <v>186</v>
      </c>
      <c r="C520" t="s">
        <v>14</v>
      </c>
      <c r="D520" t="s">
        <v>27</v>
      </c>
      <c r="E520" t="s">
        <v>187</v>
      </c>
      <c r="F520" s="1">
        <v>43290.528865740744</v>
      </c>
      <c r="G520">
        <v>2</v>
      </c>
      <c r="H520">
        <v>73.150000000000006</v>
      </c>
      <c r="I520">
        <v>146.30000000000001</v>
      </c>
      <c r="J520">
        <v>18</v>
      </c>
      <c r="K520" t="s">
        <v>820</v>
      </c>
      <c r="L520">
        <v>2018</v>
      </c>
      <c r="M520">
        <v>7</v>
      </c>
    </row>
    <row r="521" spans="1:13" x14ac:dyDescent="0.25">
      <c r="A521">
        <v>207940</v>
      </c>
      <c r="B521" t="s">
        <v>186</v>
      </c>
      <c r="C521" t="s">
        <v>14</v>
      </c>
      <c r="D521" t="s">
        <v>15</v>
      </c>
      <c r="E521" t="s">
        <v>187</v>
      </c>
      <c r="F521" s="1">
        <v>43657.383067129631</v>
      </c>
      <c r="G521">
        <v>1</v>
      </c>
      <c r="H521">
        <v>73.08</v>
      </c>
      <c r="I521">
        <v>73.08</v>
      </c>
      <c r="J521">
        <v>18</v>
      </c>
      <c r="K521" t="s">
        <v>820</v>
      </c>
      <c r="L521">
        <v>2019</v>
      </c>
      <c r="M521">
        <v>7</v>
      </c>
    </row>
    <row r="522" spans="1:13" x14ac:dyDescent="0.25">
      <c r="A522">
        <v>112765</v>
      </c>
      <c r="B522" t="s">
        <v>920</v>
      </c>
      <c r="C522" t="s">
        <v>14</v>
      </c>
      <c r="D522" t="s">
        <v>15</v>
      </c>
      <c r="E522" t="s">
        <v>921</v>
      </c>
      <c r="F522" s="1">
        <v>42851.325659722221</v>
      </c>
      <c r="G522">
        <v>1</v>
      </c>
      <c r="H522">
        <v>906.02</v>
      </c>
      <c r="I522">
        <v>906.02</v>
      </c>
      <c r="J522">
        <v>18</v>
      </c>
      <c r="K522" t="s">
        <v>820</v>
      </c>
      <c r="L522">
        <v>2017</v>
      </c>
      <c r="M522">
        <v>4</v>
      </c>
    </row>
    <row r="523" spans="1:13" x14ac:dyDescent="0.25">
      <c r="A523">
        <v>112765</v>
      </c>
      <c r="B523" t="s">
        <v>920</v>
      </c>
      <c r="C523" t="s">
        <v>14</v>
      </c>
      <c r="D523" t="s">
        <v>15</v>
      </c>
      <c r="E523" t="s">
        <v>921</v>
      </c>
      <c r="F523" s="1">
        <v>42851.533564814818</v>
      </c>
      <c r="G523">
        <v>-1</v>
      </c>
      <c r="H523">
        <v>906.02</v>
      </c>
      <c r="I523">
        <v>-906.02</v>
      </c>
      <c r="J523">
        <v>18</v>
      </c>
      <c r="K523" t="s">
        <v>820</v>
      </c>
      <c r="L523">
        <v>2017</v>
      </c>
      <c r="M523">
        <v>4</v>
      </c>
    </row>
    <row r="524" spans="1:13" x14ac:dyDescent="0.25">
      <c r="A524">
        <v>112765</v>
      </c>
      <c r="B524" t="s">
        <v>920</v>
      </c>
      <c r="C524" t="s">
        <v>14</v>
      </c>
      <c r="D524" t="s">
        <v>15</v>
      </c>
      <c r="E524" t="s">
        <v>921</v>
      </c>
      <c r="F524" s="1">
        <v>43258.55228009259</v>
      </c>
      <c r="G524">
        <v>1</v>
      </c>
      <c r="H524">
        <v>899.84</v>
      </c>
      <c r="I524">
        <v>899.84</v>
      </c>
      <c r="J524">
        <v>18</v>
      </c>
      <c r="K524" t="s">
        <v>820</v>
      </c>
      <c r="L524">
        <v>2018</v>
      </c>
      <c r="M524">
        <v>6</v>
      </c>
    </row>
    <row r="525" spans="1:13" x14ac:dyDescent="0.25">
      <c r="A525">
        <v>211304</v>
      </c>
      <c r="B525" t="s">
        <v>922</v>
      </c>
      <c r="C525" t="s">
        <v>14</v>
      </c>
      <c r="D525" t="s">
        <v>15</v>
      </c>
      <c r="E525" t="s">
        <v>921</v>
      </c>
      <c r="F525" s="1">
        <v>43650.417534722219</v>
      </c>
      <c r="G525">
        <v>1</v>
      </c>
      <c r="H525">
        <v>1179.0999999999999</v>
      </c>
      <c r="I525">
        <v>1179.0999999999999</v>
      </c>
      <c r="J525">
        <v>18</v>
      </c>
      <c r="K525" t="s">
        <v>820</v>
      </c>
      <c r="L525">
        <v>2019</v>
      </c>
      <c r="M525">
        <v>7</v>
      </c>
    </row>
    <row r="526" spans="1:13" x14ac:dyDescent="0.25">
      <c r="A526">
        <v>127809</v>
      </c>
      <c r="B526" t="s">
        <v>923</v>
      </c>
      <c r="C526" t="s">
        <v>14</v>
      </c>
      <c r="D526" t="s">
        <v>15</v>
      </c>
      <c r="E526" t="s">
        <v>924</v>
      </c>
      <c r="F526" s="1">
        <v>43441.600763888891</v>
      </c>
      <c r="G526">
        <v>1</v>
      </c>
      <c r="H526">
        <v>562.69000000000005</v>
      </c>
      <c r="I526">
        <v>562.69000000000005</v>
      </c>
      <c r="J526">
        <v>18</v>
      </c>
      <c r="K526" t="s">
        <v>820</v>
      </c>
      <c r="L526">
        <v>2018</v>
      </c>
      <c r="M526">
        <v>12</v>
      </c>
    </row>
    <row r="527" spans="1:13" x14ac:dyDescent="0.25">
      <c r="A527">
        <v>184288</v>
      </c>
      <c r="B527" t="s">
        <v>925</v>
      </c>
      <c r="C527" t="s">
        <v>14</v>
      </c>
      <c r="D527" t="s">
        <v>15</v>
      </c>
      <c r="E527" t="s">
        <v>189</v>
      </c>
      <c r="F527" s="1">
        <v>43052.355914351851</v>
      </c>
      <c r="G527">
        <v>1</v>
      </c>
      <c r="H527">
        <v>160.93</v>
      </c>
      <c r="I527">
        <v>160.93</v>
      </c>
      <c r="J527">
        <v>18</v>
      </c>
      <c r="K527" t="s">
        <v>820</v>
      </c>
      <c r="L527">
        <v>2017</v>
      </c>
      <c r="M527">
        <v>11</v>
      </c>
    </row>
    <row r="528" spans="1:13" x14ac:dyDescent="0.25">
      <c r="A528">
        <v>184284</v>
      </c>
      <c r="B528" t="s">
        <v>188</v>
      </c>
      <c r="C528" t="s">
        <v>14</v>
      </c>
      <c r="D528" t="s">
        <v>15</v>
      </c>
      <c r="E528" t="s">
        <v>189</v>
      </c>
      <c r="F528" s="1">
        <v>43102.42528935185</v>
      </c>
      <c r="G528">
        <v>1</v>
      </c>
      <c r="H528">
        <v>146.49</v>
      </c>
      <c r="I528">
        <v>146.49</v>
      </c>
      <c r="J528">
        <v>18</v>
      </c>
      <c r="K528" t="s">
        <v>820</v>
      </c>
      <c r="L528">
        <v>2018</v>
      </c>
      <c r="M528">
        <v>1</v>
      </c>
    </row>
    <row r="529" spans="1:13" x14ac:dyDescent="0.25">
      <c r="A529">
        <v>214526</v>
      </c>
      <c r="B529" t="s">
        <v>190</v>
      </c>
      <c r="C529" t="s">
        <v>14</v>
      </c>
      <c r="D529" t="s">
        <v>15</v>
      </c>
      <c r="E529" t="s">
        <v>191</v>
      </c>
      <c r="F529" s="1">
        <v>42818.489722222221</v>
      </c>
      <c r="G529">
        <v>1</v>
      </c>
      <c r="H529">
        <v>154.31</v>
      </c>
      <c r="I529">
        <v>154.31</v>
      </c>
      <c r="J529">
        <v>18</v>
      </c>
      <c r="K529" t="s">
        <v>820</v>
      </c>
      <c r="L529">
        <v>2017</v>
      </c>
      <c r="M529">
        <v>3</v>
      </c>
    </row>
    <row r="530" spans="1:13" x14ac:dyDescent="0.25">
      <c r="A530">
        <v>214433</v>
      </c>
      <c r="B530" t="s">
        <v>192</v>
      </c>
      <c r="C530" t="s">
        <v>14</v>
      </c>
      <c r="D530" t="s">
        <v>15</v>
      </c>
      <c r="E530" t="s">
        <v>191</v>
      </c>
      <c r="F530" s="1">
        <v>42751.447199074071</v>
      </c>
      <c r="G530">
        <v>1</v>
      </c>
      <c r="H530">
        <v>21.6</v>
      </c>
      <c r="I530">
        <v>21.6</v>
      </c>
      <c r="J530">
        <v>18</v>
      </c>
      <c r="K530" t="s">
        <v>820</v>
      </c>
      <c r="L530">
        <v>2017</v>
      </c>
      <c r="M530">
        <v>1</v>
      </c>
    </row>
    <row r="531" spans="1:13" x14ac:dyDescent="0.25">
      <c r="A531">
        <v>214433</v>
      </c>
      <c r="B531" t="s">
        <v>192</v>
      </c>
      <c r="C531" t="s">
        <v>14</v>
      </c>
      <c r="D531" t="s">
        <v>15</v>
      </c>
      <c r="E531" t="s">
        <v>191</v>
      </c>
      <c r="F531" s="1">
        <v>42772.46</v>
      </c>
      <c r="G531">
        <v>1</v>
      </c>
      <c r="H531">
        <v>21.6</v>
      </c>
      <c r="I531">
        <v>21.6</v>
      </c>
      <c r="J531">
        <v>18</v>
      </c>
      <c r="K531" t="s">
        <v>820</v>
      </c>
      <c r="L531">
        <v>2017</v>
      </c>
      <c r="M531">
        <v>2</v>
      </c>
    </row>
    <row r="532" spans="1:13" x14ac:dyDescent="0.25">
      <c r="A532">
        <v>214433</v>
      </c>
      <c r="B532" t="s">
        <v>192</v>
      </c>
      <c r="C532" t="s">
        <v>14</v>
      </c>
      <c r="D532" t="s">
        <v>15</v>
      </c>
      <c r="E532" t="s">
        <v>191</v>
      </c>
      <c r="F532" s="1">
        <v>42846.630486111113</v>
      </c>
      <c r="G532">
        <v>1</v>
      </c>
      <c r="H532">
        <v>21.6</v>
      </c>
      <c r="I532">
        <v>21.6</v>
      </c>
      <c r="J532">
        <v>18</v>
      </c>
      <c r="K532" t="s">
        <v>820</v>
      </c>
      <c r="L532">
        <v>2017</v>
      </c>
      <c r="M532">
        <v>4</v>
      </c>
    </row>
    <row r="533" spans="1:13" x14ac:dyDescent="0.25">
      <c r="A533">
        <v>214435</v>
      </c>
      <c r="B533" t="s">
        <v>193</v>
      </c>
      <c r="C533" t="s">
        <v>14</v>
      </c>
      <c r="D533" t="s">
        <v>15</v>
      </c>
      <c r="E533" t="s">
        <v>191</v>
      </c>
      <c r="F533" s="1">
        <v>42968.341134259259</v>
      </c>
      <c r="G533">
        <v>1</v>
      </c>
      <c r="H533">
        <v>76.64</v>
      </c>
      <c r="I533">
        <v>76.64</v>
      </c>
      <c r="J533">
        <v>18</v>
      </c>
      <c r="K533" t="s">
        <v>820</v>
      </c>
      <c r="L533">
        <v>2017</v>
      </c>
      <c r="M533">
        <v>8</v>
      </c>
    </row>
    <row r="534" spans="1:13" x14ac:dyDescent="0.25">
      <c r="A534">
        <v>214433</v>
      </c>
      <c r="B534" t="s">
        <v>192</v>
      </c>
      <c r="C534" t="s">
        <v>14</v>
      </c>
      <c r="D534" t="s">
        <v>15</v>
      </c>
      <c r="E534" t="s">
        <v>191</v>
      </c>
      <c r="F534" s="1">
        <v>43073.509270833332</v>
      </c>
      <c r="G534">
        <v>1</v>
      </c>
      <c r="H534">
        <v>12.21</v>
      </c>
      <c r="I534">
        <v>12.21</v>
      </c>
      <c r="J534">
        <v>18</v>
      </c>
      <c r="K534" t="s">
        <v>820</v>
      </c>
      <c r="L534">
        <v>2017</v>
      </c>
      <c r="M534">
        <v>12</v>
      </c>
    </row>
    <row r="535" spans="1:13" x14ac:dyDescent="0.25">
      <c r="A535">
        <v>214433</v>
      </c>
      <c r="B535" t="s">
        <v>192</v>
      </c>
      <c r="C535" t="s">
        <v>14</v>
      </c>
      <c r="D535" t="s">
        <v>15</v>
      </c>
      <c r="E535" t="s">
        <v>191</v>
      </c>
      <c r="F535" s="1">
        <v>43199.334131944444</v>
      </c>
      <c r="G535">
        <v>1</v>
      </c>
      <c r="H535">
        <v>12.21</v>
      </c>
      <c r="I535">
        <v>12.21</v>
      </c>
      <c r="J535">
        <v>18</v>
      </c>
      <c r="K535" t="s">
        <v>820</v>
      </c>
      <c r="L535">
        <v>2018</v>
      </c>
      <c r="M535">
        <v>4</v>
      </c>
    </row>
    <row r="536" spans="1:13" x14ac:dyDescent="0.25">
      <c r="A536">
        <v>214433</v>
      </c>
      <c r="B536" t="s">
        <v>192</v>
      </c>
      <c r="C536" t="s">
        <v>14</v>
      </c>
      <c r="D536" t="s">
        <v>15</v>
      </c>
      <c r="E536" t="s">
        <v>191</v>
      </c>
      <c r="F536" s="1">
        <v>43311.408437500002</v>
      </c>
      <c r="G536">
        <v>1</v>
      </c>
      <c r="H536">
        <v>12.21</v>
      </c>
      <c r="I536">
        <v>12.21</v>
      </c>
      <c r="J536">
        <v>18</v>
      </c>
      <c r="K536" t="s">
        <v>820</v>
      </c>
      <c r="L536">
        <v>2018</v>
      </c>
      <c r="M536">
        <v>7</v>
      </c>
    </row>
    <row r="537" spans="1:13" x14ac:dyDescent="0.25">
      <c r="A537">
        <v>214433</v>
      </c>
      <c r="B537" t="s">
        <v>192</v>
      </c>
      <c r="C537" t="s">
        <v>14</v>
      </c>
      <c r="D537" t="s">
        <v>15</v>
      </c>
      <c r="E537" t="s">
        <v>191</v>
      </c>
      <c r="F537" s="1">
        <v>43423.423414351855</v>
      </c>
      <c r="G537">
        <v>1</v>
      </c>
      <c r="H537">
        <v>12.32</v>
      </c>
      <c r="I537">
        <v>12.32</v>
      </c>
      <c r="J537">
        <v>18</v>
      </c>
      <c r="K537" t="s">
        <v>820</v>
      </c>
      <c r="L537">
        <v>2018</v>
      </c>
      <c r="M537">
        <v>11</v>
      </c>
    </row>
    <row r="538" spans="1:13" x14ac:dyDescent="0.25">
      <c r="A538">
        <v>214433</v>
      </c>
      <c r="B538" t="s">
        <v>192</v>
      </c>
      <c r="C538" t="s">
        <v>14</v>
      </c>
      <c r="D538" t="s">
        <v>15</v>
      </c>
      <c r="E538" t="s">
        <v>191</v>
      </c>
      <c r="F538" s="1">
        <v>43514.396863425929</v>
      </c>
      <c r="G538">
        <v>1</v>
      </c>
      <c r="H538">
        <v>12.21</v>
      </c>
      <c r="I538">
        <v>12.21</v>
      </c>
      <c r="J538">
        <v>18</v>
      </c>
      <c r="K538" t="s">
        <v>820</v>
      </c>
      <c r="L538">
        <v>2019</v>
      </c>
      <c r="M538">
        <v>2</v>
      </c>
    </row>
    <row r="539" spans="1:13" x14ac:dyDescent="0.25">
      <c r="A539">
        <v>214433</v>
      </c>
      <c r="B539" t="s">
        <v>192</v>
      </c>
      <c r="C539" t="s">
        <v>14</v>
      </c>
      <c r="D539" t="s">
        <v>15</v>
      </c>
      <c r="E539" t="s">
        <v>191</v>
      </c>
      <c r="F539" s="1">
        <v>43616.592187499999</v>
      </c>
      <c r="G539">
        <v>1</v>
      </c>
      <c r="H539">
        <v>12.21</v>
      </c>
      <c r="I539">
        <v>12.21</v>
      </c>
      <c r="J539">
        <v>18</v>
      </c>
      <c r="K539" t="s">
        <v>820</v>
      </c>
      <c r="L539">
        <v>2019</v>
      </c>
      <c r="M539">
        <v>5</v>
      </c>
    </row>
    <row r="540" spans="1:13" x14ac:dyDescent="0.25">
      <c r="A540">
        <v>214433</v>
      </c>
      <c r="B540" t="s">
        <v>192</v>
      </c>
      <c r="C540" t="s">
        <v>14</v>
      </c>
      <c r="D540" t="s">
        <v>15</v>
      </c>
      <c r="E540" t="s">
        <v>191</v>
      </c>
      <c r="F540" s="1">
        <v>43619.400891203702</v>
      </c>
      <c r="G540">
        <v>1</v>
      </c>
      <c r="H540">
        <v>12.21</v>
      </c>
      <c r="I540">
        <v>12.21</v>
      </c>
      <c r="J540">
        <v>18</v>
      </c>
      <c r="K540" t="s">
        <v>820</v>
      </c>
      <c r="L540">
        <v>2019</v>
      </c>
      <c r="M540">
        <v>6</v>
      </c>
    </row>
    <row r="541" spans="1:13" x14ac:dyDescent="0.25">
      <c r="A541">
        <v>214525</v>
      </c>
      <c r="B541" t="s">
        <v>194</v>
      </c>
      <c r="C541" t="s">
        <v>14</v>
      </c>
      <c r="D541" t="s">
        <v>15</v>
      </c>
      <c r="E541" t="s">
        <v>191</v>
      </c>
      <c r="F541" s="1">
        <v>42916.401192129626</v>
      </c>
      <c r="G541">
        <v>1</v>
      </c>
      <c r="H541">
        <v>42.92</v>
      </c>
      <c r="I541">
        <v>42.92</v>
      </c>
      <c r="J541">
        <v>18</v>
      </c>
      <c r="K541" t="s">
        <v>820</v>
      </c>
      <c r="L541">
        <v>2017</v>
      </c>
      <c r="M541">
        <v>6</v>
      </c>
    </row>
    <row r="542" spans="1:13" x14ac:dyDescent="0.25">
      <c r="A542">
        <v>214525</v>
      </c>
      <c r="B542" t="s">
        <v>194</v>
      </c>
      <c r="C542" t="s">
        <v>14</v>
      </c>
      <c r="D542" t="s">
        <v>15</v>
      </c>
      <c r="E542" t="s">
        <v>191</v>
      </c>
      <c r="F542" s="1">
        <v>43328.430879629632</v>
      </c>
      <c r="G542">
        <v>1</v>
      </c>
      <c r="H542">
        <v>26.46</v>
      </c>
      <c r="I542">
        <v>26.46</v>
      </c>
      <c r="J542">
        <v>18</v>
      </c>
      <c r="K542" t="s">
        <v>820</v>
      </c>
      <c r="L542">
        <v>2018</v>
      </c>
      <c r="M542">
        <v>8</v>
      </c>
    </row>
    <row r="543" spans="1:13" x14ac:dyDescent="0.25">
      <c r="A543">
        <v>214525</v>
      </c>
      <c r="B543" t="s">
        <v>194</v>
      </c>
      <c r="C543" t="s">
        <v>14</v>
      </c>
      <c r="D543" t="s">
        <v>15</v>
      </c>
      <c r="E543" t="s">
        <v>191</v>
      </c>
      <c r="F543" s="1">
        <v>43353.396053240744</v>
      </c>
      <c r="G543">
        <v>1</v>
      </c>
      <c r="H543">
        <v>26.49</v>
      </c>
      <c r="I543">
        <v>26.49</v>
      </c>
      <c r="J543">
        <v>18</v>
      </c>
      <c r="K543" t="s">
        <v>820</v>
      </c>
      <c r="L543">
        <v>2018</v>
      </c>
      <c r="M543">
        <v>9</v>
      </c>
    </row>
    <row r="544" spans="1:13" x14ac:dyDescent="0.25">
      <c r="A544">
        <v>214525</v>
      </c>
      <c r="B544" t="s">
        <v>194</v>
      </c>
      <c r="C544" t="s">
        <v>14</v>
      </c>
      <c r="D544" t="s">
        <v>15</v>
      </c>
      <c r="E544" t="s">
        <v>191</v>
      </c>
      <c r="F544" s="1">
        <v>43497.479675925926</v>
      </c>
      <c r="G544">
        <v>1</v>
      </c>
      <c r="H544">
        <v>26.49</v>
      </c>
      <c r="I544">
        <v>26.49</v>
      </c>
      <c r="J544">
        <v>18</v>
      </c>
      <c r="K544" t="s">
        <v>820</v>
      </c>
      <c r="L544">
        <v>2019</v>
      </c>
      <c r="M544">
        <v>2</v>
      </c>
    </row>
    <row r="545" spans="1:13" x14ac:dyDescent="0.25">
      <c r="A545">
        <v>214525</v>
      </c>
      <c r="B545" t="s">
        <v>194</v>
      </c>
      <c r="C545" t="s">
        <v>14</v>
      </c>
      <c r="D545" t="s">
        <v>15</v>
      </c>
      <c r="E545" t="s">
        <v>191</v>
      </c>
      <c r="F545" s="1">
        <v>43619.400891203702</v>
      </c>
      <c r="G545">
        <v>1</v>
      </c>
      <c r="H545">
        <v>26.46</v>
      </c>
      <c r="I545">
        <v>26.46</v>
      </c>
      <c r="J545">
        <v>18</v>
      </c>
      <c r="K545" t="s">
        <v>820</v>
      </c>
      <c r="L545">
        <v>2019</v>
      </c>
      <c r="M545">
        <v>6</v>
      </c>
    </row>
    <row r="546" spans="1:13" x14ac:dyDescent="0.25">
      <c r="A546">
        <v>214525</v>
      </c>
      <c r="B546" t="s">
        <v>194</v>
      </c>
      <c r="C546" t="s">
        <v>14</v>
      </c>
      <c r="D546" t="s">
        <v>15</v>
      </c>
      <c r="E546" t="s">
        <v>191</v>
      </c>
      <c r="F546" s="1">
        <v>43661.346886574072</v>
      </c>
      <c r="G546">
        <v>1</v>
      </c>
      <c r="H546">
        <v>26.43</v>
      </c>
      <c r="I546">
        <v>26.43</v>
      </c>
      <c r="J546">
        <v>18</v>
      </c>
      <c r="K546" t="s">
        <v>820</v>
      </c>
      <c r="L546">
        <v>2019</v>
      </c>
      <c r="M546">
        <v>7</v>
      </c>
    </row>
    <row r="547" spans="1:13" x14ac:dyDescent="0.25">
      <c r="A547">
        <v>214525</v>
      </c>
      <c r="B547" t="s">
        <v>194</v>
      </c>
      <c r="C547" t="s">
        <v>14</v>
      </c>
      <c r="D547" t="s">
        <v>15</v>
      </c>
      <c r="E547" t="s">
        <v>191</v>
      </c>
      <c r="F547" s="1">
        <v>43668.407465277778</v>
      </c>
      <c r="G547">
        <v>2</v>
      </c>
      <c r="H547">
        <v>26.43</v>
      </c>
      <c r="I547">
        <v>52.86</v>
      </c>
      <c r="J547">
        <v>18</v>
      </c>
      <c r="K547" t="s">
        <v>820</v>
      </c>
      <c r="L547">
        <v>2019</v>
      </c>
      <c r="M547">
        <v>7</v>
      </c>
    </row>
    <row r="548" spans="1:13" x14ac:dyDescent="0.25">
      <c r="A548">
        <v>194680</v>
      </c>
      <c r="B548" t="s">
        <v>926</v>
      </c>
      <c r="C548" t="s">
        <v>14</v>
      </c>
      <c r="D548" t="s">
        <v>15</v>
      </c>
      <c r="E548" t="s">
        <v>927</v>
      </c>
      <c r="F548" s="1">
        <v>42797.345729166664</v>
      </c>
      <c r="G548">
        <v>1</v>
      </c>
      <c r="H548">
        <v>2057.35</v>
      </c>
      <c r="I548">
        <v>2057.35</v>
      </c>
      <c r="J548">
        <v>18</v>
      </c>
      <c r="K548" t="s">
        <v>820</v>
      </c>
      <c r="L548">
        <v>2017</v>
      </c>
      <c r="M548">
        <v>3</v>
      </c>
    </row>
    <row r="549" spans="1:13" x14ac:dyDescent="0.25">
      <c r="A549">
        <v>194680</v>
      </c>
      <c r="B549" t="s">
        <v>926</v>
      </c>
      <c r="C549" t="s">
        <v>14</v>
      </c>
      <c r="D549" t="s">
        <v>15</v>
      </c>
      <c r="E549" t="s">
        <v>927</v>
      </c>
      <c r="F549" s="1">
        <v>42873.486238425925</v>
      </c>
      <c r="G549">
        <v>1</v>
      </c>
      <c r="H549">
        <v>2057.35</v>
      </c>
      <c r="I549">
        <v>2057.35</v>
      </c>
      <c r="J549">
        <v>18</v>
      </c>
      <c r="K549" t="s">
        <v>820</v>
      </c>
      <c r="L549">
        <v>2017</v>
      </c>
      <c r="M549">
        <v>5</v>
      </c>
    </row>
    <row r="550" spans="1:13" x14ac:dyDescent="0.25">
      <c r="A550">
        <v>194691</v>
      </c>
      <c r="B550" t="s">
        <v>928</v>
      </c>
      <c r="C550" t="s">
        <v>14</v>
      </c>
      <c r="D550" t="s">
        <v>15</v>
      </c>
      <c r="E550" t="s">
        <v>927</v>
      </c>
      <c r="F550" s="1">
        <v>43763.392546296294</v>
      </c>
      <c r="G550">
        <v>1</v>
      </c>
      <c r="H550">
        <v>709.01</v>
      </c>
      <c r="I550">
        <v>709.01</v>
      </c>
      <c r="J550">
        <v>18</v>
      </c>
      <c r="K550" t="s">
        <v>820</v>
      </c>
      <c r="L550">
        <v>2019</v>
      </c>
      <c r="M550">
        <v>10</v>
      </c>
    </row>
    <row r="551" spans="1:13" x14ac:dyDescent="0.25">
      <c r="A551">
        <v>194691</v>
      </c>
      <c r="B551" t="s">
        <v>928</v>
      </c>
      <c r="C551" t="s">
        <v>14</v>
      </c>
      <c r="D551" t="s">
        <v>15</v>
      </c>
      <c r="E551" t="s">
        <v>927</v>
      </c>
      <c r="F551" s="1">
        <v>43794.337743055556</v>
      </c>
      <c r="G551">
        <v>1</v>
      </c>
      <c r="H551">
        <v>715.11</v>
      </c>
      <c r="I551">
        <v>715.11</v>
      </c>
      <c r="J551">
        <v>18</v>
      </c>
      <c r="K551" t="s">
        <v>820</v>
      </c>
      <c r="L551">
        <v>2019</v>
      </c>
      <c r="M551">
        <v>11</v>
      </c>
    </row>
    <row r="552" spans="1:13" x14ac:dyDescent="0.25">
      <c r="A552">
        <v>113767</v>
      </c>
      <c r="B552" t="s">
        <v>195</v>
      </c>
      <c r="C552" t="s">
        <v>14</v>
      </c>
      <c r="D552" t="s">
        <v>15</v>
      </c>
      <c r="E552" t="s">
        <v>196</v>
      </c>
      <c r="F552" s="1">
        <v>42846.630486111113</v>
      </c>
      <c r="G552">
        <v>1</v>
      </c>
      <c r="H552">
        <v>45.19</v>
      </c>
      <c r="I552">
        <v>45.19</v>
      </c>
      <c r="J552">
        <v>18</v>
      </c>
      <c r="K552" t="s">
        <v>820</v>
      </c>
      <c r="L552">
        <v>2017</v>
      </c>
      <c r="M552">
        <v>4</v>
      </c>
    </row>
    <row r="553" spans="1:13" x14ac:dyDescent="0.25">
      <c r="A553">
        <v>113767</v>
      </c>
      <c r="B553" t="s">
        <v>195</v>
      </c>
      <c r="C553" t="s">
        <v>14</v>
      </c>
      <c r="D553" t="s">
        <v>15</v>
      </c>
      <c r="E553" t="s">
        <v>196</v>
      </c>
      <c r="F553" s="1">
        <v>43409.449467592596</v>
      </c>
      <c r="G553">
        <v>1</v>
      </c>
      <c r="H553">
        <v>44.66</v>
      </c>
      <c r="I553">
        <v>44.66</v>
      </c>
      <c r="J553">
        <v>18</v>
      </c>
      <c r="K553" t="s">
        <v>820</v>
      </c>
      <c r="L553">
        <v>2018</v>
      </c>
      <c r="M553">
        <v>11</v>
      </c>
    </row>
    <row r="554" spans="1:13" x14ac:dyDescent="0.25">
      <c r="A554">
        <v>13249</v>
      </c>
      <c r="B554" t="s">
        <v>929</v>
      </c>
      <c r="C554" t="s">
        <v>14</v>
      </c>
      <c r="D554" t="s">
        <v>27</v>
      </c>
      <c r="E554" t="s">
        <v>83</v>
      </c>
      <c r="F554" s="1">
        <v>42902.497048611112</v>
      </c>
      <c r="G554">
        <v>1</v>
      </c>
      <c r="H554">
        <v>40.04</v>
      </c>
      <c r="I554">
        <v>40.04</v>
      </c>
      <c r="J554">
        <v>18</v>
      </c>
      <c r="K554" t="s">
        <v>820</v>
      </c>
      <c r="L554">
        <v>2017</v>
      </c>
      <c r="M554">
        <v>6</v>
      </c>
    </row>
    <row r="555" spans="1:13" x14ac:dyDescent="0.25">
      <c r="A555">
        <v>121856</v>
      </c>
      <c r="B555" t="s">
        <v>197</v>
      </c>
      <c r="C555" t="s">
        <v>14</v>
      </c>
      <c r="D555" t="s">
        <v>15</v>
      </c>
      <c r="E555" t="s">
        <v>162</v>
      </c>
      <c r="F555" s="1">
        <v>42915.503425925926</v>
      </c>
      <c r="G555">
        <v>1</v>
      </c>
      <c r="H555">
        <v>26.33</v>
      </c>
      <c r="I555">
        <v>26.33</v>
      </c>
      <c r="J555">
        <v>18</v>
      </c>
      <c r="K555" t="s">
        <v>820</v>
      </c>
      <c r="L555">
        <v>2017</v>
      </c>
      <c r="M555">
        <v>6</v>
      </c>
    </row>
    <row r="556" spans="1:13" x14ac:dyDescent="0.25">
      <c r="A556">
        <v>121856</v>
      </c>
      <c r="B556" t="s">
        <v>197</v>
      </c>
      <c r="C556" t="s">
        <v>14</v>
      </c>
      <c r="D556" t="s">
        <v>15</v>
      </c>
      <c r="E556" t="s">
        <v>162</v>
      </c>
      <c r="F556" s="1">
        <v>43038.447638888887</v>
      </c>
      <c r="G556">
        <v>1</v>
      </c>
      <c r="H556">
        <v>26.59</v>
      </c>
      <c r="I556">
        <v>26.59</v>
      </c>
      <c r="J556">
        <v>18</v>
      </c>
      <c r="K556" t="s">
        <v>820</v>
      </c>
      <c r="L556">
        <v>2017</v>
      </c>
      <c r="M556">
        <v>10</v>
      </c>
    </row>
    <row r="557" spans="1:13" x14ac:dyDescent="0.25">
      <c r="A557">
        <v>213258</v>
      </c>
      <c r="B557" t="s">
        <v>930</v>
      </c>
      <c r="C557" t="s">
        <v>14</v>
      </c>
      <c r="D557" t="s">
        <v>15</v>
      </c>
      <c r="E557" t="s">
        <v>199</v>
      </c>
      <c r="F557" s="1">
        <v>43426.38958333333</v>
      </c>
      <c r="G557">
        <v>1</v>
      </c>
      <c r="H557">
        <v>161.93</v>
      </c>
      <c r="I557">
        <v>161.93</v>
      </c>
      <c r="J557">
        <v>18</v>
      </c>
      <c r="K557" t="s">
        <v>820</v>
      </c>
      <c r="L557">
        <v>2018</v>
      </c>
      <c r="M557">
        <v>11</v>
      </c>
    </row>
    <row r="558" spans="1:13" x14ac:dyDescent="0.25">
      <c r="A558">
        <v>213255</v>
      </c>
      <c r="B558" t="s">
        <v>198</v>
      </c>
      <c r="C558" t="s">
        <v>14</v>
      </c>
      <c r="D558" t="s">
        <v>15</v>
      </c>
      <c r="E558" t="s">
        <v>199</v>
      </c>
      <c r="F558" s="1">
        <v>43328.430879629632</v>
      </c>
      <c r="G558">
        <v>1</v>
      </c>
      <c r="H558">
        <v>125.73</v>
      </c>
      <c r="I558">
        <v>125.73</v>
      </c>
      <c r="J558">
        <v>18</v>
      </c>
      <c r="K558" t="s">
        <v>820</v>
      </c>
      <c r="L558">
        <v>2018</v>
      </c>
      <c r="M558">
        <v>8</v>
      </c>
    </row>
    <row r="559" spans="1:13" x14ac:dyDescent="0.25">
      <c r="A559">
        <v>213255</v>
      </c>
      <c r="B559" t="s">
        <v>198</v>
      </c>
      <c r="C559" t="s">
        <v>14</v>
      </c>
      <c r="D559" t="s">
        <v>15</v>
      </c>
      <c r="E559" t="s">
        <v>199</v>
      </c>
      <c r="F559" s="1">
        <v>43584.375972222224</v>
      </c>
      <c r="G559">
        <v>1</v>
      </c>
      <c r="H559">
        <v>125.72</v>
      </c>
      <c r="I559">
        <v>125.72</v>
      </c>
      <c r="J559">
        <v>18</v>
      </c>
      <c r="K559" t="s">
        <v>820</v>
      </c>
      <c r="L559">
        <v>2019</v>
      </c>
      <c r="M559">
        <v>4</v>
      </c>
    </row>
    <row r="560" spans="1:13" x14ac:dyDescent="0.25">
      <c r="A560">
        <v>175023</v>
      </c>
      <c r="B560" t="s">
        <v>931</v>
      </c>
      <c r="C560" t="s">
        <v>58</v>
      </c>
      <c r="D560" t="s">
        <v>15</v>
      </c>
      <c r="E560" t="s">
        <v>145</v>
      </c>
      <c r="F560" s="1">
        <v>43818.448344907411</v>
      </c>
      <c r="G560">
        <v>1</v>
      </c>
      <c r="H560">
        <v>60.56</v>
      </c>
      <c r="I560">
        <v>60.56</v>
      </c>
      <c r="J560">
        <v>18</v>
      </c>
      <c r="K560" t="s">
        <v>820</v>
      </c>
      <c r="L560">
        <v>2019</v>
      </c>
      <c r="M560">
        <v>12</v>
      </c>
    </row>
    <row r="561" spans="1:13" x14ac:dyDescent="0.25">
      <c r="A561">
        <v>216471</v>
      </c>
      <c r="B561" t="s">
        <v>932</v>
      </c>
      <c r="C561" t="s">
        <v>14</v>
      </c>
      <c r="D561" t="s">
        <v>15</v>
      </c>
      <c r="E561" t="s">
        <v>91</v>
      </c>
      <c r="F561" s="1">
        <v>43465.455775462964</v>
      </c>
      <c r="G561">
        <v>1</v>
      </c>
      <c r="H561">
        <v>123.41</v>
      </c>
      <c r="I561">
        <v>123.41</v>
      </c>
      <c r="J561">
        <v>18</v>
      </c>
      <c r="K561" t="s">
        <v>820</v>
      </c>
      <c r="L561">
        <v>2018</v>
      </c>
      <c r="M561">
        <v>12</v>
      </c>
    </row>
    <row r="562" spans="1:13" x14ac:dyDescent="0.25">
      <c r="A562">
        <v>844576</v>
      </c>
      <c r="B562" t="s">
        <v>205</v>
      </c>
      <c r="C562" t="s">
        <v>58</v>
      </c>
      <c r="D562" t="s">
        <v>15</v>
      </c>
      <c r="E562" t="s">
        <v>185</v>
      </c>
      <c r="F562" s="1">
        <v>43347.528692129628</v>
      </c>
      <c r="G562">
        <v>1</v>
      </c>
      <c r="H562">
        <v>97.61</v>
      </c>
      <c r="I562">
        <v>97.61</v>
      </c>
      <c r="J562">
        <v>18</v>
      </c>
      <c r="K562" t="s">
        <v>820</v>
      </c>
      <c r="L562">
        <v>2018</v>
      </c>
      <c r="M562">
        <v>9</v>
      </c>
    </row>
    <row r="563" spans="1:13" x14ac:dyDescent="0.25">
      <c r="A563">
        <v>844576</v>
      </c>
      <c r="B563" t="s">
        <v>205</v>
      </c>
      <c r="C563" t="s">
        <v>58</v>
      </c>
      <c r="D563" t="s">
        <v>15</v>
      </c>
      <c r="E563" t="s">
        <v>185</v>
      </c>
      <c r="F563" s="1">
        <v>43347.528692129628</v>
      </c>
      <c r="G563">
        <v>1</v>
      </c>
      <c r="H563">
        <v>97.61</v>
      </c>
      <c r="I563">
        <v>97.61</v>
      </c>
      <c r="J563">
        <v>18</v>
      </c>
      <c r="K563" t="s">
        <v>820</v>
      </c>
      <c r="L563">
        <v>2018</v>
      </c>
      <c r="M563">
        <v>9</v>
      </c>
    </row>
    <row r="564" spans="1:13" x14ac:dyDescent="0.25">
      <c r="A564">
        <v>192034</v>
      </c>
      <c r="B564" t="s">
        <v>210</v>
      </c>
      <c r="C564" t="s">
        <v>14</v>
      </c>
      <c r="D564" t="s">
        <v>15</v>
      </c>
      <c r="E564" t="s">
        <v>211</v>
      </c>
      <c r="F564" s="1">
        <v>43241.397719907407</v>
      </c>
      <c r="G564">
        <v>1</v>
      </c>
      <c r="H564">
        <v>125.39</v>
      </c>
      <c r="I564">
        <v>125.39</v>
      </c>
      <c r="J564">
        <v>18</v>
      </c>
      <c r="K564" t="s">
        <v>820</v>
      </c>
      <c r="L564">
        <v>2018</v>
      </c>
      <c r="M564">
        <v>5</v>
      </c>
    </row>
    <row r="565" spans="1:13" x14ac:dyDescent="0.25">
      <c r="A565">
        <v>144997</v>
      </c>
      <c r="B565" t="s">
        <v>933</v>
      </c>
      <c r="C565" t="s">
        <v>14</v>
      </c>
      <c r="D565" t="s">
        <v>15</v>
      </c>
      <c r="E565" t="s">
        <v>211</v>
      </c>
      <c r="F565" s="1">
        <v>42788.554756944446</v>
      </c>
      <c r="G565">
        <v>1</v>
      </c>
      <c r="H565">
        <v>135.88999999999999</v>
      </c>
      <c r="I565">
        <v>135.88999999999999</v>
      </c>
      <c r="J565">
        <v>18</v>
      </c>
      <c r="K565" t="s">
        <v>820</v>
      </c>
      <c r="L565">
        <v>2017</v>
      </c>
      <c r="M565">
        <v>2</v>
      </c>
    </row>
    <row r="566" spans="1:13" x14ac:dyDescent="0.25">
      <c r="A566">
        <v>144997</v>
      </c>
      <c r="B566" t="s">
        <v>933</v>
      </c>
      <c r="C566" t="s">
        <v>14</v>
      </c>
      <c r="D566" t="s">
        <v>15</v>
      </c>
      <c r="E566" t="s">
        <v>211</v>
      </c>
      <c r="F566" s="1">
        <v>42877.395624999997</v>
      </c>
      <c r="G566">
        <v>1</v>
      </c>
      <c r="H566">
        <v>240.09</v>
      </c>
      <c r="I566">
        <v>240.09</v>
      </c>
      <c r="J566">
        <v>18</v>
      </c>
      <c r="K566" t="s">
        <v>820</v>
      </c>
      <c r="L566">
        <v>2017</v>
      </c>
      <c r="M566">
        <v>5</v>
      </c>
    </row>
    <row r="567" spans="1:13" x14ac:dyDescent="0.25">
      <c r="A567">
        <v>144997</v>
      </c>
      <c r="B567" t="s">
        <v>933</v>
      </c>
      <c r="C567" t="s">
        <v>14</v>
      </c>
      <c r="D567" t="s">
        <v>15</v>
      </c>
      <c r="E567" t="s">
        <v>211</v>
      </c>
      <c r="F567" s="1">
        <v>43049.622870370367</v>
      </c>
      <c r="G567">
        <v>1</v>
      </c>
      <c r="H567">
        <v>237.26</v>
      </c>
      <c r="I567">
        <v>237.26</v>
      </c>
      <c r="J567">
        <v>18</v>
      </c>
      <c r="K567" t="s">
        <v>820</v>
      </c>
      <c r="L567">
        <v>2017</v>
      </c>
      <c r="M567">
        <v>11</v>
      </c>
    </row>
    <row r="568" spans="1:13" x14ac:dyDescent="0.25">
      <c r="A568">
        <v>144997</v>
      </c>
      <c r="B568" t="s">
        <v>933</v>
      </c>
      <c r="C568" t="s">
        <v>14</v>
      </c>
      <c r="D568" t="s">
        <v>15</v>
      </c>
      <c r="E568" t="s">
        <v>211</v>
      </c>
      <c r="F568" s="1">
        <v>43108.444826388892</v>
      </c>
      <c r="G568">
        <v>1</v>
      </c>
      <c r="H568">
        <v>240.09</v>
      </c>
      <c r="I568">
        <v>240.09</v>
      </c>
      <c r="J568">
        <v>18</v>
      </c>
      <c r="K568" t="s">
        <v>820</v>
      </c>
      <c r="L568">
        <v>2018</v>
      </c>
      <c r="M568">
        <v>1</v>
      </c>
    </row>
    <row r="569" spans="1:13" x14ac:dyDescent="0.25">
      <c r="A569">
        <v>144997</v>
      </c>
      <c r="B569" t="s">
        <v>933</v>
      </c>
      <c r="C569" t="s">
        <v>14</v>
      </c>
      <c r="D569" t="s">
        <v>15</v>
      </c>
      <c r="E569" t="s">
        <v>211</v>
      </c>
      <c r="F569" s="1">
        <v>43150.421932870369</v>
      </c>
      <c r="G569">
        <v>1</v>
      </c>
      <c r="H569">
        <v>237.26</v>
      </c>
      <c r="I569">
        <v>237.26</v>
      </c>
      <c r="J569">
        <v>18</v>
      </c>
      <c r="K569" t="s">
        <v>820</v>
      </c>
      <c r="L569">
        <v>2018</v>
      </c>
      <c r="M569">
        <v>2</v>
      </c>
    </row>
    <row r="570" spans="1:13" x14ac:dyDescent="0.25">
      <c r="A570">
        <v>144997</v>
      </c>
      <c r="B570" t="s">
        <v>933</v>
      </c>
      <c r="C570" t="s">
        <v>14</v>
      </c>
      <c r="D570" t="s">
        <v>15</v>
      </c>
      <c r="E570" t="s">
        <v>211</v>
      </c>
      <c r="F570" s="1">
        <v>43182.608738425923</v>
      </c>
      <c r="G570">
        <v>1</v>
      </c>
      <c r="H570">
        <v>237.26</v>
      </c>
      <c r="I570">
        <v>237.26</v>
      </c>
      <c r="J570">
        <v>18</v>
      </c>
      <c r="K570" t="s">
        <v>820</v>
      </c>
      <c r="L570">
        <v>2018</v>
      </c>
      <c r="M570">
        <v>3</v>
      </c>
    </row>
    <row r="571" spans="1:13" x14ac:dyDescent="0.25">
      <c r="A571">
        <v>144997</v>
      </c>
      <c r="B571" t="s">
        <v>933</v>
      </c>
      <c r="C571" t="s">
        <v>14</v>
      </c>
      <c r="D571" t="s">
        <v>15</v>
      </c>
      <c r="E571" t="s">
        <v>211</v>
      </c>
      <c r="F571" s="1">
        <v>43199.334131944444</v>
      </c>
      <c r="G571">
        <v>1</v>
      </c>
      <c r="H571">
        <v>238.45</v>
      </c>
      <c r="I571">
        <v>238.45</v>
      </c>
      <c r="J571">
        <v>18</v>
      </c>
      <c r="K571" t="s">
        <v>820</v>
      </c>
      <c r="L571">
        <v>2018</v>
      </c>
      <c r="M571">
        <v>4</v>
      </c>
    </row>
    <row r="572" spans="1:13" x14ac:dyDescent="0.25">
      <c r="A572">
        <v>144997</v>
      </c>
      <c r="B572" t="s">
        <v>933</v>
      </c>
      <c r="C572" t="s">
        <v>14</v>
      </c>
      <c r="D572" t="s">
        <v>15</v>
      </c>
      <c r="E572" t="s">
        <v>211</v>
      </c>
      <c r="F572" s="1">
        <v>43346.415219907409</v>
      </c>
      <c r="G572">
        <v>1</v>
      </c>
      <c r="H572">
        <v>237.26</v>
      </c>
      <c r="I572">
        <v>237.26</v>
      </c>
      <c r="J572">
        <v>18</v>
      </c>
      <c r="K572" t="s">
        <v>820</v>
      </c>
      <c r="L572">
        <v>2018</v>
      </c>
      <c r="M572">
        <v>9</v>
      </c>
    </row>
    <row r="573" spans="1:13" x14ac:dyDescent="0.25">
      <c r="A573">
        <v>144997</v>
      </c>
      <c r="B573" t="s">
        <v>933</v>
      </c>
      <c r="C573" t="s">
        <v>14</v>
      </c>
      <c r="D573" t="s">
        <v>15</v>
      </c>
      <c r="E573" t="s">
        <v>211</v>
      </c>
      <c r="F573" s="1">
        <v>43633.380486111113</v>
      </c>
      <c r="G573">
        <v>1</v>
      </c>
      <c r="H573">
        <v>237.26</v>
      </c>
      <c r="I573">
        <v>237.26</v>
      </c>
      <c r="J573">
        <v>18</v>
      </c>
      <c r="K573" t="s">
        <v>820</v>
      </c>
      <c r="L573">
        <v>2019</v>
      </c>
      <c r="M573">
        <v>6</v>
      </c>
    </row>
    <row r="574" spans="1:13" x14ac:dyDescent="0.25">
      <c r="A574">
        <v>144997</v>
      </c>
      <c r="B574" t="s">
        <v>933</v>
      </c>
      <c r="C574" t="s">
        <v>14</v>
      </c>
      <c r="D574" t="s">
        <v>15</v>
      </c>
      <c r="E574" t="s">
        <v>211</v>
      </c>
      <c r="F574" s="1">
        <v>43724.463541666664</v>
      </c>
      <c r="G574">
        <v>1</v>
      </c>
      <c r="H574">
        <v>237.26</v>
      </c>
      <c r="I574">
        <v>237.26</v>
      </c>
      <c r="J574">
        <v>18</v>
      </c>
      <c r="K574" t="s">
        <v>820</v>
      </c>
      <c r="L574">
        <v>2019</v>
      </c>
      <c r="M574">
        <v>9</v>
      </c>
    </row>
    <row r="575" spans="1:13" x14ac:dyDescent="0.25">
      <c r="A575">
        <v>144997</v>
      </c>
      <c r="B575" t="s">
        <v>933</v>
      </c>
      <c r="C575" t="s">
        <v>14</v>
      </c>
      <c r="D575" t="s">
        <v>15</v>
      </c>
      <c r="E575" t="s">
        <v>211</v>
      </c>
      <c r="F575" s="1">
        <v>43818.391053240739</v>
      </c>
      <c r="G575">
        <v>1</v>
      </c>
      <c r="H575">
        <v>237.26</v>
      </c>
      <c r="I575">
        <v>237.26</v>
      </c>
      <c r="J575">
        <v>18</v>
      </c>
      <c r="K575" t="s">
        <v>820</v>
      </c>
      <c r="L575">
        <v>2019</v>
      </c>
      <c r="M575">
        <v>12</v>
      </c>
    </row>
    <row r="576" spans="1:13" x14ac:dyDescent="0.25">
      <c r="A576">
        <v>192587</v>
      </c>
      <c r="B576" t="s">
        <v>934</v>
      </c>
      <c r="C576" t="s">
        <v>14</v>
      </c>
      <c r="D576" t="s">
        <v>15</v>
      </c>
      <c r="E576" t="s">
        <v>211</v>
      </c>
      <c r="F576" s="1">
        <v>42793.4065625</v>
      </c>
      <c r="G576">
        <v>1</v>
      </c>
      <c r="H576">
        <v>44.03</v>
      </c>
      <c r="I576">
        <v>44.03</v>
      </c>
      <c r="J576">
        <v>18</v>
      </c>
      <c r="K576" t="s">
        <v>820</v>
      </c>
      <c r="L576">
        <v>2017</v>
      </c>
      <c r="M576">
        <v>2</v>
      </c>
    </row>
    <row r="577" spans="1:13" x14ac:dyDescent="0.25">
      <c r="A577">
        <v>192587</v>
      </c>
      <c r="B577" t="s">
        <v>934</v>
      </c>
      <c r="C577" t="s">
        <v>14</v>
      </c>
      <c r="D577" t="s">
        <v>15</v>
      </c>
      <c r="E577" t="s">
        <v>211</v>
      </c>
      <c r="F577" s="1">
        <v>43145.536076388889</v>
      </c>
      <c r="G577">
        <v>1</v>
      </c>
      <c r="H577">
        <v>58.25</v>
      </c>
      <c r="I577">
        <v>58.25</v>
      </c>
      <c r="J577">
        <v>18</v>
      </c>
      <c r="K577" t="s">
        <v>820</v>
      </c>
      <c r="L577">
        <v>2018</v>
      </c>
      <c r="M577">
        <v>2</v>
      </c>
    </row>
    <row r="578" spans="1:13" x14ac:dyDescent="0.25">
      <c r="A578">
        <v>192587</v>
      </c>
      <c r="B578" t="s">
        <v>934</v>
      </c>
      <c r="C578" t="s">
        <v>14</v>
      </c>
      <c r="D578" t="s">
        <v>15</v>
      </c>
      <c r="E578" t="s">
        <v>211</v>
      </c>
      <c r="F578" s="1">
        <v>43341.517638888887</v>
      </c>
      <c r="G578">
        <v>1</v>
      </c>
      <c r="H578">
        <v>58.25</v>
      </c>
      <c r="I578">
        <v>58.25</v>
      </c>
      <c r="J578">
        <v>18</v>
      </c>
      <c r="K578" t="s">
        <v>820</v>
      </c>
      <c r="L578">
        <v>2018</v>
      </c>
      <c r="M578">
        <v>8</v>
      </c>
    </row>
    <row r="579" spans="1:13" x14ac:dyDescent="0.25">
      <c r="A579">
        <v>192587</v>
      </c>
      <c r="B579" t="s">
        <v>934</v>
      </c>
      <c r="C579" t="s">
        <v>14</v>
      </c>
      <c r="D579" t="s">
        <v>15</v>
      </c>
      <c r="E579" t="s">
        <v>211</v>
      </c>
      <c r="F579" s="1">
        <v>43381.436307870368</v>
      </c>
      <c r="G579">
        <v>1</v>
      </c>
      <c r="H579">
        <v>58.25</v>
      </c>
      <c r="I579">
        <v>58.25</v>
      </c>
      <c r="J579">
        <v>18</v>
      </c>
      <c r="K579" t="s">
        <v>820</v>
      </c>
      <c r="L579">
        <v>2018</v>
      </c>
      <c r="M579">
        <v>10</v>
      </c>
    </row>
    <row r="580" spans="1:13" x14ac:dyDescent="0.25">
      <c r="A580">
        <v>192587</v>
      </c>
      <c r="B580" t="s">
        <v>934</v>
      </c>
      <c r="C580" t="s">
        <v>14</v>
      </c>
      <c r="D580" t="s">
        <v>15</v>
      </c>
      <c r="E580" t="s">
        <v>211</v>
      </c>
      <c r="F580" s="1">
        <v>43507.40697916667</v>
      </c>
      <c r="G580">
        <v>1</v>
      </c>
      <c r="H580">
        <v>58.53</v>
      </c>
      <c r="I580">
        <v>58.53</v>
      </c>
      <c r="J580">
        <v>18</v>
      </c>
      <c r="K580" t="s">
        <v>820</v>
      </c>
      <c r="L580">
        <v>2019</v>
      </c>
      <c r="M580">
        <v>2</v>
      </c>
    </row>
    <row r="581" spans="1:13" x14ac:dyDescent="0.25">
      <c r="A581">
        <v>192587</v>
      </c>
      <c r="B581" t="s">
        <v>934</v>
      </c>
      <c r="C581" t="s">
        <v>14</v>
      </c>
      <c r="D581" t="s">
        <v>15</v>
      </c>
      <c r="E581" t="s">
        <v>211</v>
      </c>
      <c r="F581" s="1">
        <v>43528.420983796299</v>
      </c>
      <c r="G581">
        <v>1</v>
      </c>
      <c r="H581">
        <v>58.25</v>
      </c>
      <c r="I581">
        <v>58.25</v>
      </c>
      <c r="J581">
        <v>18</v>
      </c>
      <c r="K581" t="s">
        <v>820</v>
      </c>
      <c r="L581">
        <v>2019</v>
      </c>
      <c r="M581">
        <v>3</v>
      </c>
    </row>
    <row r="582" spans="1:13" x14ac:dyDescent="0.25">
      <c r="A582">
        <v>192587</v>
      </c>
      <c r="B582" t="s">
        <v>934</v>
      </c>
      <c r="C582" t="s">
        <v>14</v>
      </c>
      <c r="D582" t="s">
        <v>15</v>
      </c>
      <c r="E582" t="s">
        <v>211</v>
      </c>
      <c r="F582" s="1">
        <v>43599.343819444446</v>
      </c>
      <c r="G582">
        <v>2</v>
      </c>
      <c r="H582">
        <v>58.25</v>
      </c>
      <c r="I582">
        <v>116.5</v>
      </c>
      <c r="J582">
        <v>18</v>
      </c>
      <c r="K582" t="s">
        <v>820</v>
      </c>
      <c r="L582">
        <v>2019</v>
      </c>
      <c r="M582">
        <v>5</v>
      </c>
    </row>
    <row r="583" spans="1:13" x14ac:dyDescent="0.25">
      <c r="A583">
        <v>192587</v>
      </c>
      <c r="B583" t="s">
        <v>934</v>
      </c>
      <c r="C583" t="s">
        <v>14</v>
      </c>
      <c r="D583" t="s">
        <v>15</v>
      </c>
      <c r="E583" t="s">
        <v>211</v>
      </c>
      <c r="F583" s="1">
        <v>43612.41333333333</v>
      </c>
      <c r="G583">
        <v>1</v>
      </c>
      <c r="H583">
        <v>58.25</v>
      </c>
      <c r="I583">
        <v>58.25</v>
      </c>
      <c r="J583">
        <v>18</v>
      </c>
      <c r="K583" t="s">
        <v>820</v>
      </c>
      <c r="L583">
        <v>2019</v>
      </c>
      <c r="M583">
        <v>5</v>
      </c>
    </row>
    <row r="584" spans="1:13" x14ac:dyDescent="0.25">
      <c r="A584">
        <v>192587</v>
      </c>
      <c r="B584" t="s">
        <v>934</v>
      </c>
      <c r="C584" t="s">
        <v>14</v>
      </c>
      <c r="D584" t="s">
        <v>15</v>
      </c>
      <c r="E584" t="s">
        <v>211</v>
      </c>
      <c r="F584" s="1">
        <v>43670.601261574076</v>
      </c>
      <c r="G584">
        <v>1</v>
      </c>
      <c r="H584">
        <v>58.25</v>
      </c>
      <c r="I584">
        <v>58.25</v>
      </c>
      <c r="J584">
        <v>18</v>
      </c>
      <c r="K584" t="s">
        <v>820</v>
      </c>
      <c r="L584">
        <v>2019</v>
      </c>
      <c r="M584">
        <v>7</v>
      </c>
    </row>
    <row r="585" spans="1:13" x14ac:dyDescent="0.25">
      <c r="A585">
        <v>192587</v>
      </c>
      <c r="B585" t="s">
        <v>934</v>
      </c>
      <c r="C585" t="s">
        <v>14</v>
      </c>
      <c r="D585" t="s">
        <v>15</v>
      </c>
      <c r="E585" t="s">
        <v>211</v>
      </c>
      <c r="F585" s="1">
        <v>43759.356296296297</v>
      </c>
      <c r="G585">
        <v>1</v>
      </c>
      <c r="H585">
        <v>58.25</v>
      </c>
      <c r="I585">
        <v>58.25</v>
      </c>
      <c r="J585">
        <v>18</v>
      </c>
      <c r="K585" t="s">
        <v>820</v>
      </c>
      <c r="L585">
        <v>2019</v>
      </c>
      <c r="M585">
        <v>10</v>
      </c>
    </row>
    <row r="586" spans="1:13" x14ac:dyDescent="0.25">
      <c r="A586">
        <v>192587</v>
      </c>
      <c r="B586" t="s">
        <v>934</v>
      </c>
      <c r="C586" t="s">
        <v>14</v>
      </c>
      <c r="D586" t="s">
        <v>15</v>
      </c>
      <c r="E586" t="s">
        <v>211</v>
      </c>
      <c r="F586" s="1">
        <v>43780.398900462962</v>
      </c>
      <c r="G586">
        <v>1</v>
      </c>
      <c r="H586">
        <v>58.25</v>
      </c>
      <c r="I586">
        <v>58.25</v>
      </c>
      <c r="J586">
        <v>18</v>
      </c>
      <c r="K586" t="s">
        <v>820</v>
      </c>
      <c r="L586">
        <v>2019</v>
      </c>
      <c r="M586">
        <v>11</v>
      </c>
    </row>
    <row r="587" spans="1:13" x14ac:dyDescent="0.25">
      <c r="A587">
        <v>192587</v>
      </c>
      <c r="B587" t="s">
        <v>934</v>
      </c>
      <c r="C587" t="s">
        <v>14</v>
      </c>
      <c r="D587" t="s">
        <v>15</v>
      </c>
      <c r="E587" t="s">
        <v>211</v>
      </c>
      <c r="F587" s="1">
        <v>43794.337743055556</v>
      </c>
      <c r="G587">
        <v>1</v>
      </c>
      <c r="H587">
        <v>58.25</v>
      </c>
      <c r="I587">
        <v>58.25</v>
      </c>
      <c r="J587">
        <v>18</v>
      </c>
      <c r="K587" t="s">
        <v>820</v>
      </c>
      <c r="L587">
        <v>2019</v>
      </c>
      <c r="M587">
        <v>11</v>
      </c>
    </row>
    <row r="588" spans="1:13" x14ac:dyDescent="0.25">
      <c r="A588">
        <v>198791</v>
      </c>
      <c r="B588" t="s">
        <v>935</v>
      </c>
      <c r="C588" t="s">
        <v>14</v>
      </c>
      <c r="D588" t="s">
        <v>15</v>
      </c>
      <c r="E588" t="s">
        <v>495</v>
      </c>
      <c r="F588" s="1">
        <v>43200.390057870369</v>
      </c>
      <c r="G588">
        <v>1</v>
      </c>
      <c r="H588">
        <v>98.26</v>
      </c>
      <c r="I588">
        <v>98.26</v>
      </c>
      <c r="J588">
        <v>18</v>
      </c>
      <c r="K588" t="s">
        <v>820</v>
      </c>
      <c r="L588">
        <v>2018</v>
      </c>
      <c r="M588">
        <v>4</v>
      </c>
    </row>
    <row r="589" spans="1:13" x14ac:dyDescent="0.25">
      <c r="A589">
        <v>198791</v>
      </c>
      <c r="B589" t="s">
        <v>935</v>
      </c>
      <c r="C589" t="s">
        <v>14</v>
      </c>
      <c r="D589" t="s">
        <v>15</v>
      </c>
      <c r="E589" t="s">
        <v>495</v>
      </c>
      <c r="F589" s="1">
        <v>43213.42114583333</v>
      </c>
      <c r="G589">
        <v>1</v>
      </c>
      <c r="H589">
        <v>98.26</v>
      </c>
      <c r="I589">
        <v>98.26</v>
      </c>
      <c r="J589">
        <v>18</v>
      </c>
      <c r="K589" t="s">
        <v>820</v>
      </c>
      <c r="L589">
        <v>2018</v>
      </c>
      <c r="M589">
        <v>4</v>
      </c>
    </row>
    <row r="590" spans="1:13" x14ac:dyDescent="0.25">
      <c r="A590">
        <v>848281</v>
      </c>
      <c r="B590" t="s">
        <v>936</v>
      </c>
      <c r="C590" t="s">
        <v>14</v>
      </c>
      <c r="D590" t="s">
        <v>15</v>
      </c>
      <c r="E590" t="s">
        <v>603</v>
      </c>
      <c r="F590" s="1">
        <v>42744.440671296295</v>
      </c>
      <c r="G590">
        <v>1</v>
      </c>
      <c r="H590">
        <v>47.61</v>
      </c>
      <c r="I590">
        <v>47.61</v>
      </c>
      <c r="J590">
        <v>18</v>
      </c>
      <c r="K590" t="s">
        <v>820</v>
      </c>
      <c r="L590">
        <v>2017</v>
      </c>
      <c r="M590">
        <v>1</v>
      </c>
    </row>
    <row r="591" spans="1:13" x14ac:dyDescent="0.25">
      <c r="A591">
        <v>848281</v>
      </c>
      <c r="B591" t="s">
        <v>936</v>
      </c>
      <c r="C591" t="s">
        <v>14</v>
      </c>
      <c r="D591" t="s">
        <v>15</v>
      </c>
      <c r="E591" t="s">
        <v>603</v>
      </c>
      <c r="F591" s="1">
        <v>42751.447199074071</v>
      </c>
      <c r="G591">
        <v>2</v>
      </c>
      <c r="H591">
        <v>47.61</v>
      </c>
      <c r="I591">
        <v>95.22</v>
      </c>
      <c r="J591">
        <v>18</v>
      </c>
      <c r="K591" t="s">
        <v>820</v>
      </c>
      <c r="L591">
        <v>2017</v>
      </c>
      <c r="M591">
        <v>1</v>
      </c>
    </row>
    <row r="592" spans="1:13" x14ac:dyDescent="0.25">
      <c r="A592">
        <v>114075</v>
      </c>
      <c r="B592" t="s">
        <v>213</v>
      </c>
      <c r="C592" t="s">
        <v>14</v>
      </c>
      <c r="D592" t="s">
        <v>15</v>
      </c>
      <c r="E592" t="s">
        <v>214</v>
      </c>
      <c r="F592" s="1">
        <v>42751.447199074071</v>
      </c>
      <c r="G592">
        <v>1</v>
      </c>
      <c r="H592">
        <v>284.38</v>
      </c>
      <c r="I592">
        <v>284.38</v>
      </c>
      <c r="J592">
        <v>18</v>
      </c>
      <c r="K592" t="s">
        <v>820</v>
      </c>
      <c r="L592">
        <v>2017</v>
      </c>
      <c r="M592">
        <v>1</v>
      </c>
    </row>
    <row r="593" spans="1:13" x14ac:dyDescent="0.25">
      <c r="A593">
        <v>114075</v>
      </c>
      <c r="B593" t="s">
        <v>213</v>
      </c>
      <c r="C593" t="s">
        <v>14</v>
      </c>
      <c r="D593" t="s">
        <v>15</v>
      </c>
      <c r="E593" t="s">
        <v>214</v>
      </c>
      <c r="F593" s="1">
        <v>42779.401655092595</v>
      </c>
      <c r="G593">
        <v>1</v>
      </c>
      <c r="H593">
        <v>297</v>
      </c>
      <c r="I593">
        <v>297</v>
      </c>
      <c r="J593">
        <v>18</v>
      </c>
      <c r="K593" t="s">
        <v>820</v>
      </c>
      <c r="L593">
        <v>2017</v>
      </c>
      <c r="M593">
        <v>2</v>
      </c>
    </row>
    <row r="594" spans="1:13" x14ac:dyDescent="0.25">
      <c r="A594">
        <v>114075</v>
      </c>
      <c r="B594" t="s">
        <v>213</v>
      </c>
      <c r="C594" t="s">
        <v>14</v>
      </c>
      <c r="D594" t="s">
        <v>15</v>
      </c>
      <c r="E594" t="s">
        <v>214</v>
      </c>
      <c r="F594" s="1">
        <v>43167.428171296298</v>
      </c>
      <c r="G594">
        <v>1</v>
      </c>
      <c r="H594">
        <v>294.95</v>
      </c>
      <c r="I594">
        <v>294.95</v>
      </c>
      <c r="J594">
        <v>18</v>
      </c>
      <c r="K594" t="s">
        <v>820</v>
      </c>
      <c r="L594">
        <v>2018</v>
      </c>
      <c r="M594">
        <v>3</v>
      </c>
    </row>
    <row r="595" spans="1:13" x14ac:dyDescent="0.25">
      <c r="A595">
        <v>114075</v>
      </c>
      <c r="B595" t="s">
        <v>213</v>
      </c>
      <c r="C595" t="s">
        <v>14</v>
      </c>
      <c r="D595" t="s">
        <v>15</v>
      </c>
      <c r="E595" t="s">
        <v>214</v>
      </c>
      <c r="F595" s="1">
        <v>43206.342650462961</v>
      </c>
      <c r="G595">
        <v>1</v>
      </c>
      <c r="H595">
        <v>294.95</v>
      </c>
      <c r="I595">
        <v>294.95</v>
      </c>
      <c r="J595">
        <v>18</v>
      </c>
      <c r="K595" t="s">
        <v>820</v>
      </c>
      <c r="L595">
        <v>2018</v>
      </c>
      <c r="M595">
        <v>4</v>
      </c>
    </row>
    <row r="596" spans="1:13" x14ac:dyDescent="0.25">
      <c r="A596">
        <v>114075</v>
      </c>
      <c r="B596" t="s">
        <v>213</v>
      </c>
      <c r="C596" t="s">
        <v>14</v>
      </c>
      <c r="D596" t="s">
        <v>15</v>
      </c>
      <c r="E596" t="s">
        <v>214</v>
      </c>
      <c r="F596" s="1">
        <v>43224.351481481484</v>
      </c>
      <c r="G596">
        <v>1</v>
      </c>
      <c r="H596">
        <v>294.95</v>
      </c>
      <c r="I596">
        <v>294.95</v>
      </c>
      <c r="J596">
        <v>18</v>
      </c>
      <c r="K596" t="s">
        <v>820</v>
      </c>
      <c r="L596">
        <v>2018</v>
      </c>
      <c r="M596">
        <v>5</v>
      </c>
    </row>
    <row r="597" spans="1:13" x14ac:dyDescent="0.25">
      <c r="A597">
        <v>114075</v>
      </c>
      <c r="B597" t="s">
        <v>213</v>
      </c>
      <c r="C597" t="s">
        <v>14</v>
      </c>
      <c r="D597" t="s">
        <v>15</v>
      </c>
      <c r="E597" t="s">
        <v>214</v>
      </c>
      <c r="F597" s="1">
        <v>43314.502349537041</v>
      </c>
      <c r="G597">
        <v>1</v>
      </c>
      <c r="H597">
        <v>294.95</v>
      </c>
      <c r="I597">
        <v>294.95</v>
      </c>
      <c r="J597">
        <v>18</v>
      </c>
      <c r="K597" t="s">
        <v>820</v>
      </c>
      <c r="L597">
        <v>2018</v>
      </c>
      <c r="M597">
        <v>8</v>
      </c>
    </row>
    <row r="598" spans="1:13" x14ac:dyDescent="0.25">
      <c r="A598">
        <v>114075</v>
      </c>
      <c r="B598" t="s">
        <v>213</v>
      </c>
      <c r="C598" t="s">
        <v>14</v>
      </c>
      <c r="D598" t="s">
        <v>15</v>
      </c>
      <c r="E598" t="s">
        <v>214</v>
      </c>
      <c r="F598" s="1">
        <v>43325.427499999998</v>
      </c>
      <c r="G598">
        <v>1</v>
      </c>
      <c r="H598">
        <v>294.95</v>
      </c>
      <c r="I598">
        <v>294.95</v>
      </c>
      <c r="J598">
        <v>18</v>
      </c>
      <c r="K598" t="s">
        <v>820</v>
      </c>
      <c r="L598">
        <v>2018</v>
      </c>
      <c r="M598">
        <v>8</v>
      </c>
    </row>
    <row r="599" spans="1:13" x14ac:dyDescent="0.25">
      <c r="A599">
        <v>114075</v>
      </c>
      <c r="B599" t="s">
        <v>213</v>
      </c>
      <c r="C599" t="s">
        <v>14</v>
      </c>
      <c r="D599" t="s">
        <v>15</v>
      </c>
      <c r="E599" t="s">
        <v>214</v>
      </c>
      <c r="F599" s="1">
        <v>43482.372210648151</v>
      </c>
      <c r="G599">
        <v>1</v>
      </c>
      <c r="H599">
        <v>294.95</v>
      </c>
      <c r="I599">
        <v>294.95</v>
      </c>
      <c r="J599">
        <v>18</v>
      </c>
      <c r="K599" t="s">
        <v>820</v>
      </c>
      <c r="L599">
        <v>2019</v>
      </c>
      <c r="M599">
        <v>1</v>
      </c>
    </row>
    <row r="600" spans="1:13" x14ac:dyDescent="0.25">
      <c r="A600">
        <v>201992</v>
      </c>
      <c r="B600" t="s">
        <v>937</v>
      </c>
      <c r="C600" t="s">
        <v>14</v>
      </c>
      <c r="D600" t="s">
        <v>15</v>
      </c>
      <c r="E600" t="s">
        <v>214</v>
      </c>
      <c r="F600" s="1">
        <v>43486.398206018515</v>
      </c>
      <c r="G600">
        <v>1</v>
      </c>
      <c r="H600">
        <v>553.51</v>
      </c>
      <c r="I600">
        <v>553.51</v>
      </c>
      <c r="J600">
        <v>18</v>
      </c>
      <c r="K600" t="s">
        <v>820</v>
      </c>
      <c r="L600">
        <v>2019</v>
      </c>
      <c r="M600">
        <v>1</v>
      </c>
    </row>
    <row r="601" spans="1:13" x14ac:dyDescent="0.25">
      <c r="A601">
        <v>114075</v>
      </c>
      <c r="B601" t="s">
        <v>213</v>
      </c>
      <c r="C601" t="s">
        <v>14</v>
      </c>
      <c r="D601" t="s">
        <v>15</v>
      </c>
      <c r="E601" t="s">
        <v>214</v>
      </c>
      <c r="F601" s="1">
        <v>43521.360763888886</v>
      </c>
      <c r="G601">
        <v>1</v>
      </c>
      <c r="H601">
        <v>294.95</v>
      </c>
      <c r="I601">
        <v>294.95</v>
      </c>
      <c r="J601">
        <v>18</v>
      </c>
      <c r="K601" t="s">
        <v>820</v>
      </c>
      <c r="L601">
        <v>2019</v>
      </c>
      <c r="M601">
        <v>2</v>
      </c>
    </row>
    <row r="602" spans="1:13" x14ac:dyDescent="0.25">
      <c r="A602">
        <v>114075</v>
      </c>
      <c r="B602" t="s">
        <v>213</v>
      </c>
      <c r="C602" t="s">
        <v>14</v>
      </c>
      <c r="D602" t="s">
        <v>15</v>
      </c>
      <c r="E602" t="s">
        <v>214</v>
      </c>
      <c r="F602" s="1">
        <v>43570.328125</v>
      </c>
      <c r="G602">
        <v>1</v>
      </c>
      <c r="H602">
        <v>294.95</v>
      </c>
      <c r="I602">
        <v>294.95</v>
      </c>
      <c r="J602">
        <v>18</v>
      </c>
      <c r="K602" t="s">
        <v>820</v>
      </c>
      <c r="L602">
        <v>2019</v>
      </c>
      <c r="M602">
        <v>4</v>
      </c>
    </row>
    <row r="603" spans="1:13" x14ac:dyDescent="0.25">
      <c r="A603">
        <v>114075</v>
      </c>
      <c r="B603" t="s">
        <v>213</v>
      </c>
      <c r="C603" t="s">
        <v>14</v>
      </c>
      <c r="D603" t="s">
        <v>15</v>
      </c>
      <c r="E603" t="s">
        <v>214</v>
      </c>
      <c r="F603" s="1">
        <v>43581.335682870369</v>
      </c>
      <c r="G603">
        <v>1</v>
      </c>
      <c r="H603">
        <v>294.95</v>
      </c>
      <c r="I603">
        <v>294.95</v>
      </c>
      <c r="J603">
        <v>18</v>
      </c>
      <c r="K603" t="s">
        <v>820</v>
      </c>
      <c r="L603">
        <v>2019</v>
      </c>
      <c r="M603">
        <v>4</v>
      </c>
    </row>
    <row r="604" spans="1:13" x14ac:dyDescent="0.25">
      <c r="A604">
        <v>114075</v>
      </c>
      <c r="B604" t="s">
        <v>213</v>
      </c>
      <c r="C604" t="s">
        <v>14</v>
      </c>
      <c r="D604" t="s">
        <v>15</v>
      </c>
      <c r="E604" t="s">
        <v>214</v>
      </c>
      <c r="F604" s="1">
        <v>43633.380486111113</v>
      </c>
      <c r="G604">
        <v>1</v>
      </c>
      <c r="H604">
        <v>294.95</v>
      </c>
      <c r="I604">
        <v>294.95</v>
      </c>
      <c r="J604">
        <v>18</v>
      </c>
      <c r="K604" t="s">
        <v>820</v>
      </c>
      <c r="L604">
        <v>2019</v>
      </c>
      <c r="M604">
        <v>6</v>
      </c>
    </row>
    <row r="605" spans="1:13" x14ac:dyDescent="0.25">
      <c r="A605">
        <v>114075</v>
      </c>
      <c r="B605" t="s">
        <v>213</v>
      </c>
      <c r="C605" t="s">
        <v>14</v>
      </c>
      <c r="D605" t="s">
        <v>15</v>
      </c>
      <c r="E605" t="s">
        <v>214</v>
      </c>
      <c r="F605" s="1">
        <v>43678.536377314813</v>
      </c>
      <c r="G605">
        <v>1</v>
      </c>
      <c r="H605">
        <v>294.7</v>
      </c>
      <c r="I605">
        <v>294.7</v>
      </c>
      <c r="J605">
        <v>18</v>
      </c>
      <c r="K605" t="s">
        <v>820</v>
      </c>
      <c r="L605">
        <v>2019</v>
      </c>
      <c r="M605">
        <v>8</v>
      </c>
    </row>
    <row r="606" spans="1:13" x14ac:dyDescent="0.25">
      <c r="A606">
        <v>197522</v>
      </c>
      <c r="B606" t="s">
        <v>215</v>
      </c>
      <c r="C606" t="s">
        <v>14</v>
      </c>
      <c r="D606" t="s">
        <v>15</v>
      </c>
      <c r="E606" t="s">
        <v>214</v>
      </c>
      <c r="F606" s="1">
        <v>43738.393078703702</v>
      </c>
      <c r="G606">
        <v>2</v>
      </c>
      <c r="H606">
        <v>159.06</v>
      </c>
      <c r="I606">
        <v>318.12</v>
      </c>
      <c r="J606">
        <v>18</v>
      </c>
      <c r="K606" t="s">
        <v>820</v>
      </c>
      <c r="L606">
        <v>2019</v>
      </c>
      <c r="M606">
        <v>9</v>
      </c>
    </row>
    <row r="607" spans="1:13" x14ac:dyDescent="0.25">
      <c r="A607">
        <v>114075</v>
      </c>
      <c r="B607" t="s">
        <v>213</v>
      </c>
      <c r="C607" t="s">
        <v>14</v>
      </c>
      <c r="D607" t="s">
        <v>15</v>
      </c>
      <c r="E607" t="s">
        <v>214</v>
      </c>
      <c r="F607" s="1">
        <v>43759.356296296297</v>
      </c>
      <c r="G607">
        <v>1</v>
      </c>
      <c r="H607">
        <v>294.7</v>
      </c>
      <c r="I607">
        <v>294.7</v>
      </c>
      <c r="J607">
        <v>18</v>
      </c>
      <c r="K607" t="s">
        <v>820</v>
      </c>
      <c r="L607">
        <v>2019</v>
      </c>
      <c r="M607">
        <v>10</v>
      </c>
    </row>
    <row r="608" spans="1:13" x14ac:dyDescent="0.25">
      <c r="A608">
        <v>114075</v>
      </c>
      <c r="B608" t="s">
        <v>213</v>
      </c>
      <c r="C608" t="s">
        <v>14</v>
      </c>
      <c r="D608" t="s">
        <v>15</v>
      </c>
      <c r="E608" t="s">
        <v>214</v>
      </c>
      <c r="F608" s="1">
        <v>43763.407071759262</v>
      </c>
      <c r="G608">
        <v>1</v>
      </c>
      <c r="H608">
        <v>294.7</v>
      </c>
      <c r="I608">
        <v>294.7</v>
      </c>
      <c r="J608">
        <v>18</v>
      </c>
      <c r="K608" t="s">
        <v>820</v>
      </c>
      <c r="L608">
        <v>2019</v>
      </c>
      <c r="M608">
        <v>10</v>
      </c>
    </row>
    <row r="609" spans="1:13" x14ac:dyDescent="0.25">
      <c r="A609">
        <v>114075</v>
      </c>
      <c r="B609" t="s">
        <v>213</v>
      </c>
      <c r="C609" t="s">
        <v>14</v>
      </c>
      <c r="D609" t="s">
        <v>15</v>
      </c>
      <c r="E609" t="s">
        <v>214</v>
      </c>
      <c r="F609" s="1">
        <v>43780.398900462962</v>
      </c>
      <c r="G609">
        <v>1</v>
      </c>
      <c r="H609">
        <v>294.61</v>
      </c>
      <c r="I609">
        <v>294.61</v>
      </c>
      <c r="J609">
        <v>18</v>
      </c>
      <c r="K609" t="s">
        <v>820</v>
      </c>
      <c r="L609">
        <v>2019</v>
      </c>
      <c r="M609">
        <v>11</v>
      </c>
    </row>
    <row r="610" spans="1:13" x14ac:dyDescent="0.25">
      <c r="A610">
        <v>114075</v>
      </c>
      <c r="B610" t="s">
        <v>213</v>
      </c>
      <c r="C610" t="s">
        <v>14</v>
      </c>
      <c r="D610" t="s">
        <v>15</v>
      </c>
      <c r="E610" t="s">
        <v>214</v>
      </c>
      <c r="F610" s="1">
        <v>43808.429409722223</v>
      </c>
      <c r="G610">
        <v>1</v>
      </c>
      <c r="H610">
        <v>294.7</v>
      </c>
      <c r="I610">
        <v>294.7</v>
      </c>
      <c r="J610">
        <v>18</v>
      </c>
      <c r="K610" t="s">
        <v>820</v>
      </c>
      <c r="L610">
        <v>2019</v>
      </c>
      <c r="M610">
        <v>12</v>
      </c>
    </row>
    <row r="611" spans="1:13" x14ac:dyDescent="0.25">
      <c r="A611">
        <v>184090</v>
      </c>
      <c r="B611" t="s">
        <v>216</v>
      </c>
      <c r="C611" t="s">
        <v>14</v>
      </c>
      <c r="D611" t="s">
        <v>15</v>
      </c>
      <c r="E611" t="s">
        <v>217</v>
      </c>
      <c r="F611" s="1">
        <v>43511.47210648148</v>
      </c>
      <c r="G611">
        <v>1</v>
      </c>
      <c r="H611">
        <v>60.14</v>
      </c>
      <c r="I611">
        <v>60.14</v>
      </c>
      <c r="J611">
        <v>18</v>
      </c>
      <c r="K611" t="s">
        <v>820</v>
      </c>
      <c r="L611">
        <v>2019</v>
      </c>
      <c r="M611">
        <v>2</v>
      </c>
    </row>
    <row r="612" spans="1:13" x14ac:dyDescent="0.25">
      <c r="A612">
        <v>121698</v>
      </c>
      <c r="B612" t="s">
        <v>938</v>
      </c>
      <c r="C612" t="s">
        <v>14</v>
      </c>
      <c r="D612" t="s">
        <v>15</v>
      </c>
      <c r="E612" t="s">
        <v>939</v>
      </c>
      <c r="F612" s="1">
        <v>43614.503553240742</v>
      </c>
      <c r="G612">
        <v>1</v>
      </c>
      <c r="H612">
        <v>28.64</v>
      </c>
      <c r="I612">
        <v>28.64</v>
      </c>
      <c r="J612">
        <v>18</v>
      </c>
      <c r="K612" t="s">
        <v>820</v>
      </c>
      <c r="L612">
        <v>2019</v>
      </c>
      <c r="M612">
        <v>5</v>
      </c>
    </row>
    <row r="613" spans="1:13" x14ac:dyDescent="0.25">
      <c r="A613">
        <v>176736</v>
      </c>
      <c r="B613" t="s">
        <v>940</v>
      </c>
      <c r="C613" t="s">
        <v>14</v>
      </c>
      <c r="D613" t="s">
        <v>15</v>
      </c>
      <c r="E613" t="s">
        <v>941</v>
      </c>
      <c r="F613" s="1">
        <v>43787.42523148148</v>
      </c>
      <c r="G613">
        <v>1</v>
      </c>
      <c r="H613">
        <v>140.66999999999999</v>
      </c>
      <c r="I613">
        <v>140.66999999999999</v>
      </c>
      <c r="J613">
        <v>18</v>
      </c>
      <c r="K613" t="s">
        <v>820</v>
      </c>
      <c r="L613">
        <v>2019</v>
      </c>
      <c r="M613">
        <v>11</v>
      </c>
    </row>
    <row r="614" spans="1:13" x14ac:dyDescent="0.25">
      <c r="A614">
        <v>194314</v>
      </c>
      <c r="B614" t="s">
        <v>942</v>
      </c>
      <c r="C614" t="s">
        <v>14</v>
      </c>
      <c r="D614" t="s">
        <v>15</v>
      </c>
      <c r="E614" t="s">
        <v>941</v>
      </c>
      <c r="F614" s="1">
        <v>43159.531168981484</v>
      </c>
      <c r="G614">
        <v>1</v>
      </c>
      <c r="H614">
        <v>104.01</v>
      </c>
      <c r="I614">
        <v>104.01</v>
      </c>
      <c r="J614">
        <v>18</v>
      </c>
      <c r="K614" t="s">
        <v>820</v>
      </c>
      <c r="L614">
        <v>2018</v>
      </c>
      <c r="M614">
        <v>2</v>
      </c>
    </row>
    <row r="615" spans="1:13" x14ac:dyDescent="0.25">
      <c r="A615">
        <v>194314</v>
      </c>
      <c r="B615" t="s">
        <v>942</v>
      </c>
      <c r="C615" t="s">
        <v>14</v>
      </c>
      <c r="D615" t="s">
        <v>15</v>
      </c>
      <c r="E615" t="s">
        <v>941</v>
      </c>
      <c r="F615" s="1">
        <v>43171.331342592595</v>
      </c>
      <c r="G615">
        <v>1</v>
      </c>
      <c r="H615">
        <v>104.01</v>
      </c>
      <c r="I615">
        <v>104.01</v>
      </c>
      <c r="J615">
        <v>18</v>
      </c>
      <c r="K615" t="s">
        <v>820</v>
      </c>
      <c r="L615">
        <v>2018</v>
      </c>
      <c r="M615">
        <v>3</v>
      </c>
    </row>
    <row r="616" spans="1:13" x14ac:dyDescent="0.25">
      <c r="A616">
        <v>101290</v>
      </c>
      <c r="B616" t="s">
        <v>943</v>
      </c>
      <c r="C616" t="s">
        <v>14</v>
      </c>
      <c r="D616" t="s">
        <v>15</v>
      </c>
      <c r="E616" t="s">
        <v>347</v>
      </c>
      <c r="F616" s="1">
        <v>43038.447638888887</v>
      </c>
      <c r="G616">
        <v>1</v>
      </c>
      <c r="H616">
        <v>134.6</v>
      </c>
      <c r="I616">
        <v>134.6</v>
      </c>
      <c r="J616">
        <v>18</v>
      </c>
      <c r="K616" t="s">
        <v>820</v>
      </c>
      <c r="L616">
        <v>2017</v>
      </c>
      <c r="M616">
        <v>10</v>
      </c>
    </row>
    <row r="617" spans="1:13" x14ac:dyDescent="0.25">
      <c r="A617">
        <v>101290</v>
      </c>
      <c r="B617" t="s">
        <v>943</v>
      </c>
      <c r="C617" t="s">
        <v>14</v>
      </c>
      <c r="D617" t="s">
        <v>15</v>
      </c>
      <c r="E617" t="s">
        <v>347</v>
      </c>
      <c r="F617" s="1">
        <v>43654.400706018518</v>
      </c>
      <c r="G617">
        <v>1</v>
      </c>
      <c r="H617">
        <v>134.46</v>
      </c>
      <c r="I617">
        <v>134.46</v>
      </c>
      <c r="J617">
        <v>18</v>
      </c>
      <c r="K617" t="s">
        <v>820</v>
      </c>
      <c r="L617">
        <v>2019</v>
      </c>
      <c r="M617">
        <v>7</v>
      </c>
    </row>
    <row r="618" spans="1:13" x14ac:dyDescent="0.25">
      <c r="A618">
        <v>169418</v>
      </c>
      <c r="B618" t="s">
        <v>944</v>
      </c>
      <c r="C618" t="s">
        <v>14</v>
      </c>
      <c r="D618" t="s">
        <v>15</v>
      </c>
      <c r="E618" t="s">
        <v>72</v>
      </c>
      <c r="F618" s="1">
        <v>43675.5781712963</v>
      </c>
      <c r="G618">
        <v>2</v>
      </c>
      <c r="H618">
        <v>135.03</v>
      </c>
      <c r="I618">
        <v>270.06</v>
      </c>
      <c r="J618">
        <v>18</v>
      </c>
      <c r="K618" t="s">
        <v>820</v>
      </c>
      <c r="L618">
        <v>2019</v>
      </c>
      <c r="M618">
        <v>7</v>
      </c>
    </row>
    <row r="619" spans="1:13" x14ac:dyDescent="0.25">
      <c r="A619">
        <v>169418</v>
      </c>
      <c r="B619" t="s">
        <v>944</v>
      </c>
      <c r="C619" t="s">
        <v>14</v>
      </c>
      <c r="D619" t="s">
        <v>15</v>
      </c>
      <c r="E619" t="s">
        <v>72</v>
      </c>
      <c r="F619" s="1">
        <v>43675.5781712963</v>
      </c>
      <c r="G619">
        <v>1</v>
      </c>
      <c r="H619">
        <v>135.03</v>
      </c>
      <c r="I619">
        <v>135.03</v>
      </c>
      <c r="J619">
        <v>18</v>
      </c>
      <c r="K619" t="s">
        <v>820</v>
      </c>
      <c r="L619">
        <v>2019</v>
      </c>
      <c r="M619">
        <v>7</v>
      </c>
    </row>
    <row r="620" spans="1:13" x14ac:dyDescent="0.25">
      <c r="A620">
        <v>102478</v>
      </c>
      <c r="B620" t="s">
        <v>220</v>
      </c>
      <c r="C620" t="s">
        <v>14</v>
      </c>
      <c r="D620" t="s">
        <v>27</v>
      </c>
      <c r="E620" t="s">
        <v>72</v>
      </c>
      <c r="F620" s="1">
        <v>42744.440671296295</v>
      </c>
      <c r="G620">
        <v>3</v>
      </c>
      <c r="H620">
        <v>77.61</v>
      </c>
      <c r="I620">
        <v>232.83</v>
      </c>
      <c r="J620">
        <v>18</v>
      </c>
      <c r="K620" t="s">
        <v>820</v>
      </c>
      <c r="L620">
        <v>2017</v>
      </c>
      <c r="M620">
        <v>1</v>
      </c>
    </row>
    <row r="621" spans="1:13" x14ac:dyDescent="0.25">
      <c r="A621">
        <v>102477</v>
      </c>
      <c r="B621" t="s">
        <v>219</v>
      </c>
      <c r="C621" t="s">
        <v>14</v>
      </c>
      <c r="D621" t="s">
        <v>27</v>
      </c>
      <c r="E621" t="s">
        <v>72</v>
      </c>
      <c r="F621" s="1">
        <v>42744.440671296295</v>
      </c>
      <c r="G621">
        <v>2</v>
      </c>
      <c r="H621">
        <v>40.17</v>
      </c>
      <c r="I621">
        <v>80.34</v>
      </c>
      <c r="J621">
        <v>18</v>
      </c>
      <c r="K621" t="s">
        <v>820</v>
      </c>
      <c r="L621">
        <v>2017</v>
      </c>
      <c r="M621">
        <v>1</v>
      </c>
    </row>
    <row r="622" spans="1:13" x14ac:dyDescent="0.25">
      <c r="A622">
        <v>102477</v>
      </c>
      <c r="B622" t="s">
        <v>219</v>
      </c>
      <c r="C622" t="s">
        <v>14</v>
      </c>
      <c r="D622" t="s">
        <v>27</v>
      </c>
      <c r="E622" t="s">
        <v>72</v>
      </c>
      <c r="F622" s="1">
        <v>42744.440671296295</v>
      </c>
      <c r="G622">
        <v>1</v>
      </c>
      <c r="H622">
        <v>40.17</v>
      </c>
      <c r="I622">
        <v>40.17</v>
      </c>
      <c r="J622">
        <v>18</v>
      </c>
      <c r="K622" t="s">
        <v>820</v>
      </c>
      <c r="L622">
        <v>2017</v>
      </c>
      <c r="M622">
        <v>1</v>
      </c>
    </row>
    <row r="623" spans="1:13" x14ac:dyDescent="0.25">
      <c r="A623">
        <v>102478</v>
      </c>
      <c r="B623" t="s">
        <v>220</v>
      </c>
      <c r="C623" t="s">
        <v>14</v>
      </c>
      <c r="D623" t="s">
        <v>27</v>
      </c>
      <c r="E623" t="s">
        <v>72</v>
      </c>
      <c r="F623" s="1">
        <v>42751.447199074071</v>
      </c>
      <c r="G623">
        <v>3</v>
      </c>
      <c r="H623">
        <v>77.61</v>
      </c>
      <c r="I623">
        <v>232.83</v>
      </c>
      <c r="J623">
        <v>18</v>
      </c>
      <c r="K623" t="s">
        <v>820</v>
      </c>
      <c r="L623">
        <v>2017</v>
      </c>
      <c r="M623">
        <v>1</v>
      </c>
    </row>
    <row r="624" spans="1:13" x14ac:dyDescent="0.25">
      <c r="A624">
        <v>102478</v>
      </c>
      <c r="B624" t="s">
        <v>220</v>
      </c>
      <c r="C624" t="s">
        <v>14</v>
      </c>
      <c r="D624" t="s">
        <v>27</v>
      </c>
      <c r="E624" t="s">
        <v>72</v>
      </c>
      <c r="F624" s="1">
        <v>42754.532476851855</v>
      </c>
      <c r="G624">
        <v>1</v>
      </c>
      <c r="H624">
        <v>77.61</v>
      </c>
      <c r="I624">
        <v>77.61</v>
      </c>
      <c r="J624">
        <v>18</v>
      </c>
      <c r="K624" t="s">
        <v>820</v>
      </c>
      <c r="L624">
        <v>2017</v>
      </c>
      <c r="M624">
        <v>1</v>
      </c>
    </row>
    <row r="625" spans="1:13" x14ac:dyDescent="0.25">
      <c r="A625">
        <v>102478</v>
      </c>
      <c r="B625" t="s">
        <v>220</v>
      </c>
      <c r="C625" t="s">
        <v>14</v>
      </c>
      <c r="D625" t="s">
        <v>27</v>
      </c>
      <c r="E625" t="s">
        <v>72</v>
      </c>
      <c r="F625" s="1">
        <v>42754.532476851855</v>
      </c>
      <c r="G625">
        <v>2</v>
      </c>
      <c r="H625">
        <v>77.61</v>
      </c>
      <c r="I625">
        <v>155.22</v>
      </c>
      <c r="J625">
        <v>18</v>
      </c>
      <c r="K625" t="s">
        <v>820</v>
      </c>
      <c r="L625">
        <v>2017</v>
      </c>
      <c r="M625">
        <v>1</v>
      </c>
    </row>
    <row r="626" spans="1:13" x14ac:dyDescent="0.25">
      <c r="A626">
        <v>102478</v>
      </c>
      <c r="B626" t="s">
        <v>220</v>
      </c>
      <c r="C626" t="s">
        <v>14</v>
      </c>
      <c r="D626" t="s">
        <v>27</v>
      </c>
      <c r="E626" t="s">
        <v>72</v>
      </c>
      <c r="F626" s="1">
        <v>42765.401030092595</v>
      </c>
      <c r="G626">
        <v>5</v>
      </c>
      <c r="H626">
        <v>77.61</v>
      </c>
      <c r="I626">
        <v>388.05</v>
      </c>
      <c r="J626">
        <v>18</v>
      </c>
      <c r="K626" t="s">
        <v>820</v>
      </c>
      <c r="L626">
        <v>2017</v>
      </c>
      <c r="M626">
        <v>1</v>
      </c>
    </row>
    <row r="627" spans="1:13" x14ac:dyDescent="0.25">
      <c r="A627">
        <v>102478</v>
      </c>
      <c r="B627" t="s">
        <v>220</v>
      </c>
      <c r="C627" t="s">
        <v>14</v>
      </c>
      <c r="D627" t="s">
        <v>27</v>
      </c>
      <c r="E627" t="s">
        <v>72</v>
      </c>
      <c r="F627" s="1">
        <v>42772.46</v>
      </c>
      <c r="G627">
        <v>5</v>
      </c>
      <c r="H627">
        <v>77.61</v>
      </c>
      <c r="I627">
        <v>388.05</v>
      </c>
      <c r="J627">
        <v>18</v>
      </c>
      <c r="K627" t="s">
        <v>820</v>
      </c>
      <c r="L627">
        <v>2017</v>
      </c>
      <c r="M627">
        <v>2</v>
      </c>
    </row>
    <row r="628" spans="1:13" x14ac:dyDescent="0.25">
      <c r="A628">
        <v>102477</v>
      </c>
      <c r="B628" t="s">
        <v>219</v>
      </c>
      <c r="C628" t="s">
        <v>14</v>
      </c>
      <c r="D628" t="s">
        <v>27</v>
      </c>
      <c r="E628" t="s">
        <v>72</v>
      </c>
      <c r="F628" s="1">
        <v>42772.46</v>
      </c>
      <c r="G628">
        <v>1</v>
      </c>
      <c r="H628">
        <v>40.17</v>
      </c>
      <c r="I628">
        <v>40.17</v>
      </c>
      <c r="J628">
        <v>18</v>
      </c>
      <c r="K628" t="s">
        <v>820</v>
      </c>
      <c r="L628">
        <v>2017</v>
      </c>
      <c r="M628">
        <v>2</v>
      </c>
    </row>
    <row r="629" spans="1:13" x14ac:dyDescent="0.25">
      <c r="A629">
        <v>102477</v>
      </c>
      <c r="B629" t="s">
        <v>219</v>
      </c>
      <c r="C629" t="s">
        <v>14</v>
      </c>
      <c r="D629" t="s">
        <v>27</v>
      </c>
      <c r="E629" t="s">
        <v>72</v>
      </c>
      <c r="F629" s="1">
        <v>42779.401655092595</v>
      </c>
      <c r="G629">
        <v>5</v>
      </c>
      <c r="H629">
        <v>40.17</v>
      </c>
      <c r="I629">
        <v>200.85</v>
      </c>
      <c r="J629">
        <v>18</v>
      </c>
      <c r="K629" t="s">
        <v>820</v>
      </c>
      <c r="L629">
        <v>2017</v>
      </c>
      <c r="M629">
        <v>2</v>
      </c>
    </row>
    <row r="630" spans="1:13" x14ac:dyDescent="0.25">
      <c r="A630">
        <v>102477</v>
      </c>
      <c r="B630" t="s">
        <v>219</v>
      </c>
      <c r="C630" t="s">
        <v>14</v>
      </c>
      <c r="D630" t="s">
        <v>27</v>
      </c>
      <c r="E630" t="s">
        <v>72</v>
      </c>
      <c r="F630" s="1">
        <v>42780.354907407411</v>
      </c>
      <c r="G630">
        <v>2</v>
      </c>
      <c r="H630">
        <v>40.17</v>
      </c>
      <c r="I630">
        <v>80.34</v>
      </c>
      <c r="J630">
        <v>18</v>
      </c>
      <c r="K630" t="s">
        <v>820</v>
      </c>
      <c r="L630">
        <v>2017</v>
      </c>
      <c r="M630">
        <v>2</v>
      </c>
    </row>
    <row r="631" spans="1:13" x14ac:dyDescent="0.25">
      <c r="A631">
        <v>102477</v>
      </c>
      <c r="B631" t="s">
        <v>219</v>
      </c>
      <c r="C631" t="s">
        <v>14</v>
      </c>
      <c r="D631" t="s">
        <v>27</v>
      </c>
      <c r="E631" t="s">
        <v>72</v>
      </c>
      <c r="F631" s="1">
        <v>42780.354907407411</v>
      </c>
      <c r="G631">
        <v>4</v>
      </c>
      <c r="H631">
        <v>40.17</v>
      </c>
      <c r="I631">
        <v>160.68</v>
      </c>
      <c r="J631">
        <v>18</v>
      </c>
      <c r="K631" t="s">
        <v>820</v>
      </c>
      <c r="L631">
        <v>2017</v>
      </c>
      <c r="M631">
        <v>2</v>
      </c>
    </row>
    <row r="632" spans="1:13" x14ac:dyDescent="0.25">
      <c r="A632">
        <v>102477</v>
      </c>
      <c r="B632" t="s">
        <v>219</v>
      </c>
      <c r="C632" t="s">
        <v>14</v>
      </c>
      <c r="D632" t="s">
        <v>27</v>
      </c>
      <c r="E632" t="s">
        <v>72</v>
      </c>
      <c r="F632" s="1">
        <v>42793.4065625</v>
      </c>
      <c r="G632">
        <v>3</v>
      </c>
      <c r="H632">
        <v>39.9</v>
      </c>
      <c r="I632">
        <v>119.7</v>
      </c>
      <c r="J632">
        <v>18</v>
      </c>
      <c r="K632" t="s">
        <v>820</v>
      </c>
      <c r="L632">
        <v>2017</v>
      </c>
      <c r="M632">
        <v>2</v>
      </c>
    </row>
    <row r="633" spans="1:13" x14ac:dyDescent="0.25">
      <c r="A633">
        <v>102477</v>
      </c>
      <c r="B633" t="s">
        <v>219</v>
      </c>
      <c r="C633" t="s">
        <v>14</v>
      </c>
      <c r="D633" t="s">
        <v>27</v>
      </c>
      <c r="E633" t="s">
        <v>72</v>
      </c>
      <c r="F633" s="1">
        <v>42793.4065625</v>
      </c>
      <c r="G633">
        <v>7</v>
      </c>
      <c r="H633">
        <v>40.17</v>
      </c>
      <c r="I633">
        <v>281.19</v>
      </c>
      <c r="J633">
        <v>18</v>
      </c>
      <c r="K633" t="s">
        <v>820</v>
      </c>
      <c r="L633">
        <v>2017</v>
      </c>
      <c r="M633">
        <v>2</v>
      </c>
    </row>
    <row r="634" spans="1:13" x14ac:dyDescent="0.25">
      <c r="A634">
        <v>102477</v>
      </c>
      <c r="B634" t="s">
        <v>219</v>
      </c>
      <c r="C634" t="s">
        <v>14</v>
      </c>
      <c r="D634" t="s">
        <v>27</v>
      </c>
      <c r="E634" t="s">
        <v>72</v>
      </c>
      <c r="F634" s="1">
        <v>42814.411736111113</v>
      </c>
      <c r="G634">
        <v>3</v>
      </c>
      <c r="H634">
        <v>39.94</v>
      </c>
      <c r="I634">
        <v>119.82</v>
      </c>
      <c r="J634">
        <v>18</v>
      </c>
      <c r="K634" t="s">
        <v>820</v>
      </c>
      <c r="L634">
        <v>2017</v>
      </c>
      <c r="M634">
        <v>3</v>
      </c>
    </row>
    <row r="635" spans="1:13" x14ac:dyDescent="0.25">
      <c r="A635">
        <v>102477</v>
      </c>
      <c r="B635" t="s">
        <v>219</v>
      </c>
      <c r="C635" t="s">
        <v>14</v>
      </c>
      <c r="D635" t="s">
        <v>27</v>
      </c>
      <c r="E635" t="s">
        <v>72</v>
      </c>
      <c r="F635" s="1">
        <v>42814.411736111113</v>
      </c>
      <c r="G635">
        <v>1</v>
      </c>
      <c r="H635">
        <v>39.94</v>
      </c>
      <c r="I635">
        <v>39.94</v>
      </c>
      <c r="J635">
        <v>18</v>
      </c>
      <c r="K635" t="s">
        <v>820</v>
      </c>
      <c r="L635">
        <v>2017</v>
      </c>
      <c r="M635">
        <v>3</v>
      </c>
    </row>
    <row r="636" spans="1:13" x14ac:dyDescent="0.25">
      <c r="A636">
        <v>102477</v>
      </c>
      <c r="B636" t="s">
        <v>219</v>
      </c>
      <c r="C636" t="s">
        <v>14</v>
      </c>
      <c r="D636" t="s">
        <v>27</v>
      </c>
      <c r="E636" t="s">
        <v>72</v>
      </c>
      <c r="F636" s="1">
        <v>42814.411736111113</v>
      </c>
      <c r="G636">
        <v>9</v>
      </c>
      <c r="H636">
        <v>40.17</v>
      </c>
      <c r="I636">
        <v>361.53</v>
      </c>
      <c r="J636">
        <v>18</v>
      </c>
      <c r="K636" t="s">
        <v>820</v>
      </c>
      <c r="L636">
        <v>2017</v>
      </c>
      <c r="M636">
        <v>3</v>
      </c>
    </row>
    <row r="637" spans="1:13" x14ac:dyDescent="0.25">
      <c r="A637">
        <v>102478</v>
      </c>
      <c r="B637" t="s">
        <v>220</v>
      </c>
      <c r="C637" t="s">
        <v>14</v>
      </c>
      <c r="D637" t="s">
        <v>27</v>
      </c>
      <c r="E637" t="s">
        <v>72</v>
      </c>
      <c r="F637" s="1">
        <v>42821.417731481481</v>
      </c>
      <c r="G637">
        <v>5</v>
      </c>
      <c r="H637">
        <v>77.61</v>
      </c>
      <c r="I637">
        <v>388.05</v>
      </c>
      <c r="J637">
        <v>18</v>
      </c>
      <c r="K637" t="s">
        <v>820</v>
      </c>
      <c r="L637">
        <v>2017</v>
      </c>
      <c r="M637">
        <v>3</v>
      </c>
    </row>
    <row r="638" spans="1:13" x14ac:dyDescent="0.25">
      <c r="A638">
        <v>102478</v>
      </c>
      <c r="B638" t="s">
        <v>220</v>
      </c>
      <c r="C638" t="s">
        <v>14</v>
      </c>
      <c r="D638" t="s">
        <v>27</v>
      </c>
      <c r="E638" t="s">
        <v>72</v>
      </c>
      <c r="F638" s="1">
        <v>42828.422002314815</v>
      </c>
      <c r="G638">
        <v>5</v>
      </c>
      <c r="H638">
        <v>77.08</v>
      </c>
      <c r="I638">
        <v>385.4</v>
      </c>
      <c r="J638">
        <v>18</v>
      </c>
      <c r="K638" t="s">
        <v>820</v>
      </c>
      <c r="L638">
        <v>2017</v>
      </c>
      <c r="M638">
        <v>4</v>
      </c>
    </row>
    <row r="639" spans="1:13" x14ac:dyDescent="0.25">
      <c r="A639">
        <v>102478</v>
      </c>
      <c r="B639" t="s">
        <v>220</v>
      </c>
      <c r="C639" t="s">
        <v>14</v>
      </c>
      <c r="D639" t="s">
        <v>27</v>
      </c>
      <c r="E639" t="s">
        <v>72</v>
      </c>
      <c r="F639" s="1">
        <v>42832.402222222219</v>
      </c>
      <c r="G639">
        <v>3</v>
      </c>
      <c r="H639">
        <v>77.61</v>
      </c>
      <c r="I639">
        <v>232.83</v>
      </c>
      <c r="J639">
        <v>18</v>
      </c>
      <c r="K639" t="s">
        <v>820</v>
      </c>
      <c r="L639">
        <v>2017</v>
      </c>
      <c r="M639">
        <v>4</v>
      </c>
    </row>
    <row r="640" spans="1:13" x14ac:dyDescent="0.25">
      <c r="A640">
        <v>102477</v>
      </c>
      <c r="B640" t="s">
        <v>219</v>
      </c>
      <c r="C640" t="s">
        <v>14</v>
      </c>
      <c r="D640" t="s">
        <v>27</v>
      </c>
      <c r="E640" t="s">
        <v>72</v>
      </c>
      <c r="F640" s="1">
        <v>42832.402222222219</v>
      </c>
      <c r="G640">
        <v>5</v>
      </c>
      <c r="H640">
        <v>40.17</v>
      </c>
      <c r="I640">
        <v>200.85</v>
      </c>
      <c r="J640">
        <v>18</v>
      </c>
      <c r="K640" t="s">
        <v>820</v>
      </c>
      <c r="L640">
        <v>2017</v>
      </c>
      <c r="M640">
        <v>4</v>
      </c>
    </row>
    <row r="641" spans="1:13" x14ac:dyDescent="0.25">
      <c r="A641">
        <v>102478</v>
      </c>
      <c r="B641" t="s">
        <v>220</v>
      </c>
      <c r="C641" t="s">
        <v>14</v>
      </c>
      <c r="D641" t="s">
        <v>27</v>
      </c>
      <c r="E641" t="s">
        <v>72</v>
      </c>
      <c r="F641" s="1">
        <v>42838.331006944441</v>
      </c>
      <c r="G641">
        <v>5</v>
      </c>
      <c r="H641">
        <v>77.61</v>
      </c>
      <c r="I641">
        <v>388.05</v>
      </c>
      <c r="J641">
        <v>18</v>
      </c>
      <c r="K641" t="s">
        <v>820</v>
      </c>
      <c r="L641">
        <v>2017</v>
      </c>
      <c r="M641">
        <v>4</v>
      </c>
    </row>
    <row r="642" spans="1:13" x14ac:dyDescent="0.25">
      <c r="A642">
        <v>102478</v>
      </c>
      <c r="B642" t="s">
        <v>220</v>
      </c>
      <c r="C642" t="s">
        <v>14</v>
      </c>
      <c r="D642" t="s">
        <v>27</v>
      </c>
      <c r="E642" t="s">
        <v>72</v>
      </c>
      <c r="F642" s="1">
        <v>42838.427048611113</v>
      </c>
      <c r="G642">
        <v>5</v>
      </c>
      <c r="H642">
        <v>77.61</v>
      </c>
      <c r="I642">
        <v>388.05</v>
      </c>
      <c r="J642">
        <v>18</v>
      </c>
      <c r="K642" t="s">
        <v>820</v>
      </c>
      <c r="L642">
        <v>2017</v>
      </c>
      <c r="M642">
        <v>4</v>
      </c>
    </row>
    <row r="643" spans="1:13" x14ac:dyDescent="0.25">
      <c r="A643">
        <v>102478</v>
      </c>
      <c r="B643" t="s">
        <v>220</v>
      </c>
      <c r="C643" t="s">
        <v>14</v>
      </c>
      <c r="D643" t="s">
        <v>27</v>
      </c>
      <c r="E643" t="s">
        <v>72</v>
      </c>
      <c r="F643" s="1">
        <v>42846.630486111113</v>
      </c>
      <c r="G643">
        <v>5</v>
      </c>
      <c r="H643">
        <v>77.61</v>
      </c>
      <c r="I643">
        <v>388.05</v>
      </c>
      <c r="J643">
        <v>18</v>
      </c>
      <c r="K643" t="s">
        <v>820</v>
      </c>
      <c r="L643">
        <v>2017</v>
      </c>
      <c r="M643">
        <v>4</v>
      </c>
    </row>
    <row r="644" spans="1:13" x14ac:dyDescent="0.25">
      <c r="A644">
        <v>102477</v>
      </c>
      <c r="B644" t="s">
        <v>219</v>
      </c>
      <c r="C644" t="s">
        <v>14</v>
      </c>
      <c r="D644" t="s">
        <v>27</v>
      </c>
      <c r="E644" t="s">
        <v>72</v>
      </c>
      <c r="F644" s="1">
        <v>42846.630486111113</v>
      </c>
      <c r="G644">
        <v>3</v>
      </c>
      <c r="H644">
        <v>40.17</v>
      </c>
      <c r="I644">
        <v>120.51</v>
      </c>
      <c r="J644">
        <v>18</v>
      </c>
      <c r="K644" t="s">
        <v>820</v>
      </c>
      <c r="L644">
        <v>2017</v>
      </c>
      <c r="M644">
        <v>4</v>
      </c>
    </row>
    <row r="645" spans="1:13" x14ac:dyDescent="0.25">
      <c r="A645">
        <v>102478</v>
      </c>
      <c r="B645" t="s">
        <v>220</v>
      </c>
      <c r="C645" t="s">
        <v>14</v>
      </c>
      <c r="D645" t="s">
        <v>27</v>
      </c>
      <c r="E645" t="s">
        <v>72</v>
      </c>
      <c r="F645" s="1">
        <v>42852.579050925924</v>
      </c>
      <c r="G645">
        <v>3</v>
      </c>
      <c r="H645">
        <v>77.61</v>
      </c>
      <c r="I645">
        <v>232.83</v>
      </c>
      <c r="J645">
        <v>18</v>
      </c>
      <c r="K645" t="s">
        <v>820</v>
      </c>
      <c r="L645">
        <v>2017</v>
      </c>
      <c r="M645">
        <v>4</v>
      </c>
    </row>
    <row r="646" spans="1:13" x14ac:dyDescent="0.25">
      <c r="A646">
        <v>102478</v>
      </c>
      <c r="B646" t="s">
        <v>220</v>
      </c>
      <c r="C646" t="s">
        <v>14</v>
      </c>
      <c r="D646" t="s">
        <v>27</v>
      </c>
      <c r="E646" t="s">
        <v>72</v>
      </c>
      <c r="F646" s="1">
        <v>42860.514178240737</v>
      </c>
      <c r="G646">
        <v>3</v>
      </c>
      <c r="H646">
        <v>77.61</v>
      </c>
      <c r="I646">
        <v>232.83</v>
      </c>
      <c r="J646">
        <v>18</v>
      </c>
      <c r="K646" t="s">
        <v>820</v>
      </c>
      <c r="L646">
        <v>2017</v>
      </c>
      <c r="M646">
        <v>5</v>
      </c>
    </row>
    <row r="647" spans="1:13" x14ac:dyDescent="0.25">
      <c r="A647">
        <v>102478</v>
      </c>
      <c r="B647" t="s">
        <v>220</v>
      </c>
      <c r="C647" t="s">
        <v>14</v>
      </c>
      <c r="D647" t="s">
        <v>27</v>
      </c>
      <c r="E647" t="s">
        <v>72</v>
      </c>
      <c r="F647" s="1">
        <v>42867.599537037036</v>
      </c>
      <c r="G647">
        <v>3</v>
      </c>
      <c r="H647">
        <v>77.150000000000006</v>
      </c>
      <c r="I647">
        <v>231.45</v>
      </c>
      <c r="J647">
        <v>18</v>
      </c>
      <c r="K647" t="s">
        <v>820</v>
      </c>
      <c r="L647">
        <v>2017</v>
      </c>
      <c r="M647">
        <v>5</v>
      </c>
    </row>
    <row r="648" spans="1:13" x14ac:dyDescent="0.25">
      <c r="A648">
        <v>102478</v>
      </c>
      <c r="B648" t="s">
        <v>220</v>
      </c>
      <c r="C648" t="s">
        <v>14</v>
      </c>
      <c r="D648" t="s">
        <v>27</v>
      </c>
      <c r="E648" t="s">
        <v>72</v>
      </c>
      <c r="F648" s="1">
        <v>42877.395624999997</v>
      </c>
      <c r="G648">
        <v>2</v>
      </c>
      <c r="H648">
        <v>77.150000000000006</v>
      </c>
      <c r="I648">
        <v>154.30000000000001</v>
      </c>
      <c r="J648">
        <v>18</v>
      </c>
      <c r="K648" t="s">
        <v>820</v>
      </c>
      <c r="L648">
        <v>2017</v>
      </c>
      <c r="M648">
        <v>5</v>
      </c>
    </row>
    <row r="649" spans="1:13" x14ac:dyDescent="0.25">
      <c r="A649">
        <v>102478</v>
      </c>
      <c r="B649" t="s">
        <v>220</v>
      </c>
      <c r="C649" t="s">
        <v>14</v>
      </c>
      <c r="D649" t="s">
        <v>27</v>
      </c>
      <c r="E649" t="s">
        <v>72</v>
      </c>
      <c r="F649" s="1">
        <v>42877.395624999997</v>
      </c>
      <c r="G649">
        <v>1</v>
      </c>
      <c r="H649">
        <v>77.08</v>
      </c>
      <c r="I649">
        <v>77.08</v>
      </c>
      <c r="J649">
        <v>18</v>
      </c>
      <c r="K649" t="s">
        <v>820</v>
      </c>
      <c r="L649">
        <v>2017</v>
      </c>
      <c r="M649">
        <v>5</v>
      </c>
    </row>
    <row r="650" spans="1:13" x14ac:dyDescent="0.25">
      <c r="A650">
        <v>102478</v>
      </c>
      <c r="B650" t="s">
        <v>220</v>
      </c>
      <c r="C650" t="s">
        <v>14</v>
      </c>
      <c r="D650" t="s">
        <v>27</v>
      </c>
      <c r="E650" t="s">
        <v>72</v>
      </c>
      <c r="F650" s="1">
        <v>42884.432812500003</v>
      </c>
      <c r="G650">
        <v>3</v>
      </c>
      <c r="H650">
        <v>77.61</v>
      </c>
      <c r="I650">
        <v>232.83</v>
      </c>
      <c r="J650">
        <v>18</v>
      </c>
      <c r="K650" t="s">
        <v>820</v>
      </c>
      <c r="L650">
        <v>2017</v>
      </c>
      <c r="M650">
        <v>5</v>
      </c>
    </row>
    <row r="651" spans="1:13" x14ac:dyDescent="0.25">
      <c r="A651">
        <v>102478</v>
      </c>
      <c r="B651" t="s">
        <v>220</v>
      </c>
      <c r="C651" t="s">
        <v>14</v>
      </c>
      <c r="D651" t="s">
        <v>27</v>
      </c>
      <c r="E651" t="s">
        <v>72</v>
      </c>
      <c r="F651" s="1">
        <v>42898.438750000001</v>
      </c>
      <c r="G651">
        <v>3</v>
      </c>
      <c r="H651">
        <v>77.61</v>
      </c>
      <c r="I651">
        <v>232.83</v>
      </c>
      <c r="J651">
        <v>18</v>
      </c>
      <c r="K651" t="s">
        <v>820</v>
      </c>
      <c r="L651">
        <v>2017</v>
      </c>
      <c r="M651">
        <v>6</v>
      </c>
    </row>
    <row r="652" spans="1:13" x14ac:dyDescent="0.25">
      <c r="A652">
        <v>102478</v>
      </c>
      <c r="B652" t="s">
        <v>220</v>
      </c>
      <c r="C652" t="s">
        <v>14</v>
      </c>
      <c r="D652" t="s">
        <v>27</v>
      </c>
      <c r="E652" t="s">
        <v>72</v>
      </c>
      <c r="F652" s="1">
        <v>42899.393807870372</v>
      </c>
      <c r="G652">
        <v>5</v>
      </c>
      <c r="H652">
        <v>77.61</v>
      </c>
      <c r="I652">
        <v>388.05</v>
      </c>
      <c r="J652">
        <v>18</v>
      </c>
      <c r="K652" t="s">
        <v>820</v>
      </c>
      <c r="L652">
        <v>2017</v>
      </c>
      <c r="M652">
        <v>6</v>
      </c>
    </row>
    <row r="653" spans="1:13" x14ac:dyDescent="0.25">
      <c r="A653">
        <v>102478</v>
      </c>
      <c r="B653" t="s">
        <v>220</v>
      </c>
      <c r="C653" t="s">
        <v>14</v>
      </c>
      <c r="D653" t="s">
        <v>27</v>
      </c>
      <c r="E653" t="s">
        <v>72</v>
      </c>
      <c r="F653" s="1">
        <v>42905.4608912037</v>
      </c>
      <c r="G653">
        <v>3</v>
      </c>
      <c r="H653">
        <v>77.61</v>
      </c>
      <c r="I653">
        <v>232.83</v>
      </c>
      <c r="J653">
        <v>18</v>
      </c>
      <c r="K653" t="s">
        <v>820</v>
      </c>
      <c r="L653">
        <v>2017</v>
      </c>
      <c r="M653">
        <v>6</v>
      </c>
    </row>
    <row r="654" spans="1:13" x14ac:dyDescent="0.25">
      <c r="A654">
        <v>102477</v>
      </c>
      <c r="B654" t="s">
        <v>219</v>
      </c>
      <c r="C654" t="s">
        <v>14</v>
      </c>
      <c r="D654" t="s">
        <v>27</v>
      </c>
      <c r="E654" t="s">
        <v>72</v>
      </c>
      <c r="F654" s="1">
        <v>42905.4608912037</v>
      </c>
      <c r="G654">
        <v>5</v>
      </c>
      <c r="H654">
        <v>40.17</v>
      </c>
      <c r="I654">
        <v>200.85</v>
      </c>
      <c r="J654">
        <v>18</v>
      </c>
      <c r="K654" t="s">
        <v>820</v>
      </c>
      <c r="L654">
        <v>2017</v>
      </c>
      <c r="M654">
        <v>6</v>
      </c>
    </row>
    <row r="655" spans="1:13" x14ac:dyDescent="0.25">
      <c r="A655">
        <v>102478</v>
      </c>
      <c r="B655" t="s">
        <v>220</v>
      </c>
      <c r="C655" t="s">
        <v>14</v>
      </c>
      <c r="D655" t="s">
        <v>27</v>
      </c>
      <c r="E655" t="s">
        <v>72</v>
      </c>
      <c r="F655" s="1">
        <v>42912.412708333337</v>
      </c>
      <c r="G655">
        <v>2</v>
      </c>
      <c r="H655">
        <v>77.61</v>
      </c>
      <c r="I655">
        <v>155.22</v>
      </c>
      <c r="J655">
        <v>18</v>
      </c>
      <c r="K655" t="s">
        <v>820</v>
      </c>
      <c r="L655">
        <v>2017</v>
      </c>
      <c r="M655">
        <v>6</v>
      </c>
    </row>
    <row r="656" spans="1:13" x14ac:dyDescent="0.25">
      <c r="A656">
        <v>102478</v>
      </c>
      <c r="B656" t="s">
        <v>220</v>
      </c>
      <c r="C656" t="s">
        <v>14</v>
      </c>
      <c r="D656" t="s">
        <v>27</v>
      </c>
      <c r="E656" t="s">
        <v>72</v>
      </c>
      <c r="F656" s="1">
        <v>42920.527245370373</v>
      </c>
      <c r="G656">
        <v>5</v>
      </c>
      <c r="H656">
        <v>77.61</v>
      </c>
      <c r="I656">
        <v>388.05</v>
      </c>
      <c r="J656">
        <v>18</v>
      </c>
      <c r="K656" t="s">
        <v>820</v>
      </c>
      <c r="L656">
        <v>2017</v>
      </c>
      <c r="M656">
        <v>7</v>
      </c>
    </row>
    <row r="657" spans="1:13" x14ac:dyDescent="0.25">
      <c r="A657">
        <v>102478</v>
      </c>
      <c r="B657" t="s">
        <v>220</v>
      </c>
      <c r="C657" t="s">
        <v>14</v>
      </c>
      <c r="D657" t="s">
        <v>27</v>
      </c>
      <c r="E657" t="s">
        <v>72</v>
      </c>
      <c r="F657" s="1">
        <v>42926.411678240744</v>
      </c>
      <c r="G657">
        <v>3</v>
      </c>
      <c r="H657">
        <v>77.61</v>
      </c>
      <c r="I657">
        <v>232.83</v>
      </c>
      <c r="J657">
        <v>18</v>
      </c>
      <c r="K657" t="s">
        <v>820</v>
      </c>
      <c r="L657">
        <v>2017</v>
      </c>
      <c r="M657">
        <v>7</v>
      </c>
    </row>
    <row r="658" spans="1:13" x14ac:dyDescent="0.25">
      <c r="A658">
        <v>102478</v>
      </c>
      <c r="B658" t="s">
        <v>220</v>
      </c>
      <c r="C658" t="s">
        <v>14</v>
      </c>
      <c r="D658" t="s">
        <v>27</v>
      </c>
      <c r="E658" t="s">
        <v>72</v>
      </c>
      <c r="F658" s="1">
        <v>42930.597731481481</v>
      </c>
      <c r="G658">
        <v>3</v>
      </c>
      <c r="H658">
        <v>77.61</v>
      </c>
      <c r="I658">
        <v>232.83</v>
      </c>
      <c r="J658">
        <v>18</v>
      </c>
      <c r="K658" t="s">
        <v>820</v>
      </c>
      <c r="L658">
        <v>2017</v>
      </c>
      <c r="M658">
        <v>7</v>
      </c>
    </row>
    <row r="659" spans="1:13" x14ac:dyDescent="0.25">
      <c r="A659">
        <v>102477</v>
      </c>
      <c r="B659" t="s">
        <v>219</v>
      </c>
      <c r="C659" t="s">
        <v>14</v>
      </c>
      <c r="D659" t="s">
        <v>27</v>
      </c>
      <c r="E659" t="s">
        <v>72</v>
      </c>
      <c r="F659" s="1">
        <v>42961.413553240738</v>
      </c>
      <c r="G659">
        <v>4</v>
      </c>
      <c r="H659">
        <v>40.17</v>
      </c>
      <c r="I659">
        <v>160.68</v>
      </c>
      <c r="J659">
        <v>18</v>
      </c>
      <c r="K659" t="s">
        <v>820</v>
      </c>
      <c r="L659">
        <v>2017</v>
      </c>
      <c r="M659">
        <v>8</v>
      </c>
    </row>
    <row r="660" spans="1:13" x14ac:dyDescent="0.25">
      <c r="A660">
        <v>208695</v>
      </c>
      <c r="B660" t="s">
        <v>220</v>
      </c>
      <c r="C660" t="s">
        <v>14</v>
      </c>
      <c r="D660" t="s">
        <v>27</v>
      </c>
      <c r="E660" t="s">
        <v>72</v>
      </c>
      <c r="F660" s="1">
        <v>42963.546435185184</v>
      </c>
      <c r="G660">
        <v>5</v>
      </c>
      <c r="H660">
        <v>77.760000000000005</v>
      </c>
      <c r="I660">
        <v>388.8</v>
      </c>
      <c r="J660">
        <v>18</v>
      </c>
      <c r="K660" t="s">
        <v>820</v>
      </c>
      <c r="L660">
        <v>2017</v>
      </c>
      <c r="M660">
        <v>8</v>
      </c>
    </row>
    <row r="661" spans="1:13" x14ac:dyDescent="0.25">
      <c r="A661">
        <v>208694</v>
      </c>
      <c r="B661" t="s">
        <v>219</v>
      </c>
      <c r="C661" t="s">
        <v>14</v>
      </c>
      <c r="D661" t="s">
        <v>27</v>
      </c>
      <c r="E661" t="s">
        <v>72</v>
      </c>
      <c r="F661" s="1">
        <v>42968.341134259259</v>
      </c>
      <c r="G661">
        <v>4</v>
      </c>
      <c r="H661">
        <v>39.51</v>
      </c>
      <c r="I661">
        <v>158.04</v>
      </c>
      <c r="J661">
        <v>18</v>
      </c>
      <c r="K661" t="s">
        <v>820</v>
      </c>
      <c r="L661">
        <v>2017</v>
      </c>
      <c r="M661">
        <v>8</v>
      </c>
    </row>
    <row r="662" spans="1:13" x14ac:dyDescent="0.25">
      <c r="A662">
        <v>208695</v>
      </c>
      <c r="B662" t="s">
        <v>220</v>
      </c>
      <c r="C662" t="s">
        <v>14</v>
      </c>
      <c r="D662" t="s">
        <v>27</v>
      </c>
      <c r="E662" t="s">
        <v>72</v>
      </c>
      <c r="F662" s="1">
        <v>42975.414039351854</v>
      </c>
      <c r="G662">
        <v>3</v>
      </c>
      <c r="H662">
        <v>77.760000000000005</v>
      </c>
      <c r="I662">
        <v>233.28</v>
      </c>
      <c r="J662">
        <v>18</v>
      </c>
      <c r="K662" t="s">
        <v>820</v>
      </c>
      <c r="L662">
        <v>2017</v>
      </c>
      <c r="M662">
        <v>8</v>
      </c>
    </row>
    <row r="663" spans="1:13" x14ac:dyDescent="0.25">
      <c r="A663">
        <v>208695</v>
      </c>
      <c r="B663" t="s">
        <v>220</v>
      </c>
      <c r="C663" t="s">
        <v>14</v>
      </c>
      <c r="D663" t="s">
        <v>27</v>
      </c>
      <c r="E663" t="s">
        <v>72</v>
      </c>
      <c r="F663" s="1">
        <v>42979.5625</v>
      </c>
      <c r="G663">
        <v>3</v>
      </c>
      <c r="H663">
        <v>77.760000000000005</v>
      </c>
      <c r="I663">
        <v>233.28</v>
      </c>
      <c r="J663">
        <v>18</v>
      </c>
      <c r="K663" t="s">
        <v>820</v>
      </c>
      <c r="L663">
        <v>2017</v>
      </c>
      <c r="M663">
        <v>9</v>
      </c>
    </row>
    <row r="664" spans="1:13" x14ac:dyDescent="0.25">
      <c r="A664">
        <v>208695</v>
      </c>
      <c r="B664" t="s">
        <v>220</v>
      </c>
      <c r="C664" t="s">
        <v>14</v>
      </c>
      <c r="D664" t="s">
        <v>27</v>
      </c>
      <c r="E664" t="s">
        <v>72</v>
      </c>
      <c r="F664" s="1">
        <v>42989.317662037036</v>
      </c>
      <c r="G664">
        <v>2</v>
      </c>
      <c r="H664">
        <v>77.760000000000005</v>
      </c>
      <c r="I664">
        <v>155.52000000000001</v>
      </c>
      <c r="J664">
        <v>18</v>
      </c>
      <c r="K664" t="s">
        <v>820</v>
      </c>
      <c r="L664">
        <v>2017</v>
      </c>
      <c r="M664">
        <v>9</v>
      </c>
    </row>
    <row r="665" spans="1:13" x14ac:dyDescent="0.25">
      <c r="A665">
        <v>208695</v>
      </c>
      <c r="B665" t="s">
        <v>220</v>
      </c>
      <c r="C665" t="s">
        <v>14</v>
      </c>
      <c r="D665" t="s">
        <v>27</v>
      </c>
      <c r="E665" t="s">
        <v>72</v>
      </c>
      <c r="F665" s="1">
        <v>42996.358425925922</v>
      </c>
      <c r="G665">
        <v>3</v>
      </c>
      <c r="H665">
        <v>77.760000000000005</v>
      </c>
      <c r="I665">
        <v>233.28</v>
      </c>
      <c r="J665">
        <v>18</v>
      </c>
      <c r="K665" t="s">
        <v>820</v>
      </c>
      <c r="L665">
        <v>2017</v>
      </c>
      <c r="M665">
        <v>9</v>
      </c>
    </row>
    <row r="666" spans="1:13" x14ac:dyDescent="0.25">
      <c r="A666">
        <v>208694</v>
      </c>
      <c r="B666" t="s">
        <v>219</v>
      </c>
      <c r="C666" t="s">
        <v>14</v>
      </c>
      <c r="D666" t="s">
        <v>27</v>
      </c>
      <c r="E666" t="s">
        <v>72</v>
      </c>
      <c r="F666" s="1">
        <v>42996.358425925922</v>
      </c>
      <c r="G666">
        <v>3</v>
      </c>
      <c r="H666">
        <v>39.9</v>
      </c>
      <c r="I666">
        <v>119.7</v>
      </c>
      <c r="J666">
        <v>18</v>
      </c>
      <c r="K666" t="s">
        <v>820</v>
      </c>
      <c r="L666">
        <v>2017</v>
      </c>
      <c r="M666">
        <v>9</v>
      </c>
    </row>
    <row r="667" spans="1:13" x14ac:dyDescent="0.25">
      <c r="A667">
        <v>208695</v>
      </c>
      <c r="B667" t="s">
        <v>220</v>
      </c>
      <c r="C667" t="s">
        <v>14</v>
      </c>
      <c r="D667" t="s">
        <v>27</v>
      </c>
      <c r="E667" t="s">
        <v>72</v>
      </c>
      <c r="F667" s="1">
        <v>43003.404340277775</v>
      </c>
      <c r="G667">
        <v>2</v>
      </c>
      <c r="H667">
        <v>77.08</v>
      </c>
      <c r="I667">
        <v>154.16</v>
      </c>
      <c r="J667">
        <v>18</v>
      </c>
      <c r="K667" t="s">
        <v>820</v>
      </c>
      <c r="L667">
        <v>2017</v>
      </c>
      <c r="M667">
        <v>9</v>
      </c>
    </row>
    <row r="668" spans="1:13" x14ac:dyDescent="0.25">
      <c r="A668">
        <v>208695</v>
      </c>
      <c r="B668" t="s">
        <v>220</v>
      </c>
      <c r="C668" t="s">
        <v>14</v>
      </c>
      <c r="D668" t="s">
        <v>27</v>
      </c>
      <c r="E668" t="s">
        <v>72</v>
      </c>
      <c r="F668" s="1">
        <v>43017.398634259262</v>
      </c>
      <c r="G668">
        <v>3</v>
      </c>
      <c r="H668">
        <v>77.08</v>
      </c>
      <c r="I668">
        <v>231.24</v>
      </c>
      <c r="J668">
        <v>18</v>
      </c>
      <c r="K668" t="s">
        <v>820</v>
      </c>
      <c r="L668">
        <v>2017</v>
      </c>
      <c r="M668">
        <v>10</v>
      </c>
    </row>
    <row r="669" spans="1:13" x14ac:dyDescent="0.25">
      <c r="A669">
        <v>208695</v>
      </c>
      <c r="B669" t="s">
        <v>220</v>
      </c>
      <c r="C669" t="s">
        <v>14</v>
      </c>
      <c r="D669" t="s">
        <v>27</v>
      </c>
      <c r="E669" t="s">
        <v>72</v>
      </c>
      <c r="F669" s="1">
        <v>43017.398634259262</v>
      </c>
      <c r="G669">
        <v>2</v>
      </c>
      <c r="H669">
        <v>77.08</v>
      </c>
      <c r="I669">
        <v>154.16</v>
      </c>
      <c r="J669">
        <v>18</v>
      </c>
      <c r="K669" t="s">
        <v>820</v>
      </c>
      <c r="L669">
        <v>2017</v>
      </c>
      <c r="M669">
        <v>10</v>
      </c>
    </row>
    <row r="670" spans="1:13" x14ac:dyDescent="0.25">
      <c r="A670">
        <v>208694</v>
      </c>
      <c r="B670" t="s">
        <v>219</v>
      </c>
      <c r="C670" t="s">
        <v>14</v>
      </c>
      <c r="D670" t="s">
        <v>27</v>
      </c>
      <c r="E670" t="s">
        <v>72</v>
      </c>
      <c r="F670" s="1">
        <v>43017.398634259262</v>
      </c>
      <c r="G670">
        <v>2</v>
      </c>
      <c r="H670">
        <v>39.9</v>
      </c>
      <c r="I670">
        <v>79.8</v>
      </c>
      <c r="J670">
        <v>18</v>
      </c>
      <c r="K670" t="s">
        <v>820</v>
      </c>
      <c r="L670">
        <v>2017</v>
      </c>
      <c r="M670">
        <v>10</v>
      </c>
    </row>
    <row r="671" spans="1:13" x14ac:dyDescent="0.25">
      <c r="A671">
        <v>208695</v>
      </c>
      <c r="B671" t="s">
        <v>220</v>
      </c>
      <c r="C671" t="s">
        <v>14</v>
      </c>
      <c r="D671" t="s">
        <v>27</v>
      </c>
      <c r="E671" t="s">
        <v>72</v>
      </c>
      <c r="F671" s="1">
        <v>43024.367337962962</v>
      </c>
      <c r="G671">
        <v>3</v>
      </c>
      <c r="H671">
        <v>77.08</v>
      </c>
      <c r="I671">
        <v>231.24</v>
      </c>
      <c r="J671">
        <v>18</v>
      </c>
      <c r="K671" t="s">
        <v>820</v>
      </c>
      <c r="L671">
        <v>2017</v>
      </c>
      <c r="M671">
        <v>10</v>
      </c>
    </row>
    <row r="672" spans="1:13" x14ac:dyDescent="0.25">
      <c r="A672">
        <v>208695</v>
      </c>
      <c r="B672" t="s">
        <v>220</v>
      </c>
      <c r="C672" t="s">
        <v>14</v>
      </c>
      <c r="D672" t="s">
        <v>27</v>
      </c>
      <c r="E672" t="s">
        <v>72</v>
      </c>
      <c r="F672" s="1">
        <v>43038.447638888887</v>
      </c>
      <c r="G672">
        <v>1</v>
      </c>
      <c r="H672">
        <v>77.08</v>
      </c>
      <c r="I672">
        <v>77.08</v>
      </c>
      <c r="J672">
        <v>18</v>
      </c>
      <c r="K672" t="s">
        <v>820</v>
      </c>
      <c r="L672">
        <v>2017</v>
      </c>
      <c r="M672">
        <v>10</v>
      </c>
    </row>
    <row r="673" spans="1:13" x14ac:dyDescent="0.25">
      <c r="A673">
        <v>208695</v>
      </c>
      <c r="B673" t="s">
        <v>220</v>
      </c>
      <c r="C673" t="s">
        <v>14</v>
      </c>
      <c r="D673" t="s">
        <v>27</v>
      </c>
      <c r="E673" t="s">
        <v>72</v>
      </c>
      <c r="F673" s="1">
        <v>43038.447638888887</v>
      </c>
      <c r="G673">
        <v>1</v>
      </c>
      <c r="H673">
        <v>77.08</v>
      </c>
      <c r="I673">
        <v>77.08</v>
      </c>
      <c r="J673">
        <v>18</v>
      </c>
      <c r="K673" t="s">
        <v>820</v>
      </c>
      <c r="L673">
        <v>2017</v>
      </c>
      <c r="M673">
        <v>10</v>
      </c>
    </row>
    <row r="674" spans="1:13" x14ac:dyDescent="0.25">
      <c r="A674">
        <v>208694</v>
      </c>
      <c r="B674" t="s">
        <v>219</v>
      </c>
      <c r="C674" t="s">
        <v>14</v>
      </c>
      <c r="D674" t="s">
        <v>27</v>
      </c>
      <c r="E674" t="s">
        <v>72</v>
      </c>
      <c r="F674" s="1">
        <v>43038.447638888887</v>
      </c>
      <c r="G674">
        <v>2</v>
      </c>
      <c r="H674">
        <v>39.9</v>
      </c>
      <c r="I674">
        <v>79.8</v>
      </c>
      <c r="J674">
        <v>18</v>
      </c>
      <c r="K674" t="s">
        <v>820</v>
      </c>
      <c r="L674">
        <v>2017</v>
      </c>
      <c r="M674">
        <v>10</v>
      </c>
    </row>
    <row r="675" spans="1:13" x14ac:dyDescent="0.25">
      <c r="A675">
        <v>208694</v>
      </c>
      <c r="B675" t="s">
        <v>219</v>
      </c>
      <c r="C675" t="s">
        <v>14</v>
      </c>
      <c r="D675" t="s">
        <v>27</v>
      </c>
      <c r="E675" t="s">
        <v>72</v>
      </c>
      <c r="F675" s="1">
        <v>43045.414895833332</v>
      </c>
      <c r="G675">
        <v>2</v>
      </c>
      <c r="H675">
        <v>39.9</v>
      </c>
      <c r="I675">
        <v>79.8</v>
      </c>
      <c r="J675">
        <v>18</v>
      </c>
      <c r="K675" t="s">
        <v>820</v>
      </c>
      <c r="L675">
        <v>2017</v>
      </c>
      <c r="M675">
        <v>11</v>
      </c>
    </row>
    <row r="676" spans="1:13" x14ac:dyDescent="0.25">
      <c r="A676">
        <v>208695</v>
      </c>
      <c r="B676" t="s">
        <v>220</v>
      </c>
      <c r="C676" t="s">
        <v>14</v>
      </c>
      <c r="D676" t="s">
        <v>27</v>
      </c>
      <c r="E676" t="s">
        <v>72</v>
      </c>
      <c r="F676" s="1">
        <v>43045.414895833332</v>
      </c>
      <c r="G676">
        <v>2</v>
      </c>
      <c r="H676">
        <v>77.08</v>
      </c>
      <c r="I676">
        <v>154.16</v>
      </c>
      <c r="J676">
        <v>18</v>
      </c>
      <c r="K676" t="s">
        <v>820</v>
      </c>
      <c r="L676">
        <v>2017</v>
      </c>
      <c r="M676">
        <v>11</v>
      </c>
    </row>
    <row r="677" spans="1:13" x14ac:dyDescent="0.25">
      <c r="A677">
        <v>208695</v>
      </c>
      <c r="B677" t="s">
        <v>220</v>
      </c>
      <c r="C677" t="s">
        <v>14</v>
      </c>
      <c r="D677" t="s">
        <v>27</v>
      </c>
      <c r="E677" t="s">
        <v>72</v>
      </c>
      <c r="F677" s="1">
        <v>43049.622870370367</v>
      </c>
      <c r="G677">
        <v>1</v>
      </c>
      <c r="H677">
        <v>77.08</v>
      </c>
      <c r="I677">
        <v>77.08</v>
      </c>
      <c r="J677">
        <v>18</v>
      </c>
      <c r="K677" t="s">
        <v>820</v>
      </c>
      <c r="L677">
        <v>2017</v>
      </c>
      <c r="M677">
        <v>11</v>
      </c>
    </row>
    <row r="678" spans="1:13" x14ac:dyDescent="0.25">
      <c r="A678">
        <v>208695</v>
      </c>
      <c r="B678" t="s">
        <v>220</v>
      </c>
      <c r="C678" t="s">
        <v>14</v>
      </c>
      <c r="D678" t="s">
        <v>27</v>
      </c>
      <c r="E678" t="s">
        <v>72</v>
      </c>
      <c r="F678" s="1">
        <v>43049.622870370367</v>
      </c>
      <c r="G678">
        <v>1</v>
      </c>
      <c r="H678">
        <v>77.08</v>
      </c>
      <c r="I678">
        <v>77.08</v>
      </c>
      <c r="J678">
        <v>18</v>
      </c>
      <c r="K678" t="s">
        <v>820</v>
      </c>
      <c r="L678">
        <v>2017</v>
      </c>
      <c r="M678">
        <v>11</v>
      </c>
    </row>
    <row r="679" spans="1:13" x14ac:dyDescent="0.25">
      <c r="A679">
        <v>208695</v>
      </c>
      <c r="B679" t="s">
        <v>220</v>
      </c>
      <c r="C679" t="s">
        <v>14</v>
      </c>
      <c r="D679" t="s">
        <v>27</v>
      </c>
      <c r="E679" t="s">
        <v>72</v>
      </c>
      <c r="F679" s="1">
        <v>43059.415578703702</v>
      </c>
      <c r="G679">
        <v>5</v>
      </c>
      <c r="H679">
        <v>77.08</v>
      </c>
      <c r="I679">
        <v>385.4</v>
      </c>
      <c r="J679">
        <v>18</v>
      </c>
      <c r="K679" t="s">
        <v>820</v>
      </c>
      <c r="L679">
        <v>2017</v>
      </c>
      <c r="M679">
        <v>11</v>
      </c>
    </row>
    <row r="680" spans="1:13" x14ac:dyDescent="0.25">
      <c r="A680">
        <v>208694</v>
      </c>
      <c r="B680" t="s">
        <v>219</v>
      </c>
      <c r="C680" t="s">
        <v>14</v>
      </c>
      <c r="D680" t="s">
        <v>27</v>
      </c>
      <c r="E680" t="s">
        <v>72</v>
      </c>
      <c r="F680" s="1">
        <v>43059.415578703702</v>
      </c>
      <c r="G680">
        <v>2</v>
      </c>
      <c r="H680">
        <v>39.9</v>
      </c>
      <c r="I680">
        <v>79.8</v>
      </c>
      <c r="J680">
        <v>18</v>
      </c>
      <c r="K680" t="s">
        <v>820</v>
      </c>
      <c r="L680">
        <v>2017</v>
      </c>
      <c r="M680">
        <v>11</v>
      </c>
    </row>
    <row r="681" spans="1:13" x14ac:dyDescent="0.25">
      <c r="A681">
        <v>208695</v>
      </c>
      <c r="B681" t="s">
        <v>220</v>
      </c>
      <c r="C681" t="s">
        <v>14</v>
      </c>
      <c r="D681" t="s">
        <v>27</v>
      </c>
      <c r="E681" t="s">
        <v>72</v>
      </c>
      <c r="F681" s="1">
        <v>43066.364861111113</v>
      </c>
      <c r="G681">
        <v>3</v>
      </c>
      <c r="H681">
        <v>77.08</v>
      </c>
      <c r="I681">
        <v>231.24</v>
      </c>
      <c r="J681">
        <v>18</v>
      </c>
      <c r="K681" t="s">
        <v>820</v>
      </c>
      <c r="L681">
        <v>2017</v>
      </c>
      <c r="M681">
        <v>11</v>
      </c>
    </row>
    <row r="682" spans="1:13" x14ac:dyDescent="0.25">
      <c r="A682">
        <v>208695</v>
      </c>
      <c r="B682" t="s">
        <v>220</v>
      </c>
      <c r="C682" t="s">
        <v>14</v>
      </c>
      <c r="D682" t="s">
        <v>27</v>
      </c>
      <c r="E682" t="s">
        <v>72</v>
      </c>
      <c r="F682" s="1">
        <v>43073.509270833332</v>
      </c>
      <c r="G682">
        <v>5</v>
      </c>
      <c r="H682">
        <v>77.760000000000005</v>
      </c>
      <c r="I682">
        <v>388.8</v>
      </c>
      <c r="J682">
        <v>18</v>
      </c>
      <c r="K682" t="s">
        <v>820</v>
      </c>
      <c r="L682">
        <v>2017</v>
      </c>
      <c r="M682">
        <v>12</v>
      </c>
    </row>
    <row r="683" spans="1:13" x14ac:dyDescent="0.25">
      <c r="A683">
        <v>208694</v>
      </c>
      <c r="B683" t="s">
        <v>219</v>
      </c>
      <c r="C683" t="s">
        <v>14</v>
      </c>
      <c r="D683" t="s">
        <v>27</v>
      </c>
      <c r="E683" t="s">
        <v>72</v>
      </c>
      <c r="F683" s="1">
        <v>43076.404861111114</v>
      </c>
      <c r="G683">
        <v>3</v>
      </c>
      <c r="H683">
        <v>39.9</v>
      </c>
      <c r="I683">
        <v>119.7</v>
      </c>
      <c r="J683">
        <v>18</v>
      </c>
      <c r="K683" t="s">
        <v>820</v>
      </c>
      <c r="L683">
        <v>2017</v>
      </c>
      <c r="M683">
        <v>12</v>
      </c>
    </row>
    <row r="684" spans="1:13" x14ac:dyDescent="0.25">
      <c r="A684">
        <v>102478</v>
      </c>
      <c r="B684" t="s">
        <v>220</v>
      </c>
      <c r="C684" t="s">
        <v>14</v>
      </c>
      <c r="D684" t="s">
        <v>27</v>
      </c>
      <c r="E684" t="s">
        <v>72</v>
      </c>
      <c r="F684" s="1">
        <v>43080.362291666665</v>
      </c>
      <c r="G684">
        <v>1</v>
      </c>
      <c r="H684">
        <v>77.08</v>
      </c>
      <c r="I684">
        <v>77.08</v>
      </c>
      <c r="J684">
        <v>18</v>
      </c>
      <c r="K684" t="s">
        <v>820</v>
      </c>
      <c r="L684">
        <v>2017</v>
      </c>
      <c r="M684">
        <v>12</v>
      </c>
    </row>
    <row r="685" spans="1:13" x14ac:dyDescent="0.25">
      <c r="A685">
        <v>102478</v>
      </c>
      <c r="B685" t="s">
        <v>220</v>
      </c>
      <c r="C685" t="s">
        <v>14</v>
      </c>
      <c r="D685" t="s">
        <v>27</v>
      </c>
      <c r="E685" t="s">
        <v>72</v>
      </c>
      <c r="F685" s="1">
        <v>43080.362291666665</v>
      </c>
      <c r="G685">
        <v>2</v>
      </c>
      <c r="H685">
        <v>77.08</v>
      </c>
      <c r="I685">
        <v>154.16</v>
      </c>
      <c r="J685">
        <v>18</v>
      </c>
      <c r="K685" t="s">
        <v>820</v>
      </c>
      <c r="L685">
        <v>2017</v>
      </c>
      <c r="M685">
        <v>12</v>
      </c>
    </row>
    <row r="686" spans="1:13" x14ac:dyDescent="0.25">
      <c r="A686">
        <v>208694</v>
      </c>
      <c r="B686" t="s">
        <v>219</v>
      </c>
      <c r="C686" t="s">
        <v>14</v>
      </c>
      <c r="D686" t="s">
        <v>27</v>
      </c>
      <c r="E686" t="s">
        <v>72</v>
      </c>
      <c r="F686" s="1">
        <v>43080.362291666665</v>
      </c>
      <c r="G686">
        <v>3</v>
      </c>
      <c r="H686">
        <v>39.9</v>
      </c>
      <c r="I686">
        <v>119.7</v>
      </c>
      <c r="J686">
        <v>18</v>
      </c>
      <c r="K686" t="s">
        <v>820</v>
      </c>
      <c r="L686">
        <v>2017</v>
      </c>
      <c r="M686">
        <v>12</v>
      </c>
    </row>
    <row r="687" spans="1:13" x14ac:dyDescent="0.25">
      <c r="A687">
        <v>208695</v>
      </c>
      <c r="B687" t="s">
        <v>220</v>
      </c>
      <c r="C687" t="s">
        <v>14</v>
      </c>
      <c r="D687" t="s">
        <v>27</v>
      </c>
      <c r="E687" t="s">
        <v>72</v>
      </c>
      <c r="F687" s="1">
        <v>43087.324305555558</v>
      </c>
      <c r="G687">
        <v>5</v>
      </c>
      <c r="H687">
        <v>77.760000000000005</v>
      </c>
      <c r="I687">
        <v>388.8</v>
      </c>
      <c r="J687">
        <v>18</v>
      </c>
      <c r="K687" t="s">
        <v>820</v>
      </c>
      <c r="L687">
        <v>2017</v>
      </c>
      <c r="M687">
        <v>12</v>
      </c>
    </row>
    <row r="688" spans="1:13" x14ac:dyDescent="0.25">
      <c r="A688">
        <v>208695</v>
      </c>
      <c r="B688" t="s">
        <v>220</v>
      </c>
      <c r="C688" t="s">
        <v>14</v>
      </c>
      <c r="D688" t="s">
        <v>27</v>
      </c>
      <c r="E688" t="s">
        <v>72</v>
      </c>
      <c r="F688" s="1">
        <v>43090.50675925926</v>
      </c>
      <c r="G688">
        <v>3</v>
      </c>
      <c r="H688">
        <v>77.760000000000005</v>
      </c>
      <c r="I688">
        <v>233.28</v>
      </c>
      <c r="J688">
        <v>18</v>
      </c>
      <c r="K688" t="s">
        <v>820</v>
      </c>
      <c r="L688">
        <v>2017</v>
      </c>
      <c r="M688">
        <v>12</v>
      </c>
    </row>
    <row r="689" spans="1:13" x14ac:dyDescent="0.25">
      <c r="A689">
        <v>208695</v>
      </c>
      <c r="B689" t="s">
        <v>220</v>
      </c>
      <c r="C689" t="s">
        <v>14</v>
      </c>
      <c r="D689" t="s">
        <v>27</v>
      </c>
      <c r="E689" t="s">
        <v>72</v>
      </c>
      <c r="F689" s="1">
        <v>43090.58861111111</v>
      </c>
      <c r="G689">
        <v>5</v>
      </c>
      <c r="H689">
        <v>77.760000000000005</v>
      </c>
      <c r="I689">
        <v>388.8</v>
      </c>
      <c r="J689">
        <v>18</v>
      </c>
      <c r="K689" t="s">
        <v>820</v>
      </c>
      <c r="L689">
        <v>2017</v>
      </c>
      <c r="M689">
        <v>12</v>
      </c>
    </row>
    <row r="690" spans="1:13" x14ac:dyDescent="0.25">
      <c r="A690">
        <v>208695</v>
      </c>
      <c r="B690" t="s">
        <v>220</v>
      </c>
      <c r="C690" t="s">
        <v>14</v>
      </c>
      <c r="D690" t="s">
        <v>27</v>
      </c>
      <c r="E690" t="s">
        <v>72</v>
      </c>
      <c r="F690" s="1">
        <v>43097.496932870374</v>
      </c>
      <c r="G690">
        <v>5</v>
      </c>
      <c r="H690">
        <v>77.760000000000005</v>
      </c>
      <c r="I690">
        <v>388.8</v>
      </c>
      <c r="J690">
        <v>18</v>
      </c>
      <c r="K690" t="s">
        <v>820</v>
      </c>
      <c r="L690">
        <v>2017</v>
      </c>
      <c r="M690">
        <v>12</v>
      </c>
    </row>
    <row r="691" spans="1:13" x14ac:dyDescent="0.25">
      <c r="A691">
        <v>208695</v>
      </c>
      <c r="B691" t="s">
        <v>220</v>
      </c>
      <c r="C691" t="s">
        <v>14</v>
      </c>
      <c r="D691" t="s">
        <v>27</v>
      </c>
      <c r="E691" t="s">
        <v>72</v>
      </c>
      <c r="F691" s="1">
        <v>43098.316122685188</v>
      </c>
      <c r="G691">
        <v>3</v>
      </c>
      <c r="H691">
        <v>77.760000000000005</v>
      </c>
      <c r="I691">
        <v>233.28</v>
      </c>
      <c r="J691">
        <v>18</v>
      </c>
      <c r="K691" t="s">
        <v>820</v>
      </c>
      <c r="L691">
        <v>2017</v>
      </c>
      <c r="M691">
        <v>12</v>
      </c>
    </row>
    <row r="692" spans="1:13" x14ac:dyDescent="0.25">
      <c r="A692">
        <v>208695</v>
      </c>
      <c r="B692" t="s">
        <v>220</v>
      </c>
      <c r="C692" t="s">
        <v>14</v>
      </c>
      <c r="D692" t="s">
        <v>27</v>
      </c>
      <c r="E692" t="s">
        <v>72</v>
      </c>
      <c r="F692" s="1">
        <v>43108.444826388892</v>
      </c>
      <c r="G692">
        <v>2</v>
      </c>
      <c r="H692">
        <v>77.760000000000005</v>
      </c>
      <c r="I692">
        <v>155.52000000000001</v>
      </c>
      <c r="J692">
        <v>18</v>
      </c>
      <c r="K692" t="s">
        <v>820</v>
      </c>
      <c r="L692">
        <v>2018</v>
      </c>
      <c r="M692">
        <v>1</v>
      </c>
    </row>
    <row r="693" spans="1:13" x14ac:dyDescent="0.25">
      <c r="A693">
        <v>208694</v>
      </c>
      <c r="B693" t="s">
        <v>219</v>
      </c>
      <c r="C693" t="s">
        <v>14</v>
      </c>
      <c r="D693" t="s">
        <v>27</v>
      </c>
      <c r="E693" t="s">
        <v>72</v>
      </c>
      <c r="F693" s="1">
        <v>43108.444826388892</v>
      </c>
      <c r="G693">
        <v>1</v>
      </c>
      <c r="H693">
        <v>39.9</v>
      </c>
      <c r="I693">
        <v>39.9</v>
      </c>
      <c r="J693">
        <v>18</v>
      </c>
      <c r="K693" t="s">
        <v>820</v>
      </c>
      <c r="L693">
        <v>2018</v>
      </c>
      <c r="M693">
        <v>1</v>
      </c>
    </row>
    <row r="694" spans="1:13" x14ac:dyDescent="0.25">
      <c r="A694">
        <v>208694</v>
      </c>
      <c r="B694" t="s">
        <v>219</v>
      </c>
      <c r="C694" t="s">
        <v>14</v>
      </c>
      <c r="D694" t="s">
        <v>27</v>
      </c>
      <c r="E694" t="s">
        <v>72</v>
      </c>
      <c r="F694" s="1">
        <v>43108.444826388892</v>
      </c>
      <c r="G694">
        <v>2</v>
      </c>
      <c r="H694">
        <v>39.9</v>
      </c>
      <c r="I694">
        <v>79.8</v>
      </c>
      <c r="J694">
        <v>18</v>
      </c>
      <c r="K694" t="s">
        <v>820</v>
      </c>
      <c r="L694">
        <v>2018</v>
      </c>
      <c r="M694">
        <v>1</v>
      </c>
    </row>
    <row r="695" spans="1:13" x14ac:dyDescent="0.25">
      <c r="A695">
        <v>102477</v>
      </c>
      <c r="B695" t="s">
        <v>219</v>
      </c>
      <c r="C695" t="s">
        <v>14</v>
      </c>
      <c r="D695" t="s">
        <v>27</v>
      </c>
      <c r="E695" t="s">
        <v>72</v>
      </c>
      <c r="F695" s="1">
        <v>43110.535891203705</v>
      </c>
      <c r="G695">
        <v>5</v>
      </c>
      <c r="H695">
        <v>39.9</v>
      </c>
      <c r="I695">
        <v>199.5</v>
      </c>
      <c r="J695">
        <v>18</v>
      </c>
      <c r="K695" t="s">
        <v>820</v>
      </c>
      <c r="L695">
        <v>2018</v>
      </c>
      <c r="M695">
        <v>1</v>
      </c>
    </row>
    <row r="696" spans="1:13" x14ac:dyDescent="0.25">
      <c r="A696">
        <v>102477</v>
      </c>
      <c r="B696" t="s">
        <v>219</v>
      </c>
      <c r="C696" t="s">
        <v>14</v>
      </c>
      <c r="D696" t="s">
        <v>27</v>
      </c>
      <c r="E696" t="s">
        <v>72</v>
      </c>
      <c r="F696" s="1">
        <v>43115.345532407409</v>
      </c>
      <c r="G696">
        <v>3</v>
      </c>
      <c r="H696">
        <v>39.9</v>
      </c>
      <c r="I696">
        <v>119.7</v>
      </c>
      <c r="J696">
        <v>18</v>
      </c>
      <c r="K696" t="s">
        <v>820</v>
      </c>
      <c r="L696">
        <v>2018</v>
      </c>
      <c r="M696">
        <v>1</v>
      </c>
    </row>
    <row r="697" spans="1:13" x14ac:dyDescent="0.25">
      <c r="A697">
        <v>208695</v>
      </c>
      <c r="B697" t="s">
        <v>220</v>
      </c>
      <c r="C697" t="s">
        <v>14</v>
      </c>
      <c r="D697" t="s">
        <v>27</v>
      </c>
      <c r="E697" t="s">
        <v>72</v>
      </c>
      <c r="F697" s="1">
        <v>43115.345532407409</v>
      </c>
      <c r="G697">
        <v>3</v>
      </c>
      <c r="H697">
        <v>77.760000000000005</v>
      </c>
      <c r="I697">
        <v>233.28</v>
      </c>
      <c r="J697">
        <v>18</v>
      </c>
      <c r="K697" t="s">
        <v>820</v>
      </c>
      <c r="L697">
        <v>2018</v>
      </c>
      <c r="M697">
        <v>1</v>
      </c>
    </row>
    <row r="698" spans="1:13" x14ac:dyDescent="0.25">
      <c r="A698">
        <v>208695</v>
      </c>
      <c r="B698" t="s">
        <v>220</v>
      </c>
      <c r="C698" t="s">
        <v>14</v>
      </c>
      <c r="D698" t="s">
        <v>27</v>
      </c>
      <c r="E698" t="s">
        <v>72</v>
      </c>
      <c r="F698" s="1">
        <v>43122.363576388889</v>
      </c>
      <c r="G698">
        <v>8</v>
      </c>
      <c r="H698">
        <v>77.760000000000005</v>
      </c>
      <c r="I698">
        <v>622.08000000000004</v>
      </c>
      <c r="J698">
        <v>18</v>
      </c>
      <c r="K698" t="s">
        <v>820</v>
      </c>
      <c r="L698">
        <v>2018</v>
      </c>
      <c r="M698">
        <v>1</v>
      </c>
    </row>
    <row r="699" spans="1:13" x14ac:dyDescent="0.25">
      <c r="A699">
        <v>208695</v>
      </c>
      <c r="B699" t="s">
        <v>220</v>
      </c>
      <c r="C699" t="s">
        <v>14</v>
      </c>
      <c r="D699" t="s">
        <v>27</v>
      </c>
      <c r="E699" t="s">
        <v>72</v>
      </c>
      <c r="F699" s="1">
        <v>43122.363576388889</v>
      </c>
      <c r="G699">
        <v>2</v>
      </c>
      <c r="H699">
        <v>77.760000000000005</v>
      </c>
      <c r="I699">
        <v>155.52000000000001</v>
      </c>
      <c r="J699">
        <v>18</v>
      </c>
      <c r="K699" t="s">
        <v>820</v>
      </c>
      <c r="L699">
        <v>2018</v>
      </c>
      <c r="M699">
        <v>1</v>
      </c>
    </row>
    <row r="700" spans="1:13" x14ac:dyDescent="0.25">
      <c r="A700">
        <v>102477</v>
      </c>
      <c r="B700" t="s">
        <v>219</v>
      </c>
      <c r="C700" t="s">
        <v>14</v>
      </c>
      <c r="D700" t="s">
        <v>27</v>
      </c>
      <c r="E700" t="s">
        <v>72</v>
      </c>
      <c r="F700" s="1">
        <v>43136.400289351855</v>
      </c>
      <c r="G700">
        <v>3</v>
      </c>
      <c r="H700">
        <v>39.9</v>
      </c>
      <c r="I700">
        <v>119.7</v>
      </c>
      <c r="J700">
        <v>18</v>
      </c>
      <c r="K700" t="s">
        <v>820</v>
      </c>
      <c r="L700">
        <v>2018</v>
      </c>
      <c r="M700">
        <v>2</v>
      </c>
    </row>
    <row r="701" spans="1:13" x14ac:dyDescent="0.25">
      <c r="A701">
        <v>208695</v>
      </c>
      <c r="B701" t="s">
        <v>220</v>
      </c>
      <c r="C701" t="s">
        <v>14</v>
      </c>
      <c r="D701" t="s">
        <v>27</v>
      </c>
      <c r="E701" t="s">
        <v>72</v>
      </c>
      <c r="F701" s="1">
        <v>43150.421932870369</v>
      </c>
      <c r="G701">
        <v>3</v>
      </c>
      <c r="H701">
        <v>77.760000000000005</v>
      </c>
      <c r="I701">
        <v>233.28</v>
      </c>
      <c r="J701">
        <v>18</v>
      </c>
      <c r="K701" t="s">
        <v>820</v>
      </c>
      <c r="L701">
        <v>2018</v>
      </c>
      <c r="M701">
        <v>2</v>
      </c>
    </row>
    <row r="702" spans="1:13" x14ac:dyDescent="0.25">
      <c r="A702">
        <v>208695</v>
      </c>
      <c r="B702" t="s">
        <v>220</v>
      </c>
      <c r="C702" t="s">
        <v>14</v>
      </c>
      <c r="D702" t="s">
        <v>27</v>
      </c>
      <c r="E702" t="s">
        <v>72</v>
      </c>
      <c r="F702" s="1">
        <v>43164.382326388892</v>
      </c>
      <c r="G702">
        <v>5</v>
      </c>
      <c r="H702">
        <v>77.760000000000005</v>
      </c>
      <c r="I702">
        <v>388.8</v>
      </c>
      <c r="J702">
        <v>18</v>
      </c>
      <c r="K702" t="s">
        <v>820</v>
      </c>
      <c r="L702">
        <v>2018</v>
      </c>
      <c r="M702">
        <v>3</v>
      </c>
    </row>
    <row r="703" spans="1:13" x14ac:dyDescent="0.25">
      <c r="A703">
        <v>208695</v>
      </c>
      <c r="B703" t="s">
        <v>220</v>
      </c>
      <c r="C703" t="s">
        <v>14</v>
      </c>
      <c r="D703" t="s">
        <v>27</v>
      </c>
      <c r="E703" t="s">
        <v>72</v>
      </c>
      <c r="F703" s="1">
        <v>43171.331342592595</v>
      </c>
      <c r="G703">
        <v>1</v>
      </c>
      <c r="H703">
        <v>77.760000000000005</v>
      </c>
      <c r="I703">
        <v>77.760000000000005</v>
      </c>
      <c r="J703">
        <v>18</v>
      </c>
      <c r="K703" t="s">
        <v>820</v>
      </c>
      <c r="L703">
        <v>2018</v>
      </c>
      <c r="M703">
        <v>3</v>
      </c>
    </row>
    <row r="704" spans="1:13" x14ac:dyDescent="0.25">
      <c r="A704">
        <v>208695</v>
      </c>
      <c r="B704" t="s">
        <v>220</v>
      </c>
      <c r="C704" t="s">
        <v>14</v>
      </c>
      <c r="D704" t="s">
        <v>27</v>
      </c>
      <c r="E704" t="s">
        <v>72</v>
      </c>
      <c r="F704" s="1">
        <v>43171.331342592595</v>
      </c>
      <c r="G704">
        <v>4</v>
      </c>
      <c r="H704">
        <v>77.760000000000005</v>
      </c>
      <c r="I704">
        <v>311.04000000000002</v>
      </c>
      <c r="J704">
        <v>18</v>
      </c>
      <c r="K704" t="s">
        <v>820</v>
      </c>
      <c r="L704">
        <v>2018</v>
      </c>
      <c r="M704">
        <v>3</v>
      </c>
    </row>
    <row r="705" spans="1:13" x14ac:dyDescent="0.25">
      <c r="A705">
        <v>208695</v>
      </c>
      <c r="B705" t="s">
        <v>220</v>
      </c>
      <c r="C705" t="s">
        <v>14</v>
      </c>
      <c r="D705" t="s">
        <v>27</v>
      </c>
      <c r="E705" t="s">
        <v>72</v>
      </c>
      <c r="F705" s="1">
        <v>43182.608738425923</v>
      </c>
      <c r="G705">
        <v>5</v>
      </c>
      <c r="H705">
        <v>77.760000000000005</v>
      </c>
      <c r="I705">
        <v>388.8</v>
      </c>
      <c r="J705">
        <v>18</v>
      </c>
      <c r="K705" t="s">
        <v>820</v>
      </c>
      <c r="L705">
        <v>2018</v>
      </c>
      <c r="M705">
        <v>3</v>
      </c>
    </row>
    <row r="706" spans="1:13" x14ac:dyDescent="0.25">
      <c r="A706">
        <v>208694</v>
      </c>
      <c r="B706" t="s">
        <v>219</v>
      </c>
      <c r="C706" t="s">
        <v>14</v>
      </c>
      <c r="D706" t="s">
        <v>27</v>
      </c>
      <c r="E706" t="s">
        <v>72</v>
      </c>
      <c r="F706" s="1">
        <v>43182.608738425923</v>
      </c>
      <c r="G706">
        <v>2</v>
      </c>
      <c r="H706">
        <v>40.25</v>
      </c>
      <c r="I706">
        <v>80.5</v>
      </c>
      <c r="J706">
        <v>18</v>
      </c>
      <c r="K706" t="s">
        <v>820</v>
      </c>
      <c r="L706">
        <v>2018</v>
      </c>
      <c r="M706">
        <v>3</v>
      </c>
    </row>
    <row r="707" spans="1:13" x14ac:dyDescent="0.25">
      <c r="A707">
        <v>208695</v>
      </c>
      <c r="B707" t="s">
        <v>220</v>
      </c>
      <c r="C707" t="s">
        <v>14</v>
      </c>
      <c r="D707" t="s">
        <v>27</v>
      </c>
      <c r="E707" t="s">
        <v>72</v>
      </c>
      <c r="F707" s="1">
        <v>43187.53434027778</v>
      </c>
      <c r="G707">
        <v>5</v>
      </c>
      <c r="H707">
        <v>77.760000000000005</v>
      </c>
      <c r="I707">
        <v>388.8</v>
      </c>
      <c r="J707">
        <v>18</v>
      </c>
      <c r="K707" t="s">
        <v>820</v>
      </c>
      <c r="L707">
        <v>2018</v>
      </c>
      <c r="M707">
        <v>3</v>
      </c>
    </row>
    <row r="708" spans="1:13" x14ac:dyDescent="0.25">
      <c r="A708">
        <v>208695</v>
      </c>
      <c r="B708" t="s">
        <v>220</v>
      </c>
      <c r="C708" t="s">
        <v>14</v>
      </c>
      <c r="D708" t="s">
        <v>27</v>
      </c>
      <c r="E708" t="s">
        <v>72</v>
      </c>
      <c r="F708" s="1">
        <v>43199.334131944444</v>
      </c>
      <c r="G708">
        <v>3</v>
      </c>
      <c r="H708">
        <v>77.760000000000005</v>
      </c>
      <c r="I708">
        <v>233.28</v>
      </c>
      <c r="J708">
        <v>18</v>
      </c>
      <c r="K708" t="s">
        <v>820</v>
      </c>
      <c r="L708">
        <v>2018</v>
      </c>
      <c r="M708">
        <v>4</v>
      </c>
    </row>
    <row r="709" spans="1:13" x14ac:dyDescent="0.25">
      <c r="A709">
        <v>208695</v>
      </c>
      <c r="B709" t="s">
        <v>220</v>
      </c>
      <c r="C709" t="s">
        <v>14</v>
      </c>
      <c r="D709" t="s">
        <v>27</v>
      </c>
      <c r="E709" t="s">
        <v>72</v>
      </c>
      <c r="F709" s="1">
        <v>43206.342650462961</v>
      </c>
      <c r="G709">
        <v>3</v>
      </c>
      <c r="H709">
        <v>77.760000000000005</v>
      </c>
      <c r="I709">
        <v>233.28</v>
      </c>
      <c r="J709">
        <v>18</v>
      </c>
      <c r="K709" t="s">
        <v>820</v>
      </c>
      <c r="L709">
        <v>2018</v>
      </c>
      <c r="M709">
        <v>4</v>
      </c>
    </row>
    <row r="710" spans="1:13" x14ac:dyDescent="0.25">
      <c r="A710">
        <v>208694</v>
      </c>
      <c r="B710" t="s">
        <v>219</v>
      </c>
      <c r="C710" t="s">
        <v>14</v>
      </c>
      <c r="D710" t="s">
        <v>27</v>
      </c>
      <c r="E710" t="s">
        <v>72</v>
      </c>
      <c r="F710" s="1">
        <v>43206.342650462961</v>
      </c>
      <c r="G710">
        <v>2</v>
      </c>
      <c r="H710">
        <v>40.25</v>
      </c>
      <c r="I710">
        <v>80.5</v>
      </c>
      <c r="J710">
        <v>18</v>
      </c>
      <c r="K710" t="s">
        <v>820</v>
      </c>
      <c r="L710">
        <v>2018</v>
      </c>
      <c r="M710">
        <v>4</v>
      </c>
    </row>
    <row r="711" spans="1:13" x14ac:dyDescent="0.25">
      <c r="A711">
        <v>208695</v>
      </c>
      <c r="B711" t="s">
        <v>220</v>
      </c>
      <c r="C711" t="s">
        <v>14</v>
      </c>
      <c r="D711" t="s">
        <v>27</v>
      </c>
      <c r="E711" t="s">
        <v>72</v>
      </c>
      <c r="F711" s="1">
        <v>43208.531956018516</v>
      </c>
      <c r="G711">
        <v>3</v>
      </c>
      <c r="H711">
        <v>77.760000000000005</v>
      </c>
      <c r="I711">
        <v>233.28</v>
      </c>
      <c r="J711">
        <v>18</v>
      </c>
      <c r="K711" t="s">
        <v>820</v>
      </c>
      <c r="L711">
        <v>2018</v>
      </c>
      <c r="M711">
        <v>4</v>
      </c>
    </row>
    <row r="712" spans="1:13" x14ac:dyDescent="0.25">
      <c r="A712">
        <v>208695</v>
      </c>
      <c r="B712" t="s">
        <v>220</v>
      </c>
      <c r="C712" t="s">
        <v>14</v>
      </c>
      <c r="D712" t="s">
        <v>27</v>
      </c>
      <c r="E712" t="s">
        <v>72</v>
      </c>
      <c r="F712" s="1">
        <v>43213.42114583333</v>
      </c>
      <c r="G712">
        <v>3</v>
      </c>
      <c r="H712">
        <v>77.760000000000005</v>
      </c>
      <c r="I712">
        <v>233.28</v>
      </c>
      <c r="J712">
        <v>18</v>
      </c>
      <c r="K712" t="s">
        <v>820</v>
      </c>
      <c r="L712">
        <v>2018</v>
      </c>
      <c r="M712">
        <v>4</v>
      </c>
    </row>
    <row r="713" spans="1:13" x14ac:dyDescent="0.25">
      <c r="A713">
        <v>208695</v>
      </c>
      <c r="B713" t="s">
        <v>220</v>
      </c>
      <c r="C713" t="s">
        <v>14</v>
      </c>
      <c r="D713" t="s">
        <v>27</v>
      </c>
      <c r="E713" t="s">
        <v>72</v>
      </c>
      <c r="F713" s="1">
        <v>43217.371863425928</v>
      </c>
      <c r="G713">
        <v>3</v>
      </c>
      <c r="H713">
        <v>77.760000000000005</v>
      </c>
      <c r="I713">
        <v>233.28</v>
      </c>
      <c r="J713">
        <v>18</v>
      </c>
      <c r="K713" t="s">
        <v>820</v>
      </c>
      <c r="L713">
        <v>2018</v>
      </c>
      <c r="M713">
        <v>4</v>
      </c>
    </row>
    <row r="714" spans="1:13" x14ac:dyDescent="0.25">
      <c r="A714">
        <v>208694</v>
      </c>
      <c r="B714" t="s">
        <v>219</v>
      </c>
      <c r="C714" t="s">
        <v>14</v>
      </c>
      <c r="D714" t="s">
        <v>27</v>
      </c>
      <c r="E714" t="s">
        <v>72</v>
      </c>
      <c r="F714" s="1">
        <v>43217.371863425928</v>
      </c>
      <c r="G714">
        <v>3</v>
      </c>
      <c r="H714">
        <v>40.25</v>
      </c>
      <c r="I714">
        <v>120.75</v>
      </c>
      <c r="J714">
        <v>18</v>
      </c>
      <c r="K714" t="s">
        <v>820</v>
      </c>
      <c r="L714">
        <v>2018</v>
      </c>
      <c r="M714">
        <v>4</v>
      </c>
    </row>
    <row r="715" spans="1:13" x14ac:dyDescent="0.25">
      <c r="A715">
        <v>208695</v>
      </c>
      <c r="B715" t="s">
        <v>220</v>
      </c>
      <c r="C715" t="s">
        <v>14</v>
      </c>
      <c r="D715" t="s">
        <v>27</v>
      </c>
      <c r="E715" t="s">
        <v>72</v>
      </c>
      <c r="F715" s="1">
        <v>43244.533136574071</v>
      </c>
      <c r="G715">
        <v>1</v>
      </c>
      <c r="H715">
        <v>77.760000000000005</v>
      </c>
      <c r="I715">
        <v>77.760000000000005</v>
      </c>
      <c r="J715">
        <v>18</v>
      </c>
      <c r="K715" t="s">
        <v>820</v>
      </c>
      <c r="L715">
        <v>2018</v>
      </c>
      <c r="M715">
        <v>5</v>
      </c>
    </row>
    <row r="716" spans="1:13" x14ac:dyDescent="0.25">
      <c r="A716">
        <v>208695</v>
      </c>
      <c r="B716" t="s">
        <v>220</v>
      </c>
      <c r="C716" t="s">
        <v>14</v>
      </c>
      <c r="D716" t="s">
        <v>27</v>
      </c>
      <c r="E716" t="s">
        <v>72</v>
      </c>
      <c r="F716" s="1">
        <v>43244.533136574071</v>
      </c>
      <c r="G716">
        <v>2</v>
      </c>
      <c r="H716">
        <v>77.760000000000005</v>
      </c>
      <c r="I716">
        <v>155.52000000000001</v>
      </c>
      <c r="J716">
        <v>18</v>
      </c>
      <c r="K716" t="s">
        <v>820</v>
      </c>
      <c r="L716">
        <v>2018</v>
      </c>
      <c r="M716">
        <v>5</v>
      </c>
    </row>
    <row r="717" spans="1:13" x14ac:dyDescent="0.25">
      <c r="A717">
        <v>102477</v>
      </c>
      <c r="B717" t="s">
        <v>219</v>
      </c>
      <c r="C717" t="s">
        <v>14</v>
      </c>
      <c r="D717" t="s">
        <v>27</v>
      </c>
      <c r="E717" t="s">
        <v>72</v>
      </c>
      <c r="F717" s="1">
        <v>43248.335543981484</v>
      </c>
      <c r="G717">
        <v>2</v>
      </c>
      <c r="H717">
        <v>39.9</v>
      </c>
      <c r="I717">
        <v>79.8</v>
      </c>
      <c r="J717">
        <v>18</v>
      </c>
      <c r="K717" t="s">
        <v>820</v>
      </c>
      <c r="L717">
        <v>2018</v>
      </c>
      <c r="M717">
        <v>5</v>
      </c>
    </row>
    <row r="718" spans="1:13" x14ac:dyDescent="0.25">
      <c r="A718">
        <v>208694</v>
      </c>
      <c r="B718" t="s">
        <v>219</v>
      </c>
      <c r="C718" t="s">
        <v>14</v>
      </c>
      <c r="D718" t="s">
        <v>27</v>
      </c>
      <c r="E718" t="s">
        <v>72</v>
      </c>
      <c r="F718" s="1">
        <v>43248.335543981484</v>
      </c>
      <c r="G718">
        <v>1</v>
      </c>
      <c r="H718">
        <v>40.25</v>
      </c>
      <c r="I718">
        <v>40.25</v>
      </c>
      <c r="J718">
        <v>18</v>
      </c>
      <c r="K718" t="s">
        <v>820</v>
      </c>
      <c r="L718">
        <v>2018</v>
      </c>
      <c r="M718">
        <v>5</v>
      </c>
    </row>
    <row r="719" spans="1:13" x14ac:dyDescent="0.25">
      <c r="A719">
        <v>208695</v>
      </c>
      <c r="B719" t="s">
        <v>220</v>
      </c>
      <c r="C719" t="s">
        <v>14</v>
      </c>
      <c r="D719" t="s">
        <v>27</v>
      </c>
      <c r="E719" t="s">
        <v>72</v>
      </c>
      <c r="F719" s="1">
        <v>43248.335543981484</v>
      </c>
      <c r="G719">
        <v>3</v>
      </c>
      <c r="H719">
        <v>77.760000000000005</v>
      </c>
      <c r="I719">
        <v>233.28</v>
      </c>
      <c r="J719">
        <v>18</v>
      </c>
      <c r="K719" t="s">
        <v>820</v>
      </c>
      <c r="L719">
        <v>2018</v>
      </c>
      <c r="M719">
        <v>5</v>
      </c>
    </row>
    <row r="720" spans="1:13" x14ac:dyDescent="0.25">
      <c r="A720">
        <v>208695</v>
      </c>
      <c r="B720" t="s">
        <v>220</v>
      </c>
      <c r="C720" t="s">
        <v>14</v>
      </c>
      <c r="D720" t="s">
        <v>27</v>
      </c>
      <c r="E720" t="s">
        <v>72</v>
      </c>
      <c r="F720" s="1">
        <v>43249.460856481484</v>
      </c>
      <c r="G720">
        <v>3</v>
      </c>
      <c r="H720">
        <v>77.760000000000005</v>
      </c>
      <c r="I720">
        <v>233.28</v>
      </c>
      <c r="J720">
        <v>18</v>
      </c>
      <c r="K720" t="s">
        <v>820</v>
      </c>
      <c r="L720">
        <v>2018</v>
      </c>
      <c r="M720">
        <v>5</v>
      </c>
    </row>
    <row r="721" spans="1:13" x14ac:dyDescent="0.25">
      <c r="A721">
        <v>208695</v>
      </c>
      <c r="B721" t="s">
        <v>220</v>
      </c>
      <c r="C721" t="s">
        <v>14</v>
      </c>
      <c r="D721" t="s">
        <v>27</v>
      </c>
      <c r="E721" t="s">
        <v>72</v>
      </c>
      <c r="F721" s="1">
        <v>43255.407210648147</v>
      </c>
      <c r="G721">
        <v>3</v>
      </c>
      <c r="H721">
        <v>77.760000000000005</v>
      </c>
      <c r="I721">
        <v>233.28</v>
      </c>
      <c r="J721">
        <v>18</v>
      </c>
      <c r="K721" t="s">
        <v>820</v>
      </c>
      <c r="L721">
        <v>2018</v>
      </c>
      <c r="M721">
        <v>6</v>
      </c>
    </row>
    <row r="722" spans="1:13" x14ac:dyDescent="0.25">
      <c r="A722">
        <v>208695</v>
      </c>
      <c r="B722" t="s">
        <v>220</v>
      </c>
      <c r="C722" t="s">
        <v>14</v>
      </c>
      <c r="D722" t="s">
        <v>27</v>
      </c>
      <c r="E722" t="s">
        <v>72</v>
      </c>
      <c r="F722" s="1">
        <v>43257.552407407406</v>
      </c>
      <c r="G722">
        <v>5</v>
      </c>
      <c r="H722">
        <v>77.760000000000005</v>
      </c>
      <c r="I722">
        <v>388.8</v>
      </c>
      <c r="J722">
        <v>18</v>
      </c>
      <c r="K722" t="s">
        <v>820</v>
      </c>
      <c r="L722">
        <v>2018</v>
      </c>
      <c r="M722">
        <v>6</v>
      </c>
    </row>
    <row r="723" spans="1:13" x14ac:dyDescent="0.25">
      <c r="A723">
        <v>208695</v>
      </c>
      <c r="B723" t="s">
        <v>220</v>
      </c>
      <c r="C723" t="s">
        <v>14</v>
      </c>
      <c r="D723" t="s">
        <v>27</v>
      </c>
      <c r="E723" t="s">
        <v>72</v>
      </c>
      <c r="F723" s="1">
        <v>43262.345300925925</v>
      </c>
      <c r="G723">
        <v>3</v>
      </c>
      <c r="H723">
        <v>77.760000000000005</v>
      </c>
      <c r="I723">
        <v>233.28</v>
      </c>
      <c r="J723">
        <v>18</v>
      </c>
      <c r="K723" t="s">
        <v>820</v>
      </c>
      <c r="L723">
        <v>2018</v>
      </c>
      <c r="M723">
        <v>6</v>
      </c>
    </row>
    <row r="724" spans="1:13" x14ac:dyDescent="0.25">
      <c r="A724">
        <v>102478</v>
      </c>
      <c r="B724" t="s">
        <v>220</v>
      </c>
      <c r="C724" t="s">
        <v>14</v>
      </c>
      <c r="D724" t="s">
        <v>27</v>
      </c>
      <c r="E724" t="s">
        <v>72</v>
      </c>
      <c r="F724" s="1">
        <v>43276.434687499997</v>
      </c>
      <c r="G724">
        <v>3</v>
      </c>
      <c r="H724">
        <v>77.760000000000005</v>
      </c>
      <c r="I724">
        <v>233.28</v>
      </c>
      <c r="J724">
        <v>18</v>
      </c>
      <c r="K724" t="s">
        <v>820</v>
      </c>
      <c r="L724">
        <v>2018</v>
      </c>
      <c r="M724">
        <v>6</v>
      </c>
    </row>
    <row r="725" spans="1:13" x14ac:dyDescent="0.25">
      <c r="A725">
        <v>102478</v>
      </c>
      <c r="B725" t="s">
        <v>220</v>
      </c>
      <c r="C725" t="s">
        <v>14</v>
      </c>
      <c r="D725" t="s">
        <v>27</v>
      </c>
      <c r="E725" t="s">
        <v>72</v>
      </c>
      <c r="F725" s="1">
        <v>43283.338819444441</v>
      </c>
      <c r="G725">
        <v>3</v>
      </c>
      <c r="H725">
        <v>77.760000000000005</v>
      </c>
      <c r="I725">
        <v>233.28</v>
      </c>
      <c r="J725">
        <v>18</v>
      </c>
      <c r="K725" t="s">
        <v>820</v>
      </c>
      <c r="L725">
        <v>2018</v>
      </c>
      <c r="M725">
        <v>7</v>
      </c>
    </row>
    <row r="726" spans="1:13" x14ac:dyDescent="0.25">
      <c r="A726">
        <v>102477</v>
      </c>
      <c r="B726" t="s">
        <v>219</v>
      </c>
      <c r="C726" t="s">
        <v>14</v>
      </c>
      <c r="D726" t="s">
        <v>27</v>
      </c>
      <c r="E726" t="s">
        <v>72</v>
      </c>
      <c r="F726" s="1">
        <v>43283.338819444441</v>
      </c>
      <c r="G726">
        <v>2</v>
      </c>
      <c r="H726">
        <v>40.25</v>
      </c>
      <c r="I726">
        <v>80.5</v>
      </c>
      <c r="J726">
        <v>18</v>
      </c>
      <c r="K726" t="s">
        <v>820</v>
      </c>
      <c r="L726">
        <v>2018</v>
      </c>
      <c r="M726">
        <v>7</v>
      </c>
    </row>
    <row r="727" spans="1:13" x14ac:dyDescent="0.25">
      <c r="A727">
        <v>102478</v>
      </c>
      <c r="B727" t="s">
        <v>220</v>
      </c>
      <c r="C727" t="s">
        <v>14</v>
      </c>
      <c r="D727" t="s">
        <v>27</v>
      </c>
      <c r="E727" t="s">
        <v>72</v>
      </c>
      <c r="F727" s="1">
        <v>43297.364328703705</v>
      </c>
      <c r="G727">
        <v>3</v>
      </c>
      <c r="H727">
        <v>77.760000000000005</v>
      </c>
      <c r="I727">
        <v>233.28</v>
      </c>
      <c r="J727">
        <v>18</v>
      </c>
      <c r="K727" t="s">
        <v>820</v>
      </c>
      <c r="L727">
        <v>2018</v>
      </c>
      <c r="M727">
        <v>7</v>
      </c>
    </row>
    <row r="728" spans="1:13" x14ac:dyDescent="0.25">
      <c r="A728">
        <v>102477</v>
      </c>
      <c r="B728" t="s">
        <v>219</v>
      </c>
      <c r="C728" t="s">
        <v>14</v>
      </c>
      <c r="D728" t="s">
        <v>27</v>
      </c>
      <c r="E728" t="s">
        <v>72</v>
      </c>
      <c r="F728" s="1">
        <v>43297.364328703705</v>
      </c>
      <c r="G728">
        <v>2</v>
      </c>
      <c r="H728">
        <v>39.9</v>
      </c>
      <c r="I728">
        <v>79.8</v>
      </c>
      <c r="J728">
        <v>18</v>
      </c>
      <c r="K728" t="s">
        <v>820</v>
      </c>
      <c r="L728">
        <v>2018</v>
      </c>
      <c r="M728">
        <v>7</v>
      </c>
    </row>
    <row r="729" spans="1:13" x14ac:dyDescent="0.25">
      <c r="A729">
        <v>102478</v>
      </c>
      <c r="B729" t="s">
        <v>220</v>
      </c>
      <c r="C729" t="s">
        <v>14</v>
      </c>
      <c r="D729" t="s">
        <v>27</v>
      </c>
      <c r="E729" t="s">
        <v>72</v>
      </c>
      <c r="F729" s="1">
        <v>43304.329861111109</v>
      </c>
      <c r="G729">
        <v>2</v>
      </c>
      <c r="H729">
        <v>77.08</v>
      </c>
      <c r="I729">
        <v>154.16</v>
      </c>
      <c r="J729">
        <v>18</v>
      </c>
      <c r="K729" t="s">
        <v>820</v>
      </c>
      <c r="L729">
        <v>2018</v>
      </c>
      <c r="M729">
        <v>7</v>
      </c>
    </row>
    <row r="730" spans="1:13" x14ac:dyDescent="0.25">
      <c r="A730">
        <v>102478</v>
      </c>
      <c r="B730" t="s">
        <v>220</v>
      </c>
      <c r="C730" t="s">
        <v>14</v>
      </c>
      <c r="D730" t="s">
        <v>27</v>
      </c>
      <c r="E730" t="s">
        <v>72</v>
      </c>
      <c r="F730" s="1">
        <v>43304.329861111109</v>
      </c>
      <c r="G730">
        <v>1</v>
      </c>
      <c r="H730">
        <v>77.08</v>
      </c>
      <c r="I730">
        <v>77.08</v>
      </c>
      <c r="J730">
        <v>18</v>
      </c>
      <c r="K730" t="s">
        <v>820</v>
      </c>
      <c r="L730">
        <v>2018</v>
      </c>
      <c r="M730">
        <v>7</v>
      </c>
    </row>
    <row r="731" spans="1:13" x14ac:dyDescent="0.25">
      <c r="A731">
        <v>102478</v>
      </c>
      <c r="B731" t="s">
        <v>220</v>
      </c>
      <c r="C731" t="s">
        <v>14</v>
      </c>
      <c r="D731" t="s">
        <v>27</v>
      </c>
      <c r="E731" t="s">
        <v>72</v>
      </c>
      <c r="F731" s="1">
        <v>43318.427268518521</v>
      </c>
      <c r="G731">
        <v>3</v>
      </c>
      <c r="H731">
        <v>77.08</v>
      </c>
      <c r="I731">
        <v>231.24</v>
      </c>
      <c r="J731">
        <v>18</v>
      </c>
      <c r="K731" t="s">
        <v>820</v>
      </c>
      <c r="L731">
        <v>2018</v>
      </c>
      <c r="M731">
        <v>8</v>
      </c>
    </row>
    <row r="732" spans="1:13" x14ac:dyDescent="0.25">
      <c r="A732">
        <v>102478</v>
      </c>
      <c r="B732" t="s">
        <v>220</v>
      </c>
      <c r="C732" t="s">
        <v>14</v>
      </c>
      <c r="D732" t="s">
        <v>27</v>
      </c>
      <c r="E732" t="s">
        <v>72</v>
      </c>
      <c r="F732" s="1">
        <v>43325.427499999998</v>
      </c>
      <c r="G732">
        <v>3</v>
      </c>
      <c r="H732">
        <v>77.08</v>
      </c>
      <c r="I732">
        <v>231.24</v>
      </c>
      <c r="J732">
        <v>18</v>
      </c>
      <c r="K732" t="s">
        <v>820</v>
      </c>
      <c r="L732">
        <v>2018</v>
      </c>
      <c r="M732">
        <v>8</v>
      </c>
    </row>
    <row r="733" spans="1:13" x14ac:dyDescent="0.25">
      <c r="A733">
        <v>102477</v>
      </c>
      <c r="B733" t="s">
        <v>219</v>
      </c>
      <c r="C733" t="s">
        <v>14</v>
      </c>
      <c r="D733" t="s">
        <v>27</v>
      </c>
      <c r="E733" t="s">
        <v>72</v>
      </c>
      <c r="F733" s="1">
        <v>43325.427499999998</v>
      </c>
      <c r="G733">
        <v>3</v>
      </c>
      <c r="H733">
        <v>39.9</v>
      </c>
      <c r="I733">
        <v>119.7</v>
      </c>
      <c r="J733">
        <v>18</v>
      </c>
      <c r="K733" t="s">
        <v>820</v>
      </c>
      <c r="L733">
        <v>2018</v>
      </c>
      <c r="M733">
        <v>8</v>
      </c>
    </row>
    <row r="734" spans="1:13" x14ac:dyDescent="0.25">
      <c r="A734">
        <v>102478</v>
      </c>
      <c r="B734" t="s">
        <v>220</v>
      </c>
      <c r="C734" t="s">
        <v>14</v>
      </c>
      <c r="D734" t="s">
        <v>27</v>
      </c>
      <c r="E734" t="s">
        <v>72</v>
      </c>
      <c r="F734" s="1">
        <v>43332.363854166666</v>
      </c>
      <c r="G734">
        <v>1</v>
      </c>
      <c r="H734">
        <v>77.08</v>
      </c>
      <c r="I734">
        <v>77.08</v>
      </c>
      <c r="J734">
        <v>18</v>
      </c>
      <c r="K734" t="s">
        <v>820</v>
      </c>
      <c r="L734">
        <v>2018</v>
      </c>
      <c r="M734">
        <v>8</v>
      </c>
    </row>
    <row r="735" spans="1:13" x14ac:dyDescent="0.25">
      <c r="A735">
        <v>102478</v>
      </c>
      <c r="B735" t="s">
        <v>220</v>
      </c>
      <c r="C735" t="s">
        <v>14</v>
      </c>
      <c r="D735" t="s">
        <v>27</v>
      </c>
      <c r="E735" t="s">
        <v>72</v>
      </c>
      <c r="F735" s="1">
        <v>43332.363854166666</v>
      </c>
      <c r="G735">
        <v>2</v>
      </c>
      <c r="H735">
        <v>77.08</v>
      </c>
      <c r="I735">
        <v>154.16</v>
      </c>
      <c r="J735">
        <v>18</v>
      </c>
      <c r="K735" t="s">
        <v>820</v>
      </c>
      <c r="L735">
        <v>2018</v>
      </c>
      <c r="M735">
        <v>8</v>
      </c>
    </row>
    <row r="736" spans="1:13" x14ac:dyDescent="0.25">
      <c r="A736">
        <v>102478</v>
      </c>
      <c r="B736" t="s">
        <v>220</v>
      </c>
      <c r="C736" t="s">
        <v>14</v>
      </c>
      <c r="D736" t="s">
        <v>27</v>
      </c>
      <c r="E736" t="s">
        <v>72</v>
      </c>
      <c r="F736" s="1">
        <v>43339.402106481481</v>
      </c>
      <c r="G736">
        <v>2</v>
      </c>
      <c r="H736">
        <v>77.08</v>
      </c>
      <c r="I736">
        <v>154.16</v>
      </c>
      <c r="J736">
        <v>18</v>
      </c>
      <c r="K736" t="s">
        <v>820</v>
      </c>
      <c r="L736">
        <v>2018</v>
      </c>
      <c r="M736">
        <v>8</v>
      </c>
    </row>
    <row r="737" spans="1:13" x14ac:dyDescent="0.25">
      <c r="A737">
        <v>102478</v>
      </c>
      <c r="B737" t="s">
        <v>220</v>
      </c>
      <c r="C737" t="s">
        <v>14</v>
      </c>
      <c r="D737" t="s">
        <v>27</v>
      </c>
      <c r="E737" t="s">
        <v>72</v>
      </c>
      <c r="F737" s="1">
        <v>43341.437627314815</v>
      </c>
      <c r="G737">
        <v>2</v>
      </c>
      <c r="H737">
        <v>77.08</v>
      </c>
      <c r="I737">
        <v>154.16</v>
      </c>
      <c r="J737">
        <v>18</v>
      </c>
      <c r="K737" t="s">
        <v>820</v>
      </c>
      <c r="L737">
        <v>2018</v>
      </c>
      <c r="M737">
        <v>8</v>
      </c>
    </row>
    <row r="738" spans="1:13" x14ac:dyDescent="0.25">
      <c r="A738">
        <v>102478</v>
      </c>
      <c r="B738" t="s">
        <v>220</v>
      </c>
      <c r="C738" t="s">
        <v>14</v>
      </c>
      <c r="D738" t="s">
        <v>27</v>
      </c>
      <c r="E738" t="s">
        <v>72</v>
      </c>
      <c r="F738" s="1">
        <v>43346.415219907409</v>
      </c>
      <c r="G738">
        <v>4</v>
      </c>
      <c r="H738">
        <v>77.08</v>
      </c>
      <c r="I738">
        <v>308.32</v>
      </c>
      <c r="J738">
        <v>18</v>
      </c>
      <c r="K738" t="s">
        <v>820</v>
      </c>
      <c r="L738">
        <v>2018</v>
      </c>
      <c r="M738">
        <v>9</v>
      </c>
    </row>
    <row r="739" spans="1:13" x14ac:dyDescent="0.25">
      <c r="A739">
        <v>102478</v>
      </c>
      <c r="B739" t="s">
        <v>220</v>
      </c>
      <c r="C739" t="s">
        <v>14</v>
      </c>
      <c r="D739" t="s">
        <v>27</v>
      </c>
      <c r="E739" t="s">
        <v>72</v>
      </c>
      <c r="F739" s="1">
        <v>43346.415219907409</v>
      </c>
      <c r="G739">
        <v>1</v>
      </c>
      <c r="H739">
        <v>77.08</v>
      </c>
      <c r="I739">
        <v>77.08</v>
      </c>
      <c r="J739">
        <v>18</v>
      </c>
      <c r="K739" t="s">
        <v>820</v>
      </c>
      <c r="L739">
        <v>2018</v>
      </c>
      <c r="M739">
        <v>9</v>
      </c>
    </row>
    <row r="740" spans="1:13" x14ac:dyDescent="0.25">
      <c r="A740">
        <v>102477</v>
      </c>
      <c r="B740" t="s">
        <v>219</v>
      </c>
      <c r="C740" t="s">
        <v>14</v>
      </c>
      <c r="D740" t="s">
        <v>27</v>
      </c>
      <c r="E740" t="s">
        <v>72</v>
      </c>
      <c r="F740" s="1">
        <v>43346.415219907409</v>
      </c>
      <c r="G740">
        <v>3</v>
      </c>
      <c r="H740">
        <v>40.25</v>
      </c>
      <c r="I740">
        <v>120.75</v>
      </c>
      <c r="J740">
        <v>18</v>
      </c>
      <c r="K740" t="s">
        <v>820</v>
      </c>
      <c r="L740">
        <v>2018</v>
      </c>
      <c r="M740">
        <v>9</v>
      </c>
    </row>
    <row r="741" spans="1:13" x14ac:dyDescent="0.25">
      <c r="A741">
        <v>102478</v>
      </c>
      <c r="B741" t="s">
        <v>220</v>
      </c>
      <c r="C741" t="s">
        <v>14</v>
      </c>
      <c r="D741" t="s">
        <v>27</v>
      </c>
      <c r="E741" t="s">
        <v>72</v>
      </c>
      <c r="F741" s="1">
        <v>43356.560231481482</v>
      </c>
      <c r="G741">
        <v>3</v>
      </c>
      <c r="H741">
        <v>77.08</v>
      </c>
      <c r="I741">
        <v>231.24</v>
      </c>
      <c r="J741">
        <v>18</v>
      </c>
      <c r="K741" t="s">
        <v>820</v>
      </c>
      <c r="L741">
        <v>2018</v>
      </c>
      <c r="M741">
        <v>9</v>
      </c>
    </row>
    <row r="742" spans="1:13" x14ac:dyDescent="0.25">
      <c r="A742">
        <v>102478</v>
      </c>
      <c r="B742" t="s">
        <v>220</v>
      </c>
      <c r="C742" t="s">
        <v>14</v>
      </c>
      <c r="D742" t="s">
        <v>27</v>
      </c>
      <c r="E742" t="s">
        <v>72</v>
      </c>
      <c r="F742" s="1">
        <v>43360.330833333333</v>
      </c>
      <c r="G742">
        <v>4</v>
      </c>
      <c r="H742">
        <v>77.08</v>
      </c>
      <c r="I742">
        <v>308.32</v>
      </c>
      <c r="J742">
        <v>18</v>
      </c>
      <c r="K742" t="s">
        <v>820</v>
      </c>
      <c r="L742">
        <v>2018</v>
      </c>
      <c r="M742">
        <v>9</v>
      </c>
    </row>
    <row r="743" spans="1:13" x14ac:dyDescent="0.25">
      <c r="A743">
        <v>102478</v>
      </c>
      <c r="B743" t="s">
        <v>220</v>
      </c>
      <c r="C743" t="s">
        <v>14</v>
      </c>
      <c r="D743" t="s">
        <v>27</v>
      </c>
      <c r="E743" t="s">
        <v>72</v>
      </c>
      <c r="F743" s="1">
        <v>43360.330833333333</v>
      </c>
      <c r="G743">
        <v>1</v>
      </c>
      <c r="H743">
        <v>77.08</v>
      </c>
      <c r="I743">
        <v>77.08</v>
      </c>
      <c r="J743">
        <v>18</v>
      </c>
      <c r="K743" t="s">
        <v>820</v>
      </c>
      <c r="L743">
        <v>2018</v>
      </c>
      <c r="M743">
        <v>9</v>
      </c>
    </row>
    <row r="744" spans="1:13" x14ac:dyDescent="0.25">
      <c r="A744">
        <v>102477</v>
      </c>
      <c r="B744" t="s">
        <v>219</v>
      </c>
      <c r="C744" t="s">
        <v>14</v>
      </c>
      <c r="D744" t="s">
        <v>27</v>
      </c>
      <c r="E744" t="s">
        <v>72</v>
      </c>
      <c r="F744" s="1">
        <v>43360.330833333333</v>
      </c>
      <c r="G744">
        <v>2</v>
      </c>
      <c r="H744">
        <v>39.9</v>
      </c>
      <c r="I744">
        <v>79.8</v>
      </c>
      <c r="J744">
        <v>18</v>
      </c>
      <c r="K744" t="s">
        <v>820</v>
      </c>
      <c r="L744">
        <v>2018</v>
      </c>
      <c r="M744">
        <v>9</v>
      </c>
    </row>
    <row r="745" spans="1:13" x14ac:dyDescent="0.25">
      <c r="A745">
        <v>102478</v>
      </c>
      <c r="B745" t="s">
        <v>220</v>
      </c>
      <c r="C745" t="s">
        <v>14</v>
      </c>
      <c r="D745" t="s">
        <v>27</v>
      </c>
      <c r="E745" t="s">
        <v>72</v>
      </c>
      <c r="F745" s="1">
        <v>43367.432129629633</v>
      </c>
      <c r="G745">
        <v>3</v>
      </c>
      <c r="H745">
        <v>77.08</v>
      </c>
      <c r="I745">
        <v>231.24</v>
      </c>
      <c r="J745">
        <v>18</v>
      </c>
      <c r="K745" t="s">
        <v>820</v>
      </c>
      <c r="L745">
        <v>2018</v>
      </c>
      <c r="M745">
        <v>9</v>
      </c>
    </row>
    <row r="746" spans="1:13" x14ac:dyDescent="0.25">
      <c r="A746">
        <v>102478</v>
      </c>
      <c r="B746" t="s">
        <v>220</v>
      </c>
      <c r="C746" t="s">
        <v>14</v>
      </c>
      <c r="D746" t="s">
        <v>27</v>
      </c>
      <c r="E746" t="s">
        <v>72</v>
      </c>
      <c r="F746" s="1">
        <v>43367.432129629633</v>
      </c>
      <c r="G746">
        <v>3</v>
      </c>
      <c r="H746">
        <v>77.08</v>
      </c>
      <c r="I746">
        <v>231.24</v>
      </c>
      <c r="J746">
        <v>18</v>
      </c>
      <c r="K746" t="s">
        <v>820</v>
      </c>
      <c r="L746">
        <v>2018</v>
      </c>
      <c r="M746">
        <v>9</v>
      </c>
    </row>
    <row r="747" spans="1:13" x14ac:dyDescent="0.25">
      <c r="A747">
        <v>102478</v>
      </c>
      <c r="B747" t="s">
        <v>220</v>
      </c>
      <c r="C747" t="s">
        <v>14</v>
      </c>
      <c r="D747" t="s">
        <v>27</v>
      </c>
      <c r="E747" t="s">
        <v>72</v>
      </c>
      <c r="F747" s="1">
        <v>43374.409444444442</v>
      </c>
      <c r="G747">
        <v>2</v>
      </c>
      <c r="H747">
        <v>77.08</v>
      </c>
      <c r="I747">
        <v>154.16</v>
      </c>
      <c r="J747">
        <v>18</v>
      </c>
      <c r="K747" t="s">
        <v>820</v>
      </c>
      <c r="L747">
        <v>2018</v>
      </c>
      <c r="M747">
        <v>10</v>
      </c>
    </row>
    <row r="748" spans="1:13" x14ac:dyDescent="0.25">
      <c r="A748">
        <v>102478</v>
      </c>
      <c r="B748" t="s">
        <v>220</v>
      </c>
      <c r="C748" t="s">
        <v>14</v>
      </c>
      <c r="D748" t="s">
        <v>27</v>
      </c>
      <c r="E748" t="s">
        <v>72</v>
      </c>
      <c r="F748" s="1">
        <v>43383.540347222224</v>
      </c>
      <c r="G748">
        <v>3</v>
      </c>
      <c r="H748">
        <v>77.08</v>
      </c>
      <c r="I748">
        <v>231.24</v>
      </c>
      <c r="J748">
        <v>18</v>
      </c>
      <c r="K748" t="s">
        <v>820</v>
      </c>
      <c r="L748">
        <v>2018</v>
      </c>
      <c r="M748">
        <v>10</v>
      </c>
    </row>
    <row r="749" spans="1:13" x14ac:dyDescent="0.25">
      <c r="A749">
        <v>102478</v>
      </c>
      <c r="B749" t="s">
        <v>220</v>
      </c>
      <c r="C749" t="s">
        <v>14</v>
      </c>
      <c r="D749" t="s">
        <v>27</v>
      </c>
      <c r="E749" t="s">
        <v>72</v>
      </c>
      <c r="F749" s="1">
        <v>43388.341990740744</v>
      </c>
      <c r="G749">
        <v>5</v>
      </c>
      <c r="H749">
        <v>77.08</v>
      </c>
      <c r="I749">
        <v>385.4</v>
      </c>
      <c r="J749">
        <v>18</v>
      </c>
      <c r="K749" t="s">
        <v>820</v>
      </c>
      <c r="L749">
        <v>2018</v>
      </c>
      <c r="M749">
        <v>10</v>
      </c>
    </row>
    <row r="750" spans="1:13" x14ac:dyDescent="0.25">
      <c r="A750">
        <v>102478</v>
      </c>
      <c r="B750" t="s">
        <v>220</v>
      </c>
      <c r="C750" t="s">
        <v>14</v>
      </c>
      <c r="D750" t="s">
        <v>27</v>
      </c>
      <c r="E750" t="s">
        <v>72</v>
      </c>
      <c r="F750" s="1">
        <v>43395.34033564815</v>
      </c>
      <c r="G750">
        <v>2</v>
      </c>
      <c r="H750">
        <v>77.08</v>
      </c>
      <c r="I750">
        <v>154.16</v>
      </c>
      <c r="J750">
        <v>18</v>
      </c>
      <c r="K750" t="s">
        <v>820</v>
      </c>
      <c r="L750">
        <v>2018</v>
      </c>
      <c r="M750">
        <v>10</v>
      </c>
    </row>
    <row r="751" spans="1:13" x14ac:dyDescent="0.25">
      <c r="A751">
        <v>102477</v>
      </c>
      <c r="B751" t="s">
        <v>219</v>
      </c>
      <c r="C751" t="s">
        <v>14</v>
      </c>
      <c r="D751" t="s">
        <v>27</v>
      </c>
      <c r="E751" t="s">
        <v>72</v>
      </c>
      <c r="F751" s="1">
        <v>43395.34033564815</v>
      </c>
      <c r="G751">
        <v>2</v>
      </c>
      <c r="H751">
        <v>40.25</v>
      </c>
      <c r="I751">
        <v>80.5</v>
      </c>
      <c r="J751">
        <v>18</v>
      </c>
      <c r="K751" t="s">
        <v>820</v>
      </c>
      <c r="L751">
        <v>2018</v>
      </c>
      <c r="M751">
        <v>10</v>
      </c>
    </row>
    <row r="752" spans="1:13" x14ac:dyDescent="0.25">
      <c r="A752">
        <v>102478</v>
      </c>
      <c r="B752" t="s">
        <v>220</v>
      </c>
      <c r="C752" t="s">
        <v>14</v>
      </c>
      <c r="D752" t="s">
        <v>27</v>
      </c>
      <c r="E752" t="s">
        <v>72</v>
      </c>
      <c r="F752" s="1">
        <v>43402.402743055558</v>
      </c>
      <c r="G752">
        <v>5</v>
      </c>
      <c r="H752">
        <v>77.08</v>
      </c>
      <c r="I752">
        <v>385.4</v>
      </c>
      <c r="J752">
        <v>18</v>
      </c>
      <c r="K752" t="s">
        <v>820</v>
      </c>
      <c r="L752">
        <v>2018</v>
      </c>
      <c r="M752">
        <v>10</v>
      </c>
    </row>
    <row r="753" spans="1:13" x14ac:dyDescent="0.25">
      <c r="A753">
        <v>102477</v>
      </c>
      <c r="B753" t="s">
        <v>219</v>
      </c>
      <c r="C753" t="s">
        <v>14</v>
      </c>
      <c r="D753" t="s">
        <v>27</v>
      </c>
      <c r="E753" t="s">
        <v>72</v>
      </c>
      <c r="F753" s="1">
        <v>43402.402743055558</v>
      </c>
      <c r="G753">
        <v>3</v>
      </c>
      <c r="H753">
        <v>40.25</v>
      </c>
      <c r="I753">
        <v>120.75</v>
      </c>
      <c r="J753">
        <v>18</v>
      </c>
      <c r="K753" t="s">
        <v>820</v>
      </c>
      <c r="L753">
        <v>2018</v>
      </c>
      <c r="M753">
        <v>10</v>
      </c>
    </row>
    <row r="754" spans="1:13" x14ac:dyDescent="0.25">
      <c r="A754">
        <v>102478</v>
      </c>
      <c r="B754" t="s">
        <v>220</v>
      </c>
      <c r="C754" t="s">
        <v>14</v>
      </c>
      <c r="D754" t="s">
        <v>27</v>
      </c>
      <c r="E754" t="s">
        <v>72</v>
      </c>
      <c r="F754" s="1">
        <v>43409.449467592596</v>
      </c>
      <c r="G754">
        <v>3</v>
      </c>
      <c r="H754">
        <v>77.08</v>
      </c>
      <c r="I754">
        <v>231.24</v>
      </c>
      <c r="J754">
        <v>18</v>
      </c>
      <c r="K754" t="s">
        <v>820</v>
      </c>
      <c r="L754">
        <v>2018</v>
      </c>
      <c r="M754">
        <v>11</v>
      </c>
    </row>
    <row r="755" spans="1:13" x14ac:dyDescent="0.25">
      <c r="A755">
        <v>102478</v>
      </c>
      <c r="B755" t="s">
        <v>220</v>
      </c>
      <c r="C755" t="s">
        <v>14</v>
      </c>
      <c r="D755" t="s">
        <v>27</v>
      </c>
      <c r="E755" t="s">
        <v>72</v>
      </c>
      <c r="F755" s="1">
        <v>43416.395740740743</v>
      </c>
      <c r="G755">
        <v>3</v>
      </c>
      <c r="H755">
        <v>77.08</v>
      </c>
      <c r="I755">
        <v>231.24</v>
      </c>
      <c r="J755">
        <v>18</v>
      </c>
      <c r="K755" t="s">
        <v>820</v>
      </c>
      <c r="L755">
        <v>2018</v>
      </c>
      <c r="M755">
        <v>11</v>
      </c>
    </row>
    <row r="756" spans="1:13" x14ac:dyDescent="0.25">
      <c r="A756">
        <v>102477</v>
      </c>
      <c r="B756" t="s">
        <v>219</v>
      </c>
      <c r="C756" t="s">
        <v>14</v>
      </c>
      <c r="D756" t="s">
        <v>27</v>
      </c>
      <c r="E756" t="s">
        <v>72</v>
      </c>
      <c r="F756" s="1">
        <v>43416.395740740743</v>
      </c>
      <c r="G756">
        <v>2</v>
      </c>
      <c r="H756">
        <v>40.25</v>
      </c>
      <c r="I756">
        <v>80.5</v>
      </c>
      <c r="J756">
        <v>18</v>
      </c>
      <c r="K756" t="s">
        <v>820</v>
      </c>
      <c r="L756">
        <v>2018</v>
      </c>
      <c r="M756">
        <v>11</v>
      </c>
    </row>
    <row r="757" spans="1:13" x14ac:dyDescent="0.25">
      <c r="A757">
        <v>102478</v>
      </c>
      <c r="B757" t="s">
        <v>220</v>
      </c>
      <c r="C757" t="s">
        <v>14</v>
      </c>
      <c r="D757" t="s">
        <v>27</v>
      </c>
      <c r="E757" t="s">
        <v>72</v>
      </c>
      <c r="F757" s="1">
        <v>43423.423414351855</v>
      </c>
      <c r="G757">
        <v>5</v>
      </c>
      <c r="H757">
        <v>77.08</v>
      </c>
      <c r="I757">
        <v>385.4</v>
      </c>
      <c r="J757">
        <v>18</v>
      </c>
      <c r="K757" t="s">
        <v>820</v>
      </c>
      <c r="L757">
        <v>2018</v>
      </c>
      <c r="M757">
        <v>11</v>
      </c>
    </row>
    <row r="758" spans="1:13" x14ac:dyDescent="0.25">
      <c r="A758">
        <v>102478</v>
      </c>
      <c r="B758" t="s">
        <v>220</v>
      </c>
      <c r="C758" t="s">
        <v>14</v>
      </c>
      <c r="D758" t="s">
        <v>27</v>
      </c>
      <c r="E758" t="s">
        <v>72</v>
      </c>
      <c r="F758" s="1">
        <v>43430.364421296297</v>
      </c>
      <c r="G758">
        <v>6</v>
      </c>
      <c r="H758">
        <v>77.08</v>
      </c>
      <c r="I758">
        <v>462.48</v>
      </c>
      <c r="J758">
        <v>18</v>
      </c>
      <c r="K758" t="s">
        <v>820</v>
      </c>
      <c r="L758">
        <v>2018</v>
      </c>
      <c r="M758">
        <v>11</v>
      </c>
    </row>
    <row r="759" spans="1:13" x14ac:dyDescent="0.25">
      <c r="A759">
        <v>102478</v>
      </c>
      <c r="B759" t="s">
        <v>220</v>
      </c>
      <c r="C759" t="s">
        <v>14</v>
      </c>
      <c r="D759" t="s">
        <v>27</v>
      </c>
      <c r="E759" t="s">
        <v>72</v>
      </c>
      <c r="F759" s="1">
        <v>43430.364421296297</v>
      </c>
      <c r="G759">
        <v>1</v>
      </c>
      <c r="H759">
        <v>77.08</v>
      </c>
      <c r="I759">
        <v>77.08</v>
      </c>
      <c r="J759">
        <v>18</v>
      </c>
      <c r="K759" t="s">
        <v>820</v>
      </c>
      <c r="L759">
        <v>2018</v>
      </c>
      <c r="M759">
        <v>11</v>
      </c>
    </row>
    <row r="760" spans="1:13" x14ac:dyDescent="0.25">
      <c r="A760">
        <v>102477</v>
      </c>
      <c r="B760" t="s">
        <v>219</v>
      </c>
      <c r="C760" t="s">
        <v>14</v>
      </c>
      <c r="D760" t="s">
        <v>27</v>
      </c>
      <c r="E760" t="s">
        <v>72</v>
      </c>
      <c r="F760" s="1">
        <v>43430.364421296297</v>
      </c>
      <c r="G760">
        <v>2</v>
      </c>
      <c r="H760">
        <v>40.25</v>
      </c>
      <c r="I760">
        <v>80.5</v>
      </c>
      <c r="J760">
        <v>18</v>
      </c>
      <c r="K760" t="s">
        <v>820</v>
      </c>
      <c r="L760">
        <v>2018</v>
      </c>
      <c r="M760">
        <v>11</v>
      </c>
    </row>
    <row r="761" spans="1:13" x14ac:dyDescent="0.25">
      <c r="A761">
        <v>102478</v>
      </c>
      <c r="B761" t="s">
        <v>220</v>
      </c>
      <c r="C761" t="s">
        <v>14</v>
      </c>
      <c r="D761" t="s">
        <v>27</v>
      </c>
      <c r="E761" t="s">
        <v>72</v>
      </c>
      <c r="F761" s="1">
        <v>43437.399467592593</v>
      </c>
      <c r="G761">
        <v>7</v>
      </c>
      <c r="H761">
        <v>77.08</v>
      </c>
      <c r="I761">
        <v>539.55999999999995</v>
      </c>
      <c r="J761">
        <v>18</v>
      </c>
      <c r="K761" t="s">
        <v>820</v>
      </c>
      <c r="L761">
        <v>2018</v>
      </c>
      <c r="M761">
        <v>12</v>
      </c>
    </row>
    <row r="762" spans="1:13" x14ac:dyDescent="0.25">
      <c r="A762">
        <v>102477</v>
      </c>
      <c r="B762" t="s">
        <v>219</v>
      </c>
      <c r="C762" t="s">
        <v>14</v>
      </c>
      <c r="D762" t="s">
        <v>27</v>
      </c>
      <c r="E762" t="s">
        <v>72</v>
      </c>
      <c r="F762" s="1">
        <v>43437.399467592593</v>
      </c>
      <c r="G762">
        <v>1</v>
      </c>
      <c r="H762">
        <v>40.25</v>
      </c>
      <c r="I762">
        <v>40.25</v>
      </c>
      <c r="J762">
        <v>18</v>
      </c>
      <c r="K762" t="s">
        <v>820</v>
      </c>
      <c r="L762">
        <v>2018</v>
      </c>
      <c r="M762">
        <v>12</v>
      </c>
    </row>
    <row r="763" spans="1:13" x14ac:dyDescent="0.25">
      <c r="A763">
        <v>102477</v>
      </c>
      <c r="B763" t="s">
        <v>219</v>
      </c>
      <c r="C763" t="s">
        <v>14</v>
      </c>
      <c r="D763" t="s">
        <v>27</v>
      </c>
      <c r="E763" t="s">
        <v>72</v>
      </c>
      <c r="F763" s="1">
        <v>43437.399467592593</v>
      </c>
      <c r="G763">
        <v>4</v>
      </c>
      <c r="H763">
        <v>40.25</v>
      </c>
      <c r="I763">
        <v>161</v>
      </c>
      <c r="J763">
        <v>18</v>
      </c>
      <c r="K763" t="s">
        <v>820</v>
      </c>
      <c r="L763">
        <v>2018</v>
      </c>
      <c r="M763">
        <v>12</v>
      </c>
    </row>
    <row r="764" spans="1:13" x14ac:dyDescent="0.25">
      <c r="A764">
        <v>102478</v>
      </c>
      <c r="B764" t="s">
        <v>220</v>
      </c>
      <c r="C764" t="s">
        <v>14</v>
      </c>
      <c r="D764" t="s">
        <v>27</v>
      </c>
      <c r="E764" t="s">
        <v>72</v>
      </c>
      <c r="F764" s="1">
        <v>43444.616354166668</v>
      </c>
      <c r="G764">
        <v>2</v>
      </c>
      <c r="H764">
        <v>77.08</v>
      </c>
      <c r="I764">
        <v>154.16</v>
      </c>
      <c r="J764">
        <v>18</v>
      </c>
      <c r="K764" t="s">
        <v>820</v>
      </c>
      <c r="L764">
        <v>2018</v>
      </c>
      <c r="M764">
        <v>12</v>
      </c>
    </row>
    <row r="765" spans="1:13" x14ac:dyDescent="0.25">
      <c r="A765">
        <v>102478</v>
      </c>
      <c r="B765" t="s">
        <v>220</v>
      </c>
      <c r="C765" t="s">
        <v>14</v>
      </c>
      <c r="D765" t="s">
        <v>27</v>
      </c>
      <c r="E765" t="s">
        <v>72</v>
      </c>
      <c r="F765" s="1">
        <v>43444.616354166668</v>
      </c>
      <c r="G765">
        <v>3</v>
      </c>
      <c r="H765">
        <v>77.08</v>
      </c>
      <c r="I765">
        <v>231.24</v>
      </c>
      <c r="J765">
        <v>18</v>
      </c>
      <c r="K765" t="s">
        <v>820</v>
      </c>
      <c r="L765">
        <v>2018</v>
      </c>
      <c r="M765">
        <v>12</v>
      </c>
    </row>
    <row r="766" spans="1:13" x14ac:dyDescent="0.25">
      <c r="A766">
        <v>102477</v>
      </c>
      <c r="B766" t="s">
        <v>219</v>
      </c>
      <c r="C766" t="s">
        <v>14</v>
      </c>
      <c r="D766" t="s">
        <v>27</v>
      </c>
      <c r="E766" t="s">
        <v>72</v>
      </c>
      <c r="F766" s="1">
        <v>43451.470914351848</v>
      </c>
      <c r="G766">
        <v>4</v>
      </c>
      <c r="H766">
        <v>39.9</v>
      </c>
      <c r="I766">
        <v>159.6</v>
      </c>
      <c r="J766">
        <v>18</v>
      </c>
      <c r="K766" t="s">
        <v>820</v>
      </c>
      <c r="L766">
        <v>2018</v>
      </c>
      <c r="M766">
        <v>12</v>
      </c>
    </row>
    <row r="767" spans="1:13" x14ac:dyDescent="0.25">
      <c r="A767">
        <v>102478</v>
      </c>
      <c r="B767" t="s">
        <v>220</v>
      </c>
      <c r="C767" t="s">
        <v>14</v>
      </c>
      <c r="D767" t="s">
        <v>27</v>
      </c>
      <c r="E767" t="s">
        <v>72</v>
      </c>
      <c r="F767" s="1">
        <v>43453.550104166665</v>
      </c>
      <c r="G767">
        <v>3</v>
      </c>
      <c r="H767">
        <v>77.08</v>
      </c>
      <c r="I767">
        <v>231.24</v>
      </c>
      <c r="J767">
        <v>18</v>
      </c>
      <c r="K767" t="s">
        <v>820</v>
      </c>
      <c r="L767">
        <v>2018</v>
      </c>
      <c r="M767">
        <v>12</v>
      </c>
    </row>
    <row r="768" spans="1:13" x14ac:dyDescent="0.25">
      <c r="A768">
        <v>102478</v>
      </c>
      <c r="B768" t="s">
        <v>220</v>
      </c>
      <c r="C768" t="s">
        <v>14</v>
      </c>
      <c r="D768" t="s">
        <v>27</v>
      </c>
      <c r="E768" t="s">
        <v>72</v>
      </c>
      <c r="F768" s="1">
        <v>43453.550104166665</v>
      </c>
      <c r="G768">
        <v>7</v>
      </c>
      <c r="H768">
        <v>77.08</v>
      </c>
      <c r="I768">
        <v>539.55999999999995</v>
      </c>
      <c r="J768">
        <v>18</v>
      </c>
      <c r="K768" t="s">
        <v>820</v>
      </c>
      <c r="L768">
        <v>2018</v>
      </c>
      <c r="M768">
        <v>12</v>
      </c>
    </row>
    <row r="769" spans="1:13" x14ac:dyDescent="0.25">
      <c r="A769">
        <v>102478</v>
      </c>
      <c r="B769" t="s">
        <v>220</v>
      </c>
      <c r="C769" t="s">
        <v>14</v>
      </c>
      <c r="D769" t="s">
        <v>27</v>
      </c>
      <c r="E769" t="s">
        <v>72</v>
      </c>
      <c r="F769" s="1">
        <v>43461.535694444443</v>
      </c>
      <c r="G769">
        <v>5</v>
      </c>
      <c r="H769">
        <v>77.08</v>
      </c>
      <c r="I769">
        <v>385.4</v>
      </c>
      <c r="J769">
        <v>18</v>
      </c>
      <c r="K769" t="s">
        <v>820</v>
      </c>
      <c r="L769">
        <v>2018</v>
      </c>
      <c r="M769">
        <v>12</v>
      </c>
    </row>
    <row r="770" spans="1:13" x14ac:dyDescent="0.25">
      <c r="A770">
        <v>102478</v>
      </c>
      <c r="B770" t="s">
        <v>220</v>
      </c>
      <c r="C770" t="s">
        <v>14</v>
      </c>
      <c r="D770" t="s">
        <v>27</v>
      </c>
      <c r="E770" t="s">
        <v>72</v>
      </c>
      <c r="F770" s="1">
        <v>43472.408460648148</v>
      </c>
      <c r="G770">
        <v>3</v>
      </c>
      <c r="H770">
        <v>77.08</v>
      </c>
      <c r="I770">
        <v>231.24</v>
      </c>
      <c r="J770">
        <v>18</v>
      </c>
      <c r="K770" t="s">
        <v>820</v>
      </c>
      <c r="L770">
        <v>2019</v>
      </c>
      <c r="M770">
        <v>1</v>
      </c>
    </row>
    <row r="771" spans="1:13" x14ac:dyDescent="0.25">
      <c r="A771">
        <v>102477</v>
      </c>
      <c r="B771" t="s">
        <v>219</v>
      </c>
      <c r="C771" t="s">
        <v>14</v>
      </c>
      <c r="D771" t="s">
        <v>27</v>
      </c>
      <c r="E771" t="s">
        <v>72</v>
      </c>
      <c r="F771" s="1">
        <v>43472.408460648148</v>
      </c>
      <c r="G771">
        <v>3</v>
      </c>
      <c r="H771">
        <v>39.9</v>
      </c>
      <c r="I771">
        <v>119.7</v>
      </c>
      <c r="J771">
        <v>18</v>
      </c>
      <c r="K771" t="s">
        <v>820</v>
      </c>
      <c r="L771">
        <v>2019</v>
      </c>
      <c r="M771">
        <v>1</v>
      </c>
    </row>
    <row r="772" spans="1:13" x14ac:dyDescent="0.25">
      <c r="A772">
        <v>102478</v>
      </c>
      <c r="B772" t="s">
        <v>220</v>
      </c>
      <c r="C772" t="s">
        <v>14</v>
      </c>
      <c r="D772" t="s">
        <v>27</v>
      </c>
      <c r="E772" t="s">
        <v>72</v>
      </c>
      <c r="F772" s="1">
        <v>43479.347256944442</v>
      </c>
      <c r="G772">
        <v>5</v>
      </c>
      <c r="H772">
        <v>77.08</v>
      </c>
      <c r="I772">
        <v>385.4</v>
      </c>
      <c r="J772">
        <v>18</v>
      </c>
      <c r="K772" t="s">
        <v>820</v>
      </c>
      <c r="L772">
        <v>2019</v>
      </c>
      <c r="M772">
        <v>1</v>
      </c>
    </row>
    <row r="773" spans="1:13" x14ac:dyDescent="0.25">
      <c r="A773">
        <v>102477</v>
      </c>
      <c r="B773" t="s">
        <v>219</v>
      </c>
      <c r="C773" t="s">
        <v>14</v>
      </c>
      <c r="D773" t="s">
        <v>27</v>
      </c>
      <c r="E773" t="s">
        <v>72</v>
      </c>
      <c r="F773" s="1">
        <v>43479.347256944442</v>
      </c>
      <c r="G773">
        <v>4</v>
      </c>
      <c r="H773">
        <v>39.9</v>
      </c>
      <c r="I773">
        <v>159.6</v>
      </c>
      <c r="J773">
        <v>18</v>
      </c>
      <c r="K773" t="s">
        <v>820</v>
      </c>
      <c r="L773">
        <v>2019</v>
      </c>
      <c r="M773">
        <v>1</v>
      </c>
    </row>
    <row r="774" spans="1:13" x14ac:dyDescent="0.25">
      <c r="A774">
        <v>102477</v>
      </c>
      <c r="B774" t="s">
        <v>219</v>
      </c>
      <c r="C774" t="s">
        <v>14</v>
      </c>
      <c r="D774" t="s">
        <v>27</v>
      </c>
      <c r="E774" t="s">
        <v>72</v>
      </c>
      <c r="F774" s="1">
        <v>43479.347256944442</v>
      </c>
      <c r="G774">
        <v>1</v>
      </c>
      <c r="H774">
        <v>39.9</v>
      </c>
      <c r="I774">
        <v>39.9</v>
      </c>
      <c r="J774">
        <v>18</v>
      </c>
      <c r="K774" t="s">
        <v>820</v>
      </c>
      <c r="L774">
        <v>2019</v>
      </c>
      <c r="M774">
        <v>1</v>
      </c>
    </row>
    <row r="775" spans="1:13" x14ac:dyDescent="0.25">
      <c r="A775">
        <v>102478</v>
      </c>
      <c r="B775" t="s">
        <v>220</v>
      </c>
      <c r="C775" t="s">
        <v>14</v>
      </c>
      <c r="D775" t="s">
        <v>27</v>
      </c>
      <c r="E775" t="s">
        <v>72</v>
      </c>
      <c r="F775" s="1">
        <v>43486.398206018515</v>
      </c>
      <c r="G775">
        <v>2</v>
      </c>
      <c r="H775">
        <v>77.08</v>
      </c>
      <c r="I775">
        <v>154.16</v>
      </c>
      <c r="J775">
        <v>18</v>
      </c>
      <c r="K775" t="s">
        <v>820</v>
      </c>
      <c r="L775">
        <v>2019</v>
      </c>
      <c r="M775">
        <v>1</v>
      </c>
    </row>
    <row r="776" spans="1:13" x14ac:dyDescent="0.25">
      <c r="A776">
        <v>102478</v>
      </c>
      <c r="B776" t="s">
        <v>220</v>
      </c>
      <c r="C776" t="s">
        <v>14</v>
      </c>
      <c r="D776" t="s">
        <v>27</v>
      </c>
      <c r="E776" t="s">
        <v>72</v>
      </c>
      <c r="F776" s="1">
        <v>43486.398206018515</v>
      </c>
      <c r="G776">
        <v>3</v>
      </c>
      <c r="H776">
        <v>77.08</v>
      </c>
      <c r="I776">
        <v>231.24</v>
      </c>
      <c r="J776">
        <v>18</v>
      </c>
      <c r="K776" t="s">
        <v>820</v>
      </c>
      <c r="L776">
        <v>2019</v>
      </c>
      <c r="M776">
        <v>1</v>
      </c>
    </row>
    <row r="777" spans="1:13" x14ac:dyDescent="0.25">
      <c r="A777">
        <v>102478</v>
      </c>
      <c r="B777" t="s">
        <v>220</v>
      </c>
      <c r="C777" t="s">
        <v>14</v>
      </c>
      <c r="D777" t="s">
        <v>27</v>
      </c>
      <c r="E777" t="s">
        <v>72</v>
      </c>
      <c r="F777" s="1">
        <v>43497.479675925926</v>
      </c>
      <c r="G777">
        <v>5</v>
      </c>
      <c r="H777">
        <v>77.760000000000005</v>
      </c>
      <c r="I777">
        <v>388.8</v>
      </c>
      <c r="J777">
        <v>18</v>
      </c>
      <c r="K777" t="s">
        <v>820</v>
      </c>
      <c r="L777">
        <v>2019</v>
      </c>
      <c r="M777">
        <v>2</v>
      </c>
    </row>
    <row r="778" spans="1:13" x14ac:dyDescent="0.25">
      <c r="A778">
        <v>102478</v>
      </c>
      <c r="B778" t="s">
        <v>220</v>
      </c>
      <c r="C778" t="s">
        <v>14</v>
      </c>
      <c r="D778" t="s">
        <v>27</v>
      </c>
      <c r="E778" t="s">
        <v>72</v>
      </c>
      <c r="F778" s="1">
        <v>43500.428865740738</v>
      </c>
      <c r="G778">
        <v>3</v>
      </c>
      <c r="H778">
        <v>77.760000000000005</v>
      </c>
      <c r="I778">
        <v>233.28</v>
      </c>
      <c r="J778">
        <v>18</v>
      </c>
      <c r="K778" t="s">
        <v>820</v>
      </c>
      <c r="L778">
        <v>2019</v>
      </c>
      <c r="M778">
        <v>2</v>
      </c>
    </row>
    <row r="779" spans="1:13" x14ac:dyDescent="0.25">
      <c r="A779">
        <v>102477</v>
      </c>
      <c r="B779" t="s">
        <v>219</v>
      </c>
      <c r="C779" t="s">
        <v>14</v>
      </c>
      <c r="D779" t="s">
        <v>27</v>
      </c>
      <c r="E779" t="s">
        <v>72</v>
      </c>
      <c r="F779" s="1">
        <v>43507.40697916667</v>
      </c>
      <c r="G779">
        <v>2</v>
      </c>
      <c r="H779">
        <v>39.9</v>
      </c>
      <c r="I779">
        <v>79.790000000000006</v>
      </c>
      <c r="J779">
        <v>18</v>
      </c>
      <c r="K779" t="s">
        <v>820</v>
      </c>
      <c r="L779">
        <v>2019</v>
      </c>
      <c r="M779">
        <v>2</v>
      </c>
    </row>
    <row r="780" spans="1:13" x14ac:dyDescent="0.25">
      <c r="A780">
        <v>102478</v>
      </c>
      <c r="B780" t="s">
        <v>220</v>
      </c>
      <c r="C780" t="s">
        <v>14</v>
      </c>
      <c r="D780" t="s">
        <v>27</v>
      </c>
      <c r="E780" t="s">
        <v>72</v>
      </c>
      <c r="F780" s="1">
        <v>43507.40697916667</v>
      </c>
      <c r="G780">
        <v>3</v>
      </c>
      <c r="H780">
        <v>77.08</v>
      </c>
      <c r="I780">
        <v>231.23</v>
      </c>
      <c r="J780">
        <v>18</v>
      </c>
      <c r="K780" t="s">
        <v>820</v>
      </c>
      <c r="L780">
        <v>2019</v>
      </c>
      <c r="M780">
        <v>2</v>
      </c>
    </row>
    <row r="781" spans="1:13" x14ac:dyDescent="0.25">
      <c r="A781">
        <v>230420</v>
      </c>
      <c r="B781" t="s">
        <v>221</v>
      </c>
      <c r="C781" t="s">
        <v>14</v>
      </c>
      <c r="D781" t="s">
        <v>27</v>
      </c>
      <c r="E781" t="s">
        <v>72</v>
      </c>
      <c r="F781" s="1">
        <v>43521.360763888886</v>
      </c>
      <c r="G781">
        <v>3</v>
      </c>
      <c r="H781">
        <v>77.08</v>
      </c>
      <c r="I781">
        <v>231.24</v>
      </c>
      <c r="J781">
        <v>18</v>
      </c>
      <c r="K781" t="s">
        <v>820</v>
      </c>
      <c r="L781">
        <v>2019</v>
      </c>
      <c r="M781">
        <v>2</v>
      </c>
    </row>
    <row r="782" spans="1:13" x14ac:dyDescent="0.25">
      <c r="A782">
        <v>230420</v>
      </c>
      <c r="B782" t="s">
        <v>221</v>
      </c>
      <c r="C782" t="s">
        <v>14</v>
      </c>
      <c r="D782" t="s">
        <v>27</v>
      </c>
      <c r="E782" t="s">
        <v>72</v>
      </c>
      <c r="F782" s="1">
        <v>43528.420983796299</v>
      </c>
      <c r="G782">
        <v>3</v>
      </c>
      <c r="H782">
        <v>77.08</v>
      </c>
      <c r="I782">
        <v>231.24</v>
      </c>
      <c r="J782">
        <v>18</v>
      </c>
      <c r="K782" t="s">
        <v>820</v>
      </c>
      <c r="L782">
        <v>2019</v>
      </c>
      <c r="M782">
        <v>3</v>
      </c>
    </row>
    <row r="783" spans="1:13" x14ac:dyDescent="0.25">
      <c r="A783">
        <v>230420</v>
      </c>
      <c r="B783" t="s">
        <v>221</v>
      </c>
      <c r="C783" t="s">
        <v>14</v>
      </c>
      <c r="D783" t="s">
        <v>27</v>
      </c>
      <c r="E783" t="s">
        <v>72</v>
      </c>
      <c r="F783" s="1">
        <v>43535.453912037039</v>
      </c>
      <c r="G783">
        <v>1</v>
      </c>
      <c r="H783">
        <v>77.08</v>
      </c>
      <c r="I783">
        <v>77.08</v>
      </c>
      <c r="J783">
        <v>18</v>
      </c>
      <c r="K783" t="s">
        <v>820</v>
      </c>
      <c r="L783">
        <v>2019</v>
      </c>
      <c r="M783">
        <v>3</v>
      </c>
    </row>
    <row r="784" spans="1:13" x14ac:dyDescent="0.25">
      <c r="A784">
        <v>230420</v>
      </c>
      <c r="B784" t="s">
        <v>221</v>
      </c>
      <c r="C784" t="s">
        <v>14</v>
      </c>
      <c r="D784" t="s">
        <v>27</v>
      </c>
      <c r="E784" t="s">
        <v>72</v>
      </c>
      <c r="F784" s="1">
        <v>43535.453912037039</v>
      </c>
      <c r="G784">
        <v>2</v>
      </c>
      <c r="H784">
        <v>77.08</v>
      </c>
      <c r="I784">
        <v>154.16</v>
      </c>
      <c r="J784">
        <v>18</v>
      </c>
      <c r="K784" t="s">
        <v>820</v>
      </c>
      <c r="L784">
        <v>2019</v>
      </c>
      <c r="M784">
        <v>3</v>
      </c>
    </row>
    <row r="785" spans="1:13" x14ac:dyDescent="0.25">
      <c r="A785">
        <v>230420</v>
      </c>
      <c r="B785" t="s">
        <v>221</v>
      </c>
      <c r="C785" t="s">
        <v>14</v>
      </c>
      <c r="D785" t="s">
        <v>27</v>
      </c>
      <c r="E785" t="s">
        <v>72</v>
      </c>
      <c r="F785" s="1">
        <v>43539.468229166669</v>
      </c>
      <c r="G785">
        <v>3</v>
      </c>
      <c r="H785">
        <v>77.08</v>
      </c>
      <c r="I785">
        <v>231.24</v>
      </c>
      <c r="J785">
        <v>18</v>
      </c>
      <c r="K785" t="s">
        <v>820</v>
      </c>
      <c r="L785">
        <v>2019</v>
      </c>
      <c r="M785">
        <v>3</v>
      </c>
    </row>
    <row r="786" spans="1:13" x14ac:dyDescent="0.25">
      <c r="A786">
        <v>230422</v>
      </c>
      <c r="B786" t="s">
        <v>219</v>
      </c>
      <c r="C786" t="s">
        <v>14</v>
      </c>
      <c r="D786" t="s">
        <v>27</v>
      </c>
      <c r="E786" t="s">
        <v>72</v>
      </c>
      <c r="F786" s="1">
        <v>43542.400706018518</v>
      </c>
      <c r="G786">
        <v>3</v>
      </c>
      <c r="H786">
        <v>39.9</v>
      </c>
      <c r="I786">
        <v>119.7</v>
      </c>
      <c r="J786">
        <v>18</v>
      </c>
      <c r="K786" t="s">
        <v>820</v>
      </c>
      <c r="L786">
        <v>2019</v>
      </c>
      <c r="M786">
        <v>3</v>
      </c>
    </row>
    <row r="787" spans="1:13" x14ac:dyDescent="0.25">
      <c r="A787">
        <v>230420</v>
      </c>
      <c r="B787" t="s">
        <v>221</v>
      </c>
      <c r="C787" t="s">
        <v>14</v>
      </c>
      <c r="D787" t="s">
        <v>27</v>
      </c>
      <c r="E787" t="s">
        <v>72</v>
      </c>
      <c r="F787" s="1">
        <v>43542.400706018518</v>
      </c>
      <c r="G787">
        <v>1</v>
      </c>
      <c r="H787">
        <v>77.08</v>
      </c>
      <c r="I787">
        <v>77.08</v>
      </c>
      <c r="J787">
        <v>18</v>
      </c>
      <c r="K787" t="s">
        <v>820</v>
      </c>
      <c r="L787">
        <v>2019</v>
      </c>
      <c r="M787">
        <v>3</v>
      </c>
    </row>
    <row r="788" spans="1:13" x14ac:dyDescent="0.25">
      <c r="A788">
        <v>230420</v>
      </c>
      <c r="B788" t="s">
        <v>221</v>
      </c>
      <c r="C788" t="s">
        <v>14</v>
      </c>
      <c r="D788" t="s">
        <v>27</v>
      </c>
      <c r="E788" t="s">
        <v>72</v>
      </c>
      <c r="F788" s="1">
        <v>43542.400706018518</v>
      </c>
      <c r="G788">
        <v>4</v>
      </c>
      <c r="H788">
        <v>77.08</v>
      </c>
      <c r="I788">
        <v>308.32</v>
      </c>
      <c r="J788">
        <v>18</v>
      </c>
      <c r="K788" t="s">
        <v>820</v>
      </c>
      <c r="L788">
        <v>2019</v>
      </c>
      <c r="M788">
        <v>3</v>
      </c>
    </row>
    <row r="789" spans="1:13" x14ac:dyDescent="0.25">
      <c r="A789">
        <v>230422</v>
      </c>
      <c r="B789" t="s">
        <v>219</v>
      </c>
      <c r="C789" t="s">
        <v>14</v>
      </c>
      <c r="D789" t="s">
        <v>27</v>
      </c>
      <c r="E789" t="s">
        <v>72</v>
      </c>
      <c r="F789" s="1">
        <v>43556.349872685183</v>
      </c>
      <c r="G789">
        <v>3</v>
      </c>
      <c r="H789">
        <v>39.9</v>
      </c>
      <c r="I789">
        <v>119.7</v>
      </c>
      <c r="J789">
        <v>18</v>
      </c>
      <c r="K789" t="s">
        <v>820</v>
      </c>
      <c r="L789">
        <v>2019</v>
      </c>
      <c r="M789">
        <v>4</v>
      </c>
    </row>
    <row r="790" spans="1:13" x14ac:dyDescent="0.25">
      <c r="A790">
        <v>230420</v>
      </c>
      <c r="B790" t="s">
        <v>221</v>
      </c>
      <c r="C790" t="s">
        <v>14</v>
      </c>
      <c r="D790" t="s">
        <v>27</v>
      </c>
      <c r="E790" t="s">
        <v>72</v>
      </c>
      <c r="F790" s="1">
        <v>43556.349872685183</v>
      </c>
      <c r="G790">
        <v>5</v>
      </c>
      <c r="H790">
        <v>77.08</v>
      </c>
      <c r="I790">
        <v>385.4</v>
      </c>
      <c r="J790">
        <v>18</v>
      </c>
      <c r="K790" t="s">
        <v>820</v>
      </c>
      <c r="L790">
        <v>2019</v>
      </c>
      <c r="M790">
        <v>4</v>
      </c>
    </row>
    <row r="791" spans="1:13" x14ac:dyDescent="0.25">
      <c r="A791">
        <v>230420</v>
      </c>
      <c r="B791" t="s">
        <v>221</v>
      </c>
      <c r="C791" t="s">
        <v>14</v>
      </c>
      <c r="D791" t="s">
        <v>27</v>
      </c>
      <c r="E791" t="s">
        <v>72</v>
      </c>
      <c r="F791" s="1">
        <v>43563.42460648148</v>
      </c>
      <c r="G791">
        <v>5</v>
      </c>
      <c r="H791">
        <v>77.08</v>
      </c>
      <c r="I791">
        <v>385.4</v>
      </c>
      <c r="J791">
        <v>18</v>
      </c>
      <c r="K791" t="s">
        <v>820</v>
      </c>
      <c r="L791">
        <v>2019</v>
      </c>
      <c r="M791">
        <v>4</v>
      </c>
    </row>
    <row r="792" spans="1:13" x14ac:dyDescent="0.25">
      <c r="A792">
        <v>230422</v>
      </c>
      <c r="B792" t="s">
        <v>219</v>
      </c>
      <c r="C792" t="s">
        <v>14</v>
      </c>
      <c r="D792" t="s">
        <v>27</v>
      </c>
      <c r="E792" t="s">
        <v>72</v>
      </c>
      <c r="F792" s="1">
        <v>43570.328125</v>
      </c>
      <c r="G792">
        <v>2</v>
      </c>
      <c r="H792">
        <v>39.9</v>
      </c>
      <c r="I792">
        <v>79.8</v>
      </c>
      <c r="J792">
        <v>18</v>
      </c>
      <c r="K792" t="s">
        <v>820</v>
      </c>
      <c r="L792">
        <v>2019</v>
      </c>
      <c r="M792">
        <v>4</v>
      </c>
    </row>
    <row r="793" spans="1:13" x14ac:dyDescent="0.25">
      <c r="A793">
        <v>230420</v>
      </c>
      <c r="B793" t="s">
        <v>221</v>
      </c>
      <c r="C793" t="s">
        <v>14</v>
      </c>
      <c r="D793" t="s">
        <v>27</v>
      </c>
      <c r="E793" t="s">
        <v>72</v>
      </c>
      <c r="F793" s="1">
        <v>43570.328125</v>
      </c>
      <c r="G793">
        <v>5</v>
      </c>
      <c r="H793">
        <v>77.08</v>
      </c>
      <c r="I793">
        <v>385.4</v>
      </c>
      <c r="J793">
        <v>18</v>
      </c>
      <c r="K793" t="s">
        <v>820</v>
      </c>
      <c r="L793">
        <v>2019</v>
      </c>
      <c r="M793">
        <v>4</v>
      </c>
    </row>
    <row r="794" spans="1:13" x14ac:dyDescent="0.25">
      <c r="A794">
        <v>230420</v>
      </c>
      <c r="B794" t="s">
        <v>221</v>
      </c>
      <c r="C794" t="s">
        <v>14</v>
      </c>
      <c r="D794" t="s">
        <v>27</v>
      </c>
      <c r="E794" t="s">
        <v>72</v>
      </c>
      <c r="F794" s="1">
        <v>43573.396886574075</v>
      </c>
      <c r="G794">
        <v>1</v>
      </c>
      <c r="H794">
        <v>77.08</v>
      </c>
      <c r="I794">
        <v>77.08</v>
      </c>
      <c r="J794">
        <v>18</v>
      </c>
      <c r="K794" t="s">
        <v>820</v>
      </c>
      <c r="L794">
        <v>2019</v>
      </c>
      <c r="M794">
        <v>4</v>
      </c>
    </row>
    <row r="795" spans="1:13" x14ac:dyDescent="0.25">
      <c r="A795">
        <v>230420</v>
      </c>
      <c r="B795" t="s">
        <v>221</v>
      </c>
      <c r="C795" t="s">
        <v>14</v>
      </c>
      <c r="D795" t="s">
        <v>27</v>
      </c>
      <c r="E795" t="s">
        <v>72</v>
      </c>
      <c r="F795" s="1">
        <v>43573.396886574075</v>
      </c>
      <c r="G795">
        <v>2</v>
      </c>
      <c r="H795">
        <v>77.08</v>
      </c>
      <c r="I795">
        <v>154.16</v>
      </c>
      <c r="J795">
        <v>18</v>
      </c>
      <c r="K795" t="s">
        <v>820</v>
      </c>
      <c r="L795">
        <v>2019</v>
      </c>
      <c r="M795">
        <v>4</v>
      </c>
    </row>
    <row r="796" spans="1:13" x14ac:dyDescent="0.25">
      <c r="A796">
        <v>230422</v>
      </c>
      <c r="B796" t="s">
        <v>219</v>
      </c>
      <c r="C796" t="s">
        <v>14</v>
      </c>
      <c r="D796" t="s">
        <v>27</v>
      </c>
      <c r="E796" t="s">
        <v>72</v>
      </c>
      <c r="F796" s="1">
        <v>43581.335682870369</v>
      </c>
      <c r="G796">
        <v>3</v>
      </c>
      <c r="H796">
        <v>39.9</v>
      </c>
      <c r="I796">
        <v>119.7</v>
      </c>
      <c r="J796">
        <v>18</v>
      </c>
      <c r="K796" t="s">
        <v>820</v>
      </c>
      <c r="L796">
        <v>2019</v>
      </c>
      <c r="M796">
        <v>4</v>
      </c>
    </row>
    <row r="797" spans="1:13" x14ac:dyDescent="0.25">
      <c r="A797">
        <v>230420</v>
      </c>
      <c r="B797" t="s">
        <v>221</v>
      </c>
      <c r="C797" t="s">
        <v>14</v>
      </c>
      <c r="D797" t="s">
        <v>27</v>
      </c>
      <c r="E797" t="s">
        <v>72</v>
      </c>
      <c r="F797" s="1">
        <v>43581.335682870369</v>
      </c>
      <c r="G797">
        <v>5</v>
      </c>
      <c r="H797">
        <v>77.08</v>
      </c>
      <c r="I797">
        <v>385.4</v>
      </c>
      <c r="J797">
        <v>18</v>
      </c>
      <c r="K797" t="s">
        <v>820</v>
      </c>
      <c r="L797">
        <v>2019</v>
      </c>
      <c r="M797">
        <v>4</v>
      </c>
    </row>
    <row r="798" spans="1:13" x14ac:dyDescent="0.25">
      <c r="A798">
        <v>230420</v>
      </c>
      <c r="B798" t="s">
        <v>221</v>
      </c>
      <c r="C798" t="s">
        <v>14</v>
      </c>
      <c r="D798" t="s">
        <v>27</v>
      </c>
      <c r="E798" t="s">
        <v>72</v>
      </c>
      <c r="F798" s="1">
        <v>43588.477685185186</v>
      </c>
      <c r="G798">
        <v>2</v>
      </c>
      <c r="H798">
        <v>77.08</v>
      </c>
      <c r="I798">
        <v>154.16</v>
      </c>
      <c r="J798">
        <v>18</v>
      </c>
      <c r="K798" t="s">
        <v>820</v>
      </c>
      <c r="L798">
        <v>2019</v>
      </c>
      <c r="M798">
        <v>5</v>
      </c>
    </row>
    <row r="799" spans="1:13" x14ac:dyDescent="0.25">
      <c r="A799">
        <v>230420</v>
      </c>
      <c r="B799" t="s">
        <v>221</v>
      </c>
      <c r="C799" t="s">
        <v>14</v>
      </c>
      <c r="D799" t="s">
        <v>27</v>
      </c>
      <c r="E799" t="s">
        <v>72</v>
      </c>
      <c r="F799" s="1">
        <v>43588.477685185186</v>
      </c>
      <c r="G799">
        <v>1</v>
      </c>
      <c r="H799">
        <v>77.08</v>
      </c>
      <c r="I799">
        <v>77.08</v>
      </c>
      <c r="J799">
        <v>18</v>
      </c>
      <c r="K799" t="s">
        <v>820</v>
      </c>
      <c r="L799">
        <v>2019</v>
      </c>
      <c r="M799">
        <v>5</v>
      </c>
    </row>
    <row r="800" spans="1:13" x14ac:dyDescent="0.25">
      <c r="A800">
        <v>230420</v>
      </c>
      <c r="B800" t="s">
        <v>221</v>
      </c>
      <c r="C800" t="s">
        <v>14</v>
      </c>
      <c r="D800" t="s">
        <v>27</v>
      </c>
      <c r="E800" t="s">
        <v>72</v>
      </c>
      <c r="F800" s="1">
        <v>43598.394178240742</v>
      </c>
      <c r="G800">
        <v>3</v>
      </c>
      <c r="H800">
        <v>77.08</v>
      </c>
      <c r="I800">
        <v>231.24</v>
      </c>
      <c r="J800">
        <v>18</v>
      </c>
      <c r="K800" t="s">
        <v>820</v>
      </c>
      <c r="L800">
        <v>2019</v>
      </c>
      <c r="M800">
        <v>5</v>
      </c>
    </row>
    <row r="801" spans="1:13" x14ac:dyDescent="0.25">
      <c r="A801">
        <v>230420</v>
      </c>
      <c r="B801" t="s">
        <v>221</v>
      </c>
      <c r="C801" t="s">
        <v>14</v>
      </c>
      <c r="D801" t="s">
        <v>27</v>
      </c>
      <c r="E801" t="s">
        <v>72</v>
      </c>
      <c r="F801" s="1">
        <v>43598.410821759258</v>
      </c>
      <c r="G801">
        <v>2</v>
      </c>
      <c r="H801">
        <v>77.08</v>
      </c>
      <c r="I801">
        <v>154.16</v>
      </c>
      <c r="J801">
        <v>18</v>
      </c>
      <c r="K801" t="s">
        <v>820</v>
      </c>
      <c r="L801">
        <v>2019</v>
      </c>
      <c r="M801">
        <v>5</v>
      </c>
    </row>
    <row r="802" spans="1:13" x14ac:dyDescent="0.25">
      <c r="A802">
        <v>230420</v>
      </c>
      <c r="B802" t="s">
        <v>221</v>
      </c>
      <c r="C802" t="s">
        <v>14</v>
      </c>
      <c r="D802" t="s">
        <v>27</v>
      </c>
      <c r="E802" t="s">
        <v>72</v>
      </c>
      <c r="F802" s="1">
        <v>43598.410821759258</v>
      </c>
      <c r="G802">
        <v>3</v>
      </c>
      <c r="H802">
        <v>77.08</v>
      </c>
      <c r="I802">
        <v>231.24</v>
      </c>
      <c r="J802">
        <v>18</v>
      </c>
      <c r="K802" t="s">
        <v>820</v>
      </c>
      <c r="L802">
        <v>2019</v>
      </c>
      <c r="M802">
        <v>5</v>
      </c>
    </row>
    <row r="803" spans="1:13" x14ac:dyDescent="0.25">
      <c r="A803">
        <v>230422</v>
      </c>
      <c r="B803" t="s">
        <v>219</v>
      </c>
      <c r="C803" t="s">
        <v>14</v>
      </c>
      <c r="D803" t="s">
        <v>27</v>
      </c>
      <c r="E803" t="s">
        <v>72</v>
      </c>
      <c r="F803" s="1">
        <v>43598.410821759258</v>
      </c>
      <c r="G803">
        <v>5</v>
      </c>
      <c r="H803">
        <v>39.9</v>
      </c>
      <c r="I803">
        <v>199.5</v>
      </c>
      <c r="J803">
        <v>18</v>
      </c>
      <c r="K803" t="s">
        <v>820</v>
      </c>
      <c r="L803">
        <v>2019</v>
      </c>
      <c r="M803">
        <v>5</v>
      </c>
    </row>
    <row r="804" spans="1:13" x14ac:dyDescent="0.25">
      <c r="A804">
        <v>230420</v>
      </c>
      <c r="B804" t="s">
        <v>221</v>
      </c>
      <c r="C804" t="s">
        <v>14</v>
      </c>
      <c r="D804" t="s">
        <v>27</v>
      </c>
      <c r="E804" t="s">
        <v>72</v>
      </c>
      <c r="F804" s="1">
        <v>43612.41333333333</v>
      </c>
      <c r="G804">
        <v>3</v>
      </c>
      <c r="H804">
        <v>77.08</v>
      </c>
      <c r="I804">
        <v>231.24</v>
      </c>
      <c r="J804">
        <v>18</v>
      </c>
      <c r="K804" t="s">
        <v>820</v>
      </c>
      <c r="L804">
        <v>2019</v>
      </c>
      <c r="M804">
        <v>5</v>
      </c>
    </row>
    <row r="805" spans="1:13" x14ac:dyDescent="0.25">
      <c r="A805">
        <v>230420</v>
      </c>
      <c r="B805" t="s">
        <v>221</v>
      </c>
      <c r="C805" t="s">
        <v>14</v>
      </c>
      <c r="D805" t="s">
        <v>27</v>
      </c>
      <c r="E805" t="s">
        <v>72</v>
      </c>
      <c r="F805" s="1">
        <v>43616.414930555555</v>
      </c>
      <c r="G805">
        <v>3</v>
      </c>
      <c r="H805">
        <v>77.08</v>
      </c>
      <c r="I805">
        <v>231.24</v>
      </c>
      <c r="J805">
        <v>18</v>
      </c>
      <c r="K805" t="s">
        <v>820</v>
      </c>
      <c r="L805">
        <v>2019</v>
      </c>
      <c r="M805">
        <v>5</v>
      </c>
    </row>
    <row r="806" spans="1:13" x14ac:dyDescent="0.25">
      <c r="A806">
        <v>230420</v>
      </c>
      <c r="B806" t="s">
        <v>221</v>
      </c>
      <c r="C806" t="s">
        <v>14</v>
      </c>
      <c r="D806" t="s">
        <v>27</v>
      </c>
      <c r="E806" t="s">
        <v>72</v>
      </c>
      <c r="F806" s="1">
        <v>43619.400891203702</v>
      </c>
      <c r="G806">
        <v>5</v>
      </c>
      <c r="H806">
        <v>77.08</v>
      </c>
      <c r="I806">
        <v>385.4</v>
      </c>
      <c r="J806">
        <v>18</v>
      </c>
      <c r="K806" t="s">
        <v>820</v>
      </c>
      <c r="L806">
        <v>2019</v>
      </c>
      <c r="M806">
        <v>6</v>
      </c>
    </row>
    <row r="807" spans="1:13" x14ac:dyDescent="0.25">
      <c r="A807">
        <v>230422</v>
      </c>
      <c r="B807" t="s">
        <v>219</v>
      </c>
      <c r="C807" t="s">
        <v>14</v>
      </c>
      <c r="D807" t="s">
        <v>27</v>
      </c>
      <c r="E807" t="s">
        <v>72</v>
      </c>
      <c r="F807" s="1">
        <v>43626.419293981482</v>
      </c>
      <c r="G807">
        <v>3</v>
      </c>
      <c r="H807">
        <v>39.9</v>
      </c>
      <c r="I807">
        <v>119.7</v>
      </c>
      <c r="J807">
        <v>18</v>
      </c>
      <c r="K807" t="s">
        <v>820</v>
      </c>
      <c r="L807">
        <v>2019</v>
      </c>
      <c r="M807">
        <v>6</v>
      </c>
    </row>
    <row r="808" spans="1:13" x14ac:dyDescent="0.25">
      <c r="A808">
        <v>230420</v>
      </c>
      <c r="B808" t="s">
        <v>221</v>
      </c>
      <c r="C808" t="s">
        <v>14</v>
      </c>
      <c r="D808" t="s">
        <v>27</v>
      </c>
      <c r="E808" t="s">
        <v>72</v>
      </c>
      <c r="F808" s="1">
        <v>43633.380486111113</v>
      </c>
      <c r="G808">
        <v>5</v>
      </c>
      <c r="H808">
        <v>76.33</v>
      </c>
      <c r="I808">
        <v>381.65</v>
      </c>
      <c r="J808">
        <v>18</v>
      </c>
      <c r="K808" t="s">
        <v>820</v>
      </c>
      <c r="L808">
        <v>2019</v>
      </c>
      <c r="M808">
        <v>6</v>
      </c>
    </row>
    <row r="809" spans="1:13" x14ac:dyDescent="0.25">
      <c r="A809">
        <v>230420</v>
      </c>
      <c r="B809" t="s">
        <v>221</v>
      </c>
      <c r="C809" t="s">
        <v>14</v>
      </c>
      <c r="D809" t="s">
        <v>27</v>
      </c>
      <c r="E809" t="s">
        <v>72</v>
      </c>
      <c r="F809" s="1">
        <v>43647.405081018522</v>
      </c>
      <c r="G809">
        <v>3</v>
      </c>
      <c r="H809">
        <v>77.010000000000005</v>
      </c>
      <c r="I809">
        <v>231.03</v>
      </c>
      <c r="J809">
        <v>18</v>
      </c>
      <c r="K809" t="s">
        <v>820</v>
      </c>
      <c r="L809">
        <v>2019</v>
      </c>
      <c r="M809">
        <v>7</v>
      </c>
    </row>
    <row r="810" spans="1:13" x14ac:dyDescent="0.25">
      <c r="A810">
        <v>230422</v>
      </c>
      <c r="B810" t="s">
        <v>219</v>
      </c>
      <c r="C810" t="s">
        <v>14</v>
      </c>
      <c r="D810" t="s">
        <v>27</v>
      </c>
      <c r="E810" t="s">
        <v>72</v>
      </c>
      <c r="F810" s="1">
        <v>43654.372523148151</v>
      </c>
      <c r="G810">
        <v>5</v>
      </c>
      <c r="H810">
        <v>39.86</v>
      </c>
      <c r="I810">
        <v>199.3</v>
      </c>
      <c r="J810">
        <v>18</v>
      </c>
      <c r="K810" t="s">
        <v>820</v>
      </c>
      <c r="L810">
        <v>2019</v>
      </c>
      <c r="M810">
        <v>7</v>
      </c>
    </row>
    <row r="811" spans="1:13" x14ac:dyDescent="0.25">
      <c r="A811">
        <v>230420</v>
      </c>
      <c r="B811" t="s">
        <v>221</v>
      </c>
      <c r="C811" t="s">
        <v>14</v>
      </c>
      <c r="D811" t="s">
        <v>27</v>
      </c>
      <c r="E811" t="s">
        <v>72</v>
      </c>
      <c r="F811" s="1">
        <v>43654.372523148151</v>
      </c>
      <c r="G811">
        <v>2</v>
      </c>
      <c r="H811">
        <v>77.010000000000005</v>
      </c>
      <c r="I811">
        <v>154.02000000000001</v>
      </c>
      <c r="J811">
        <v>18</v>
      </c>
      <c r="K811" t="s">
        <v>820</v>
      </c>
      <c r="L811">
        <v>2019</v>
      </c>
      <c r="M811">
        <v>7</v>
      </c>
    </row>
    <row r="812" spans="1:13" x14ac:dyDescent="0.25">
      <c r="A812">
        <v>230420</v>
      </c>
      <c r="B812" t="s">
        <v>221</v>
      </c>
      <c r="C812" t="s">
        <v>14</v>
      </c>
      <c r="D812" t="s">
        <v>27</v>
      </c>
      <c r="E812" t="s">
        <v>72</v>
      </c>
      <c r="F812" s="1">
        <v>43655.356921296298</v>
      </c>
      <c r="G812">
        <v>3</v>
      </c>
      <c r="H812">
        <v>77.010000000000005</v>
      </c>
      <c r="I812">
        <v>231.03</v>
      </c>
      <c r="J812">
        <v>18</v>
      </c>
      <c r="K812" t="s">
        <v>820</v>
      </c>
      <c r="L812">
        <v>2019</v>
      </c>
      <c r="M812">
        <v>7</v>
      </c>
    </row>
    <row r="813" spans="1:13" x14ac:dyDescent="0.25">
      <c r="A813">
        <v>230420</v>
      </c>
      <c r="B813" t="s">
        <v>221</v>
      </c>
      <c r="C813" t="s">
        <v>14</v>
      </c>
      <c r="D813" t="s">
        <v>27</v>
      </c>
      <c r="E813" t="s">
        <v>72</v>
      </c>
      <c r="F813" s="1">
        <v>43661.346886574072</v>
      </c>
      <c r="G813">
        <v>3</v>
      </c>
      <c r="H813">
        <v>77.010000000000005</v>
      </c>
      <c r="I813">
        <v>231.03</v>
      </c>
      <c r="J813">
        <v>18</v>
      </c>
      <c r="K813" t="s">
        <v>820</v>
      </c>
      <c r="L813">
        <v>2019</v>
      </c>
      <c r="M813">
        <v>7</v>
      </c>
    </row>
    <row r="814" spans="1:13" x14ac:dyDescent="0.25">
      <c r="A814">
        <v>230422</v>
      </c>
      <c r="B814" t="s">
        <v>219</v>
      </c>
      <c r="C814" t="s">
        <v>14</v>
      </c>
      <c r="D814" t="s">
        <v>27</v>
      </c>
      <c r="E814" t="s">
        <v>72</v>
      </c>
      <c r="F814" s="1">
        <v>43668.407465277778</v>
      </c>
      <c r="G814">
        <v>3</v>
      </c>
      <c r="H814">
        <v>39.86</v>
      </c>
      <c r="I814">
        <v>119.58</v>
      </c>
      <c r="J814">
        <v>18</v>
      </c>
      <c r="K814" t="s">
        <v>820</v>
      </c>
      <c r="L814">
        <v>2019</v>
      </c>
      <c r="M814">
        <v>7</v>
      </c>
    </row>
    <row r="815" spans="1:13" x14ac:dyDescent="0.25">
      <c r="A815">
        <v>230420</v>
      </c>
      <c r="B815" t="s">
        <v>221</v>
      </c>
      <c r="C815" t="s">
        <v>14</v>
      </c>
      <c r="D815" t="s">
        <v>27</v>
      </c>
      <c r="E815" t="s">
        <v>72</v>
      </c>
      <c r="F815" s="1">
        <v>43668.407465277778</v>
      </c>
      <c r="G815">
        <v>3</v>
      </c>
      <c r="H815">
        <v>77.010000000000005</v>
      </c>
      <c r="I815">
        <v>231.03</v>
      </c>
      <c r="J815">
        <v>18</v>
      </c>
      <c r="K815" t="s">
        <v>820</v>
      </c>
      <c r="L815">
        <v>2019</v>
      </c>
      <c r="M815">
        <v>7</v>
      </c>
    </row>
    <row r="816" spans="1:13" x14ac:dyDescent="0.25">
      <c r="A816">
        <v>230420</v>
      </c>
      <c r="B816" t="s">
        <v>221</v>
      </c>
      <c r="C816" t="s">
        <v>14</v>
      </c>
      <c r="D816" t="s">
        <v>27</v>
      </c>
      <c r="E816" t="s">
        <v>72</v>
      </c>
      <c r="F816" s="1">
        <v>43678.536377314813</v>
      </c>
      <c r="G816">
        <v>5</v>
      </c>
      <c r="H816">
        <v>77.010000000000005</v>
      </c>
      <c r="I816">
        <v>385.05</v>
      </c>
      <c r="J816">
        <v>18</v>
      </c>
      <c r="K816" t="s">
        <v>820</v>
      </c>
      <c r="L816">
        <v>2019</v>
      </c>
      <c r="M816">
        <v>8</v>
      </c>
    </row>
    <row r="817" spans="1:13" x14ac:dyDescent="0.25">
      <c r="A817">
        <v>230420</v>
      </c>
      <c r="B817" t="s">
        <v>221</v>
      </c>
      <c r="C817" t="s">
        <v>14</v>
      </c>
      <c r="D817" t="s">
        <v>27</v>
      </c>
      <c r="E817" t="s">
        <v>72</v>
      </c>
      <c r="F817" s="1">
        <v>43682.412303240744</v>
      </c>
      <c r="G817">
        <v>3</v>
      </c>
      <c r="H817">
        <v>77.010000000000005</v>
      </c>
      <c r="I817">
        <v>231.03</v>
      </c>
      <c r="J817">
        <v>18</v>
      </c>
      <c r="K817" t="s">
        <v>820</v>
      </c>
      <c r="L817">
        <v>2019</v>
      </c>
      <c r="M817">
        <v>8</v>
      </c>
    </row>
    <row r="818" spans="1:13" x14ac:dyDescent="0.25">
      <c r="A818">
        <v>230420</v>
      </c>
      <c r="B818" t="s">
        <v>221</v>
      </c>
      <c r="C818" t="s">
        <v>14</v>
      </c>
      <c r="D818" t="s">
        <v>27</v>
      </c>
      <c r="E818" t="s">
        <v>72</v>
      </c>
      <c r="F818" s="1">
        <v>43704.52920138889</v>
      </c>
      <c r="G818">
        <v>3</v>
      </c>
      <c r="H818">
        <v>77.010000000000005</v>
      </c>
      <c r="I818">
        <v>231.03</v>
      </c>
      <c r="J818">
        <v>18</v>
      </c>
      <c r="K818" t="s">
        <v>820</v>
      </c>
      <c r="L818">
        <v>2019</v>
      </c>
      <c r="M818">
        <v>8</v>
      </c>
    </row>
    <row r="819" spans="1:13" x14ac:dyDescent="0.25">
      <c r="A819">
        <v>230420</v>
      </c>
      <c r="B819" t="s">
        <v>221</v>
      </c>
      <c r="C819" t="s">
        <v>14</v>
      </c>
      <c r="D819" t="s">
        <v>27</v>
      </c>
      <c r="E819" t="s">
        <v>72</v>
      </c>
      <c r="F819" s="1">
        <v>43705.504930555559</v>
      </c>
      <c r="G819">
        <v>1</v>
      </c>
      <c r="H819">
        <v>77.010000000000005</v>
      </c>
      <c r="I819">
        <v>77.010000000000005</v>
      </c>
      <c r="J819">
        <v>18</v>
      </c>
      <c r="K819" t="s">
        <v>820</v>
      </c>
      <c r="L819">
        <v>2019</v>
      </c>
      <c r="M819">
        <v>8</v>
      </c>
    </row>
    <row r="820" spans="1:13" x14ac:dyDescent="0.25">
      <c r="A820">
        <v>230420</v>
      </c>
      <c r="B820" t="s">
        <v>221</v>
      </c>
      <c r="C820" t="s">
        <v>14</v>
      </c>
      <c r="D820" t="s">
        <v>27</v>
      </c>
      <c r="E820" t="s">
        <v>72</v>
      </c>
      <c r="F820" s="1">
        <v>43705.504930555559</v>
      </c>
      <c r="G820">
        <v>2</v>
      </c>
      <c r="H820">
        <v>76.98</v>
      </c>
      <c r="I820">
        <v>153.96</v>
      </c>
      <c r="J820">
        <v>18</v>
      </c>
      <c r="K820" t="s">
        <v>820</v>
      </c>
      <c r="L820">
        <v>2019</v>
      </c>
      <c r="M820">
        <v>8</v>
      </c>
    </row>
    <row r="821" spans="1:13" x14ac:dyDescent="0.25">
      <c r="A821">
        <v>230420</v>
      </c>
      <c r="B821" t="s">
        <v>221</v>
      </c>
      <c r="C821" t="s">
        <v>14</v>
      </c>
      <c r="D821" t="s">
        <v>27</v>
      </c>
      <c r="E821" t="s">
        <v>72</v>
      </c>
      <c r="F821" s="1">
        <v>43710.405856481484</v>
      </c>
      <c r="G821">
        <v>5</v>
      </c>
      <c r="H821">
        <v>76.98</v>
      </c>
      <c r="I821">
        <v>384.9</v>
      </c>
      <c r="J821">
        <v>18</v>
      </c>
      <c r="K821" t="s">
        <v>820</v>
      </c>
      <c r="L821">
        <v>2019</v>
      </c>
      <c r="M821">
        <v>9</v>
      </c>
    </row>
    <row r="822" spans="1:13" x14ac:dyDescent="0.25">
      <c r="A822">
        <v>230422</v>
      </c>
      <c r="B822" t="s">
        <v>219</v>
      </c>
      <c r="C822" t="s">
        <v>14</v>
      </c>
      <c r="D822" t="s">
        <v>27</v>
      </c>
      <c r="E822" t="s">
        <v>72</v>
      </c>
      <c r="F822" s="1">
        <v>43713.582615740743</v>
      </c>
      <c r="G822">
        <v>3</v>
      </c>
      <c r="H822">
        <v>39.85</v>
      </c>
      <c r="I822">
        <v>119.55</v>
      </c>
      <c r="J822">
        <v>18</v>
      </c>
      <c r="K822" t="s">
        <v>820</v>
      </c>
      <c r="L822">
        <v>2019</v>
      </c>
      <c r="M822">
        <v>9</v>
      </c>
    </row>
    <row r="823" spans="1:13" x14ac:dyDescent="0.25">
      <c r="A823">
        <v>230422</v>
      </c>
      <c r="B823" t="s">
        <v>219</v>
      </c>
      <c r="C823" t="s">
        <v>14</v>
      </c>
      <c r="D823" t="s">
        <v>27</v>
      </c>
      <c r="E823" t="s">
        <v>72</v>
      </c>
      <c r="F823" s="1">
        <v>43717.367222222223</v>
      </c>
      <c r="G823">
        <v>3</v>
      </c>
      <c r="H823">
        <v>39.85</v>
      </c>
      <c r="I823">
        <v>119.55</v>
      </c>
      <c r="J823">
        <v>18</v>
      </c>
      <c r="K823" t="s">
        <v>820</v>
      </c>
      <c r="L823">
        <v>2019</v>
      </c>
      <c r="M823">
        <v>9</v>
      </c>
    </row>
    <row r="824" spans="1:13" x14ac:dyDescent="0.25">
      <c r="A824">
        <v>230420</v>
      </c>
      <c r="B824" t="s">
        <v>221</v>
      </c>
      <c r="C824" t="s">
        <v>14</v>
      </c>
      <c r="D824" t="s">
        <v>27</v>
      </c>
      <c r="E824" t="s">
        <v>72</v>
      </c>
      <c r="F824" s="1">
        <v>43717.367222222223</v>
      </c>
      <c r="G824">
        <v>3</v>
      </c>
      <c r="H824">
        <v>76.98</v>
      </c>
      <c r="I824">
        <v>230.94</v>
      </c>
      <c r="J824">
        <v>18</v>
      </c>
      <c r="K824" t="s">
        <v>820</v>
      </c>
      <c r="L824">
        <v>2019</v>
      </c>
      <c r="M824">
        <v>9</v>
      </c>
    </row>
    <row r="825" spans="1:13" x14ac:dyDescent="0.25">
      <c r="A825">
        <v>230422</v>
      </c>
      <c r="B825" t="s">
        <v>219</v>
      </c>
      <c r="C825" t="s">
        <v>14</v>
      </c>
      <c r="D825" t="s">
        <v>27</v>
      </c>
      <c r="E825" t="s">
        <v>72</v>
      </c>
      <c r="F825" s="1">
        <v>43724.463541666664</v>
      </c>
      <c r="G825">
        <v>3</v>
      </c>
      <c r="H825">
        <v>39.85</v>
      </c>
      <c r="I825">
        <v>119.55</v>
      </c>
      <c r="J825">
        <v>18</v>
      </c>
      <c r="K825" t="s">
        <v>820</v>
      </c>
      <c r="L825">
        <v>2019</v>
      </c>
      <c r="M825">
        <v>9</v>
      </c>
    </row>
    <row r="826" spans="1:13" x14ac:dyDescent="0.25">
      <c r="A826">
        <v>230420</v>
      </c>
      <c r="B826" t="s">
        <v>221</v>
      </c>
      <c r="C826" t="s">
        <v>14</v>
      </c>
      <c r="D826" t="s">
        <v>27</v>
      </c>
      <c r="E826" t="s">
        <v>72</v>
      </c>
      <c r="F826" s="1">
        <v>43731.443530092591</v>
      </c>
      <c r="G826">
        <v>2</v>
      </c>
      <c r="H826">
        <v>76.98</v>
      </c>
      <c r="I826">
        <v>153.96</v>
      </c>
      <c r="J826">
        <v>18</v>
      </c>
      <c r="K826" t="s">
        <v>820</v>
      </c>
      <c r="L826">
        <v>2019</v>
      </c>
      <c r="M826">
        <v>9</v>
      </c>
    </row>
    <row r="827" spans="1:13" x14ac:dyDescent="0.25">
      <c r="A827">
        <v>230420</v>
      </c>
      <c r="B827" t="s">
        <v>221</v>
      </c>
      <c r="C827" t="s">
        <v>14</v>
      </c>
      <c r="D827" t="s">
        <v>27</v>
      </c>
      <c r="E827" t="s">
        <v>72</v>
      </c>
      <c r="F827" s="1">
        <v>43731.443530092591</v>
      </c>
      <c r="G827">
        <v>1</v>
      </c>
      <c r="H827">
        <v>76.98</v>
      </c>
      <c r="I827">
        <v>76.98</v>
      </c>
      <c r="J827">
        <v>18</v>
      </c>
      <c r="K827" t="s">
        <v>820</v>
      </c>
      <c r="L827">
        <v>2019</v>
      </c>
      <c r="M827">
        <v>9</v>
      </c>
    </row>
    <row r="828" spans="1:13" x14ac:dyDescent="0.25">
      <c r="A828">
        <v>230422</v>
      </c>
      <c r="B828" t="s">
        <v>219</v>
      </c>
      <c r="C828" t="s">
        <v>14</v>
      </c>
      <c r="D828" t="s">
        <v>27</v>
      </c>
      <c r="E828" t="s">
        <v>72</v>
      </c>
      <c r="F828" s="1">
        <v>43731.443530092591</v>
      </c>
      <c r="G828">
        <v>3</v>
      </c>
      <c r="H828">
        <v>39.85</v>
      </c>
      <c r="I828">
        <v>119.55</v>
      </c>
      <c r="J828">
        <v>18</v>
      </c>
      <c r="K828" t="s">
        <v>820</v>
      </c>
      <c r="L828">
        <v>2019</v>
      </c>
      <c r="M828">
        <v>9</v>
      </c>
    </row>
    <row r="829" spans="1:13" x14ac:dyDescent="0.25">
      <c r="A829">
        <v>230420</v>
      </c>
      <c r="B829" t="s">
        <v>221</v>
      </c>
      <c r="C829" t="s">
        <v>14</v>
      </c>
      <c r="D829" t="s">
        <v>27</v>
      </c>
      <c r="E829" t="s">
        <v>72</v>
      </c>
      <c r="F829" s="1">
        <v>43738.393078703702</v>
      </c>
      <c r="G829">
        <v>5</v>
      </c>
      <c r="H829">
        <v>76.98</v>
      </c>
      <c r="I829">
        <v>384.9</v>
      </c>
      <c r="J829">
        <v>18</v>
      </c>
      <c r="K829" t="s">
        <v>820</v>
      </c>
      <c r="L829">
        <v>2019</v>
      </c>
      <c r="M829">
        <v>9</v>
      </c>
    </row>
    <row r="830" spans="1:13" x14ac:dyDescent="0.25">
      <c r="A830">
        <v>230422</v>
      </c>
      <c r="B830" t="s">
        <v>219</v>
      </c>
      <c r="C830" t="s">
        <v>14</v>
      </c>
      <c r="D830" t="s">
        <v>27</v>
      </c>
      <c r="E830" t="s">
        <v>72</v>
      </c>
      <c r="F830" s="1">
        <v>43745.44017361111</v>
      </c>
      <c r="G830">
        <v>3</v>
      </c>
      <c r="H830">
        <v>39.85</v>
      </c>
      <c r="I830">
        <v>119.55</v>
      </c>
      <c r="J830">
        <v>18</v>
      </c>
      <c r="K830" t="s">
        <v>820</v>
      </c>
      <c r="L830">
        <v>2019</v>
      </c>
      <c r="M830">
        <v>10</v>
      </c>
    </row>
    <row r="831" spans="1:13" x14ac:dyDescent="0.25">
      <c r="A831">
        <v>230420</v>
      </c>
      <c r="B831" t="s">
        <v>221</v>
      </c>
      <c r="C831" t="s">
        <v>14</v>
      </c>
      <c r="D831" t="s">
        <v>27</v>
      </c>
      <c r="E831" t="s">
        <v>72</v>
      </c>
      <c r="F831" s="1">
        <v>43745.44017361111</v>
      </c>
      <c r="G831">
        <v>3</v>
      </c>
      <c r="H831">
        <v>76.98</v>
      </c>
      <c r="I831">
        <v>230.94</v>
      </c>
      <c r="J831">
        <v>18</v>
      </c>
      <c r="K831" t="s">
        <v>820</v>
      </c>
      <c r="L831">
        <v>2019</v>
      </c>
      <c r="M831">
        <v>10</v>
      </c>
    </row>
    <row r="832" spans="1:13" x14ac:dyDescent="0.25">
      <c r="A832">
        <v>230422</v>
      </c>
      <c r="B832" t="s">
        <v>219</v>
      </c>
      <c r="C832" t="s">
        <v>14</v>
      </c>
      <c r="D832" t="s">
        <v>27</v>
      </c>
      <c r="E832" t="s">
        <v>72</v>
      </c>
      <c r="F832" s="1">
        <v>43752.411759259259</v>
      </c>
      <c r="G832">
        <v>3</v>
      </c>
      <c r="H832">
        <v>39.85</v>
      </c>
      <c r="I832">
        <v>119.55</v>
      </c>
      <c r="J832">
        <v>18</v>
      </c>
      <c r="K832" t="s">
        <v>820</v>
      </c>
      <c r="L832">
        <v>2019</v>
      </c>
      <c r="M832">
        <v>10</v>
      </c>
    </row>
    <row r="833" spans="1:13" x14ac:dyDescent="0.25">
      <c r="A833">
        <v>230420</v>
      </c>
      <c r="B833" t="s">
        <v>221</v>
      </c>
      <c r="C833" t="s">
        <v>14</v>
      </c>
      <c r="D833" t="s">
        <v>27</v>
      </c>
      <c r="E833" t="s">
        <v>72</v>
      </c>
      <c r="F833" s="1">
        <v>43759.356296296297</v>
      </c>
      <c r="G833">
        <v>5</v>
      </c>
      <c r="H833">
        <v>76.98</v>
      </c>
      <c r="I833">
        <v>384.9</v>
      </c>
      <c r="J833">
        <v>18</v>
      </c>
      <c r="K833" t="s">
        <v>820</v>
      </c>
      <c r="L833">
        <v>2019</v>
      </c>
      <c r="M833">
        <v>10</v>
      </c>
    </row>
    <row r="834" spans="1:13" x14ac:dyDescent="0.25">
      <c r="A834">
        <v>230420</v>
      </c>
      <c r="B834" t="s">
        <v>221</v>
      </c>
      <c r="C834" t="s">
        <v>14</v>
      </c>
      <c r="D834" t="s">
        <v>27</v>
      </c>
      <c r="E834" t="s">
        <v>72</v>
      </c>
      <c r="F834" s="1">
        <v>43763.407071759262</v>
      </c>
      <c r="G834">
        <v>3</v>
      </c>
      <c r="H834">
        <v>76.98</v>
      </c>
      <c r="I834">
        <v>230.94</v>
      </c>
      <c r="J834">
        <v>18</v>
      </c>
      <c r="K834" t="s">
        <v>820</v>
      </c>
      <c r="L834">
        <v>2019</v>
      </c>
      <c r="M834">
        <v>10</v>
      </c>
    </row>
    <row r="835" spans="1:13" x14ac:dyDescent="0.25">
      <c r="A835">
        <v>230420</v>
      </c>
      <c r="B835" t="s">
        <v>221</v>
      </c>
      <c r="C835" t="s">
        <v>14</v>
      </c>
      <c r="D835" t="s">
        <v>27</v>
      </c>
      <c r="E835" t="s">
        <v>72</v>
      </c>
      <c r="F835" s="1">
        <v>43763.407071759262</v>
      </c>
      <c r="G835">
        <v>2</v>
      </c>
      <c r="H835">
        <v>76.98</v>
      </c>
      <c r="I835">
        <v>153.96</v>
      </c>
      <c r="J835">
        <v>18</v>
      </c>
      <c r="K835" t="s">
        <v>820</v>
      </c>
      <c r="L835">
        <v>2019</v>
      </c>
      <c r="M835">
        <v>10</v>
      </c>
    </row>
    <row r="836" spans="1:13" x14ac:dyDescent="0.25">
      <c r="A836">
        <v>230420</v>
      </c>
      <c r="B836" t="s">
        <v>221</v>
      </c>
      <c r="C836" t="s">
        <v>14</v>
      </c>
      <c r="D836" t="s">
        <v>27</v>
      </c>
      <c r="E836" t="s">
        <v>72</v>
      </c>
      <c r="F836" s="1">
        <v>43769.563449074078</v>
      </c>
      <c r="G836">
        <v>5</v>
      </c>
      <c r="H836">
        <v>76.98</v>
      </c>
      <c r="I836">
        <v>384.9</v>
      </c>
      <c r="J836">
        <v>18</v>
      </c>
      <c r="K836" t="s">
        <v>820</v>
      </c>
      <c r="L836">
        <v>2019</v>
      </c>
      <c r="M836">
        <v>10</v>
      </c>
    </row>
    <row r="837" spans="1:13" x14ac:dyDescent="0.25">
      <c r="A837">
        <v>230420</v>
      </c>
      <c r="B837" t="s">
        <v>221</v>
      </c>
      <c r="C837" t="s">
        <v>14</v>
      </c>
      <c r="D837" t="s">
        <v>27</v>
      </c>
      <c r="E837" t="s">
        <v>72</v>
      </c>
      <c r="F837" s="1">
        <v>43773.450775462959</v>
      </c>
      <c r="G837">
        <v>5</v>
      </c>
      <c r="H837">
        <v>76.98</v>
      </c>
      <c r="I837">
        <v>384.9</v>
      </c>
      <c r="J837">
        <v>18</v>
      </c>
      <c r="K837" t="s">
        <v>820</v>
      </c>
      <c r="L837">
        <v>2019</v>
      </c>
      <c r="M837">
        <v>11</v>
      </c>
    </row>
    <row r="838" spans="1:13" x14ac:dyDescent="0.25">
      <c r="A838">
        <v>230422</v>
      </c>
      <c r="B838" t="s">
        <v>219</v>
      </c>
      <c r="C838" t="s">
        <v>14</v>
      </c>
      <c r="D838" t="s">
        <v>27</v>
      </c>
      <c r="E838" t="s">
        <v>72</v>
      </c>
      <c r="F838" s="1">
        <v>43773.450775462959</v>
      </c>
      <c r="G838">
        <v>3</v>
      </c>
      <c r="H838">
        <v>39.85</v>
      </c>
      <c r="I838">
        <v>119.55</v>
      </c>
      <c r="J838">
        <v>18</v>
      </c>
      <c r="K838" t="s">
        <v>820</v>
      </c>
      <c r="L838">
        <v>2019</v>
      </c>
      <c r="M838">
        <v>11</v>
      </c>
    </row>
    <row r="839" spans="1:13" x14ac:dyDescent="0.25">
      <c r="A839">
        <v>230420</v>
      </c>
      <c r="B839" t="s">
        <v>221</v>
      </c>
      <c r="C839" t="s">
        <v>14</v>
      </c>
      <c r="D839" t="s">
        <v>27</v>
      </c>
      <c r="E839" t="s">
        <v>72</v>
      </c>
      <c r="F839" s="1">
        <v>43780.398900462962</v>
      </c>
      <c r="G839">
        <v>5</v>
      </c>
      <c r="H839">
        <v>76.98</v>
      </c>
      <c r="I839">
        <v>384.9</v>
      </c>
      <c r="J839">
        <v>18</v>
      </c>
      <c r="K839" t="s">
        <v>820</v>
      </c>
      <c r="L839">
        <v>2019</v>
      </c>
      <c r="M839">
        <v>11</v>
      </c>
    </row>
    <row r="840" spans="1:13" x14ac:dyDescent="0.25">
      <c r="A840">
        <v>230422</v>
      </c>
      <c r="B840" t="s">
        <v>219</v>
      </c>
      <c r="C840" t="s">
        <v>14</v>
      </c>
      <c r="D840" t="s">
        <v>27</v>
      </c>
      <c r="E840" t="s">
        <v>72</v>
      </c>
      <c r="F840" s="1">
        <v>43787.42523148148</v>
      </c>
      <c r="G840">
        <v>3</v>
      </c>
      <c r="H840">
        <v>39.86</v>
      </c>
      <c r="I840">
        <v>119.58</v>
      </c>
      <c r="J840">
        <v>18</v>
      </c>
      <c r="K840" t="s">
        <v>820</v>
      </c>
      <c r="L840">
        <v>2019</v>
      </c>
      <c r="M840">
        <v>11</v>
      </c>
    </row>
    <row r="841" spans="1:13" x14ac:dyDescent="0.25">
      <c r="A841">
        <v>230420</v>
      </c>
      <c r="B841" t="s">
        <v>221</v>
      </c>
      <c r="C841" t="s">
        <v>14</v>
      </c>
      <c r="D841" t="s">
        <v>27</v>
      </c>
      <c r="E841" t="s">
        <v>72</v>
      </c>
      <c r="F841" s="1">
        <v>43787.42523148148</v>
      </c>
      <c r="G841">
        <v>2</v>
      </c>
      <c r="H841">
        <v>76.98</v>
      </c>
      <c r="I841">
        <v>153.96</v>
      </c>
      <c r="J841">
        <v>18</v>
      </c>
      <c r="K841" t="s">
        <v>820</v>
      </c>
      <c r="L841">
        <v>2019</v>
      </c>
      <c r="M841">
        <v>11</v>
      </c>
    </row>
    <row r="842" spans="1:13" x14ac:dyDescent="0.25">
      <c r="A842">
        <v>230420</v>
      </c>
      <c r="B842" t="s">
        <v>221</v>
      </c>
      <c r="C842" t="s">
        <v>14</v>
      </c>
      <c r="D842" t="s">
        <v>27</v>
      </c>
      <c r="E842" t="s">
        <v>72</v>
      </c>
      <c r="F842" s="1">
        <v>43787.42523148148</v>
      </c>
      <c r="G842">
        <v>3</v>
      </c>
      <c r="H842">
        <v>76.98</v>
      </c>
      <c r="I842">
        <v>230.94</v>
      </c>
      <c r="J842">
        <v>18</v>
      </c>
      <c r="K842" t="s">
        <v>820</v>
      </c>
      <c r="L842">
        <v>2019</v>
      </c>
      <c r="M842">
        <v>11</v>
      </c>
    </row>
    <row r="843" spans="1:13" x14ac:dyDescent="0.25">
      <c r="A843">
        <v>230420</v>
      </c>
      <c r="B843" t="s">
        <v>221</v>
      </c>
      <c r="C843" t="s">
        <v>14</v>
      </c>
      <c r="D843" t="s">
        <v>27</v>
      </c>
      <c r="E843" t="s">
        <v>72</v>
      </c>
      <c r="F843" s="1">
        <v>43789.579722222225</v>
      </c>
      <c r="G843">
        <v>3</v>
      </c>
      <c r="H843">
        <v>76.98</v>
      </c>
      <c r="I843">
        <v>230.94</v>
      </c>
      <c r="J843">
        <v>18</v>
      </c>
      <c r="K843" t="s">
        <v>820</v>
      </c>
      <c r="L843">
        <v>2019</v>
      </c>
      <c r="M843">
        <v>11</v>
      </c>
    </row>
    <row r="844" spans="1:13" x14ac:dyDescent="0.25">
      <c r="A844">
        <v>230420</v>
      </c>
      <c r="B844" t="s">
        <v>221</v>
      </c>
      <c r="C844" t="s">
        <v>14</v>
      </c>
      <c r="D844" t="s">
        <v>27</v>
      </c>
      <c r="E844" t="s">
        <v>72</v>
      </c>
      <c r="F844" s="1">
        <v>43801.366747685184</v>
      </c>
      <c r="G844">
        <v>2</v>
      </c>
      <c r="H844">
        <v>76.98</v>
      </c>
      <c r="I844">
        <v>153.96</v>
      </c>
      <c r="J844">
        <v>18</v>
      </c>
      <c r="K844" t="s">
        <v>820</v>
      </c>
      <c r="L844">
        <v>2019</v>
      </c>
      <c r="M844">
        <v>12</v>
      </c>
    </row>
    <row r="845" spans="1:13" x14ac:dyDescent="0.25">
      <c r="A845">
        <v>230420</v>
      </c>
      <c r="B845" t="s">
        <v>221</v>
      </c>
      <c r="C845" t="s">
        <v>14</v>
      </c>
      <c r="D845" t="s">
        <v>27</v>
      </c>
      <c r="E845" t="s">
        <v>72</v>
      </c>
      <c r="F845" s="1">
        <v>43801.366747685184</v>
      </c>
      <c r="G845">
        <v>3</v>
      </c>
      <c r="H845">
        <v>76.98</v>
      </c>
      <c r="I845">
        <v>230.94</v>
      </c>
      <c r="J845">
        <v>18</v>
      </c>
      <c r="K845" t="s">
        <v>820</v>
      </c>
      <c r="L845">
        <v>2019</v>
      </c>
      <c r="M845">
        <v>12</v>
      </c>
    </row>
    <row r="846" spans="1:13" x14ac:dyDescent="0.25">
      <c r="A846">
        <v>230423</v>
      </c>
      <c r="B846" t="s">
        <v>219</v>
      </c>
      <c r="C846" t="s">
        <v>14</v>
      </c>
      <c r="D846" t="s">
        <v>15</v>
      </c>
      <c r="E846" t="s">
        <v>72</v>
      </c>
      <c r="F846" s="1">
        <v>43801.366747685184</v>
      </c>
      <c r="G846">
        <v>5</v>
      </c>
      <c r="H846">
        <v>39.85</v>
      </c>
      <c r="I846">
        <v>199.25</v>
      </c>
      <c r="J846">
        <v>18</v>
      </c>
      <c r="K846" t="s">
        <v>820</v>
      </c>
      <c r="L846">
        <v>2019</v>
      </c>
      <c r="M846">
        <v>12</v>
      </c>
    </row>
    <row r="847" spans="1:13" x14ac:dyDescent="0.25">
      <c r="A847">
        <v>230420</v>
      </c>
      <c r="B847" t="s">
        <v>221</v>
      </c>
      <c r="C847" t="s">
        <v>14</v>
      </c>
      <c r="D847" t="s">
        <v>27</v>
      </c>
      <c r="E847" t="s">
        <v>72</v>
      </c>
      <c r="F847" s="1">
        <v>43817.523078703707</v>
      </c>
      <c r="G847">
        <v>5</v>
      </c>
      <c r="H847">
        <v>76.98</v>
      </c>
      <c r="I847">
        <v>384.9</v>
      </c>
      <c r="J847">
        <v>18</v>
      </c>
      <c r="K847" t="s">
        <v>820</v>
      </c>
      <c r="L847">
        <v>2019</v>
      </c>
      <c r="M847">
        <v>12</v>
      </c>
    </row>
    <row r="848" spans="1:13" x14ac:dyDescent="0.25">
      <c r="A848">
        <v>230420</v>
      </c>
      <c r="B848" t="s">
        <v>221</v>
      </c>
      <c r="C848" t="s">
        <v>14</v>
      </c>
      <c r="D848" t="s">
        <v>27</v>
      </c>
      <c r="E848" t="s">
        <v>72</v>
      </c>
      <c r="F848" s="1">
        <v>43818.391053240739</v>
      </c>
      <c r="G848">
        <v>7</v>
      </c>
      <c r="H848">
        <v>76.98</v>
      </c>
      <c r="I848">
        <v>538.86</v>
      </c>
      <c r="J848">
        <v>18</v>
      </c>
      <c r="K848" t="s">
        <v>820</v>
      </c>
      <c r="L848">
        <v>2019</v>
      </c>
      <c r="M848">
        <v>12</v>
      </c>
    </row>
    <row r="849" spans="1:13" x14ac:dyDescent="0.25">
      <c r="A849">
        <v>230420</v>
      </c>
      <c r="B849" t="s">
        <v>221</v>
      </c>
      <c r="C849" t="s">
        <v>14</v>
      </c>
      <c r="D849" t="s">
        <v>27</v>
      </c>
      <c r="E849" t="s">
        <v>72</v>
      </c>
      <c r="F849" s="1">
        <v>43818.391053240739</v>
      </c>
      <c r="G849">
        <v>1</v>
      </c>
      <c r="H849">
        <v>76.98</v>
      </c>
      <c r="I849">
        <v>76.98</v>
      </c>
      <c r="J849">
        <v>18</v>
      </c>
      <c r="K849" t="s">
        <v>820</v>
      </c>
      <c r="L849">
        <v>2019</v>
      </c>
      <c r="M849">
        <v>12</v>
      </c>
    </row>
    <row r="850" spans="1:13" x14ac:dyDescent="0.25">
      <c r="A850">
        <v>230420</v>
      </c>
      <c r="B850" t="s">
        <v>221</v>
      </c>
      <c r="C850" t="s">
        <v>14</v>
      </c>
      <c r="D850" t="s">
        <v>27</v>
      </c>
      <c r="E850" t="s">
        <v>72</v>
      </c>
      <c r="F850" s="1">
        <v>43818.391053240739</v>
      </c>
      <c r="G850">
        <v>2</v>
      </c>
      <c r="H850">
        <v>76.98</v>
      </c>
      <c r="I850">
        <v>153.96</v>
      </c>
      <c r="J850">
        <v>18</v>
      </c>
      <c r="K850" t="s">
        <v>820</v>
      </c>
      <c r="L850">
        <v>2019</v>
      </c>
      <c r="M850">
        <v>12</v>
      </c>
    </row>
    <row r="851" spans="1:13" x14ac:dyDescent="0.25">
      <c r="A851">
        <v>846346</v>
      </c>
      <c r="B851" t="s">
        <v>945</v>
      </c>
      <c r="C851" t="s">
        <v>14</v>
      </c>
      <c r="D851" t="s">
        <v>15</v>
      </c>
      <c r="E851" t="s">
        <v>48</v>
      </c>
      <c r="F851" s="1">
        <v>43549.383263888885</v>
      </c>
      <c r="G851">
        <v>1</v>
      </c>
      <c r="H851">
        <v>117.51</v>
      </c>
      <c r="I851">
        <v>117.51</v>
      </c>
      <c r="J851">
        <v>18</v>
      </c>
      <c r="K851" t="s">
        <v>820</v>
      </c>
      <c r="L851">
        <v>2019</v>
      </c>
      <c r="M851">
        <v>3</v>
      </c>
    </row>
    <row r="852" spans="1:13" x14ac:dyDescent="0.25">
      <c r="A852">
        <v>117011</v>
      </c>
      <c r="B852" t="s">
        <v>222</v>
      </c>
      <c r="C852" t="s">
        <v>14</v>
      </c>
      <c r="D852" t="s">
        <v>15</v>
      </c>
      <c r="E852" t="s">
        <v>223</v>
      </c>
      <c r="F852" s="1">
        <v>43741.510671296295</v>
      </c>
      <c r="G852">
        <v>1</v>
      </c>
      <c r="H852">
        <v>145</v>
      </c>
      <c r="I852">
        <v>145</v>
      </c>
      <c r="J852">
        <v>18</v>
      </c>
      <c r="K852" t="s">
        <v>820</v>
      </c>
      <c r="L852">
        <v>2019</v>
      </c>
      <c r="M852">
        <v>10</v>
      </c>
    </row>
    <row r="853" spans="1:13" x14ac:dyDescent="0.25">
      <c r="A853">
        <v>117011</v>
      </c>
      <c r="B853" t="s">
        <v>222</v>
      </c>
      <c r="C853" t="s">
        <v>14</v>
      </c>
      <c r="D853" t="s">
        <v>15</v>
      </c>
      <c r="E853" t="s">
        <v>223</v>
      </c>
      <c r="F853" s="1">
        <v>43745.576504629629</v>
      </c>
      <c r="G853">
        <v>2</v>
      </c>
      <c r="H853">
        <v>145</v>
      </c>
      <c r="I853">
        <v>290</v>
      </c>
      <c r="J853">
        <v>18</v>
      </c>
      <c r="K853" t="s">
        <v>820</v>
      </c>
      <c r="L853">
        <v>2019</v>
      </c>
      <c r="M853">
        <v>10</v>
      </c>
    </row>
    <row r="854" spans="1:13" x14ac:dyDescent="0.25">
      <c r="A854">
        <v>64942</v>
      </c>
      <c r="B854" t="s">
        <v>946</v>
      </c>
      <c r="C854" t="s">
        <v>111</v>
      </c>
      <c r="D854" t="s">
        <v>15</v>
      </c>
      <c r="E854" t="s">
        <v>310</v>
      </c>
      <c r="F854" s="1">
        <v>43033.361122685186</v>
      </c>
      <c r="G854">
        <v>1</v>
      </c>
      <c r="H854">
        <v>2113.96</v>
      </c>
      <c r="I854">
        <v>2113.96</v>
      </c>
      <c r="J854">
        <v>18</v>
      </c>
      <c r="K854" t="s">
        <v>820</v>
      </c>
      <c r="L854">
        <v>2017</v>
      </c>
      <c r="M854">
        <v>10</v>
      </c>
    </row>
    <row r="855" spans="1:13" x14ac:dyDescent="0.25">
      <c r="A855">
        <v>183318</v>
      </c>
      <c r="B855" t="s">
        <v>224</v>
      </c>
      <c r="C855" t="s">
        <v>14</v>
      </c>
      <c r="D855" t="s">
        <v>15</v>
      </c>
      <c r="E855" t="s">
        <v>225</v>
      </c>
      <c r="F855" s="1">
        <v>43059.415578703702</v>
      </c>
      <c r="G855">
        <v>1</v>
      </c>
      <c r="H855">
        <v>31.81</v>
      </c>
      <c r="I855">
        <v>31.81</v>
      </c>
      <c r="J855">
        <v>18</v>
      </c>
      <c r="K855" t="s">
        <v>820</v>
      </c>
      <c r="L855">
        <v>2017</v>
      </c>
      <c r="M855">
        <v>11</v>
      </c>
    </row>
    <row r="856" spans="1:13" x14ac:dyDescent="0.25">
      <c r="A856">
        <v>183318</v>
      </c>
      <c r="B856" t="s">
        <v>224</v>
      </c>
      <c r="C856" t="s">
        <v>14</v>
      </c>
      <c r="D856" t="s">
        <v>15</v>
      </c>
      <c r="E856" t="s">
        <v>225</v>
      </c>
      <c r="F856" s="1">
        <v>43206.342650462961</v>
      </c>
      <c r="G856">
        <v>1</v>
      </c>
      <c r="H856">
        <v>31.8</v>
      </c>
      <c r="I856">
        <v>31.8</v>
      </c>
      <c r="J856">
        <v>18</v>
      </c>
      <c r="K856" t="s">
        <v>820</v>
      </c>
      <c r="L856">
        <v>2018</v>
      </c>
      <c r="M856">
        <v>4</v>
      </c>
    </row>
    <row r="857" spans="1:13" x14ac:dyDescent="0.25">
      <c r="A857">
        <v>183318</v>
      </c>
      <c r="B857" t="s">
        <v>224</v>
      </c>
      <c r="C857" t="s">
        <v>14</v>
      </c>
      <c r="D857" t="s">
        <v>15</v>
      </c>
      <c r="E857" t="s">
        <v>225</v>
      </c>
      <c r="F857" s="1">
        <v>43794.337743055556</v>
      </c>
      <c r="G857">
        <v>1</v>
      </c>
      <c r="H857">
        <v>31.77</v>
      </c>
      <c r="I857">
        <v>31.77</v>
      </c>
      <c r="J857">
        <v>18</v>
      </c>
      <c r="K857" t="s">
        <v>820</v>
      </c>
      <c r="L857">
        <v>2019</v>
      </c>
      <c r="M857">
        <v>11</v>
      </c>
    </row>
    <row r="858" spans="1:13" x14ac:dyDescent="0.25">
      <c r="A858">
        <v>153641</v>
      </c>
      <c r="B858" t="s">
        <v>947</v>
      </c>
      <c r="C858" t="s">
        <v>14</v>
      </c>
      <c r="D858" t="s">
        <v>15</v>
      </c>
      <c r="E858" t="s">
        <v>948</v>
      </c>
      <c r="F858" s="1">
        <v>42968.341134259259</v>
      </c>
      <c r="G858">
        <v>1</v>
      </c>
      <c r="H858">
        <v>37.630000000000003</v>
      </c>
      <c r="I858">
        <v>37.630000000000003</v>
      </c>
      <c r="J858">
        <v>18</v>
      </c>
      <c r="K858" t="s">
        <v>820</v>
      </c>
      <c r="L858">
        <v>2017</v>
      </c>
      <c r="M858">
        <v>8</v>
      </c>
    </row>
    <row r="859" spans="1:13" x14ac:dyDescent="0.25">
      <c r="A859">
        <v>153641</v>
      </c>
      <c r="B859" t="s">
        <v>947</v>
      </c>
      <c r="C859" t="s">
        <v>14</v>
      </c>
      <c r="D859" t="s">
        <v>15</v>
      </c>
      <c r="E859" t="s">
        <v>948</v>
      </c>
      <c r="F859" s="1">
        <v>43178.348657407405</v>
      </c>
      <c r="G859">
        <v>1</v>
      </c>
      <c r="H859">
        <v>37.630000000000003</v>
      </c>
      <c r="I859">
        <v>37.630000000000003</v>
      </c>
      <c r="J859">
        <v>18</v>
      </c>
      <c r="K859" t="s">
        <v>820</v>
      </c>
      <c r="L859">
        <v>2018</v>
      </c>
      <c r="M859">
        <v>3</v>
      </c>
    </row>
    <row r="860" spans="1:13" x14ac:dyDescent="0.25">
      <c r="A860">
        <v>102479</v>
      </c>
      <c r="B860" t="s">
        <v>228</v>
      </c>
      <c r="C860" t="s">
        <v>14</v>
      </c>
      <c r="D860" t="s">
        <v>15</v>
      </c>
      <c r="E860" t="s">
        <v>229</v>
      </c>
      <c r="F860" s="1">
        <v>43017.398634259262</v>
      </c>
      <c r="G860">
        <v>1</v>
      </c>
      <c r="H860">
        <v>65.58</v>
      </c>
      <c r="I860">
        <v>65.58</v>
      </c>
      <c r="J860">
        <v>18</v>
      </c>
      <c r="K860" t="s">
        <v>820</v>
      </c>
      <c r="L860">
        <v>2017</v>
      </c>
      <c r="M860">
        <v>10</v>
      </c>
    </row>
    <row r="861" spans="1:13" x14ac:dyDescent="0.25">
      <c r="A861">
        <v>102479</v>
      </c>
      <c r="B861" t="s">
        <v>228</v>
      </c>
      <c r="C861" t="s">
        <v>14</v>
      </c>
      <c r="D861" t="s">
        <v>15</v>
      </c>
      <c r="E861" t="s">
        <v>229</v>
      </c>
      <c r="F861" s="1">
        <v>43031.326168981483</v>
      </c>
      <c r="G861">
        <v>1</v>
      </c>
      <c r="H861">
        <v>65.58</v>
      </c>
      <c r="I861">
        <v>65.58</v>
      </c>
      <c r="J861">
        <v>18</v>
      </c>
      <c r="K861" t="s">
        <v>820</v>
      </c>
      <c r="L861">
        <v>2017</v>
      </c>
      <c r="M861">
        <v>10</v>
      </c>
    </row>
    <row r="862" spans="1:13" x14ac:dyDescent="0.25">
      <c r="A862">
        <v>166791</v>
      </c>
      <c r="B862" t="s">
        <v>949</v>
      </c>
      <c r="C862" t="s">
        <v>14</v>
      </c>
      <c r="D862" t="s">
        <v>15</v>
      </c>
      <c r="E862" t="s">
        <v>950</v>
      </c>
      <c r="F862" s="1">
        <v>43657.383067129631</v>
      </c>
      <c r="G862">
        <v>1</v>
      </c>
      <c r="H862">
        <v>52.6</v>
      </c>
      <c r="I862">
        <v>52.6</v>
      </c>
      <c r="J862">
        <v>18</v>
      </c>
      <c r="K862" t="s">
        <v>820</v>
      </c>
      <c r="L862">
        <v>2019</v>
      </c>
      <c r="M862">
        <v>7</v>
      </c>
    </row>
    <row r="863" spans="1:13" x14ac:dyDescent="0.25">
      <c r="A863">
        <v>175289</v>
      </c>
      <c r="B863" t="s">
        <v>951</v>
      </c>
      <c r="C863" t="s">
        <v>14</v>
      </c>
      <c r="D863" t="s">
        <v>15</v>
      </c>
      <c r="E863" t="s">
        <v>952</v>
      </c>
      <c r="F863" s="1">
        <v>43446.400138888886</v>
      </c>
      <c r="G863">
        <v>1</v>
      </c>
      <c r="H863">
        <v>114.86</v>
      </c>
      <c r="I863">
        <v>114.86</v>
      </c>
      <c r="J863">
        <v>18</v>
      </c>
      <c r="K863" t="s">
        <v>820</v>
      </c>
      <c r="L863">
        <v>2018</v>
      </c>
      <c r="M863">
        <v>12</v>
      </c>
    </row>
    <row r="864" spans="1:13" x14ac:dyDescent="0.25">
      <c r="A864">
        <v>846023</v>
      </c>
      <c r="B864" t="s">
        <v>953</v>
      </c>
      <c r="C864" t="s">
        <v>14</v>
      </c>
      <c r="D864" t="s">
        <v>15</v>
      </c>
      <c r="E864" t="s">
        <v>952</v>
      </c>
      <c r="F864" s="1">
        <v>43339.402106481481</v>
      </c>
      <c r="G864">
        <v>1</v>
      </c>
      <c r="H864">
        <v>171.24</v>
      </c>
      <c r="I864">
        <v>171.24</v>
      </c>
      <c r="J864">
        <v>18</v>
      </c>
      <c r="K864" t="s">
        <v>820</v>
      </c>
      <c r="L864">
        <v>2018</v>
      </c>
      <c r="M864">
        <v>8</v>
      </c>
    </row>
    <row r="865" spans="1:13" x14ac:dyDescent="0.25">
      <c r="A865">
        <v>846023</v>
      </c>
      <c r="B865" t="s">
        <v>953</v>
      </c>
      <c r="C865" t="s">
        <v>14</v>
      </c>
      <c r="D865" t="s">
        <v>15</v>
      </c>
      <c r="E865" t="s">
        <v>952</v>
      </c>
      <c r="F865" s="1">
        <v>43341.437627314815</v>
      </c>
      <c r="G865">
        <v>1</v>
      </c>
      <c r="H865">
        <v>171.24</v>
      </c>
      <c r="I865">
        <v>171.24</v>
      </c>
      <c r="J865">
        <v>18</v>
      </c>
      <c r="K865" t="s">
        <v>820</v>
      </c>
      <c r="L865">
        <v>2018</v>
      </c>
      <c r="M865">
        <v>8</v>
      </c>
    </row>
    <row r="866" spans="1:13" x14ac:dyDescent="0.25">
      <c r="A866">
        <v>846023</v>
      </c>
      <c r="B866" t="s">
        <v>953</v>
      </c>
      <c r="C866" t="s">
        <v>14</v>
      </c>
      <c r="D866" t="s">
        <v>15</v>
      </c>
      <c r="E866" t="s">
        <v>952</v>
      </c>
      <c r="F866" s="1">
        <v>43444.616354166668</v>
      </c>
      <c r="G866">
        <v>1</v>
      </c>
      <c r="H866">
        <v>171.24</v>
      </c>
      <c r="I866">
        <v>171.24</v>
      </c>
      <c r="J866">
        <v>18</v>
      </c>
      <c r="K866" t="s">
        <v>820</v>
      </c>
      <c r="L866">
        <v>2018</v>
      </c>
      <c r="M866">
        <v>12</v>
      </c>
    </row>
    <row r="867" spans="1:13" x14ac:dyDescent="0.25">
      <c r="A867">
        <v>846023</v>
      </c>
      <c r="B867" t="s">
        <v>953</v>
      </c>
      <c r="C867" t="s">
        <v>14</v>
      </c>
      <c r="D867" t="s">
        <v>15</v>
      </c>
      <c r="E867" t="s">
        <v>952</v>
      </c>
      <c r="F867" s="1">
        <v>43647.405081018522</v>
      </c>
      <c r="G867">
        <v>1</v>
      </c>
      <c r="H867">
        <v>175.99</v>
      </c>
      <c r="I867">
        <v>175.99</v>
      </c>
      <c r="J867">
        <v>18</v>
      </c>
      <c r="K867" t="s">
        <v>820</v>
      </c>
      <c r="L867">
        <v>2019</v>
      </c>
      <c r="M867">
        <v>7</v>
      </c>
    </row>
    <row r="868" spans="1:13" x14ac:dyDescent="0.25">
      <c r="A868">
        <v>846023</v>
      </c>
      <c r="B868" t="s">
        <v>953</v>
      </c>
      <c r="C868" t="s">
        <v>14</v>
      </c>
      <c r="D868" t="s">
        <v>15</v>
      </c>
      <c r="E868" t="s">
        <v>952</v>
      </c>
      <c r="F868" s="1">
        <v>43662.50545138889</v>
      </c>
      <c r="G868">
        <v>1</v>
      </c>
      <c r="H868">
        <v>175.99</v>
      </c>
      <c r="I868">
        <v>175.99</v>
      </c>
      <c r="J868">
        <v>18</v>
      </c>
      <c r="K868" t="s">
        <v>820</v>
      </c>
      <c r="L868">
        <v>2019</v>
      </c>
      <c r="M868">
        <v>7</v>
      </c>
    </row>
    <row r="869" spans="1:13" x14ac:dyDescent="0.25">
      <c r="A869">
        <v>846023</v>
      </c>
      <c r="B869" t="s">
        <v>953</v>
      </c>
      <c r="C869" t="s">
        <v>14</v>
      </c>
      <c r="D869" t="s">
        <v>15</v>
      </c>
      <c r="E869" t="s">
        <v>952</v>
      </c>
      <c r="F869" s="1">
        <v>43818.391053240739</v>
      </c>
      <c r="G869">
        <v>1</v>
      </c>
      <c r="H869">
        <v>175.78</v>
      </c>
      <c r="I869">
        <v>175.78</v>
      </c>
      <c r="J869">
        <v>18</v>
      </c>
      <c r="K869" t="s">
        <v>820</v>
      </c>
      <c r="L869">
        <v>2019</v>
      </c>
      <c r="M869">
        <v>12</v>
      </c>
    </row>
    <row r="870" spans="1:13" x14ac:dyDescent="0.25">
      <c r="A870">
        <v>158425</v>
      </c>
      <c r="B870" t="s">
        <v>231</v>
      </c>
      <c r="C870" t="s">
        <v>14</v>
      </c>
      <c r="D870" t="s">
        <v>15</v>
      </c>
      <c r="E870" t="s">
        <v>48</v>
      </c>
      <c r="F870" s="1">
        <v>42790.52138888889</v>
      </c>
      <c r="G870">
        <v>2</v>
      </c>
      <c r="H870">
        <v>82.57</v>
      </c>
      <c r="I870">
        <v>165.14</v>
      </c>
      <c r="J870">
        <v>18</v>
      </c>
      <c r="K870" t="s">
        <v>820</v>
      </c>
      <c r="L870">
        <v>2017</v>
      </c>
      <c r="M870">
        <v>2</v>
      </c>
    </row>
    <row r="871" spans="1:13" x14ac:dyDescent="0.25">
      <c r="A871">
        <v>158425</v>
      </c>
      <c r="B871" t="s">
        <v>231</v>
      </c>
      <c r="C871" t="s">
        <v>14</v>
      </c>
      <c r="D871" t="s">
        <v>15</v>
      </c>
      <c r="E871" t="s">
        <v>48</v>
      </c>
      <c r="F871" s="1">
        <v>42832.402222222219</v>
      </c>
      <c r="G871">
        <v>1</v>
      </c>
      <c r="H871">
        <v>82.57</v>
      </c>
      <c r="I871">
        <v>82.57</v>
      </c>
      <c r="J871">
        <v>18</v>
      </c>
      <c r="K871" t="s">
        <v>820</v>
      </c>
      <c r="L871">
        <v>2017</v>
      </c>
      <c r="M871">
        <v>4</v>
      </c>
    </row>
    <row r="872" spans="1:13" x14ac:dyDescent="0.25">
      <c r="A872">
        <v>158425</v>
      </c>
      <c r="B872" t="s">
        <v>231</v>
      </c>
      <c r="C872" t="s">
        <v>14</v>
      </c>
      <c r="D872" t="s">
        <v>15</v>
      </c>
      <c r="E872" t="s">
        <v>48</v>
      </c>
      <c r="F872" s="1">
        <v>43584.374328703707</v>
      </c>
      <c r="G872">
        <v>2</v>
      </c>
      <c r="H872">
        <v>82.01</v>
      </c>
      <c r="I872">
        <v>164.02</v>
      </c>
      <c r="J872">
        <v>18</v>
      </c>
      <c r="K872" t="s">
        <v>820</v>
      </c>
      <c r="L872">
        <v>2019</v>
      </c>
      <c r="M872">
        <v>4</v>
      </c>
    </row>
    <row r="873" spans="1:13" x14ac:dyDescent="0.25">
      <c r="A873">
        <v>158425</v>
      </c>
      <c r="B873" t="s">
        <v>231</v>
      </c>
      <c r="C873" t="s">
        <v>14</v>
      </c>
      <c r="D873" t="s">
        <v>15</v>
      </c>
      <c r="E873" t="s">
        <v>48</v>
      </c>
      <c r="F873" s="1">
        <v>43647.405081018522</v>
      </c>
      <c r="G873">
        <v>1</v>
      </c>
      <c r="H873">
        <v>61.03</v>
      </c>
      <c r="I873">
        <v>61.03</v>
      </c>
      <c r="J873">
        <v>18</v>
      </c>
      <c r="K873" t="s">
        <v>820</v>
      </c>
      <c r="L873">
        <v>2019</v>
      </c>
      <c r="M873">
        <v>7</v>
      </c>
    </row>
    <row r="874" spans="1:13" x14ac:dyDescent="0.25">
      <c r="A874">
        <v>158425</v>
      </c>
      <c r="B874" t="s">
        <v>231</v>
      </c>
      <c r="C874" t="s">
        <v>14</v>
      </c>
      <c r="D874" t="s">
        <v>15</v>
      </c>
      <c r="E874" t="s">
        <v>48</v>
      </c>
      <c r="F874" s="1">
        <v>43724.463541666664</v>
      </c>
      <c r="G874">
        <v>1</v>
      </c>
      <c r="H874">
        <v>61.02</v>
      </c>
      <c r="I874">
        <v>61.02</v>
      </c>
      <c r="J874">
        <v>18</v>
      </c>
      <c r="K874" t="s">
        <v>820</v>
      </c>
      <c r="L874">
        <v>2019</v>
      </c>
      <c r="M874">
        <v>9</v>
      </c>
    </row>
    <row r="875" spans="1:13" x14ac:dyDescent="0.25">
      <c r="A875">
        <v>154539</v>
      </c>
      <c r="B875" t="s">
        <v>954</v>
      </c>
      <c r="C875" t="s">
        <v>14</v>
      </c>
      <c r="D875" t="s">
        <v>15</v>
      </c>
      <c r="E875" t="s">
        <v>48</v>
      </c>
      <c r="F875" s="1">
        <v>43637.460115740738</v>
      </c>
      <c r="G875">
        <v>1</v>
      </c>
      <c r="H875">
        <v>60.21</v>
      </c>
      <c r="I875">
        <v>60.21</v>
      </c>
      <c r="J875">
        <v>18</v>
      </c>
      <c r="K875" t="s">
        <v>820</v>
      </c>
      <c r="L875">
        <v>2019</v>
      </c>
      <c r="M875">
        <v>6</v>
      </c>
    </row>
    <row r="876" spans="1:13" x14ac:dyDescent="0.25">
      <c r="A876">
        <v>154539</v>
      </c>
      <c r="B876" t="s">
        <v>954</v>
      </c>
      <c r="C876" t="s">
        <v>14</v>
      </c>
      <c r="D876" t="s">
        <v>15</v>
      </c>
      <c r="E876" t="s">
        <v>48</v>
      </c>
      <c r="F876" s="1">
        <v>43654.372523148151</v>
      </c>
      <c r="G876">
        <v>1</v>
      </c>
      <c r="H876">
        <v>60.16</v>
      </c>
      <c r="I876">
        <v>60.16</v>
      </c>
      <c r="J876">
        <v>18</v>
      </c>
      <c r="K876" t="s">
        <v>820</v>
      </c>
      <c r="L876">
        <v>2019</v>
      </c>
      <c r="M876">
        <v>7</v>
      </c>
    </row>
    <row r="877" spans="1:13" x14ac:dyDescent="0.25">
      <c r="A877">
        <v>147477</v>
      </c>
      <c r="B877" t="s">
        <v>955</v>
      </c>
      <c r="C877" t="s">
        <v>14</v>
      </c>
      <c r="D877" t="s">
        <v>15</v>
      </c>
      <c r="E877" t="s">
        <v>233</v>
      </c>
      <c r="F877" s="1">
        <v>43216.446030092593</v>
      </c>
      <c r="G877">
        <v>1</v>
      </c>
      <c r="H877">
        <v>197.58</v>
      </c>
      <c r="I877">
        <v>197.58</v>
      </c>
      <c r="J877">
        <v>18</v>
      </c>
      <c r="K877" t="s">
        <v>820</v>
      </c>
      <c r="L877">
        <v>2018</v>
      </c>
      <c r="M877">
        <v>4</v>
      </c>
    </row>
    <row r="878" spans="1:13" x14ac:dyDescent="0.25">
      <c r="A878">
        <v>142136</v>
      </c>
      <c r="B878" t="s">
        <v>956</v>
      </c>
      <c r="C878" t="s">
        <v>14</v>
      </c>
      <c r="D878" t="s">
        <v>15</v>
      </c>
      <c r="E878" t="s">
        <v>233</v>
      </c>
      <c r="F878" s="1">
        <v>42971.516574074078</v>
      </c>
      <c r="G878">
        <v>1</v>
      </c>
      <c r="H878">
        <v>404.83</v>
      </c>
      <c r="I878">
        <v>404.83</v>
      </c>
      <c r="J878">
        <v>18</v>
      </c>
      <c r="K878" t="s">
        <v>820</v>
      </c>
      <c r="L878">
        <v>2017</v>
      </c>
      <c r="M878">
        <v>8</v>
      </c>
    </row>
    <row r="879" spans="1:13" x14ac:dyDescent="0.25">
      <c r="A879">
        <v>142136</v>
      </c>
      <c r="B879" t="s">
        <v>956</v>
      </c>
      <c r="C879" t="s">
        <v>14</v>
      </c>
      <c r="D879" t="s">
        <v>15</v>
      </c>
      <c r="E879" t="s">
        <v>233</v>
      </c>
      <c r="F879" s="1">
        <v>43049.622870370367</v>
      </c>
      <c r="G879">
        <v>1</v>
      </c>
      <c r="H879">
        <v>404.83</v>
      </c>
      <c r="I879">
        <v>404.83</v>
      </c>
      <c r="J879">
        <v>18</v>
      </c>
      <c r="K879" t="s">
        <v>820</v>
      </c>
      <c r="L879">
        <v>2017</v>
      </c>
      <c r="M879">
        <v>11</v>
      </c>
    </row>
    <row r="880" spans="1:13" x14ac:dyDescent="0.25">
      <c r="A880">
        <v>142136</v>
      </c>
      <c r="B880" t="s">
        <v>956</v>
      </c>
      <c r="C880" t="s">
        <v>14</v>
      </c>
      <c r="D880" t="s">
        <v>15</v>
      </c>
      <c r="E880" t="s">
        <v>233</v>
      </c>
      <c r="F880" s="1">
        <v>43049.622870370367</v>
      </c>
      <c r="G880">
        <v>1</v>
      </c>
      <c r="H880">
        <v>404.83</v>
      </c>
      <c r="I880">
        <v>404.83</v>
      </c>
      <c r="J880">
        <v>18</v>
      </c>
      <c r="K880" t="s">
        <v>820</v>
      </c>
      <c r="L880">
        <v>2017</v>
      </c>
      <c r="M880">
        <v>11</v>
      </c>
    </row>
    <row r="881" spans="1:13" x14ac:dyDescent="0.25">
      <c r="A881">
        <v>142136</v>
      </c>
      <c r="B881" t="s">
        <v>956</v>
      </c>
      <c r="C881" t="s">
        <v>14</v>
      </c>
      <c r="D881" t="s">
        <v>15</v>
      </c>
      <c r="E881" t="s">
        <v>233</v>
      </c>
      <c r="F881" s="1">
        <v>43794.337743055556</v>
      </c>
      <c r="G881">
        <v>1</v>
      </c>
      <c r="H881">
        <v>404.44</v>
      </c>
      <c r="I881">
        <v>404.44</v>
      </c>
      <c r="J881">
        <v>18</v>
      </c>
      <c r="K881" t="s">
        <v>820</v>
      </c>
      <c r="L881">
        <v>2019</v>
      </c>
      <c r="M881">
        <v>11</v>
      </c>
    </row>
    <row r="882" spans="1:13" x14ac:dyDescent="0.25">
      <c r="A882">
        <v>148748</v>
      </c>
      <c r="B882" t="s">
        <v>957</v>
      </c>
      <c r="C882" t="s">
        <v>14</v>
      </c>
      <c r="D882" t="s">
        <v>15</v>
      </c>
      <c r="E882" t="s">
        <v>233</v>
      </c>
      <c r="F882" s="1">
        <v>42979.5625</v>
      </c>
      <c r="G882">
        <v>1</v>
      </c>
      <c r="H882">
        <v>400.86</v>
      </c>
      <c r="I882">
        <v>400.86</v>
      </c>
      <c r="J882">
        <v>18</v>
      </c>
      <c r="K882" t="s">
        <v>820</v>
      </c>
      <c r="L882">
        <v>2017</v>
      </c>
      <c r="M882">
        <v>9</v>
      </c>
    </row>
    <row r="883" spans="1:13" x14ac:dyDescent="0.25">
      <c r="A883">
        <v>148748</v>
      </c>
      <c r="B883" t="s">
        <v>957</v>
      </c>
      <c r="C883" t="s">
        <v>14</v>
      </c>
      <c r="D883" t="s">
        <v>15</v>
      </c>
      <c r="E883" t="s">
        <v>233</v>
      </c>
      <c r="F883" s="1">
        <v>43224.351481481484</v>
      </c>
      <c r="G883">
        <v>1</v>
      </c>
      <c r="H883">
        <v>404.79</v>
      </c>
      <c r="I883">
        <v>404.79</v>
      </c>
      <c r="J883">
        <v>18</v>
      </c>
      <c r="K883" t="s">
        <v>820</v>
      </c>
      <c r="L883">
        <v>2018</v>
      </c>
      <c r="M883">
        <v>5</v>
      </c>
    </row>
    <row r="884" spans="1:13" x14ac:dyDescent="0.25">
      <c r="A884">
        <v>231022</v>
      </c>
      <c r="B884" t="s">
        <v>958</v>
      </c>
      <c r="C884" t="s">
        <v>14</v>
      </c>
      <c r="D884" t="s">
        <v>15</v>
      </c>
      <c r="E884" t="s">
        <v>233</v>
      </c>
      <c r="F884" s="1">
        <v>43705.504930555559</v>
      </c>
      <c r="G884">
        <v>1</v>
      </c>
      <c r="H884">
        <v>847.73</v>
      </c>
      <c r="I884">
        <v>847.73</v>
      </c>
      <c r="J884">
        <v>18</v>
      </c>
      <c r="K884" t="s">
        <v>820</v>
      </c>
      <c r="L884">
        <v>2019</v>
      </c>
      <c r="M884">
        <v>8</v>
      </c>
    </row>
    <row r="885" spans="1:13" x14ac:dyDescent="0.25">
      <c r="A885">
        <v>142150</v>
      </c>
      <c r="B885" t="s">
        <v>959</v>
      </c>
      <c r="C885" t="s">
        <v>14</v>
      </c>
      <c r="D885" t="s">
        <v>15</v>
      </c>
      <c r="E885" t="s">
        <v>233</v>
      </c>
      <c r="F885" s="1">
        <v>42986.604930555557</v>
      </c>
      <c r="G885">
        <v>1</v>
      </c>
      <c r="H885">
        <v>198.94</v>
      </c>
      <c r="I885">
        <v>198.94</v>
      </c>
      <c r="J885">
        <v>18</v>
      </c>
      <c r="K885" t="s">
        <v>820</v>
      </c>
      <c r="L885">
        <v>2017</v>
      </c>
      <c r="M885">
        <v>9</v>
      </c>
    </row>
    <row r="886" spans="1:13" x14ac:dyDescent="0.25">
      <c r="A886">
        <v>142150</v>
      </c>
      <c r="B886" t="s">
        <v>959</v>
      </c>
      <c r="C886" t="s">
        <v>14</v>
      </c>
      <c r="D886" t="s">
        <v>15</v>
      </c>
      <c r="E886" t="s">
        <v>233</v>
      </c>
      <c r="F886" s="1">
        <v>43248.335543981484</v>
      </c>
      <c r="G886">
        <v>1</v>
      </c>
      <c r="H886">
        <v>197.56</v>
      </c>
      <c r="I886">
        <v>197.56</v>
      </c>
      <c r="J886">
        <v>18</v>
      </c>
      <c r="K886" t="s">
        <v>820</v>
      </c>
      <c r="L886">
        <v>2018</v>
      </c>
      <c r="M886">
        <v>5</v>
      </c>
    </row>
    <row r="887" spans="1:13" x14ac:dyDescent="0.25">
      <c r="A887">
        <v>142150</v>
      </c>
      <c r="B887" t="s">
        <v>959</v>
      </c>
      <c r="C887" t="s">
        <v>14</v>
      </c>
      <c r="D887" t="s">
        <v>15</v>
      </c>
      <c r="E887" t="s">
        <v>233</v>
      </c>
      <c r="F887" s="1">
        <v>43661.346886574072</v>
      </c>
      <c r="G887">
        <v>1</v>
      </c>
      <c r="H887">
        <v>197.4</v>
      </c>
      <c r="I887">
        <v>197.4</v>
      </c>
      <c r="J887">
        <v>18</v>
      </c>
      <c r="K887" t="s">
        <v>820</v>
      </c>
      <c r="L887">
        <v>2019</v>
      </c>
      <c r="M887">
        <v>7</v>
      </c>
    </row>
    <row r="888" spans="1:13" x14ac:dyDescent="0.25">
      <c r="A888">
        <v>124877</v>
      </c>
      <c r="B888" t="s">
        <v>232</v>
      </c>
      <c r="C888" t="s">
        <v>14</v>
      </c>
      <c r="D888" t="s">
        <v>15</v>
      </c>
      <c r="E888" t="s">
        <v>233</v>
      </c>
      <c r="F888" s="1">
        <v>42838.427048611113</v>
      </c>
      <c r="G888">
        <v>1</v>
      </c>
      <c r="H888">
        <v>407.61</v>
      </c>
      <c r="I888">
        <v>407.61</v>
      </c>
      <c r="J888">
        <v>18</v>
      </c>
      <c r="K888" t="s">
        <v>820</v>
      </c>
      <c r="L888">
        <v>2017</v>
      </c>
      <c r="M888">
        <v>4</v>
      </c>
    </row>
    <row r="889" spans="1:13" x14ac:dyDescent="0.25">
      <c r="A889">
        <v>179327</v>
      </c>
      <c r="B889" t="s">
        <v>960</v>
      </c>
      <c r="C889" t="s">
        <v>14</v>
      </c>
      <c r="D889" t="s">
        <v>15</v>
      </c>
      <c r="E889" t="s">
        <v>500</v>
      </c>
      <c r="F889" s="1">
        <v>43038.447638888887</v>
      </c>
      <c r="G889">
        <v>1</v>
      </c>
      <c r="H889">
        <v>73.680000000000007</v>
      </c>
      <c r="I889">
        <v>73.680000000000007</v>
      </c>
      <c r="J889">
        <v>18</v>
      </c>
      <c r="K889" t="s">
        <v>820</v>
      </c>
      <c r="L889">
        <v>2017</v>
      </c>
      <c r="M889">
        <v>10</v>
      </c>
    </row>
    <row r="890" spans="1:13" x14ac:dyDescent="0.25">
      <c r="A890">
        <v>115010</v>
      </c>
      <c r="B890" t="s">
        <v>961</v>
      </c>
      <c r="C890" t="s">
        <v>14</v>
      </c>
      <c r="D890" t="s">
        <v>15</v>
      </c>
      <c r="E890" t="s">
        <v>962</v>
      </c>
      <c r="F890" s="1">
        <v>43374.394050925926</v>
      </c>
      <c r="G890">
        <v>1</v>
      </c>
      <c r="H890">
        <v>89.75</v>
      </c>
      <c r="I890">
        <v>89.75</v>
      </c>
      <c r="J890">
        <v>18</v>
      </c>
      <c r="K890" t="s">
        <v>820</v>
      </c>
      <c r="L890">
        <v>2018</v>
      </c>
      <c r="M890">
        <v>10</v>
      </c>
    </row>
    <row r="891" spans="1:13" x14ac:dyDescent="0.25">
      <c r="A891">
        <v>115010</v>
      </c>
      <c r="B891" t="s">
        <v>961</v>
      </c>
      <c r="C891" t="s">
        <v>14</v>
      </c>
      <c r="D891" t="s">
        <v>15</v>
      </c>
      <c r="E891" t="s">
        <v>962</v>
      </c>
      <c r="F891" s="1">
        <v>43374.578969907408</v>
      </c>
      <c r="G891">
        <v>2</v>
      </c>
      <c r="H891">
        <v>89.75</v>
      </c>
      <c r="I891">
        <v>179.5</v>
      </c>
      <c r="J891">
        <v>18</v>
      </c>
      <c r="K891" t="s">
        <v>820</v>
      </c>
      <c r="L891">
        <v>2018</v>
      </c>
      <c r="M891">
        <v>10</v>
      </c>
    </row>
    <row r="892" spans="1:13" x14ac:dyDescent="0.25">
      <c r="A892">
        <v>115010</v>
      </c>
      <c r="B892" t="s">
        <v>961</v>
      </c>
      <c r="C892" t="s">
        <v>14</v>
      </c>
      <c r="D892" t="s">
        <v>15</v>
      </c>
      <c r="E892" t="s">
        <v>962</v>
      </c>
      <c r="F892" s="1">
        <v>43375.375162037039</v>
      </c>
      <c r="G892">
        <v>1</v>
      </c>
      <c r="H892">
        <v>89.75</v>
      </c>
      <c r="I892">
        <v>89.75</v>
      </c>
      <c r="J892">
        <v>18</v>
      </c>
      <c r="K892" t="s">
        <v>820</v>
      </c>
      <c r="L892">
        <v>2018</v>
      </c>
      <c r="M892">
        <v>10</v>
      </c>
    </row>
    <row r="893" spans="1:13" x14ac:dyDescent="0.25">
      <c r="A893">
        <v>185656</v>
      </c>
      <c r="B893" t="s">
        <v>963</v>
      </c>
      <c r="C893" t="s">
        <v>14</v>
      </c>
      <c r="D893" t="s">
        <v>15</v>
      </c>
      <c r="E893" t="s">
        <v>964</v>
      </c>
      <c r="F893" s="1">
        <v>43291.460555555554</v>
      </c>
      <c r="G893">
        <v>1</v>
      </c>
      <c r="H893">
        <v>69.91</v>
      </c>
      <c r="I893">
        <v>69.91</v>
      </c>
      <c r="J893">
        <v>18</v>
      </c>
      <c r="K893" t="s">
        <v>820</v>
      </c>
      <c r="L893">
        <v>2018</v>
      </c>
      <c r="M893">
        <v>7</v>
      </c>
    </row>
    <row r="894" spans="1:13" x14ac:dyDescent="0.25">
      <c r="A894">
        <v>185656</v>
      </c>
      <c r="B894" t="s">
        <v>963</v>
      </c>
      <c r="C894" t="s">
        <v>14</v>
      </c>
      <c r="D894" t="s">
        <v>15</v>
      </c>
      <c r="E894" t="s">
        <v>964</v>
      </c>
      <c r="F894" s="1">
        <v>43305.431041666663</v>
      </c>
      <c r="G894">
        <v>1</v>
      </c>
      <c r="H894">
        <v>69.22</v>
      </c>
      <c r="I894">
        <v>69.22</v>
      </c>
      <c r="J894">
        <v>18</v>
      </c>
      <c r="K894" t="s">
        <v>820</v>
      </c>
      <c r="L894">
        <v>2018</v>
      </c>
      <c r="M894">
        <v>7</v>
      </c>
    </row>
    <row r="895" spans="1:13" x14ac:dyDescent="0.25">
      <c r="A895">
        <v>185656</v>
      </c>
      <c r="B895" t="s">
        <v>963</v>
      </c>
      <c r="C895" t="s">
        <v>14</v>
      </c>
      <c r="D895" t="s">
        <v>15</v>
      </c>
      <c r="E895" t="s">
        <v>964</v>
      </c>
      <c r="F895" s="1">
        <v>43305.431041666663</v>
      </c>
      <c r="G895">
        <v>1</v>
      </c>
      <c r="H895">
        <v>69.91</v>
      </c>
      <c r="I895">
        <v>69.91</v>
      </c>
      <c r="J895">
        <v>18</v>
      </c>
      <c r="K895" t="s">
        <v>820</v>
      </c>
      <c r="L895">
        <v>2018</v>
      </c>
      <c r="M895">
        <v>7</v>
      </c>
    </row>
    <row r="896" spans="1:13" x14ac:dyDescent="0.25">
      <c r="A896">
        <v>185656</v>
      </c>
      <c r="B896" t="s">
        <v>963</v>
      </c>
      <c r="C896" t="s">
        <v>14</v>
      </c>
      <c r="D896" t="s">
        <v>15</v>
      </c>
      <c r="E896" t="s">
        <v>964</v>
      </c>
      <c r="F896" s="1">
        <v>43566.436261574076</v>
      </c>
      <c r="G896">
        <v>1</v>
      </c>
      <c r="H896">
        <v>69.92</v>
      </c>
      <c r="I896">
        <v>69.92</v>
      </c>
      <c r="J896">
        <v>18</v>
      </c>
      <c r="K896" t="s">
        <v>820</v>
      </c>
      <c r="L896">
        <v>2019</v>
      </c>
      <c r="M896">
        <v>4</v>
      </c>
    </row>
    <row r="897" spans="1:13" x14ac:dyDescent="0.25">
      <c r="A897">
        <v>125273</v>
      </c>
      <c r="B897" t="s">
        <v>965</v>
      </c>
      <c r="C897" t="s">
        <v>14</v>
      </c>
      <c r="D897" t="s">
        <v>15</v>
      </c>
      <c r="E897" t="s">
        <v>966</v>
      </c>
      <c r="F897" s="1">
        <v>42809.535011574073</v>
      </c>
      <c r="G897">
        <v>1</v>
      </c>
      <c r="H897">
        <v>503.6</v>
      </c>
      <c r="I897">
        <v>503.6</v>
      </c>
      <c r="J897">
        <v>18</v>
      </c>
      <c r="K897" t="s">
        <v>820</v>
      </c>
      <c r="L897">
        <v>2017</v>
      </c>
      <c r="M897">
        <v>3</v>
      </c>
    </row>
    <row r="898" spans="1:13" x14ac:dyDescent="0.25">
      <c r="A898">
        <v>207273</v>
      </c>
      <c r="B898" t="s">
        <v>965</v>
      </c>
      <c r="C898" t="s">
        <v>14</v>
      </c>
      <c r="D898" t="s">
        <v>15</v>
      </c>
      <c r="E898" t="s">
        <v>966</v>
      </c>
      <c r="F898" s="1">
        <v>43399.442812499998</v>
      </c>
      <c r="G898">
        <v>1</v>
      </c>
      <c r="H898">
        <v>513.08000000000004</v>
      </c>
      <c r="I898">
        <v>513.08000000000004</v>
      </c>
      <c r="J898">
        <v>18</v>
      </c>
      <c r="K898" t="s">
        <v>820</v>
      </c>
      <c r="L898">
        <v>2018</v>
      </c>
      <c r="M898">
        <v>10</v>
      </c>
    </row>
    <row r="899" spans="1:13" x14ac:dyDescent="0.25">
      <c r="A899">
        <v>207273</v>
      </c>
      <c r="B899" t="s">
        <v>965</v>
      </c>
      <c r="C899" t="s">
        <v>14</v>
      </c>
      <c r="D899" t="s">
        <v>15</v>
      </c>
      <c r="E899" t="s">
        <v>966</v>
      </c>
      <c r="F899" s="1">
        <v>43419.405127314814</v>
      </c>
      <c r="G899">
        <v>1</v>
      </c>
      <c r="H899">
        <v>513.08000000000004</v>
      </c>
      <c r="I899">
        <v>513.08000000000004</v>
      </c>
      <c r="J899">
        <v>18</v>
      </c>
      <c r="K899" t="s">
        <v>820</v>
      </c>
      <c r="L899">
        <v>2018</v>
      </c>
      <c r="M899">
        <v>11</v>
      </c>
    </row>
    <row r="900" spans="1:13" x14ac:dyDescent="0.25">
      <c r="A900">
        <v>207273</v>
      </c>
      <c r="B900" t="s">
        <v>965</v>
      </c>
      <c r="C900" t="s">
        <v>14</v>
      </c>
      <c r="D900" t="s">
        <v>15</v>
      </c>
      <c r="E900" t="s">
        <v>966</v>
      </c>
      <c r="F900" s="1">
        <v>43419.493368055555</v>
      </c>
      <c r="G900">
        <v>-1</v>
      </c>
      <c r="H900">
        <v>513.08000000000004</v>
      </c>
      <c r="I900">
        <v>-513.08000000000004</v>
      </c>
      <c r="J900">
        <v>18</v>
      </c>
      <c r="K900" t="s">
        <v>820</v>
      </c>
      <c r="L900">
        <v>2018</v>
      </c>
      <c r="M900">
        <v>11</v>
      </c>
    </row>
    <row r="901" spans="1:13" x14ac:dyDescent="0.25">
      <c r="A901">
        <v>207273</v>
      </c>
      <c r="B901" t="s">
        <v>965</v>
      </c>
      <c r="C901" t="s">
        <v>14</v>
      </c>
      <c r="D901" t="s">
        <v>15</v>
      </c>
      <c r="E901" t="s">
        <v>966</v>
      </c>
      <c r="F901" s="1">
        <v>43437.399467592593</v>
      </c>
      <c r="G901">
        <v>1</v>
      </c>
      <c r="H901">
        <v>508.54</v>
      </c>
      <c r="I901">
        <v>508.54</v>
      </c>
      <c r="J901">
        <v>18</v>
      </c>
      <c r="K901" t="s">
        <v>820</v>
      </c>
      <c r="L901">
        <v>2018</v>
      </c>
      <c r="M901">
        <v>12</v>
      </c>
    </row>
    <row r="902" spans="1:13" x14ac:dyDescent="0.25">
      <c r="A902">
        <v>112738</v>
      </c>
      <c r="B902" t="s">
        <v>967</v>
      </c>
      <c r="C902" t="s">
        <v>58</v>
      </c>
      <c r="D902" t="s">
        <v>15</v>
      </c>
      <c r="E902" t="s">
        <v>209</v>
      </c>
      <c r="F902" s="1">
        <v>42909.449930555558</v>
      </c>
      <c r="G902">
        <v>1</v>
      </c>
      <c r="H902">
        <v>155.16999999999999</v>
      </c>
      <c r="I902">
        <v>155.16999999999999</v>
      </c>
      <c r="J902">
        <v>18</v>
      </c>
      <c r="K902" t="s">
        <v>820</v>
      </c>
      <c r="L902">
        <v>2017</v>
      </c>
      <c r="M902">
        <v>6</v>
      </c>
    </row>
    <row r="903" spans="1:13" x14ac:dyDescent="0.25">
      <c r="A903">
        <v>175091</v>
      </c>
      <c r="B903" t="s">
        <v>968</v>
      </c>
      <c r="C903" t="s">
        <v>14</v>
      </c>
      <c r="D903" t="s">
        <v>15</v>
      </c>
      <c r="E903" t="s">
        <v>969</v>
      </c>
      <c r="F903" s="1">
        <v>43399.412928240738</v>
      </c>
      <c r="G903">
        <v>1</v>
      </c>
      <c r="H903">
        <v>724.12</v>
      </c>
      <c r="I903">
        <v>724.12</v>
      </c>
      <c r="J903">
        <v>18</v>
      </c>
      <c r="K903" t="s">
        <v>820</v>
      </c>
      <c r="L903">
        <v>2018</v>
      </c>
      <c r="M903">
        <v>10</v>
      </c>
    </row>
    <row r="904" spans="1:13" x14ac:dyDescent="0.25">
      <c r="A904">
        <v>145988</v>
      </c>
      <c r="B904" t="s">
        <v>970</v>
      </c>
      <c r="C904" t="s">
        <v>14</v>
      </c>
      <c r="D904" t="s">
        <v>15</v>
      </c>
      <c r="E904" t="s">
        <v>971</v>
      </c>
      <c r="F904" s="1">
        <v>43031.402430555558</v>
      </c>
      <c r="G904">
        <v>1</v>
      </c>
      <c r="H904">
        <v>1339.09</v>
      </c>
      <c r="I904">
        <v>1339.09</v>
      </c>
      <c r="J904">
        <v>18</v>
      </c>
      <c r="K904" t="s">
        <v>820</v>
      </c>
      <c r="L904">
        <v>2017</v>
      </c>
      <c r="M904">
        <v>10</v>
      </c>
    </row>
    <row r="905" spans="1:13" x14ac:dyDescent="0.25">
      <c r="A905">
        <v>181456</v>
      </c>
      <c r="B905" t="s">
        <v>972</v>
      </c>
      <c r="C905" t="s">
        <v>14</v>
      </c>
      <c r="D905" t="s">
        <v>27</v>
      </c>
      <c r="E905" t="s">
        <v>235</v>
      </c>
      <c r="F905" s="1">
        <v>42744.440671296295</v>
      </c>
      <c r="G905">
        <v>1</v>
      </c>
      <c r="H905">
        <v>66.73</v>
      </c>
      <c r="I905">
        <v>66.73</v>
      </c>
      <c r="J905">
        <v>18</v>
      </c>
      <c r="K905" t="s">
        <v>820</v>
      </c>
      <c r="L905">
        <v>2017</v>
      </c>
      <c r="M905">
        <v>1</v>
      </c>
    </row>
    <row r="906" spans="1:13" x14ac:dyDescent="0.25">
      <c r="A906">
        <v>215715</v>
      </c>
      <c r="B906" t="s">
        <v>234</v>
      </c>
      <c r="C906" t="s">
        <v>14</v>
      </c>
      <c r="D906" t="s">
        <v>27</v>
      </c>
      <c r="E906" t="s">
        <v>235</v>
      </c>
      <c r="F906" s="1">
        <v>42905.4608912037</v>
      </c>
      <c r="G906">
        <v>1</v>
      </c>
      <c r="H906">
        <v>66.34</v>
      </c>
      <c r="I906">
        <v>66.34</v>
      </c>
      <c r="J906">
        <v>18</v>
      </c>
      <c r="K906" t="s">
        <v>820</v>
      </c>
      <c r="L906">
        <v>2017</v>
      </c>
      <c r="M906">
        <v>6</v>
      </c>
    </row>
    <row r="907" spans="1:13" x14ac:dyDescent="0.25">
      <c r="A907">
        <v>215715</v>
      </c>
      <c r="B907" t="s">
        <v>234</v>
      </c>
      <c r="C907" t="s">
        <v>14</v>
      </c>
      <c r="D907" t="s">
        <v>27</v>
      </c>
      <c r="E907" t="s">
        <v>235</v>
      </c>
      <c r="F907" s="1">
        <v>42906.531099537038</v>
      </c>
      <c r="G907">
        <v>1</v>
      </c>
      <c r="H907">
        <v>66.34</v>
      </c>
      <c r="I907">
        <v>66.34</v>
      </c>
      <c r="J907">
        <v>18</v>
      </c>
      <c r="K907" t="s">
        <v>820</v>
      </c>
      <c r="L907">
        <v>2017</v>
      </c>
      <c r="M907">
        <v>6</v>
      </c>
    </row>
    <row r="908" spans="1:13" x14ac:dyDescent="0.25">
      <c r="A908">
        <v>215715</v>
      </c>
      <c r="B908" t="s">
        <v>234</v>
      </c>
      <c r="C908" t="s">
        <v>14</v>
      </c>
      <c r="D908" t="s">
        <v>27</v>
      </c>
      <c r="E908" t="s">
        <v>235</v>
      </c>
      <c r="F908" s="1">
        <v>43010.420219907406</v>
      </c>
      <c r="G908">
        <v>1</v>
      </c>
      <c r="H908">
        <v>66.34</v>
      </c>
      <c r="I908">
        <v>66.34</v>
      </c>
      <c r="J908">
        <v>18</v>
      </c>
      <c r="K908" t="s">
        <v>820</v>
      </c>
      <c r="L908">
        <v>2017</v>
      </c>
      <c r="M908">
        <v>10</v>
      </c>
    </row>
    <row r="909" spans="1:13" x14ac:dyDescent="0.25">
      <c r="A909">
        <v>215715</v>
      </c>
      <c r="B909" t="s">
        <v>234</v>
      </c>
      <c r="C909" t="s">
        <v>14</v>
      </c>
      <c r="D909" t="s">
        <v>27</v>
      </c>
      <c r="E909" t="s">
        <v>235</v>
      </c>
      <c r="F909" s="1">
        <v>43017.398634259262</v>
      </c>
      <c r="G909">
        <v>1</v>
      </c>
      <c r="H909">
        <v>66.34</v>
      </c>
      <c r="I909">
        <v>66.34</v>
      </c>
      <c r="J909">
        <v>18</v>
      </c>
      <c r="K909" t="s">
        <v>820</v>
      </c>
      <c r="L909">
        <v>2017</v>
      </c>
      <c r="M909">
        <v>10</v>
      </c>
    </row>
    <row r="910" spans="1:13" x14ac:dyDescent="0.25">
      <c r="A910">
        <v>215715</v>
      </c>
      <c r="B910" t="s">
        <v>234</v>
      </c>
      <c r="C910" t="s">
        <v>14</v>
      </c>
      <c r="D910" t="s">
        <v>27</v>
      </c>
      <c r="E910" t="s">
        <v>235</v>
      </c>
      <c r="F910" s="1">
        <v>43024.367337962962</v>
      </c>
      <c r="G910">
        <v>1</v>
      </c>
      <c r="H910">
        <v>66.34</v>
      </c>
      <c r="I910">
        <v>66.34</v>
      </c>
      <c r="J910">
        <v>18</v>
      </c>
      <c r="K910" t="s">
        <v>820</v>
      </c>
      <c r="L910">
        <v>2017</v>
      </c>
      <c r="M910">
        <v>10</v>
      </c>
    </row>
    <row r="911" spans="1:13" x14ac:dyDescent="0.25">
      <c r="A911">
        <v>215715</v>
      </c>
      <c r="B911" t="s">
        <v>234</v>
      </c>
      <c r="C911" t="s">
        <v>14</v>
      </c>
      <c r="D911" t="s">
        <v>27</v>
      </c>
      <c r="E911" t="s">
        <v>235</v>
      </c>
      <c r="F911" s="1">
        <v>43038.447638888887</v>
      </c>
      <c r="G911">
        <v>1</v>
      </c>
      <c r="H911">
        <v>66.34</v>
      </c>
      <c r="I911">
        <v>66.34</v>
      </c>
      <c r="J911">
        <v>18</v>
      </c>
      <c r="K911" t="s">
        <v>820</v>
      </c>
      <c r="L911">
        <v>2017</v>
      </c>
      <c r="M911">
        <v>10</v>
      </c>
    </row>
    <row r="912" spans="1:13" x14ac:dyDescent="0.25">
      <c r="A912">
        <v>215715</v>
      </c>
      <c r="B912" t="s">
        <v>234</v>
      </c>
      <c r="C912" t="s">
        <v>14</v>
      </c>
      <c r="D912" t="s">
        <v>27</v>
      </c>
      <c r="E912" t="s">
        <v>235</v>
      </c>
      <c r="F912" s="1">
        <v>43066.364861111113</v>
      </c>
      <c r="G912">
        <v>1</v>
      </c>
      <c r="H912">
        <v>66.34</v>
      </c>
      <c r="I912">
        <v>66.34</v>
      </c>
      <c r="J912">
        <v>18</v>
      </c>
      <c r="K912" t="s">
        <v>820</v>
      </c>
      <c r="L912">
        <v>2017</v>
      </c>
      <c r="M912">
        <v>11</v>
      </c>
    </row>
    <row r="913" spans="1:13" x14ac:dyDescent="0.25">
      <c r="A913">
        <v>215715</v>
      </c>
      <c r="B913" t="s">
        <v>234</v>
      </c>
      <c r="C913" t="s">
        <v>14</v>
      </c>
      <c r="D913" t="s">
        <v>27</v>
      </c>
      <c r="E913" t="s">
        <v>235</v>
      </c>
      <c r="F913" s="1">
        <v>43122.363576388889</v>
      </c>
      <c r="G913">
        <v>1</v>
      </c>
      <c r="H913">
        <v>66.34</v>
      </c>
      <c r="I913">
        <v>66.34</v>
      </c>
      <c r="J913">
        <v>18</v>
      </c>
      <c r="K913" t="s">
        <v>820</v>
      </c>
      <c r="L913">
        <v>2018</v>
      </c>
      <c r="M913">
        <v>1</v>
      </c>
    </row>
    <row r="914" spans="1:13" x14ac:dyDescent="0.25">
      <c r="A914">
        <v>215715</v>
      </c>
      <c r="B914" t="s">
        <v>234</v>
      </c>
      <c r="C914" t="s">
        <v>14</v>
      </c>
      <c r="D914" t="s">
        <v>27</v>
      </c>
      <c r="E914" t="s">
        <v>235</v>
      </c>
      <c r="F914" s="1">
        <v>43217.371863425928</v>
      </c>
      <c r="G914">
        <v>1</v>
      </c>
      <c r="H914">
        <v>66.34</v>
      </c>
      <c r="I914">
        <v>66.34</v>
      </c>
      <c r="J914">
        <v>18</v>
      </c>
      <c r="K914" t="s">
        <v>820</v>
      </c>
      <c r="L914">
        <v>2018</v>
      </c>
      <c r="M914">
        <v>4</v>
      </c>
    </row>
    <row r="915" spans="1:13" x14ac:dyDescent="0.25">
      <c r="A915">
        <v>215715</v>
      </c>
      <c r="B915" t="s">
        <v>234</v>
      </c>
      <c r="C915" t="s">
        <v>14</v>
      </c>
      <c r="D915" t="s">
        <v>27</v>
      </c>
      <c r="E915" t="s">
        <v>235</v>
      </c>
      <c r="F915" s="1">
        <v>43241.397719907407</v>
      </c>
      <c r="G915">
        <v>1</v>
      </c>
      <c r="H915">
        <v>66.34</v>
      </c>
      <c r="I915">
        <v>66.34</v>
      </c>
      <c r="J915">
        <v>18</v>
      </c>
      <c r="K915" t="s">
        <v>820</v>
      </c>
      <c r="L915">
        <v>2018</v>
      </c>
      <c r="M915">
        <v>5</v>
      </c>
    </row>
    <row r="916" spans="1:13" x14ac:dyDescent="0.25">
      <c r="A916">
        <v>215715</v>
      </c>
      <c r="B916" t="s">
        <v>234</v>
      </c>
      <c r="C916" t="s">
        <v>14</v>
      </c>
      <c r="D916" t="s">
        <v>27</v>
      </c>
      <c r="E916" t="s">
        <v>235</v>
      </c>
      <c r="F916" s="1">
        <v>43269.428217592591</v>
      </c>
      <c r="G916">
        <v>1</v>
      </c>
      <c r="H916">
        <v>66.34</v>
      </c>
      <c r="I916">
        <v>66.34</v>
      </c>
      <c r="J916">
        <v>18</v>
      </c>
      <c r="K916" t="s">
        <v>820</v>
      </c>
      <c r="L916">
        <v>2018</v>
      </c>
      <c r="M916">
        <v>6</v>
      </c>
    </row>
    <row r="917" spans="1:13" x14ac:dyDescent="0.25">
      <c r="A917">
        <v>215715</v>
      </c>
      <c r="B917" t="s">
        <v>234</v>
      </c>
      <c r="C917" t="s">
        <v>14</v>
      </c>
      <c r="D917" t="s">
        <v>27</v>
      </c>
      <c r="E917" t="s">
        <v>235</v>
      </c>
      <c r="F917" s="1">
        <v>43311.408437500002</v>
      </c>
      <c r="G917">
        <v>1</v>
      </c>
      <c r="H917">
        <v>66.34</v>
      </c>
      <c r="I917">
        <v>66.34</v>
      </c>
      <c r="J917">
        <v>18</v>
      </c>
      <c r="K917" t="s">
        <v>820</v>
      </c>
      <c r="L917">
        <v>2018</v>
      </c>
      <c r="M917">
        <v>7</v>
      </c>
    </row>
    <row r="918" spans="1:13" x14ac:dyDescent="0.25">
      <c r="A918">
        <v>215715</v>
      </c>
      <c r="B918" t="s">
        <v>234</v>
      </c>
      <c r="C918" t="s">
        <v>14</v>
      </c>
      <c r="D918" t="s">
        <v>27</v>
      </c>
      <c r="E918" t="s">
        <v>235</v>
      </c>
      <c r="F918" s="1">
        <v>43423.423414351855</v>
      </c>
      <c r="G918">
        <v>1</v>
      </c>
      <c r="H918">
        <v>66.34</v>
      </c>
      <c r="I918">
        <v>66.34</v>
      </c>
      <c r="J918">
        <v>18</v>
      </c>
      <c r="K918" t="s">
        <v>820</v>
      </c>
      <c r="L918">
        <v>2018</v>
      </c>
      <c r="M918">
        <v>11</v>
      </c>
    </row>
    <row r="919" spans="1:13" x14ac:dyDescent="0.25">
      <c r="A919">
        <v>226525</v>
      </c>
      <c r="B919" t="s">
        <v>234</v>
      </c>
      <c r="C919" t="s">
        <v>14</v>
      </c>
      <c r="D919" t="s">
        <v>15</v>
      </c>
      <c r="E919" t="s">
        <v>235</v>
      </c>
      <c r="F919" s="1">
        <v>43581.335682870369</v>
      </c>
      <c r="G919">
        <v>1</v>
      </c>
      <c r="H919">
        <v>66.34</v>
      </c>
      <c r="I919">
        <v>66.34</v>
      </c>
      <c r="J919">
        <v>18</v>
      </c>
      <c r="K919" t="s">
        <v>820</v>
      </c>
      <c r="L919">
        <v>2019</v>
      </c>
      <c r="M919">
        <v>4</v>
      </c>
    </row>
    <row r="920" spans="1:13" x14ac:dyDescent="0.25">
      <c r="A920">
        <v>226525</v>
      </c>
      <c r="B920" t="s">
        <v>234</v>
      </c>
      <c r="C920" t="s">
        <v>14</v>
      </c>
      <c r="D920" t="s">
        <v>15</v>
      </c>
      <c r="E920" t="s">
        <v>235</v>
      </c>
      <c r="F920" s="1">
        <v>43654.400706018518</v>
      </c>
      <c r="G920">
        <v>1</v>
      </c>
      <c r="H920">
        <v>66.34</v>
      </c>
      <c r="I920">
        <v>66.34</v>
      </c>
      <c r="J920">
        <v>18</v>
      </c>
      <c r="K920" t="s">
        <v>820</v>
      </c>
      <c r="L920">
        <v>2019</v>
      </c>
      <c r="M920">
        <v>7</v>
      </c>
    </row>
    <row r="921" spans="1:13" x14ac:dyDescent="0.25">
      <c r="A921">
        <v>226525</v>
      </c>
      <c r="B921" t="s">
        <v>234</v>
      </c>
      <c r="C921" t="s">
        <v>14</v>
      </c>
      <c r="D921" t="s">
        <v>15</v>
      </c>
      <c r="E921" t="s">
        <v>235</v>
      </c>
      <c r="F921" s="1">
        <v>43752.411759259259</v>
      </c>
      <c r="G921">
        <v>1</v>
      </c>
      <c r="H921">
        <v>66.34</v>
      </c>
      <c r="I921">
        <v>66.34</v>
      </c>
      <c r="J921">
        <v>18</v>
      </c>
      <c r="K921" t="s">
        <v>820</v>
      </c>
      <c r="L921">
        <v>2019</v>
      </c>
      <c r="M921">
        <v>10</v>
      </c>
    </row>
    <row r="922" spans="1:13" x14ac:dyDescent="0.25">
      <c r="A922">
        <v>226525</v>
      </c>
      <c r="B922" t="s">
        <v>234</v>
      </c>
      <c r="C922" t="s">
        <v>14</v>
      </c>
      <c r="D922" t="s">
        <v>15</v>
      </c>
      <c r="E922" t="s">
        <v>235</v>
      </c>
      <c r="F922" s="1">
        <v>43818.391053240739</v>
      </c>
      <c r="G922">
        <v>1</v>
      </c>
      <c r="H922">
        <v>66.34</v>
      </c>
      <c r="I922">
        <v>66.34</v>
      </c>
      <c r="J922">
        <v>18</v>
      </c>
      <c r="K922" t="s">
        <v>820</v>
      </c>
      <c r="L922">
        <v>2019</v>
      </c>
      <c r="M922">
        <v>12</v>
      </c>
    </row>
    <row r="923" spans="1:13" x14ac:dyDescent="0.25">
      <c r="A923">
        <v>159448</v>
      </c>
      <c r="B923" t="s">
        <v>236</v>
      </c>
      <c r="C923" t="s">
        <v>14</v>
      </c>
      <c r="D923" t="s">
        <v>226</v>
      </c>
      <c r="E923" t="s">
        <v>237</v>
      </c>
      <c r="F923" s="1">
        <v>43724.645844907405</v>
      </c>
      <c r="G923">
        <v>1</v>
      </c>
      <c r="H923">
        <v>368.52</v>
      </c>
      <c r="I923">
        <v>368.52</v>
      </c>
      <c r="J923">
        <v>18</v>
      </c>
      <c r="K923" t="s">
        <v>820</v>
      </c>
      <c r="L923">
        <v>2019</v>
      </c>
      <c r="M923">
        <v>9</v>
      </c>
    </row>
    <row r="924" spans="1:13" x14ac:dyDescent="0.25">
      <c r="A924">
        <v>215568</v>
      </c>
      <c r="B924" t="s">
        <v>973</v>
      </c>
      <c r="C924" t="s">
        <v>14</v>
      </c>
      <c r="D924" t="s">
        <v>15</v>
      </c>
      <c r="E924" t="s">
        <v>974</v>
      </c>
      <c r="F924" s="1">
        <v>43049.384918981479</v>
      </c>
      <c r="G924">
        <v>1</v>
      </c>
      <c r="H924">
        <v>105.23</v>
      </c>
      <c r="I924">
        <v>105.23</v>
      </c>
      <c r="J924">
        <v>18</v>
      </c>
      <c r="K924" t="s">
        <v>820</v>
      </c>
      <c r="L924">
        <v>2017</v>
      </c>
      <c r="M924">
        <v>11</v>
      </c>
    </row>
    <row r="925" spans="1:13" x14ac:dyDescent="0.25">
      <c r="A925">
        <v>396211</v>
      </c>
      <c r="B925" t="s">
        <v>247</v>
      </c>
      <c r="C925" t="s">
        <v>238</v>
      </c>
      <c r="D925" t="s">
        <v>239</v>
      </c>
      <c r="F925" s="1">
        <v>42779.52034722222</v>
      </c>
      <c r="G925">
        <v>1</v>
      </c>
      <c r="H925">
        <v>502.15</v>
      </c>
      <c r="I925">
        <v>502.15</v>
      </c>
      <c r="J925">
        <v>18</v>
      </c>
      <c r="K925" t="s">
        <v>820</v>
      </c>
      <c r="L925">
        <v>2017</v>
      </c>
      <c r="M925">
        <v>2</v>
      </c>
    </row>
    <row r="926" spans="1:13" x14ac:dyDescent="0.25">
      <c r="A926">
        <v>396211</v>
      </c>
      <c r="B926" t="s">
        <v>247</v>
      </c>
      <c r="C926" t="s">
        <v>238</v>
      </c>
      <c r="D926" t="s">
        <v>239</v>
      </c>
      <c r="F926" s="1">
        <v>42892.434988425928</v>
      </c>
      <c r="G926">
        <v>1</v>
      </c>
      <c r="H926">
        <v>502.15</v>
      </c>
      <c r="I926">
        <v>502.15</v>
      </c>
      <c r="J926">
        <v>18</v>
      </c>
      <c r="K926" t="s">
        <v>820</v>
      </c>
      <c r="L926">
        <v>2017</v>
      </c>
      <c r="M926">
        <v>6</v>
      </c>
    </row>
    <row r="927" spans="1:13" x14ac:dyDescent="0.25">
      <c r="A927">
        <v>396211</v>
      </c>
      <c r="B927" t="s">
        <v>247</v>
      </c>
      <c r="C927" t="s">
        <v>238</v>
      </c>
      <c r="D927" t="s">
        <v>239</v>
      </c>
      <c r="F927" s="1">
        <v>43059.390081018515</v>
      </c>
      <c r="G927">
        <v>1</v>
      </c>
      <c r="H927">
        <v>502.15</v>
      </c>
      <c r="I927">
        <v>502.15</v>
      </c>
      <c r="J927">
        <v>18</v>
      </c>
      <c r="K927" t="s">
        <v>820</v>
      </c>
      <c r="L927">
        <v>2017</v>
      </c>
      <c r="M927">
        <v>11</v>
      </c>
    </row>
    <row r="928" spans="1:13" x14ac:dyDescent="0.25">
      <c r="A928">
        <v>396211</v>
      </c>
      <c r="B928" t="s">
        <v>247</v>
      </c>
      <c r="C928" t="s">
        <v>238</v>
      </c>
      <c r="D928" t="s">
        <v>239</v>
      </c>
      <c r="F928" s="1">
        <v>43186.352256944447</v>
      </c>
      <c r="G928">
        <v>1</v>
      </c>
      <c r="H928">
        <v>502.15</v>
      </c>
      <c r="I928">
        <v>502.15</v>
      </c>
      <c r="J928">
        <v>18</v>
      </c>
      <c r="K928" t="s">
        <v>820</v>
      </c>
      <c r="L928">
        <v>2018</v>
      </c>
      <c r="M928">
        <v>3</v>
      </c>
    </row>
    <row r="929" spans="1:13" x14ac:dyDescent="0.25">
      <c r="A929">
        <v>396211</v>
      </c>
      <c r="B929" t="s">
        <v>247</v>
      </c>
      <c r="C929" t="s">
        <v>238</v>
      </c>
      <c r="D929" t="s">
        <v>239</v>
      </c>
      <c r="F929" s="1">
        <v>43214.373078703706</v>
      </c>
      <c r="G929">
        <v>1</v>
      </c>
      <c r="H929">
        <v>502.15</v>
      </c>
      <c r="I929">
        <v>502.15</v>
      </c>
      <c r="J929">
        <v>18</v>
      </c>
      <c r="K929" t="s">
        <v>820</v>
      </c>
      <c r="L929">
        <v>2018</v>
      </c>
      <c r="M929">
        <v>4</v>
      </c>
    </row>
    <row r="930" spans="1:13" x14ac:dyDescent="0.25">
      <c r="A930">
        <v>396211</v>
      </c>
      <c r="B930" t="s">
        <v>247</v>
      </c>
      <c r="C930" t="s">
        <v>238</v>
      </c>
      <c r="D930" t="s">
        <v>239</v>
      </c>
      <c r="F930" s="1">
        <v>43361.391018518516</v>
      </c>
      <c r="G930">
        <v>1</v>
      </c>
      <c r="H930">
        <v>502.15</v>
      </c>
      <c r="I930">
        <v>502.15</v>
      </c>
      <c r="J930">
        <v>18</v>
      </c>
      <c r="K930" t="s">
        <v>820</v>
      </c>
      <c r="L930">
        <v>2018</v>
      </c>
      <c r="M930">
        <v>9</v>
      </c>
    </row>
    <row r="931" spans="1:13" x14ac:dyDescent="0.25">
      <c r="A931">
        <v>396211</v>
      </c>
      <c r="B931" t="s">
        <v>247</v>
      </c>
      <c r="C931" t="s">
        <v>238</v>
      </c>
      <c r="D931" t="s">
        <v>239</v>
      </c>
      <c r="F931" s="1">
        <v>43480.332974537036</v>
      </c>
      <c r="G931">
        <v>1</v>
      </c>
      <c r="H931">
        <v>502.15</v>
      </c>
      <c r="I931">
        <v>502.15</v>
      </c>
      <c r="J931">
        <v>18</v>
      </c>
      <c r="K931" t="s">
        <v>820</v>
      </c>
      <c r="L931">
        <v>2019</v>
      </c>
      <c r="M931">
        <v>1</v>
      </c>
    </row>
    <row r="932" spans="1:13" x14ac:dyDescent="0.25">
      <c r="A932">
        <v>396211</v>
      </c>
      <c r="B932" t="s">
        <v>247</v>
      </c>
      <c r="C932" t="s">
        <v>238</v>
      </c>
      <c r="D932" t="s">
        <v>239</v>
      </c>
      <c r="F932" s="1">
        <v>43655.415185185186</v>
      </c>
      <c r="G932">
        <v>1</v>
      </c>
      <c r="H932">
        <v>502.15</v>
      </c>
      <c r="I932">
        <v>502.15</v>
      </c>
      <c r="J932">
        <v>18</v>
      </c>
      <c r="K932" t="s">
        <v>820</v>
      </c>
      <c r="L932">
        <v>2019</v>
      </c>
      <c r="M932">
        <v>7</v>
      </c>
    </row>
    <row r="933" spans="1:13" x14ac:dyDescent="0.25">
      <c r="A933">
        <v>396211</v>
      </c>
      <c r="B933" t="s">
        <v>247</v>
      </c>
      <c r="C933" t="s">
        <v>238</v>
      </c>
      <c r="D933" t="s">
        <v>239</v>
      </c>
      <c r="F933" s="1">
        <v>43819.420520833337</v>
      </c>
      <c r="G933">
        <v>1</v>
      </c>
      <c r="H933">
        <v>502.15</v>
      </c>
      <c r="I933">
        <v>502.15</v>
      </c>
      <c r="J933">
        <v>18</v>
      </c>
      <c r="K933" t="s">
        <v>820</v>
      </c>
      <c r="L933">
        <v>2019</v>
      </c>
      <c r="M933">
        <v>12</v>
      </c>
    </row>
    <row r="934" spans="1:13" x14ac:dyDescent="0.25">
      <c r="A934">
        <v>900244</v>
      </c>
      <c r="B934" t="s">
        <v>248</v>
      </c>
      <c r="C934" t="s">
        <v>238</v>
      </c>
      <c r="D934" t="s">
        <v>239</v>
      </c>
      <c r="F934" s="1">
        <v>42755.432372685187</v>
      </c>
      <c r="G934">
        <v>2</v>
      </c>
      <c r="H934">
        <v>72.599999999999994</v>
      </c>
      <c r="I934">
        <v>145.19999999999999</v>
      </c>
      <c r="J934">
        <v>18</v>
      </c>
      <c r="K934" t="s">
        <v>820</v>
      </c>
      <c r="L934">
        <v>2017</v>
      </c>
      <c r="M934">
        <v>1</v>
      </c>
    </row>
    <row r="935" spans="1:13" x14ac:dyDescent="0.25">
      <c r="A935">
        <v>900244</v>
      </c>
      <c r="B935" t="s">
        <v>248</v>
      </c>
      <c r="C935" t="s">
        <v>238</v>
      </c>
      <c r="D935" t="s">
        <v>239</v>
      </c>
      <c r="F935" s="1">
        <v>42822.399513888886</v>
      </c>
      <c r="G935">
        <v>2</v>
      </c>
      <c r="H935">
        <v>72.599999999999994</v>
      </c>
      <c r="I935">
        <v>145.19999999999999</v>
      </c>
      <c r="J935">
        <v>18</v>
      </c>
      <c r="K935" t="s">
        <v>820</v>
      </c>
      <c r="L935">
        <v>2017</v>
      </c>
      <c r="M935">
        <v>3</v>
      </c>
    </row>
    <row r="936" spans="1:13" x14ac:dyDescent="0.25">
      <c r="A936">
        <v>900244</v>
      </c>
      <c r="B936" t="s">
        <v>248</v>
      </c>
      <c r="C936" t="s">
        <v>238</v>
      </c>
      <c r="D936" t="s">
        <v>239</v>
      </c>
      <c r="F936" s="1">
        <v>42829.430590277778</v>
      </c>
      <c r="G936">
        <v>1</v>
      </c>
      <c r="H936">
        <v>72.599999999999994</v>
      </c>
      <c r="I936">
        <v>72.599999999999994</v>
      </c>
      <c r="J936">
        <v>18</v>
      </c>
      <c r="K936" t="s">
        <v>820</v>
      </c>
      <c r="L936">
        <v>2017</v>
      </c>
      <c r="M936">
        <v>4</v>
      </c>
    </row>
    <row r="937" spans="1:13" x14ac:dyDescent="0.25">
      <c r="A937">
        <v>900244</v>
      </c>
      <c r="B937" t="s">
        <v>248</v>
      </c>
      <c r="C937" t="s">
        <v>238</v>
      </c>
      <c r="D937" t="s">
        <v>239</v>
      </c>
      <c r="F937" s="1">
        <v>42913.409560185188</v>
      </c>
      <c r="G937">
        <v>2</v>
      </c>
      <c r="H937">
        <v>72.599999999999994</v>
      </c>
      <c r="I937">
        <v>145.19999999999999</v>
      </c>
      <c r="J937">
        <v>18</v>
      </c>
      <c r="K937" t="s">
        <v>820</v>
      </c>
      <c r="L937">
        <v>2017</v>
      </c>
      <c r="M937">
        <v>6</v>
      </c>
    </row>
    <row r="938" spans="1:13" x14ac:dyDescent="0.25">
      <c r="A938">
        <v>900244</v>
      </c>
      <c r="B938" t="s">
        <v>248</v>
      </c>
      <c r="C938" t="s">
        <v>238</v>
      </c>
      <c r="D938" t="s">
        <v>239</v>
      </c>
      <c r="F938" s="1">
        <v>42934.419317129628</v>
      </c>
      <c r="G938">
        <v>2</v>
      </c>
      <c r="H938">
        <v>72.599999999999994</v>
      </c>
      <c r="I938">
        <v>145.19999999999999</v>
      </c>
      <c r="J938">
        <v>18</v>
      </c>
      <c r="K938" t="s">
        <v>820</v>
      </c>
      <c r="L938">
        <v>2017</v>
      </c>
      <c r="M938">
        <v>7</v>
      </c>
    </row>
    <row r="939" spans="1:13" x14ac:dyDescent="0.25">
      <c r="A939">
        <v>900244</v>
      </c>
      <c r="B939" t="s">
        <v>248</v>
      </c>
      <c r="C939" t="s">
        <v>238</v>
      </c>
      <c r="D939" t="s">
        <v>239</v>
      </c>
      <c r="F939" s="1">
        <v>43018.407037037039</v>
      </c>
      <c r="G939">
        <v>1</v>
      </c>
      <c r="H939">
        <v>72.599999999999994</v>
      </c>
      <c r="I939">
        <v>72.599999999999994</v>
      </c>
      <c r="J939">
        <v>18</v>
      </c>
      <c r="K939" t="s">
        <v>820</v>
      </c>
      <c r="L939">
        <v>2017</v>
      </c>
      <c r="M939">
        <v>10</v>
      </c>
    </row>
    <row r="940" spans="1:13" x14ac:dyDescent="0.25">
      <c r="A940">
        <v>900244</v>
      </c>
      <c r="B940" t="s">
        <v>248</v>
      </c>
      <c r="C940" t="s">
        <v>238</v>
      </c>
      <c r="D940" t="s">
        <v>239</v>
      </c>
      <c r="F940" s="1">
        <v>43046.386365740742</v>
      </c>
      <c r="G940">
        <v>2</v>
      </c>
      <c r="H940">
        <v>72.599999999999994</v>
      </c>
      <c r="I940">
        <v>145.19999999999999</v>
      </c>
      <c r="J940">
        <v>18</v>
      </c>
      <c r="K940" t="s">
        <v>820</v>
      </c>
      <c r="L940">
        <v>2017</v>
      </c>
      <c r="M940">
        <v>11</v>
      </c>
    </row>
    <row r="941" spans="1:13" x14ac:dyDescent="0.25">
      <c r="A941">
        <v>900244</v>
      </c>
      <c r="B941" t="s">
        <v>248</v>
      </c>
      <c r="C941" t="s">
        <v>238</v>
      </c>
      <c r="D941" t="s">
        <v>239</v>
      </c>
      <c r="F941" s="1">
        <v>43081.369305555556</v>
      </c>
      <c r="G941">
        <v>1</v>
      </c>
      <c r="H941">
        <v>72.599999999999994</v>
      </c>
      <c r="I941">
        <v>72.599999999999994</v>
      </c>
      <c r="J941">
        <v>18</v>
      </c>
      <c r="K941" t="s">
        <v>820</v>
      </c>
      <c r="L941">
        <v>2017</v>
      </c>
      <c r="M941">
        <v>12</v>
      </c>
    </row>
    <row r="942" spans="1:13" x14ac:dyDescent="0.25">
      <c r="A942">
        <v>900244</v>
      </c>
      <c r="B942" t="s">
        <v>248</v>
      </c>
      <c r="C942" t="s">
        <v>238</v>
      </c>
      <c r="D942" t="s">
        <v>239</v>
      </c>
      <c r="F942" s="1">
        <v>43186.352256944447</v>
      </c>
      <c r="G942">
        <v>1</v>
      </c>
      <c r="H942">
        <v>72.599999999999994</v>
      </c>
      <c r="I942">
        <v>72.599999999999994</v>
      </c>
      <c r="J942">
        <v>18</v>
      </c>
      <c r="K942" t="s">
        <v>820</v>
      </c>
      <c r="L942">
        <v>2018</v>
      </c>
      <c r="M942">
        <v>3</v>
      </c>
    </row>
    <row r="943" spans="1:13" x14ac:dyDescent="0.25">
      <c r="A943">
        <v>900244</v>
      </c>
      <c r="B943" t="s">
        <v>248</v>
      </c>
      <c r="C943" t="s">
        <v>238</v>
      </c>
      <c r="D943" t="s">
        <v>239</v>
      </c>
      <c r="F943" s="1">
        <v>43200.383738425924</v>
      </c>
      <c r="G943">
        <v>2</v>
      </c>
      <c r="H943">
        <v>72.599999999999994</v>
      </c>
      <c r="I943">
        <v>145.19999999999999</v>
      </c>
      <c r="J943">
        <v>18</v>
      </c>
      <c r="K943" t="s">
        <v>820</v>
      </c>
      <c r="L943">
        <v>2018</v>
      </c>
      <c r="M943">
        <v>4</v>
      </c>
    </row>
    <row r="944" spans="1:13" x14ac:dyDescent="0.25">
      <c r="A944">
        <v>900244</v>
      </c>
      <c r="B944" t="s">
        <v>248</v>
      </c>
      <c r="C944" t="s">
        <v>238</v>
      </c>
      <c r="D944" t="s">
        <v>239</v>
      </c>
      <c r="F944" s="1">
        <v>43235.395254629628</v>
      </c>
      <c r="G944">
        <v>2</v>
      </c>
      <c r="H944">
        <v>72.599999999999994</v>
      </c>
      <c r="I944">
        <v>145.19999999999999</v>
      </c>
      <c r="J944">
        <v>18</v>
      </c>
      <c r="K944" t="s">
        <v>820</v>
      </c>
      <c r="L944">
        <v>2018</v>
      </c>
      <c r="M944">
        <v>5</v>
      </c>
    </row>
    <row r="945" spans="1:13" x14ac:dyDescent="0.25">
      <c r="A945">
        <v>900244</v>
      </c>
      <c r="B945" t="s">
        <v>248</v>
      </c>
      <c r="C945" t="s">
        <v>238</v>
      </c>
      <c r="D945" t="s">
        <v>239</v>
      </c>
      <c r="F945" s="1">
        <v>43256.368078703701</v>
      </c>
      <c r="G945">
        <v>1</v>
      </c>
      <c r="H945">
        <v>72.599999999999994</v>
      </c>
      <c r="I945">
        <v>72.599999999999994</v>
      </c>
      <c r="J945">
        <v>18</v>
      </c>
      <c r="K945" t="s">
        <v>820</v>
      </c>
      <c r="L945">
        <v>2018</v>
      </c>
      <c r="M945">
        <v>6</v>
      </c>
    </row>
    <row r="946" spans="1:13" x14ac:dyDescent="0.25">
      <c r="A946">
        <v>900244</v>
      </c>
      <c r="B946" t="s">
        <v>248</v>
      </c>
      <c r="C946" t="s">
        <v>238</v>
      </c>
      <c r="D946" t="s">
        <v>239</v>
      </c>
      <c r="F946" s="1">
        <v>43270.339375000003</v>
      </c>
      <c r="G946">
        <v>1</v>
      </c>
      <c r="H946">
        <v>72.599999999999994</v>
      </c>
      <c r="I946">
        <v>72.599999999999994</v>
      </c>
      <c r="J946">
        <v>18</v>
      </c>
      <c r="K946" t="s">
        <v>820</v>
      </c>
      <c r="L946">
        <v>2018</v>
      </c>
      <c r="M946">
        <v>6</v>
      </c>
    </row>
    <row r="947" spans="1:13" x14ac:dyDescent="0.25">
      <c r="A947">
        <v>900244</v>
      </c>
      <c r="B947" t="s">
        <v>248</v>
      </c>
      <c r="C947" t="s">
        <v>238</v>
      </c>
      <c r="D947" t="s">
        <v>239</v>
      </c>
      <c r="F947" s="1">
        <v>43313.594629629632</v>
      </c>
      <c r="G947">
        <v>2</v>
      </c>
      <c r="H947">
        <v>72.599999999999994</v>
      </c>
      <c r="I947">
        <v>145.19999999999999</v>
      </c>
      <c r="J947">
        <v>18</v>
      </c>
      <c r="K947" t="s">
        <v>820</v>
      </c>
      <c r="L947">
        <v>2018</v>
      </c>
      <c r="M947">
        <v>8</v>
      </c>
    </row>
    <row r="948" spans="1:13" x14ac:dyDescent="0.25">
      <c r="A948">
        <v>900244</v>
      </c>
      <c r="B948" t="s">
        <v>248</v>
      </c>
      <c r="C948" t="s">
        <v>238</v>
      </c>
      <c r="D948" t="s">
        <v>239</v>
      </c>
      <c r="F948" s="1">
        <v>43319.405277777776</v>
      </c>
      <c r="G948">
        <v>2</v>
      </c>
      <c r="H948">
        <v>72.599999999999994</v>
      </c>
      <c r="I948">
        <v>145.19999999999999</v>
      </c>
      <c r="J948">
        <v>18</v>
      </c>
      <c r="K948" t="s">
        <v>820</v>
      </c>
      <c r="L948">
        <v>2018</v>
      </c>
      <c r="M948">
        <v>8</v>
      </c>
    </row>
    <row r="949" spans="1:13" x14ac:dyDescent="0.25">
      <c r="A949">
        <v>900244</v>
      </c>
      <c r="B949" t="s">
        <v>248</v>
      </c>
      <c r="C949" t="s">
        <v>238</v>
      </c>
      <c r="D949" t="s">
        <v>239</v>
      </c>
      <c r="F949" s="1">
        <v>43382.371967592589</v>
      </c>
      <c r="G949">
        <v>1</v>
      </c>
      <c r="H949">
        <v>72.599999999999994</v>
      </c>
      <c r="I949">
        <v>72.599999999999994</v>
      </c>
      <c r="J949">
        <v>18</v>
      </c>
      <c r="K949" t="s">
        <v>820</v>
      </c>
      <c r="L949">
        <v>2018</v>
      </c>
      <c r="M949">
        <v>10</v>
      </c>
    </row>
    <row r="950" spans="1:13" x14ac:dyDescent="0.25">
      <c r="A950">
        <v>900244</v>
      </c>
      <c r="B950" t="s">
        <v>248</v>
      </c>
      <c r="C950" t="s">
        <v>238</v>
      </c>
      <c r="D950" t="s">
        <v>239</v>
      </c>
      <c r="F950" s="1">
        <v>43445.3906712963</v>
      </c>
      <c r="G950">
        <v>2</v>
      </c>
      <c r="H950">
        <v>72.599999999999994</v>
      </c>
      <c r="I950">
        <v>145.19999999999999</v>
      </c>
      <c r="J950">
        <v>18</v>
      </c>
      <c r="K950" t="s">
        <v>820</v>
      </c>
      <c r="L950">
        <v>2018</v>
      </c>
      <c r="M950">
        <v>12</v>
      </c>
    </row>
    <row r="951" spans="1:13" x14ac:dyDescent="0.25">
      <c r="A951">
        <v>900244</v>
      </c>
      <c r="B951" t="s">
        <v>248</v>
      </c>
      <c r="C951" t="s">
        <v>238</v>
      </c>
      <c r="D951" t="s">
        <v>239</v>
      </c>
      <c r="F951" s="1">
        <v>43455.281261574077</v>
      </c>
      <c r="G951">
        <v>3</v>
      </c>
      <c r="H951">
        <v>72.599999999999994</v>
      </c>
      <c r="I951">
        <v>217.8</v>
      </c>
      <c r="J951">
        <v>18</v>
      </c>
      <c r="K951" t="s">
        <v>820</v>
      </c>
      <c r="L951">
        <v>2018</v>
      </c>
      <c r="M951">
        <v>12</v>
      </c>
    </row>
    <row r="952" spans="1:13" x14ac:dyDescent="0.25">
      <c r="A952">
        <v>900244</v>
      </c>
      <c r="B952" t="s">
        <v>248</v>
      </c>
      <c r="C952" t="s">
        <v>238</v>
      </c>
      <c r="D952" t="s">
        <v>239</v>
      </c>
      <c r="F952" s="1">
        <v>43501.429907407408</v>
      </c>
      <c r="G952">
        <v>1</v>
      </c>
      <c r="H952">
        <v>72.599999999999994</v>
      </c>
      <c r="I952">
        <v>72.599999999999994</v>
      </c>
      <c r="J952">
        <v>18</v>
      </c>
      <c r="K952" t="s">
        <v>820</v>
      </c>
      <c r="L952">
        <v>2019</v>
      </c>
      <c r="M952">
        <v>2</v>
      </c>
    </row>
    <row r="953" spans="1:13" x14ac:dyDescent="0.25">
      <c r="A953">
        <v>900244</v>
      </c>
      <c r="B953" t="s">
        <v>248</v>
      </c>
      <c r="C953" t="s">
        <v>238</v>
      </c>
      <c r="D953" t="s">
        <v>239</v>
      </c>
      <c r="F953" s="1">
        <v>43557.418113425927</v>
      </c>
      <c r="G953">
        <v>2</v>
      </c>
      <c r="H953">
        <v>72.599999999999994</v>
      </c>
      <c r="I953">
        <v>145.19999999999999</v>
      </c>
      <c r="J953">
        <v>18</v>
      </c>
      <c r="K953" t="s">
        <v>820</v>
      </c>
      <c r="L953">
        <v>2019</v>
      </c>
      <c r="M953">
        <v>4</v>
      </c>
    </row>
    <row r="954" spans="1:13" x14ac:dyDescent="0.25">
      <c r="A954">
        <v>900244</v>
      </c>
      <c r="B954" t="s">
        <v>248</v>
      </c>
      <c r="C954" t="s">
        <v>238</v>
      </c>
      <c r="D954" t="s">
        <v>239</v>
      </c>
      <c r="F954" s="1">
        <v>43578.371180555558</v>
      </c>
      <c r="G954">
        <v>2</v>
      </c>
      <c r="H954">
        <v>72.599999999999994</v>
      </c>
      <c r="I954">
        <v>145.19999999999999</v>
      </c>
      <c r="J954">
        <v>18</v>
      </c>
      <c r="K954" t="s">
        <v>820</v>
      </c>
      <c r="L954">
        <v>2019</v>
      </c>
      <c r="M954">
        <v>4</v>
      </c>
    </row>
    <row r="955" spans="1:13" x14ac:dyDescent="0.25">
      <c r="A955">
        <v>900244</v>
      </c>
      <c r="B955" t="s">
        <v>248</v>
      </c>
      <c r="C955" t="s">
        <v>238</v>
      </c>
      <c r="D955" t="s">
        <v>239</v>
      </c>
      <c r="F955" s="1">
        <v>43613.410717592589</v>
      </c>
      <c r="G955">
        <v>1</v>
      </c>
      <c r="H955">
        <v>72.599999999999994</v>
      </c>
      <c r="I955">
        <v>72.599999999999994</v>
      </c>
      <c r="J955">
        <v>18</v>
      </c>
      <c r="K955" t="s">
        <v>820</v>
      </c>
      <c r="L955">
        <v>2019</v>
      </c>
      <c r="M955">
        <v>5</v>
      </c>
    </row>
    <row r="956" spans="1:13" x14ac:dyDescent="0.25">
      <c r="A956">
        <v>900244</v>
      </c>
      <c r="B956" t="s">
        <v>248</v>
      </c>
      <c r="C956" t="s">
        <v>238</v>
      </c>
      <c r="D956" t="s">
        <v>239</v>
      </c>
      <c r="F956" s="1">
        <v>43620.404537037037</v>
      </c>
      <c r="G956">
        <v>1</v>
      </c>
      <c r="H956">
        <v>72.599999999999994</v>
      </c>
      <c r="I956">
        <v>72.599999999999994</v>
      </c>
      <c r="J956">
        <v>18</v>
      </c>
      <c r="K956" t="s">
        <v>820</v>
      </c>
      <c r="L956">
        <v>2019</v>
      </c>
      <c r="M956">
        <v>6</v>
      </c>
    </row>
    <row r="957" spans="1:13" x14ac:dyDescent="0.25">
      <c r="A957">
        <v>900244</v>
      </c>
      <c r="B957" t="s">
        <v>248</v>
      </c>
      <c r="C957" t="s">
        <v>238</v>
      </c>
      <c r="D957" t="s">
        <v>239</v>
      </c>
      <c r="F957" s="1">
        <v>43634.411724537036</v>
      </c>
      <c r="G957">
        <v>1</v>
      </c>
      <c r="H957">
        <v>72.599999999999994</v>
      </c>
      <c r="I957">
        <v>72.599999999999994</v>
      </c>
      <c r="J957">
        <v>18</v>
      </c>
      <c r="K957" t="s">
        <v>820</v>
      </c>
      <c r="L957">
        <v>2019</v>
      </c>
      <c r="M957">
        <v>6</v>
      </c>
    </row>
    <row r="958" spans="1:13" x14ac:dyDescent="0.25">
      <c r="A958">
        <v>900244</v>
      </c>
      <c r="B958" t="s">
        <v>248</v>
      </c>
      <c r="C958" t="s">
        <v>238</v>
      </c>
      <c r="D958" t="s">
        <v>239</v>
      </c>
      <c r="F958" s="1">
        <v>43739.392870370371</v>
      </c>
      <c r="G958">
        <v>2</v>
      </c>
      <c r="H958">
        <v>72.599999999999994</v>
      </c>
      <c r="I958">
        <v>145.19999999999999</v>
      </c>
      <c r="J958">
        <v>18</v>
      </c>
      <c r="K958" t="s">
        <v>820</v>
      </c>
      <c r="L958">
        <v>2019</v>
      </c>
      <c r="M958">
        <v>10</v>
      </c>
    </row>
    <row r="959" spans="1:13" x14ac:dyDescent="0.25">
      <c r="A959">
        <v>900244</v>
      </c>
      <c r="B959" t="s">
        <v>248</v>
      </c>
      <c r="C959" t="s">
        <v>238</v>
      </c>
      <c r="D959" t="s">
        <v>239</v>
      </c>
      <c r="F959" s="1">
        <v>43781.462199074071</v>
      </c>
      <c r="G959">
        <v>2</v>
      </c>
      <c r="H959">
        <v>72.599999999999994</v>
      </c>
      <c r="I959">
        <v>145.19999999999999</v>
      </c>
      <c r="J959">
        <v>18</v>
      </c>
      <c r="K959" t="s">
        <v>820</v>
      </c>
      <c r="L959">
        <v>2019</v>
      </c>
      <c r="M959">
        <v>11</v>
      </c>
    </row>
    <row r="960" spans="1:13" x14ac:dyDescent="0.25">
      <c r="A960">
        <v>900244</v>
      </c>
      <c r="B960" t="s">
        <v>248</v>
      </c>
      <c r="C960" t="s">
        <v>238</v>
      </c>
      <c r="D960" t="s">
        <v>239</v>
      </c>
      <c r="F960" s="1">
        <v>43795.416550925926</v>
      </c>
      <c r="G960">
        <v>1</v>
      </c>
      <c r="H960">
        <v>72.599999999999994</v>
      </c>
      <c r="I960">
        <v>72.599999999999994</v>
      </c>
      <c r="J960">
        <v>18</v>
      </c>
      <c r="K960" t="s">
        <v>820</v>
      </c>
      <c r="L960">
        <v>2019</v>
      </c>
      <c r="M960">
        <v>11</v>
      </c>
    </row>
    <row r="961" spans="1:13" x14ac:dyDescent="0.25">
      <c r="A961">
        <v>500125</v>
      </c>
      <c r="B961" t="s">
        <v>975</v>
      </c>
      <c r="C961" t="s">
        <v>238</v>
      </c>
      <c r="D961" t="s">
        <v>249</v>
      </c>
      <c r="F961" s="1">
        <v>43256.368078703701</v>
      </c>
      <c r="G961">
        <v>1</v>
      </c>
      <c r="H961">
        <v>193.6</v>
      </c>
      <c r="I961">
        <v>193.6</v>
      </c>
      <c r="J961">
        <v>18</v>
      </c>
      <c r="K961" t="s">
        <v>820</v>
      </c>
      <c r="L961">
        <v>2018</v>
      </c>
      <c r="M961">
        <v>6</v>
      </c>
    </row>
    <row r="962" spans="1:13" x14ac:dyDescent="0.25">
      <c r="A962">
        <v>841063</v>
      </c>
      <c r="B962" t="s">
        <v>250</v>
      </c>
      <c r="C962" t="s">
        <v>238</v>
      </c>
      <c r="D962" t="s">
        <v>246</v>
      </c>
      <c r="F962" s="1">
        <v>43299.343321759261</v>
      </c>
      <c r="G962">
        <v>1</v>
      </c>
      <c r="H962">
        <v>375.1</v>
      </c>
      <c r="I962">
        <v>375.1</v>
      </c>
      <c r="J962">
        <v>18</v>
      </c>
      <c r="K962" t="s">
        <v>820</v>
      </c>
      <c r="L962">
        <v>2018</v>
      </c>
      <c r="M962">
        <v>7</v>
      </c>
    </row>
    <row r="963" spans="1:13" x14ac:dyDescent="0.25">
      <c r="A963">
        <v>395976</v>
      </c>
      <c r="B963" t="s">
        <v>255</v>
      </c>
      <c r="C963" t="s">
        <v>238</v>
      </c>
      <c r="D963" t="s">
        <v>239</v>
      </c>
      <c r="F963" s="1">
        <v>43186.352256944447</v>
      </c>
      <c r="G963">
        <v>1</v>
      </c>
      <c r="H963">
        <v>95.59</v>
      </c>
      <c r="I963">
        <v>95.59</v>
      </c>
      <c r="J963">
        <v>18</v>
      </c>
      <c r="K963" t="s">
        <v>820</v>
      </c>
      <c r="L963">
        <v>2018</v>
      </c>
      <c r="M963">
        <v>3</v>
      </c>
    </row>
    <row r="964" spans="1:13" x14ac:dyDescent="0.25">
      <c r="A964">
        <v>395976</v>
      </c>
      <c r="B964" t="s">
        <v>255</v>
      </c>
      <c r="C964" t="s">
        <v>238</v>
      </c>
      <c r="D964" t="s">
        <v>239</v>
      </c>
      <c r="F964" s="1">
        <v>43732.380011574074</v>
      </c>
      <c r="G964">
        <v>1</v>
      </c>
      <c r="H964">
        <v>95.59</v>
      </c>
      <c r="I964">
        <v>95.59</v>
      </c>
      <c r="J964">
        <v>18</v>
      </c>
      <c r="K964" t="s">
        <v>820</v>
      </c>
      <c r="L964">
        <v>2019</v>
      </c>
      <c r="M964">
        <v>9</v>
      </c>
    </row>
    <row r="965" spans="1:13" x14ac:dyDescent="0.25">
      <c r="A965">
        <v>395981</v>
      </c>
      <c r="B965" t="s">
        <v>976</v>
      </c>
      <c r="C965" t="s">
        <v>238</v>
      </c>
      <c r="D965" t="s">
        <v>239</v>
      </c>
      <c r="F965" s="1">
        <v>42794.414409722223</v>
      </c>
      <c r="G965">
        <v>1</v>
      </c>
      <c r="H965">
        <v>212.96</v>
      </c>
      <c r="I965">
        <v>212.96</v>
      </c>
      <c r="J965">
        <v>18</v>
      </c>
      <c r="K965" t="s">
        <v>820</v>
      </c>
      <c r="L965">
        <v>2017</v>
      </c>
      <c r="M965">
        <v>2</v>
      </c>
    </row>
    <row r="966" spans="1:13" x14ac:dyDescent="0.25">
      <c r="A966">
        <v>395981</v>
      </c>
      <c r="B966" t="s">
        <v>976</v>
      </c>
      <c r="C966" t="s">
        <v>238</v>
      </c>
      <c r="D966" t="s">
        <v>239</v>
      </c>
      <c r="F966" s="1">
        <v>42850.421157407407</v>
      </c>
      <c r="G966">
        <v>1</v>
      </c>
      <c r="H966">
        <v>212.96</v>
      </c>
      <c r="I966">
        <v>212.96</v>
      </c>
      <c r="J966">
        <v>18</v>
      </c>
      <c r="K966" t="s">
        <v>820</v>
      </c>
      <c r="L966">
        <v>2017</v>
      </c>
      <c r="M966">
        <v>4</v>
      </c>
    </row>
    <row r="967" spans="1:13" x14ac:dyDescent="0.25">
      <c r="A967">
        <v>395981</v>
      </c>
      <c r="B967" t="s">
        <v>976</v>
      </c>
      <c r="C967" t="s">
        <v>238</v>
      </c>
      <c r="D967" t="s">
        <v>239</v>
      </c>
      <c r="F967" s="1">
        <v>42913.409560185188</v>
      </c>
      <c r="G967">
        <v>2</v>
      </c>
      <c r="H967">
        <v>212.96</v>
      </c>
      <c r="I967">
        <v>425.92</v>
      </c>
      <c r="J967">
        <v>18</v>
      </c>
      <c r="K967" t="s">
        <v>820</v>
      </c>
      <c r="L967">
        <v>2017</v>
      </c>
      <c r="M967">
        <v>6</v>
      </c>
    </row>
    <row r="968" spans="1:13" x14ac:dyDescent="0.25">
      <c r="A968">
        <v>395981</v>
      </c>
      <c r="B968" t="s">
        <v>976</v>
      </c>
      <c r="C968" t="s">
        <v>238</v>
      </c>
      <c r="D968" t="s">
        <v>239</v>
      </c>
      <c r="F968" s="1">
        <v>42916.358020833337</v>
      </c>
      <c r="G968">
        <v>1</v>
      </c>
      <c r="H968">
        <v>212.96</v>
      </c>
      <c r="I968">
        <v>212.96</v>
      </c>
      <c r="J968">
        <v>18</v>
      </c>
      <c r="K968" t="s">
        <v>820</v>
      </c>
      <c r="L968">
        <v>2017</v>
      </c>
      <c r="M968">
        <v>6</v>
      </c>
    </row>
    <row r="969" spans="1:13" x14ac:dyDescent="0.25">
      <c r="A969">
        <v>395981</v>
      </c>
      <c r="B969" t="s">
        <v>976</v>
      </c>
      <c r="C969" t="s">
        <v>238</v>
      </c>
      <c r="D969" t="s">
        <v>239</v>
      </c>
      <c r="F969" s="1">
        <v>42916.358020833337</v>
      </c>
      <c r="G969">
        <v>1</v>
      </c>
      <c r="H969">
        <v>212.96</v>
      </c>
      <c r="I969">
        <v>212.96</v>
      </c>
      <c r="J969">
        <v>18</v>
      </c>
      <c r="K969" t="s">
        <v>820</v>
      </c>
      <c r="L969">
        <v>2017</v>
      </c>
      <c r="M969">
        <v>6</v>
      </c>
    </row>
    <row r="970" spans="1:13" x14ac:dyDescent="0.25">
      <c r="A970">
        <v>395981</v>
      </c>
      <c r="B970" t="s">
        <v>976</v>
      </c>
      <c r="C970" t="s">
        <v>238</v>
      </c>
      <c r="D970" t="s">
        <v>239</v>
      </c>
      <c r="F970" s="1">
        <v>43039.384004629632</v>
      </c>
      <c r="G970">
        <v>1</v>
      </c>
      <c r="H970">
        <v>212.96</v>
      </c>
      <c r="I970">
        <v>212.96</v>
      </c>
      <c r="J970">
        <v>18</v>
      </c>
      <c r="K970" t="s">
        <v>820</v>
      </c>
      <c r="L970">
        <v>2017</v>
      </c>
      <c r="M970">
        <v>10</v>
      </c>
    </row>
    <row r="971" spans="1:13" x14ac:dyDescent="0.25">
      <c r="A971">
        <v>395981</v>
      </c>
      <c r="B971" t="s">
        <v>976</v>
      </c>
      <c r="C971" t="s">
        <v>238</v>
      </c>
      <c r="D971" t="s">
        <v>239</v>
      </c>
      <c r="F971" s="1">
        <v>43091.341319444444</v>
      </c>
      <c r="G971">
        <v>2</v>
      </c>
      <c r="H971">
        <v>212.96</v>
      </c>
      <c r="I971">
        <v>425.92</v>
      </c>
      <c r="J971">
        <v>18</v>
      </c>
      <c r="K971" t="s">
        <v>820</v>
      </c>
      <c r="L971">
        <v>2017</v>
      </c>
      <c r="M971">
        <v>12</v>
      </c>
    </row>
    <row r="972" spans="1:13" x14ac:dyDescent="0.25">
      <c r="A972">
        <v>395981</v>
      </c>
      <c r="B972" t="s">
        <v>976</v>
      </c>
      <c r="C972" t="s">
        <v>238</v>
      </c>
      <c r="D972" t="s">
        <v>239</v>
      </c>
      <c r="F972" s="1">
        <v>43214.373078703706</v>
      </c>
      <c r="G972">
        <v>2</v>
      </c>
      <c r="H972">
        <v>212.96</v>
      </c>
      <c r="I972">
        <v>425.92</v>
      </c>
      <c r="J972">
        <v>18</v>
      </c>
      <c r="K972" t="s">
        <v>820</v>
      </c>
      <c r="L972">
        <v>2018</v>
      </c>
      <c r="M972">
        <v>4</v>
      </c>
    </row>
    <row r="973" spans="1:13" x14ac:dyDescent="0.25">
      <c r="A973">
        <v>395981</v>
      </c>
      <c r="B973" t="s">
        <v>976</v>
      </c>
      <c r="C973" t="s">
        <v>238</v>
      </c>
      <c r="D973" t="s">
        <v>239</v>
      </c>
      <c r="F973" s="1">
        <v>43305.401192129626</v>
      </c>
      <c r="G973">
        <v>2</v>
      </c>
      <c r="H973">
        <v>212.96</v>
      </c>
      <c r="I973">
        <v>425.92</v>
      </c>
      <c r="J973">
        <v>18</v>
      </c>
      <c r="K973" t="s">
        <v>820</v>
      </c>
      <c r="L973">
        <v>2018</v>
      </c>
      <c r="M973">
        <v>7</v>
      </c>
    </row>
    <row r="974" spans="1:13" x14ac:dyDescent="0.25">
      <c r="A974">
        <v>395981</v>
      </c>
      <c r="B974" t="s">
        <v>976</v>
      </c>
      <c r="C974" t="s">
        <v>238</v>
      </c>
      <c r="D974" t="s">
        <v>239</v>
      </c>
      <c r="F974" s="1">
        <v>43354.378807870373</v>
      </c>
      <c r="G974">
        <v>1</v>
      </c>
      <c r="H974">
        <v>212.96</v>
      </c>
      <c r="I974">
        <v>212.96</v>
      </c>
      <c r="J974">
        <v>18</v>
      </c>
      <c r="K974" t="s">
        <v>820</v>
      </c>
      <c r="L974">
        <v>2018</v>
      </c>
      <c r="M974">
        <v>9</v>
      </c>
    </row>
    <row r="975" spans="1:13" x14ac:dyDescent="0.25">
      <c r="A975">
        <v>395981</v>
      </c>
      <c r="B975" t="s">
        <v>976</v>
      </c>
      <c r="C975" t="s">
        <v>238</v>
      </c>
      <c r="D975" t="s">
        <v>239</v>
      </c>
      <c r="F975" s="1">
        <v>43389.417627314811</v>
      </c>
      <c r="G975">
        <v>1</v>
      </c>
      <c r="H975">
        <v>212.96</v>
      </c>
      <c r="I975">
        <v>212.96</v>
      </c>
      <c r="J975">
        <v>18</v>
      </c>
      <c r="K975" t="s">
        <v>820</v>
      </c>
      <c r="L975">
        <v>2018</v>
      </c>
      <c r="M975">
        <v>10</v>
      </c>
    </row>
    <row r="976" spans="1:13" x14ac:dyDescent="0.25">
      <c r="A976">
        <v>395981</v>
      </c>
      <c r="B976" t="s">
        <v>976</v>
      </c>
      <c r="C976" t="s">
        <v>238</v>
      </c>
      <c r="D976" t="s">
        <v>239</v>
      </c>
      <c r="F976" s="1">
        <v>43424.399930555555</v>
      </c>
      <c r="G976">
        <v>1</v>
      </c>
      <c r="H976">
        <v>212.96</v>
      </c>
      <c r="I976">
        <v>212.96</v>
      </c>
      <c r="J976">
        <v>18</v>
      </c>
      <c r="K976" t="s">
        <v>820</v>
      </c>
      <c r="L976">
        <v>2018</v>
      </c>
      <c r="M976">
        <v>11</v>
      </c>
    </row>
    <row r="977" spans="1:13" x14ac:dyDescent="0.25">
      <c r="A977">
        <v>395981</v>
      </c>
      <c r="B977" t="s">
        <v>976</v>
      </c>
      <c r="C977" t="s">
        <v>238</v>
      </c>
      <c r="D977" t="s">
        <v>239</v>
      </c>
      <c r="F977" s="1">
        <v>43424.399930555555</v>
      </c>
      <c r="G977">
        <v>1</v>
      </c>
      <c r="H977">
        <v>212.96</v>
      </c>
      <c r="I977">
        <v>212.96</v>
      </c>
      <c r="J977">
        <v>18</v>
      </c>
      <c r="K977" t="s">
        <v>820</v>
      </c>
      <c r="L977">
        <v>2018</v>
      </c>
      <c r="M977">
        <v>11</v>
      </c>
    </row>
    <row r="978" spans="1:13" x14ac:dyDescent="0.25">
      <c r="A978">
        <v>395981</v>
      </c>
      <c r="B978" t="s">
        <v>976</v>
      </c>
      <c r="C978" t="s">
        <v>238</v>
      </c>
      <c r="D978" t="s">
        <v>239</v>
      </c>
      <c r="F978" s="1">
        <v>43543.366828703707</v>
      </c>
      <c r="G978">
        <v>1</v>
      </c>
      <c r="H978">
        <v>212.96</v>
      </c>
      <c r="I978">
        <v>212.96</v>
      </c>
      <c r="J978">
        <v>18</v>
      </c>
      <c r="K978" t="s">
        <v>820</v>
      </c>
      <c r="L978">
        <v>2019</v>
      </c>
      <c r="M978">
        <v>3</v>
      </c>
    </row>
    <row r="979" spans="1:13" x14ac:dyDescent="0.25">
      <c r="A979">
        <v>395981</v>
      </c>
      <c r="B979" t="s">
        <v>976</v>
      </c>
      <c r="C979" t="s">
        <v>238</v>
      </c>
      <c r="D979" t="s">
        <v>239</v>
      </c>
      <c r="F979" s="1">
        <v>43591.555578703701</v>
      </c>
      <c r="G979">
        <v>1</v>
      </c>
      <c r="H979">
        <v>212.96</v>
      </c>
      <c r="I979">
        <v>212.96</v>
      </c>
      <c r="J979">
        <v>18</v>
      </c>
      <c r="K979" t="s">
        <v>820</v>
      </c>
      <c r="L979">
        <v>2019</v>
      </c>
      <c r="M979">
        <v>5</v>
      </c>
    </row>
    <row r="980" spans="1:13" x14ac:dyDescent="0.25">
      <c r="A980">
        <v>395981</v>
      </c>
      <c r="B980" t="s">
        <v>976</v>
      </c>
      <c r="C980" t="s">
        <v>238</v>
      </c>
      <c r="D980" t="s">
        <v>239</v>
      </c>
      <c r="F980" s="1">
        <v>43725.365393518521</v>
      </c>
      <c r="G980">
        <v>1</v>
      </c>
      <c r="H980">
        <v>212.96</v>
      </c>
      <c r="I980">
        <v>212.96</v>
      </c>
      <c r="J980">
        <v>18</v>
      </c>
      <c r="K980" t="s">
        <v>820</v>
      </c>
      <c r="L980">
        <v>2019</v>
      </c>
      <c r="M980">
        <v>9</v>
      </c>
    </row>
    <row r="981" spans="1:13" x14ac:dyDescent="0.25">
      <c r="A981">
        <v>395981</v>
      </c>
      <c r="B981" t="s">
        <v>976</v>
      </c>
      <c r="C981" t="s">
        <v>238</v>
      </c>
      <c r="D981" t="s">
        <v>239</v>
      </c>
      <c r="F981" s="1">
        <v>43819.420520833337</v>
      </c>
      <c r="G981">
        <v>2</v>
      </c>
      <c r="H981">
        <v>212.96</v>
      </c>
      <c r="I981">
        <v>425.92</v>
      </c>
      <c r="J981">
        <v>18</v>
      </c>
      <c r="K981" t="s">
        <v>820</v>
      </c>
      <c r="L981">
        <v>2019</v>
      </c>
      <c r="M981">
        <v>12</v>
      </c>
    </row>
    <row r="982" spans="1:13" x14ac:dyDescent="0.25">
      <c r="A982">
        <v>395980</v>
      </c>
      <c r="B982" t="s">
        <v>256</v>
      </c>
      <c r="C982" t="s">
        <v>238</v>
      </c>
      <c r="D982" t="s">
        <v>239</v>
      </c>
      <c r="F982" s="1">
        <v>43536.358055555553</v>
      </c>
      <c r="G982">
        <v>1</v>
      </c>
      <c r="H982">
        <v>108.17</v>
      </c>
      <c r="I982">
        <v>108.17</v>
      </c>
      <c r="J982">
        <v>18</v>
      </c>
      <c r="K982" t="s">
        <v>820</v>
      </c>
      <c r="L982">
        <v>2019</v>
      </c>
      <c r="M982">
        <v>3</v>
      </c>
    </row>
    <row r="983" spans="1:13" x14ac:dyDescent="0.25">
      <c r="A983">
        <v>500925</v>
      </c>
      <c r="B983" t="s">
        <v>257</v>
      </c>
      <c r="C983" t="s">
        <v>238</v>
      </c>
      <c r="D983" t="s">
        <v>239</v>
      </c>
      <c r="F983" s="1">
        <v>43438.379363425927</v>
      </c>
      <c r="G983">
        <v>1</v>
      </c>
      <c r="H983">
        <v>206.91</v>
      </c>
      <c r="I983">
        <v>206.91</v>
      </c>
      <c r="J983">
        <v>18</v>
      </c>
      <c r="K983" t="s">
        <v>820</v>
      </c>
      <c r="L983">
        <v>2018</v>
      </c>
      <c r="M983">
        <v>12</v>
      </c>
    </row>
    <row r="984" spans="1:13" x14ac:dyDescent="0.25">
      <c r="A984">
        <v>500925</v>
      </c>
      <c r="B984" t="s">
        <v>257</v>
      </c>
      <c r="C984" t="s">
        <v>238</v>
      </c>
      <c r="D984" t="s">
        <v>239</v>
      </c>
      <c r="F984" s="1">
        <v>43606.384305555555</v>
      </c>
      <c r="G984">
        <v>1</v>
      </c>
      <c r="H984">
        <v>206.91</v>
      </c>
      <c r="I984">
        <v>206.91</v>
      </c>
      <c r="J984">
        <v>18</v>
      </c>
      <c r="K984" t="s">
        <v>820</v>
      </c>
      <c r="L984">
        <v>2019</v>
      </c>
      <c r="M984">
        <v>5</v>
      </c>
    </row>
    <row r="985" spans="1:13" x14ac:dyDescent="0.25">
      <c r="A985">
        <v>500925</v>
      </c>
      <c r="B985" t="s">
        <v>257</v>
      </c>
      <c r="C985" t="s">
        <v>238</v>
      </c>
      <c r="D985" t="s">
        <v>239</v>
      </c>
      <c r="F985" s="1">
        <v>43802.369780092595</v>
      </c>
      <c r="G985">
        <v>1</v>
      </c>
      <c r="H985">
        <v>206.91</v>
      </c>
      <c r="I985">
        <v>206.91</v>
      </c>
      <c r="J985">
        <v>18</v>
      </c>
      <c r="K985" t="s">
        <v>820</v>
      </c>
      <c r="L985">
        <v>2019</v>
      </c>
      <c r="M985">
        <v>12</v>
      </c>
    </row>
    <row r="986" spans="1:13" x14ac:dyDescent="0.25">
      <c r="A986">
        <v>500926</v>
      </c>
      <c r="B986" t="s">
        <v>258</v>
      </c>
      <c r="C986" t="s">
        <v>238</v>
      </c>
      <c r="D986" t="s">
        <v>239</v>
      </c>
      <c r="F986" s="1">
        <v>42801.336944444447</v>
      </c>
      <c r="G986">
        <v>2</v>
      </c>
      <c r="H986">
        <v>108.78</v>
      </c>
      <c r="I986">
        <v>217.56</v>
      </c>
      <c r="J986">
        <v>18</v>
      </c>
      <c r="K986" t="s">
        <v>820</v>
      </c>
      <c r="L986">
        <v>2017</v>
      </c>
      <c r="M986">
        <v>3</v>
      </c>
    </row>
    <row r="987" spans="1:13" x14ac:dyDescent="0.25">
      <c r="A987">
        <v>500926</v>
      </c>
      <c r="B987" t="s">
        <v>258</v>
      </c>
      <c r="C987" t="s">
        <v>238</v>
      </c>
      <c r="D987" t="s">
        <v>239</v>
      </c>
      <c r="F987" s="1">
        <v>42829.430590277778</v>
      </c>
      <c r="G987">
        <v>2</v>
      </c>
      <c r="H987">
        <v>108.78</v>
      </c>
      <c r="I987">
        <v>217.56</v>
      </c>
      <c r="J987">
        <v>18</v>
      </c>
      <c r="K987" t="s">
        <v>820</v>
      </c>
      <c r="L987">
        <v>2017</v>
      </c>
      <c r="M987">
        <v>4</v>
      </c>
    </row>
    <row r="988" spans="1:13" x14ac:dyDescent="0.25">
      <c r="A988">
        <v>500926</v>
      </c>
      <c r="B988" t="s">
        <v>258</v>
      </c>
      <c r="C988" t="s">
        <v>238</v>
      </c>
      <c r="D988" t="s">
        <v>239</v>
      </c>
      <c r="F988" s="1">
        <v>42843.434814814813</v>
      </c>
      <c r="G988">
        <v>2</v>
      </c>
      <c r="H988">
        <v>108.78</v>
      </c>
      <c r="I988">
        <v>217.56</v>
      </c>
      <c r="J988">
        <v>18</v>
      </c>
      <c r="K988" t="s">
        <v>820</v>
      </c>
      <c r="L988">
        <v>2017</v>
      </c>
      <c r="M988">
        <v>4</v>
      </c>
    </row>
    <row r="989" spans="1:13" x14ac:dyDescent="0.25">
      <c r="A989">
        <v>500926</v>
      </c>
      <c r="B989" t="s">
        <v>258</v>
      </c>
      <c r="C989" t="s">
        <v>238</v>
      </c>
      <c r="D989" t="s">
        <v>239</v>
      </c>
      <c r="F989" s="1">
        <v>42899.419386574074</v>
      </c>
      <c r="G989">
        <v>2</v>
      </c>
      <c r="H989">
        <v>108.78</v>
      </c>
      <c r="I989">
        <v>217.56</v>
      </c>
      <c r="J989">
        <v>18</v>
      </c>
      <c r="K989" t="s">
        <v>820</v>
      </c>
      <c r="L989">
        <v>2017</v>
      </c>
      <c r="M989">
        <v>6</v>
      </c>
    </row>
    <row r="990" spans="1:13" x14ac:dyDescent="0.25">
      <c r="A990">
        <v>500926</v>
      </c>
      <c r="B990" t="s">
        <v>258</v>
      </c>
      <c r="C990" t="s">
        <v>238</v>
      </c>
      <c r="D990" t="s">
        <v>239</v>
      </c>
      <c r="F990" s="1">
        <v>42916.358020833337</v>
      </c>
      <c r="G990">
        <v>1</v>
      </c>
      <c r="H990">
        <v>108.78</v>
      </c>
      <c r="I990">
        <v>108.78</v>
      </c>
      <c r="J990">
        <v>18</v>
      </c>
      <c r="K990" t="s">
        <v>820</v>
      </c>
      <c r="L990">
        <v>2017</v>
      </c>
      <c r="M990">
        <v>6</v>
      </c>
    </row>
    <row r="991" spans="1:13" x14ac:dyDescent="0.25">
      <c r="A991">
        <v>500926</v>
      </c>
      <c r="B991" t="s">
        <v>258</v>
      </c>
      <c r="C991" t="s">
        <v>238</v>
      </c>
      <c r="D991" t="s">
        <v>239</v>
      </c>
      <c r="F991" s="1">
        <v>42927.336747685185</v>
      </c>
      <c r="G991">
        <v>1</v>
      </c>
      <c r="H991">
        <v>108.78</v>
      </c>
      <c r="I991">
        <v>108.78</v>
      </c>
      <c r="J991">
        <v>18</v>
      </c>
      <c r="K991" t="s">
        <v>820</v>
      </c>
      <c r="L991">
        <v>2017</v>
      </c>
      <c r="M991">
        <v>7</v>
      </c>
    </row>
    <row r="992" spans="1:13" x14ac:dyDescent="0.25">
      <c r="A992">
        <v>500926</v>
      </c>
      <c r="B992" t="s">
        <v>258</v>
      </c>
      <c r="C992" t="s">
        <v>238</v>
      </c>
      <c r="D992" t="s">
        <v>239</v>
      </c>
      <c r="F992" s="1">
        <v>42976.381469907406</v>
      </c>
      <c r="G992">
        <v>1</v>
      </c>
      <c r="H992">
        <v>108.78</v>
      </c>
      <c r="I992">
        <v>108.78</v>
      </c>
      <c r="J992">
        <v>18</v>
      </c>
      <c r="K992" t="s">
        <v>820</v>
      </c>
      <c r="L992">
        <v>2017</v>
      </c>
      <c r="M992">
        <v>8</v>
      </c>
    </row>
    <row r="993" spans="1:13" x14ac:dyDescent="0.25">
      <c r="A993">
        <v>500926</v>
      </c>
      <c r="B993" t="s">
        <v>258</v>
      </c>
      <c r="C993" t="s">
        <v>238</v>
      </c>
      <c r="D993" t="s">
        <v>239</v>
      </c>
      <c r="F993" s="1">
        <v>43003.473009259258</v>
      </c>
      <c r="G993">
        <v>1</v>
      </c>
      <c r="H993">
        <v>108.78</v>
      </c>
      <c r="I993">
        <v>108.78</v>
      </c>
      <c r="J993">
        <v>18</v>
      </c>
      <c r="K993" t="s">
        <v>820</v>
      </c>
      <c r="L993">
        <v>2017</v>
      </c>
      <c r="M993">
        <v>9</v>
      </c>
    </row>
    <row r="994" spans="1:13" x14ac:dyDescent="0.25">
      <c r="A994">
        <v>500926</v>
      </c>
      <c r="B994" t="s">
        <v>258</v>
      </c>
      <c r="C994" t="s">
        <v>238</v>
      </c>
      <c r="D994" t="s">
        <v>239</v>
      </c>
      <c r="F994" s="1">
        <v>43025.343715277777</v>
      </c>
      <c r="G994">
        <v>2</v>
      </c>
      <c r="H994">
        <v>108.78</v>
      </c>
      <c r="I994">
        <v>217.56</v>
      </c>
      <c r="J994">
        <v>18</v>
      </c>
      <c r="K994" t="s">
        <v>820</v>
      </c>
      <c r="L994">
        <v>2017</v>
      </c>
      <c r="M994">
        <v>10</v>
      </c>
    </row>
    <row r="995" spans="1:13" x14ac:dyDescent="0.25">
      <c r="A995">
        <v>500926</v>
      </c>
      <c r="B995" t="s">
        <v>258</v>
      </c>
      <c r="C995" t="s">
        <v>238</v>
      </c>
      <c r="D995" t="s">
        <v>239</v>
      </c>
      <c r="F995" s="1">
        <v>43046.386365740742</v>
      </c>
      <c r="G995">
        <v>1</v>
      </c>
      <c r="H995">
        <v>108.78</v>
      </c>
      <c r="I995">
        <v>108.78</v>
      </c>
      <c r="J995">
        <v>18</v>
      </c>
      <c r="K995" t="s">
        <v>820</v>
      </c>
      <c r="L995">
        <v>2017</v>
      </c>
      <c r="M995">
        <v>11</v>
      </c>
    </row>
    <row r="996" spans="1:13" x14ac:dyDescent="0.25">
      <c r="A996">
        <v>500926</v>
      </c>
      <c r="B996" t="s">
        <v>258</v>
      </c>
      <c r="C996" t="s">
        <v>238</v>
      </c>
      <c r="D996" t="s">
        <v>239</v>
      </c>
      <c r="F996" s="1">
        <v>43066.35596064815</v>
      </c>
      <c r="G996">
        <v>2</v>
      </c>
      <c r="H996">
        <v>108.78</v>
      </c>
      <c r="I996">
        <v>217.56</v>
      </c>
      <c r="J996">
        <v>18</v>
      </c>
      <c r="K996" t="s">
        <v>820</v>
      </c>
      <c r="L996">
        <v>2017</v>
      </c>
      <c r="M996">
        <v>11</v>
      </c>
    </row>
    <row r="997" spans="1:13" x14ac:dyDescent="0.25">
      <c r="A997">
        <v>500926</v>
      </c>
      <c r="B997" t="s">
        <v>258</v>
      </c>
      <c r="C997" t="s">
        <v>238</v>
      </c>
      <c r="D997" t="s">
        <v>239</v>
      </c>
      <c r="F997" s="1">
        <v>43081.369305555556</v>
      </c>
      <c r="G997">
        <v>2</v>
      </c>
      <c r="H997">
        <v>108.78</v>
      </c>
      <c r="I997">
        <v>217.56</v>
      </c>
      <c r="J997">
        <v>18</v>
      </c>
      <c r="K997" t="s">
        <v>820</v>
      </c>
      <c r="L997">
        <v>2017</v>
      </c>
      <c r="M997">
        <v>12</v>
      </c>
    </row>
    <row r="998" spans="1:13" x14ac:dyDescent="0.25">
      <c r="A998">
        <v>500926</v>
      </c>
      <c r="B998" t="s">
        <v>258</v>
      </c>
      <c r="C998" t="s">
        <v>238</v>
      </c>
      <c r="D998" t="s">
        <v>239</v>
      </c>
      <c r="F998" s="1">
        <v>43091.341319444444</v>
      </c>
      <c r="G998">
        <v>1</v>
      </c>
      <c r="H998">
        <v>108.78</v>
      </c>
      <c r="I998">
        <v>108.78</v>
      </c>
      <c r="J998">
        <v>18</v>
      </c>
      <c r="K998" t="s">
        <v>820</v>
      </c>
      <c r="L998">
        <v>2017</v>
      </c>
      <c r="M998">
        <v>12</v>
      </c>
    </row>
    <row r="999" spans="1:13" x14ac:dyDescent="0.25">
      <c r="A999">
        <v>500926</v>
      </c>
      <c r="B999" t="s">
        <v>258</v>
      </c>
      <c r="C999" t="s">
        <v>238</v>
      </c>
      <c r="D999" t="s">
        <v>239</v>
      </c>
      <c r="F999" s="1">
        <v>43123.441990740743</v>
      </c>
      <c r="G999">
        <v>1</v>
      </c>
      <c r="H999">
        <v>108.78</v>
      </c>
      <c r="I999">
        <v>108.78</v>
      </c>
      <c r="J999">
        <v>18</v>
      </c>
      <c r="K999" t="s">
        <v>820</v>
      </c>
      <c r="L999">
        <v>2018</v>
      </c>
      <c r="M999">
        <v>1</v>
      </c>
    </row>
    <row r="1000" spans="1:13" x14ac:dyDescent="0.25">
      <c r="A1000">
        <v>500926</v>
      </c>
      <c r="B1000" t="s">
        <v>258</v>
      </c>
      <c r="C1000" t="s">
        <v>238</v>
      </c>
      <c r="D1000" t="s">
        <v>239</v>
      </c>
      <c r="F1000" s="1">
        <v>43144.365219907406</v>
      </c>
      <c r="G1000">
        <v>2</v>
      </c>
      <c r="H1000">
        <v>108.78</v>
      </c>
      <c r="I1000">
        <v>217.56</v>
      </c>
      <c r="J1000">
        <v>18</v>
      </c>
      <c r="K1000" t="s">
        <v>820</v>
      </c>
      <c r="L1000">
        <v>2018</v>
      </c>
      <c r="M1000">
        <v>2</v>
      </c>
    </row>
    <row r="1001" spans="1:13" x14ac:dyDescent="0.25">
      <c r="A1001">
        <v>500926</v>
      </c>
      <c r="B1001" t="s">
        <v>258</v>
      </c>
      <c r="C1001" t="s">
        <v>238</v>
      </c>
      <c r="D1001" t="s">
        <v>239</v>
      </c>
      <c r="F1001" s="1">
        <v>43165.434791666667</v>
      </c>
      <c r="G1001">
        <v>2</v>
      </c>
      <c r="H1001">
        <v>108.78</v>
      </c>
      <c r="I1001">
        <v>217.56</v>
      </c>
      <c r="J1001">
        <v>18</v>
      </c>
      <c r="K1001" t="s">
        <v>820</v>
      </c>
      <c r="L1001">
        <v>2018</v>
      </c>
      <c r="M1001">
        <v>3</v>
      </c>
    </row>
    <row r="1002" spans="1:13" x14ac:dyDescent="0.25">
      <c r="A1002">
        <v>500926</v>
      </c>
      <c r="B1002" t="s">
        <v>258</v>
      </c>
      <c r="C1002" t="s">
        <v>238</v>
      </c>
      <c r="D1002" t="s">
        <v>239</v>
      </c>
      <c r="F1002" s="1">
        <v>43207.395150462966</v>
      </c>
      <c r="G1002">
        <v>2</v>
      </c>
      <c r="H1002">
        <v>108.78</v>
      </c>
      <c r="I1002">
        <v>217.56</v>
      </c>
      <c r="J1002">
        <v>18</v>
      </c>
      <c r="K1002" t="s">
        <v>820</v>
      </c>
      <c r="L1002">
        <v>2018</v>
      </c>
      <c r="M1002">
        <v>4</v>
      </c>
    </row>
    <row r="1003" spans="1:13" x14ac:dyDescent="0.25">
      <c r="A1003">
        <v>500926</v>
      </c>
      <c r="B1003" t="s">
        <v>258</v>
      </c>
      <c r="C1003" t="s">
        <v>238</v>
      </c>
      <c r="D1003" t="s">
        <v>239</v>
      </c>
      <c r="F1003" s="1">
        <v>43235.395254629628</v>
      </c>
      <c r="G1003">
        <v>2</v>
      </c>
      <c r="H1003">
        <v>108.78</v>
      </c>
      <c r="I1003">
        <v>217.56</v>
      </c>
      <c r="J1003">
        <v>18</v>
      </c>
      <c r="K1003" t="s">
        <v>820</v>
      </c>
      <c r="L1003">
        <v>2018</v>
      </c>
      <c r="M1003">
        <v>5</v>
      </c>
    </row>
    <row r="1004" spans="1:13" x14ac:dyDescent="0.25">
      <c r="A1004">
        <v>500926</v>
      </c>
      <c r="B1004" t="s">
        <v>258</v>
      </c>
      <c r="C1004" t="s">
        <v>238</v>
      </c>
      <c r="D1004" t="s">
        <v>239</v>
      </c>
      <c r="F1004" s="1">
        <v>43242.410601851851</v>
      </c>
      <c r="G1004">
        <v>1</v>
      </c>
      <c r="H1004">
        <v>108.78</v>
      </c>
      <c r="I1004">
        <v>108.78</v>
      </c>
      <c r="J1004">
        <v>18</v>
      </c>
      <c r="K1004" t="s">
        <v>820</v>
      </c>
      <c r="L1004">
        <v>2018</v>
      </c>
      <c r="M1004">
        <v>5</v>
      </c>
    </row>
    <row r="1005" spans="1:13" x14ac:dyDescent="0.25">
      <c r="A1005">
        <v>500926</v>
      </c>
      <c r="B1005" t="s">
        <v>258</v>
      </c>
      <c r="C1005" t="s">
        <v>238</v>
      </c>
      <c r="D1005" t="s">
        <v>239</v>
      </c>
      <c r="F1005" s="1">
        <v>43263.435173611113</v>
      </c>
      <c r="G1005">
        <v>1</v>
      </c>
      <c r="H1005">
        <v>108.78</v>
      </c>
      <c r="I1005">
        <v>108.78</v>
      </c>
      <c r="J1005">
        <v>18</v>
      </c>
      <c r="K1005" t="s">
        <v>820</v>
      </c>
      <c r="L1005">
        <v>2018</v>
      </c>
      <c r="M1005">
        <v>6</v>
      </c>
    </row>
    <row r="1006" spans="1:13" x14ac:dyDescent="0.25">
      <c r="A1006">
        <v>500926</v>
      </c>
      <c r="B1006" t="s">
        <v>258</v>
      </c>
      <c r="C1006" t="s">
        <v>238</v>
      </c>
      <c r="D1006" t="s">
        <v>239</v>
      </c>
      <c r="F1006" s="1">
        <v>43277.393449074072</v>
      </c>
      <c r="G1006">
        <v>1</v>
      </c>
      <c r="H1006">
        <v>108.78</v>
      </c>
      <c r="I1006">
        <v>108.78</v>
      </c>
      <c r="J1006">
        <v>18</v>
      </c>
      <c r="K1006" t="s">
        <v>820</v>
      </c>
      <c r="L1006">
        <v>2018</v>
      </c>
      <c r="M1006">
        <v>6</v>
      </c>
    </row>
    <row r="1007" spans="1:13" x14ac:dyDescent="0.25">
      <c r="A1007">
        <v>500926</v>
      </c>
      <c r="B1007" t="s">
        <v>258</v>
      </c>
      <c r="C1007" t="s">
        <v>238</v>
      </c>
      <c r="D1007" t="s">
        <v>239</v>
      </c>
      <c r="F1007" s="1">
        <v>43305.401192129626</v>
      </c>
      <c r="G1007">
        <v>1</v>
      </c>
      <c r="H1007">
        <v>108.78</v>
      </c>
      <c r="I1007">
        <v>108.78</v>
      </c>
      <c r="J1007">
        <v>18</v>
      </c>
      <c r="K1007" t="s">
        <v>820</v>
      </c>
      <c r="L1007">
        <v>2018</v>
      </c>
      <c r="M1007">
        <v>7</v>
      </c>
    </row>
    <row r="1008" spans="1:13" x14ac:dyDescent="0.25">
      <c r="A1008">
        <v>500926</v>
      </c>
      <c r="B1008" t="s">
        <v>258</v>
      </c>
      <c r="C1008" t="s">
        <v>238</v>
      </c>
      <c r="D1008" t="s">
        <v>239</v>
      </c>
      <c r="F1008" s="1">
        <v>43340.344143518516</v>
      </c>
      <c r="G1008">
        <v>2</v>
      </c>
      <c r="H1008">
        <v>108.78</v>
      </c>
      <c r="I1008">
        <v>217.56</v>
      </c>
      <c r="J1008">
        <v>18</v>
      </c>
      <c r="K1008" t="s">
        <v>820</v>
      </c>
      <c r="L1008">
        <v>2018</v>
      </c>
      <c r="M1008">
        <v>8</v>
      </c>
    </row>
    <row r="1009" spans="1:13" x14ac:dyDescent="0.25">
      <c r="A1009">
        <v>500926</v>
      </c>
      <c r="B1009" t="s">
        <v>258</v>
      </c>
      <c r="C1009" t="s">
        <v>238</v>
      </c>
      <c r="D1009" t="s">
        <v>239</v>
      </c>
      <c r="F1009" s="1">
        <v>43354.378807870373</v>
      </c>
      <c r="G1009">
        <v>2</v>
      </c>
      <c r="H1009">
        <v>108.78</v>
      </c>
      <c r="I1009">
        <v>217.56</v>
      </c>
      <c r="J1009">
        <v>18</v>
      </c>
      <c r="K1009" t="s">
        <v>820</v>
      </c>
      <c r="L1009">
        <v>2018</v>
      </c>
      <c r="M1009">
        <v>9</v>
      </c>
    </row>
    <row r="1010" spans="1:13" x14ac:dyDescent="0.25">
      <c r="A1010">
        <v>500926</v>
      </c>
      <c r="B1010" t="s">
        <v>258</v>
      </c>
      <c r="C1010" t="s">
        <v>238</v>
      </c>
      <c r="D1010" t="s">
        <v>239</v>
      </c>
      <c r="F1010" s="1">
        <v>43382.371967592589</v>
      </c>
      <c r="G1010">
        <v>2</v>
      </c>
      <c r="H1010">
        <v>108.78</v>
      </c>
      <c r="I1010">
        <v>217.56</v>
      </c>
      <c r="J1010">
        <v>18</v>
      </c>
      <c r="K1010" t="s">
        <v>820</v>
      </c>
      <c r="L1010">
        <v>2018</v>
      </c>
      <c r="M1010">
        <v>10</v>
      </c>
    </row>
    <row r="1011" spans="1:13" x14ac:dyDescent="0.25">
      <c r="A1011">
        <v>500926</v>
      </c>
      <c r="B1011" t="s">
        <v>258</v>
      </c>
      <c r="C1011" t="s">
        <v>238</v>
      </c>
      <c r="D1011" t="s">
        <v>239</v>
      </c>
      <c r="F1011" s="1">
        <v>43389.417627314811</v>
      </c>
      <c r="G1011">
        <v>1</v>
      </c>
      <c r="H1011">
        <v>108.78</v>
      </c>
      <c r="I1011">
        <v>108.78</v>
      </c>
      <c r="J1011">
        <v>18</v>
      </c>
      <c r="K1011" t="s">
        <v>820</v>
      </c>
      <c r="L1011">
        <v>2018</v>
      </c>
      <c r="M1011">
        <v>10</v>
      </c>
    </row>
    <row r="1012" spans="1:13" x14ac:dyDescent="0.25">
      <c r="A1012">
        <v>500926</v>
      </c>
      <c r="B1012" t="s">
        <v>258</v>
      </c>
      <c r="C1012" t="s">
        <v>238</v>
      </c>
      <c r="D1012" t="s">
        <v>239</v>
      </c>
      <c r="F1012" s="1">
        <v>43403.375254629631</v>
      </c>
      <c r="G1012">
        <v>1</v>
      </c>
      <c r="H1012">
        <v>108.78</v>
      </c>
      <c r="I1012">
        <v>108.78</v>
      </c>
      <c r="J1012">
        <v>18</v>
      </c>
      <c r="K1012" t="s">
        <v>820</v>
      </c>
      <c r="L1012">
        <v>2018</v>
      </c>
      <c r="M1012">
        <v>10</v>
      </c>
    </row>
    <row r="1013" spans="1:13" x14ac:dyDescent="0.25">
      <c r="A1013">
        <v>500926</v>
      </c>
      <c r="B1013" t="s">
        <v>258</v>
      </c>
      <c r="C1013" t="s">
        <v>238</v>
      </c>
      <c r="D1013" t="s">
        <v>239</v>
      </c>
      <c r="F1013" s="1">
        <v>43417.417199074072</v>
      </c>
      <c r="G1013">
        <v>1</v>
      </c>
      <c r="H1013">
        <v>108.78</v>
      </c>
      <c r="I1013">
        <v>108.78</v>
      </c>
      <c r="J1013">
        <v>18</v>
      </c>
      <c r="K1013" t="s">
        <v>820</v>
      </c>
      <c r="L1013">
        <v>2018</v>
      </c>
      <c r="M1013">
        <v>11</v>
      </c>
    </row>
    <row r="1014" spans="1:13" x14ac:dyDescent="0.25">
      <c r="A1014">
        <v>500926</v>
      </c>
      <c r="B1014" t="s">
        <v>258</v>
      </c>
      <c r="C1014" t="s">
        <v>238</v>
      </c>
      <c r="D1014" t="s">
        <v>239</v>
      </c>
      <c r="F1014" s="1">
        <v>43438.379363425927</v>
      </c>
      <c r="G1014">
        <v>2</v>
      </c>
      <c r="H1014">
        <v>108.78</v>
      </c>
      <c r="I1014">
        <v>217.56</v>
      </c>
      <c r="J1014">
        <v>18</v>
      </c>
      <c r="K1014" t="s">
        <v>820</v>
      </c>
      <c r="L1014">
        <v>2018</v>
      </c>
      <c r="M1014">
        <v>12</v>
      </c>
    </row>
    <row r="1015" spans="1:13" x14ac:dyDescent="0.25">
      <c r="A1015">
        <v>500926</v>
      </c>
      <c r="B1015" t="s">
        <v>258</v>
      </c>
      <c r="C1015" t="s">
        <v>238</v>
      </c>
      <c r="D1015" t="s">
        <v>239</v>
      </c>
      <c r="F1015" s="1">
        <v>43476.412175925929</v>
      </c>
      <c r="G1015">
        <v>2</v>
      </c>
      <c r="H1015">
        <v>108.78</v>
      </c>
      <c r="I1015">
        <v>217.56</v>
      </c>
      <c r="J1015">
        <v>18</v>
      </c>
      <c r="K1015" t="s">
        <v>820</v>
      </c>
      <c r="L1015">
        <v>2019</v>
      </c>
      <c r="M1015">
        <v>1</v>
      </c>
    </row>
    <row r="1016" spans="1:13" x14ac:dyDescent="0.25">
      <c r="A1016">
        <v>500926</v>
      </c>
      <c r="B1016" t="s">
        <v>258</v>
      </c>
      <c r="C1016" t="s">
        <v>238</v>
      </c>
      <c r="D1016" t="s">
        <v>239</v>
      </c>
      <c r="F1016" s="1">
        <v>43480.332974537036</v>
      </c>
      <c r="G1016">
        <v>2</v>
      </c>
      <c r="H1016">
        <v>108.78</v>
      </c>
      <c r="I1016">
        <v>217.56</v>
      </c>
      <c r="J1016">
        <v>18</v>
      </c>
      <c r="K1016" t="s">
        <v>820</v>
      </c>
      <c r="L1016">
        <v>2019</v>
      </c>
      <c r="M1016">
        <v>1</v>
      </c>
    </row>
    <row r="1017" spans="1:13" x14ac:dyDescent="0.25">
      <c r="A1017">
        <v>500926</v>
      </c>
      <c r="B1017" t="s">
        <v>258</v>
      </c>
      <c r="C1017" t="s">
        <v>238</v>
      </c>
      <c r="D1017" t="s">
        <v>239</v>
      </c>
      <c r="F1017" s="1">
        <v>43522.413634259261</v>
      </c>
      <c r="G1017">
        <v>1</v>
      </c>
      <c r="H1017">
        <v>108.78</v>
      </c>
      <c r="I1017">
        <v>108.78</v>
      </c>
      <c r="J1017">
        <v>18</v>
      </c>
      <c r="K1017" t="s">
        <v>820</v>
      </c>
      <c r="L1017">
        <v>2019</v>
      </c>
      <c r="M1017">
        <v>2</v>
      </c>
    </row>
    <row r="1018" spans="1:13" x14ac:dyDescent="0.25">
      <c r="A1018">
        <v>500926</v>
      </c>
      <c r="B1018" t="s">
        <v>258</v>
      </c>
      <c r="C1018" t="s">
        <v>238</v>
      </c>
      <c r="D1018" t="s">
        <v>239</v>
      </c>
      <c r="F1018" s="1">
        <v>43536.358055555553</v>
      </c>
      <c r="G1018">
        <v>2</v>
      </c>
      <c r="H1018">
        <v>108.78</v>
      </c>
      <c r="I1018">
        <v>217.56</v>
      </c>
      <c r="J1018">
        <v>18</v>
      </c>
      <c r="K1018" t="s">
        <v>820</v>
      </c>
      <c r="L1018">
        <v>2019</v>
      </c>
      <c r="M1018">
        <v>3</v>
      </c>
    </row>
    <row r="1019" spans="1:13" x14ac:dyDescent="0.25">
      <c r="A1019">
        <v>500926</v>
      </c>
      <c r="B1019" t="s">
        <v>258</v>
      </c>
      <c r="C1019" t="s">
        <v>238</v>
      </c>
      <c r="D1019" t="s">
        <v>239</v>
      </c>
      <c r="F1019" s="1">
        <v>43564.447476851848</v>
      </c>
      <c r="G1019">
        <v>2</v>
      </c>
      <c r="H1019">
        <v>108.78</v>
      </c>
      <c r="I1019">
        <v>217.56</v>
      </c>
      <c r="J1019">
        <v>18</v>
      </c>
      <c r="K1019" t="s">
        <v>820</v>
      </c>
      <c r="L1019">
        <v>2019</v>
      </c>
      <c r="M1019">
        <v>4</v>
      </c>
    </row>
    <row r="1020" spans="1:13" x14ac:dyDescent="0.25">
      <c r="A1020">
        <v>500926</v>
      </c>
      <c r="B1020" t="s">
        <v>258</v>
      </c>
      <c r="C1020" t="s">
        <v>238</v>
      </c>
      <c r="D1020" t="s">
        <v>239</v>
      </c>
      <c r="F1020" s="1">
        <v>43571.395578703705</v>
      </c>
      <c r="G1020">
        <v>2</v>
      </c>
      <c r="H1020">
        <v>108.78</v>
      </c>
      <c r="I1020">
        <v>217.56</v>
      </c>
      <c r="J1020">
        <v>18</v>
      </c>
      <c r="K1020" t="s">
        <v>820</v>
      </c>
      <c r="L1020">
        <v>2019</v>
      </c>
      <c r="M1020">
        <v>4</v>
      </c>
    </row>
    <row r="1021" spans="1:13" x14ac:dyDescent="0.25">
      <c r="A1021">
        <v>500926</v>
      </c>
      <c r="B1021" t="s">
        <v>258</v>
      </c>
      <c r="C1021" t="s">
        <v>238</v>
      </c>
      <c r="D1021" t="s">
        <v>239</v>
      </c>
      <c r="F1021" s="1">
        <v>43584.324212962965</v>
      </c>
      <c r="G1021">
        <v>2</v>
      </c>
      <c r="H1021">
        <v>108.78</v>
      </c>
      <c r="I1021">
        <v>217.56</v>
      </c>
      <c r="J1021">
        <v>18</v>
      </c>
      <c r="K1021" t="s">
        <v>820</v>
      </c>
      <c r="L1021">
        <v>2019</v>
      </c>
      <c r="M1021">
        <v>4</v>
      </c>
    </row>
    <row r="1022" spans="1:13" x14ac:dyDescent="0.25">
      <c r="A1022">
        <v>500926</v>
      </c>
      <c r="B1022" t="s">
        <v>258</v>
      </c>
      <c r="C1022" t="s">
        <v>238</v>
      </c>
      <c r="D1022" t="s">
        <v>239</v>
      </c>
      <c r="F1022" s="1">
        <v>43613.410717592589</v>
      </c>
      <c r="G1022">
        <v>1</v>
      </c>
      <c r="H1022">
        <v>108.78</v>
      </c>
      <c r="I1022">
        <v>108.78</v>
      </c>
      <c r="J1022">
        <v>18</v>
      </c>
      <c r="K1022" t="s">
        <v>820</v>
      </c>
      <c r="L1022">
        <v>2019</v>
      </c>
      <c r="M1022">
        <v>5</v>
      </c>
    </row>
    <row r="1023" spans="1:13" x14ac:dyDescent="0.25">
      <c r="A1023">
        <v>500926</v>
      </c>
      <c r="B1023" t="s">
        <v>258</v>
      </c>
      <c r="C1023" t="s">
        <v>238</v>
      </c>
      <c r="D1023" t="s">
        <v>239</v>
      </c>
      <c r="F1023" s="1">
        <v>43627.387349537035</v>
      </c>
      <c r="G1023">
        <v>1</v>
      </c>
      <c r="H1023">
        <v>108.78</v>
      </c>
      <c r="I1023">
        <v>108.78</v>
      </c>
      <c r="J1023">
        <v>18</v>
      </c>
      <c r="K1023" t="s">
        <v>820</v>
      </c>
      <c r="L1023">
        <v>2019</v>
      </c>
      <c r="M1023">
        <v>6</v>
      </c>
    </row>
    <row r="1024" spans="1:13" x14ac:dyDescent="0.25">
      <c r="A1024">
        <v>500926</v>
      </c>
      <c r="B1024" t="s">
        <v>258</v>
      </c>
      <c r="C1024" t="s">
        <v>238</v>
      </c>
      <c r="D1024" t="s">
        <v>239</v>
      </c>
      <c r="F1024" s="1">
        <v>43648.418634259258</v>
      </c>
      <c r="G1024">
        <v>3</v>
      </c>
      <c r="H1024">
        <v>108.78</v>
      </c>
      <c r="I1024">
        <v>326.33999999999997</v>
      </c>
      <c r="J1024">
        <v>18</v>
      </c>
      <c r="K1024" t="s">
        <v>820</v>
      </c>
      <c r="L1024">
        <v>2019</v>
      </c>
      <c r="M1024">
        <v>7</v>
      </c>
    </row>
    <row r="1025" spans="1:13" x14ac:dyDescent="0.25">
      <c r="A1025">
        <v>500926</v>
      </c>
      <c r="B1025" t="s">
        <v>258</v>
      </c>
      <c r="C1025" t="s">
        <v>238</v>
      </c>
      <c r="D1025" t="s">
        <v>239</v>
      </c>
      <c r="F1025" s="1">
        <v>43669.601539351854</v>
      </c>
      <c r="G1025">
        <v>1</v>
      </c>
      <c r="H1025">
        <v>108.78</v>
      </c>
      <c r="I1025">
        <v>108.78</v>
      </c>
      <c r="J1025">
        <v>18</v>
      </c>
      <c r="K1025" t="s">
        <v>820</v>
      </c>
      <c r="L1025">
        <v>2019</v>
      </c>
      <c r="M1025">
        <v>7</v>
      </c>
    </row>
    <row r="1026" spans="1:13" x14ac:dyDescent="0.25">
      <c r="A1026">
        <v>500926</v>
      </c>
      <c r="B1026" t="s">
        <v>258</v>
      </c>
      <c r="C1026" t="s">
        <v>238</v>
      </c>
      <c r="D1026" t="s">
        <v>239</v>
      </c>
      <c r="F1026" s="1">
        <v>43690.433182870373</v>
      </c>
      <c r="G1026">
        <v>3</v>
      </c>
      <c r="H1026">
        <v>108.78</v>
      </c>
      <c r="I1026">
        <v>326.33999999999997</v>
      </c>
      <c r="J1026">
        <v>18</v>
      </c>
      <c r="K1026" t="s">
        <v>820</v>
      </c>
      <c r="L1026">
        <v>2019</v>
      </c>
      <c r="M1026">
        <v>8</v>
      </c>
    </row>
    <row r="1027" spans="1:13" x14ac:dyDescent="0.25">
      <c r="A1027">
        <v>500926</v>
      </c>
      <c r="B1027" t="s">
        <v>258</v>
      </c>
      <c r="C1027" t="s">
        <v>238</v>
      </c>
      <c r="D1027" t="s">
        <v>239</v>
      </c>
      <c r="F1027" s="1">
        <v>43718.441724537035</v>
      </c>
      <c r="G1027">
        <v>2</v>
      </c>
      <c r="H1027">
        <v>108.78</v>
      </c>
      <c r="I1027">
        <v>217.56</v>
      </c>
      <c r="J1027">
        <v>18</v>
      </c>
      <c r="K1027" t="s">
        <v>820</v>
      </c>
      <c r="L1027">
        <v>2019</v>
      </c>
      <c r="M1027">
        <v>9</v>
      </c>
    </row>
    <row r="1028" spans="1:13" x14ac:dyDescent="0.25">
      <c r="A1028">
        <v>500926</v>
      </c>
      <c r="B1028" t="s">
        <v>258</v>
      </c>
      <c r="C1028" t="s">
        <v>238</v>
      </c>
      <c r="D1028" t="s">
        <v>239</v>
      </c>
      <c r="F1028" s="1">
        <v>43725.365393518521</v>
      </c>
      <c r="G1028">
        <v>2</v>
      </c>
      <c r="H1028">
        <v>108.78</v>
      </c>
      <c r="I1028">
        <v>217.56</v>
      </c>
      <c r="J1028">
        <v>18</v>
      </c>
      <c r="K1028" t="s">
        <v>820</v>
      </c>
      <c r="L1028">
        <v>2019</v>
      </c>
      <c r="M1028">
        <v>9</v>
      </c>
    </row>
    <row r="1029" spans="1:13" x14ac:dyDescent="0.25">
      <c r="A1029">
        <v>500926</v>
      </c>
      <c r="B1029" t="s">
        <v>258</v>
      </c>
      <c r="C1029" t="s">
        <v>238</v>
      </c>
      <c r="D1029" t="s">
        <v>239</v>
      </c>
      <c r="F1029" s="1">
        <v>43746.401875000003</v>
      </c>
      <c r="G1029">
        <v>2</v>
      </c>
      <c r="H1029">
        <v>108.78</v>
      </c>
      <c r="I1029">
        <v>217.56</v>
      </c>
      <c r="J1029">
        <v>18</v>
      </c>
      <c r="K1029" t="s">
        <v>820</v>
      </c>
      <c r="L1029">
        <v>2019</v>
      </c>
      <c r="M1029">
        <v>10</v>
      </c>
    </row>
    <row r="1030" spans="1:13" x14ac:dyDescent="0.25">
      <c r="A1030">
        <v>500926</v>
      </c>
      <c r="B1030" t="s">
        <v>258</v>
      </c>
      <c r="C1030" t="s">
        <v>238</v>
      </c>
      <c r="D1030" t="s">
        <v>239</v>
      </c>
      <c r="F1030" s="1">
        <v>43788.423182870371</v>
      </c>
      <c r="G1030">
        <v>2</v>
      </c>
      <c r="H1030">
        <v>108.78</v>
      </c>
      <c r="I1030">
        <v>217.56</v>
      </c>
      <c r="J1030">
        <v>18</v>
      </c>
      <c r="K1030" t="s">
        <v>820</v>
      </c>
      <c r="L1030">
        <v>2019</v>
      </c>
      <c r="M1030">
        <v>11</v>
      </c>
    </row>
    <row r="1031" spans="1:13" x14ac:dyDescent="0.25">
      <c r="A1031">
        <v>500926</v>
      </c>
      <c r="B1031" t="s">
        <v>258</v>
      </c>
      <c r="C1031" t="s">
        <v>238</v>
      </c>
      <c r="D1031" t="s">
        <v>239</v>
      </c>
      <c r="F1031" s="1">
        <v>43795.416550925926</v>
      </c>
      <c r="G1031">
        <v>1</v>
      </c>
      <c r="H1031">
        <v>108.78</v>
      </c>
      <c r="I1031">
        <v>108.78</v>
      </c>
      <c r="J1031">
        <v>18</v>
      </c>
      <c r="K1031" t="s">
        <v>820</v>
      </c>
      <c r="L1031">
        <v>2019</v>
      </c>
      <c r="M1031">
        <v>11</v>
      </c>
    </row>
    <row r="1032" spans="1:13" x14ac:dyDescent="0.25">
      <c r="A1032">
        <v>500926</v>
      </c>
      <c r="B1032" t="s">
        <v>258</v>
      </c>
      <c r="C1032" t="s">
        <v>238</v>
      </c>
      <c r="D1032" t="s">
        <v>239</v>
      </c>
      <c r="F1032" s="1">
        <v>43819.420520833337</v>
      </c>
      <c r="G1032">
        <v>4</v>
      </c>
      <c r="H1032">
        <v>108.78</v>
      </c>
      <c r="I1032">
        <v>435.12</v>
      </c>
      <c r="J1032">
        <v>18</v>
      </c>
      <c r="K1032" t="s">
        <v>820</v>
      </c>
      <c r="L1032">
        <v>2019</v>
      </c>
      <c r="M1032">
        <v>12</v>
      </c>
    </row>
    <row r="1033" spans="1:13" x14ac:dyDescent="0.25">
      <c r="A1033">
        <v>23987</v>
      </c>
      <c r="B1033" t="s">
        <v>259</v>
      </c>
      <c r="C1033" t="s">
        <v>14</v>
      </c>
      <c r="D1033" t="s">
        <v>244</v>
      </c>
      <c r="E1033" t="s">
        <v>260</v>
      </c>
      <c r="F1033" s="1">
        <v>43283.353229166663</v>
      </c>
      <c r="G1033">
        <v>1</v>
      </c>
      <c r="H1033">
        <v>175.03</v>
      </c>
      <c r="I1033">
        <v>175.03</v>
      </c>
      <c r="J1033">
        <v>18</v>
      </c>
      <c r="K1033" t="s">
        <v>820</v>
      </c>
      <c r="L1033">
        <v>2018</v>
      </c>
      <c r="M1033">
        <v>7</v>
      </c>
    </row>
    <row r="1034" spans="1:13" x14ac:dyDescent="0.25">
      <c r="A1034">
        <v>396661</v>
      </c>
      <c r="B1034" t="s">
        <v>262</v>
      </c>
      <c r="C1034" t="s">
        <v>238</v>
      </c>
      <c r="D1034" t="s">
        <v>241</v>
      </c>
      <c r="F1034" s="1">
        <v>42745.398113425923</v>
      </c>
      <c r="G1034">
        <v>2</v>
      </c>
      <c r="H1034">
        <v>91.16</v>
      </c>
      <c r="I1034">
        <v>182.32</v>
      </c>
      <c r="J1034">
        <v>18</v>
      </c>
      <c r="K1034" t="s">
        <v>820</v>
      </c>
      <c r="L1034">
        <v>2017</v>
      </c>
      <c r="M1034">
        <v>1</v>
      </c>
    </row>
    <row r="1035" spans="1:13" x14ac:dyDescent="0.25">
      <c r="A1035">
        <v>396661</v>
      </c>
      <c r="B1035" t="s">
        <v>262</v>
      </c>
      <c r="C1035" t="s">
        <v>238</v>
      </c>
      <c r="D1035" t="s">
        <v>241</v>
      </c>
      <c r="F1035" s="1">
        <v>42752.446342592593</v>
      </c>
      <c r="G1035">
        <v>2</v>
      </c>
      <c r="H1035">
        <v>91.16</v>
      </c>
      <c r="I1035">
        <v>182.32</v>
      </c>
      <c r="J1035">
        <v>18</v>
      </c>
      <c r="K1035" t="s">
        <v>820</v>
      </c>
      <c r="L1035">
        <v>2017</v>
      </c>
      <c r="M1035">
        <v>1</v>
      </c>
    </row>
    <row r="1036" spans="1:13" x14ac:dyDescent="0.25">
      <c r="A1036">
        <v>396661</v>
      </c>
      <c r="B1036" t="s">
        <v>262</v>
      </c>
      <c r="C1036" t="s">
        <v>238</v>
      </c>
      <c r="D1036" t="s">
        <v>241</v>
      </c>
      <c r="F1036" s="1">
        <v>42773.395578703705</v>
      </c>
      <c r="G1036">
        <v>2</v>
      </c>
      <c r="H1036">
        <v>91.16</v>
      </c>
      <c r="I1036">
        <v>182.32</v>
      </c>
      <c r="J1036">
        <v>18</v>
      </c>
      <c r="K1036" t="s">
        <v>820</v>
      </c>
      <c r="L1036">
        <v>2017</v>
      </c>
      <c r="M1036">
        <v>2</v>
      </c>
    </row>
    <row r="1037" spans="1:13" x14ac:dyDescent="0.25">
      <c r="A1037">
        <v>396661</v>
      </c>
      <c r="B1037" t="s">
        <v>262</v>
      </c>
      <c r="C1037" t="s">
        <v>238</v>
      </c>
      <c r="D1037" t="s">
        <v>241</v>
      </c>
      <c r="F1037" s="1">
        <v>42822.399513888886</v>
      </c>
      <c r="G1037">
        <v>2</v>
      </c>
      <c r="H1037">
        <v>91.16</v>
      </c>
      <c r="I1037">
        <v>182.32</v>
      </c>
      <c r="J1037">
        <v>18</v>
      </c>
      <c r="K1037" t="s">
        <v>820</v>
      </c>
      <c r="L1037">
        <v>2017</v>
      </c>
      <c r="M1037">
        <v>3</v>
      </c>
    </row>
    <row r="1038" spans="1:13" x14ac:dyDescent="0.25">
      <c r="A1038">
        <v>396661</v>
      </c>
      <c r="B1038" t="s">
        <v>262</v>
      </c>
      <c r="C1038" t="s">
        <v>238</v>
      </c>
      <c r="D1038" t="s">
        <v>241</v>
      </c>
      <c r="F1038" s="1">
        <v>42836.376018518517</v>
      </c>
      <c r="G1038">
        <v>2</v>
      </c>
      <c r="H1038">
        <v>91.16</v>
      </c>
      <c r="I1038">
        <v>182.32</v>
      </c>
      <c r="J1038">
        <v>18</v>
      </c>
      <c r="K1038" t="s">
        <v>820</v>
      </c>
      <c r="L1038">
        <v>2017</v>
      </c>
      <c r="M1038">
        <v>4</v>
      </c>
    </row>
    <row r="1039" spans="1:13" x14ac:dyDescent="0.25">
      <c r="A1039">
        <v>396661</v>
      </c>
      <c r="B1039" t="s">
        <v>262</v>
      </c>
      <c r="C1039" t="s">
        <v>238</v>
      </c>
      <c r="D1039" t="s">
        <v>241</v>
      </c>
      <c r="F1039" s="1">
        <v>42864.348738425928</v>
      </c>
      <c r="G1039">
        <v>2</v>
      </c>
      <c r="H1039">
        <v>91.16</v>
      </c>
      <c r="I1039">
        <v>182.32</v>
      </c>
      <c r="J1039">
        <v>18</v>
      </c>
      <c r="K1039" t="s">
        <v>820</v>
      </c>
      <c r="L1039">
        <v>2017</v>
      </c>
      <c r="M1039">
        <v>5</v>
      </c>
    </row>
    <row r="1040" spans="1:13" x14ac:dyDescent="0.25">
      <c r="A1040">
        <v>396661</v>
      </c>
      <c r="B1040" t="s">
        <v>262</v>
      </c>
      <c r="C1040" t="s">
        <v>238</v>
      </c>
      <c r="D1040" t="s">
        <v>241</v>
      </c>
      <c r="F1040" s="1">
        <v>42871.364699074074</v>
      </c>
      <c r="G1040">
        <v>2</v>
      </c>
      <c r="H1040">
        <v>91.16</v>
      </c>
      <c r="I1040">
        <v>182.32</v>
      </c>
      <c r="J1040">
        <v>18</v>
      </c>
      <c r="K1040" t="s">
        <v>820</v>
      </c>
      <c r="L1040">
        <v>2017</v>
      </c>
      <c r="M1040">
        <v>5</v>
      </c>
    </row>
    <row r="1041" spans="1:13" x14ac:dyDescent="0.25">
      <c r="A1041">
        <v>396661</v>
      </c>
      <c r="B1041" t="s">
        <v>262</v>
      </c>
      <c r="C1041" t="s">
        <v>238</v>
      </c>
      <c r="D1041" t="s">
        <v>241</v>
      </c>
      <c r="F1041" s="1">
        <v>42892.434988425928</v>
      </c>
      <c r="G1041">
        <v>3</v>
      </c>
      <c r="H1041">
        <v>91.16</v>
      </c>
      <c r="I1041">
        <v>273.49</v>
      </c>
      <c r="J1041">
        <v>18</v>
      </c>
      <c r="K1041" t="s">
        <v>820</v>
      </c>
      <c r="L1041">
        <v>2017</v>
      </c>
      <c r="M1041">
        <v>6</v>
      </c>
    </row>
    <row r="1042" spans="1:13" x14ac:dyDescent="0.25">
      <c r="A1042">
        <v>396661</v>
      </c>
      <c r="B1042" t="s">
        <v>262</v>
      </c>
      <c r="C1042" t="s">
        <v>238</v>
      </c>
      <c r="D1042" t="s">
        <v>241</v>
      </c>
      <c r="F1042" s="1">
        <v>42906.371886574074</v>
      </c>
      <c r="G1042">
        <v>2</v>
      </c>
      <c r="H1042">
        <v>91.16</v>
      </c>
      <c r="I1042">
        <v>182.32</v>
      </c>
      <c r="J1042">
        <v>18</v>
      </c>
      <c r="K1042" t="s">
        <v>820</v>
      </c>
      <c r="L1042">
        <v>2017</v>
      </c>
      <c r="M1042">
        <v>6</v>
      </c>
    </row>
    <row r="1043" spans="1:13" x14ac:dyDescent="0.25">
      <c r="A1043">
        <v>396661</v>
      </c>
      <c r="B1043" t="s">
        <v>262</v>
      </c>
      <c r="C1043" t="s">
        <v>238</v>
      </c>
      <c r="D1043" t="s">
        <v>241</v>
      </c>
      <c r="F1043" s="1">
        <v>42913.409560185188</v>
      </c>
      <c r="G1043">
        <v>3</v>
      </c>
      <c r="H1043">
        <v>91.16</v>
      </c>
      <c r="I1043">
        <v>273.49</v>
      </c>
      <c r="J1043">
        <v>18</v>
      </c>
      <c r="K1043" t="s">
        <v>820</v>
      </c>
      <c r="L1043">
        <v>2017</v>
      </c>
      <c r="M1043">
        <v>6</v>
      </c>
    </row>
    <row r="1044" spans="1:13" x14ac:dyDescent="0.25">
      <c r="A1044">
        <v>396661</v>
      </c>
      <c r="B1044" t="s">
        <v>262</v>
      </c>
      <c r="C1044" t="s">
        <v>238</v>
      </c>
      <c r="D1044" t="s">
        <v>241</v>
      </c>
      <c r="F1044" s="1">
        <v>42934.419317129628</v>
      </c>
      <c r="G1044">
        <v>3</v>
      </c>
      <c r="H1044">
        <v>91.16</v>
      </c>
      <c r="I1044">
        <v>273.49</v>
      </c>
      <c r="J1044">
        <v>18</v>
      </c>
      <c r="K1044" t="s">
        <v>820</v>
      </c>
      <c r="L1044">
        <v>2017</v>
      </c>
      <c r="M1044">
        <v>7</v>
      </c>
    </row>
    <row r="1045" spans="1:13" x14ac:dyDescent="0.25">
      <c r="A1045">
        <v>396661</v>
      </c>
      <c r="B1045" t="s">
        <v>262</v>
      </c>
      <c r="C1045" t="s">
        <v>238</v>
      </c>
      <c r="D1045" t="s">
        <v>241</v>
      </c>
      <c r="F1045" s="1">
        <v>42976.381469907406</v>
      </c>
      <c r="G1045">
        <v>2</v>
      </c>
      <c r="H1045">
        <v>91.16</v>
      </c>
      <c r="I1045">
        <v>182.32</v>
      </c>
      <c r="J1045">
        <v>18</v>
      </c>
      <c r="K1045" t="s">
        <v>820</v>
      </c>
      <c r="L1045">
        <v>2017</v>
      </c>
      <c r="M1045">
        <v>8</v>
      </c>
    </row>
    <row r="1046" spans="1:13" x14ac:dyDescent="0.25">
      <c r="A1046">
        <v>396661</v>
      </c>
      <c r="B1046" t="s">
        <v>262</v>
      </c>
      <c r="C1046" t="s">
        <v>238</v>
      </c>
      <c r="D1046" t="s">
        <v>241</v>
      </c>
      <c r="F1046" s="1">
        <v>43003.473009259258</v>
      </c>
      <c r="G1046">
        <v>2</v>
      </c>
      <c r="H1046">
        <v>91.16</v>
      </c>
      <c r="I1046">
        <v>182.32</v>
      </c>
      <c r="J1046">
        <v>18</v>
      </c>
      <c r="K1046" t="s">
        <v>820</v>
      </c>
      <c r="L1046">
        <v>2017</v>
      </c>
      <c r="M1046">
        <v>9</v>
      </c>
    </row>
    <row r="1047" spans="1:13" x14ac:dyDescent="0.25">
      <c r="A1047">
        <v>396661</v>
      </c>
      <c r="B1047" t="s">
        <v>262</v>
      </c>
      <c r="C1047" t="s">
        <v>238</v>
      </c>
      <c r="D1047" t="s">
        <v>241</v>
      </c>
      <c r="F1047" s="1">
        <v>43018.407037037039</v>
      </c>
      <c r="G1047">
        <v>5</v>
      </c>
      <c r="H1047">
        <v>91.16</v>
      </c>
      <c r="I1047">
        <v>455.81</v>
      </c>
      <c r="J1047">
        <v>18</v>
      </c>
      <c r="K1047" t="s">
        <v>820</v>
      </c>
      <c r="L1047">
        <v>2017</v>
      </c>
      <c r="M1047">
        <v>10</v>
      </c>
    </row>
    <row r="1048" spans="1:13" x14ac:dyDescent="0.25">
      <c r="A1048">
        <v>396661</v>
      </c>
      <c r="B1048" t="s">
        <v>262</v>
      </c>
      <c r="C1048" t="s">
        <v>238</v>
      </c>
      <c r="D1048" t="s">
        <v>241</v>
      </c>
      <c r="F1048" s="1">
        <v>43032.374016203707</v>
      </c>
      <c r="G1048">
        <v>2</v>
      </c>
      <c r="H1048">
        <v>91.16</v>
      </c>
      <c r="I1048">
        <v>182.32</v>
      </c>
      <c r="J1048">
        <v>18</v>
      </c>
      <c r="K1048" t="s">
        <v>820</v>
      </c>
      <c r="L1048">
        <v>2017</v>
      </c>
      <c r="M1048">
        <v>10</v>
      </c>
    </row>
    <row r="1049" spans="1:13" x14ac:dyDescent="0.25">
      <c r="A1049">
        <v>396661</v>
      </c>
      <c r="B1049" t="s">
        <v>262</v>
      </c>
      <c r="C1049" t="s">
        <v>238</v>
      </c>
      <c r="D1049" t="s">
        <v>241</v>
      </c>
      <c r="F1049" s="1">
        <v>43059.390081018515</v>
      </c>
      <c r="G1049">
        <v>3</v>
      </c>
      <c r="H1049">
        <v>91.16</v>
      </c>
      <c r="I1049">
        <v>273.49</v>
      </c>
      <c r="J1049">
        <v>18</v>
      </c>
      <c r="K1049" t="s">
        <v>820</v>
      </c>
      <c r="L1049">
        <v>2017</v>
      </c>
      <c r="M1049">
        <v>11</v>
      </c>
    </row>
    <row r="1050" spans="1:13" x14ac:dyDescent="0.25">
      <c r="A1050">
        <v>396661</v>
      </c>
      <c r="B1050" t="s">
        <v>262</v>
      </c>
      <c r="C1050" t="s">
        <v>238</v>
      </c>
      <c r="D1050" t="s">
        <v>241</v>
      </c>
      <c r="F1050" s="1">
        <v>43111.405219907407</v>
      </c>
      <c r="G1050">
        <v>5</v>
      </c>
      <c r="H1050">
        <v>91.16</v>
      </c>
      <c r="I1050">
        <v>455.81</v>
      </c>
      <c r="J1050">
        <v>18</v>
      </c>
      <c r="K1050" t="s">
        <v>820</v>
      </c>
      <c r="L1050">
        <v>2018</v>
      </c>
      <c r="M1050">
        <v>1</v>
      </c>
    </row>
    <row r="1051" spans="1:13" x14ac:dyDescent="0.25">
      <c r="A1051">
        <v>396661</v>
      </c>
      <c r="B1051" t="s">
        <v>262</v>
      </c>
      <c r="C1051" t="s">
        <v>238</v>
      </c>
      <c r="D1051" t="s">
        <v>241</v>
      </c>
      <c r="F1051" s="1">
        <v>43116.392731481479</v>
      </c>
      <c r="G1051">
        <v>3</v>
      </c>
      <c r="H1051">
        <v>91.16</v>
      </c>
      <c r="I1051">
        <v>273.49</v>
      </c>
      <c r="J1051">
        <v>18</v>
      </c>
      <c r="K1051" t="s">
        <v>820</v>
      </c>
      <c r="L1051">
        <v>2018</v>
      </c>
      <c r="M1051">
        <v>1</v>
      </c>
    </row>
    <row r="1052" spans="1:13" x14ac:dyDescent="0.25">
      <c r="A1052">
        <v>396661</v>
      </c>
      <c r="B1052" t="s">
        <v>262</v>
      </c>
      <c r="C1052" t="s">
        <v>238</v>
      </c>
      <c r="D1052" t="s">
        <v>241</v>
      </c>
      <c r="F1052" s="1">
        <v>43117.382152777776</v>
      </c>
      <c r="G1052">
        <v>2</v>
      </c>
      <c r="H1052">
        <v>91.16</v>
      </c>
      <c r="I1052">
        <v>182.32</v>
      </c>
      <c r="J1052">
        <v>18</v>
      </c>
      <c r="K1052" t="s">
        <v>820</v>
      </c>
      <c r="L1052">
        <v>2018</v>
      </c>
      <c r="M1052">
        <v>1</v>
      </c>
    </row>
    <row r="1053" spans="1:13" x14ac:dyDescent="0.25">
      <c r="A1053">
        <v>396661</v>
      </c>
      <c r="B1053" t="s">
        <v>262</v>
      </c>
      <c r="C1053" t="s">
        <v>238</v>
      </c>
      <c r="D1053" t="s">
        <v>241</v>
      </c>
      <c r="F1053" s="1">
        <v>43137.3749537037</v>
      </c>
      <c r="G1053">
        <v>2</v>
      </c>
      <c r="H1053">
        <v>91.16</v>
      </c>
      <c r="I1053">
        <v>182.32</v>
      </c>
      <c r="J1053">
        <v>18</v>
      </c>
      <c r="K1053" t="s">
        <v>820</v>
      </c>
      <c r="L1053">
        <v>2018</v>
      </c>
      <c r="M1053">
        <v>2</v>
      </c>
    </row>
    <row r="1054" spans="1:13" x14ac:dyDescent="0.25">
      <c r="A1054">
        <v>396661</v>
      </c>
      <c r="B1054" t="s">
        <v>262</v>
      </c>
      <c r="C1054" t="s">
        <v>238</v>
      </c>
      <c r="D1054" t="s">
        <v>241</v>
      </c>
      <c r="F1054" s="1">
        <v>43157.404583333337</v>
      </c>
      <c r="G1054">
        <v>2</v>
      </c>
      <c r="H1054">
        <v>91.16</v>
      </c>
      <c r="I1054">
        <v>182.32</v>
      </c>
      <c r="J1054">
        <v>18</v>
      </c>
      <c r="K1054" t="s">
        <v>820</v>
      </c>
      <c r="L1054">
        <v>2018</v>
      </c>
      <c r="M1054">
        <v>2</v>
      </c>
    </row>
    <row r="1055" spans="1:13" x14ac:dyDescent="0.25">
      <c r="A1055">
        <v>396661</v>
      </c>
      <c r="B1055" t="s">
        <v>262</v>
      </c>
      <c r="C1055" t="s">
        <v>238</v>
      </c>
      <c r="D1055" t="s">
        <v>241</v>
      </c>
      <c r="F1055" s="1">
        <v>43178.429965277777</v>
      </c>
      <c r="G1055">
        <v>2</v>
      </c>
      <c r="H1055">
        <v>91.16</v>
      </c>
      <c r="I1055">
        <v>182.32</v>
      </c>
      <c r="J1055">
        <v>18</v>
      </c>
      <c r="K1055" t="s">
        <v>820</v>
      </c>
      <c r="L1055">
        <v>2018</v>
      </c>
      <c r="M1055">
        <v>3</v>
      </c>
    </row>
    <row r="1056" spans="1:13" x14ac:dyDescent="0.25">
      <c r="A1056">
        <v>396661</v>
      </c>
      <c r="B1056" t="s">
        <v>262</v>
      </c>
      <c r="C1056" t="s">
        <v>238</v>
      </c>
      <c r="D1056" t="s">
        <v>241</v>
      </c>
      <c r="F1056" s="1">
        <v>43186.352256944447</v>
      </c>
      <c r="G1056">
        <v>2</v>
      </c>
      <c r="H1056">
        <v>91.16</v>
      </c>
      <c r="I1056">
        <v>182.32</v>
      </c>
      <c r="J1056">
        <v>18</v>
      </c>
      <c r="K1056" t="s">
        <v>820</v>
      </c>
      <c r="L1056">
        <v>2018</v>
      </c>
      <c r="M1056">
        <v>3</v>
      </c>
    </row>
    <row r="1057" spans="1:13" x14ac:dyDescent="0.25">
      <c r="A1057">
        <v>396661</v>
      </c>
      <c r="B1057" t="s">
        <v>262</v>
      </c>
      <c r="C1057" t="s">
        <v>238</v>
      </c>
      <c r="D1057" t="s">
        <v>241</v>
      </c>
      <c r="F1057" s="1">
        <v>43200.383738425924</v>
      </c>
      <c r="G1057">
        <v>2</v>
      </c>
      <c r="H1057">
        <v>91.16</v>
      </c>
      <c r="I1057">
        <v>182.32</v>
      </c>
      <c r="J1057">
        <v>18</v>
      </c>
      <c r="K1057" t="s">
        <v>820</v>
      </c>
      <c r="L1057">
        <v>2018</v>
      </c>
      <c r="M1057">
        <v>4</v>
      </c>
    </row>
    <row r="1058" spans="1:13" x14ac:dyDescent="0.25">
      <c r="A1058">
        <v>396661</v>
      </c>
      <c r="B1058" t="s">
        <v>262</v>
      </c>
      <c r="C1058" t="s">
        <v>238</v>
      </c>
      <c r="D1058" t="s">
        <v>241</v>
      </c>
      <c r="F1058" s="1">
        <v>43207.395150462966</v>
      </c>
      <c r="G1058">
        <v>3</v>
      </c>
      <c r="H1058">
        <v>91.16</v>
      </c>
      <c r="I1058">
        <v>273.49</v>
      </c>
      <c r="J1058">
        <v>18</v>
      </c>
      <c r="K1058" t="s">
        <v>820</v>
      </c>
      <c r="L1058">
        <v>2018</v>
      </c>
      <c r="M1058">
        <v>4</v>
      </c>
    </row>
    <row r="1059" spans="1:13" x14ac:dyDescent="0.25">
      <c r="A1059">
        <v>396661</v>
      </c>
      <c r="B1059" t="s">
        <v>262</v>
      </c>
      <c r="C1059" t="s">
        <v>238</v>
      </c>
      <c r="D1059" t="s">
        <v>241</v>
      </c>
      <c r="F1059" s="1">
        <v>43227.45884259259</v>
      </c>
      <c r="G1059">
        <v>2</v>
      </c>
      <c r="H1059">
        <v>91.16</v>
      </c>
      <c r="I1059">
        <v>182.32</v>
      </c>
      <c r="J1059">
        <v>18</v>
      </c>
      <c r="K1059" t="s">
        <v>820</v>
      </c>
      <c r="L1059">
        <v>2018</v>
      </c>
      <c r="M1059">
        <v>5</v>
      </c>
    </row>
    <row r="1060" spans="1:13" x14ac:dyDescent="0.25">
      <c r="A1060">
        <v>396661</v>
      </c>
      <c r="B1060" t="s">
        <v>262</v>
      </c>
      <c r="C1060" t="s">
        <v>238</v>
      </c>
      <c r="D1060" t="s">
        <v>241</v>
      </c>
      <c r="F1060" s="1">
        <v>43235.395254629628</v>
      </c>
      <c r="G1060">
        <v>2</v>
      </c>
      <c r="H1060">
        <v>91.16</v>
      </c>
      <c r="I1060">
        <v>182.32</v>
      </c>
      <c r="J1060">
        <v>18</v>
      </c>
      <c r="K1060" t="s">
        <v>820</v>
      </c>
      <c r="L1060">
        <v>2018</v>
      </c>
      <c r="M1060">
        <v>5</v>
      </c>
    </row>
    <row r="1061" spans="1:13" x14ac:dyDescent="0.25">
      <c r="A1061">
        <v>396661</v>
      </c>
      <c r="B1061" t="s">
        <v>262</v>
      </c>
      <c r="C1061" t="s">
        <v>238</v>
      </c>
      <c r="D1061" t="s">
        <v>241</v>
      </c>
      <c r="F1061" s="1">
        <v>43249.3981712963</v>
      </c>
      <c r="G1061">
        <v>3</v>
      </c>
      <c r="H1061">
        <v>91.16</v>
      </c>
      <c r="I1061">
        <v>273.49</v>
      </c>
      <c r="J1061">
        <v>18</v>
      </c>
      <c r="K1061" t="s">
        <v>820</v>
      </c>
      <c r="L1061">
        <v>2018</v>
      </c>
      <c r="M1061">
        <v>5</v>
      </c>
    </row>
    <row r="1062" spans="1:13" x14ac:dyDescent="0.25">
      <c r="A1062">
        <v>396661</v>
      </c>
      <c r="B1062" t="s">
        <v>262</v>
      </c>
      <c r="C1062" t="s">
        <v>238</v>
      </c>
      <c r="D1062" t="s">
        <v>241</v>
      </c>
      <c r="F1062" s="1">
        <v>43256.368078703701</v>
      </c>
      <c r="G1062">
        <v>3</v>
      </c>
      <c r="H1062">
        <v>91.16</v>
      </c>
      <c r="I1062">
        <v>273.49</v>
      </c>
      <c r="J1062">
        <v>18</v>
      </c>
      <c r="K1062" t="s">
        <v>820</v>
      </c>
      <c r="L1062">
        <v>2018</v>
      </c>
      <c r="M1062">
        <v>6</v>
      </c>
    </row>
    <row r="1063" spans="1:13" x14ac:dyDescent="0.25">
      <c r="A1063">
        <v>396661</v>
      </c>
      <c r="B1063" t="s">
        <v>262</v>
      </c>
      <c r="C1063" t="s">
        <v>238</v>
      </c>
      <c r="D1063" t="s">
        <v>241</v>
      </c>
      <c r="F1063" s="1">
        <v>43270.339375000003</v>
      </c>
      <c r="G1063">
        <v>5</v>
      </c>
      <c r="H1063">
        <v>91.16</v>
      </c>
      <c r="I1063">
        <v>455.81</v>
      </c>
      <c r="J1063">
        <v>18</v>
      </c>
      <c r="K1063" t="s">
        <v>820</v>
      </c>
      <c r="L1063">
        <v>2018</v>
      </c>
      <c r="M1063">
        <v>6</v>
      </c>
    </row>
    <row r="1064" spans="1:13" x14ac:dyDescent="0.25">
      <c r="A1064">
        <v>396661</v>
      </c>
      <c r="B1064" t="s">
        <v>262</v>
      </c>
      <c r="C1064" t="s">
        <v>238</v>
      </c>
      <c r="D1064" t="s">
        <v>241</v>
      </c>
      <c r="F1064" s="1">
        <v>43311.597581018519</v>
      </c>
      <c r="G1064">
        <v>3</v>
      </c>
      <c r="H1064">
        <v>91.16</v>
      </c>
      <c r="I1064">
        <v>273.49</v>
      </c>
      <c r="J1064">
        <v>18</v>
      </c>
      <c r="K1064" t="s">
        <v>820</v>
      </c>
      <c r="L1064">
        <v>2018</v>
      </c>
      <c r="M1064">
        <v>7</v>
      </c>
    </row>
    <row r="1065" spans="1:13" x14ac:dyDescent="0.25">
      <c r="A1065">
        <v>396661</v>
      </c>
      <c r="B1065" t="s">
        <v>262</v>
      </c>
      <c r="C1065" t="s">
        <v>238</v>
      </c>
      <c r="D1065" t="s">
        <v>241</v>
      </c>
      <c r="F1065" s="1">
        <v>43313.594629629632</v>
      </c>
      <c r="G1065">
        <v>1</v>
      </c>
      <c r="H1065">
        <v>91.16</v>
      </c>
      <c r="I1065">
        <v>91.16</v>
      </c>
      <c r="J1065">
        <v>18</v>
      </c>
      <c r="K1065" t="s">
        <v>820</v>
      </c>
      <c r="L1065">
        <v>2018</v>
      </c>
      <c r="M1065">
        <v>8</v>
      </c>
    </row>
    <row r="1066" spans="1:13" x14ac:dyDescent="0.25">
      <c r="A1066">
        <v>396661</v>
      </c>
      <c r="B1066" t="s">
        <v>262</v>
      </c>
      <c r="C1066" t="s">
        <v>238</v>
      </c>
      <c r="D1066" t="s">
        <v>241</v>
      </c>
      <c r="F1066" s="1">
        <v>43319.405277777776</v>
      </c>
      <c r="G1066">
        <v>1</v>
      </c>
      <c r="H1066">
        <v>91.16</v>
      </c>
      <c r="I1066">
        <v>91.16</v>
      </c>
      <c r="J1066">
        <v>18</v>
      </c>
      <c r="K1066" t="s">
        <v>820</v>
      </c>
      <c r="L1066">
        <v>2018</v>
      </c>
      <c r="M1066">
        <v>8</v>
      </c>
    </row>
    <row r="1067" spans="1:13" x14ac:dyDescent="0.25">
      <c r="A1067">
        <v>396661</v>
      </c>
      <c r="B1067" t="s">
        <v>262</v>
      </c>
      <c r="C1067" t="s">
        <v>238</v>
      </c>
      <c r="D1067" t="s">
        <v>241</v>
      </c>
      <c r="F1067" s="1">
        <v>43333.396168981482</v>
      </c>
      <c r="G1067">
        <v>3</v>
      </c>
      <c r="H1067">
        <v>91.16</v>
      </c>
      <c r="I1067">
        <v>273.49</v>
      </c>
      <c r="J1067">
        <v>18</v>
      </c>
      <c r="K1067" t="s">
        <v>820</v>
      </c>
      <c r="L1067">
        <v>2018</v>
      </c>
      <c r="M1067">
        <v>8</v>
      </c>
    </row>
    <row r="1068" spans="1:13" x14ac:dyDescent="0.25">
      <c r="A1068">
        <v>396661</v>
      </c>
      <c r="B1068" t="s">
        <v>262</v>
      </c>
      <c r="C1068" t="s">
        <v>238</v>
      </c>
      <c r="D1068" t="s">
        <v>241</v>
      </c>
      <c r="F1068" s="1">
        <v>43347.376493055555</v>
      </c>
      <c r="G1068">
        <v>3</v>
      </c>
      <c r="H1068">
        <v>91.16</v>
      </c>
      <c r="I1068">
        <v>273.49</v>
      </c>
      <c r="J1068">
        <v>18</v>
      </c>
      <c r="K1068" t="s">
        <v>820</v>
      </c>
      <c r="L1068">
        <v>2018</v>
      </c>
      <c r="M1068">
        <v>9</v>
      </c>
    </row>
    <row r="1069" spans="1:13" x14ac:dyDescent="0.25">
      <c r="A1069">
        <v>396661</v>
      </c>
      <c r="B1069" t="s">
        <v>262</v>
      </c>
      <c r="C1069" t="s">
        <v>238</v>
      </c>
      <c r="D1069" t="s">
        <v>241</v>
      </c>
      <c r="F1069" s="1">
        <v>43367.438425925924</v>
      </c>
      <c r="G1069">
        <v>2</v>
      </c>
      <c r="H1069">
        <v>91.16</v>
      </c>
      <c r="I1069">
        <v>182.32</v>
      </c>
      <c r="J1069">
        <v>18</v>
      </c>
      <c r="K1069" t="s">
        <v>820</v>
      </c>
      <c r="L1069">
        <v>2018</v>
      </c>
      <c r="M1069">
        <v>9</v>
      </c>
    </row>
    <row r="1070" spans="1:13" x14ac:dyDescent="0.25">
      <c r="A1070">
        <v>396661</v>
      </c>
      <c r="B1070" t="s">
        <v>262</v>
      </c>
      <c r="C1070" t="s">
        <v>238</v>
      </c>
      <c r="D1070" t="s">
        <v>241</v>
      </c>
      <c r="F1070" s="1">
        <v>43382.371967592589</v>
      </c>
      <c r="G1070">
        <v>3</v>
      </c>
      <c r="H1070">
        <v>91.16</v>
      </c>
      <c r="I1070">
        <v>273.49</v>
      </c>
      <c r="J1070">
        <v>18</v>
      </c>
      <c r="K1070" t="s">
        <v>820</v>
      </c>
      <c r="L1070">
        <v>2018</v>
      </c>
      <c r="M1070">
        <v>10</v>
      </c>
    </row>
    <row r="1071" spans="1:13" x14ac:dyDescent="0.25">
      <c r="A1071">
        <v>396661</v>
      </c>
      <c r="B1071" t="s">
        <v>262</v>
      </c>
      <c r="C1071" t="s">
        <v>238</v>
      </c>
      <c r="D1071" t="s">
        <v>241</v>
      </c>
      <c r="F1071" s="1">
        <v>43396.464895833335</v>
      </c>
      <c r="G1071">
        <v>2</v>
      </c>
      <c r="H1071">
        <v>91.16</v>
      </c>
      <c r="I1071">
        <v>182.32</v>
      </c>
      <c r="J1071">
        <v>18</v>
      </c>
      <c r="K1071" t="s">
        <v>820</v>
      </c>
      <c r="L1071">
        <v>2018</v>
      </c>
      <c r="M1071">
        <v>10</v>
      </c>
    </row>
    <row r="1072" spans="1:13" x14ac:dyDescent="0.25">
      <c r="A1072">
        <v>396661</v>
      </c>
      <c r="B1072" t="s">
        <v>262</v>
      </c>
      <c r="C1072" t="s">
        <v>238</v>
      </c>
      <c r="D1072" t="s">
        <v>241</v>
      </c>
      <c r="F1072" s="1">
        <v>43403.375254629631</v>
      </c>
      <c r="G1072">
        <v>2</v>
      </c>
      <c r="H1072">
        <v>91.16</v>
      </c>
      <c r="I1072">
        <v>182.32</v>
      </c>
      <c r="J1072">
        <v>18</v>
      </c>
      <c r="K1072" t="s">
        <v>820</v>
      </c>
      <c r="L1072">
        <v>2018</v>
      </c>
      <c r="M1072">
        <v>10</v>
      </c>
    </row>
    <row r="1073" spans="1:13" x14ac:dyDescent="0.25">
      <c r="A1073">
        <v>396661</v>
      </c>
      <c r="B1073" t="s">
        <v>262</v>
      </c>
      <c r="C1073" t="s">
        <v>238</v>
      </c>
      <c r="D1073" t="s">
        <v>241</v>
      </c>
      <c r="F1073" s="1">
        <v>43417.417199074072</v>
      </c>
      <c r="G1073">
        <v>3</v>
      </c>
      <c r="H1073">
        <v>91.16</v>
      </c>
      <c r="I1073">
        <v>273.49</v>
      </c>
      <c r="J1073">
        <v>18</v>
      </c>
      <c r="K1073" t="s">
        <v>820</v>
      </c>
      <c r="L1073">
        <v>2018</v>
      </c>
      <c r="M1073">
        <v>11</v>
      </c>
    </row>
    <row r="1074" spans="1:13" x14ac:dyDescent="0.25">
      <c r="A1074">
        <v>396661</v>
      </c>
      <c r="B1074" t="s">
        <v>262</v>
      </c>
      <c r="C1074" t="s">
        <v>238</v>
      </c>
      <c r="D1074" t="s">
        <v>241</v>
      </c>
      <c r="F1074" s="1">
        <v>43431.361458333333</v>
      </c>
      <c r="G1074">
        <v>3</v>
      </c>
      <c r="H1074">
        <v>91.16</v>
      </c>
      <c r="I1074">
        <v>273.49</v>
      </c>
      <c r="J1074">
        <v>18</v>
      </c>
      <c r="K1074" t="s">
        <v>820</v>
      </c>
      <c r="L1074">
        <v>2018</v>
      </c>
      <c r="M1074">
        <v>11</v>
      </c>
    </row>
    <row r="1075" spans="1:13" x14ac:dyDescent="0.25">
      <c r="A1075">
        <v>396661</v>
      </c>
      <c r="B1075" t="s">
        <v>262</v>
      </c>
      <c r="C1075" t="s">
        <v>238</v>
      </c>
      <c r="D1075" t="s">
        <v>241</v>
      </c>
      <c r="F1075" s="1">
        <v>43453.511423611111</v>
      </c>
      <c r="G1075">
        <v>5</v>
      </c>
      <c r="H1075">
        <v>91.16</v>
      </c>
      <c r="I1075">
        <v>455.81</v>
      </c>
      <c r="J1075">
        <v>18</v>
      </c>
      <c r="K1075" t="s">
        <v>820</v>
      </c>
      <c r="L1075">
        <v>2018</v>
      </c>
      <c r="M1075">
        <v>12</v>
      </c>
    </row>
    <row r="1076" spans="1:13" x14ac:dyDescent="0.25">
      <c r="A1076">
        <v>396661</v>
      </c>
      <c r="B1076" t="s">
        <v>262</v>
      </c>
      <c r="C1076" t="s">
        <v>238</v>
      </c>
      <c r="D1076" t="s">
        <v>241</v>
      </c>
      <c r="F1076" s="1">
        <v>43473.411747685182</v>
      </c>
      <c r="G1076">
        <v>3</v>
      </c>
      <c r="H1076">
        <v>91.16</v>
      </c>
      <c r="I1076">
        <v>273.49</v>
      </c>
      <c r="J1076">
        <v>18</v>
      </c>
      <c r="K1076" t="s">
        <v>820</v>
      </c>
      <c r="L1076">
        <v>2019</v>
      </c>
      <c r="M1076">
        <v>1</v>
      </c>
    </row>
    <row r="1077" spans="1:13" x14ac:dyDescent="0.25">
      <c r="A1077">
        <v>396661</v>
      </c>
      <c r="B1077" t="s">
        <v>262</v>
      </c>
      <c r="C1077" t="s">
        <v>238</v>
      </c>
      <c r="D1077" t="s">
        <v>241</v>
      </c>
      <c r="F1077" s="1">
        <v>43501.429907407408</v>
      </c>
      <c r="G1077">
        <v>3</v>
      </c>
      <c r="H1077">
        <v>91.16</v>
      </c>
      <c r="I1077">
        <v>273.49</v>
      </c>
      <c r="J1077">
        <v>18</v>
      </c>
      <c r="K1077" t="s">
        <v>820</v>
      </c>
      <c r="L1077">
        <v>2019</v>
      </c>
      <c r="M1077">
        <v>2</v>
      </c>
    </row>
    <row r="1078" spans="1:13" x14ac:dyDescent="0.25">
      <c r="A1078">
        <v>396661</v>
      </c>
      <c r="B1078" t="s">
        <v>262</v>
      </c>
      <c r="C1078" t="s">
        <v>238</v>
      </c>
      <c r="D1078" t="s">
        <v>241</v>
      </c>
      <c r="F1078" s="1">
        <v>43515.396365740744</v>
      </c>
      <c r="G1078">
        <v>3</v>
      </c>
      <c r="H1078">
        <v>91.16</v>
      </c>
      <c r="I1078">
        <v>273.49</v>
      </c>
      <c r="J1078">
        <v>18</v>
      </c>
      <c r="K1078" t="s">
        <v>820</v>
      </c>
      <c r="L1078">
        <v>2019</v>
      </c>
      <c r="M1078">
        <v>2</v>
      </c>
    </row>
    <row r="1079" spans="1:13" x14ac:dyDescent="0.25">
      <c r="A1079">
        <v>396661</v>
      </c>
      <c r="B1079" t="s">
        <v>262</v>
      </c>
      <c r="C1079" t="s">
        <v>238</v>
      </c>
      <c r="D1079" t="s">
        <v>241</v>
      </c>
      <c r="F1079" s="1">
        <v>43522.413634259261</v>
      </c>
      <c r="G1079">
        <v>3</v>
      </c>
      <c r="H1079">
        <v>91.16</v>
      </c>
      <c r="I1079">
        <v>273.49</v>
      </c>
      <c r="J1079">
        <v>18</v>
      </c>
      <c r="K1079" t="s">
        <v>820</v>
      </c>
      <c r="L1079">
        <v>2019</v>
      </c>
      <c r="M1079">
        <v>2</v>
      </c>
    </row>
    <row r="1080" spans="1:13" x14ac:dyDescent="0.25">
      <c r="A1080">
        <v>396661</v>
      </c>
      <c r="B1080" t="s">
        <v>262</v>
      </c>
      <c r="C1080" t="s">
        <v>238</v>
      </c>
      <c r="D1080" t="s">
        <v>241</v>
      </c>
      <c r="F1080" s="1">
        <v>43529.392094907409</v>
      </c>
      <c r="G1080">
        <v>1</v>
      </c>
      <c r="H1080">
        <v>91.16</v>
      </c>
      <c r="I1080">
        <v>91.16</v>
      </c>
      <c r="J1080">
        <v>18</v>
      </c>
      <c r="K1080" t="s">
        <v>820</v>
      </c>
      <c r="L1080">
        <v>2019</v>
      </c>
      <c r="M1080">
        <v>3</v>
      </c>
    </row>
    <row r="1081" spans="1:13" x14ac:dyDescent="0.25">
      <c r="A1081">
        <v>396661</v>
      </c>
      <c r="B1081" t="s">
        <v>262</v>
      </c>
      <c r="C1081" t="s">
        <v>238</v>
      </c>
      <c r="D1081" t="s">
        <v>241</v>
      </c>
      <c r="F1081" s="1">
        <v>43543.366828703707</v>
      </c>
      <c r="G1081">
        <v>2</v>
      </c>
      <c r="H1081">
        <v>91.16</v>
      </c>
      <c r="I1081">
        <v>182.32</v>
      </c>
      <c r="J1081">
        <v>18</v>
      </c>
      <c r="K1081" t="s">
        <v>820</v>
      </c>
      <c r="L1081">
        <v>2019</v>
      </c>
      <c r="M1081">
        <v>3</v>
      </c>
    </row>
    <row r="1082" spans="1:13" x14ac:dyDescent="0.25">
      <c r="A1082">
        <v>396661</v>
      </c>
      <c r="B1082" t="s">
        <v>262</v>
      </c>
      <c r="C1082" t="s">
        <v>238</v>
      </c>
      <c r="D1082" t="s">
        <v>241</v>
      </c>
      <c r="F1082" s="1">
        <v>43557.418113425927</v>
      </c>
      <c r="G1082">
        <v>1</v>
      </c>
      <c r="H1082">
        <v>91.16</v>
      </c>
      <c r="I1082">
        <v>91.16</v>
      </c>
      <c r="J1082">
        <v>18</v>
      </c>
      <c r="K1082" t="s">
        <v>820</v>
      </c>
      <c r="L1082">
        <v>2019</v>
      </c>
      <c r="M1082">
        <v>4</v>
      </c>
    </row>
    <row r="1083" spans="1:13" x14ac:dyDescent="0.25">
      <c r="A1083">
        <v>396661</v>
      </c>
      <c r="B1083" t="s">
        <v>262</v>
      </c>
      <c r="C1083" t="s">
        <v>238</v>
      </c>
      <c r="D1083" t="s">
        <v>241</v>
      </c>
      <c r="F1083" s="1">
        <v>43564.447476851848</v>
      </c>
      <c r="G1083">
        <v>2</v>
      </c>
      <c r="H1083">
        <v>91.16</v>
      </c>
      <c r="I1083">
        <v>182.32</v>
      </c>
      <c r="J1083">
        <v>18</v>
      </c>
      <c r="K1083" t="s">
        <v>820</v>
      </c>
      <c r="L1083">
        <v>2019</v>
      </c>
      <c r="M1083">
        <v>4</v>
      </c>
    </row>
    <row r="1084" spans="1:13" x14ac:dyDescent="0.25">
      <c r="A1084">
        <v>396661</v>
      </c>
      <c r="B1084" t="s">
        <v>262</v>
      </c>
      <c r="C1084" t="s">
        <v>238</v>
      </c>
      <c r="D1084" t="s">
        <v>241</v>
      </c>
      <c r="F1084" s="1">
        <v>43578.371180555558</v>
      </c>
      <c r="G1084">
        <v>2</v>
      </c>
      <c r="H1084">
        <v>91.16</v>
      </c>
      <c r="I1084">
        <v>182.32</v>
      </c>
      <c r="J1084">
        <v>18</v>
      </c>
      <c r="K1084" t="s">
        <v>820</v>
      </c>
      <c r="L1084">
        <v>2019</v>
      </c>
      <c r="M1084">
        <v>4</v>
      </c>
    </row>
    <row r="1085" spans="1:13" x14ac:dyDescent="0.25">
      <c r="A1085">
        <v>396661</v>
      </c>
      <c r="B1085" t="s">
        <v>262</v>
      </c>
      <c r="C1085" t="s">
        <v>238</v>
      </c>
      <c r="D1085" t="s">
        <v>241</v>
      </c>
      <c r="F1085" s="1">
        <v>43584.324212962965</v>
      </c>
      <c r="G1085">
        <v>2</v>
      </c>
      <c r="H1085">
        <v>91.16</v>
      </c>
      <c r="I1085">
        <v>182.32</v>
      </c>
      <c r="J1085">
        <v>18</v>
      </c>
      <c r="K1085" t="s">
        <v>820</v>
      </c>
      <c r="L1085">
        <v>2019</v>
      </c>
      <c r="M1085">
        <v>4</v>
      </c>
    </row>
    <row r="1086" spans="1:13" x14ac:dyDescent="0.25">
      <c r="A1086">
        <v>396661</v>
      </c>
      <c r="B1086" t="s">
        <v>262</v>
      </c>
      <c r="C1086" t="s">
        <v>238</v>
      </c>
      <c r="D1086" t="s">
        <v>241</v>
      </c>
      <c r="F1086" s="1">
        <v>43591.555578703701</v>
      </c>
      <c r="G1086">
        <v>3</v>
      </c>
      <c r="H1086">
        <v>91.16</v>
      </c>
      <c r="I1086">
        <v>273.49</v>
      </c>
      <c r="J1086">
        <v>18</v>
      </c>
      <c r="K1086" t="s">
        <v>820</v>
      </c>
      <c r="L1086">
        <v>2019</v>
      </c>
      <c r="M1086">
        <v>5</v>
      </c>
    </row>
    <row r="1087" spans="1:13" x14ac:dyDescent="0.25">
      <c r="A1087">
        <v>396661</v>
      </c>
      <c r="B1087" t="s">
        <v>262</v>
      </c>
      <c r="C1087" t="s">
        <v>238</v>
      </c>
      <c r="D1087" t="s">
        <v>241</v>
      </c>
      <c r="F1087" s="1">
        <v>43606.384305555555</v>
      </c>
      <c r="G1087">
        <v>2</v>
      </c>
      <c r="H1087">
        <v>91.16</v>
      </c>
      <c r="I1087">
        <v>182.32</v>
      </c>
      <c r="J1087">
        <v>18</v>
      </c>
      <c r="K1087" t="s">
        <v>820</v>
      </c>
      <c r="L1087">
        <v>2019</v>
      </c>
      <c r="M1087">
        <v>5</v>
      </c>
    </row>
    <row r="1088" spans="1:13" x14ac:dyDescent="0.25">
      <c r="A1088">
        <v>396661</v>
      </c>
      <c r="B1088" t="s">
        <v>262</v>
      </c>
      <c r="C1088" t="s">
        <v>238</v>
      </c>
      <c r="D1088" t="s">
        <v>241</v>
      </c>
      <c r="F1088" s="1">
        <v>43627.387349537035</v>
      </c>
      <c r="G1088">
        <v>1</v>
      </c>
      <c r="H1088">
        <v>91.16</v>
      </c>
      <c r="I1088">
        <v>91.16</v>
      </c>
      <c r="J1088">
        <v>18</v>
      </c>
      <c r="K1088" t="s">
        <v>820</v>
      </c>
      <c r="L1088">
        <v>2019</v>
      </c>
      <c r="M1088">
        <v>6</v>
      </c>
    </row>
    <row r="1089" spans="1:13" x14ac:dyDescent="0.25">
      <c r="A1089">
        <v>396661</v>
      </c>
      <c r="B1089" t="s">
        <v>262</v>
      </c>
      <c r="C1089" t="s">
        <v>238</v>
      </c>
      <c r="D1089" t="s">
        <v>241</v>
      </c>
      <c r="F1089" s="1">
        <v>43634.411724537036</v>
      </c>
      <c r="G1089">
        <v>3</v>
      </c>
      <c r="H1089">
        <v>91.16</v>
      </c>
      <c r="I1089">
        <v>273.49</v>
      </c>
      <c r="J1089">
        <v>18</v>
      </c>
      <c r="K1089" t="s">
        <v>820</v>
      </c>
      <c r="L1089">
        <v>2019</v>
      </c>
      <c r="M1089">
        <v>6</v>
      </c>
    </row>
    <row r="1090" spans="1:13" x14ac:dyDescent="0.25">
      <c r="A1090">
        <v>396661</v>
      </c>
      <c r="B1090" t="s">
        <v>262</v>
      </c>
      <c r="C1090" t="s">
        <v>238</v>
      </c>
      <c r="D1090" t="s">
        <v>241</v>
      </c>
      <c r="F1090" s="1">
        <v>43648.418634259258</v>
      </c>
      <c r="G1090">
        <v>3</v>
      </c>
      <c r="H1090">
        <v>91.16</v>
      </c>
      <c r="I1090">
        <v>273.49</v>
      </c>
      <c r="J1090">
        <v>18</v>
      </c>
      <c r="K1090" t="s">
        <v>820</v>
      </c>
      <c r="L1090">
        <v>2019</v>
      </c>
      <c r="M1090">
        <v>7</v>
      </c>
    </row>
    <row r="1091" spans="1:13" x14ac:dyDescent="0.25">
      <c r="A1091">
        <v>396661</v>
      </c>
      <c r="B1091" t="s">
        <v>262</v>
      </c>
      <c r="C1091" t="s">
        <v>238</v>
      </c>
      <c r="D1091" t="s">
        <v>241</v>
      </c>
      <c r="F1091" s="1">
        <v>43662.403761574074</v>
      </c>
      <c r="G1091">
        <v>3</v>
      </c>
      <c r="H1091">
        <v>91.16</v>
      </c>
      <c r="I1091">
        <v>273.49</v>
      </c>
      <c r="J1091">
        <v>18</v>
      </c>
      <c r="K1091" t="s">
        <v>820</v>
      </c>
      <c r="L1091">
        <v>2019</v>
      </c>
      <c r="M1091">
        <v>7</v>
      </c>
    </row>
    <row r="1092" spans="1:13" x14ac:dyDescent="0.25">
      <c r="A1092">
        <v>396661</v>
      </c>
      <c r="B1092" t="s">
        <v>262</v>
      </c>
      <c r="C1092" t="s">
        <v>238</v>
      </c>
      <c r="D1092" t="s">
        <v>241</v>
      </c>
      <c r="F1092" s="1">
        <v>43669.3591087963</v>
      </c>
      <c r="G1092">
        <v>3</v>
      </c>
      <c r="H1092">
        <v>91.16</v>
      </c>
      <c r="I1092">
        <v>273.49</v>
      </c>
      <c r="J1092">
        <v>18</v>
      </c>
      <c r="K1092" t="s">
        <v>820</v>
      </c>
      <c r="L1092">
        <v>2019</v>
      </c>
      <c r="M1092">
        <v>7</v>
      </c>
    </row>
    <row r="1093" spans="1:13" x14ac:dyDescent="0.25">
      <c r="A1093">
        <v>396661</v>
      </c>
      <c r="B1093" t="s">
        <v>262</v>
      </c>
      <c r="C1093" t="s">
        <v>238</v>
      </c>
      <c r="D1093" t="s">
        <v>241</v>
      </c>
      <c r="F1093" s="1">
        <v>43697.420370370368</v>
      </c>
      <c r="G1093">
        <v>3</v>
      </c>
      <c r="H1093">
        <v>91.16</v>
      </c>
      <c r="I1093">
        <v>273.49</v>
      </c>
      <c r="J1093">
        <v>18</v>
      </c>
      <c r="K1093" t="s">
        <v>820</v>
      </c>
      <c r="L1093">
        <v>2019</v>
      </c>
      <c r="M1093">
        <v>8</v>
      </c>
    </row>
    <row r="1094" spans="1:13" x14ac:dyDescent="0.25">
      <c r="A1094">
        <v>396661</v>
      </c>
      <c r="B1094" t="s">
        <v>262</v>
      </c>
      <c r="C1094" t="s">
        <v>238</v>
      </c>
      <c r="D1094" t="s">
        <v>241</v>
      </c>
      <c r="F1094" s="1">
        <v>43711.407048611109</v>
      </c>
      <c r="G1094">
        <v>2</v>
      </c>
      <c r="H1094">
        <v>91.16</v>
      </c>
      <c r="I1094">
        <v>182.32</v>
      </c>
      <c r="J1094">
        <v>18</v>
      </c>
      <c r="K1094" t="s">
        <v>820</v>
      </c>
      <c r="L1094">
        <v>2019</v>
      </c>
      <c r="M1094">
        <v>9</v>
      </c>
    </row>
    <row r="1095" spans="1:13" x14ac:dyDescent="0.25">
      <c r="A1095">
        <v>396661</v>
      </c>
      <c r="B1095" t="s">
        <v>262</v>
      </c>
      <c r="C1095" t="s">
        <v>238</v>
      </c>
      <c r="D1095" t="s">
        <v>241</v>
      </c>
      <c r="F1095" s="1">
        <v>43732.380011574074</v>
      </c>
      <c r="G1095">
        <v>4</v>
      </c>
      <c r="H1095">
        <v>91.16</v>
      </c>
      <c r="I1095">
        <v>364.65</v>
      </c>
      <c r="J1095">
        <v>18</v>
      </c>
      <c r="K1095" t="s">
        <v>820</v>
      </c>
      <c r="L1095">
        <v>2019</v>
      </c>
      <c r="M1095">
        <v>9</v>
      </c>
    </row>
    <row r="1096" spans="1:13" x14ac:dyDescent="0.25">
      <c r="A1096">
        <v>396661</v>
      </c>
      <c r="B1096" t="s">
        <v>262</v>
      </c>
      <c r="C1096" t="s">
        <v>238</v>
      </c>
      <c r="D1096" t="s">
        <v>241</v>
      </c>
      <c r="F1096" s="1">
        <v>43746.401875000003</v>
      </c>
      <c r="G1096">
        <v>2</v>
      </c>
      <c r="H1096">
        <v>91.16</v>
      </c>
      <c r="I1096">
        <v>182.32</v>
      </c>
      <c r="J1096">
        <v>18</v>
      </c>
      <c r="K1096" t="s">
        <v>820</v>
      </c>
      <c r="L1096">
        <v>2019</v>
      </c>
      <c r="M1096">
        <v>10</v>
      </c>
    </row>
    <row r="1097" spans="1:13" x14ac:dyDescent="0.25">
      <c r="A1097">
        <v>396661</v>
      </c>
      <c r="B1097" t="s">
        <v>262</v>
      </c>
      <c r="C1097" t="s">
        <v>238</v>
      </c>
      <c r="D1097" t="s">
        <v>241</v>
      </c>
      <c r="F1097" s="1">
        <v>43753.373124999998</v>
      </c>
      <c r="G1097">
        <v>2</v>
      </c>
      <c r="H1097">
        <v>91.16</v>
      </c>
      <c r="I1097">
        <v>182.32</v>
      </c>
      <c r="J1097">
        <v>18</v>
      </c>
      <c r="K1097" t="s">
        <v>820</v>
      </c>
      <c r="L1097">
        <v>2019</v>
      </c>
      <c r="M1097">
        <v>10</v>
      </c>
    </row>
    <row r="1098" spans="1:13" x14ac:dyDescent="0.25">
      <c r="A1098">
        <v>396661</v>
      </c>
      <c r="B1098" t="s">
        <v>262</v>
      </c>
      <c r="C1098" t="s">
        <v>238</v>
      </c>
      <c r="D1098" t="s">
        <v>241</v>
      </c>
      <c r="F1098" s="1">
        <v>43774.421527777777</v>
      </c>
      <c r="G1098">
        <v>3</v>
      </c>
      <c r="H1098">
        <v>91.16</v>
      </c>
      <c r="I1098">
        <v>273.49</v>
      </c>
      <c r="J1098">
        <v>18</v>
      </c>
      <c r="K1098" t="s">
        <v>820</v>
      </c>
      <c r="L1098">
        <v>2019</v>
      </c>
      <c r="M1098">
        <v>11</v>
      </c>
    </row>
    <row r="1099" spans="1:13" x14ac:dyDescent="0.25">
      <c r="A1099">
        <v>396661</v>
      </c>
      <c r="B1099" t="s">
        <v>262</v>
      </c>
      <c r="C1099" t="s">
        <v>238</v>
      </c>
      <c r="D1099" t="s">
        <v>241</v>
      </c>
      <c r="F1099" s="1">
        <v>43788.423182870371</v>
      </c>
      <c r="G1099">
        <v>2</v>
      </c>
      <c r="H1099">
        <v>91.16</v>
      </c>
      <c r="I1099">
        <v>182.32</v>
      </c>
      <c r="J1099">
        <v>18</v>
      </c>
      <c r="K1099" t="s">
        <v>820</v>
      </c>
      <c r="L1099">
        <v>2019</v>
      </c>
      <c r="M1099">
        <v>11</v>
      </c>
    </row>
    <row r="1100" spans="1:13" x14ac:dyDescent="0.25">
      <c r="A1100">
        <v>396661</v>
      </c>
      <c r="B1100" t="s">
        <v>262</v>
      </c>
      <c r="C1100" t="s">
        <v>238</v>
      </c>
      <c r="D1100" t="s">
        <v>241</v>
      </c>
      <c r="F1100" s="1">
        <v>43795.416550925926</v>
      </c>
      <c r="G1100">
        <v>2</v>
      </c>
      <c r="H1100">
        <v>91.16</v>
      </c>
      <c r="I1100">
        <v>182.32</v>
      </c>
      <c r="J1100">
        <v>18</v>
      </c>
      <c r="K1100" t="s">
        <v>820</v>
      </c>
      <c r="L1100">
        <v>2019</v>
      </c>
      <c r="M1100">
        <v>11</v>
      </c>
    </row>
    <row r="1101" spans="1:13" x14ac:dyDescent="0.25">
      <c r="A1101">
        <v>930587</v>
      </c>
      <c r="B1101" t="s">
        <v>263</v>
      </c>
      <c r="C1101" t="s">
        <v>238</v>
      </c>
      <c r="D1101" t="s">
        <v>246</v>
      </c>
      <c r="F1101" s="1">
        <v>42913.409560185188</v>
      </c>
      <c r="G1101">
        <v>1</v>
      </c>
      <c r="H1101">
        <v>28.07</v>
      </c>
      <c r="I1101">
        <v>28.07</v>
      </c>
      <c r="J1101">
        <v>18</v>
      </c>
      <c r="K1101" t="s">
        <v>820</v>
      </c>
      <c r="L1101">
        <v>2017</v>
      </c>
      <c r="M1101">
        <v>6</v>
      </c>
    </row>
    <row r="1102" spans="1:13" x14ac:dyDescent="0.25">
      <c r="A1102">
        <v>930587</v>
      </c>
      <c r="B1102" t="s">
        <v>263</v>
      </c>
      <c r="C1102" t="s">
        <v>238</v>
      </c>
      <c r="D1102" t="s">
        <v>246</v>
      </c>
      <c r="F1102" s="1">
        <v>43025.344652777778</v>
      </c>
      <c r="G1102">
        <v>2</v>
      </c>
      <c r="H1102">
        <v>28.07</v>
      </c>
      <c r="I1102">
        <v>56.14</v>
      </c>
      <c r="J1102">
        <v>18</v>
      </c>
      <c r="K1102" t="s">
        <v>820</v>
      </c>
      <c r="L1102">
        <v>2017</v>
      </c>
      <c r="M1102">
        <v>10</v>
      </c>
    </row>
    <row r="1103" spans="1:13" x14ac:dyDescent="0.25">
      <c r="A1103">
        <v>930587</v>
      </c>
      <c r="B1103" t="s">
        <v>263</v>
      </c>
      <c r="C1103" t="s">
        <v>238</v>
      </c>
      <c r="D1103" t="s">
        <v>246</v>
      </c>
      <c r="F1103" s="1">
        <v>43256.368078703701</v>
      </c>
      <c r="G1103">
        <v>4</v>
      </c>
      <c r="H1103">
        <v>28.07</v>
      </c>
      <c r="I1103">
        <v>112.29</v>
      </c>
      <c r="J1103">
        <v>18</v>
      </c>
      <c r="K1103" t="s">
        <v>820</v>
      </c>
      <c r="L1103">
        <v>2018</v>
      </c>
      <c r="M1103">
        <v>6</v>
      </c>
    </row>
    <row r="1104" spans="1:13" x14ac:dyDescent="0.25">
      <c r="A1104">
        <v>395983</v>
      </c>
      <c r="B1104" t="s">
        <v>264</v>
      </c>
      <c r="C1104" t="s">
        <v>238</v>
      </c>
      <c r="D1104" t="s">
        <v>246</v>
      </c>
      <c r="F1104" s="1">
        <v>42850.421157407407</v>
      </c>
      <c r="G1104">
        <v>1</v>
      </c>
      <c r="H1104">
        <v>82.58</v>
      </c>
      <c r="I1104">
        <v>82.58</v>
      </c>
      <c r="J1104">
        <v>18</v>
      </c>
      <c r="K1104" t="s">
        <v>820</v>
      </c>
      <c r="L1104">
        <v>2017</v>
      </c>
      <c r="M1104">
        <v>4</v>
      </c>
    </row>
    <row r="1105" spans="1:13" x14ac:dyDescent="0.25">
      <c r="A1105">
        <v>395983</v>
      </c>
      <c r="B1105" t="s">
        <v>264</v>
      </c>
      <c r="C1105" t="s">
        <v>238</v>
      </c>
      <c r="D1105" t="s">
        <v>246</v>
      </c>
      <c r="F1105" s="1">
        <v>43091.341319444444</v>
      </c>
      <c r="G1105">
        <v>2</v>
      </c>
      <c r="H1105">
        <v>82.58</v>
      </c>
      <c r="I1105">
        <v>165.17</v>
      </c>
      <c r="J1105">
        <v>18</v>
      </c>
      <c r="K1105" t="s">
        <v>820</v>
      </c>
      <c r="L1105">
        <v>2017</v>
      </c>
      <c r="M1105">
        <v>12</v>
      </c>
    </row>
    <row r="1106" spans="1:13" x14ac:dyDescent="0.25">
      <c r="A1106">
        <v>930559</v>
      </c>
      <c r="B1106" t="s">
        <v>977</v>
      </c>
      <c r="C1106" t="s">
        <v>238</v>
      </c>
      <c r="D1106" t="s">
        <v>244</v>
      </c>
      <c r="F1106" s="1">
        <v>43025.343715277777</v>
      </c>
      <c r="G1106">
        <v>1</v>
      </c>
      <c r="H1106">
        <v>82.61</v>
      </c>
      <c r="I1106">
        <v>82.61</v>
      </c>
      <c r="J1106">
        <v>18</v>
      </c>
      <c r="K1106" t="s">
        <v>820</v>
      </c>
      <c r="L1106">
        <v>2017</v>
      </c>
      <c r="M1106">
        <v>10</v>
      </c>
    </row>
    <row r="1107" spans="1:13" x14ac:dyDescent="0.25">
      <c r="A1107">
        <v>930559</v>
      </c>
      <c r="B1107" t="s">
        <v>977</v>
      </c>
      <c r="C1107" t="s">
        <v>238</v>
      </c>
      <c r="D1107" t="s">
        <v>244</v>
      </c>
      <c r="F1107" s="1">
        <v>43091.341319444444</v>
      </c>
      <c r="G1107">
        <v>2</v>
      </c>
      <c r="H1107">
        <v>82.61</v>
      </c>
      <c r="I1107">
        <v>165.21</v>
      </c>
      <c r="J1107">
        <v>18</v>
      </c>
      <c r="K1107" t="s">
        <v>820</v>
      </c>
      <c r="L1107">
        <v>2017</v>
      </c>
      <c r="M1107">
        <v>12</v>
      </c>
    </row>
    <row r="1108" spans="1:13" x14ac:dyDescent="0.25">
      <c r="A1108">
        <v>930559</v>
      </c>
      <c r="B1108" t="s">
        <v>977</v>
      </c>
      <c r="C1108" t="s">
        <v>238</v>
      </c>
      <c r="D1108" t="s">
        <v>244</v>
      </c>
      <c r="F1108" s="1">
        <v>43340.344143518516</v>
      </c>
      <c r="G1108">
        <v>2</v>
      </c>
      <c r="H1108">
        <v>82.61</v>
      </c>
      <c r="I1108">
        <v>165.21</v>
      </c>
      <c r="J1108">
        <v>18</v>
      </c>
      <c r="K1108" t="s">
        <v>820</v>
      </c>
      <c r="L1108">
        <v>2018</v>
      </c>
      <c r="M1108">
        <v>8</v>
      </c>
    </row>
    <row r="1109" spans="1:13" x14ac:dyDescent="0.25">
      <c r="A1109">
        <v>930559</v>
      </c>
      <c r="B1109" t="s">
        <v>977</v>
      </c>
      <c r="C1109" t="s">
        <v>238</v>
      </c>
      <c r="D1109" t="s">
        <v>244</v>
      </c>
      <c r="F1109" s="1">
        <v>43410.321585648147</v>
      </c>
      <c r="G1109">
        <v>2</v>
      </c>
      <c r="H1109">
        <v>82.61</v>
      </c>
      <c r="I1109">
        <v>165.21</v>
      </c>
      <c r="J1109">
        <v>18</v>
      </c>
      <c r="K1109" t="s">
        <v>820</v>
      </c>
      <c r="L1109">
        <v>2018</v>
      </c>
      <c r="M1109">
        <v>11</v>
      </c>
    </row>
    <row r="1110" spans="1:13" x14ac:dyDescent="0.25">
      <c r="A1110">
        <v>930559</v>
      </c>
      <c r="B1110" t="s">
        <v>977</v>
      </c>
      <c r="C1110" t="s">
        <v>238</v>
      </c>
      <c r="D1110" t="s">
        <v>244</v>
      </c>
      <c r="F1110" s="1">
        <v>43473.411747685182</v>
      </c>
      <c r="G1110">
        <v>1</v>
      </c>
      <c r="H1110">
        <v>82.61</v>
      </c>
      <c r="I1110">
        <v>82.61</v>
      </c>
      <c r="J1110">
        <v>18</v>
      </c>
      <c r="K1110" t="s">
        <v>820</v>
      </c>
      <c r="L1110">
        <v>2019</v>
      </c>
      <c r="M1110">
        <v>1</v>
      </c>
    </row>
    <row r="1111" spans="1:13" x14ac:dyDescent="0.25">
      <c r="A1111">
        <v>930559</v>
      </c>
      <c r="B1111" t="s">
        <v>977</v>
      </c>
      <c r="C1111" t="s">
        <v>238</v>
      </c>
      <c r="D1111" t="s">
        <v>244</v>
      </c>
      <c r="F1111" s="1">
        <v>43781.462199074071</v>
      </c>
      <c r="G1111">
        <v>1</v>
      </c>
      <c r="H1111">
        <v>82.61</v>
      </c>
      <c r="I1111">
        <v>82.61</v>
      </c>
      <c r="J1111">
        <v>18</v>
      </c>
      <c r="K1111" t="s">
        <v>820</v>
      </c>
      <c r="L1111">
        <v>2019</v>
      </c>
      <c r="M1111">
        <v>11</v>
      </c>
    </row>
    <row r="1112" spans="1:13" x14ac:dyDescent="0.25">
      <c r="A1112">
        <v>930559</v>
      </c>
      <c r="B1112" t="s">
        <v>977</v>
      </c>
      <c r="C1112" t="s">
        <v>238</v>
      </c>
      <c r="D1112" t="s">
        <v>244</v>
      </c>
      <c r="F1112" s="1">
        <v>43802.369780092595</v>
      </c>
      <c r="G1112">
        <v>2</v>
      </c>
      <c r="H1112">
        <v>82.61</v>
      </c>
      <c r="I1112">
        <v>165.21</v>
      </c>
      <c r="J1112">
        <v>18</v>
      </c>
      <c r="K1112" t="s">
        <v>820</v>
      </c>
      <c r="L1112">
        <v>2019</v>
      </c>
      <c r="M1112">
        <v>12</v>
      </c>
    </row>
    <row r="1113" spans="1:13" x14ac:dyDescent="0.25">
      <c r="A1113">
        <v>395997</v>
      </c>
      <c r="B1113" t="s">
        <v>265</v>
      </c>
      <c r="C1113" t="s">
        <v>238</v>
      </c>
      <c r="D1113" t="s">
        <v>244</v>
      </c>
      <c r="F1113" s="1">
        <v>42976.381469907406</v>
      </c>
      <c r="G1113">
        <v>2</v>
      </c>
      <c r="H1113">
        <v>94.74</v>
      </c>
      <c r="I1113">
        <v>189.49</v>
      </c>
      <c r="J1113">
        <v>18</v>
      </c>
      <c r="K1113" t="s">
        <v>820</v>
      </c>
      <c r="L1113">
        <v>2017</v>
      </c>
      <c r="M1113">
        <v>8</v>
      </c>
    </row>
    <row r="1114" spans="1:13" x14ac:dyDescent="0.25">
      <c r="A1114">
        <v>395997</v>
      </c>
      <c r="B1114" t="s">
        <v>265</v>
      </c>
      <c r="C1114" t="s">
        <v>238</v>
      </c>
      <c r="D1114" t="s">
        <v>244</v>
      </c>
      <c r="F1114" s="1">
        <v>43081.369305555556</v>
      </c>
      <c r="G1114">
        <v>1</v>
      </c>
      <c r="H1114">
        <v>94.74</v>
      </c>
      <c r="I1114">
        <v>94.74</v>
      </c>
      <c r="J1114">
        <v>18</v>
      </c>
      <c r="K1114" t="s">
        <v>820</v>
      </c>
      <c r="L1114">
        <v>2017</v>
      </c>
      <c r="M1114">
        <v>12</v>
      </c>
    </row>
    <row r="1115" spans="1:13" x14ac:dyDescent="0.25">
      <c r="A1115">
        <v>395997</v>
      </c>
      <c r="B1115" t="s">
        <v>265</v>
      </c>
      <c r="C1115" t="s">
        <v>238</v>
      </c>
      <c r="D1115" t="s">
        <v>244</v>
      </c>
      <c r="F1115" s="1">
        <v>43235.395254629628</v>
      </c>
      <c r="G1115">
        <v>2</v>
      </c>
      <c r="H1115">
        <v>94.74</v>
      </c>
      <c r="I1115">
        <v>189.49</v>
      </c>
      <c r="J1115">
        <v>18</v>
      </c>
      <c r="K1115" t="s">
        <v>820</v>
      </c>
      <c r="L1115">
        <v>2018</v>
      </c>
      <c r="M1115">
        <v>5</v>
      </c>
    </row>
    <row r="1116" spans="1:13" x14ac:dyDescent="0.25">
      <c r="A1116">
        <v>395997</v>
      </c>
      <c r="B1116" t="s">
        <v>265</v>
      </c>
      <c r="C1116" t="s">
        <v>238</v>
      </c>
      <c r="D1116" t="s">
        <v>244</v>
      </c>
      <c r="F1116" s="1">
        <v>43311.597581018519</v>
      </c>
      <c r="G1116">
        <v>2</v>
      </c>
      <c r="H1116">
        <v>94.74</v>
      </c>
      <c r="I1116">
        <v>189.49</v>
      </c>
      <c r="J1116">
        <v>18</v>
      </c>
      <c r="K1116" t="s">
        <v>820</v>
      </c>
      <c r="L1116">
        <v>2018</v>
      </c>
      <c r="M1116">
        <v>7</v>
      </c>
    </row>
    <row r="1117" spans="1:13" x14ac:dyDescent="0.25">
      <c r="A1117">
        <v>395997</v>
      </c>
      <c r="B1117" t="s">
        <v>265</v>
      </c>
      <c r="C1117" t="s">
        <v>238</v>
      </c>
      <c r="D1117" t="s">
        <v>244</v>
      </c>
      <c r="F1117" s="1">
        <v>43473.411747685182</v>
      </c>
      <c r="G1117">
        <v>1</v>
      </c>
      <c r="H1117">
        <v>94.74</v>
      </c>
      <c r="I1117">
        <v>94.74</v>
      </c>
      <c r="J1117">
        <v>18</v>
      </c>
      <c r="K1117" t="s">
        <v>820</v>
      </c>
      <c r="L1117">
        <v>2019</v>
      </c>
      <c r="M1117">
        <v>1</v>
      </c>
    </row>
    <row r="1118" spans="1:13" x14ac:dyDescent="0.25">
      <c r="A1118">
        <v>395997</v>
      </c>
      <c r="B1118" t="s">
        <v>265</v>
      </c>
      <c r="C1118" t="s">
        <v>238</v>
      </c>
      <c r="D1118" t="s">
        <v>244</v>
      </c>
      <c r="F1118" s="1">
        <v>43473.411747685182</v>
      </c>
      <c r="G1118">
        <v>1</v>
      </c>
      <c r="H1118">
        <v>94.74</v>
      </c>
      <c r="I1118">
        <v>94.74</v>
      </c>
      <c r="J1118">
        <v>18</v>
      </c>
      <c r="K1118" t="s">
        <v>820</v>
      </c>
      <c r="L1118">
        <v>2019</v>
      </c>
      <c r="M1118">
        <v>1</v>
      </c>
    </row>
    <row r="1119" spans="1:13" x14ac:dyDescent="0.25">
      <c r="A1119">
        <v>395997</v>
      </c>
      <c r="B1119" t="s">
        <v>265</v>
      </c>
      <c r="C1119" t="s">
        <v>238</v>
      </c>
      <c r="D1119" t="s">
        <v>244</v>
      </c>
      <c r="F1119" s="1">
        <v>43536.358055555553</v>
      </c>
      <c r="G1119">
        <v>2</v>
      </c>
      <c r="H1119">
        <v>94.74</v>
      </c>
      <c r="I1119">
        <v>189.49</v>
      </c>
      <c r="J1119">
        <v>18</v>
      </c>
      <c r="K1119" t="s">
        <v>820</v>
      </c>
      <c r="L1119">
        <v>2019</v>
      </c>
      <c r="M1119">
        <v>3</v>
      </c>
    </row>
    <row r="1120" spans="1:13" x14ac:dyDescent="0.25">
      <c r="A1120">
        <v>395997</v>
      </c>
      <c r="B1120" t="s">
        <v>265</v>
      </c>
      <c r="C1120" t="s">
        <v>238</v>
      </c>
      <c r="D1120" t="s">
        <v>244</v>
      </c>
      <c r="F1120" s="1">
        <v>43718.441724537035</v>
      </c>
      <c r="G1120">
        <v>2</v>
      </c>
      <c r="H1120">
        <v>94.74</v>
      </c>
      <c r="I1120">
        <v>189.49</v>
      </c>
      <c r="J1120">
        <v>18</v>
      </c>
      <c r="K1120" t="s">
        <v>820</v>
      </c>
      <c r="L1120">
        <v>2019</v>
      </c>
      <c r="M1120">
        <v>9</v>
      </c>
    </row>
    <row r="1121" spans="1:13" x14ac:dyDescent="0.25">
      <c r="A1121">
        <v>500935</v>
      </c>
      <c r="B1121" t="s">
        <v>978</v>
      </c>
      <c r="C1121" t="s">
        <v>238</v>
      </c>
      <c r="D1121" t="s">
        <v>241</v>
      </c>
      <c r="F1121" s="1">
        <v>43256.368078703701</v>
      </c>
      <c r="G1121">
        <v>4</v>
      </c>
      <c r="H1121">
        <v>58.32</v>
      </c>
      <c r="I1121">
        <v>233.29</v>
      </c>
      <c r="J1121">
        <v>18</v>
      </c>
      <c r="K1121" t="s">
        <v>820</v>
      </c>
      <c r="L1121">
        <v>2018</v>
      </c>
      <c r="M1121">
        <v>6</v>
      </c>
    </row>
    <row r="1122" spans="1:13" x14ac:dyDescent="0.25">
      <c r="A1122">
        <v>500935</v>
      </c>
      <c r="B1122" t="s">
        <v>978</v>
      </c>
      <c r="C1122" t="s">
        <v>238</v>
      </c>
      <c r="D1122" t="s">
        <v>241</v>
      </c>
      <c r="F1122" s="1">
        <v>43473.411747685182</v>
      </c>
      <c r="G1122">
        <v>2</v>
      </c>
      <c r="H1122">
        <v>58.32</v>
      </c>
      <c r="I1122">
        <v>116.64</v>
      </c>
      <c r="J1122">
        <v>18</v>
      </c>
      <c r="K1122" t="s">
        <v>820</v>
      </c>
      <c r="L1122">
        <v>2019</v>
      </c>
      <c r="M1122">
        <v>1</v>
      </c>
    </row>
    <row r="1123" spans="1:13" x14ac:dyDescent="0.25">
      <c r="A1123">
        <v>500935</v>
      </c>
      <c r="B1123" t="s">
        <v>978</v>
      </c>
      <c r="C1123" t="s">
        <v>238</v>
      </c>
      <c r="D1123" t="s">
        <v>241</v>
      </c>
      <c r="F1123" s="1">
        <v>43480.332974537036</v>
      </c>
      <c r="G1123">
        <v>2</v>
      </c>
      <c r="H1123">
        <v>58.32</v>
      </c>
      <c r="I1123">
        <v>116.64</v>
      </c>
      <c r="J1123">
        <v>18</v>
      </c>
      <c r="K1123" t="s">
        <v>820</v>
      </c>
      <c r="L1123">
        <v>2019</v>
      </c>
      <c r="M1123">
        <v>1</v>
      </c>
    </row>
    <row r="1124" spans="1:13" x14ac:dyDescent="0.25">
      <c r="A1124">
        <v>500935</v>
      </c>
      <c r="B1124" t="s">
        <v>978</v>
      </c>
      <c r="C1124" t="s">
        <v>238</v>
      </c>
      <c r="D1124" t="s">
        <v>241</v>
      </c>
      <c r="F1124" s="1">
        <v>43543.366828703707</v>
      </c>
      <c r="G1124">
        <v>2</v>
      </c>
      <c r="H1124">
        <v>58.32</v>
      </c>
      <c r="I1124">
        <v>116.64</v>
      </c>
      <c r="J1124">
        <v>18</v>
      </c>
      <c r="K1124" t="s">
        <v>820</v>
      </c>
      <c r="L1124">
        <v>2019</v>
      </c>
      <c r="M1124">
        <v>3</v>
      </c>
    </row>
    <row r="1125" spans="1:13" x14ac:dyDescent="0.25">
      <c r="A1125">
        <v>500935</v>
      </c>
      <c r="B1125" t="s">
        <v>978</v>
      </c>
      <c r="C1125" t="s">
        <v>238</v>
      </c>
      <c r="D1125" t="s">
        <v>241</v>
      </c>
      <c r="F1125" s="1">
        <v>43557.418113425927</v>
      </c>
      <c r="G1125">
        <v>1</v>
      </c>
      <c r="H1125">
        <v>58.32</v>
      </c>
      <c r="I1125">
        <v>58.32</v>
      </c>
      <c r="J1125">
        <v>18</v>
      </c>
      <c r="K1125" t="s">
        <v>820</v>
      </c>
      <c r="L1125">
        <v>2019</v>
      </c>
      <c r="M1125">
        <v>4</v>
      </c>
    </row>
    <row r="1126" spans="1:13" x14ac:dyDescent="0.25">
      <c r="A1126">
        <v>500935</v>
      </c>
      <c r="B1126" t="s">
        <v>978</v>
      </c>
      <c r="C1126" t="s">
        <v>238</v>
      </c>
      <c r="D1126" t="s">
        <v>241</v>
      </c>
      <c r="F1126" s="1">
        <v>43557.418113425927</v>
      </c>
      <c r="G1126">
        <v>1</v>
      </c>
      <c r="H1126">
        <v>58.32</v>
      </c>
      <c r="I1126">
        <v>58.32</v>
      </c>
      <c r="J1126">
        <v>18</v>
      </c>
      <c r="K1126" t="s">
        <v>820</v>
      </c>
      <c r="L1126">
        <v>2019</v>
      </c>
      <c r="M1126">
        <v>4</v>
      </c>
    </row>
    <row r="1127" spans="1:13" x14ac:dyDescent="0.25">
      <c r="A1127">
        <v>500935</v>
      </c>
      <c r="B1127" t="s">
        <v>978</v>
      </c>
      <c r="C1127" t="s">
        <v>238</v>
      </c>
      <c r="D1127" t="s">
        <v>241</v>
      </c>
      <c r="F1127" s="1">
        <v>43584.324212962965</v>
      </c>
      <c r="G1127">
        <v>1</v>
      </c>
      <c r="H1127">
        <v>58.32</v>
      </c>
      <c r="I1127">
        <v>58.32</v>
      </c>
      <c r="J1127">
        <v>18</v>
      </c>
      <c r="K1127" t="s">
        <v>820</v>
      </c>
      <c r="L1127">
        <v>2019</v>
      </c>
      <c r="M1127">
        <v>4</v>
      </c>
    </row>
    <row r="1128" spans="1:13" x14ac:dyDescent="0.25">
      <c r="A1128">
        <v>500935</v>
      </c>
      <c r="B1128" t="s">
        <v>978</v>
      </c>
      <c r="C1128" t="s">
        <v>238</v>
      </c>
      <c r="D1128" t="s">
        <v>241</v>
      </c>
      <c r="F1128" s="1">
        <v>43591.555578703701</v>
      </c>
      <c r="G1128">
        <v>2</v>
      </c>
      <c r="H1128">
        <v>58.32</v>
      </c>
      <c r="I1128">
        <v>116.64</v>
      </c>
      <c r="J1128">
        <v>18</v>
      </c>
      <c r="K1128" t="s">
        <v>820</v>
      </c>
      <c r="L1128">
        <v>2019</v>
      </c>
      <c r="M1128">
        <v>5</v>
      </c>
    </row>
    <row r="1129" spans="1:13" x14ac:dyDescent="0.25">
      <c r="A1129">
        <v>500935</v>
      </c>
      <c r="B1129" t="s">
        <v>978</v>
      </c>
      <c r="C1129" t="s">
        <v>238</v>
      </c>
      <c r="D1129" t="s">
        <v>241</v>
      </c>
      <c r="F1129" s="1">
        <v>43620.404537037037</v>
      </c>
      <c r="G1129">
        <v>2</v>
      </c>
      <c r="H1129">
        <v>58.32</v>
      </c>
      <c r="I1129">
        <v>116.64</v>
      </c>
      <c r="J1129">
        <v>18</v>
      </c>
      <c r="K1129" t="s">
        <v>820</v>
      </c>
      <c r="L1129">
        <v>2019</v>
      </c>
      <c r="M1129">
        <v>6</v>
      </c>
    </row>
    <row r="1130" spans="1:13" x14ac:dyDescent="0.25">
      <c r="A1130">
        <v>500935</v>
      </c>
      <c r="B1130" t="s">
        <v>978</v>
      </c>
      <c r="C1130" t="s">
        <v>238</v>
      </c>
      <c r="D1130" t="s">
        <v>241</v>
      </c>
      <c r="F1130" s="1">
        <v>43634.411724537036</v>
      </c>
      <c r="G1130">
        <v>2</v>
      </c>
      <c r="H1130">
        <v>58.32</v>
      </c>
      <c r="I1130">
        <v>116.64</v>
      </c>
      <c r="J1130">
        <v>18</v>
      </c>
      <c r="K1130" t="s">
        <v>820</v>
      </c>
      <c r="L1130">
        <v>2019</v>
      </c>
      <c r="M1130">
        <v>6</v>
      </c>
    </row>
    <row r="1131" spans="1:13" x14ac:dyDescent="0.25">
      <c r="A1131">
        <v>500935</v>
      </c>
      <c r="B1131" t="s">
        <v>978</v>
      </c>
      <c r="C1131" t="s">
        <v>238</v>
      </c>
      <c r="D1131" t="s">
        <v>241</v>
      </c>
      <c r="F1131" s="1">
        <v>43697.420370370368</v>
      </c>
      <c r="G1131">
        <v>3</v>
      </c>
      <c r="H1131">
        <v>58.32</v>
      </c>
      <c r="I1131">
        <v>174.97</v>
      </c>
      <c r="J1131">
        <v>18</v>
      </c>
      <c r="K1131" t="s">
        <v>820</v>
      </c>
      <c r="L1131">
        <v>2019</v>
      </c>
      <c r="M1131">
        <v>8</v>
      </c>
    </row>
    <row r="1132" spans="1:13" x14ac:dyDescent="0.25">
      <c r="A1132">
        <v>500935</v>
      </c>
      <c r="B1132" t="s">
        <v>978</v>
      </c>
      <c r="C1132" t="s">
        <v>238</v>
      </c>
      <c r="D1132" t="s">
        <v>241</v>
      </c>
      <c r="F1132" s="1">
        <v>43767.369976851849</v>
      </c>
      <c r="G1132">
        <v>2</v>
      </c>
      <c r="H1132">
        <v>58.32</v>
      </c>
      <c r="I1132">
        <v>116.64</v>
      </c>
      <c r="J1132">
        <v>18</v>
      </c>
      <c r="K1132" t="s">
        <v>820</v>
      </c>
      <c r="L1132">
        <v>2019</v>
      </c>
      <c r="M1132">
        <v>10</v>
      </c>
    </row>
    <row r="1133" spans="1:13" x14ac:dyDescent="0.25">
      <c r="A1133">
        <v>500935</v>
      </c>
      <c r="B1133" t="s">
        <v>978</v>
      </c>
      <c r="C1133" t="s">
        <v>238</v>
      </c>
      <c r="D1133" t="s">
        <v>241</v>
      </c>
      <c r="F1133" s="1">
        <v>43781.462199074071</v>
      </c>
      <c r="G1133">
        <v>2</v>
      </c>
      <c r="H1133">
        <v>58.32</v>
      </c>
      <c r="I1133">
        <v>116.64</v>
      </c>
      <c r="J1133">
        <v>18</v>
      </c>
      <c r="K1133" t="s">
        <v>820</v>
      </c>
      <c r="L1133">
        <v>2019</v>
      </c>
      <c r="M1133">
        <v>11</v>
      </c>
    </row>
    <row r="1134" spans="1:13" x14ac:dyDescent="0.25">
      <c r="A1134">
        <v>500935</v>
      </c>
      <c r="B1134" t="s">
        <v>978</v>
      </c>
      <c r="C1134" t="s">
        <v>238</v>
      </c>
      <c r="D1134" t="s">
        <v>241</v>
      </c>
      <c r="F1134" s="1">
        <v>43802.369780092595</v>
      </c>
      <c r="G1134">
        <v>3</v>
      </c>
      <c r="H1134">
        <v>58.32</v>
      </c>
      <c r="I1134">
        <v>174.97</v>
      </c>
      <c r="J1134">
        <v>18</v>
      </c>
      <c r="K1134" t="s">
        <v>820</v>
      </c>
      <c r="L1134">
        <v>2019</v>
      </c>
      <c r="M1134">
        <v>12</v>
      </c>
    </row>
    <row r="1135" spans="1:13" x14ac:dyDescent="0.25">
      <c r="A1135">
        <v>501550</v>
      </c>
      <c r="B1135" t="s">
        <v>979</v>
      </c>
      <c r="C1135" t="s">
        <v>238</v>
      </c>
      <c r="D1135" t="s">
        <v>239</v>
      </c>
      <c r="F1135" s="1">
        <v>42850.421157407407</v>
      </c>
      <c r="G1135">
        <v>1</v>
      </c>
      <c r="H1135">
        <v>278.3</v>
      </c>
      <c r="I1135">
        <v>278.3</v>
      </c>
      <c r="J1135">
        <v>18</v>
      </c>
      <c r="K1135" t="s">
        <v>820</v>
      </c>
      <c r="L1135">
        <v>2017</v>
      </c>
      <c r="M1135">
        <v>4</v>
      </c>
    </row>
    <row r="1136" spans="1:13" x14ac:dyDescent="0.25">
      <c r="A1136">
        <v>501550</v>
      </c>
      <c r="B1136" t="s">
        <v>979</v>
      </c>
      <c r="C1136" t="s">
        <v>238</v>
      </c>
      <c r="D1136" t="s">
        <v>239</v>
      </c>
      <c r="F1136" s="1">
        <v>42878.401412037034</v>
      </c>
      <c r="G1136">
        <v>1</v>
      </c>
      <c r="H1136">
        <v>278.3</v>
      </c>
      <c r="I1136">
        <v>278.3</v>
      </c>
      <c r="J1136">
        <v>18</v>
      </c>
      <c r="K1136" t="s">
        <v>820</v>
      </c>
      <c r="L1136">
        <v>2017</v>
      </c>
      <c r="M1136">
        <v>5</v>
      </c>
    </row>
    <row r="1137" spans="1:13" x14ac:dyDescent="0.25">
      <c r="A1137">
        <v>501550</v>
      </c>
      <c r="B1137" t="s">
        <v>979</v>
      </c>
      <c r="C1137" t="s">
        <v>238</v>
      </c>
      <c r="D1137" t="s">
        <v>239</v>
      </c>
      <c r="F1137" s="1">
        <v>42976.381469907406</v>
      </c>
      <c r="G1137">
        <v>1</v>
      </c>
      <c r="H1137">
        <v>278.3</v>
      </c>
      <c r="I1137">
        <v>278.3</v>
      </c>
      <c r="J1137">
        <v>18</v>
      </c>
      <c r="K1137" t="s">
        <v>820</v>
      </c>
      <c r="L1137">
        <v>2017</v>
      </c>
      <c r="M1137">
        <v>8</v>
      </c>
    </row>
    <row r="1138" spans="1:13" x14ac:dyDescent="0.25">
      <c r="A1138">
        <v>501550</v>
      </c>
      <c r="B1138" t="s">
        <v>979</v>
      </c>
      <c r="C1138" t="s">
        <v>238</v>
      </c>
      <c r="D1138" t="s">
        <v>239</v>
      </c>
      <c r="F1138" s="1">
        <v>43116.392731481479</v>
      </c>
      <c r="G1138">
        <v>1</v>
      </c>
      <c r="H1138">
        <v>278.3</v>
      </c>
      <c r="I1138">
        <v>278.3</v>
      </c>
      <c r="J1138">
        <v>18</v>
      </c>
      <c r="K1138" t="s">
        <v>820</v>
      </c>
      <c r="L1138">
        <v>2018</v>
      </c>
      <c r="M1138">
        <v>1</v>
      </c>
    </row>
    <row r="1139" spans="1:13" x14ac:dyDescent="0.25">
      <c r="A1139">
        <v>501550</v>
      </c>
      <c r="B1139" t="s">
        <v>979</v>
      </c>
      <c r="C1139" t="s">
        <v>238</v>
      </c>
      <c r="D1139" t="s">
        <v>239</v>
      </c>
      <c r="F1139" s="1">
        <v>43214.373078703706</v>
      </c>
      <c r="G1139">
        <v>1</v>
      </c>
      <c r="H1139">
        <v>278.3</v>
      </c>
      <c r="I1139">
        <v>278.3</v>
      </c>
      <c r="J1139">
        <v>18</v>
      </c>
      <c r="K1139" t="s">
        <v>820</v>
      </c>
      <c r="L1139">
        <v>2018</v>
      </c>
      <c r="M1139">
        <v>4</v>
      </c>
    </row>
    <row r="1140" spans="1:13" x14ac:dyDescent="0.25">
      <c r="A1140">
        <v>501550</v>
      </c>
      <c r="B1140" t="s">
        <v>979</v>
      </c>
      <c r="C1140" t="s">
        <v>238</v>
      </c>
      <c r="D1140" t="s">
        <v>239</v>
      </c>
      <c r="F1140" s="1">
        <v>43263.435173611113</v>
      </c>
      <c r="G1140">
        <v>1</v>
      </c>
      <c r="H1140">
        <v>278.3</v>
      </c>
      <c r="I1140">
        <v>278.3</v>
      </c>
      <c r="J1140">
        <v>18</v>
      </c>
      <c r="K1140" t="s">
        <v>820</v>
      </c>
      <c r="L1140">
        <v>2018</v>
      </c>
      <c r="M1140">
        <v>6</v>
      </c>
    </row>
    <row r="1141" spans="1:13" x14ac:dyDescent="0.25">
      <c r="A1141">
        <v>501550</v>
      </c>
      <c r="B1141" t="s">
        <v>979</v>
      </c>
      <c r="C1141" t="s">
        <v>238</v>
      </c>
      <c r="D1141" t="s">
        <v>239</v>
      </c>
      <c r="F1141" s="1">
        <v>43313.594629629632</v>
      </c>
      <c r="G1141">
        <v>1</v>
      </c>
      <c r="H1141">
        <v>278.3</v>
      </c>
      <c r="I1141">
        <v>278.3</v>
      </c>
      <c r="J1141">
        <v>18</v>
      </c>
      <c r="K1141" t="s">
        <v>820</v>
      </c>
      <c r="L1141">
        <v>2018</v>
      </c>
      <c r="M1141">
        <v>8</v>
      </c>
    </row>
    <row r="1142" spans="1:13" x14ac:dyDescent="0.25">
      <c r="A1142">
        <v>501550</v>
      </c>
      <c r="B1142" t="s">
        <v>979</v>
      </c>
      <c r="C1142" t="s">
        <v>238</v>
      </c>
      <c r="D1142" t="s">
        <v>239</v>
      </c>
      <c r="F1142" s="1">
        <v>43319.405277777776</v>
      </c>
      <c r="G1142">
        <v>1</v>
      </c>
      <c r="H1142">
        <v>278.3</v>
      </c>
      <c r="I1142">
        <v>278.3</v>
      </c>
      <c r="J1142">
        <v>18</v>
      </c>
      <c r="K1142" t="s">
        <v>820</v>
      </c>
      <c r="L1142">
        <v>2018</v>
      </c>
      <c r="M1142">
        <v>8</v>
      </c>
    </row>
    <row r="1143" spans="1:13" x14ac:dyDescent="0.25">
      <c r="A1143">
        <v>501550</v>
      </c>
      <c r="B1143" t="s">
        <v>979</v>
      </c>
      <c r="C1143" t="s">
        <v>238</v>
      </c>
      <c r="D1143" t="s">
        <v>239</v>
      </c>
      <c r="F1143" s="1">
        <v>43333.396168981482</v>
      </c>
      <c r="G1143">
        <v>1</v>
      </c>
      <c r="H1143">
        <v>278.3</v>
      </c>
      <c r="I1143">
        <v>278.3</v>
      </c>
      <c r="J1143">
        <v>18</v>
      </c>
      <c r="K1143" t="s">
        <v>820</v>
      </c>
      <c r="L1143">
        <v>2018</v>
      </c>
      <c r="M1143">
        <v>8</v>
      </c>
    </row>
    <row r="1144" spans="1:13" x14ac:dyDescent="0.25">
      <c r="A1144">
        <v>501550</v>
      </c>
      <c r="B1144" t="s">
        <v>979</v>
      </c>
      <c r="C1144" t="s">
        <v>238</v>
      </c>
      <c r="D1144" t="s">
        <v>239</v>
      </c>
      <c r="F1144" s="1">
        <v>43455.281261574077</v>
      </c>
      <c r="G1144">
        <v>2</v>
      </c>
      <c r="H1144">
        <v>278.3</v>
      </c>
      <c r="I1144">
        <v>556.6</v>
      </c>
      <c r="J1144">
        <v>18</v>
      </c>
      <c r="K1144" t="s">
        <v>820</v>
      </c>
      <c r="L1144">
        <v>2018</v>
      </c>
      <c r="M1144">
        <v>12</v>
      </c>
    </row>
    <row r="1145" spans="1:13" x14ac:dyDescent="0.25">
      <c r="A1145">
        <v>501550</v>
      </c>
      <c r="B1145" t="s">
        <v>979</v>
      </c>
      <c r="C1145" t="s">
        <v>238</v>
      </c>
      <c r="D1145" t="s">
        <v>239</v>
      </c>
      <c r="F1145" s="1">
        <v>43599.459467592591</v>
      </c>
      <c r="G1145">
        <v>1</v>
      </c>
      <c r="H1145">
        <v>278.3</v>
      </c>
      <c r="I1145">
        <v>278.3</v>
      </c>
      <c r="J1145">
        <v>18</v>
      </c>
      <c r="K1145" t="s">
        <v>820</v>
      </c>
      <c r="L1145">
        <v>2019</v>
      </c>
      <c r="M1145">
        <v>5</v>
      </c>
    </row>
    <row r="1146" spans="1:13" x14ac:dyDescent="0.25">
      <c r="A1146">
        <v>501550</v>
      </c>
      <c r="B1146" t="s">
        <v>979</v>
      </c>
      <c r="C1146" t="s">
        <v>238</v>
      </c>
      <c r="D1146" t="s">
        <v>239</v>
      </c>
      <c r="F1146" s="1">
        <v>43718.441724537035</v>
      </c>
      <c r="G1146">
        <v>1</v>
      </c>
      <c r="H1146">
        <v>278.3</v>
      </c>
      <c r="I1146">
        <v>278.3</v>
      </c>
      <c r="J1146">
        <v>18</v>
      </c>
      <c r="K1146" t="s">
        <v>820</v>
      </c>
      <c r="L1146">
        <v>2019</v>
      </c>
      <c r="M1146">
        <v>9</v>
      </c>
    </row>
    <row r="1147" spans="1:13" x14ac:dyDescent="0.25">
      <c r="A1147">
        <v>501550</v>
      </c>
      <c r="B1147" t="s">
        <v>979</v>
      </c>
      <c r="C1147" t="s">
        <v>238</v>
      </c>
      <c r="D1147" t="s">
        <v>239</v>
      </c>
      <c r="F1147" s="1">
        <v>43767.369976851849</v>
      </c>
      <c r="G1147">
        <v>1</v>
      </c>
      <c r="H1147">
        <v>278.3</v>
      </c>
      <c r="I1147">
        <v>278.3</v>
      </c>
      <c r="J1147">
        <v>18</v>
      </c>
      <c r="K1147" t="s">
        <v>820</v>
      </c>
      <c r="L1147">
        <v>2019</v>
      </c>
      <c r="M1147">
        <v>10</v>
      </c>
    </row>
    <row r="1148" spans="1:13" x14ac:dyDescent="0.25">
      <c r="A1148">
        <v>501550</v>
      </c>
      <c r="B1148" t="s">
        <v>979</v>
      </c>
      <c r="C1148" t="s">
        <v>238</v>
      </c>
      <c r="D1148" t="s">
        <v>239</v>
      </c>
      <c r="F1148" s="1">
        <v>43802.369780092595</v>
      </c>
      <c r="G1148">
        <v>1</v>
      </c>
      <c r="H1148">
        <v>278.3</v>
      </c>
      <c r="I1148">
        <v>278.3</v>
      </c>
      <c r="J1148">
        <v>18</v>
      </c>
      <c r="K1148" t="s">
        <v>820</v>
      </c>
      <c r="L1148">
        <v>2019</v>
      </c>
      <c r="M1148">
        <v>12</v>
      </c>
    </row>
    <row r="1149" spans="1:13" x14ac:dyDescent="0.25">
      <c r="A1149">
        <v>900240</v>
      </c>
      <c r="B1149" t="s">
        <v>792</v>
      </c>
      <c r="C1149" t="s">
        <v>140</v>
      </c>
      <c r="D1149" t="s">
        <v>241</v>
      </c>
      <c r="F1149" s="1">
        <v>43277.393449074072</v>
      </c>
      <c r="G1149">
        <v>1</v>
      </c>
      <c r="H1149">
        <v>67.760000000000005</v>
      </c>
      <c r="I1149">
        <v>67.760000000000005</v>
      </c>
      <c r="J1149">
        <v>18</v>
      </c>
      <c r="K1149" t="s">
        <v>820</v>
      </c>
      <c r="L1149">
        <v>2018</v>
      </c>
      <c r="M1149">
        <v>6</v>
      </c>
    </row>
    <row r="1150" spans="1:13" x14ac:dyDescent="0.25">
      <c r="A1150">
        <v>126502</v>
      </c>
      <c r="B1150" t="s">
        <v>980</v>
      </c>
      <c r="C1150" t="s">
        <v>14</v>
      </c>
      <c r="D1150" t="s">
        <v>15</v>
      </c>
      <c r="E1150" t="s">
        <v>981</v>
      </c>
      <c r="F1150" s="1">
        <v>42744.440671296295</v>
      </c>
      <c r="G1150">
        <v>1</v>
      </c>
      <c r="H1150">
        <v>728.85</v>
      </c>
      <c r="I1150">
        <v>728.85</v>
      </c>
      <c r="J1150">
        <v>18</v>
      </c>
      <c r="K1150" t="s">
        <v>820</v>
      </c>
      <c r="L1150">
        <v>2017</v>
      </c>
      <c r="M1150">
        <v>1</v>
      </c>
    </row>
    <row r="1151" spans="1:13" x14ac:dyDescent="0.25">
      <c r="A1151">
        <v>126502</v>
      </c>
      <c r="B1151" t="s">
        <v>980</v>
      </c>
      <c r="C1151" t="s">
        <v>14</v>
      </c>
      <c r="D1151" t="s">
        <v>15</v>
      </c>
      <c r="E1151" t="s">
        <v>981</v>
      </c>
      <c r="F1151" s="1">
        <v>43465.455775462964</v>
      </c>
      <c r="G1151">
        <v>1</v>
      </c>
      <c r="H1151">
        <v>723.88</v>
      </c>
      <c r="I1151">
        <v>723.88</v>
      </c>
      <c r="J1151">
        <v>18</v>
      </c>
      <c r="K1151" t="s">
        <v>820</v>
      </c>
      <c r="L1151">
        <v>2018</v>
      </c>
      <c r="M1151">
        <v>12</v>
      </c>
    </row>
    <row r="1152" spans="1:13" x14ac:dyDescent="0.25">
      <c r="A1152">
        <v>126502</v>
      </c>
      <c r="B1152" t="s">
        <v>980</v>
      </c>
      <c r="C1152" t="s">
        <v>14</v>
      </c>
      <c r="D1152" t="s">
        <v>15</v>
      </c>
      <c r="E1152" t="s">
        <v>981</v>
      </c>
      <c r="F1152" s="1">
        <v>43468.362592592595</v>
      </c>
      <c r="G1152">
        <v>1</v>
      </c>
      <c r="H1152">
        <v>723.88</v>
      </c>
      <c r="I1152">
        <v>723.88</v>
      </c>
      <c r="J1152">
        <v>18</v>
      </c>
      <c r="K1152" t="s">
        <v>820</v>
      </c>
      <c r="L1152">
        <v>2019</v>
      </c>
      <c r="M1152">
        <v>1</v>
      </c>
    </row>
    <row r="1153" spans="1:13" x14ac:dyDescent="0.25">
      <c r="A1153">
        <v>29468</v>
      </c>
      <c r="B1153" t="s">
        <v>982</v>
      </c>
      <c r="C1153" t="s">
        <v>14</v>
      </c>
      <c r="D1153" t="s">
        <v>15</v>
      </c>
      <c r="E1153" t="s">
        <v>981</v>
      </c>
      <c r="F1153" s="1">
        <v>43003.404340277775</v>
      </c>
      <c r="G1153">
        <v>1</v>
      </c>
      <c r="H1153">
        <v>879.59</v>
      </c>
      <c r="I1153">
        <v>879.59</v>
      </c>
      <c r="J1153">
        <v>18</v>
      </c>
      <c r="K1153" t="s">
        <v>820</v>
      </c>
      <c r="L1153">
        <v>2017</v>
      </c>
      <c r="M1153">
        <v>9</v>
      </c>
    </row>
    <row r="1154" spans="1:13" x14ac:dyDescent="0.25">
      <c r="A1154">
        <v>29468</v>
      </c>
      <c r="B1154" t="s">
        <v>982</v>
      </c>
      <c r="C1154" t="s">
        <v>14</v>
      </c>
      <c r="D1154" t="s">
        <v>15</v>
      </c>
      <c r="E1154" t="s">
        <v>981</v>
      </c>
      <c r="F1154" s="1">
        <v>43049.622870370367</v>
      </c>
      <c r="G1154">
        <v>1</v>
      </c>
      <c r="H1154">
        <v>879.59</v>
      </c>
      <c r="I1154">
        <v>879.59</v>
      </c>
      <c r="J1154">
        <v>18</v>
      </c>
      <c r="K1154" t="s">
        <v>820</v>
      </c>
      <c r="L1154">
        <v>2017</v>
      </c>
      <c r="M1154">
        <v>11</v>
      </c>
    </row>
    <row r="1155" spans="1:13" x14ac:dyDescent="0.25">
      <c r="A1155">
        <v>29468</v>
      </c>
      <c r="B1155" t="s">
        <v>982</v>
      </c>
      <c r="C1155" t="s">
        <v>14</v>
      </c>
      <c r="D1155" t="s">
        <v>15</v>
      </c>
      <c r="E1155" t="s">
        <v>981</v>
      </c>
      <c r="F1155" s="1">
        <v>43217.371863425928</v>
      </c>
      <c r="G1155">
        <v>1</v>
      </c>
      <c r="H1155">
        <v>879.51</v>
      </c>
      <c r="I1155">
        <v>879.51</v>
      </c>
      <c r="J1155">
        <v>18</v>
      </c>
      <c r="K1155" t="s">
        <v>820</v>
      </c>
      <c r="L1155">
        <v>2018</v>
      </c>
      <c r="M1155">
        <v>4</v>
      </c>
    </row>
    <row r="1156" spans="1:13" x14ac:dyDescent="0.25">
      <c r="A1156">
        <v>29468</v>
      </c>
      <c r="B1156" t="s">
        <v>982</v>
      </c>
      <c r="C1156" t="s">
        <v>14</v>
      </c>
      <c r="D1156" t="s">
        <v>15</v>
      </c>
      <c r="E1156" t="s">
        <v>981</v>
      </c>
      <c r="F1156" s="1">
        <v>43311.408437500002</v>
      </c>
      <c r="G1156">
        <v>1</v>
      </c>
      <c r="H1156">
        <v>879.51</v>
      </c>
      <c r="I1156">
        <v>879.51</v>
      </c>
      <c r="J1156">
        <v>18</v>
      </c>
      <c r="K1156" t="s">
        <v>820</v>
      </c>
      <c r="L1156">
        <v>2018</v>
      </c>
      <c r="M1156">
        <v>7</v>
      </c>
    </row>
    <row r="1157" spans="1:13" x14ac:dyDescent="0.25">
      <c r="A1157">
        <v>29468</v>
      </c>
      <c r="B1157" t="s">
        <v>982</v>
      </c>
      <c r="C1157" t="s">
        <v>14</v>
      </c>
      <c r="D1157" t="s">
        <v>15</v>
      </c>
      <c r="E1157" t="s">
        <v>981</v>
      </c>
      <c r="F1157" s="1">
        <v>43647.405081018522</v>
      </c>
      <c r="G1157">
        <v>1</v>
      </c>
      <c r="H1157">
        <v>878.74</v>
      </c>
      <c r="I1157">
        <v>878.74</v>
      </c>
      <c r="J1157">
        <v>18</v>
      </c>
      <c r="K1157" t="s">
        <v>820</v>
      </c>
      <c r="L1157">
        <v>2019</v>
      </c>
      <c r="M1157">
        <v>7</v>
      </c>
    </row>
    <row r="1158" spans="1:13" x14ac:dyDescent="0.25">
      <c r="A1158">
        <v>215476</v>
      </c>
      <c r="B1158" t="s">
        <v>269</v>
      </c>
      <c r="C1158" t="s">
        <v>14</v>
      </c>
      <c r="D1158" t="s">
        <v>15</v>
      </c>
      <c r="E1158" t="s">
        <v>270</v>
      </c>
      <c r="F1158" s="1">
        <v>43047.445798611108</v>
      </c>
      <c r="G1158">
        <v>1</v>
      </c>
      <c r="H1158">
        <v>123.11</v>
      </c>
      <c r="I1158">
        <v>123.11</v>
      </c>
      <c r="J1158">
        <v>18</v>
      </c>
      <c r="K1158" t="s">
        <v>820</v>
      </c>
      <c r="L1158">
        <v>2017</v>
      </c>
      <c r="M1158">
        <v>11</v>
      </c>
    </row>
    <row r="1159" spans="1:13" x14ac:dyDescent="0.25">
      <c r="A1159">
        <v>215476</v>
      </c>
      <c r="B1159" t="s">
        <v>269</v>
      </c>
      <c r="C1159" t="s">
        <v>14</v>
      </c>
      <c r="D1159" t="s">
        <v>15</v>
      </c>
      <c r="E1159" t="s">
        <v>270</v>
      </c>
      <c r="F1159" s="1">
        <v>43600.525613425925</v>
      </c>
      <c r="G1159">
        <v>1</v>
      </c>
      <c r="H1159">
        <v>124.2</v>
      </c>
      <c r="I1159">
        <v>124.2</v>
      </c>
      <c r="J1159">
        <v>18</v>
      </c>
      <c r="K1159" t="s">
        <v>820</v>
      </c>
      <c r="L1159">
        <v>2019</v>
      </c>
      <c r="M1159">
        <v>5</v>
      </c>
    </row>
    <row r="1160" spans="1:13" x14ac:dyDescent="0.25">
      <c r="A1160">
        <v>183272</v>
      </c>
      <c r="B1160" t="s">
        <v>271</v>
      </c>
      <c r="C1160" t="s">
        <v>14</v>
      </c>
      <c r="D1160" t="s">
        <v>15</v>
      </c>
      <c r="E1160" t="s">
        <v>270</v>
      </c>
      <c r="F1160" s="1">
        <v>43200.390057870369</v>
      </c>
      <c r="G1160">
        <v>1</v>
      </c>
      <c r="H1160">
        <v>161.74</v>
      </c>
      <c r="I1160">
        <v>161.74</v>
      </c>
      <c r="J1160">
        <v>18</v>
      </c>
      <c r="K1160" t="s">
        <v>820</v>
      </c>
      <c r="L1160">
        <v>2018</v>
      </c>
      <c r="M1160">
        <v>4</v>
      </c>
    </row>
    <row r="1161" spans="1:13" x14ac:dyDescent="0.25">
      <c r="A1161">
        <v>501596</v>
      </c>
      <c r="B1161" t="s">
        <v>793</v>
      </c>
      <c r="C1161" t="s">
        <v>140</v>
      </c>
      <c r="D1161" t="s">
        <v>15</v>
      </c>
      <c r="F1161" s="1">
        <v>43535.453912037039</v>
      </c>
      <c r="G1161">
        <v>1</v>
      </c>
      <c r="H1161">
        <v>113.26</v>
      </c>
      <c r="I1161">
        <v>113.26</v>
      </c>
      <c r="J1161">
        <v>18</v>
      </c>
      <c r="K1161" t="s">
        <v>820</v>
      </c>
      <c r="L1161">
        <v>2019</v>
      </c>
      <c r="M1161">
        <v>3</v>
      </c>
    </row>
    <row r="1162" spans="1:13" x14ac:dyDescent="0.25">
      <c r="A1162">
        <v>177295</v>
      </c>
      <c r="B1162" t="s">
        <v>983</v>
      </c>
      <c r="C1162" t="s">
        <v>14</v>
      </c>
      <c r="D1162" t="s">
        <v>15</v>
      </c>
      <c r="E1162" t="s">
        <v>984</v>
      </c>
      <c r="F1162" s="1">
        <v>43382.454861111109</v>
      </c>
      <c r="G1162">
        <v>1</v>
      </c>
      <c r="H1162">
        <v>292.06</v>
      </c>
      <c r="I1162">
        <v>292.06</v>
      </c>
      <c r="J1162">
        <v>18</v>
      </c>
      <c r="K1162" t="s">
        <v>820</v>
      </c>
      <c r="L1162">
        <v>2018</v>
      </c>
      <c r="M1162">
        <v>10</v>
      </c>
    </row>
    <row r="1163" spans="1:13" x14ac:dyDescent="0.25">
      <c r="A1163">
        <v>847627</v>
      </c>
      <c r="B1163" t="s">
        <v>272</v>
      </c>
      <c r="C1163" t="s">
        <v>14</v>
      </c>
      <c r="D1163" t="s">
        <v>15</v>
      </c>
      <c r="E1163" t="s">
        <v>273</v>
      </c>
      <c r="F1163" s="1">
        <v>42809.535011574073</v>
      </c>
      <c r="G1163">
        <v>1</v>
      </c>
      <c r="H1163">
        <v>50.64</v>
      </c>
      <c r="I1163">
        <v>50.64</v>
      </c>
      <c r="J1163">
        <v>18</v>
      </c>
      <c r="K1163" t="s">
        <v>820</v>
      </c>
      <c r="L1163">
        <v>2017</v>
      </c>
      <c r="M1163">
        <v>3</v>
      </c>
    </row>
    <row r="1164" spans="1:13" x14ac:dyDescent="0.25">
      <c r="A1164">
        <v>847627</v>
      </c>
      <c r="B1164" t="s">
        <v>272</v>
      </c>
      <c r="C1164" t="s">
        <v>14</v>
      </c>
      <c r="D1164" t="s">
        <v>15</v>
      </c>
      <c r="E1164" t="s">
        <v>273</v>
      </c>
      <c r="F1164" s="1">
        <v>42814.411736111113</v>
      </c>
      <c r="G1164">
        <v>1</v>
      </c>
      <c r="H1164">
        <v>50.64</v>
      </c>
      <c r="I1164">
        <v>50.64</v>
      </c>
      <c r="J1164">
        <v>18</v>
      </c>
      <c r="K1164" t="s">
        <v>820</v>
      </c>
      <c r="L1164">
        <v>2017</v>
      </c>
      <c r="M1164">
        <v>3</v>
      </c>
    </row>
    <row r="1165" spans="1:13" x14ac:dyDescent="0.25">
      <c r="A1165">
        <v>847627</v>
      </c>
      <c r="B1165" t="s">
        <v>272</v>
      </c>
      <c r="C1165" t="s">
        <v>14</v>
      </c>
      <c r="D1165" t="s">
        <v>15</v>
      </c>
      <c r="E1165" t="s">
        <v>273</v>
      </c>
      <c r="F1165" s="1">
        <v>42821.417731481481</v>
      </c>
      <c r="G1165">
        <v>1</v>
      </c>
      <c r="H1165">
        <v>50.64</v>
      </c>
      <c r="I1165">
        <v>50.64</v>
      </c>
      <c r="J1165">
        <v>18</v>
      </c>
      <c r="K1165" t="s">
        <v>820</v>
      </c>
      <c r="L1165">
        <v>2017</v>
      </c>
      <c r="M1165">
        <v>3</v>
      </c>
    </row>
    <row r="1166" spans="1:13" x14ac:dyDescent="0.25">
      <c r="A1166">
        <v>847627</v>
      </c>
      <c r="B1166" t="s">
        <v>272</v>
      </c>
      <c r="C1166" t="s">
        <v>14</v>
      </c>
      <c r="D1166" t="s">
        <v>15</v>
      </c>
      <c r="E1166" t="s">
        <v>273</v>
      </c>
      <c r="F1166" s="1">
        <v>42828.422002314815</v>
      </c>
      <c r="G1166">
        <v>1</v>
      </c>
      <c r="H1166">
        <v>50.64</v>
      </c>
      <c r="I1166">
        <v>50.64</v>
      </c>
      <c r="J1166">
        <v>18</v>
      </c>
      <c r="K1166" t="s">
        <v>820</v>
      </c>
      <c r="L1166">
        <v>2017</v>
      </c>
      <c r="M1166">
        <v>4</v>
      </c>
    </row>
    <row r="1167" spans="1:13" x14ac:dyDescent="0.25">
      <c r="A1167">
        <v>847627</v>
      </c>
      <c r="B1167" t="s">
        <v>272</v>
      </c>
      <c r="C1167" t="s">
        <v>14</v>
      </c>
      <c r="D1167" t="s">
        <v>15</v>
      </c>
      <c r="E1167" t="s">
        <v>273</v>
      </c>
      <c r="F1167" s="1">
        <v>42832.402222222219</v>
      </c>
      <c r="G1167">
        <v>1</v>
      </c>
      <c r="H1167">
        <v>50.64</v>
      </c>
      <c r="I1167">
        <v>50.64</v>
      </c>
      <c r="J1167">
        <v>18</v>
      </c>
      <c r="K1167" t="s">
        <v>820</v>
      </c>
      <c r="L1167">
        <v>2017</v>
      </c>
      <c r="M1167">
        <v>4</v>
      </c>
    </row>
    <row r="1168" spans="1:13" x14ac:dyDescent="0.25">
      <c r="A1168">
        <v>847627</v>
      </c>
      <c r="B1168" t="s">
        <v>272</v>
      </c>
      <c r="C1168" t="s">
        <v>14</v>
      </c>
      <c r="D1168" t="s">
        <v>15</v>
      </c>
      <c r="E1168" t="s">
        <v>273</v>
      </c>
      <c r="F1168" s="1">
        <v>42852.579050925924</v>
      </c>
      <c r="G1168">
        <v>1</v>
      </c>
      <c r="H1168">
        <v>50.64</v>
      </c>
      <c r="I1168">
        <v>50.64</v>
      </c>
      <c r="J1168">
        <v>18</v>
      </c>
      <c r="K1168" t="s">
        <v>820</v>
      </c>
      <c r="L1168">
        <v>2017</v>
      </c>
      <c r="M1168">
        <v>4</v>
      </c>
    </row>
    <row r="1169" spans="1:13" x14ac:dyDescent="0.25">
      <c r="A1169">
        <v>847627</v>
      </c>
      <c r="B1169" t="s">
        <v>272</v>
      </c>
      <c r="C1169" t="s">
        <v>14</v>
      </c>
      <c r="D1169" t="s">
        <v>15</v>
      </c>
      <c r="E1169" t="s">
        <v>273</v>
      </c>
      <c r="F1169" s="1">
        <v>42852.579050925924</v>
      </c>
      <c r="G1169">
        <v>1</v>
      </c>
      <c r="H1169">
        <v>50.64</v>
      </c>
      <c r="I1169">
        <v>50.64</v>
      </c>
      <c r="J1169">
        <v>18</v>
      </c>
      <c r="K1169" t="s">
        <v>820</v>
      </c>
      <c r="L1169">
        <v>2017</v>
      </c>
      <c r="M1169">
        <v>4</v>
      </c>
    </row>
    <row r="1170" spans="1:13" x14ac:dyDescent="0.25">
      <c r="A1170">
        <v>847627</v>
      </c>
      <c r="B1170" t="s">
        <v>272</v>
      </c>
      <c r="C1170" t="s">
        <v>14</v>
      </c>
      <c r="D1170" t="s">
        <v>15</v>
      </c>
      <c r="E1170" t="s">
        <v>273</v>
      </c>
      <c r="F1170" s="1">
        <v>42884.432812500003</v>
      </c>
      <c r="G1170">
        <v>1</v>
      </c>
      <c r="H1170">
        <v>49.81</v>
      </c>
      <c r="I1170">
        <v>49.81</v>
      </c>
      <c r="J1170">
        <v>18</v>
      </c>
      <c r="K1170" t="s">
        <v>820</v>
      </c>
      <c r="L1170">
        <v>2017</v>
      </c>
      <c r="M1170">
        <v>5</v>
      </c>
    </row>
    <row r="1171" spans="1:13" x14ac:dyDescent="0.25">
      <c r="A1171">
        <v>847627</v>
      </c>
      <c r="B1171" t="s">
        <v>272</v>
      </c>
      <c r="C1171" t="s">
        <v>14</v>
      </c>
      <c r="D1171" t="s">
        <v>15</v>
      </c>
      <c r="E1171" t="s">
        <v>273</v>
      </c>
      <c r="F1171" s="1">
        <v>42901.538368055553</v>
      </c>
      <c r="G1171">
        <v>1</v>
      </c>
      <c r="H1171">
        <v>50.3</v>
      </c>
      <c r="I1171">
        <v>50.3</v>
      </c>
      <c r="J1171">
        <v>18</v>
      </c>
      <c r="K1171" t="s">
        <v>820</v>
      </c>
      <c r="L1171">
        <v>2017</v>
      </c>
      <c r="M1171">
        <v>6</v>
      </c>
    </row>
    <row r="1172" spans="1:13" x14ac:dyDescent="0.25">
      <c r="A1172">
        <v>847627</v>
      </c>
      <c r="B1172" t="s">
        <v>272</v>
      </c>
      <c r="C1172" t="s">
        <v>14</v>
      </c>
      <c r="D1172" t="s">
        <v>15</v>
      </c>
      <c r="E1172" t="s">
        <v>273</v>
      </c>
      <c r="F1172" s="1">
        <v>42912.412708333337</v>
      </c>
      <c r="G1172">
        <v>2</v>
      </c>
      <c r="H1172">
        <v>49.81</v>
      </c>
      <c r="I1172">
        <v>99.62</v>
      </c>
      <c r="J1172">
        <v>18</v>
      </c>
      <c r="K1172" t="s">
        <v>820</v>
      </c>
      <c r="L1172">
        <v>2017</v>
      </c>
      <c r="M1172">
        <v>6</v>
      </c>
    </row>
    <row r="1173" spans="1:13" x14ac:dyDescent="0.25">
      <c r="A1173">
        <v>847627</v>
      </c>
      <c r="B1173" t="s">
        <v>272</v>
      </c>
      <c r="C1173" t="s">
        <v>14</v>
      </c>
      <c r="D1173" t="s">
        <v>15</v>
      </c>
      <c r="E1173" t="s">
        <v>273</v>
      </c>
      <c r="F1173" s="1">
        <v>42920.527245370373</v>
      </c>
      <c r="G1173">
        <v>1</v>
      </c>
      <c r="H1173">
        <v>50.74</v>
      </c>
      <c r="I1173">
        <v>50.74</v>
      </c>
      <c r="J1173">
        <v>18</v>
      </c>
      <c r="K1173" t="s">
        <v>820</v>
      </c>
      <c r="L1173">
        <v>2017</v>
      </c>
      <c r="M1173">
        <v>7</v>
      </c>
    </row>
    <row r="1174" spans="1:13" x14ac:dyDescent="0.25">
      <c r="A1174">
        <v>847627</v>
      </c>
      <c r="B1174" t="s">
        <v>272</v>
      </c>
      <c r="C1174" t="s">
        <v>14</v>
      </c>
      <c r="D1174" t="s">
        <v>15</v>
      </c>
      <c r="E1174" t="s">
        <v>273</v>
      </c>
      <c r="F1174" s="1">
        <v>42997.47996527778</v>
      </c>
      <c r="G1174">
        <v>1</v>
      </c>
      <c r="H1174">
        <v>50.3</v>
      </c>
      <c r="I1174">
        <v>50.3</v>
      </c>
      <c r="J1174">
        <v>18</v>
      </c>
      <c r="K1174" t="s">
        <v>820</v>
      </c>
      <c r="L1174">
        <v>2017</v>
      </c>
      <c r="M1174">
        <v>9</v>
      </c>
    </row>
    <row r="1175" spans="1:13" x14ac:dyDescent="0.25">
      <c r="A1175">
        <v>847627</v>
      </c>
      <c r="B1175" t="s">
        <v>272</v>
      </c>
      <c r="C1175" t="s">
        <v>14</v>
      </c>
      <c r="D1175" t="s">
        <v>15</v>
      </c>
      <c r="E1175" t="s">
        <v>273</v>
      </c>
      <c r="F1175" s="1">
        <v>43003.404340277775</v>
      </c>
      <c r="G1175">
        <v>1</v>
      </c>
      <c r="H1175">
        <v>49.81</v>
      </c>
      <c r="I1175">
        <v>49.81</v>
      </c>
      <c r="J1175">
        <v>18</v>
      </c>
      <c r="K1175" t="s">
        <v>820</v>
      </c>
      <c r="L1175">
        <v>2017</v>
      </c>
      <c r="M1175">
        <v>9</v>
      </c>
    </row>
    <row r="1176" spans="1:13" x14ac:dyDescent="0.25">
      <c r="A1176">
        <v>134505</v>
      </c>
      <c r="B1176" t="s">
        <v>985</v>
      </c>
      <c r="C1176" t="s">
        <v>14</v>
      </c>
      <c r="D1176" t="s">
        <v>15</v>
      </c>
      <c r="E1176" t="s">
        <v>273</v>
      </c>
      <c r="F1176" s="1">
        <v>43053.32545138889</v>
      </c>
      <c r="G1176">
        <v>1</v>
      </c>
      <c r="H1176">
        <v>99.62</v>
      </c>
      <c r="I1176">
        <v>99.62</v>
      </c>
      <c r="J1176">
        <v>18</v>
      </c>
      <c r="K1176" t="s">
        <v>820</v>
      </c>
      <c r="L1176">
        <v>2017</v>
      </c>
      <c r="M1176">
        <v>11</v>
      </c>
    </row>
    <row r="1177" spans="1:13" x14ac:dyDescent="0.25">
      <c r="A1177">
        <v>847627</v>
      </c>
      <c r="B1177" t="s">
        <v>272</v>
      </c>
      <c r="C1177" t="s">
        <v>14</v>
      </c>
      <c r="D1177" t="s">
        <v>15</v>
      </c>
      <c r="E1177" t="s">
        <v>273</v>
      </c>
      <c r="F1177" s="1">
        <v>43076.404861111114</v>
      </c>
      <c r="G1177">
        <v>2</v>
      </c>
      <c r="H1177">
        <v>50.3</v>
      </c>
      <c r="I1177">
        <v>100.6</v>
      </c>
      <c r="J1177">
        <v>18</v>
      </c>
      <c r="K1177" t="s">
        <v>820</v>
      </c>
      <c r="L1177">
        <v>2017</v>
      </c>
      <c r="M1177">
        <v>12</v>
      </c>
    </row>
    <row r="1178" spans="1:13" x14ac:dyDescent="0.25">
      <c r="A1178">
        <v>847627</v>
      </c>
      <c r="B1178" t="s">
        <v>272</v>
      </c>
      <c r="C1178" t="s">
        <v>14</v>
      </c>
      <c r="D1178" t="s">
        <v>15</v>
      </c>
      <c r="E1178" t="s">
        <v>273</v>
      </c>
      <c r="F1178" s="1">
        <v>43206.342650462961</v>
      </c>
      <c r="G1178">
        <v>1</v>
      </c>
      <c r="H1178">
        <v>50.3</v>
      </c>
      <c r="I1178">
        <v>50.3</v>
      </c>
      <c r="J1178">
        <v>18</v>
      </c>
      <c r="K1178" t="s">
        <v>820</v>
      </c>
      <c r="L1178">
        <v>2018</v>
      </c>
      <c r="M1178">
        <v>4</v>
      </c>
    </row>
    <row r="1179" spans="1:13" x14ac:dyDescent="0.25">
      <c r="A1179">
        <v>134505</v>
      </c>
      <c r="B1179" t="s">
        <v>985</v>
      </c>
      <c r="C1179" t="s">
        <v>14</v>
      </c>
      <c r="D1179" t="s">
        <v>15</v>
      </c>
      <c r="E1179" t="s">
        <v>273</v>
      </c>
      <c r="F1179" s="1">
        <v>43241.397719907407</v>
      </c>
      <c r="G1179">
        <v>1</v>
      </c>
      <c r="H1179">
        <v>100.6</v>
      </c>
      <c r="I1179">
        <v>100.6</v>
      </c>
      <c r="J1179">
        <v>18</v>
      </c>
      <c r="K1179" t="s">
        <v>820</v>
      </c>
      <c r="L1179">
        <v>2018</v>
      </c>
      <c r="M1179">
        <v>5</v>
      </c>
    </row>
    <row r="1180" spans="1:13" x14ac:dyDescent="0.25">
      <c r="A1180">
        <v>134505</v>
      </c>
      <c r="B1180" t="s">
        <v>985</v>
      </c>
      <c r="C1180" t="s">
        <v>14</v>
      </c>
      <c r="D1180" t="s">
        <v>15</v>
      </c>
      <c r="E1180" t="s">
        <v>273</v>
      </c>
      <c r="F1180" s="1">
        <v>43276.434687499997</v>
      </c>
      <c r="G1180">
        <v>1</v>
      </c>
      <c r="H1180">
        <v>99.62</v>
      </c>
      <c r="I1180">
        <v>99.62</v>
      </c>
      <c r="J1180">
        <v>18</v>
      </c>
      <c r="K1180" t="s">
        <v>820</v>
      </c>
      <c r="L1180">
        <v>2018</v>
      </c>
      <c r="M1180">
        <v>6</v>
      </c>
    </row>
    <row r="1181" spans="1:13" x14ac:dyDescent="0.25">
      <c r="A1181">
        <v>847627</v>
      </c>
      <c r="B1181" t="s">
        <v>272</v>
      </c>
      <c r="C1181" t="s">
        <v>14</v>
      </c>
      <c r="D1181" t="s">
        <v>15</v>
      </c>
      <c r="E1181" t="s">
        <v>273</v>
      </c>
      <c r="F1181" s="1">
        <v>43298.424363425926</v>
      </c>
      <c r="G1181">
        <v>1</v>
      </c>
      <c r="H1181">
        <v>49.81</v>
      </c>
      <c r="I1181">
        <v>49.81</v>
      </c>
      <c r="J1181">
        <v>18</v>
      </c>
      <c r="K1181" t="s">
        <v>820</v>
      </c>
      <c r="L1181">
        <v>2018</v>
      </c>
      <c r="M1181">
        <v>7</v>
      </c>
    </row>
    <row r="1182" spans="1:13" x14ac:dyDescent="0.25">
      <c r="A1182">
        <v>847627</v>
      </c>
      <c r="B1182" t="s">
        <v>272</v>
      </c>
      <c r="C1182" t="s">
        <v>14</v>
      </c>
      <c r="D1182" t="s">
        <v>15</v>
      </c>
      <c r="E1182" t="s">
        <v>273</v>
      </c>
      <c r="F1182" s="1">
        <v>43298.424363425926</v>
      </c>
      <c r="G1182">
        <v>1</v>
      </c>
      <c r="H1182">
        <v>49.81</v>
      </c>
      <c r="I1182">
        <v>49.81</v>
      </c>
      <c r="J1182">
        <v>18</v>
      </c>
      <c r="K1182" t="s">
        <v>820</v>
      </c>
      <c r="L1182">
        <v>2018</v>
      </c>
      <c r="M1182">
        <v>7</v>
      </c>
    </row>
    <row r="1183" spans="1:13" x14ac:dyDescent="0.25">
      <c r="A1183">
        <v>847627</v>
      </c>
      <c r="B1183" t="s">
        <v>272</v>
      </c>
      <c r="C1183" t="s">
        <v>14</v>
      </c>
      <c r="D1183" t="s">
        <v>15</v>
      </c>
      <c r="E1183" t="s">
        <v>273</v>
      </c>
      <c r="F1183" s="1">
        <v>43299.544456018521</v>
      </c>
      <c r="G1183">
        <v>1</v>
      </c>
      <c r="H1183">
        <v>50.3</v>
      </c>
      <c r="I1183">
        <v>50.3</v>
      </c>
      <c r="J1183">
        <v>18</v>
      </c>
      <c r="K1183" t="s">
        <v>820</v>
      </c>
      <c r="L1183">
        <v>2018</v>
      </c>
      <c r="M1183">
        <v>7</v>
      </c>
    </row>
    <row r="1184" spans="1:13" x14ac:dyDescent="0.25">
      <c r="A1184">
        <v>847627</v>
      </c>
      <c r="B1184" t="s">
        <v>272</v>
      </c>
      <c r="C1184" t="s">
        <v>14</v>
      </c>
      <c r="D1184" t="s">
        <v>15</v>
      </c>
      <c r="E1184" t="s">
        <v>273</v>
      </c>
      <c r="F1184" s="1">
        <v>43311.408437500002</v>
      </c>
      <c r="G1184">
        <v>1</v>
      </c>
      <c r="H1184">
        <v>50.3</v>
      </c>
      <c r="I1184">
        <v>50.3</v>
      </c>
      <c r="J1184">
        <v>18</v>
      </c>
      <c r="K1184" t="s">
        <v>820</v>
      </c>
      <c r="L1184">
        <v>2018</v>
      </c>
      <c r="M1184">
        <v>7</v>
      </c>
    </row>
    <row r="1185" spans="1:13" x14ac:dyDescent="0.25">
      <c r="A1185">
        <v>847627</v>
      </c>
      <c r="B1185" t="s">
        <v>272</v>
      </c>
      <c r="C1185" t="s">
        <v>14</v>
      </c>
      <c r="D1185" t="s">
        <v>15</v>
      </c>
      <c r="E1185" t="s">
        <v>273</v>
      </c>
      <c r="F1185" s="1">
        <v>43402.402743055558</v>
      </c>
      <c r="G1185">
        <v>1</v>
      </c>
      <c r="H1185">
        <v>50.29</v>
      </c>
      <c r="I1185">
        <v>50.29</v>
      </c>
      <c r="J1185">
        <v>18</v>
      </c>
      <c r="K1185" t="s">
        <v>820</v>
      </c>
      <c r="L1185">
        <v>2018</v>
      </c>
      <c r="M1185">
        <v>10</v>
      </c>
    </row>
    <row r="1186" spans="1:13" x14ac:dyDescent="0.25">
      <c r="A1186">
        <v>134508</v>
      </c>
      <c r="B1186" t="s">
        <v>986</v>
      </c>
      <c r="C1186" t="s">
        <v>14</v>
      </c>
      <c r="D1186" t="s">
        <v>15</v>
      </c>
      <c r="E1186" t="s">
        <v>273</v>
      </c>
      <c r="F1186" s="1">
        <v>43409.449467592596</v>
      </c>
      <c r="G1186">
        <v>1</v>
      </c>
      <c r="H1186">
        <v>176.26</v>
      </c>
      <c r="I1186">
        <v>176.26</v>
      </c>
      <c r="J1186">
        <v>18</v>
      </c>
      <c r="K1186" t="s">
        <v>820</v>
      </c>
      <c r="L1186">
        <v>2018</v>
      </c>
      <c r="M1186">
        <v>11</v>
      </c>
    </row>
    <row r="1187" spans="1:13" x14ac:dyDescent="0.25">
      <c r="A1187">
        <v>847627</v>
      </c>
      <c r="B1187" t="s">
        <v>272</v>
      </c>
      <c r="C1187" t="s">
        <v>14</v>
      </c>
      <c r="D1187" t="s">
        <v>15</v>
      </c>
      <c r="E1187" t="s">
        <v>273</v>
      </c>
      <c r="F1187" s="1">
        <v>43556.349872685183</v>
      </c>
      <c r="G1187">
        <v>1</v>
      </c>
      <c r="H1187">
        <v>50.74</v>
      </c>
      <c r="I1187">
        <v>50.74</v>
      </c>
      <c r="J1187">
        <v>18</v>
      </c>
      <c r="K1187" t="s">
        <v>820</v>
      </c>
      <c r="L1187">
        <v>2019</v>
      </c>
      <c r="M1187">
        <v>4</v>
      </c>
    </row>
    <row r="1188" spans="1:13" x14ac:dyDescent="0.25">
      <c r="A1188">
        <v>847627</v>
      </c>
      <c r="B1188" t="s">
        <v>272</v>
      </c>
      <c r="C1188" t="s">
        <v>14</v>
      </c>
      <c r="D1188" t="s">
        <v>15</v>
      </c>
      <c r="E1188" t="s">
        <v>273</v>
      </c>
      <c r="F1188" s="1">
        <v>43598.410821759258</v>
      </c>
      <c r="G1188">
        <v>1</v>
      </c>
      <c r="H1188">
        <v>50.29</v>
      </c>
      <c r="I1188">
        <v>50.29</v>
      </c>
      <c r="J1188">
        <v>18</v>
      </c>
      <c r="K1188" t="s">
        <v>820</v>
      </c>
      <c r="L1188">
        <v>2019</v>
      </c>
      <c r="M1188">
        <v>5</v>
      </c>
    </row>
    <row r="1189" spans="1:13" x14ac:dyDescent="0.25">
      <c r="A1189">
        <v>847627</v>
      </c>
      <c r="B1189" t="s">
        <v>272</v>
      </c>
      <c r="C1189" t="s">
        <v>14</v>
      </c>
      <c r="D1189" t="s">
        <v>15</v>
      </c>
      <c r="E1189" t="s">
        <v>273</v>
      </c>
      <c r="F1189" s="1">
        <v>43706.493402777778</v>
      </c>
      <c r="G1189">
        <v>1</v>
      </c>
      <c r="H1189">
        <v>50.25</v>
      </c>
      <c r="I1189">
        <v>50.25</v>
      </c>
      <c r="J1189">
        <v>18</v>
      </c>
      <c r="K1189" t="s">
        <v>820</v>
      </c>
      <c r="L1189">
        <v>2019</v>
      </c>
      <c r="M1189">
        <v>8</v>
      </c>
    </row>
    <row r="1190" spans="1:13" x14ac:dyDescent="0.25">
      <c r="A1190">
        <v>847627</v>
      </c>
      <c r="B1190" t="s">
        <v>272</v>
      </c>
      <c r="C1190" t="s">
        <v>14</v>
      </c>
      <c r="D1190" t="s">
        <v>15</v>
      </c>
      <c r="E1190" t="s">
        <v>273</v>
      </c>
      <c r="F1190" s="1">
        <v>43717.367222222223</v>
      </c>
      <c r="G1190">
        <v>1</v>
      </c>
      <c r="H1190">
        <v>50.24</v>
      </c>
      <c r="I1190">
        <v>50.24</v>
      </c>
      <c r="J1190">
        <v>18</v>
      </c>
      <c r="K1190" t="s">
        <v>820</v>
      </c>
      <c r="L1190">
        <v>2019</v>
      </c>
      <c r="M1190">
        <v>9</v>
      </c>
    </row>
    <row r="1191" spans="1:13" x14ac:dyDescent="0.25">
      <c r="A1191">
        <v>847627</v>
      </c>
      <c r="B1191" t="s">
        <v>272</v>
      </c>
      <c r="C1191" t="s">
        <v>14</v>
      </c>
      <c r="D1191" t="s">
        <v>15</v>
      </c>
      <c r="E1191" t="s">
        <v>273</v>
      </c>
      <c r="F1191" s="1">
        <v>43724.463541666664</v>
      </c>
      <c r="G1191">
        <v>1</v>
      </c>
      <c r="H1191">
        <v>50.24</v>
      </c>
      <c r="I1191">
        <v>50.24</v>
      </c>
      <c r="J1191">
        <v>18</v>
      </c>
      <c r="K1191" t="s">
        <v>820</v>
      </c>
      <c r="L1191">
        <v>2019</v>
      </c>
      <c r="M1191">
        <v>9</v>
      </c>
    </row>
    <row r="1192" spans="1:13" x14ac:dyDescent="0.25">
      <c r="A1192">
        <v>847425</v>
      </c>
      <c r="B1192" t="s">
        <v>274</v>
      </c>
      <c r="C1192" t="s">
        <v>14</v>
      </c>
      <c r="D1192" t="s">
        <v>15</v>
      </c>
      <c r="E1192" t="s">
        <v>273</v>
      </c>
      <c r="F1192" s="1">
        <v>42905.4608912037</v>
      </c>
      <c r="G1192">
        <v>1</v>
      </c>
      <c r="H1192">
        <v>101.29</v>
      </c>
      <c r="I1192">
        <v>101.29</v>
      </c>
      <c r="J1192">
        <v>18</v>
      </c>
      <c r="K1192" t="s">
        <v>820</v>
      </c>
      <c r="L1192">
        <v>2017</v>
      </c>
      <c r="M1192">
        <v>6</v>
      </c>
    </row>
    <row r="1193" spans="1:13" x14ac:dyDescent="0.25">
      <c r="A1193">
        <v>847425</v>
      </c>
      <c r="B1193" t="s">
        <v>274</v>
      </c>
      <c r="C1193" t="s">
        <v>14</v>
      </c>
      <c r="D1193" t="s">
        <v>15</v>
      </c>
      <c r="E1193" t="s">
        <v>273</v>
      </c>
      <c r="F1193" s="1">
        <v>42920.527245370373</v>
      </c>
      <c r="G1193">
        <v>1</v>
      </c>
      <c r="H1193">
        <v>100.6</v>
      </c>
      <c r="I1193">
        <v>100.6</v>
      </c>
      <c r="J1193">
        <v>18</v>
      </c>
      <c r="K1193" t="s">
        <v>820</v>
      </c>
      <c r="L1193">
        <v>2017</v>
      </c>
      <c r="M1193">
        <v>7</v>
      </c>
    </row>
    <row r="1194" spans="1:13" x14ac:dyDescent="0.25">
      <c r="A1194">
        <v>847425</v>
      </c>
      <c r="B1194" t="s">
        <v>274</v>
      </c>
      <c r="C1194" t="s">
        <v>14</v>
      </c>
      <c r="D1194" t="s">
        <v>15</v>
      </c>
      <c r="E1194" t="s">
        <v>273</v>
      </c>
      <c r="F1194" s="1">
        <v>43066.364861111113</v>
      </c>
      <c r="G1194">
        <v>1</v>
      </c>
      <c r="H1194">
        <v>100.6</v>
      </c>
      <c r="I1194">
        <v>100.6</v>
      </c>
      <c r="J1194">
        <v>18</v>
      </c>
      <c r="K1194" t="s">
        <v>820</v>
      </c>
      <c r="L1194">
        <v>2017</v>
      </c>
      <c r="M1194">
        <v>11</v>
      </c>
    </row>
    <row r="1195" spans="1:13" x14ac:dyDescent="0.25">
      <c r="A1195">
        <v>847425</v>
      </c>
      <c r="B1195" t="s">
        <v>274</v>
      </c>
      <c r="C1195" t="s">
        <v>14</v>
      </c>
      <c r="D1195" t="s">
        <v>15</v>
      </c>
      <c r="E1195" t="s">
        <v>273</v>
      </c>
      <c r="F1195" s="1">
        <v>43066.364861111113</v>
      </c>
      <c r="G1195">
        <v>1</v>
      </c>
      <c r="H1195">
        <v>100.6</v>
      </c>
      <c r="I1195">
        <v>100.6</v>
      </c>
      <c r="J1195">
        <v>18</v>
      </c>
      <c r="K1195" t="s">
        <v>820</v>
      </c>
      <c r="L1195">
        <v>2017</v>
      </c>
      <c r="M1195">
        <v>11</v>
      </c>
    </row>
    <row r="1196" spans="1:13" x14ac:dyDescent="0.25">
      <c r="A1196">
        <v>847425</v>
      </c>
      <c r="B1196" t="s">
        <v>274</v>
      </c>
      <c r="C1196" t="s">
        <v>14</v>
      </c>
      <c r="D1196" t="s">
        <v>15</v>
      </c>
      <c r="E1196" t="s">
        <v>273</v>
      </c>
      <c r="F1196" s="1">
        <v>43402.402743055558</v>
      </c>
      <c r="G1196">
        <v>1</v>
      </c>
      <c r="H1196">
        <v>100.6</v>
      </c>
      <c r="I1196">
        <v>100.6</v>
      </c>
      <c r="J1196">
        <v>18</v>
      </c>
      <c r="K1196" t="s">
        <v>820</v>
      </c>
      <c r="L1196">
        <v>2018</v>
      </c>
      <c r="M1196">
        <v>10</v>
      </c>
    </row>
    <row r="1197" spans="1:13" x14ac:dyDescent="0.25">
      <c r="A1197">
        <v>135002</v>
      </c>
      <c r="B1197" t="s">
        <v>987</v>
      </c>
      <c r="C1197" t="s">
        <v>14</v>
      </c>
      <c r="D1197" t="s">
        <v>15</v>
      </c>
      <c r="E1197" t="s">
        <v>273</v>
      </c>
      <c r="F1197" s="1">
        <v>43594.455613425926</v>
      </c>
      <c r="G1197">
        <v>1</v>
      </c>
      <c r="H1197">
        <v>25.15</v>
      </c>
      <c r="I1197">
        <v>25.15</v>
      </c>
      <c r="J1197">
        <v>18</v>
      </c>
      <c r="K1197" t="s">
        <v>820</v>
      </c>
      <c r="L1197">
        <v>2019</v>
      </c>
      <c r="M1197">
        <v>5</v>
      </c>
    </row>
    <row r="1198" spans="1:13" x14ac:dyDescent="0.25">
      <c r="A1198">
        <v>135002</v>
      </c>
      <c r="B1198" t="s">
        <v>987</v>
      </c>
      <c r="C1198" t="s">
        <v>14</v>
      </c>
      <c r="D1198" t="s">
        <v>15</v>
      </c>
      <c r="E1198" t="s">
        <v>273</v>
      </c>
      <c r="F1198" s="1">
        <v>43672.369942129626</v>
      </c>
      <c r="G1198">
        <v>1</v>
      </c>
      <c r="H1198">
        <v>25.12</v>
      </c>
      <c r="I1198">
        <v>25.12</v>
      </c>
      <c r="J1198">
        <v>18</v>
      </c>
      <c r="K1198" t="s">
        <v>820</v>
      </c>
      <c r="L1198">
        <v>2019</v>
      </c>
      <c r="M1198">
        <v>7</v>
      </c>
    </row>
    <row r="1199" spans="1:13" x14ac:dyDescent="0.25">
      <c r="A1199">
        <v>135002</v>
      </c>
      <c r="B1199" t="s">
        <v>987</v>
      </c>
      <c r="C1199" t="s">
        <v>14</v>
      </c>
      <c r="D1199" t="s">
        <v>15</v>
      </c>
      <c r="E1199" t="s">
        <v>273</v>
      </c>
      <c r="F1199" s="1">
        <v>43829.444432870368</v>
      </c>
      <c r="G1199">
        <v>1</v>
      </c>
      <c r="H1199">
        <v>25.11</v>
      </c>
      <c r="I1199">
        <v>25.11</v>
      </c>
      <c r="J1199">
        <v>18</v>
      </c>
      <c r="K1199" t="s">
        <v>820</v>
      </c>
      <c r="L1199">
        <v>2019</v>
      </c>
      <c r="M1199">
        <v>12</v>
      </c>
    </row>
    <row r="1200" spans="1:13" x14ac:dyDescent="0.25">
      <c r="A1200">
        <v>168328</v>
      </c>
      <c r="B1200" t="s">
        <v>988</v>
      </c>
      <c r="C1200" t="s">
        <v>14</v>
      </c>
      <c r="D1200" t="s">
        <v>15</v>
      </c>
      <c r="E1200" t="s">
        <v>275</v>
      </c>
      <c r="F1200" s="1">
        <v>43299.544456018521</v>
      </c>
      <c r="G1200">
        <v>1</v>
      </c>
      <c r="H1200">
        <v>1267.2</v>
      </c>
      <c r="I1200">
        <v>1267.2</v>
      </c>
      <c r="J1200">
        <v>18</v>
      </c>
      <c r="K1200" t="s">
        <v>820</v>
      </c>
      <c r="L1200">
        <v>2018</v>
      </c>
      <c r="M1200">
        <v>7</v>
      </c>
    </row>
    <row r="1201" spans="1:13" x14ac:dyDescent="0.25">
      <c r="A1201">
        <v>168328</v>
      </c>
      <c r="B1201" t="s">
        <v>988</v>
      </c>
      <c r="C1201" t="s">
        <v>14</v>
      </c>
      <c r="D1201" t="s">
        <v>15</v>
      </c>
      <c r="E1201" t="s">
        <v>275</v>
      </c>
      <c r="F1201" s="1">
        <v>43707.495555555557</v>
      </c>
      <c r="G1201">
        <v>1</v>
      </c>
      <c r="H1201">
        <v>1266.08</v>
      </c>
      <c r="I1201">
        <v>1266.08</v>
      </c>
      <c r="J1201">
        <v>18</v>
      </c>
      <c r="K1201" t="s">
        <v>820</v>
      </c>
      <c r="L1201">
        <v>2019</v>
      </c>
      <c r="M1201">
        <v>8</v>
      </c>
    </row>
    <row r="1202" spans="1:13" x14ac:dyDescent="0.25">
      <c r="A1202">
        <v>210108</v>
      </c>
      <c r="B1202" t="s">
        <v>276</v>
      </c>
      <c r="C1202" t="s">
        <v>14</v>
      </c>
      <c r="D1202" t="s">
        <v>15</v>
      </c>
      <c r="E1202" t="s">
        <v>275</v>
      </c>
      <c r="F1202" s="1">
        <v>43150.622581018521</v>
      </c>
      <c r="G1202">
        <v>1</v>
      </c>
      <c r="H1202">
        <v>735.01</v>
      </c>
      <c r="I1202">
        <v>735.01</v>
      </c>
      <c r="J1202">
        <v>18</v>
      </c>
      <c r="K1202" t="s">
        <v>820</v>
      </c>
      <c r="L1202">
        <v>2018</v>
      </c>
      <c r="M1202">
        <v>2</v>
      </c>
    </row>
    <row r="1203" spans="1:13" x14ac:dyDescent="0.25">
      <c r="A1203">
        <v>145273</v>
      </c>
      <c r="B1203" t="s">
        <v>280</v>
      </c>
      <c r="C1203" t="s">
        <v>14</v>
      </c>
      <c r="D1203" t="s">
        <v>15</v>
      </c>
      <c r="E1203" t="s">
        <v>279</v>
      </c>
      <c r="F1203" s="1">
        <v>43066.364861111113</v>
      </c>
      <c r="G1203">
        <v>1</v>
      </c>
      <c r="H1203">
        <v>50.47</v>
      </c>
      <c r="I1203">
        <v>50.47</v>
      </c>
      <c r="J1203">
        <v>18</v>
      </c>
      <c r="K1203" t="s">
        <v>820</v>
      </c>
      <c r="L1203">
        <v>2017</v>
      </c>
      <c r="M1203">
        <v>11</v>
      </c>
    </row>
    <row r="1204" spans="1:13" x14ac:dyDescent="0.25">
      <c r="A1204">
        <v>229191</v>
      </c>
      <c r="B1204" t="s">
        <v>281</v>
      </c>
      <c r="C1204" t="s">
        <v>14</v>
      </c>
      <c r="D1204" t="s">
        <v>15</v>
      </c>
      <c r="E1204" t="s">
        <v>282</v>
      </c>
      <c r="F1204" s="1">
        <v>43356.560231481482</v>
      </c>
      <c r="G1204">
        <v>1</v>
      </c>
      <c r="H1204">
        <v>141.37</v>
      </c>
      <c r="I1204">
        <v>141.37</v>
      </c>
      <c r="J1204">
        <v>18</v>
      </c>
      <c r="K1204" t="s">
        <v>820</v>
      </c>
      <c r="L1204">
        <v>2018</v>
      </c>
      <c r="M1204">
        <v>9</v>
      </c>
    </row>
    <row r="1205" spans="1:13" x14ac:dyDescent="0.25">
      <c r="A1205">
        <v>229191</v>
      </c>
      <c r="B1205" t="s">
        <v>281</v>
      </c>
      <c r="C1205" t="s">
        <v>14</v>
      </c>
      <c r="D1205" t="s">
        <v>15</v>
      </c>
      <c r="E1205" t="s">
        <v>282</v>
      </c>
      <c r="F1205" s="1">
        <v>43356.560231481482</v>
      </c>
      <c r="G1205">
        <v>1</v>
      </c>
      <c r="H1205">
        <v>141.37</v>
      </c>
      <c r="I1205">
        <v>141.37</v>
      </c>
      <c r="J1205">
        <v>18</v>
      </c>
      <c r="K1205" t="s">
        <v>820</v>
      </c>
      <c r="L1205">
        <v>2018</v>
      </c>
      <c r="M1205">
        <v>9</v>
      </c>
    </row>
    <row r="1206" spans="1:13" x14ac:dyDescent="0.25">
      <c r="A1206">
        <v>229191</v>
      </c>
      <c r="B1206" t="s">
        <v>281</v>
      </c>
      <c r="C1206" t="s">
        <v>14</v>
      </c>
      <c r="D1206" t="s">
        <v>15</v>
      </c>
      <c r="E1206" t="s">
        <v>282</v>
      </c>
      <c r="F1206" s="1">
        <v>43549.390717592592</v>
      </c>
      <c r="G1206">
        <v>2</v>
      </c>
      <c r="H1206">
        <v>141.37</v>
      </c>
      <c r="I1206">
        <v>282.74</v>
      </c>
      <c r="J1206">
        <v>18</v>
      </c>
      <c r="K1206" t="s">
        <v>820</v>
      </c>
      <c r="L1206">
        <v>2019</v>
      </c>
      <c r="M1206">
        <v>3</v>
      </c>
    </row>
    <row r="1207" spans="1:13" x14ac:dyDescent="0.25">
      <c r="A1207">
        <v>197026</v>
      </c>
      <c r="B1207" t="s">
        <v>284</v>
      </c>
      <c r="C1207" t="s">
        <v>14</v>
      </c>
      <c r="D1207" t="s">
        <v>15</v>
      </c>
      <c r="E1207" t="s">
        <v>283</v>
      </c>
      <c r="F1207" s="1">
        <v>43031.402430555558</v>
      </c>
      <c r="G1207">
        <v>1</v>
      </c>
      <c r="H1207">
        <v>44.78</v>
      </c>
      <c r="I1207">
        <v>44.78</v>
      </c>
      <c r="J1207">
        <v>18</v>
      </c>
      <c r="K1207" t="s">
        <v>820</v>
      </c>
      <c r="L1207">
        <v>2017</v>
      </c>
      <c r="M1207">
        <v>10</v>
      </c>
    </row>
    <row r="1208" spans="1:13" x14ac:dyDescent="0.25">
      <c r="A1208">
        <v>197026</v>
      </c>
      <c r="B1208" t="s">
        <v>284</v>
      </c>
      <c r="C1208" t="s">
        <v>14</v>
      </c>
      <c r="D1208" t="s">
        <v>15</v>
      </c>
      <c r="E1208" t="s">
        <v>283</v>
      </c>
      <c r="F1208" s="1">
        <v>43038.447638888887</v>
      </c>
      <c r="G1208">
        <v>1</v>
      </c>
      <c r="H1208">
        <v>45.11</v>
      </c>
      <c r="I1208">
        <v>45.11</v>
      </c>
      <c r="J1208">
        <v>18</v>
      </c>
      <c r="K1208" t="s">
        <v>820</v>
      </c>
      <c r="L1208">
        <v>2017</v>
      </c>
      <c r="M1208">
        <v>10</v>
      </c>
    </row>
    <row r="1209" spans="1:13" x14ac:dyDescent="0.25">
      <c r="A1209">
        <v>202796</v>
      </c>
      <c r="B1209" t="s">
        <v>989</v>
      </c>
      <c r="C1209" t="s">
        <v>14</v>
      </c>
      <c r="D1209" t="s">
        <v>15</v>
      </c>
      <c r="E1209" t="s">
        <v>990</v>
      </c>
      <c r="F1209" s="1">
        <v>43388.534837962965</v>
      </c>
      <c r="G1209">
        <v>1</v>
      </c>
      <c r="H1209">
        <v>293.24</v>
      </c>
      <c r="I1209">
        <v>293.24</v>
      </c>
      <c r="J1209">
        <v>18</v>
      </c>
      <c r="K1209" t="s">
        <v>820</v>
      </c>
      <c r="L1209">
        <v>2018</v>
      </c>
      <c r="M1209">
        <v>10</v>
      </c>
    </row>
    <row r="1210" spans="1:13" x14ac:dyDescent="0.25">
      <c r="A1210">
        <v>102427</v>
      </c>
      <c r="B1210" t="s">
        <v>285</v>
      </c>
      <c r="C1210" t="s">
        <v>58</v>
      </c>
      <c r="D1210" t="s">
        <v>15</v>
      </c>
      <c r="E1210" t="s">
        <v>286</v>
      </c>
      <c r="F1210" s="1">
        <v>42780.521956018521</v>
      </c>
      <c r="G1210">
        <v>2</v>
      </c>
      <c r="H1210">
        <v>25.63</v>
      </c>
      <c r="I1210">
        <v>51.26</v>
      </c>
      <c r="J1210">
        <v>18</v>
      </c>
      <c r="K1210" t="s">
        <v>820</v>
      </c>
      <c r="L1210">
        <v>2017</v>
      </c>
      <c r="M1210">
        <v>2</v>
      </c>
    </row>
    <row r="1211" spans="1:13" x14ac:dyDescent="0.25">
      <c r="A1211">
        <v>850053</v>
      </c>
      <c r="B1211" t="s">
        <v>991</v>
      </c>
      <c r="C1211" t="s">
        <v>14</v>
      </c>
      <c r="D1211" t="s">
        <v>15</v>
      </c>
      <c r="E1211" t="s">
        <v>992</v>
      </c>
      <c r="F1211" s="1">
        <v>42790.52138888889</v>
      </c>
      <c r="G1211">
        <v>1</v>
      </c>
      <c r="H1211">
        <v>57.02</v>
      </c>
      <c r="I1211">
        <v>57.02</v>
      </c>
      <c r="J1211">
        <v>18</v>
      </c>
      <c r="K1211" t="s">
        <v>820</v>
      </c>
      <c r="L1211">
        <v>2017</v>
      </c>
      <c r="M1211">
        <v>2</v>
      </c>
    </row>
    <row r="1212" spans="1:13" x14ac:dyDescent="0.25">
      <c r="A1212">
        <v>850053</v>
      </c>
      <c r="B1212" t="s">
        <v>991</v>
      </c>
      <c r="C1212" t="s">
        <v>14</v>
      </c>
      <c r="D1212" t="s">
        <v>15</v>
      </c>
      <c r="E1212" t="s">
        <v>992</v>
      </c>
      <c r="F1212" s="1">
        <v>43353.396053240744</v>
      </c>
      <c r="G1212">
        <v>1</v>
      </c>
      <c r="H1212">
        <v>56.63</v>
      </c>
      <c r="I1212">
        <v>56.63</v>
      </c>
      <c r="J1212">
        <v>18</v>
      </c>
      <c r="K1212" t="s">
        <v>820</v>
      </c>
      <c r="L1212">
        <v>2018</v>
      </c>
      <c r="M1212">
        <v>9</v>
      </c>
    </row>
    <row r="1213" spans="1:13" x14ac:dyDescent="0.25">
      <c r="A1213">
        <v>199680</v>
      </c>
      <c r="B1213" t="s">
        <v>287</v>
      </c>
      <c r="C1213" t="s">
        <v>14</v>
      </c>
      <c r="D1213" t="s">
        <v>15</v>
      </c>
      <c r="E1213" t="s">
        <v>288</v>
      </c>
      <c r="F1213" s="1">
        <v>43077.551527777781</v>
      </c>
      <c r="G1213">
        <v>1</v>
      </c>
      <c r="H1213">
        <v>362.92</v>
      </c>
      <c r="I1213">
        <v>362.92</v>
      </c>
      <c r="J1213">
        <v>18</v>
      </c>
      <c r="K1213" t="s">
        <v>820</v>
      </c>
      <c r="L1213">
        <v>2017</v>
      </c>
      <c r="M1213">
        <v>12</v>
      </c>
    </row>
    <row r="1214" spans="1:13" x14ac:dyDescent="0.25">
      <c r="A1214">
        <v>187076</v>
      </c>
      <c r="B1214" t="s">
        <v>289</v>
      </c>
      <c r="C1214" t="s">
        <v>14</v>
      </c>
      <c r="D1214" t="s">
        <v>15</v>
      </c>
      <c r="E1214" t="s">
        <v>288</v>
      </c>
      <c r="F1214" s="1">
        <v>42850.510972222219</v>
      </c>
      <c r="G1214">
        <v>1</v>
      </c>
      <c r="H1214">
        <v>126.36</v>
      </c>
      <c r="I1214">
        <v>126.36</v>
      </c>
      <c r="J1214">
        <v>18</v>
      </c>
      <c r="K1214" t="s">
        <v>820</v>
      </c>
      <c r="L1214">
        <v>2017</v>
      </c>
      <c r="M1214">
        <v>4</v>
      </c>
    </row>
    <row r="1215" spans="1:13" x14ac:dyDescent="0.25">
      <c r="A1215">
        <v>187076</v>
      </c>
      <c r="B1215" t="s">
        <v>289</v>
      </c>
      <c r="C1215" t="s">
        <v>14</v>
      </c>
      <c r="D1215" t="s">
        <v>15</v>
      </c>
      <c r="E1215" t="s">
        <v>288</v>
      </c>
      <c r="F1215" s="1">
        <v>42850.510972222219</v>
      </c>
      <c r="G1215">
        <v>1</v>
      </c>
      <c r="H1215">
        <v>126.36</v>
      </c>
      <c r="I1215">
        <v>126.36</v>
      </c>
      <c r="J1215">
        <v>18</v>
      </c>
      <c r="K1215" t="s">
        <v>820</v>
      </c>
      <c r="L1215">
        <v>2017</v>
      </c>
      <c r="M1215">
        <v>4</v>
      </c>
    </row>
    <row r="1216" spans="1:13" x14ac:dyDescent="0.25">
      <c r="A1216">
        <v>187076</v>
      </c>
      <c r="B1216" t="s">
        <v>289</v>
      </c>
      <c r="C1216" t="s">
        <v>14</v>
      </c>
      <c r="D1216" t="s">
        <v>15</v>
      </c>
      <c r="E1216" t="s">
        <v>288</v>
      </c>
      <c r="F1216" s="1">
        <v>43172.55228009259</v>
      </c>
      <c r="G1216">
        <v>1</v>
      </c>
      <c r="H1216">
        <v>133.51</v>
      </c>
      <c r="I1216">
        <v>133.51</v>
      </c>
      <c r="J1216">
        <v>18</v>
      </c>
      <c r="K1216" t="s">
        <v>820</v>
      </c>
      <c r="L1216">
        <v>2018</v>
      </c>
      <c r="M1216">
        <v>3</v>
      </c>
    </row>
    <row r="1217" spans="1:13" x14ac:dyDescent="0.25">
      <c r="A1217">
        <v>187076</v>
      </c>
      <c r="B1217" t="s">
        <v>289</v>
      </c>
      <c r="C1217" t="s">
        <v>14</v>
      </c>
      <c r="D1217" t="s">
        <v>15</v>
      </c>
      <c r="E1217" t="s">
        <v>288</v>
      </c>
      <c r="F1217" s="1">
        <v>43187.53434027778</v>
      </c>
      <c r="G1217">
        <v>1</v>
      </c>
      <c r="H1217">
        <v>133.51</v>
      </c>
      <c r="I1217">
        <v>133.51</v>
      </c>
      <c r="J1217">
        <v>18</v>
      </c>
      <c r="K1217" t="s">
        <v>820</v>
      </c>
      <c r="L1217">
        <v>2018</v>
      </c>
      <c r="M1217">
        <v>3</v>
      </c>
    </row>
    <row r="1218" spans="1:13" x14ac:dyDescent="0.25">
      <c r="A1218">
        <v>187076</v>
      </c>
      <c r="B1218" t="s">
        <v>289</v>
      </c>
      <c r="C1218" t="s">
        <v>14</v>
      </c>
      <c r="D1218" t="s">
        <v>15</v>
      </c>
      <c r="E1218" t="s">
        <v>288</v>
      </c>
      <c r="F1218" s="1">
        <v>43430.364421296297</v>
      </c>
      <c r="G1218">
        <v>1</v>
      </c>
      <c r="H1218">
        <v>133.51</v>
      </c>
      <c r="I1218">
        <v>133.51</v>
      </c>
      <c r="J1218">
        <v>18</v>
      </c>
      <c r="K1218" t="s">
        <v>820</v>
      </c>
      <c r="L1218">
        <v>2018</v>
      </c>
      <c r="M1218">
        <v>11</v>
      </c>
    </row>
    <row r="1219" spans="1:13" x14ac:dyDescent="0.25">
      <c r="A1219">
        <v>187076</v>
      </c>
      <c r="B1219" t="s">
        <v>289</v>
      </c>
      <c r="C1219" t="s">
        <v>14</v>
      </c>
      <c r="D1219" t="s">
        <v>15</v>
      </c>
      <c r="E1219" t="s">
        <v>288</v>
      </c>
      <c r="F1219" s="1">
        <v>43546.463865740741</v>
      </c>
      <c r="G1219">
        <v>1</v>
      </c>
      <c r="H1219">
        <v>133.52000000000001</v>
      </c>
      <c r="I1219">
        <v>133.52000000000001</v>
      </c>
      <c r="J1219">
        <v>18</v>
      </c>
      <c r="K1219" t="s">
        <v>820</v>
      </c>
      <c r="L1219">
        <v>2019</v>
      </c>
      <c r="M1219">
        <v>3</v>
      </c>
    </row>
    <row r="1220" spans="1:13" x14ac:dyDescent="0.25">
      <c r="A1220">
        <v>187076</v>
      </c>
      <c r="B1220" t="s">
        <v>289</v>
      </c>
      <c r="C1220" t="s">
        <v>14</v>
      </c>
      <c r="D1220" t="s">
        <v>15</v>
      </c>
      <c r="E1220" t="s">
        <v>288</v>
      </c>
      <c r="F1220" s="1">
        <v>43572.479386574072</v>
      </c>
      <c r="G1220">
        <v>1</v>
      </c>
      <c r="H1220">
        <v>133.51</v>
      </c>
      <c r="I1220">
        <v>133.51</v>
      </c>
      <c r="J1220">
        <v>18</v>
      </c>
      <c r="K1220" t="s">
        <v>820</v>
      </c>
      <c r="L1220">
        <v>2019</v>
      </c>
      <c r="M1220">
        <v>4</v>
      </c>
    </row>
    <row r="1221" spans="1:13" x14ac:dyDescent="0.25">
      <c r="A1221">
        <v>187076</v>
      </c>
      <c r="B1221" t="s">
        <v>289</v>
      </c>
      <c r="C1221" t="s">
        <v>14</v>
      </c>
      <c r="D1221" t="s">
        <v>15</v>
      </c>
      <c r="E1221" t="s">
        <v>288</v>
      </c>
      <c r="F1221" s="1">
        <v>43585.494525462964</v>
      </c>
      <c r="G1221">
        <v>2</v>
      </c>
      <c r="H1221">
        <v>133.51</v>
      </c>
      <c r="I1221">
        <v>267.02</v>
      </c>
      <c r="J1221">
        <v>18</v>
      </c>
      <c r="K1221" t="s">
        <v>820</v>
      </c>
      <c r="L1221">
        <v>2019</v>
      </c>
      <c r="M1221">
        <v>4</v>
      </c>
    </row>
    <row r="1222" spans="1:13" x14ac:dyDescent="0.25">
      <c r="A1222">
        <v>187076</v>
      </c>
      <c r="B1222" t="s">
        <v>289</v>
      </c>
      <c r="C1222" t="s">
        <v>14</v>
      </c>
      <c r="D1222" t="s">
        <v>15</v>
      </c>
      <c r="E1222" t="s">
        <v>288</v>
      </c>
      <c r="F1222" s="1">
        <v>43612.41333333333</v>
      </c>
      <c r="G1222">
        <v>1</v>
      </c>
      <c r="H1222">
        <v>133.51</v>
      </c>
      <c r="I1222">
        <v>133.51</v>
      </c>
      <c r="J1222">
        <v>18</v>
      </c>
      <c r="K1222" t="s">
        <v>820</v>
      </c>
      <c r="L1222">
        <v>2019</v>
      </c>
      <c r="M1222">
        <v>5</v>
      </c>
    </row>
    <row r="1223" spans="1:13" x14ac:dyDescent="0.25">
      <c r="A1223">
        <v>187076</v>
      </c>
      <c r="B1223" t="s">
        <v>289</v>
      </c>
      <c r="C1223" t="s">
        <v>14</v>
      </c>
      <c r="D1223" t="s">
        <v>15</v>
      </c>
      <c r="E1223" t="s">
        <v>288</v>
      </c>
      <c r="F1223" s="1">
        <v>43621.527916666666</v>
      </c>
      <c r="G1223">
        <v>1</v>
      </c>
      <c r="H1223">
        <v>133.51</v>
      </c>
      <c r="I1223">
        <v>133.51</v>
      </c>
      <c r="J1223">
        <v>18</v>
      </c>
      <c r="K1223" t="s">
        <v>820</v>
      </c>
      <c r="L1223">
        <v>2019</v>
      </c>
      <c r="M1223">
        <v>6</v>
      </c>
    </row>
    <row r="1224" spans="1:13" x14ac:dyDescent="0.25">
      <c r="A1224">
        <v>187076</v>
      </c>
      <c r="B1224" t="s">
        <v>289</v>
      </c>
      <c r="C1224" t="s">
        <v>14</v>
      </c>
      <c r="D1224" t="s">
        <v>15</v>
      </c>
      <c r="E1224" t="s">
        <v>288</v>
      </c>
      <c r="F1224" s="1">
        <v>43642.486689814818</v>
      </c>
      <c r="G1224">
        <v>1</v>
      </c>
      <c r="H1224">
        <v>132.21</v>
      </c>
      <c r="I1224">
        <v>132.21</v>
      </c>
      <c r="J1224">
        <v>18</v>
      </c>
      <c r="K1224" t="s">
        <v>820</v>
      </c>
      <c r="L1224">
        <v>2019</v>
      </c>
      <c r="M1224">
        <v>6</v>
      </c>
    </row>
    <row r="1225" spans="1:13" x14ac:dyDescent="0.25">
      <c r="A1225">
        <v>848947</v>
      </c>
      <c r="B1225" t="s">
        <v>290</v>
      </c>
      <c r="C1225" t="s">
        <v>14</v>
      </c>
      <c r="D1225" t="s">
        <v>15</v>
      </c>
      <c r="E1225" t="s">
        <v>273</v>
      </c>
      <c r="F1225" s="1">
        <v>42745.482465277775</v>
      </c>
      <c r="G1225">
        <v>1</v>
      </c>
      <c r="H1225">
        <v>71.17</v>
      </c>
      <c r="I1225">
        <v>71.17</v>
      </c>
      <c r="J1225">
        <v>18</v>
      </c>
      <c r="K1225" t="s">
        <v>820</v>
      </c>
      <c r="L1225">
        <v>2017</v>
      </c>
      <c r="M1225">
        <v>1</v>
      </c>
    </row>
    <row r="1226" spans="1:13" x14ac:dyDescent="0.25">
      <c r="A1226">
        <v>848947</v>
      </c>
      <c r="B1226" t="s">
        <v>290</v>
      </c>
      <c r="C1226" t="s">
        <v>14</v>
      </c>
      <c r="D1226" t="s">
        <v>15</v>
      </c>
      <c r="E1226" t="s">
        <v>273</v>
      </c>
      <c r="F1226" s="1">
        <v>42751.447199074071</v>
      </c>
      <c r="G1226">
        <v>1</v>
      </c>
      <c r="H1226">
        <v>71.17</v>
      </c>
      <c r="I1226">
        <v>71.17</v>
      </c>
      <c r="J1226">
        <v>18</v>
      </c>
      <c r="K1226" t="s">
        <v>820</v>
      </c>
      <c r="L1226">
        <v>2017</v>
      </c>
      <c r="M1226">
        <v>1</v>
      </c>
    </row>
    <row r="1227" spans="1:13" x14ac:dyDescent="0.25">
      <c r="A1227">
        <v>848947</v>
      </c>
      <c r="B1227" t="s">
        <v>290</v>
      </c>
      <c r="C1227" t="s">
        <v>14</v>
      </c>
      <c r="D1227" t="s">
        <v>15</v>
      </c>
      <c r="E1227" t="s">
        <v>273</v>
      </c>
      <c r="F1227" s="1">
        <v>42751.447199074071</v>
      </c>
      <c r="G1227">
        <v>1</v>
      </c>
      <c r="H1227">
        <v>71.17</v>
      </c>
      <c r="I1227">
        <v>71.17</v>
      </c>
      <c r="J1227">
        <v>18</v>
      </c>
      <c r="K1227" t="s">
        <v>820</v>
      </c>
      <c r="L1227">
        <v>2017</v>
      </c>
      <c r="M1227">
        <v>1</v>
      </c>
    </row>
    <row r="1228" spans="1:13" x14ac:dyDescent="0.25">
      <c r="A1228">
        <v>157586</v>
      </c>
      <c r="B1228" t="s">
        <v>993</v>
      </c>
      <c r="C1228" t="s">
        <v>14</v>
      </c>
      <c r="D1228" t="s">
        <v>15</v>
      </c>
      <c r="E1228" t="s">
        <v>994</v>
      </c>
      <c r="F1228" s="1">
        <v>42818.489722222221</v>
      </c>
      <c r="G1228">
        <v>1</v>
      </c>
      <c r="H1228">
        <v>74.22</v>
      </c>
      <c r="I1228">
        <v>74.22</v>
      </c>
      <c r="J1228">
        <v>18</v>
      </c>
      <c r="K1228" t="s">
        <v>820</v>
      </c>
      <c r="L1228">
        <v>2017</v>
      </c>
      <c r="M1228">
        <v>3</v>
      </c>
    </row>
    <row r="1229" spans="1:13" x14ac:dyDescent="0.25">
      <c r="A1229">
        <v>157586</v>
      </c>
      <c r="B1229" t="s">
        <v>993</v>
      </c>
      <c r="C1229" t="s">
        <v>14</v>
      </c>
      <c r="D1229" t="s">
        <v>15</v>
      </c>
      <c r="E1229" t="s">
        <v>994</v>
      </c>
      <c r="F1229" s="1">
        <v>43650.417534722219</v>
      </c>
      <c r="G1229">
        <v>1</v>
      </c>
      <c r="H1229">
        <v>73.709999999999994</v>
      </c>
      <c r="I1229">
        <v>73.709999999999994</v>
      </c>
      <c r="J1229">
        <v>18</v>
      </c>
      <c r="K1229" t="s">
        <v>820</v>
      </c>
      <c r="L1229">
        <v>2019</v>
      </c>
      <c r="M1229">
        <v>7</v>
      </c>
    </row>
    <row r="1230" spans="1:13" x14ac:dyDescent="0.25">
      <c r="A1230">
        <v>846413</v>
      </c>
      <c r="B1230" t="s">
        <v>995</v>
      </c>
      <c r="C1230" t="s">
        <v>14</v>
      </c>
      <c r="D1230" t="s">
        <v>15</v>
      </c>
      <c r="E1230" t="s">
        <v>994</v>
      </c>
      <c r="F1230" s="1">
        <v>43655.579421296294</v>
      </c>
      <c r="G1230">
        <v>1</v>
      </c>
      <c r="H1230">
        <v>133.28</v>
      </c>
      <c r="I1230">
        <v>133.28</v>
      </c>
      <c r="J1230">
        <v>18</v>
      </c>
      <c r="K1230" t="s">
        <v>820</v>
      </c>
      <c r="L1230">
        <v>2019</v>
      </c>
      <c r="M1230">
        <v>7</v>
      </c>
    </row>
    <row r="1231" spans="1:13" x14ac:dyDescent="0.25">
      <c r="A1231">
        <v>500618</v>
      </c>
      <c r="B1231" t="s">
        <v>291</v>
      </c>
      <c r="C1231" t="s">
        <v>14</v>
      </c>
      <c r="D1231" t="s">
        <v>15</v>
      </c>
      <c r="E1231" t="s">
        <v>292</v>
      </c>
      <c r="F1231" s="1">
        <v>42744.440671296295</v>
      </c>
      <c r="G1231">
        <v>1</v>
      </c>
      <c r="H1231">
        <v>264.94</v>
      </c>
      <c r="I1231">
        <v>264.94</v>
      </c>
      <c r="J1231">
        <v>18</v>
      </c>
      <c r="K1231" t="s">
        <v>820</v>
      </c>
      <c r="L1231">
        <v>2017</v>
      </c>
      <c r="M1231">
        <v>1</v>
      </c>
    </row>
    <row r="1232" spans="1:13" x14ac:dyDescent="0.25">
      <c r="A1232">
        <v>500618</v>
      </c>
      <c r="B1232" t="s">
        <v>291</v>
      </c>
      <c r="C1232" t="s">
        <v>14</v>
      </c>
      <c r="D1232" t="s">
        <v>15</v>
      </c>
      <c r="E1232" t="s">
        <v>292</v>
      </c>
      <c r="F1232" s="1">
        <v>42765.401030092595</v>
      </c>
      <c r="G1232">
        <v>1</v>
      </c>
      <c r="H1232">
        <v>264.94</v>
      </c>
      <c r="I1232">
        <v>264.94</v>
      </c>
      <c r="J1232">
        <v>18</v>
      </c>
      <c r="K1232" t="s">
        <v>820</v>
      </c>
      <c r="L1232">
        <v>2017</v>
      </c>
      <c r="M1232">
        <v>1</v>
      </c>
    </row>
    <row r="1233" spans="1:13" x14ac:dyDescent="0.25">
      <c r="A1233">
        <v>500618</v>
      </c>
      <c r="B1233" t="s">
        <v>291</v>
      </c>
      <c r="C1233" t="s">
        <v>14</v>
      </c>
      <c r="D1233" t="s">
        <v>15</v>
      </c>
      <c r="E1233" t="s">
        <v>292</v>
      </c>
      <c r="F1233" s="1">
        <v>42772.46</v>
      </c>
      <c r="G1233">
        <v>1</v>
      </c>
      <c r="H1233">
        <v>264.94</v>
      </c>
      <c r="I1233">
        <v>264.94</v>
      </c>
      <c r="J1233">
        <v>18</v>
      </c>
      <c r="K1233" t="s">
        <v>820</v>
      </c>
      <c r="L1233">
        <v>2017</v>
      </c>
      <c r="M1233">
        <v>2</v>
      </c>
    </row>
    <row r="1234" spans="1:13" x14ac:dyDescent="0.25">
      <c r="A1234">
        <v>848560</v>
      </c>
      <c r="B1234" t="s">
        <v>293</v>
      </c>
      <c r="C1234" t="s">
        <v>14</v>
      </c>
      <c r="D1234" t="s">
        <v>15</v>
      </c>
      <c r="E1234" t="s">
        <v>292</v>
      </c>
      <c r="F1234" s="1">
        <v>42809.535011574073</v>
      </c>
      <c r="G1234">
        <v>1</v>
      </c>
      <c r="H1234">
        <v>187.67</v>
      </c>
      <c r="I1234">
        <v>187.67</v>
      </c>
      <c r="J1234">
        <v>18</v>
      </c>
      <c r="K1234" t="s">
        <v>820</v>
      </c>
      <c r="L1234">
        <v>2017</v>
      </c>
      <c r="M1234">
        <v>3</v>
      </c>
    </row>
    <row r="1235" spans="1:13" x14ac:dyDescent="0.25">
      <c r="A1235">
        <v>500618</v>
      </c>
      <c r="B1235" t="s">
        <v>291</v>
      </c>
      <c r="C1235" t="s">
        <v>14</v>
      </c>
      <c r="D1235" t="s">
        <v>15</v>
      </c>
      <c r="E1235" t="s">
        <v>292</v>
      </c>
      <c r="F1235" s="1">
        <v>42845.333564814813</v>
      </c>
      <c r="G1235">
        <v>1</v>
      </c>
      <c r="H1235">
        <v>264.94</v>
      </c>
      <c r="I1235">
        <v>264.94</v>
      </c>
      <c r="J1235">
        <v>18</v>
      </c>
      <c r="K1235" t="s">
        <v>820</v>
      </c>
      <c r="L1235">
        <v>2017</v>
      </c>
      <c r="M1235">
        <v>4</v>
      </c>
    </row>
    <row r="1236" spans="1:13" x14ac:dyDescent="0.25">
      <c r="A1236">
        <v>848560</v>
      </c>
      <c r="B1236" t="s">
        <v>293</v>
      </c>
      <c r="C1236" t="s">
        <v>14</v>
      </c>
      <c r="D1236" t="s">
        <v>15</v>
      </c>
      <c r="E1236" t="s">
        <v>292</v>
      </c>
      <c r="F1236" s="1">
        <v>42851.537164351852</v>
      </c>
      <c r="G1236">
        <v>1</v>
      </c>
      <c r="H1236">
        <v>187.67</v>
      </c>
      <c r="I1236">
        <v>187.67</v>
      </c>
      <c r="J1236">
        <v>18</v>
      </c>
      <c r="K1236" t="s">
        <v>820</v>
      </c>
      <c r="L1236">
        <v>2017</v>
      </c>
      <c r="M1236">
        <v>4</v>
      </c>
    </row>
    <row r="1237" spans="1:13" x14ac:dyDescent="0.25">
      <c r="A1237">
        <v>848560</v>
      </c>
      <c r="B1237" t="s">
        <v>293</v>
      </c>
      <c r="C1237" t="s">
        <v>14</v>
      </c>
      <c r="D1237" t="s">
        <v>15</v>
      </c>
      <c r="E1237" t="s">
        <v>292</v>
      </c>
      <c r="F1237" s="1">
        <v>42851.537164351852</v>
      </c>
      <c r="G1237">
        <v>1</v>
      </c>
      <c r="H1237">
        <v>187.67</v>
      </c>
      <c r="I1237">
        <v>187.67</v>
      </c>
      <c r="J1237">
        <v>18</v>
      </c>
      <c r="K1237" t="s">
        <v>820</v>
      </c>
      <c r="L1237">
        <v>2017</v>
      </c>
      <c r="M1237">
        <v>4</v>
      </c>
    </row>
    <row r="1238" spans="1:13" x14ac:dyDescent="0.25">
      <c r="A1238">
        <v>848560</v>
      </c>
      <c r="B1238" t="s">
        <v>293</v>
      </c>
      <c r="C1238" t="s">
        <v>14</v>
      </c>
      <c r="D1238" t="s">
        <v>15</v>
      </c>
      <c r="E1238" t="s">
        <v>292</v>
      </c>
      <c r="F1238" s="1">
        <v>42852.579050925924</v>
      </c>
      <c r="G1238">
        <v>1</v>
      </c>
      <c r="H1238">
        <v>187.67</v>
      </c>
      <c r="I1238">
        <v>187.67</v>
      </c>
      <c r="J1238">
        <v>18</v>
      </c>
      <c r="K1238" t="s">
        <v>820</v>
      </c>
      <c r="L1238">
        <v>2017</v>
      </c>
      <c r="M1238">
        <v>4</v>
      </c>
    </row>
    <row r="1239" spans="1:13" x14ac:dyDescent="0.25">
      <c r="A1239">
        <v>500618</v>
      </c>
      <c r="B1239" t="s">
        <v>291</v>
      </c>
      <c r="C1239" t="s">
        <v>14</v>
      </c>
      <c r="D1239" t="s">
        <v>15</v>
      </c>
      <c r="E1239" t="s">
        <v>292</v>
      </c>
      <c r="F1239" s="1">
        <v>42857.532858796294</v>
      </c>
      <c r="G1239">
        <v>1</v>
      </c>
      <c r="H1239">
        <v>264.94</v>
      </c>
      <c r="I1239">
        <v>264.94</v>
      </c>
      <c r="J1239">
        <v>18</v>
      </c>
      <c r="K1239" t="s">
        <v>820</v>
      </c>
      <c r="L1239">
        <v>2017</v>
      </c>
      <c r="M1239">
        <v>5</v>
      </c>
    </row>
    <row r="1240" spans="1:13" x14ac:dyDescent="0.25">
      <c r="A1240">
        <v>500618</v>
      </c>
      <c r="B1240" t="s">
        <v>291</v>
      </c>
      <c r="C1240" t="s">
        <v>14</v>
      </c>
      <c r="D1240" t="s">
        <v>15</v>
      </c>
      <c r="E1240" t="s">
        <v>292</v>
      </c>
      <c r="F1240" s="1">
        <v>42860.514178240737</v>
      </c>
      <c r="G1240">
        <v>1</v>
      </c>
      <c r="H1240">
        <v>264.94</v>
      </c>
      <c r="I1240">
        <v>264.94</v>
      </c>
      <c r="J1240">
        <v>18</v>
      </c>
      <c r="K1240" t="s">
        <v>820</v>
      </c>
      <c r="L1240">
        <v>2017</v>
      </c>
      <c r="M1240">
        <v>5</v>
      </c>
    </row>
    <row r="1241" spans="1:13" x14ac:dyDescent="0.25">
      <c r="A1241">
        <v>848560</v>
      </c>
      <c r="B1241" t="s">
        <v>293</v>
      </c>
      <c r="C1241" t="s">
        <v>14</v>
      </c>
      <c r="D1241" t="s">
        <v>15</v>
      </c>
      <c r="E1241" t="s">
        <v>292</v>
      </c>
      <c r="F1241" s="1">
        <v>42884.432812500003</v>
      </c>
      <c r="G1241">
        <v>1</v>
      </c>
      <c r="H1241">
        <v>186.57</v>
      </c>
      <c r="I1241">
        <v>186.57</v>
      </c>
      <c r="J1241">
        <v>18</v>
      </c>
      <c r="K1241" t="s">
        <v>820</v>
      </c>
      <c r="L1241">
        <v>2017</v>
      </c>
      <c r="M1241">
        <v>5</v>
      </c>
    </row>
    <row r="1242" spans="1:13" x14ac:dyDescent="0.25">
      <c r="A1242">
        <v>848560</v>
      </c>
      <c r="B1242" t="s">
        <v>293</v>
      </c>
      <c r="C1242" t="s">
        <v>14</v>
      </c>
      <c r="D1242" t="s">
        <v>15</v>
      </c>
      <c r="E1242" t="s">
        <v>292</v>
      </c>
      <c r="F1242" s="1">
        <v>42916.401192129626</v>
      </c>
      <c r="G1242">
        <v>1</v>
      </c>
      <c r="H1242">
        <v>186.57</v>
      </c>
      <c r="I1242">
        <v>186.57</v>
      </c>
      <c r="J1242">
        <v>18</v>
      </c>
      <c r="K1242" t="s">
        <v>820</v>
      </c>
      <c r="L1242">
        <v>2017</v>
      </c>
      <c r="M1242">
        <v>6</v>
      </c>
    </row>
    <row r="1243" spans="1:13" x14ac:dyDescent="0.25">
      <c r="A1243">
        <v>500618</v>
      </c>
      <c r="B1243" t="s">
        <v>291</v>
      </c>
      <c r="C1243" t="s">
        <v>14</v>
      </c>
      <c r="D1243" t="s">
        <v>15</v>
      </c>
      <c r="E1243" t="s">
        <v>292</v>
      </c>
      <c r="F1243" s="1">
        <v>42926.391527777778</v>
      </c>
      <c r="G1243">
        <v>1</v>
      </c>
      <c r="H1243">
        <v>237.05</v>
      </c>
      <c r="I1243">
        <v>237.05</v>
      </c>
      <c r="J1243">
        <v>18</v>
      </c>
      <c r="K1243" t="s">
        <v>820</v>
      </c>
      <c r="L1243">
        <v>2017</v>
      </c>
      <c r="M1243">
        <v>7</v>
      </c>
    </row>
    <row r="1244" spans="1:13" x14ac:dyDescent="0.25">
      <c r="A1244">
        <v>848560</v>
      </c>
      <c r="B1244" t="s">
        <v>293</v>
      </c>
      <c r="C1244" t="s">
        <v>14</v>
      </c>
      <c r="D1244" t="s">
        <v>15</v>
      </c>
      <c r="E1244" t="s">
        <v>292</v>
      </c>
      <c r="F1244" s="1">
        <v>42926.391527777778</v>
      </c>
      <c r="G1244">
        <v>1</v>
      </c>
      <c r="H1244">
        <v>186.57</v>
      </c>
      <c r="I1244">
        <v>186.57</v>
      </c>
      <c r="J1244">
        <v>18</v>
      </c>
      <c r="K1244" t="s">
        <v>820</v>
      </c>
      <c r="L1244">
        <v>2017</v>
      </c>
      <c r="M1244">
        <v>7</v>
      </c>
    </row>
    <row r="1245" spans="1:13" x14ac:dyDescent="0.25">
      <c r="A1245">
        <v>500618</v>
      </c>
      <c r="B1245" t="s">
        <v>291</v>
      </c>
      <c r="C1245" t="s">
        <v>14</v>
      </c>
      <c r="D1245" t="s">
        <v>15</v>
      </c>
      <c r="E1245" t="s">
        <v>292</v>
      </c>
      <c r="F1245" s="1">
        <v>43024.367337962962</v>
      </c>
      <c r="G1245">
        <v>1</v>
      </c>
      <c r="H1245">
        <v>264.94</v>
      </c>
      <c r="I1245">
        <v>264.94</v>
      </c>
      <c r="J1245">
        <v>18</v>
      </c>
      <c r="K1245" t="s">
        <v>820</v>
      </c>
      <c r="L1245">
        <v>2017</v>
      </c>
      <c r="M1245">
        <v>10</v>
      </c>
    </row>
    <row r="1246" spans="1:13" x14ac:dyDescent="0.25">
      <c r="A1246">
        <v>500618</v>
      </c>
      <c r="B1246" t="s">
        <v>291</v>
      </c>
      <c r="C1246" t="s">
        <v>14</v>
      </c>
      <c r="D1246" t="s">
        <v>15</v>
      </c>
      <c r="E1246" t="s">
        <v>292</v>
      </c>
      <c r="F1246" s="1">
        <v>43066.364861111113</v>
      </c>
      <c r="G1246">
        <v>1</v>
      </c>
      <c r="H1246">
        <v>263.38</v>
      </c>
      <c r="I1246">
        <v>263.38</v>
      </c>
      <c r="J1246">
        <v>18</v>
      </c>
      <c r="K1246" t="s">
        <v>820</v>
      </c>
      <c r="L1246">
        <v>2017</v>
      </c>
      <c r="M1246">
        <v>11</v>
      </c>
    </row>
    <row r="1247" spans="1:13" x14ac:dyDescent="0.25">
      <c r="A1247">
        <v>500618</v>
      </c>
      <c r="B1247" t="s">
        <v>291</v>
      </c>
      <c r="C1247" t="s">
        <v>14</v>
      </c>
      <c r="D1247" t="s">
        <v>15</v>
      </c>
      <c r="E1247" t="s">
        <v>292</v>
      </c>
      <c r="F1247" s="1">
        <v>43080.362291666665</v>
      </c>
      <c r="G1247">
        <v>1</v>
      </c>
      <c r="H1247">
        <v>263.38</v>
      </c>
      <c r="I1247">
        <v>263.38</v>
      </c>
      <c r="J1247">
        <v>18</v>
      </c>
      <c r="K1247" t="s">
        <v>820</v>
      </c>
      <c r="L1247">
        <v>2017</v>
      </c>
      <c r="M1247">
        <v>12</v>
      </c>
    </row>
    <row r="1248" spans="1:13" x14ac:dyDescent="0.25">
      <c r="A1248">
        <v>848560</v>
      </c>
      <c r="B1248" t="s">
        <v>293</v>
      </c>
      <c r="C1248" t="s">
        <v>14</v>
      </c>
      <c r="D1248" t="s">
        <v>15</v>
      </c>
      <c r="E1248" t="s">
        <v>292</v>
      </c>
      <c r="F1248" s="1">
        <v>43090.58861111111</v>
      </c>
      <c r="G1248">
        <v>1</v>
      </c>
      <c r="H1248">
        <v>167.92</v>
      </c>
      <c r="I1248">
        <v>167.92</v>
      </c>
      <c r="J1248">
        <v>18</v>
      </c>
      <c r="K1248" t="s">
        <v>820</v>
      </c>
      <c r="L1248">
        <v>2017</v>
      </c>
      <c r="M1248">
        <v>12</v>
      </c>
    </row>
    <row r="1249" spans="1:13" x14ac:dyDescent="0.25">
      <c r="A1249">
        <v>848560</v>
      </c>
      <c r="B1249" t="s">
        <v>293</v>
      </c>
      <c r="C1249" t="s">
        <v>14</v>
      </c>
      <c r="D1249" t="s">
        <v>15</v>
      </c>
      <c r="E1249" t="s">
        <v>292</v>
      </c>
      <c r="F1249" s="1">
        <v>43110.535891203705</v>
      </c>
      <c r="G1249">
        <v>1</v>
      </c>
      <c r="H1249">
        <v>186.57</v>
      </c>
      <c r="I1249">
        <v>186.57</v>
      </c>
      <c r="J1249">
        <v>18</v>
      </c>
      <c r="K1249" t="s">
        <v>820</v>
      </c>
      <c r="L1249">
        <v>2018</v>
      </c>
      <c r="M1249">
        <v>1</v>
      </c>
    </row>
    <row r="1250" spans="1:13" x14ac:dyDescent="0.25">
      <c r="A1250">
        <v>500618</v>
      </c>
      <c r="B1250" t="s">
        <v>291</v>
      </c>
      <c r="C1250" t="s">
        <v>14</v>
      </c>
      <c r="D1250" t="s">
        <v>15</v>
      </c>
      <c r="E1250" t="s">
        <v>292</v>
      </c>
      <c r="F1250" s="1">
        <v>43115.345532407409</v>
      </c>
      <c r="G1250">
        <v>1</v>
      </c>
      <c r="H1250">
        <v>237.05</v>
      </c>
      <c r="I1250">
        <v>237.05</v>
      </c>
      <c r="J1250">
        <v>18</v>
      </c>
      <c r="K1250" t="s">
        <v>820</v>
      </c>
      <c r="L1250">
        <v>2018</v>
      </c>
      <c r="M1250">
        <v>1</v>
      </c>
    </row>
    <row r="1251" spans="1:13" x14ac:dyDescent="0.25">
      <c r="A1251">
        <v>500618</v>
      </c>
      <c r="B1251" t="s">
        <v>291</v>
      </c>
      <c r="C1251" t="s">
        <v>14</v>
      </c>
      <c r="D1251" t="s">
        <v>15</v>
      </c>
      <c r="E1251" t="s">
        <v>292</v>
      </c>
      <c r="F1251" s="1">
        <v>43136.400289351855</v>
      </c>
      <c r="G1251">
        <v>1</v>
      </c>
      <c r="H1251">
        <v>263.38</v>
      </c>
      <c r="I1251">
        <v>263.38</v>
      </c>
      <c r="J1251">
        <v>18</v>
      </c>
      <c r="K1251" t="s">
        <v>820</v>
      </c>
      <c r="L1251">
        <v>2018</v>
      </c>
      <c r="M1251">
        <v>2</v>
      </c>
    </row>
    <row r="1252" spans="1:13" x14ac:dyDescent="0.25">
      <c r="A1252">
        <v>848560</v>
      </c>
      <c r="B1252" t="s">
        <v>293</v>
      </c>
      <c r="C1252" t="s">
        <v>14</v>
      </c>
      <c r="D1252" t="s">
        <v>15</v>
      </c>
      <c r="E1252" t="s">
        <v>292</v>
      </c>
      <c r="F1252" s="1">
        <v>43143.412442129629</v>
      </c>
      <c r="G1252">
        <v>1</v>
      </c>
      <c r="H1252">
        <v>186.37</v>
      </c>
      <c r="I1252">
        <v>186.37</v>
      </c>
      <c r="J1252">
        <v>18</v>
      </c>
      <c r="K1252" t="s">
        <v>820</v>
      </c>
      <c r="L1252">
        <v>2018</v>
      </c>
      <c r="M1252">
        <v>2</v>
      </c>
    </row>
    <row r="1253" spans="1:13" x14ac:dyDescent="0.25">
      <c r="A1253">
        <v>848560</v>
      </c>
      <c r="B1253" t="s">
        <v>293</v>
      </c>
      <c r="C1253" t="s">
        <v>14</v>
      </c>
      <c r="D1253" t="s">
        <v>15</v>
      </c>
      <c r="E1253" t="s">
        <v>292</v>
      </c>
      <c r="F1253" s="1">
        <v>43182.608738425923</v>
      </c>
      <c r="G1253">
        <v>1</v>
      </c>
      <c r="H1253">
        <v>186.57</v>
      </c>
      <c r="I1253">
        <v>186.57</v>
      </c>
      <c r="J1253">
        <v>18</v>
      </c>
      <c r="K1253" t="s">
        <v>820</v>
      </c>
      <c r="L1253">
        <v>2018</v>
      </c>
      <c r="M1253">
        <v>3</v>
      </c>
    </row>
    <row r="1254" spans="1:13" x14ac:dyDescent="0.25">
      <c r="A1254">
        <v>500618</v>
      </c>
      <c r="B1254" t="s">
        <v>291</v>
      </c>
      <c r="C1254" t="s">
        <v>14</v>
      </c>
      <c r="D1254" t="s">
        <v>15</v>
      </c>
      <c r="E1254" t="s">
        <v>292</v>
      </c>
      <c r="F1254" s="1">
        <v>43199.334131944444</v>
      </c>
      <c r="G1254">
        <v>1</v>
      </c>
      <c r="H1254">
        <v>263.11</v>
      </c>
      <c r="I1254">
        <v>263.11</v>
      </c>
      <c r="J1254">
        <v>18</v>
      </c>
      <c r="K1254" t="s">
        <v>820</v>
      </c>
      <c r="L1254">
        <v>2018</v>
      </c>
      <c r="M1254">
        <v>4</v>
      </c>
    </row>
    <row r="1255" spans="1:13" x14ac:dyDescent="0.25">
      <c r="A1255">
        <v>848560</v>
      </c>
      <c r="B1255" t="s">
        <v>293</v>
      </c>
      <c r="C1255" t="s">
        <v>14</v>
      </c>
      <c r="D1255" t="s">
        <v>15</v>
      </c>
      <c r="E1255" t="s">
        <v>292</v>
      </c>
      <c r="F1255" s="1">
        <v>43206.342650462961</v>
      </c>
      <c r="G1255">
        <v>1</v>
      </c>
      <c r="H1255">
        <v>223.26</v>
      </c>
      <c r="I1255">
        <v>223.26</v>
      </c>
      <c r="J1255">
        <v>18</v>
      </c>
      <c r="K1255" t="s">
        <v>820</v>
      </c>
      <c r="L1255">
        <v>2018</v>
      </c>
      <c r="M1255">
        <v>4</v>
      </c>
    </row>
    <row r="1256" spans="1:13" x14ac:dyDescent="0.25">
      <c r="A1256">
        <v>500618</v>
      </c>
      <c r="B1256" t="s">
        <v>291</v>
      </c>
      <c r="C1256" t="s">
        <v>14</v>
      </c>
      <c r="D1256" t="s">
        <v>15</v>
      </c>
      <c r="E1256" t="s">
        <v>292</v>
      </c>
      <c r="F1256" s="1">
        <v>43208.531956018516</v>
      </c>
      <c r="G1256">
        <v>1</v>
      </c>
      <c r="H1256">
        <v>300.89</v>
      </c>
      <c r="I1256">
        <v>300.89</v>
      </c>
      <c r="J1256">
        <v>18</v>
      </c>
      <c r="K1256" t="s">
        <v>820</v>
      </c>
      <c r="L1256">
        <v>2018</v>
      </c>
      <c r="M1256">
        <v>4</v>
      </c>
    </row>
    <row r="1257" spans="1:13" x14ac:dyDescent="0.25">
      <c r="A1257">
        <v>848560</v>
      </c>
      <c r="B1257" t="s">
        <v>293</v>
      </c>
      <c r="C1257" t="s">
        <v>14</v>
      </c>
      <c r="D1257" t="s">
        <v>15</v>
      </c>
      <c r="E1257" t="s">
        <v>292</v>
      </c>
      <c r="F1257" s="1">
        <v>43213.42114583333</v>
      </c>
      <c r="G1257">
        <v>1</v>
      </c>
      <c r="H1257">
        <v>223.26</v>
      </c>
      <c r="I1257">
        <v>223.26</v>
      </c>
      <c r="J1257">
        <v>18</v>
      </c>
      <c r="K1257" t="s">
        <v>820</v>
      </c>
      <c r="L1257">
        <v>2018</v>
      </c>
      <c r="M1257">
        <v>4</v>
      </c>
    </row>
    <row r="1258" spans="1:13" x14ac:dyDescent="0.25">
      <c r="A1258">
        <v>848560</v>
      </c>
      <c r="B1258" t="s">
        <v>293</v>
      </c>
      <c r="C1258" t="s">
        <v>14</v>
      </c>
      <c r="D1258" t="s">
        <v>15</v>
      </c>
      <c r="E1258" t="s">
        <v>292</v>
      </c>
      <c r="F1258" s="1">
        <v>43216.446030092593</v>
      </c>
      <c r="G1258">
        <v>1</v>
      </c>
      <c r="H1258">
        <v>223.26</v>
      </c>
      <c r="I1258">
        <v>223.26</v>
      </c>
      <c r="J1258">
        <v>18</v>
      </c>
      <c r="K1258" t="s">
        <v>820</v>
      </c>
      <c r="L1258">
        <v>2018</v>
      </c>
      <c r="M1258">
        <v>4</v>
      </c>
    </row>
    <row r="1259" spans="1:13" x14ac:dyDescent="0.25">
      <c r="A1259">
        <v>500618</v>
      </c>
      <c r="B1259" t="s">
        <v>291</v>
      </c>
      <c r="C1259" t="s">
        <v>14</v>
      </c>
      <c r="D1259" t="s">
        <v>15</v>
      </c>
      <c r="E1259" t="s">
        <v>292</v>
      </c>
      <c r="F1259" s="1">
        <v>43217.371863425928</v>
      </c>
      <c r="G1259">
        <v>1</v>
      </c>
      <c r="H1259">
        <v>300.89</v>
      </c>
      <c r="I1259">
        <v>300.89</v>
      </c>
      <c r="J1259">
        <v>18</v>
      </c>
      <c r="K1259" t="s">
        <v>820</v>
      </c>
      <c r="L1259">
        <v>2018</v>
      </c>
      <c r="M1259">
        <v>4</v>
      </c>
    </row>
    <row r="1260" spans="1:13" x14ac:dyDescent="0.25">
      <c r="A1260">
        <v>500618</v>
      </c>
      <c r="B1260" t="s">
        <v>291</v>
      </c>
      <c r="C1260" t="s">
        <v>14</v>
      </c>
      <c r="D1260" t="s">
        <v>15</v>
      </c>
      <c r="E1260" t="s">
        <v>292</v>
      </c>
      <c r="F1260" s="1">
        <v>43241.533564814818</v>
      </c>
      <c r="G1260">
        <v>1</v>
      </c>
      <c r="H1260">
        <v>300.89</v>
      </c>
      <c r="I1260">
        <v>300.89</v>
      </c>
      <c r="J1260">
        <v>18</v>
      </c>
      <c r="K1260" t="s">
        <v>820</v>
      </c>
      <c r="L1260">
        <v>2018</v>
      </c>
      <c r="M1260">
        <v>5</v>
      </c>
    </row>
    <row r="1261" spans="1:13" x14ac:dyDescent="0.25">
      <c r="A1261">
        <v>500618</v>
      </c>
      <c r="B1261" t="s">
        <v>291</v>
      </c>
      <c r="C1261" t="s">
        <v>14</v>
      </c>
      <c r="D1261" t="s">
        <v>15</v>
      </c>
      <c r="E1261" t="s">
        <v>292</v>
      </c>
      <c r="F1261" s="1">
        <v>43248.335543981484</v>
      </c>
      <c r="G1261">
        <v>1</v>
      </c>
      <c r="H1261">
        <v>300.89</v>
      </c>
      <c r="I1261">
        <v>300.89</v>
      </c>
      <c r="J1261">
        <v>18</v>
      </c>
      <c r="K1261" t="s">
        <v>820</v>
      </c>
      <c r="L1261">
        <v>2018</v>
      </c>
      <c r="M1261">
        <v>5</v>
      </c>
    </row>
    <row r="1262" spans="1:13" x14ac:dyDescent="0.25">
      <c r="A1262">
        <v>500618</v>
      </c>
      <c r="B1262" t="s">
        <v>291</v>
      </c>
      <c r="C1262" t="s">
        <v>14</v>
      </c>
      <c r="D1262" t="s">
        <v>15</v>
      </c>
      <c r="E1262" t="s">
        <v>292</v>
      </c>
      <c r="F1262" s="1">
        <v>43255.407210648147</v>
      </c>
      <c r="G1262">
        <v>1</v>
      </c>
      <c r="H1262">
        <v>300.89</v>
      </c>
      <c r="I1262">
        <v>300.89</v>
      </c>
      <c r="J1262">
        <v>18</v>
      </c>
      <c r="K1262" t="s">
        <v>820</v>
      </c>
      <c r="L1262">
        <v>2018</v>
      </c>
      <c r="M1262">
        <v>6</v>
      </c>
    </row>
    <row r="1263" spans="1:13" x14ac:dyDescent="0.25">
      <c r="A1263">
        <v>848560</v>
      </c>
      <c r="B1263" t="s">
        <v>293</v>
      </c>
      <c r="C1263" t="s">
        <v>14</v>
      </c>
      <c r="D1263" t="s">
        <v>15</v>
      </c>
      <c r="E1263" t="s">
        <v>292</v>
      </c>
      <c r="F1263" s="1">
        <v>43283.338819444441</v>
      </c>
      <c r="G1263">
        <v>1</v>
      </c>
      <c r="H1263">
        <v>223.26</v>
      </c>
      <c r="I1263">
        <v>223.26</v>
      </c>
      <c r="J1263">
        <v>18</v>
      </c>
      <c r="K1263" t="s">
        <v>820</v>
      </c>
      <c r="L1263">
        <v>2018</v>
      </c>
      <c r="M1263">
        <v>7</v>
      </c>
    </row>
    <row r="1264" spans="1:13" x14ac:dyDescent="0.25">
      <c r="A1264">
        <v>848560</v>
      </c>
      <c r="B1264" t="s">
        <v>293</v>
      </c>
      <c r="C1264" t="s">
        <v>14</v>
      </c>
      <c r="D1264" t="s">
        <v>15</v>
      </c>
      <c r="E1264" t="s">
        <v>292</v>
      </c>
      <c r="F1264" s="1">
        <v>43322.543113425927</v>
      </c>
      <c r="G1264">
        <v>2</v>
      </c>
      <c r="H1264">
        <v>223.26</v>
      </c>
      <c r="I1264">
        <v>446.52</v>
      </c>
      <c r="J1264">
        <v>18</v>
      </c>
      <c r="K1264" t="s">
        <v>820</v>
      </c>
      <c r="L1264">
        <v>2018</v>
      </c>
      <c r="M1264">
        <v>8</v>
      </c>
    </row>
    <row r="1265" spans="1:13" x14ac:dyDescent="0.25">
      <c r="A1265">
        <v>848560</v>
      </c>
      <c r="B1265" t="s">
        <v>293</v>
      </c>
      <c r="C1265" t="s">
        <v>14</v>
      </c>
      <c r="D1265" t="s">
        <v>15</v>
      </c>
      <c r="E1265" t="s">
        <v>292</v>
      </c>
      <c r="F1265" s="1">
        <v>43332.363854166666</v>
      </c>
      <c r="G1265">
        <v>1</v>
      </c>
      <c r="H1265">
        <v>223.26</v>
      </c>
      <c r="I1265">
        <v>223.26</v>
      </c>
      <c r="J1265">
        <v>18</v>
      </c>
      <c r="K1265" t="s">
        <v>820</v>
      </c>
      <c r="L1265">
        <v>2018</v>
      </c>
      <c r="M1265">
        <v>8</v>
      </c>
    </row>
    <row r="1266" spans="1:13" x14ac:dyDescent="0.25">
      <c r="A1266">
        <v>500618</v>
      </c>
      <c r="B1266" t="s">
        <v>291</v>
      </c>
      <c r="C1266" t="s">
        <v>14</v>
      </c>
      <c r="D1266" t="s">
        <v>15</v>
      </c>
      <c r="E1266" t="s">
        <v>292</v>
      </c>
      <c r="F1266" s="1">
        <v>43339.402106481481</v>
      </c>
      <c r="G1266">
        <v>1</v>
      </c>
      <c r="H1266">
        <v>300.89</v>
      </c>
      <c r="I1266">
        <v>300.89</v>
      </c>
      <c r="J1266">
        <v>18</v>
      </c>
      <c r="K1266" t="s">
        <v>820</v>
      </c>
      <c r="L1266">
        <v>2018</v>
      </c>
      <c r="M1266">
        <v>8</v>
      </c>
    </row>
    <row r="1267" spans="1:13" x14ac:dyDescent="0.25">
      <c r="A1267">
        <v>500618</v>
      </c>
      <c r="B1267" t="s">
        <v>291</v>
      </c>
      <c r="C1267" t="s">
        <v>14</v>
      </c>
      <c r="D1267" t="s">
        <v>15</v>
      </c>
      <c r="E1267" t="s">
        <v>292</v>
      </c>
      <c r="F1267" s="1">
        <v>43341.437627314815</v>
      </c>
      <c r="G1267">
        <v>1</v>
      </c>
      <c r="H1267">
        <v>300.89</v>
      </c>
      <c r="I1267">
        <v>300.89</v>
      </c>
      <c r="J1267">
        <v>18</v>
      </c>
      <c r="K1267" t="s">
        <v>820</v>
      </c>
      <c r="L1267">
        <v>2018</v>
      </c>
      <c r="M1267">
        <v>8</v>
      </c>
    </row>
    <row r="1268" spans="1:13" x14ac:dyDescent="0.25">
      <c r="A1268">
        <v>500618</v>
      </c>
      <c r="B1268" t="s">
        <v>291</v>
      </c>
      <c r="C1268" t="s">
        <v>14</v>
      </c>
      <c r="D1268" t="s">
        <v>15</v>
      </c>
      <c r="E1268" t="s">
        <v>292</v>
      </c>
      <c r="F1268" s="1">
        <v>43367.432129629633</v>
      </c>
      <c r="G1268">
        <v>1</v>
      </c>
      <c r="H1268">
        <v>300.89</v>
      </c>
      <c r="I1268">
        <v>300.89</v>
      </c>
      <c r="J1268">
        <v>18</v>
      </c>
      <c r="K1268" t="s">
        <v>820</v>
      </c>
      <c r="L1268">
        <v>2018</v>
      </c>
      <c r="M1268">
        <v>9</v>
      </c>
    </row>
    <row r="1269" spans="1:13" x14ac:dyDescent="0.25">
      <c r="A1269">
        <v>500618</v>
      </c>
      <c r="B1269" t="s">
        <v>291</v>
      </c>
      <c r="C1269" t="s">
        <v>14</v>
      </c>
      <c r="D1269" t="s">
        <v>15</v>
      </c>
      <c r="E1269" t="s">
        <v>292</v>
      </c>
      <c r="F1269" s="1">
        <v>43374.409444444442</v>
      </c>
      <c r="G1269">
        <v>1</v>
      </c>
      <c r="H1269">
        <v>300.89</v>
      </c>
      <c r="I1269">
        <v>300.89</v>
      </c>
      <c r="J1269">
        <v>18</v>
      </c>
      <c r="K1269" t="s">
        <v>820</v>
      </c>
      <c r="L1269">
        <v>2018</v>
      </c>
      <c r="M1269">
        <v>10</v>
      </c>
    </row>
    <row r="1270" spans="1:13" x14ac:dyDescent="0.25">
      <c r="A1270">
        <v>848560</v>
      </c>
      <c r="B1270" t="s">
        <v>293</v>
      </c>
      <c r="C1270" t="s">
        <v>14</v>
      </c>
      <c r="D1270" t="s">
        <v>15</v>
      </c>
      <c r="E1270" t="s">
        <v>292</v>
      </c>
      <c r="F1270" s="1">
        <v>43399.442812499998</v>
      </c>
      <c r="G1270">
        <v>1</v>
      </c>
      <c r="H1270">
        <v>223.26</v>
      </c>
      <c r="I1270">
        <v>223.26</v>
      </c>
      <c r="J1270">
        <v>18</v>
      </c>
      <c r="K1270" t="s">
        <v>820</v>
      </c>
      <c r="L1270">
        <v>2018</v>
      </c>
      <c r="M1270">
        <v>10</v>
      </c>
    </row>
    <row r="1271" spans="1:13" x14ac:dyDescent="0.25">
      <c r="A1271">
        <v>500618</v>
      </c>
      <c r="B1271" t="s">
        <v>291</v>
      </c>
      <c r="C1271" t="s">
        <v>14</v>
      </c>
      <c r="D1271" t="s">
        <v>15</v>
      </c>
      <c r="E1271" t="s">
        <v>292</v>
      </c>
      <c r="F1271" s="1">
        <v>43404.530474537038</v>
      </c>
      <c r="G1271">
        <v>1</v>
      </c>
      <c r="H1271">
        <v>300.89</v>
      </c>
      <c r="I1271">
        <v>300.89</v>
      </c>
      <c r="J1271">
        <v>18</v>
      </c>
      <c r="K1271" t="s">
        <v>820</v>
      </c>
      <c r="L1271">
        <v>2018</v>
      </c>
      <c r="M1271">
        <v>10</v>
      </c>
    </row>
    <row r="1272" spans="1:13" x14ac:dyDescent="0.25">
      <c r="A1272">
        <v>500618</v>
      </c>
      <c r="B1272" t="s">
        <v>291</v>
      </c>
      <c r="C1272" t="s">
        <v>14</v>
      </c>
      <c r="D1272" t="s">
        <v>15</v>
      </c>
      <c r="E1272" t="s">
        <v>292</v>
      </c>
      <c r="F1272" s="1">
        <v>43409.449467592596</v>
      </c>
      <c r="G1272">
        <v>1</v>
      </c>
      <c r="H1272">
        <v>300.89</v>
      </c>
      <c r="I1272">
        <v>300.89</v>
      </c>
      <c r="J1272">
        <v>18</v>
      </c>
      <c r="K1272" t="s">
        <v>820</v>
      </c>
      <c r="L1272">
        <v>2018</v>
      </c>
      <c r="M1272">
        <v>11</v>
      </c>
    </row>
    <row r="1273" spans="1:13" x14ac:dyDescent="0.25">
      <c r="A1273">
        <v>500618</v>
      </c>
      <c r="B1273" t="s">
        <v>291</v>
      </c>
      <c r="C1273" t="s">
        <v>14</v>
      </c>
      <c r="D1273" t="s">
        <v>15</v>
      </c>
      <c r="E1273" t="s">
        <v>292</v>
      </c>
      <c r="F1273" s="1">
        <v>43440.474363425928</v>
      </c>
      <c r="G1273">
        <v>1</v>
      </c>
      <c r="H1273">
        <v>300.89</v>
      </c>
      <c r="I1273">
        <v>300.89</v>
      </c>
      <c r="J1273">
        <v>18</v>
      </c>
      <c r="K1273" t="s">
        <v>820</v>
      </c>
      <c r="L1273">
        <v>2018</v>
      </c>
      <c r="M1273">
        <v>12</v>
      </c>
    </row>
    <row r="1274" spans="1:13" x14ac:dyDescent="0.25">
      <c r="A1274">
        <v>500618</v>
      </c>
      <c r="B1274" t="s">
        <v>291</v>
      </c>
      <c r="C1274" t="s">
        <v>14</v>
      </c>
      <c r="D1274" t="s">
        <v>15</v>
      </c>
      <c r="E1274" t="s">
        <v>292</v>
      </c>
      <c r="F1274" s="1">
        <v>43444.616354166668</v>
      </c>
      <c r="G1274">
        <v>1</v>
      </c>
      <c r="H1274">
        <v>300.89</v>
      </c>
      <c r="I1274">
        <v>300.89</v>
      </c>
      <c r="J1274">
        <v>18</v>
      </c>
      <c r="K1274" t="s">
        <v>820</v>
      </c>
      <c r="L1274">
        <v>2018</v>
      </c>
      <c r="M1274">
        <v>12</v>
      </c>
    </row>
    <row r="1275" spans="1:13" x14ac:dyDescent="0.25">
      <c r="A1275">
        <v>500618</v>
      </c>
      <c r="B1275" t="s">
        <v>291</v>
      </c>
      <c r="C1275" t="s">
        <v>14</v>
      </c>
      <c r="D1275" t="s">
        <v>15</v>
      </c>
      <c r="E1275" t="s">
        <v>292</v>
      </c>
      <c r="F1275" s="1">
        <v>43454.503831018519</v>
      </c>
      <c r="G1275">
        <v>1</v>
      </c>
      <c r="H1275">
        <v>300.89</v>
      </c>
      <c r="I1275">
        <v>300.89</v>
      </c>
      <c r="J1275">
        <v>18</v>
      </c>
      <c r="K1275" t="s">
        <v>820</v>
      </c>
      <c r="L1275">
        <v>2018</v>
      </c>
      <c r="M1275">
        <v>12</v>
      </c>
    </row>
    <row r="1276" spans="1:13" x14ac:dyDescent="0.25">
      <c r="A1276">
        <v>848560</v>
      </c>
      <c r="B1276" t="s">
        <v>293</v>
      </c>
      <c r="C1276" t="s">
        <v>14</v>
      </c>
      <c r="D1276" t="s">
        <v>15</v>
      </c>
      <c r="E1276" t="s">
        <v>292</v>
      </c>
      <c r="F1276" s="1">
        <v>43475.499918981484</v>
      </c>
      <c r="G1276">
        <v>1</v>
      </c>
      <c r="H1276">
        <v>223.26</v>
      </c>
      <c r="I1276">
        <v>223.26</v>
      </c>
      <c r="J1276">
        <v>18</v>
      </c>
      <c r="K1276" t="s">
        <v>820</v>
      </c>
      <c r="L1276">
        <v>2019</v>
      </c>
      <c r="M1276">
        <v>1</v>
      </c>
    </row>
    <row r="1277" spans="1:13" x14ac:dyDescent="0.25">
      <c r="A1277">
        <v>500618</v>
      </c>
      <c r="B1277" t="s">
        <v>291</v>
      </c>
      <c r="C1277" t="s">
        <v>14</v>
      </c>
      <c r="D1277" t="s">
        <v>15</v>
      </c>
      <c r="E1277" t="s">
        <v>292</v>
      </c>
      <c r="F1277" s="1">
        <v>43479.347256944442</v>
      </c>
      <c r="G1277">
        <v>1</v>
      </c>
      <c r="H1277">
        <v>300.89</v>
      </c>
      <c r="I1277">
        <v>300.89</v>
      </c>
      <c r="J1277">
        <v>18</v>
      </c>
      <c r="K1277" t="s">
        <v>820</v>
      </c>
      <c r="L1277">
        <v>2019</v>
      </c>
      <c r="M1277">
        <v>1</v>
      </c>
    </row>
    <row r="1278" spans="1:13" x14ac:dyDescent="0.25">
      <c r="A1278">
        <v>500618</v>
      </c>
      <c r="B1278" t="s">
        <v>291</v>
      </c>
      <c r="C1278" t="s">
        <v>14</v>
      </c>
      <c r="D1278" t="s">
        <v>15</v>
      </c>
      <c r="E1278" t="s">
        <v>292</v>
      </c>
      <c r="F1278" s="1">
        <v>43542.400706018518</v>
      </c>
      <c r="G1278">
        <v>1</v>
      </c>
      <c r="H1278">
        <v>300.89</v>
      </c>
      <c r="I1278">
        <v>300.89</v>
      </c>
      <c r="J1278">
        <v>18</v>
      </c>
      <c r="K1278" t="s">
        <v>820</v>
      </c>
      <c r="L1278">
        <v>2019</v>
      </c>
      <c r="M1278">
        <v>3</v>
      </c>
    </row>
    <row r="1279" spans="1:13" x14ac:dyDescent="0.25">
      <c r="A1279">
        <v>500618</v>
      </c>
      <c r="B1279" t="s">
        <v>291</v>
      </c>
      <c r="C1279" t="s">
        <v>14</v>
      </c>
      <c r="D1279" t="s">
        <v>15</v>
      </c>
      <c r="E1279" t="s">
        <v>292</v>
      </c>
      <c r="F1279" s="1">
        <v>43581.335682870369</v>
      </c>
      <c r="G1279">
        <v>1</v>
      </c>
      <c r="H1279">
        <v>300.89</v>
      </c>
      <c r="I1279">
        <v>300.89</v>
      </c>
      <c r="J1279">
        <v>18</v>
      </c>
      <c r="K1279" t="s">
        <v>820</v>
      </c>
      <c r="L1279">
        <v>2019</v>
      </c>
      <c r="M1279">
        <v>4</v>
      </c>
    </row>
    <row r="1280" spans="1:13" x14ac:dyDescent="0.25">
      <c r="A1280">
        <v>500618</v>
      </c>
      <c r="B1280" t="s">
        <v>291</v>
      </c>
      <c r="C1280" t="s">
        <v>14</v>
      </c>
      <c r="D1280" t="s">
        <v>15</v>
      </c>
      <c r="E1280" t="s">
        <v>292</v>
      </c>
      <c r="F1280" s="1">
        <v>43598.410821759258</v>
      </c>
      <c r="G1280">
        <v>1</v>
      </c>
      <c r="H1280">
        <v>300.89</v>
      </c>
      <c r="I1280">
        <v>300.89</v>
      </c>
      <c r="J1280">
        <v>18</v>
      </c>
      <c r="K1280" t="s">
        <v>820</v>
      </c>
      <c r="L1280">
        <v>2019</v>
      </c>
      <c r="M1280">
        <v>5</v>
      </c>
    </row>
    <row r="1281" spans="1:13" x14ac:dyDescent="0.25">
      <c r="A1281">
        <v>848560</v>
      </c>
      <c r="B1281" t="s">
        <v>293</v>
      </c>
      <c r="C1281" t="s">
        <v>14</v>
      </c>
      <c r="D1281" t="s">
        <v>15</v>
      </c>
      <c r="E1281" t="s">
        <v>292</v>
      </c>
      <c r="F1281" s="1">
        <v>43619.400891203702</v>
      </c>
      <c r="G1281">
        <v>1</v>
      </c>
      <c r="H1281">
        <v>223.26</v>
      </c>
      <c r="I1281">
        <v>223.26</v>
      </c>
      <c r="J1281">
        <v>18</v>
      </c>
      <c r="K1281" t="s">
        <v>820</v>
      </c>
      <c r="L1281">
        <v>2019</v>
      </c>
      <c r="M1281">
        <v>6</v>
      </c>
    </row>
    <row r="1282" spans="1:13" x14ac:dyDescent="0.25">
      <c r="A1282">
        <v>500618</v>
      </c>
      <c r="B1282" t="s">
        <v>291</v>
      </c>
      <c r="C1282" t="s">
        <v>14</v>
      </c>
      <c r="D1282" t="s">
        <v>15</v>
      </c>
      <c r="E1282" t="s">
        <v>292</v>
      </c>
      <c r="F1282" s="1">
        <v>43621.527916666666</v>
      </c>
      <c r="G1282">
        <v>1</v>
      </c>
      <c r="H1282">
        <v>300.89</v>
      </c>
      <c r="I1282">
        <v>300.89</v>
      </c>
      <c r="J1282">
        <v>18</v>
      </c>
      <c r="K1282" t="s">
        <v>820</v>
      </c>
      <c r="L1282">
        <v>2019</v>
      </c>
      <c r="M1282">
        <v>6</v>
      </c>
    </row>
    <row r="1283" spans="1:13" x14ac:dyDescent="0.25">
      <c r="A1283">
        <v>500618</v>
      </c>
      <c r="B1283" t="s">
        <v>291</v>
      </c>
      <c r="C1283" t="s">
        <v>14</v>
      </c>
      <c r="D1283" t="s">
        <v>15</v>
      </c>
      <c r="E1283" t="s">
        <v>292</v>
      </c>
      <c r="F1283" s="1">
        <v>43626.419293981482</v>
      </c>
      <c r="G1283">
        <v>1</v>
      </c>
      <c r="H1283">
        <v>300.89</v>
      </c>
      <c r="I1283">
        <v>300.89</v>
      </c>
      <c r="J1283">
        <v>18</v>
      </c>
      <c r="K1283" t="s">
        <v>820</v>
      </c>
      <c r="L1283">
        <v>2019</v>
      </c>
      <c r="M1283">
        <v>6</v>
      </c>
    </row>
    <row r="1284" spans="1:13" x14ac:dyDescent="0.25">
      <c r="A1284">
        <v>500618</v>
      </c>
      <c r="B1284" t="s">
        <v>291</v>
      </c>
      <c r="C1284" t="s">
        <v>14</v>
      </c>
      <c r="D1284" t="s">
        <v>15</v>
      </c>
      <c r="E1284" t="s">
        <v>292</v>
      </c>
      <c r="F1284" s="1">
        <v>43682.412303240744</v>
      </c>
      <c r="G1284">
        <v>1</v>
      </c>
      <c r="H1284">
        <v>300.89</v>
      </c>
      <c r="I1284">
        <v>300.89</v>
      </c>
      <c r="J1284">
        <v>18</v>
      </c>
      <c r="K1284" t="s">
        <v>820</v>
      </c>
      <c r="L1284">
        <v>2019</v>
      </c>
      <c r="M1284">
        <v>8</v>
      </c>
    </row>
    <row r="1285" spans="1:13" x14ac:dyDescent="0.25">
      <c r="A1285">
        <v>500618</v>
      </c>
      <c r="B1285" t="s">
        <v>291</v>
      </c>
      <c r="C1285" t="s">
        <v>14</v>
      </c>
      <c r="D1285" t="s">
        <v>15</v>
      </c>
      <c r="E1285" t="s">
        <v>292</v>
      </c>
      <c r="F1285" s="1">
        <v>43710.405856481484</v>
      </c>
      <c r="G1285">
        <v>1</v>
      </c>
      <c r="H1285">
        <v>300.54000000000002</v>
      </c>
      <c r="I1285">
        <v>300.54000000000002</v>
      </c>
      <c r="J1285">
        <v>18</v>
      </c>
      <c r="K1285" t="s">
        <v>820</v>
      </c>
      <c r="L1285">
        <v>2019</v>
      </c>
      <c r="M1285">
        <v>9</v>
      </c>
    </row>
    <row r="1286" spans="1:13" x14ac:dyDescent="0.25">
      <c r="A1286">
        <v>848560</v>
      </c>
      <c r="B1286" t="s">
        <v>293</v>
      </c>
      <c r="C1286" t="s">
        <v>14</v>
      </c>
      <c r="D1286" t="s">
        <v>15</v>
      </c>
      <c r="E1286" t="s">
        <v>292</v>
      </c>
      <c r="F1286" s="1">
        <v>43759.356296296297</v>
      </c>
      <c r="G1286">
        <v>1</v>
      </c>
      <c r="H1286">
        <v>222.99</v>
      </c>
      <c r="I1286">
        <v>222.99</v>
      </c>
      <c r="J1286">
        <v>18</v>
      </c>
      <c r="K1286" t="s">
        <v>820</v>
      </c>
      <c r="L1286">
        <v>2019</v>
      </c>
      <c r="M1286">
        <v>10</v>
      </c>
    </row>
    <row r="1287" spans="1:13" x14ac:dyDescent="0.25">
      <c r="A1287">
        <v>848560</v>
      </c>
      <c r="B1287" t="s">
        <v>293</v>
      </c>
      <c r="C1287" t="s">
        <v>14</v>
      </c>
      <c r="D1287" t="s">
        <v>15</v>
      </c>
      <c r="E1287" t="s">
        <v>292</v>
      </c>
      <c r="F1287" s="1">
        <v>43780.398900462962</v>
      </c>
      <c r="G1287">
        <v>1</v>
      </c>
      <c r="H1287">
        <v>222.99</v>
      </c>
      <c r="I1287">
        <v>222.99</v>
      </c>
      <c r="J1287">
        <v>18</v>
      </c>
      <c r="K1287" t="s">
        <v>820</v>
      </c>
      <c r="L1287">
        <v>2019</v>
      </c>
      <c r="M1287">
        <v>11</v>
      </c>
    </row>
    <row r="1288" spans="1:13" x14ac:dyDescent="0.25">
      <c r="A1288">
        <v>196491</v>
      </c>
      <c r="B1288" t="s">
        <v>996</v>
      </c>
      <c r="C1288" t="s">
        <v>14</v>
      </c>
      <c r="D1288" t="s">
        <v>15</v>
      </c>
      <c r="E1288" t="s">
        <v>997</v>
      </c>
      <c r="F1288" s="1">
        <v>43542.544328703705</v>
      </c>
      <c r="G1288">
        <v>1</v>
      </c>
      <c r="H1288">
        <v>84.7</v>
      </c>
      <c r="I1288">
        <v>84.7</v>
      </c>
      <c r="J1288">
        <v>18</v>
      </c>
      <c r="K1288" t="s">
        <v>820</v>
      </c>
      <c r="L1288">
        <v>2019</v>
      </c>
      <c r="M1288">
        <v>3</v>
      </c>
    </row>
    <row r="1289" spans="1:13" x14ac:dyDescent="0.25">
      <c r="A1289">
        <v>214904</v>
      </c>
      <c r="B1289" t="s">
        <v>295</v>
      </c>
      <c r="C1289" t="s">
        <v>14</v>
      </c>
      <c r="D1289" t="s">
        <v>15</v>
      </c>
      <c r="E1289" t="s">
        <v>33</v>
      </c>
      <c r="F1289" s="1">
        <v>43080.362291666665</v>
      </c>
      <c r="G1289">
        <v>1</v>
      </c>
      <c r="H1289">
        <v>64.67</v>
      </c>
      <c r="I1289">
        <v>64.67</v>
      </c>
      <c r="J1289">
        <v>18</v>
      </c>
      <c r="K1289" t="s">
        <v>820</v>
      </c>
      <c r="L1289">
        <v>2017</v>
      </c>
      <c r="M1289">
        <v>12</v>
      </c>
    </row>
    <row r="1290" spans="1:13" x14ac:dyDescent="0.25">
      <c r="A1290">
        <v>214904</v>
      </c>
      <c r="B1290" t="s">
        <v>295</v>
      </c>
      <c r="C1290" t="s">
        <v>14</v>
      </c>
      <c r="D1290" t="s">
        <v>15</v>
      </c>
      <c r="E1290" t="s">
        <v>33</v>
      </c>
      <c r="F1290" s="1">
        <v>43182.449872685182</v>
      </c>
      <c r="G1290">
        <v>1</v>
      </c>
      <c r="H1290">
        <v>64.790000000000006</v>
      </c>
      <c r="I1290">
        <v>64.790000000000006</v>
      </c>
      <c r="J1290">
        <v>18</v>
      </c>
      <c r="K1290" t="s">
        <v>820</v>
      </c>
      <c r="L1290">
        <v>2018</v>
      </c>
      <c r="M1290">
        <v>3</v>
      </c>
    </row>
    <row r="1291" spans="1:13" x14ac:dyDescent="0.25">
      <c r="A1291">
        <v>146692</v>
      </c>
      <c r="B1291" t="s">
        <v>998</v>
      </c>
      <c r="C1291" t="s">
        <v>14</v>
      </c>
      <c r="D1291" t="s">
        <v>15</v>
      </c>
      <c r="E1291" t="s">
        <v>454</v>
      </c>
      <c r="F1291" s="1">
        <v>43411.526747685188</v>
      </c>
      <c r="G1291">
        <v>1</v>
      </c>
      <c r="H1291">
        <v>77.75</v>
      </c>
      <c r="I1291">
        <v>77.75</v>
      </c>
      <c r="J1291">
        <v>18</v>
      </c>
      <c r="K1291" t="s">
        <v>820</v>
      </c>
      <c r="L1291">
        <v>2018</v>
      </c>
      <c r="M1291">
        <v>11</v>
      </c>
    </row>
    <row r="1292" spans="1:13" x14ac:dyDescent="0.25">
      <c r="A1292">
        <v>147458</v>
      </c>
      <c r="B1292" t="s">
        <v>999</v>
      </c>
      <c r="C1292" t="s">
        <v>14</v>
      </c>
      <c r="D1292" t="s">
        <v>15</v>
      </c>
      <c r="E1292" t="s">
        <v>454</v>
      </c>
      <c r="F1292" s="1">
        <v>43090.58861111111</v>
      </c>
      <c r="G1292">
        <v>1</v>
      </c>
      <c r="H1292">
        <v>99.39</v>
      </c>
      <c r="I1292">
        <v>99.39</v>
      </c>
      <c r="J1292">
        <v>18</v>
      </c>
      <c r="K1292" t="s">
        <v>820</v>
      </c>
      <c r="L1292">
        <v>2017</v>
      </c>
      <c r="M1292">
        <v>12</v>
      </c>
    </row>
    <row r="1293" spans="1:13" x14ac:dyDescent="0.25">
      <c r="A1293">
        <v>147466</v>
      </c>
      <c r="B1293" t="s">
        <v>1000</v>
      </c>
      <c r="C1293" t="s">
        <v>14</v>
      </c>
      <c r="D1293" t="s">
        <v>15</v>
      </c>
      <c r="E1293" t="s">
        <v>454</v>
      </c>
      <c r="F1293" s="1">
        <v>43140.326689814814</v>
      </c>
      <c r="G1293">
        <v>1</v>
      </c>
      <c r="H1293">
        <v>131.13999999999999</v>
      </c>
      <c r="I1293">
        <v>131.13999999999999</v>
      </c>
      <c r="J1293">
        <v>18</v>
      </c>
      <c r="K1293" t="s">
        <v>820</v>
      </c>
      <c r="L1293">
        <v>2018</v>
      </c>
      <c r="M1293">
        <v>2</v>
      </c>
    </row>
    <row r="1294" spans="1:13" x14ac:dyDescent="0.25">
      <c r="A1294">
        <v>169191</v>
      </c>
      <c r="B1294" t="s">
        <v>1001</v>
      </c>
      <c r="C1294" t="s">
        <v>14</v>
      </c>
      <c r="D1294" t="s">
        <v>15</v>
      </c>
      <c r="E1294" t="s">
        <v>454</v>
      </c>
      <c r="F1294" s="1">
        <v>43411.526747685188</v>
      </c>
      <c r="G1294">
        <v>1</v>
      </c>
      <c r="H1294">
        <v>94.27</v>
      </c>
      <c r="I1294">
        <v>94.27</v>
      </c>
      <c r="J1294">
        <v>18</v>
      </c>
      <c r="K1294" t="s">
        <v>820</v>
      </c>
      <c r="L1294">
        <v>2018</v>
      </c>
      <c r="M1294">
        <v>11</v>
      </c>
    </row>
    <row r="1295" spans="1:13" x14ac:dyDescent="0.25">
      <c r="A1295">
        <v>169189</v>
      </c>
      <c r="B1295" t="s">
        <v>1002</v>
      </c>
      <c r="C1295" t="s">
        <v>14</v>
      </c>
      <c r="D1295" t="s">
        <v>15</v>
      </c>
      <c r="E1295" t="s">
        <v>454</v>
      </c>
      <c r="F1295" s="1">
        <v>42765.401030092595</v>
      </c>
      <c r="G1295">
        <v>1</v>
      </c>
      <c r="H1295">
        <v>61.53</v>
      </c>
      <c r="I1295">
        <v>61.53</v>
      </c>
      <c r="J1295">
        <v>18</v>
      </c>
      <c r="K1295" t="s">
        <v>820</v>
      </c>
      <c r="L1295">
        <v>2017</v>
      </c>
      <c r="M1295">
        <v>1</v>
      </c>
    </row>
    <row r="1296" spans="1:13" x14ac:dyDescent="0.25">
      <c r="A1296">
        <v>169189</v>
      </c>
      <c r="B1296" t="s">
        <v>1002</v>
      </c>
      <c r="C1296" t="s">
        <v>14</v>
      </c>
      <c r="D1296" t="s">
        <v>15</v>
      </c>
      <c r="E1296" t="s">
        <v>454</v>
      </c>
      <c r="F1296" s="1">
        <v>42814.411736111113</v>
      </c>
      <c r="G1296">
        <v>1</v>
      </c>
      <c r="H1296">
        <v>60.82</v>
      </c>
      <c r="I1296">
        <v>60.82</v>
      </c>
      <c r="J1296">
        <v>18</v>
      </c>
      <c r="K1296" t="s">
        <v>820</v>
      </c>
      <c r="L1296">
        <v>2017</v>
      </c>
      <c r="M1296">
        <v>3</v>
      </c>
    </row>
    <row r="1297" spans="1:13" x14ac:dyDescent="0.25">
      <c r="A1297">
        <v>169189</v>
      </c>
      <c r="B1297" t="s">
        <v>1002</v>
      </c>
      <c r="C1297" t="s">
        <v>14</v>
      </c>
      <c r="D1297" t="s">
        <v>15</v>
      </c>
      <c r="E1297" t="s">
        <v>454</v>
      </c>
      <c r="F1297" s="1">
        <v>42979.5625</v>
      </c>
      <c r="G1297">
        <v>1</v>
      </c>
      <c r="H1297">
        <v>60.82</v>
      </c>
      <c r="I1297">
        <v>60.82</v>
      </c>
      <c r="J1297">
        <v>18</v>
      </c>
      <c r="K1297" t="s">
        <v>820</v>
      </c>
      <c r="L1297">
        <v>2017</v>
      </c>
      <c r="M1297">
        <v>9</v>
      </c>
    </row>
    <row r="1298" spans="1:13" x14ac:dyDescent="0.25">
      <c r="A1298">
        <v>169189</v>
      </c>
      <c r="B1298" t="s">
        <v>1002</v>
      </c>
      <c r="C1298" t="s">
        <v>14</v>
      </c>
      <c r="D1298" t="s">
        <v>15</v>
      </c>
      <c r="E1298" t="s">
        <v>454</v>
      </c>
      <c r="F1298" s="1">
        <v>43129.317337962966</v>
      </c>
      <c r="G1298">
        <v>1</v>
      </c>
      <c r="H1298">
        <v>61.12</v>
      </c>
      <c r="I1298">
        <v>61.12</v>
      </c>
      <c r="J1298">
        <v>18</v>
      </c>
      <c r="K1298" t="s">
        <v>820</v>
      </c>
      <c r="L1298">
        <v>2018</v>
      </c>
      <c r="M1298">
        <v>1</v>
      </c>
    </row>
    <row r="1299" spans="1:13" x14ac:dyDescent="0.25">
      <c r="A1299">
        <v>169189</v>
      </c>
      <c r="B1299" t="s">
        <v>1002</v>
      </c>
      <c r="C1299" t="s">
        <v>14</v>
      </c>
      <c r="D1299" t="s">
        <v>15</v>
      </c>
      <c r="E1299" t="s">
        <v>454</v>
      </c>
      <c r="F1299" s="1">
        <v>43271.547650462962</v>
      </c>
      <c r="G1299">
        <v>1</v>
      </c>
      <c r="H1299">
        <v>61.11</v>
      </c>
      <c r="I1299">
        <v>61.11</v>
      </c>
      <c r="J1299">
        <v>18</v>
      </c>
      <c r="K1299" t="s">
        <v>820</v>
      </c>
      <c r="L1299">
        <v>2018</v>
      </c>
      <c r="M1299">
        <v>6</v>
      </c>
    </row>
    <row r="1300" spans="1:13" x14ac:dyDescent="0.25">
      <c r="A1300">
        <v>169189</v>
      </c>
      <c r="B1300" t="s">
        <v>1002</v>
      </c>
      <c r="C1300" t="s">
        <v>14</v>
      </c>
      <c r="D1300" t="s">
        <v>15</v>
      </c>
      <c r="E1300" t="s">
        <v>454</v>
      </c>
      <c r="F1300" s="1">
        <v>43549.390717592592</v>
      </c>
      <c r="G1300">
        <v>1</v>
      </c>
      <c r="H1300">
        <v>61.12</v>
      </c>
      <c r="I1300">
        <v>61.12</v>
      </c>
      <c r="J1300">
        <v>18</v>
      </c>
      <c r="K1300" t="s">
        <v>820</v>
      </c>
      <c r="L1300">
        <v>2019</v>
      </c>
      <c r="M1300">
        <v>3</v>
      </c>
    </row>
    <row r="1301" spans="1:13" x14ac:dyDescent="0.25">
      <c r="A1301">
        <v>169189</v>
      </c>
      <c r="B1301" t="s">
        <v>1002</v>
      </c>
      <c r="C1301" t="s">
        <v>14</v>
      </c>
      <c r="D1301" t="s">
        <v>15</v>
      </c>
      <c r="E1301" t="s">
        <v>454</v>
      </c>
      <c r="F1301" s="1">
        <v>43710.405856481484</v>
      </c>
      <c r="G1301">
        <v>2</v>
      </c>
      <c r="H1301">
        <v>61.05</v>
      </c>
      <c r="I1301">
        <v>122.1</v>
      </c>
      <c r="J1301">
        <v>18</v>
      </c>
      <c r="K1301" t="s">
        <v>820</v>
      </c>
      <c r="L1301">
        <v>2019</v>
      </c>
      <c r="M1301">
        <v>9</v>
      </c>
    </row>
    <row r="1302" spans="1:13" x14ac:dyDescent="0.25">
      <c r="A1302">
        <v>147454</v>
      </c>
      <c r="B1302" t="s">
        <v>1003</v>
      </c>
      <c r="C1302" t="s">
        <v>14</v>
      </c>
      <c r="D1302" t="s">
        <v>15</v>
      </c>
      <c r="E1302" t="s">
        <v>454</v>
      </c>
      <c r="F1302" s="1">
        <v>42993.398298611108</v>
      </c>
      <c r="G1302">
        <v>1</v>
      </c>
      <c r="H1302">
        <v>92.2</v>
      </c>
      <c r="I1302">
        <v>92.2</v>
      </c>
      <c r="J1302">
        <v>18</v>
      </c>
      <c r="K1302" t="s">
        <v>820</v>
      </c>
      <c r="L1302">
        <v>2017</v>
      </c>
      <c r="M1302">
        <v>9</v>
      </c>
    </row>
    <row r="1303" spans="1:13" x14ac:dyDescent="0.25">
      <c r="A1303">
        <v>116462</v>
      </c>
      <c r="B1303" t="s">
        <v>1004</v>
      </c>
      <c r="C1303" t="s">
        <v>14</v>
      </c>
      <c r="D1303" t="s">
        <v>15</v>
      </c>
      <c r="E1303" t="s">
        <v>1005</v>
      </c>
      <c r="F1303" s="1">
        <v>42836.481678240743</v>
      </c>
      <c r="G1303">
        <v>1</v>
      </c>
      <c r="H1303">
        <v>134.93</v>
      </c>
      <c r="I1303">
        <v>134.93</v>
      </c>
      <c r="J1303">
        <v>18</v>
      </c>
      <c r="K1303" t="s">
        <v>820</v>
      </c>
      <c r="L1303">
        <v>2017</v>
      </c>
      <c r="M1303">
        <v>4</v>
      </c>
    </row>
    <row r="1304" spans="1:13" x14ac:dyDescent="0.25">
      <c r="A1304">
        <v>126533</v>
      </c>
      <c r="B1304" t="s">
        <v>1006</v>
      </c>
      <c r="C1304" t="s">
        <v>14</v>
      </c>
      <c r="D1304" t="s">
        <v>15</v>
      </c>
      <c r="E1304" t="s">
        <v>1007</v>
      </c>
      <c r="F1304" s="1">
        <v>42902.349456018521</v>
      </c>
      <c r="G1304">
        <v>1</v>
      </c>
      <c r="H1304">
        <v>317.55</v>
      </c>
      <c r="I1304">
        <v>317.55</v>
      </c>
      <c r="J1304">
        <v>18</v>
      </c>
      <c r="K1304" t="s">
        <v>820</v>
      </c>
      <c r="L1304">
        <v>2017</v>
      </c>
      <c r="M1304">
        <v>6</v>
      </c>
    </row>
    <row r="1305" spans="1:13" x14ac:dyDescent="0.25">
      <c r="A1305">
        <v>129184</v>
      </c>
      <c r="B1305" t="s">
        <v>1008</v>
      </c>
      <c r="C1305" t="s">
        <v>14</v>
      </c>
      <c r="D1305" t="s">
        <v>15</v>
      </c>
      <c r="E1305" t="s">
        <v>1007</v>
      </c>
      <c r="F1305" s="1">
        <v>42807.418888888889</v>
      </c>
      <c r="G1305">
        <v>1</v>
      </c>
      <c r="H1305">
        <v>805.61</v>
      </c>
      <c r="I1305">
        <v>805.61</v>
      </c>
      <c r="J1305">
        <v>18</v>
      </c>
      <c r="K1305" t="s">
        <v>820</v>
      </c>
      <c r="L1305">
        <v>2017</v>
      </c>
      <c r="M1305">
        <v>3</v>
      </c>
    </row>
    <row r="1306" spans="1:13" x14ac:dyDescent="0.25">
      <c r="A1306">
        <v>126536</v>
      </c>
      <c r="B1306" t="s">
        <v>1009</v>
      </c>
      <c r="C1306" t="s">
        <v>14</v>
      </c>
      <c r="D1306" t="s">
        <v>15</v>
      </c>
      <c r="E1306" t="s">
        <v>1007</v>
      </c>
      <c r="F1306" s="1">
        <v>42746.36141203704</v>
      </c>
      <c r="G1306">
        <v>1</v>
      </c>
      <c r="H1306">
        <v>473.95</v>
      </c>
      <c r="I1306">
        <v>473.95</v>
      </c>
      <c r="J1306">
        <v>18</v>
      </c>
      <c r="K1306" t="s">
        <v>820</v>
      </c>
      <c r="L1306">
        <v>2017</v>
      </c>
      <c r="M1306">
        <v>1</v>
      </c>
    </row>
    <row r="1307" spans="1:13" x14ac:dyDescent="0.25">
      <c r="A1307">
        <v>126539</v>
      </c>
      <c r="B1307" t="s">
        <v>1010</v>
      </c>
      <c r="C1307" t="s">
        <v>14</v>
      </c>
      <c r="D1307" t="s">
        <v>15</v>
      </c>
      <c r="E1307" t="s">
        <v>1007</v>
      </c>
      <c r="F1307" s="1">
        <v>42738.341331018521</v>
      </c>
      <c r="G1307">
        <v>1</v>
      </c>
      <c r="H1307">
        <v>621.64</v>
      </c>
      <c r="I1307">
        <v>621.64</v>
      </c>
      <c r="J1307">
        <v>18</v>
      </c>
      <c r="K1307" t="s">
        <v>820</v>
      </c>
      <c r="L1307">
        <v>2017</v>
      </c>
      <c r="M1307">
        <v>1</v>
      </c>
    </row>
    <row r="1308" spans="1:13" x14ac:dyDescent="0.25">
      <c r="A1308">
        <v>214595</v>
      </c>
      <c r="B1308" t="s">
        <v>1011</v>
      </c>
      <c r="C1308" t="s">
        <v>14</v>
      </c>
      <c r="D1308" t="s">
        <v>15</v>
      </c>
      <c r="E1308" t="s">
        <v>1012</v>
      </c>
      <c r="F1308" s="1">
        <v>43682.412303240744</v>
      </c>
      <c r="G1308">
        <v>1</v>
      </c>
      <c r="H1308">
        <v>129.04</v>
      </c>
      <c r="I1308">
        <v>129.04</v>
      </c>
      <c r="J1308">
        <v>18</v>
      </c>
      <c r="K1308" t="s">
        <v>820</v>
      </c>
      <c r="L1308">
        <v>2019</v>
      </c>
      <c r="M1308">
        <v>8</v>
      </c>
    </row>
    <row r="1309" spans="1:13" x14ac:dyDescent="0.25">
      <c r="A1309">
        <v>214595</v>
      </c>
      <c r="B1309" t="s">
        <v>1011</v>
      </c>
      <c r="C1309" t="s">
        <v>14</v>
      </c>
      <c r="D1309" t="s">
        <v>15</v>
      </c>
      <c r="E1309" t="s">
        <v>1012</v>
      </c>
      <c r="F1309" s="1">
        <v>43761.517766203702</v>
      </c>
      <c r="G1309">
        <v>2</v>
      </c>
      <c r="H1309">
        <v>128.88999999999999</v>
      </c>
      <c r="I1309">
        <v>257.77999999999997</v>
      </c>
      <c r="J1309">
        <v>18</v>
      </c>
      <c r="K1309" t="s">
        <v>820</v>
      </c>
      <c r="L1309">
        <v>2019</v>
      </c>
      <c r="M1309">
        <v>10</v>
      </c>
    </row>
    <row r="1310" spans="1:13" x14ac:dyDescent="0.25">
      <c r="A1310">
        <v>103588</v>
      </c>
      <c r="B1310" t="s">
        <v>1013</v>
      </c>
      <c r="C1310" t="s">
        <v>14</v>
      </c>
      <c r="D1310" t="s">
        <v>27</v>
      </c>
      <c r="E1310" t="s">
        <v>1014</v>
      </c>
      <c r="F1310" s="1">
        <v>42887.555949074071</v>
      </c>
      <c r="G1310">
        <v>1</v>
      </c>
      <c r="H1310">
        <v>190.53</v>
      </c>
      <c r="I1310">
        <v>190.53</v>
      </c>
      <c r="J1310">
        <v>18</v>
      </c>
      <c r="K1310" t="s">
        <v>820</v>
      </c>
      <c r="L1310">
        <v>2017</v>
      </c>
      <c r="M1310">
        <v>6</v>
      </c>
    </row>
    <row r="1311" spans="1:13" x14ac:dyDescent="0.25">
      <c r="A1311">
        <v>103588</v>
      </c>
      <c r="B1311" t="s">
        <v>1013</v>
      </c>
      <c r="C1311" t="s">
        <v>14</v>
      </c>
      <c r="D1311" t="s">
        <v>27</v>
      </c>
      <c r="E1311" t="s">
        <v>1014</v>
      </c>
      <c r="F1311" s="1">
        <v>42901.538368055553</v>
      </c>
      <c r="G1311">
        <v>1</v>
      </c>
      <c r="H1311">
        <v>190.53</v>
      </c>
      <c r="I1311">
        <v>190.53</v>
      </c>
      <c r="J1311">
        <v>18</v>
      </c>
      <c r="K1311" t="s">
        <v>820</v>
      </c>
      <c r="L1311">
        <v>2017</v>
      </c>
      <c r="M1311">
        <v>6</v>
      </c>
    </row>
    <row r="1312" spans="1:13" x14ac:dyDescent="0.25">
      <c r="A1312">
        <v>159570</v>
      </c>
      <c r="B1312" t="s">
        <v>301</v>
      </c>
      <c r="C1312" t="s">
        <v>14</v>
      </c>
      <c r="D1312" t="s">
        <v>15</v>
      </c>
      <c r="E1312" t="s">
        <v>302</v>
      </c>
      <c r="F1312" s="1">
        <v>43332.488935185182</v>
      </c>
      <c r="G1312">
        <v>1</v>
      </c>
      <c r="H1312">
        <v>119.68</v>
      </c>
      <c r="I1312">
        <v>119.68</v>
      </c>
      <c r="J1312">
        <v>18</v>
      </c>
      <c r="K1312" t="s">
        <v>820</v>
      </c>
      <c r="L1312">
        <v>2018</v>
      </c>
      <c r="M1312">
        <v>8</v>
      </c>
    </row>
    <row r="1313" spans="1:13" x14ac:dyDescent="0.25">
      <c r="A1313">
        <v>215481</v>
      </c>
      <c r="B1313" t="s">
        <v>1015</v>
      </c>
      <c r="C1313" t="s">
        <v>14</v>
      </c>
      <c r="D1313" t="s">
        <v>15</v>
      </c>
      <c r="E1313" t="s">
        <v>1016</v>
      </c>
      <c r="F1313" s="1">
        <v>43021.423182870371</v>
      </c>
      <c r="G1313">
        <v>1</v>
      </c>
      <c r="H1313">
        <v>114.37</v>
      </c>
      <c r="I1313">
        <v>114.37</v>
      </c>
      <c r="J1313">
        <v>18</v>
      </c>
      <c r="K1313" t="s">
        <v>820</v>
      </c>
      <c r="L1313">
        <v>2017</v>
      </c>
      <c r="M1313">
        <v>10</v>
      </c>
    </row>
    <row r="1314" spans="1:13" x14ac:dyDescent="0.25">
      <c r="A1314">
        <v>149503</v>
      </c>
      <c r="B1314" t="s">
        <v>303</v>
      </c>
      <c r="C1314" t="s">
        <v>14</v>
      </c>
      <c r="D1314" t="s">
        <v>15</v>
      </c>
      <c r="E1314" t="s">
        <v>304</v>
      </c>
      <c r="F1314" s="1">
        <v>43216.446030092593</v>
      </c>
      <c r="G1314">
        <v>1</v>
      </c>
      <c r="H1314">
        <v>109.07</v>
      </c>
      <c r="I1314">
        <v>109.07</v>
      </c>
      <c r="J1314">
        <v>18</v>
      </c>
      <c r="K1314" t="s">
        <v>820</v>
      </c>
      <c r="L1314">
        <v>2018</v>
      </c>
      <c r="M1314">
        <v>4</v>
      </c>
    </row>
    <row r="1315" spans="1:13" x14ac:dyDescent="0.25">
      <c r="A1315">
        <v>214598</v>
      </c>
      <c r="B1315" t="s">
        <v>305</v>
      </c>
      <c r="C1315" t="s">
        <v>14</v>
      </c>
      <c r="D1315" t="s">
        <v>15</v>
      </c>
      <c r="E1315" t="s">
        <v>306</v>
      </c>
      <c r="F1315" s="1">
        <v>42744.440671296295</v>
      </c>
      <c r="G1315">
        <v>1</v>
      </c>
      <c r="H1315">
        <v>169.79</v>
      </c>
      <c r="I1315">
        <v>169.79</v>
      </c>
      <c r="J1315">
        <v>18</v>
      </c>
      <c r="K1315" t="s">
        <v>820</v>
      </c>
      <c r="L1315">
        <v>2017</v>
      </c>
      <c r="M1315">
        <v>1</v>
      </c>
    </row>
    <row r="1316" spans="1:13" x14ac:dyDescent="0.25">
      <c r="A1316">
        <v>214598</v>
      </c>
      <c r="B1316" t="s">
        <v>305</v>
      </c>
      <c r="C1316" t="s">
        <v>14</v>
      </c>
      <c r="D1316" t="s">
        <v>15</v>
      </c>
      <c r="E1316" t="s">
        <v>306</v>
      </c>
      <c r="F1316" s="1">
        <v>42793.4065625</v>
      </c>
      <c r="G1316">
        <v>1</v>
      </c>
      <c r="H1316">
        <v>169.46</v>
      </c>
      <c r="I1316">
        <v>169.46</v>
      </c>
      <c r="J1316">
        <v>18</v>
      </c>
      <c r="K1316" t="s">
        <v>820</v>
      </c>
      <c r="L1316">
        <v>2017</v>
      </c>
      <c r="M1316">
        <v>2</v>
      </c>
    </row>
    <row r="1317" spans="1:13" x14ac:dyDescent="0.25">
      <c r="A1317">
        <v>214598</v>
      </c>
      <c r="B1317" t="s">
        <v>305</v>
      </c>
      <c r="C1317" t="s">
        <v>14</v>
      </c>
      <c r="D1317" t="s">
        <v>15</v>
      </c>
      <c r="E1317" t="s">
        <v>306</v>
      </c>
      <c r="F1317" s="1">
        <v>43341.517638888887</v>
      </c>
      <c r="G1317">
        <v>1</v>
      </c>
      <c r="H1317">
        <v>168.29</v>
      </c>
      <c r="I1317">
        <v>168.29</v>
      </c>
      <c r="J1317">
        <v>18</v>
      </c>
      <c r="K1317" t="s">
        <v>820</v>
      </c>
      <c r="L1317">
        <v>2018</v>
      </c>
      <c r="M1317">
        <v>8</v>
      </c>
    </row>
    <row r="1318" spans="1:13" x14ac:dyDescent="0.25">
      <c r="A1318">
        <v>214598</v>
      </c>
      <c r="B1318" t="s">
        <v>305</v>
      </c>
      <c r="C1318" t="s">
        <v>14</v>
      </c>
      <c r="D1318" t="s">
        <v>15</v>
      </c>
      <c r="E1318" t="s">
        <v>306</v>
      </c>
      <c r="F1318" s="1">
        <v>43346.415219907409</v>
      </c>
      <c r="G1318">
        <v>1</v>
      </c>
      <c r="H1318">
        <v>168.29</v>
      </c>
      <c r="I1318">
        <v>168.29</v>
      </c>
      <c r="J1318">
        <v>18</v>
      </c>
      <c r="K1318" t="s">
        <v>820</v>
      </c>
      <c r="L1318">
        <v>2018</v>
      </c>
      <c r="M1318">
        <v>9</v>
      </c>
    </row>
    <row r="1319" spans="1:13" x14ac:dyDescent="0.25">
      <c r="A1319">
        <v>214598</v>
      </c>
      <c r="B1319" t="s">
        <v>305</v>
      </c>
      <c r="C1319" t="s">
        <v>14</v>
      </c>
      <c r="D1319" t="s">
        <v>15</v>
      </c>
      <c r="E1319" t="s">
        <v>306</v>
      </c>
      <c r="F1319" s="1">
        <v>43398.504317129627</v>
      </c>
      <c r="G1319">
        <v>1</v>
      </c>
      <c r="H1319">
        <v>168.29</v>
      </c>
      <c r="I1319">
        <v>168.29</v>
      </c>
      <c r="J1319">
        <v>18</v>
      </c>
      <c r="K1319" t="s">
        <v>820</v>
      </c>
      <c r="L1319">
        <v>2018</v>
      </c>
      <c r="M1319">
        <v>10</v>
      </c>
    </row>
    <row r="1320" spans="1:13" x14ac:dyDescent="0.25">
      <c r="A1320">
        <v>153639</v>
      </c>
      <c r="B1320" t="s">
        <v>307</v>
      </c>
      <c r="C1320" t="s">
        <v>14</v>
      </c>
      <c r="D1320" t="s">
        <v>15</v>
      </c>
      <c r="E1320" t="s">
        <v>308</v>
      </c>
      <c r="F1320" s="1">
        <v>43650.417534722219</v>
      </c>
      <c r="G1320">
        <v>1</v>
      </c>
      <c r="H1320">
        <v>80.19</v>
      </c>
      <c r="I1320">
        <v>80.19</v>
      </c>
      <c r="J1320">
        <v>18</v>
      </c>
      <c r="K1320" t="s">
        <v>820</v>
      </c>
      <c r="L1320">
        <v>2019</v>
      </c>
      <c r="M1320">
        <v>7</v>
      </c>
    </row>
    <row r="1321" spans="1:13" x14ac:dyDescent="0.25">
      <c r="A1321">
        <v>171581</v>
      </c>
      <c r="B1321" t="s">
        <v>1017</v>
      </c>
      <c r="C1321" t="s">
        <v>14</v>
      </c>
      <c r="D1321" t="s">
        <v>15</v>
      </c>
      <c r="E1321" t="s">
        <v>1018</v>
      </c>
      <c r="F1321" s="1">
        <v>42976.407592592594</v>
      </c>
      <c r="G1321">
        <v>1</v>
      </c>
      <c r="H1321">
        <v>198.63</v>
      </c>
      <c r="I1321">
        <v>198.63</v>
      </c>
      <c r="J1321">
        <v>18</v>
      </c>
      <c r="K1321" t="s">
        <v>820</v>
      </c>
      <c r="L1321">
        <v>2017</v>
      </c>
      <c r="M1321">
        <v>8</v>
      </c>
    </row>
    <row r="1322" spans="1:13" x14ac:dyDescent="0.25">
      <c r="A1322">
        <v>171581</v>
      </c>
      <c r="B1322" t="s">
        <v>1017</v>
      </c>
      <c r="C1322" t="s">
        <v>14</v>
      </c>
      <c r="D1322" t="s">
        <v>15</v>
      </c>
      <c r="E1322" t="s">
        <v>1018</v>
      </c>
      <c r="F1322" s="1">
        <v>42979.5625</v>
      </c>
      <c r="G1322">
        <v>1</v>
      </c>
      <c r="H1322">
        <v>198.63</v>
      </c>
      <c r="I1322">
        <v>198.63</v>
      </c>
      <c r="J1322">
        <v>18</v>
      </c>
      <c r="K1322" t="s">
        <v>820</v>
      </c>
      <c r="L1322">
        <v>2017</v>
      </c>
      <c r="M1322">
        <v>9</v>
      </c>
    </row>
    <row r="1323" spans="1:13" x14ac:dyDescent="0.25">
      <c r="A1323">
        <v>171581</v>
      </c>
      <c r="B1323" t="s">
        <v>1017</v>
      </c>
      <c r="C1323" t="s">
        <v>14</v>
      </c>
      <c r="D1323" t="s">
        <v>15</v>
      </c>
      <c r="E1323" t="s">
        <v>1018</v>
      </c>
      <c r="F1323" s="1">
        <v>43616.583124999997</v>
      </c>
      <c r="G1323">
        <v>1</v>
      </c>
      <c r="H1323">
        <v>198.63</v>
      </c>
      <c r="I1323">
        <v>198.63</v>
      </c>
      <c r="J1323">
        <v>18</v>
      </c>
      <c r="K1323" t="s">
        <v>820</v>
      </c>
      <c r="L1323">
        <v>2019</v>
      </c>
      <c r="M1323">
        <v>5</v>
      </c>
    </row>
    <row r="1324" spans="1:13" x14ac:dyDescent="0.25">
      <c r="A1324">
        <v>171581</v>
      </c>
      <c r="B1324" t="s">
        <v>1017</v>
      </c>
      <c r="C1324" t="s">
        <v>14</v>
      </c>
      <c r="D1324" t="s">
        <v>15</v>
      </c>
      <c r="E1324" t="s">
        <v>1018</v>
      </c>
      <c r="F1324" s="1">
        <v>43626.419293981482</v>
      </c>
      <c r="G1324">
        <v>1</v>
      </c>
      <c r="H1324">
        <v>198.63</v>
      </c>
      <c r="I1324">
        <v>198.63</v>
      </c>
      <c r="J1324">
        <v>18</v>
      </c>
      <c r="K1324" t="s">
        <v>820</v>
      </c>
      <c r="L1324">
        <v>2019</v>
      </c>
      <c r="M1324">
        <v>6</v>
      </c>
    </row>
    <row r="1325" spans="1:13" x14ac:dyDescent="0.25">
      <c r="A1325">
        <v>191830</v>
      </c>
      <c r="B1325" t="s">
        <v>1019</v>
      </c>
      <c r="C1325" t="s">
        <v>14</v>
      </c>
      <c r="D1325" t="s">
        <v>15</v>
      </c>
      <c r="E1325" t="s">
        <v>1018</v>
      </c>
      <c r="F1325" s="1">
        <v>43339.402106481481</v>
      </c>
      <c r="G1325">
        <v>2</v>
      </c>
      <c r="H1325">
        <v>684.45</v>
      </c>
      <c r="I1325">
        <v>1368.9</v>
      </c>
      <c r="J1325">
        <v>18</v>
      </c>
      <c r="K1325" t="s">
        <v>820</v>
      </c>
      <c r="L1325">
        <v>2018</v>
      </c>
      <c r="M1325">
        <v>8</v>
      </c>
    </row>
    <row r="1326" spans="1:13" x14ac:dyDescent="0.25">
      <c r="A1326">
        <v>191830</v>
      </c>
      <c r="B1326" t="s">
        <v>1019</v>
      </c>
      <c r="C1326" t="s">
        <v>14</v>
      </c>
      <c r="D1326" t="s">
        <v>15</v>
      </c>
      <c r="E1326" t="s">
        <v>1018</v>
      </c>
      <c r="F1326" s="1">
        <v>43341.437627314815</v>
      </c>
      <c r="G1326">
        <v>2</v>
      </c>
      <c r="H1326">
        <v>684.45</v>
      </c>
      <c r="I1326">
        <v>1368.9</v>
      </c>
      <c r="J1326">
        <v>18</v>
      </c>
      <c r="K1326" t="s">
        <v>820</v>
      </c>
      <c r="L1326">
        <v>2018</v>
      </c>
      <c r="M1326">
        <v>8</v>
      </c>
    </row>
    <row r="1327" spans="1:13" x14ac:dyDescent="0.25">
      <c r="A1327">
        <v>191830</v>
      </c>
      <c r="B1327" t="s">
        <v>1019</v>
      </c>
      <c r="C1327" t="s">
        <v>14</v>
      </c>
      <c r="D1327" t="s">
        <v>15</v>
      </c>
      <c r="E1327" t="s">
        <v>1018</v>
      </c>
      <c r="F1327" s="1">
        <v>43440.474363425928</v>
      </c>
      <c r="G1327">
        <v>1</v>
      </c>
      <c r="H1327">
        <v>684.45</v>
      </c>
      <c r="I1327">
        <v>684.45</v>
      </c>
      <c r="J1327">
        <v>18</v>
      </c>
      <c r="K1327" t="s">
        <v>820</v>
      </c>
      <c r="L1327">
        <v>2018</v>
      </c>
      <c r="M1327">
        <v>12</v>
      </c>
    </row>
    <row r="1328" spans="1:13" x14ac:dyDescent="0.25">
      <c r="A1328">
        <v>191830</v>
      </c>
      <c r="B1328" t="s">
        <v>1019</v>
      </c>
      <c r="C1328" t="s">
        <v>14</v>
      </c>
      <c r="D1328" t="s">
        <v>15</v>
      </c>
      <c r="E1328" t="s">
        <v>1018</v>
      </c>
      <c r="F1328" s="1">
        <v>43815.411817129629</v>
      </c>
      <c r="G1328">
        <v>1</v>
      </c>
      <c r="H1328">
        <v>683.58</v>
      </c>
      <c r="I1328">
        <v>683.58</v>
      </c>
      <c r="J1328">
        <v>18</v>
      </c>
      <c r="K1328" t="s">
        <v>820</v>
      </c>
      <c r="L1328">
        <v>2019</v>
      </c>
      <c r="M1328">
        <v>12</v>
      </c>
    </row>
    <row r="1329" spans="1:13" x14ac:dyDescent="0.25">
      <c r="A1329">
        <v>165649</v>
      </c>
      <c r="B1329" t="s">
        <v>1020</v>
      </c>
      <c r="C1329" t="s">
        <v>14</v>
      </c>
      <c r="D1329" t="s">
        <v>15</v>
      </c>
      <c r="E1329" t="s">
        <v>1021</v>
      </c>
      <c r="F1329" s="1">
        <v>43523.427824074075</v>
      </c>
      <c r="G1329">
        <v>1</v>
      </c>
      <c r="H1329">
        <v>512.75</v>
      </c>
      <c r="I1329">
        <v>512.75</v>
      </c>
      <c r="J1329">
        <v>18</v>
      </c>
      <c r="K1329" t="s">
        <v>820</v>
      </c>
      <c r="L1329">
        <v>2019</v>
      </c>
      <c r="M1329">
        <v>2</v>
      </c>
    </row>
    <row r="1330" spans="1:13" x14ac:dyDescent="0.25">
      <c r="A1330">
        <v>114439</v>
      </c>
      <c r="B1330" t="s">
        <v>313</v>
      </c>
      <c r="C1330" t="s">
        <v>14</v>
      </c>
      <c r="D1330" t="s">
        <v>15</v>
      </c>
      <c r="E1330" t="s">
        <v>312</v>
      </c>
      <c r="F1330" s="1">
        <v>42793.4065625</v>
      </c>
      <c r="G1330">
        <v>1</v>
      </c>
      <c r="H1330">
        <v>98.6</v>
      </c>
      <c r="I1330">
        <v>98.6</v>
      </c>
      <c r="J1330">
        <v>18</v>
      </c>
      <c r="K1330" t="s">
        <v>820</v>
      </c>
      <c r="L1330">
        <v>2017</v>
      </c>
      <c r="M1330">
        <v>2</v>
      </c>
    </row>
    <row r="1331" spans="1:13" x14ac:dyDescent="0.25">
      <c r="A1331">
        <v>114439</v>
      </c>
      <c r="B1331" t="s">
        <v>313</v>
      </c>
      <c r="C1331" t="s">
        <v>14</v>
      </c>
      <c r="D1331" t="s">
        <v>15</v>
      </c>
      <c r="E1331" t="s">
        <v>312</v>
      </c>
      <c r="F1331" s="1">
        <v>43090.58861111111</v>
      </c>
      <c r="G1331">
        <v>1</v>
      </c>
      <c r="H1331">
        <v>74.53</v>
      </c>
      <c r="I1331">
        <v>74.53</v>
      </c>
      <c r="J1331">
        <v>18</v>
      </c>
      <c r="K1331" t="s">
        <v>820</v>
      </c>
      <c r="L1331">
        <v>2017</v>
      </c>
      <c r="M1331">
        <v>12</v>
      </c>
    </row>
    <row r="1332" spans="1:13" x14ac:dyDescent="0.25">
      <c r="A1332">
        <v>114439</v>
      </c>
      <c r="B1332" t="s">
        <v>313</v>
      </c>
      <c r="C1332" t="s">
        <v>14</v>
      </c>
      <c r="D1332" t="s">
        <v>15</v>
      </c>
      <c r="E1332" t="s">
        <v>312</v>
      </c>
      <c r="F1332" s="1">
        <v>43528.420983796299</v>
      </c>
      <c r="G1332">
        <v>1</v>
      </c>
      <c r="H1332">
        <v>74.53</v>
      </c>
      <c r="I1332">
        <v>74.53</v>
      </c>
      <c r="J1332">
        <v>18</v>
      </c>
      <c r="K1332" t="s">
        <v>820</v>
      </c>
      <c r="L1332">
        <v>2019</v>
      </c>
      <c r="M1332">
        <v>3</v>
      </c>
    </row>
    <row r="1333" spans="1:13" x14ac:dyDescent="0.25">
      <c r="A1333">
        <v>216978</v>
      </c>
      <c r="B1333" t="s">
        <v>810</v>
      </c>
      <c r="C1333" t="s">
        <v>14</v>
      </c>
      <c r="D1333" t="s">
        <v>15</v>
      </c>
      <c r="E1333" t="s">
        <v>811</v>
      </c>
      <c r="F1333" s="1">
        <v>43441.445185185185</v>
      </c>
      <c r="G1333">
        <v>1</v>
      </c>
      <c r="H1333">
        <v>291.62</v>
      </c>
      <c r="I1333">
        <v>291.62</v>
      </c>
      <c r="J1333">
        <v>18</v>
      </c>
      <c r="K1333" t="s">
        <v>820</v>
      </c>
      <c r="L1333">
        <v>2018</v>
      </c>
      <c r="M1333">
        <v>12</v>
      </c>
    </row>
    <row r="1334" spans="1:13" x14ac:dyDescent="0.25">
      <c r="A1334">
        <v>152334</v>
      </c>
      <c r="B1334" t="s">
        <v>314</v>
      </c>
      <c r="C1334" t="s">
        <v>14</v>
      </c>
      <c r="D1334" t="s">
        <v>15</v>
      </c>
      <c r="E1334" t="s">
        <v>217</v>
      </c>
      <c r="F1334" s="1">
        <v>42961.413553240738</v>
      </c>
      <c r="G1334">
        <v>1</v>
      </c>
      <c r="H1334">
        <v>288.52</v>
      </c>
      <c r="I1334">
        <v>288.52</v>
      </c>
      <c r="J1334">
        <v>18</v>
      </c>
      <c r="K1334" t="s">
        <v>820</v>
      </c>
      <c r="L1334">
        <v>2017</v>
      </c>
      <c r="M1334">
        <v>8</v>
      </c>
    </row>
    <row r="1335" spans="1:13" x14ac:dyDescent="0.25">
      <c r="A1335">
        <v>152334</v>
      </c>
      <c r="B1335" t="s">
        <v>314</v>
      </c>
      <c r="C1335" t="s">
        <v>14</v>
      </c>
      <c r="D1335" t="s">
        <v>15</v>
      </c>
      <c r="E1335" t="s">
        <v>217</v>
      </c>
      <c r="F1335" s="1">
        <v>43346.415219907409</v>
      </c>
      <c r="G1335">
        <v>1</v>
      </c>
      <c r="H1335">
        <v>198.18</v>
      </c>
      <c r="I1335">
        <v>198.18</v>
      </c>
      <c r="J1335">
        <v>18</v>
      </c>
      <c r="K1335" t="s">
        <v>820</v>
      </c>
      <c r="L1335">
        <v>2018</v>
      </c>
      <c r="M1335">
        <v>9</v>
      </c>
    </row>
    <row r="1336" spans="1:13" x14ac:dyDescent="0.25">
      <c r="A1336">
        <v>152334</v>
      </c>
      <c r="B1336" t="s">
        <v>314</v>
      </c>
      <c r="C1336" t="s">
        <v>14</v>
      </c>
      <c r="D1336" t="s">
        <v>15</v>
      </c>
      <c r="E1336" t="s">
        <v>217</v>
      </c>
      <c r="F1336" s="1">
        <v>43353.396053240744</v>
      </c>
      <c r="G1336">
        <v>1</v>
      </c>
      <c r="H1336">
        <v>198.18</v>
      </c>
      <c r="I1336">
        <v>198.18</v>
      </c>
      <c r="J1336">
        <v>18</v>
      </c>
      <c r="K1336" t="s">
        <v>820</v>
      </c>
      <c r="L1336">
        <v>2018</v>
      </c>
      <c r="M1336">
        <v>9</v>
      </c>
    </row>
    <row r="1337" spans="1:13" x14ac:dyDescent="0.25">
      <c r="A1337">
        <v>152334</v>
      </c>
      <c r="B1337" t="s">
        <v>314</v>
      </c>
      <c r="C1337" t="s">
        <v>14</v>
      </c>
      <c r="D1337" t="s">
        <v>15</v>
      </c>
      <c r="E1337" t="s">
        <v>217</v>
      </c>
      <c r="F1337" s="1">
        <v>43521.360763888886</v>
      </c>
      <c r="G1337">
        <v>1</v>
      </c>
      <c r="H1337">
        <v>198.18</v>
      </c>
      <c r="I1337">
        <v>198.18</v>
      </c>
      <c r="J1337">
        <v>18</v>
      </c>
      <c r="K1337" t="s">
        <v>820</v>
      </c>
      <c r="L1337">
        <v>2019</v>
      </c>
      <c r="M1337">
        <v>2</v>
      </c>
    </row>
    <row r="1338" spans="1:13" x14ac:dyDescent="0.25">
      <c r="A1338">
        <v>29955</v>
      </c>
      <c r="B1338" t="s">
        <v>1022</v>
      </c>
      <c r="C1338" t="s">
        <v>14</v>
      </c>
      <c r="D1338" t="s">
        <v>15</v>
      </c>
      <c r="E1338" t="s">
        <v>1023</v>
      </c>
      <c r="F1338" s="1">
        <v>43829.444432870368</v>
      </c>
      <c r="G1338">
        <v>1</v>
      </c>
      <c r="H1338">
        <v>463.5</v>
      </c>
      <c r="I1338">
        <v>463.5</v>
      </c>
      <c r="J1338">
        <v>18</v>
      </c>
      <c r="K1338" t="s">
        <v>820</v>
      </c>
      <c r="L1338">
        <v>2019</v>
      </c>
      <c r="M1338">
        <v>12</v>
      </c>
    </row>
    <row r="1339" spans="1:13" x14ac:dyDescent="0.25">
      <c r="A1339">
        <v>101066</v>
      </c>
      <c r="B1339" t="s">
        <v>315</v>
      </c>
      <c r="C1339" t="s">
        <v>58</v>
      </c>
      <c r="D1339" t="s">
        <v>15</v>
      </c>
      <c r="E1339" t="s">
        <v>316</v>
      </c>
      <c r="F1339" s="1">
        <v>43137.528194444443</v>
      </c>
      <c r="G1339">
        <v>1</v>
      </c>
      <c r="H1339">
        <v>50.69</v>
      </c>
      <c r="I1339">
        <v>50.69</v>
      </c>
      <c r="J1339">
        <v>18</v>
      </c>
      <c r="K1339" t="s">
        <v>820</v>
      </c>
      <c r="L1339">
        <v>2018</v>
      </c>
      <c r="M1339">
        <v>2</v>
      </c>
    </row>
    <row r="1340" spans="1:13" x14ac:dyDescent="0.25">
      <c r="A1340">
        <v>213487</v>
      </c>
      <c r="B1340" t="s">
        <v>320</v>
      </c>
      <c r="C1340" t="s">
        <v>14</v>
      </c>
      <c r="D1340" t="s">
        <v>15</v>
      </c>
      <c r="E1340" t="s">
        <v>317</v>
      </c>
      <c r="F1340" s="1">
        <v>42828.422002314815</v>
      </c>
      <c r="G1340">
        <v>1</v>
      </c>
      <c r="H1340">
        <v>301.47000000000003</v>
      </c>
      <c r="I1340">
        <v>301.47000000000003</v>
      </c>
      <c r="J1340">
        <v>18</v>
      </c>
      <c r="K1340" t="s">
        <v>820</v>
      </c>
      <c r="L1340">
        <v>2017</v>
      </c>
      <c r="M1340">
        <v>4</v>
      </c>
    </row>
    <row r="1341" spans="1:13" x14ac:dyDescent="0.25">
      <c r="A1341">
        <v>213487</v>
      </c>
      <c r="B1341" t="s">
        <v>320</v>
      </c>
      <c r="C1341" t="s">
        <v>14</v>
      </c>
      <c r="D1341" t="s">
        <v>15</v>
      </c>
      <c r="E1341" t="s">
        <v>317</v>
      </c>
      <c r="F1341" s="1">
        <v>42930.597731481481</v>
      </c>
      <c r="G1341">
        <v>1</v>
      </c>
      <c r="H1341">
        <v>271.85000000000002</v>
      </c>
      <c r="I1341">
        <v>271.85000000000002</v>
      </c>
      <c r="J1341">
        <v>18</v>
      </c>
      <c r="K1341" t="s">
        <v>820</v>
      </c>
      <c r="L1341">
        <v>2017</v>
      </c>
      <c r="M1341">
        <v>7</v>
      </c>
    </row>
    <row r="1342" spans="1:13" x14ac:dyDescent="0.25">
      <c r="A1342">
        <v>213487</v>
      </c>
      <c r="B1342" t="s">
        <v>320</v>
      </c>
      <c r="C1342" t="s">
        <v>14</v>
      </c>
      <c r="D1342" t="s">
        <v>15</v>
      </c>
      <c r="E1342" t="s">
        <v>317</v>
      </c>
      <c r="F1342" s="1">
        <v>43003.404340277775</v>
      </c>
      <c r="G1342">
        <v>1</v>
      </c>
      <c r="H1342">
        <v>271.85000000000002</v>
      </c>
      <c r="I1342">
        <v>271.85000000000002</v>
      </c>
      <c r="J1342">
        <v>18</v>
      </c>
      <c r="K1342" t="s">
        <v>820</v>
      </c>
      <c r="L1342">
        <v>2017</v>
      </c>
      <c r="M1342">
        <v>9</v>
      </c>
    </row>
    <row r="1343" spans="1:13" x14ac:dyDescent="0.25">
      <c r="A1343">
        <v>213489</v>
      </c>
      <c r="B1343" t="s">
        <v>318</v>
      </c>
      <c r="C1343" t="s">
        <v>14</v>
      </c>
      <c r="D1343" t="s">
        <v>15</v>
      </c>
      <c r="E1343" t="s">
        <v>317</v>
      </c>
      <c r="F1343" s="1">
        <v>43031.326168981483</v>
      </c>
      <c r="G1343">
        <v>1</v>
      </c>
      <c r="H1343">
        <v>630.66</v>
      </c>
      <c r="I1343">
        <v>630.66</v>
      </c>
      <c r="J1343">
        <v>18</v>
      </c>
      <c r="K1343" t="s">
        <v>820</v>
      </c>
      <c r="L1343">
        <v>2017</v>
      </c>
      <c r="M1343">
        <v>10</v>
      </c>
    </row>
    <row r="1344" spans="1:13" x14ac:dyDescent="0.25">
      <c r="A1344">
        <v>213490</v>
      </c>
      <c r="B1344" t="s">
        <v>322</v>
      </c>
      <c r="C1344" t="s">
        <v>14</v>
      </c>
      <c r="D1344" t="s">
        <v>15</v>
      </c>
      <c r="E1344" t="s">
        <v>317</v>
      </c>
      <c r="F1344" s="1">
        <v>43174.531886574077</v>
      </c>
      <c r="G1344">
        <v>1</v>
      </c>
      <c r="H1344">
        <v>913.65</v>
      </c>
      <c r="I1344">
        <v>913.65</v>
      </c>
      <c r="J1344">
        <v>18</v>
      </c>
      <c r="K1344" t="s">
        <v>820</v>
      </c>
      <c r="L1344">
        <v>2018</v>
      </c>
      <c r="M1344">
        <v>3</v>
      </c>
    </row>
    <row r="1345" spans="1:13" x14ac:dyDescent="0.25">
      <c r="A1345">
        <v>213489</v>
      </c>
      <c r="B1345" t="s">
        <v>318</v>
      </c>
      <c r="C1345" t="s">
        <v>14</v>
      </c>
      <c r="D1345" t="s">
        <v>15</v>
      </c>
      <c r="E1345" t="s">
        <v>317</v>
      </c>
      <c r="F1345" s="1">
        <v>43193.481817129628</v>
      </c>
      <c r="G1345">
        <v>2</v>
      </c>
      <c r="H1345">
        <v>630.66</v>
      </c>
      <c r="I1345">
        <v>1261.32</v>
      </c>
      <c r="J1345">
        <v>18</v>
      </c>
      <c r="K1345" t="s">
        <v>820</v>
      </c>
      <c r="L1345">
        <v>2018</v>
      </c>
      <c r="M1345">
        <v>4</v>
      </c>
    </row>
    <row r="1346" spans="1:13" x14ac:dyDescent="0.25">
      <c r="A1346">
        <v>213489</v>
      </c>
      <c r="B1346" t="s">
        <v>318</v>
      </c>
      <c r="C1346" t="s">
        <v>14</v>
      </c>
      <c r="D1346" t="s">
        <v>15</v>
      </c>
      <c r="E1346" t="s">
        <v>317</v>
      </c>
      <c r="F1346" s="1">
        <v>43199.334131944444</v>
      </c>
      <c r="G1346">
        <v>1</v>
      </c>
      <c r="H1346">
        <v>630.66</v>
      </c>
      <c r="I1346">
        <v>630.66</v>
      </c>
      <c r="J1346">
        <v>18</v>
      </c>
      <c r="K1346" t="s">
        <v>820</v>
      </c>
      <c r="L1346">
        <v>2018</v>
      </c>
      <c r="M1346">
        <v>4</v>
      </c>
    </row>
    <row r="1347" spans="1:13" x14ac:dyDescent="0.25">
      <c r="A1347">
        <v>213489</v>
      </c>
      <c r="B1347" t="s">
        <v>318</v>
      </c>
      <c r="C1347" t="s">
        <v>14</v>
      </c>
      <c r="D1347" t="s">
        <v>15</v>
      </c>
      <c r="E1347" t="s">
        <v>317</v>
      </c>
      <c r="F1347" s="1">
        <v>43200.390057870369</v>
      </c>
      <c r="G1347">
        <v>2</v>
      </c>
      <c r="H1347">
        <v>630.66</v>
      </c>
      <c r="I1347">
        <v>1261.32</v>
      </c>
      <c r="J1347">
        <v>18</v>
      </c>
      <c r="K1347" t="s">
        <v>820</v>
      </c>
      <c r="L1347">
        <v>2018</v>
      </c>
      <c r="M1347">
        <v>4</v>
      </c>
    </row>
    <row r="1348" spans="1:13" x14ac:dyDescent="0.25">
      <c r="A1348">
        <v>213489</v>
      </c>
      <c r="B1348" t="s">
        <v>318</v>
      </c>
      <c r="C1348" t="s">
        <v>14</v>
      </c>
      <c r="D1348" t="s">
        <v>15</v>
      </c>
      <c r="E1348" t="s">
        <v>317</v>
      </c>
      <c r="F1348" s="1">
        <v>43206.342650462961</v>
      </c>
      <c r="G1348">
        <v>1</v>
      </c>
      <c r="H1348">
        <v>630.66</v>
      </c>
      <c r="I1348">
        <v>630.66</v>
      </c>
      <c r="J1348">
        <v>18</v>
      </c>
      <c r="K1348" t="s">
        <v>820</v>
      </c>
      <c r="L1348">
        <v>2018</v>
      </c>
      <c r="M1348">
        <v>4</v>
      </c>
    </row>
    <row r="1349" spans="1:13" x14ac:dyDescent="0.25">
      <c r="A1349">
        <v>213494</v>
      </c>
      <c r="B1349" t="s">
        <v>319</v>
      </c>
      <c r="C1349" t="s">
        <v>14</v>
      </c>
      <c r="D1349" t="s">
        <v>15</v>
      </c>
      <c r="E1349" t="s">
        <v>317</v>
      </c>
      <c r="F1349" s="1">
        <v>43255.407210648147</v>
      </c>
      <c r="G1349">
        <v>1</v>
      </c>
      <c r="H1349">
        <v>408.95</v>
      </c>
      <c r="I1349">
        <v>408.95</v>
      </c>
      <c r="J1349">
        <v>18</v>
      </c>
      <c r="K1349" t="s">
        <v>820</v>
      </c>
      <c r="L1349">
        <v>2018</v>
      </c>
      <c r="M1349">
        <v>6</v>
      </c>
    </row>
    <row r="1350" spans="1:13" x14ac:dyDescent="0.25">
      <c r="A1350">
        <v>213494</v>
      </c>
      <c r="B1350" t="s">
        <v>319</v>
      </c>
      <c r="C1350" t="s">
        <v>14</v>
      </c>
      <c r="D1350" t="s">
        <v>15</v>
      </c>
      <c r="E1350" t="s">
        <v>317</v>
      </c>
      <c r="F1350" s="1">
        <v>43269.428217592591</v>
      </c>
      <c r="G1350">
        <v>1</v>
      </c>
      <c r="H1350">
        <v>408.95</v>
      </c>
      <c r="I1350">
        <v>408.95</v>
      </c>
      <c r="J1350">
        <v>18</v>
      </c>
      <c r="K1350" t="s">
        <v>820</v>
      </c>
      <c r="L1350">
        <v>2018</v>
      </c>
      <c r="M1350">
        <v>6</v>
      </c>
    </row>
    <row r="1351" spans="1:13" x14ac:dyDescent="0.25">
      <c r="A1351">
        <v>213489</v>
      </c>
      <c r="B1351" t="s">
        <v>318</v>
      </c>
      <c r="C1351" t="s">
        <v>14</v>
      </c>
      <c r="D1351" t="s">
        <v>15</v>
      </c>
      <c r="E1351" t="s">
        <v>317</v>
      </c>
      <c r="F1351" s="1">
        <v>43353.396053240744</v>
      </c>
      <c r="G1351">
        <v>1</v>
      </c>
      <c r="H1351">
        <v>630.66</v>
      </c>
      <c r="I1351">
        <v>630.66</v>
      </c>
      <c r="J1351">
        <v>18</v>
      </c>
      <c r="K1351" t="s">
        <v>820</v>
      </c>
      <c r="L1351">
        <v>2018</v>
      </c>
      <c r="M1351">
        <v>9</v>
      </c>
    </row>
    <row r="1352" spans="1:13" x14ac:dyDescent="0.25">
      <c r="A1352">
        <v>213487</v>
      </c>
      <c r="B1352" t="s">
        <v>320</v>
      </c>
      <c r="C1352" t="s">
        <v>14</v>
      </c>
      <c r="D1352" t="s">
        <v>15</v>
      </c>
      <c r="E1352" t="s">
        <v>317</v>
      </c>
      <c r="F1352" s="1">
        <v>43388.341990740744</v>
      </c>
      <c r="G1352">
        <v>1</v>
      </c>
      <c r="H1352">
        <v>271.85000000000002</v>
      </c>
      <c r="I1352">
        <v>271.85000000000002</v>
      </c>
      <c r="J1352">
        <v>18</v>
      </c>
      <c r="K1352" t="s">
        <v>820</v>
      </c>
      <c r="L1352">
        <v>2018</v>
      </c>
      <c r="M1352">
        <v>10</v>
      </c>
    </row>
    <row r="1353" spans="1:13" x14ac:dyDescent="0.25">
      <c r="A1353">
        <v>213494</v>
      </c>
      <c r="B1353" t="s">
        <v>319</v>
      </c>
      <c r="C1353" t="s">
        <v>14</v>
      </c>
      <c r="D1353" t="s">
        <v>15</v>
      </c>
      <c r="E1353" t="s">
        <v>317</v>
      </c>
      <c r="F1353" s="1">
        <v>43390.55096064815</v>
      </c>
      <c r="G1353">
        <v>1</v>
      </c>
      <c r="H1353">
        <v>408.95</v>
      </c>
      <c r="I1353">
        <v>408.95</v>
      </c>
      <c r="J1353">
        <v>18</v>
      </c>
      <c r="K1353" t="s">
        <v>820</v>
      </c>
      <c r="L1353">
        <v>2018</v>
      </c>
      <c r="M1353">
        <v>10</v>
      </c>
    </row>
    <row r="1354" spans="1:13" x14ac:dyDescent="0.25">
      <c r="A1354">
        <v>213494</v>
      </c>
      <c r="B1354" t="s">
        <v>319</v>
      </c>
      <c r="C1354" t="s">
        <v>14</v>
      </c>
      <c r="D1354" t="s">
        <v>15</v>
      </c>
      <c r="E1354" t="s">
        <v>317</v>
      </c>
      <c r="F1354" s="1">
        <v>43395.34033564815</v>
      </c>
      <c r="G1354">
        <v>1</v>
      </c>
      <c r="H1354">
        <v>408.95</v>
      </c>
      <c r="I1354">
        <v>408.95</v>
      </c>
      <c r="J1354">
        <v>18</v>
      </c>
      <c r="K1354" t="s">
        <v>820</v>
      </c>
      <c r="L1354">
        <v>2018</v>
      </c>
      <c r="M1354">
        <v>10</v>
      </c>
    </row>
    <row r="1355" spans="1:13" x14ac:dyDescent="0.25">
      <c r="A1355">
        <v>213487</v>
      </c>
      <c r="B1355" t="s">
        <v>320</v>
      </c>
      <c r="C1355" t="s">
        <v>14</v>
      </c>
      <c r="D1355" t="s">
        <v>15</v>
      </c>
      <c r="E1355" t="s">
        <v>317</v>
      </c>
      <c r="F1355" s="1">
        <v>43430.364421296297</v>
      </c>
      <c r="G1355">
        <v>1</v>
      </c>
      <c r="H1355">
        <v>271.85000000000002</v>
      </c>
      <c r="I1355">
        <v>271.85000000000002</v>
      </c>
      <c r="J1355">
        <v>18</v>
      </c>
      <c r="K1355" t="s">
        <v>820</v>
      </c>
      <c r="L1355">
        <v>2018</v>
      </c>
      <c r="M1355">
        <v>11</v>
      </c>
    </row>
    <row r="1356" spans="1:13" x14ac:dyDescent="0.25">
      <c r="A1356">
        <v>213489</v>
      </c>
      <c r="B1356" t="s">
        <v>318</v>
      </c>
      <c r="C1356" t="s">
        <v>14</v>
      </c>
      <c r="D1356" t="s">
        <v>15</v>
      </c>
      <c r="E1356" t="s">
        <v>317</v>
      </c>
      <c r="F1356" s="1">
        <v>43430.364421296297</v>
      </c>
      <c r="G1356">
        <v>1</v>
      </c>
      <c r="H1356">
        <v>630.66</v>
      </c>
      <c r="I1356">
        <v>630.66</v>
      </c>
      <c r="J1356">
        <v>18</v>
      </c>
      <c r="K1356" t="s">
        <v>820</v>
      </c>
      <c r="L1356">
        <v>2018</v>
      </c>
      <c r="M1356">
        <v>11</v>
      </c>
    </row>
    <row r="1357" spans="1:13" x14ac:dyDescent="0.25">
      <c r="A1357">
        <v>213489</v>
      </c>
      <c r="B1357" t="s">
        <v>318</v>
      </c>
      <c r="C1357" t="s">
        <v>14</v>
      </c>
      <c r="D1357" t="s">
        <v>15</v>
      </c>
      <c r="E1357" t="s">
        <v>317</v>
      </c>
      <c r="F1357" s="1">
        <v>43451.6327662037</v>
      </c>
      <c r="G1357">
        <v>1</v>
      </c>
      <c r="H1357">
        <v>630.66</v>
      </c>
      <c r="I1357">
        <v>630.66</v>
      </c>
      <c r="J1357">
        <v>18</v>
      </c>
      <c r="K1357" t="s">
        <v>820</v>
      </c>
      <c r="L1357">
        <v>2018</v>
      </c>
      <c r="M1357">
        <v>12</v>
      </c>
    </row>
    <row r="1358" spans="1:13" x14ac:dyDescent="0.25">
      <c r="A1358">
        <v>213489</v>
      </c>
      <c r="B1358" t="s">
        <v>318</v>
      </c>
      <c r="C1358" t="s">
        <v>14</v>
      </c>
      <c r="D1358" t="s">
        <v>15</v>
      </c>
      <c r="E1358" t="s">
        <v>317</v>
      </c>
      <c r="F1358" s="1">
        <v>43486.398206018515</v>
      </c>
      <c r="G1358">
        <v>1</v>
      </c>
      <c r="H1358">
        <v>630.66</v>
      </c>
      <c r="I1358">
        <v>630.66</v>
      </c>
      <c r="J1358">
        <v>18</v>
      </c>
      <c r="K1358" t="s">
        <v>820</v>
      </c>
      <c r="L1358">
        <v>2019</v>
      </c>
      <c r="M1358">
        <v>1</v>
      </c>
    </row>
    <row r="1359" spans="1:13" x14ac:dyDescent="0.25">
      <c r="A1359">
        <v>213494</v>
      </c>
      <c r="B1359" t="s">
        <v>319</v>
      </c>
      <c r="C1359" t="s">
        <v>14</v>
      </c>
      <c r="D1359" t="s">
        <v>15</v>
      </c>
      <c r="E1359" t="s">
        <v>317</v>
      </c>
      <c r="F1359" s="1">
        <v>43598.410821759258</v>
      </c>
      <c r="G1359">
        <v>1</v>
      </c>
      <c r="H1359">
        <v>408.95</v>
      </c>
      <c r="I1359">
        <v>408.95</v>
      </c>
      <c r="J1359">
        <v>18</v>
      </c>
      <c r="K1359" t="s">
        <v>820</v>
      </c>
      <c r="L1359">
        <v>2019</v>
      </c>
      <c r="M1359">
        <v>5</v>
      </c>
    </row>
    <row r="1360" spans="1:13" x14ac:dyDescent="0.25">
      <c r="A1360">
        <v>213489</v>
      </c>
      <c r="B1360" t="s">
        <v>318</v>
      </c>
      <c r="C1360" t="s">
        <v>14</v>
      </c>
      <c r="D1360" t="s">
        <v>15</v>
      </c>
      <c r="E1360" t="s">
        <v>317</v>
      </c>
      <c r="F1360" s="1">
        <v>43616.592187499999</v>
      </c>
      <c r="G1360">
        <v>1</v>
      </c>
      <c r="H1360">
        <v>630.66</v>
      </c>
      <c r="I1360">
        <v>630.66</v>
      </c>
      <c r="J1360">
        <v>18</v>
      </c>
      <c r="K1360" t="s">
        <v>820</v>
      </c>
      <c r="L1360">
        <v>2019</v>
      </c>
      <c r="M1360">
        <v>5</v>
      </c>
    </row>
    <row r="1361" spans="1:13" x14ac:dyDescent="0.25">
      <c r="A1361">
        <v>213494</v>
      </c>
      <c r="B1361" t="s">
        <v>319</v>
      </c>
      <c r="C1361" t="s">
        <v>14</v>
      </c>
      <c r="D1361" t="s">
        <v>15</v>
      </c>
      <c r="E1361" t="s">
        <v>317</v>
      </c>
      <c r="F1361" s="1">
        <v>43621.527916666666</v>
      </c>
      <c r="G1361">
        <v>1</v>
      </c>
      <c r="H1361">
        <v>408.95</v>
      </c>
      <c r="I1361">
        <v>408.95</v>
      </c>
      <c r="J1361">
        <v>18</v>
      </c>
      <c r="K1361" t="s">
        <v>820</v>
      </c>
      <c r="L1361">
        <v>2019</v>
      </c>
      <c r="M1361">
        <v>6</v>
      </c>
    </row>
    <row r="1362" spans="1:13" x14ac:dyDescent="0.25">
      <c r="A1362">
        <v>213487</v>
      </c>
      <c r="B1362" t="s">
        <v>320</v>
      </c>
      <c r="C1362" t="s">
        <v>14</v>
      </c>
      <c r="D1362" t="s">
        <v>15</v>
      </c>
      <c r="E1362" t="s">
        <v>317</v>
      </c>
      <c r="F1362" s="1">
        <v>43640.339687500003</v>
      </c>
      <c r="G1362">
        <v>1</v>
      </c>
      <c r="H1362">
        <v>271.85000000000002</v>
      </c>
      <c r="I1362">
        <v>271.85000000000002</v>
      </c>
      <c r="J1362">
        <v>18</v>
      </c>
      <c r="K1362" t="s">
        <v>820</v>
      </c>
      <c r="L1362">
        <v>2019</v>
      </c>
      <c r="M1362">
        <v>6</v>
      </c>
    </row>
    <row r="1363" spans="1:13" x14ac:dyDescent="0.25">
      <c r="A1363">
        <v>213489</v>
      </c>
      <c r="B1363" t="s">
        <v>318</v>
      </c>
      <c r="C1363" t="s">
        <v>14</v>
      </c>
      <c r="D1363" t="s">
        <v>15</v>
      </c>
      <c r="E1363" t="s">
        <v>317</v>
      </c>
      <c r="F1363" s="1">
        <v>43654.400706018518</v>
      </c>
      <c r="G1363">
        <v>1</v>
      </c>
      <c r="H1363">
        <v>630.66</v>
      </c>
      <c r="I1363">
        <v>630.66</v>
      </c>
      <c r="J1363">
        <v>18</v>
      </c>
      <c r="K1363" t="s">
        <v>820</v>
      </c>
      <c r="L1363">
        <v>2019</v>
      </c>
      <c r="M1363">
        <v>7</v>
      </c>
    </row>
    <row r="1364" spans="1:13" x14ac:dyDescent="0.25">
      <c r="A1364">
        <v>213489</v>
      </c>
      <c r="B1364" t="s">
        <v>318</v>
      </c>
      <c r="C1364" t="s">
        <v>14</v>
      </c>
      <c r="D1364" t="s">
        <v>15</v>
      </c>
      <c r="E1364" t="s">
        <v>317</v>
      </c>
      <c r="F1364" s="1">
        <v>43657.383067129631</v>
      </c>
      <c r="G1364">
        <v>1</v>
      </c>
      <c r="H1364">
        <v>630.66</v>
      </c>
      <c r="I1364">
        <v>630.66</v>
      </c>
      <c r="J1364">
        <v>18</v>
      </c>
      <c r="K1364" t="s">
        <v>820</v>
      </c>
      <c r="L1364">
        <v>2019</v>
      </c>
      <c r="M1364">
        <v>7</v>
      </c>
    </row>
    <row r="1365" spans="1:13" x14ac:dyDescent="0.25">
      <c r="A1365">
        <v>213489</v>
      </c>
      <c r="B1365" t="s">
        <v>318</v>
      </c>
      <c r="C1365" t="s">
        <v>14</v>
      </c>
      <c r="D1365" t="s">
        <v>15</v>
      </c>
      <c r="E1365" t="s">
        <v>317</v>
      </c>
      <c r="F1365" s="1">
        <v>43661.346886574072</v>
      </c>
      <c r="G1365">
        <v>1</v>
      </c>
      <c r="H1365">
        <v>630.66</v>
      </c>
      <c r="I1365">
        <v>630.66</v>
      </c>
      <c r="J1365">
        <v>18</v>
      </c>
      <c r="K1365" t="s">
        <v>820</v>
      </c>
      <c r="L1365">
        <v>2019</v>
      </c>
      <c r="M1365">
        <v>7</v>
      </c>
    </row>
    <row r="1366" spans="1:13" x14ac:dyDescent="0.25">
      <c r="A1366">
        <v>213489</v>
      </c>
      <c r="B1366" t="s">
        <v>318</v>
      </c>
      <c r="C1366" t="s">
        <v>14</v>
      </c>
      <c r="D1366" t="s">
        <v>15</v>
      </c>
      <c r="E1366" t="s">
        <v>317</v>
      </c>
      <c r="F1366" s="1">
        <v>43668.407465277778</v>
      </c>
      <c r="G1366">
        <v>1</v>
      </c>
      <c r="H1366">
        <v>630.66</v>
      </c>
      <c r="I1366">
        <v>630.66</v>
      </c>
      <c r="J1366">
        <v>18</v>
      </c>
      <c r="K1366" t="s">
        <v>820</v>
      </c>
      <c r="L1366">
        <v>2019</v>
      </c>
      <c r="M1366">
        <v>7</v>
      </c>
    </row>
    <row r="1367" spans="1:13" x14ac:dyDescent="0.25">
      <c r="A1367">
        <v>213489</v>
      </c>
      <c r="B1367" t="s">
        <v>318</v>
      </c>
      <c r="C1367" t="s">
        <v>14</v>
      </c>
      <c r="D1367" t="s">
        <v>15</v>
      </c>
      <c r="E1367" t="s">
        <v>317</v>
      </c>
      <c r="F1367" s="1">
        <v>43675.381608796299</v>
      </c>
      <c r="G1367">
        <v>1</v>
      </c>
      <c r="H1367">
        <v>630.66</v>
      </c>
      <c r="I1367">
        <v>630.66</v>
      </c>
      <c r="J1367">
        <v>18</v>
      </c>
      <c r="K1367" t="s">
        <v>820</v>
      </c>
      <c r="L1367">
        <v>2019</v>
      </c>
      <c r="M1367">
        <v>7</v>
      </c>
    </row>
    <row r="1368" spans="1:13" x14ac:dyDescent="0.25">
      <c r="A1368">
        <v>213494</v>
      </c>
      <c r="B1368" t="s">
        <v>319</v>
      </c>
      <c r="C1368" t="s">
        <v>14</v>
      </c>
      <c r="D1368" t="s">
        <v>15</v>
      </c>
      <c r="E1368" t="s">
        <v>317</v>
      </c>
      <c r="F1368" s="1">
        <v>43675.418587962966</v>
      </c>
      <c r="G1368">
        <v>1</v>
      </c>
      <c r="H1368">
        <v>408.95</v>
      </c>
      <c r="I1368">
        <v>408.95</v>
      </c>
      <c r="J1368">
        <v>18</v>
      </c>
      <c r="K1368" t="s">
        <v>820</v>
      </c>
      <c r="L1368">
        <v>2019</v>
      </c>
      <c r="M1368">
        <v>7</v>
      </c>
    </row>
    <row r="1369" spans="1:13" x14ac:dyDescent="0.25">
      <c r="A1369">
        <v>213489</v>
      </c>
      <c r="B1369" t="s">
        <v>318</v>
      </c>
      <c r="C1369" t="s">
        <v>14</v>
      </c>
      <c r="D1369" t="s">
        <v>15</v>
      </c>
      <c r="E1369" t="s">
        <v>317</v>
      </c>
      <c r="F1369" s="1">
        <v>43759.356296296297</v>
      </c>
      <c r="G1369">
        <v>2</v>
      </c>
      <c r="H1369">
        <v>630.66</v>
      </c>
      <c r="I1369">
        <v>1261.32</v>
      </c>
      <c r="J1369">
        <v>18</v>
      </c>
      <c r="K1369" t="s">
        <v>820</v>
      </c>
      <c r="L1369">
        <v>2019</v>
      </c>
      <c r="M1369">
        <v>10</v>
      </c>
    </row>
    <row r="1370" spans="1:13" x14ac:dyDescent="0.25">
      <c r="A1370">
        <v>213494</v>
      </c>
      <c r="B1370" t="s">
        <v>319</v>
      </c>
      <c r="C1370" t="s">
        <v>14</v>
      </c>
      <c r="D1370" t="s">
        <v>15</v>
      </c>
      <c r="E1370" t="s">
        <v>317</v>
      </c>
      <c r="F1370" s="1">
        <v>43801.366747685184</v>
      </c>
      <c r="G1370">
        <v>2</v>
      </c>
      <c r="H1370">
        <v>408.95</v>
      </c>
      <c r="I1370">
        <v>817.9</v>
      </c>
      <c r="J1370">
        <v>18</v>
      </c>
      <c r="K1370" t="s">
        <v>820</v>
      </c>
      <c r="L1370">
        <v>2019</v>
      </c>
      <c r="M1370">
        <v>12</v>
      </c>
    </row>
    <row r="1371" spans="1:13" x14ac:dyDescent="0.25">
      <c r="A1371">
        <v>213494</v>
      </c>
      <c r="B1371" t="s">
        <v>319</v>
      </c>
      <c r="C1371" t="s">
        <v>14</v>
      </c>
      <c r="D1371" t="s">
        <v>15</v>
      </c>
      <c r="E1371" t="s">
        <v>317</v>
      </c>
      <c r="F1371" s="1">
        <v>43818.391053240739</v>
      </c>
      <c r="G1371">
        <v>2</v>
      </c>
      <c r="H1371">
        <v>408.95</v>
      </c>
      <c r="I1371">
        <v>817.9</v>
      </c>
      <c r="J1371">
        <v>18</v>
      </c>
      <c r="K1371" t="s">
        <v>820</v>
      </c>
      <c r="L1371">
        <v>2019</v>
      </c>
      <c r="M1371">
        <v>12</v>
      </c>
    </row>
    <row r="1372" spans="1:13" x14ac:dyDescent="0.25">
      <c r="A1372">
        <v>213487</v>
      </c>
      <c r="B1372" t="s">
        <v>320</v>
      </c>
      <c r="C1372" t="s">
        <v>14</v>
      </c>
      <c r="D1372" t="s">
        <v>15</v>
      </c>
      <c r="E1372" t="s">
        <v>317</v>
      </c>
      <c r="F1372" s="1">
        <v>43818.391053240739</v>
      </c>
      <c r="G1372">
        <v>2</v>
      </c>
      <c r="H1372">
        <v>271.85000000000002</v>
      </c>
      <c r="I1372">
        <v>543.70000000000005</v>
      </c>
      <c r="J1372">
        <v>18</v>
      </c>
      <c r="K1372" t="s">
        <v>820</v>
      </c>
      <c r="L1372">
        <v>2019</v>
      </c>
      <c r="M1372">
        <v>12</v>
      </c>
    </row>
    <row r="1373" spans="1:13" x14ac:dyDescent="0.25">
      <c r="A1373">
        <v>213482</v>
      </c>
      <c r="B1373" t="s">
        <v>323</v>
      </c>
      <c r="C1373" t="s">
        <v>14</v>
      </c>
      <c r="D1373" t="s">
        <v>15</v>
      </c>
      <c r="E1373" t="s">
        <v>317</v>
      </c>
      <c r="F1373" s="1">
        <v>43503.471354166664</v>
      </c>
      <c r="G1373">
        <v>1</v>
      </c>
      <c r="H1373">
        <v>1501.02</v>
      </c>
      <c r="I1373">
        <v>1501.02</v>
      </c>
      <c r="J1373">
        <v>18</v>
      </c>
      <c r="K1373" t="s">
        <v>820</v>
      </c>
      <c r="L1373">
        <v>2019</v>
      </c>
      <c r="M1373">
        <v>2</v>
      </c>
    </row>
    <row r="1374" spans="1:13" x14ac:dyDescent="0.25">
      <c r="A1374">
        <v>213482</v>
      </c>
      <c r="B1374" t="s">
        <v>323</v>
      </c>
      <c r="C1374" t="s">
        <v>14</v>
      </c>
      <c r="D1374" t="s">
        <v>15</v>
      </c>
      <c r="E1374" t="s">
        <v>317</v>
      </c>
      <c r="F1374" s="1">
        <v>43510.535752314812</v>
      </c>
      <c r="G1374">
        <v>1</v>
      </c>
      <c r="H1374">
        <v>1501.02</v>
      </c>
      <c r="I1374">
        <v>1501.02</v>
      </c>
      <c r="J1374">
        <v>18</v>
      </c>
      <c r="K1374" t="s">
        <v>820</v>
      </c>
      <c r="L1374">
        <v>2019</v>
      </c>
      <c r="M1374">
        <v>2</v>
      </c>
    </row>
    <row r="1375" spans="1:13" x14ac:dyDescent="0.25">
      <c r="A1375">
        <v>213482</v>
      </c>
      <c r="B1375" t="s">
        <v>323</v>
      </c>
      <c r="C1375" t="s">
        <v>14</v>
      </c>
      <c r="D1375" t="s">
        <v>15</v>
      </c>
      <c r="E1375" t="s">
        <v>317</v>
      </c>
      <c r="F1375" s="1">
        <v>43514.396863425929</v>
      </c>
      <c r="G1375">
        <v>1</v>
      </c>
      <c r="H1375">
        <v>1501.02</v>
      </c>
      <c r="I1375">
        <v>1501.02</v>
      </c>
      <c r="J1375">
        <v>18</v>
      </c>
      <c r="K1375" t="s">
        <v>820</v>
      </c>
      <c r="L1375">
        <v>2019</v>
      </c>
      <c r="M1375">
        <v>2</v>
      </c>
    </row>
    <row r="1376" spans="1:13" x14ac:dyDescent="0.25">
      <c r="A1376">
        <v>188746</v>
      </c>
      <c r="B1376" t="s">
        <v>324</v>
      </c>
      <c r="C1376" t="s">
        <v>58</v>
      </c>
      <c r="D1376" t="s">
        <v>15</v>
      </c>
      <c r="E1376" t="s">
        <v>325</v>
      </c>
      <c r="F1376" s="1">
        <v>42844.542997685188</v>
      </c>
      <c r="G1376">
        <v>1</v>
      </c>
      <c r="H1376">
        <v>52.37</v>
      </c>
      <c r="I1376">
        <v>52.37</v>
      </c>
      <c r="J1376">
        <v>18</v>
      </c>
      <c r="K1376" t="s">
        <v>820</v>
      </c>
      <c r="L1376">
        <v>2017</v>
      </c>
      <c r="M1376">
        <v>4</v>
      </c>
    </row>
    <row r="1377" spans="1:13" x14ac:dyDescent="0.25">
      <c r="A1377">
        <v>100707</v>
      </c>
      <c r="B1377" t="s">
        <v>327</v>
      </c>
      <c r="C1377" t="s">
        <v>58</v>
      </c>
      <c r="D1377" t="s">
        <v>15</v>
      </c>
      <c r="E1377" t="s">
        <v>328</v>
      </c>
      <c r="F1377" s="1">
        <v>43027.571944444448</v>
      </c>
      <c r="G1377">
        <v>1</v>
      </c>
      <c r="H1377">
        <v>111.6</v>
      </c>
      <c r="I1377">
        <v>111.6</v>
      </c>
      <c r="J1377">
        <v>18</v>
      </c>
      <c r="K1377" t="s">
        <v>820</v>
      </c>
      <c r="L1377">
        <v>2017</v>
      </c>
      <c r="M1377">
        <v>10</v>
      </c>
    </row>
    <row r="1378" spans="1:13" x14ac:dyDescent="0.25">
      <c r="A1378">
        <v>207280</v>
      </c>
      <c r="B1378" t="s">
        <v>329</v>
      </c>
      <c r="C1378" t="s">
        <v>58</v>
      </c>
      <c r="D1378" t="s">
        <v>15</v>
      </c>
      <c r="E1378" t="s">
        <v>330</v>
      </c>
      <c r="F1378" s="1">
        <v>43265.564872685187</v>
      </c>
      <c r="G1378">
        <v>2</v>
      </c>
      <c r="H1378">
        <v>129.97999999999999</v>
      </c>
      <c r="I1378">
        <v>259.95999999999998</v>
      </c>
      <c r="J1378">
        <v>18</v>
      </c>
      <c r="K1378" t="s">
        <v>820</v>
      </c>
      <c r="L1378">
        <v>2018</v>
      </c>
      <c r="M1378">
        <v>6</v>
      </c>
    </row>
    <row r="1379" spans="1:13" x14ac:dyDescent="0.25">
      <c r="A1379">
        <v>207280</v>
      </c>
      <c r="B1379" t="s">
        <v>329</v>
      </c>
      <c r="C1379" t="s">
        <v>58</v>
      </c>
      <c r="D1379" t="s">
        <v>15</v>
      </c>
      <c r="E1379" t="s">
        <v>330</v>
      </c>
      <c r="F1379" s="1">
        <v>43745.576504629629</v>
      </c>
      <c r="G1379">
        <v>1</v>
      </c>
      <c r="H1379">
        <v>129.86000000000001</v>
      </c>
      <c r="I1379">
        <v>129.86000000000001</v>
      </c>
      <c r="J1379">
        <v>18</v>
      </c>
      <c r="K1379" t="s">
        <v>820</v>
      </c>
      <c r="L1379">
        <v>2019</v>
      </c>
      <c r="M1379">
        <v>10</v>
      </c>
    </row>
    <row r="1380" spans="1:13" x14ac:dyDescent="0.25">
      <c r="A1380">
        <v>198219</v>
      </c>
      <c r="B1380" t="s">
        <v>331</v>
      </c>
      <c r="C1380" t="s">
        <v>14</v>
      </c>
      <c r="D1380" t="s">
        <v>15</v>
      </c>
      <c r="E1380" t="s">
        <v>332</v>
      </c>
      <c r="F1380" s="1">
        <v>42744.440671296295</v>
      </c>
      <c r="G1380">
        <v>1</v>
      </c>
      <c r="H1380">
        <v>60.3</v>
      </c>
      <c r="I1380">
        <v>60.3</v>
      </c>
      <c r="J1380">
        <v>18</v>
      </c>
      <c r="K1380" t="s">
        <v>820</v>
      </c>
      <c r="L1380">
        <v>2017</v>
      </c>
      <c r="M1380">
        <v>1</v>
      </c>
    </row>
    <row r="1381" spans="1:13" x14ac:dyDescent="0.25">
      <c r="A1381">
        <v>156807</v>
      </c>
      <c r="B1381" t="s">
        <v>333</v>
      </c>
      <c r="C1381" t="s">
        <v>14</v>
      </c>
      <c r="D1381" t="s">
        <v>15</v>
      </c>
      <c r="E1381" t="s">
        <v>332</v>
      </c>
      <c r="F1381" s="1">
        <v>42884.432812500003</v>
      </c>
      <c r="G1381">
        <v>1</v>
      </c>
      <c r="H1381">
        <v>72.23</v>
      </c>
      <c r="I1381">
        <v>72.23</v>
      </c>
      <c r="J1381">
        <v>18</v>
      </c>
      <c r="K1381" t="s">
        <v>820</v>
      </c>
      <c r="L1381">
        <v>2017</v>
      </c>
      <c r="M1381">
        <v>5</v>
      </c>
    </row>
    <row r="1382" spans="1:13" x14ac:dyDescent="0.25">
      <c r="A1382">
        <v>156807</v>
      </c>
      <c r="B1382" t="s">
        <v>333</v>
      </c>
      <c r="C1382" t="s">
        <v>14</v>
      </c>
      <c r="D1382" t="s">
        <v>15</v>
      </c>
      <c r="E1382" t="s">
        <v>332</v>
      </c>
      <c r="F1382" s="1">
        <v>43418.52851851852</v>
      </c>
      <c r="G1382">
        <v>1</v>
      </c>
      <c r="H1382">
        <v>57.78</v>
      </c>
      <c r="I1382">
        <v>57.78</v>
      </c>
      <c r="J1382">
        <v>18</v>
      </c>
      <c r="K1382" t="s">
        <v>820</v>
      </c>
      <c r="L1382">
        <v>2018</v>
      </c>
      <c r="M1382">
        <v>11</v>
      </c>
    </row>
    <row r="1383" spans="1:13" x14ac:dyDescent="0.25">
      <c r="A1383">
        <v>56812</v>
      </c>
      <c r="B1383" t="s">
        <v>1024</v>
      </c>
      <c r="C1383" t="s">
        <v>14</v>
      </c>
      <c r="D1383" t="s">
        <v>15</v>
      </c>
      <c r="E1383" t="s">
        <v>332</v>
      </c>
      <c r="F1383" s="1">
        <v>43362.569097222222</v>
      </c>
      <c r="G1383">
        <v>1</v>
      </c>
      <c r="H1383">
        <v>354.99</v>
      </c>
      <c r="I1383">
        <v>354.99</v>
      </c>
      <c r="J1383">
        <v>18</v>
      </c>
      <c r="K1383" t="s">
        <v>820</v>
      </c>
      <c r="L1383">
        <v>2018</v>
      </c>
      <c r="M1383">
        <v>9</v>
      </c>
    </row>
    <row r="1384" spans="1:13" x14ac:dyDescent="0.25">
      <c r="A1384">
        <v>156804</v>
      </c>
      <c r="B1384" t="s">
        <v>335</v>
      </c>
      <c r="C1384" t="s">
        <v>14</v>
      </c>
      <c r="D1384" t="s">
        <v>15</v>
      </c>
      <c r="E1384" t="s">
        <v>332</v>
      </c>
      <c r="F1384" s="1">
        <v>43076.404861111114</v>
      </c>
      <c r="G1384">
        <v>1</v>
      </c>
      <c r="H1384">
        <v>31.65</v>
      </c>
      <c r="I1384">
        <v>31.65</v>
      </c>
      <c r="J1384">
        <v>18</v>
      </c>
      <c r="K1384" t="s">
        <v>820</v>
      </c>
      <c r="L1384">
        <v>2017</v>
      </c>
      <c r="M1384">
        <v>12</v>
      </c>
    </row>
    <row r="1385" spans="1:13" x14ac:dyDescent="0.25">
      <c r="A1385">
        <v>156804</v>
      </c>
      <c r="B1385" t="s">
        <v>335</v>
      </c>
      <c r="C1385" t="s">
        <v>14</v>
      </c>
      <c r="D1385" t="s">
        <v>15</v>
      </c>
      <c r="E1385" t="s">
        <v>332</v>
      </c>
      <c r="F1385" s="1">
        <v>43182.608738425923</v>
      </c>
      <c r="G1385">
        <v>1</v>
      </c>
      <c r="H1385">
        <v>31.65</v>
      </c>
      <c r="I1385">
        <v>31.65</v>
      </c>
      <c r="J1385">
        <v>18</v>
      </c>
      <c r="K1385" t="s">
        <v>820</v>
      </c>
      <c r="L1385">
        <v>2018</v>
      </c>
      <c r="M1385">
        <v>3</v>
      </c>
    </row>
    <row r="1386" spans="1:13" x14ac:dyDescent="0.25">
      <c r="A1386">
        <v>156804</v>
      </c>
      <c r="B1386" t="s">
        <v>335</v>
      </c>
      <c r="C1386" t="s">
        <v>14</v>
      </c>
      <c r="D1386" t="s">
        <v>15</v>
      </c>
      <c r="E1386" t="s">
        <v>332</v>
      </c>
      <c r="F1386" s="1">
        <v>43416.395740740743</v>
      </c>
      <c r="G1386">
        <v>1</v>
      </c>
      <c r="H1386">
        <v>31.65</v>
      </c>
      <c r="I1386">
        <v>31.65</v>
      </c>
      <c r="J1386">
        <v>18</v>
      </c>
      <c r="K1386" t="s">
        <v>820</v>
      </c>
      <c r="L1386">
        <v>2018</v>
      </c>
      <c r="M1386">
        <v>11</v>
      </c>
    </row>
    <row r="1387" spans="1:13" x14ac:dyDescent="0.25">
      <c r="A1387">
        <v>156804</v>
      </c>
      <c r="B1387" t="s">
        <v>335</v>
      </c>
      <c r="C1387" t="s">
        <v>14</v>
      </c>
      <c r="D1387" t="s">
        <v>15</v>
      </c>
      <c r="E1387" t="s">
        <v>332</v>
      </c>
      <c r="F1387" s="1">
        <v>43528.420983796299</v>
      </c>
      <c r="G1387">
        <v>1</v>
      </c>
      <c r="H1387">
        <v>31.65</v>
      </c>
      <c r="I1387">
        <v>31.65</v>
      </c>
      <c r="J1387">
        <v>18</v>
      </c>
      <c r="K1387" t="s">
        <v>820</v>
      </c>
      <c r="L1387">
        <v>2019</v>
      </c>
      <c r="M1387">
        <v>3</v>
      </c>
    </row>
    <row r="1388" spans="1:13" x14ac:dyDescent="0.25">
      <c r="A1388">
        <v>102133</v>
      </c>
      <c r="B1388" t="s">
        <v>1025</v>
      </c>
      <c r="C1388" t="s">
        <v>14</v>
      </c>
      <c r="D1388" t="s">
        <v>15</v>
      </c>
      <c r="E1388" t="s">
        <v>332</v>
      </c>
      <c r="F1388" s="1">
        <v>42788.554756944446</v>
      </c>
      <c r="G1388">
        <v>1</v>
      </c>
      <c r="H1388">
        <v>28.19</v>
      </c>
      <c r="I1388">
        <v>28.19</v>
      </c>
      <c r="J1388">
        <v>18</v>
      </c>
      <c r="K1388" t="s">
        <v>820</v>
      </c>
      <c r="L1388">
        <v>2017</v>
      </c>
      <c r="M1388">
        <v>2</v>
      </c>
    </row>
    <row r="1389" spans="1:13" x14ac:dyDescent="0.25">
      <c r="A1389">
        <v>96414</v>
      </c>
      <c r="B1389" t="s">
        <v>338</v>
      </c>
      <c r="C1389" t="s">
        <v>58</v>
      </c>
      <c r="D1389" t="s">
        <v>59</v>
      </c>
      <c r="E1389" t="s">
        <v>337</v>
      </c>
      <c r="F1389" s="1">
        <v>43482.490763888891</v>
      </c>
      <c r="G1389">
        <v>1</v>
      </c>
      <c r="H1389">
        <v>58.1</v>
      </c>
      <c r="I1389">
        <v>58.1</v>
      </c>
      <c r="J1389">
        <v>18</v>
      </c>
      <c r="K1389" t="s">
        <v>820</v>
      </c>
      <c r="L1389">
        <v>2019</v>
      </c>
      <c r="M1389">
        <v>1</v>
      </c>
    </row>
    <row r="1390" spans="1:13" x14ac:dyDescent="0.25">
      <c r="A1390">
        <v>96414</v>
      </c>
      <c r="B1390" t="s">
        <v>338</v>
      </c>
      <c r="C1390" t="s">
        <v>58</v>
      </c>
      <c r="D1390" t="s">
        <v>59</v>
      </c>
      <c r="E1390" t="s">
        <v>337</v>
      </c>
      <c r="F1390" s="1">
        <v>43538.513518518521</v>
      </c>
      <c r="G1390">
        <v>1.9</v>
      </c>
      <c r="H1390">
        <v>59.2</v>
      </c>
      <c r="I1390">
        <v>112.48</v>
      </c>
      <c r="J1390">
        <v>18</v>
      </c>
      <c r="K1390" t="s">
        <v>820</v>
      </c>
      <c r="L1390">
        <v>2019</v>
      </c>
      <c r="M1390">
        <v>3</v>
      </c>
    </row>
    <row r="1391" spans="1:13" x14ac:dyDescent="0.25">
      <c r="A1391">
        <v>96414</v>
      </c>
      <c r="B1391" t="s">
        <v>338</v>
      </c>
      <c r="C1391" t="s">
        <v>58</v>
      </c>
      <c r="D1391" t="s">
        <v>59</v>
      </c>
      <c r="E1391" t="s">
        <v>337</v>
      </c>
      <c r="F1391" s="1">
        <v>43538.513518518521</v>
      </c>
      <c r="G1391">
        <v>0.1</v>
      </c>
      <c r="H1391">
        <v>59.2</v>
      </c>
      <c r="I1391">
        <v>5.92</v>
      </c>
      <c r="J1391">
        <v>18</v>
      </c>
      <c r="K1391" t="s">
        <v>820</v>
      </c>
      <c r="L1391">
        <v>2019</v>
      </c>
      <c r="M1391">
        <v>3</v>
      </c>
    </row>
    <row r="1392" spans="1:13" x14ac:dyDescent="0.25">
      <c r="A1392">
        <v>111242</v>
      </c>
      <c r="B1392" t="s">
        <v>339</v>
      </c>
      <c r="C1392" t="s">
        <v>14</v>
      </c>
      <c r="D1392" t="s">
        <v>15</v>
      </c>
      <c r="E1392" t="s">
        <v>340</v>
      </c>
      <c r="F1392" s="1">
        <v>43157.401875000003</v>
      </c>
      <c r="G1392">
        <v>1</v>
      </c>
      <c r="H1392">
        <v>146.01</v>
      </c>
      <c r="I1392">
        <v>146.01</v>
      </c>
      <c r="J1392">
        <v>18</v>
      </c>
      <c r="K1392" t="s">
        <v>820</v>
      </c>
      <c r="L1392">
        <v>2018</v>
      </c>
      <c r="M1392">
        <v>2</v>
      </c>
    </row>
    <row r="1393" spans="1:13" x14ac:dyDescent="0.25">
      <c r="A1393">
        <v>111242</v>
      </c>
      <c r="B1393" t="s">
        <v>339</v>
      </c>
      <c r="C1393" t="s">
        <v>14</v>
      </c>
      <c r="D1393" t="s">
        <v>15</v>
      </c>
      <c r="E1393" t="s">
        <v>340</v>
      </c>
      <c r="F1393" s="1">
        <v>43615.561099537037</v>
      </c>
      <c r="G1393">
        <v>1</v>
      </c>
      <c r="H1393">
        <v>146.01</v>
      </c>
      <c r="I1393">
        <v>146.01</v>
      </c>
      <c r="J1393">
        <v>18</v>
      </c>
      <c r="K1393" t="s">
        <v>820</v>
      </c>
      <c r="L1393">
        <v>2019</v>
      </c>
      <c r="M1393">
        <v>5</v>
      </c>
    </row>
    <row r="1394" spans="1:13" x14ac:dyDescent="0.25">
      <c r="A1394">
        <v>111242</v>
      </c>
      <c r="B1394" t="s">
        <v>339</v>
      </c>
      <c r="C1394" t="s">
        <v>14</v>
      </c>
      <c r="D1394" t="s">
        <v>15</v>
      </c>
      <c r="E1394" t="s">
        <v>340</v>
      </c>
      <c r="F1394" s="1">
        <v>43662.50545138889</v>
      </c>
      <c r="G1394">
        <v>1</v>
      </c>
      <c r="H1394">
        <v>146.01</v>
      </c>
      <c r="I1394">
        <v>146.01</v>
      </c>
      <c r="J1394">
        <v>18</v>
      </c>
      <c r="K1394" t="s">
        <v>820</v>
      </c>
      <c r="L1394">
        <v>2019</v>
      </c>
      <c r="M1394">
        <v>7</v>
      </c>
    </row>
    <row r="1395" spans="1:13" x14ac:dyDescent="0.25">
      <c r="A1395">
        <v>156779</v>
      </c>
      <c r="B1395" t="s">
        <v>1026</v>
      </c>
      <c r="C1395" t="s">
        <v>14</v>
      </c>
      <c r="D1395" t="s">
        <v>15</v>
      </c>
      <c r="E1395" t="s">
        <v>340</v>
      </c>
      <c r="F1395" s="1">
        <v>43136.400289351855</v>
      </c>
      <c r="G1395">
        <v>1</v>
      </c>
      <c r="H1395">
        <v>90.57</v>
      </c>
      <c r="I1395">
        <v>90.57</v>
      </c>
      <c r="J1395">
        <v>18</v>
      </c>
      <c r="K1395" t="s">
        <v>820</v>
      </c>
      <c r="L1395">
        <v>2018</v>
      </c>
      <c r="M1395">
        <v>2</v>
      </c>
    </row>
    <row r="1396" spans="1:13" x14ac:dyDescent="0.25">
      <c r="A1396">
        <v>156779</v>
      </c>
      <c r="B1396" t="s">
        <v>1026</v>
      </c>
      <c r="C1396" t="s">
        <v>14</v>
      </c>
      <c r="D1396" t="s">
        <v>15</v>
      </c>
      <c r="E1396" t="s">
        <v>340</v>
      </c>
      <c r="F1396" s="1">
        <v>43521.360763888886</v>
      </c>
      <c r="G1396">
        <v>1</v>
      </c>
      <c r="H1396">
        <v>120.18</v>
      </c>
      <c r="I1396">
        <v>120.18</v>
      </c>
      <c r="J1396">
        <v>18</v>
      </c>
      <c r="K1396" t="s">
        <v>820</v>
      </c>
      <c r="L1396">
        <v>2019</v>
      </c>
      <c r="M1396">
        <v>2</v>
      </c>
    </row>
    <row r="1397" spans="1:13" x14ac:dyDescent="0.25">
      <c r="A1397">
        <v>156779</v>
      </c>
      <c r="B1397" t="s">
        <v>1026</v>
      </c>
      <c r="C1397" t="s">
        <v>14</v>
      </c>
      <c r="D1397" t="s">
        <v>15</v>
      </c>
      <c r="E1397" t="s">
        <v>340</v>
      </c>
      <c r="F1397" s="1">
        <v>43581.335682870369</v>
      </c>
      <c r="G1397">
        <v>1</v>
      </c>
      <c r="H1397">
        <v>117.76</v>
      </c>
      <c r="I1397">
        <v>117.76</v>
      </c>
      <c r="J1397">
        <v>18</v>
      </c>
      <c r="K1397" t="s">
        <v>820</v>
      </c>
      <c r="L1397">
        <v>2019</v>
      </c>
      <c r="M1397">
        <v>4</v>
      </c>
    </row>
    <row r="1398" spans="1:13" x14ac:dyDescent="0.25">
      <c r="A1398">
        <v>152146</v>
      </c>
      <c r="B1398" t="s">
        <v>1027</v>
      </c>
      <c r="C1398" t="s">
        <v>14</v>
      </c>
      <c r="D1398" t="s">
        <v>15</v>
      </c>
      <c r="E1398" t="s">
        <v>341</v>
      </c>
      <c r="F1398" s="1">
        <v>43580.612604166665</v>
      </c>
      <c r="G1398">
        <v>1</v>
      </c>
      <c r="H1398">
        <v>97.27</v>
      </c>
      <c r="I1398">
        <v>97.27</v>
      </c>
      <c r="J1398">
        <v>18</v>
      </c>
      <c r="K1398" t="s">
        <v>820</v>
      </c>
      <c r="L1398">
        <v>2019</v>
      </c>
      <c r="M1398">
        <v>4</v>
      </c>
    </row>
    <row r="1399" spans="1:13" x14ac:dyDescent="0.25">
      <c r="A1399">
        <v>31915</v>
      </c>
      <c r="B1399" t="s">
        <v>343</v>
      </c>
      <c r="C1399" t="s">
        <v>14</v>
      </c>
      <c r="D1399" t="s">
        <v>85</v>
      </c>
      <c r="E1399" t="s">
        <v>86</v>
      </c>
      <c r="F1399" s="1">
        <v>42871.369768518518</v>
      </c>
      <c r="G1399">
        <v>1</v>
      </c>
      <c r="H1399">
        <v>173.69</v>
      </c>
      <c r="I1399">
        <v>173.69</v>
      </c>
      <c r="J1399">
        <v>18</v>
      </c>
      <c r="K1399" t="s">
        <v>820</v>
      </c>
      <c r="L1399">
        <v>2017</v>
      </c>
      <c r="M1399">
        <v>5</v>
      </c>
    </row>
    <row r="1400" spans="1:13" x14ac:dyDescent="0.25">
      <c r="A1400">
        <v>31915</v>
      </c>
      <c r="B1400" t="s">
        <v>343</v>
      </c>
      <c r="C1400" t="s">
        <v>14</v>
      </c>
      <c r="D1400" t="s">
        <v>85</v>
      </c>
      <c r="E1400" t="s">
        <v>86</v>
      </c>
      <c r="F1400" s="1">
        <v>43374.377650462964</v>
      </c>
      <c r="G1400">
        <v>1</v>
      </c>
      <c r="H1400">
        <v>173.69</v>
      </c>
      <c r="I1400">
        <v>173.69</v>
      </c>
      <c r="J1400">
        <v>18</v>
      </c>
      <c r="K1400" t="s">
        <v>820</v>
      </c>
      <c r="L1400">
        <v>2018</v>
      </c>
      <c r="M1400">
        <v>10</v>
      </c>
    </row>
    <row r="1401" spans="1:13" x14ac:dyDescent="0.25">
      <c r="A1401">
        <v>31915</v>
      </c>
      <c r="B1401" t="s">
        <v>343</v>
      </c>
      <c r="C1401" t="s">
        <v>14</v>
      </c>
      <c r="D1401" t="s">
        <v>85</v>
      </c>
      <c r="E1401" t="s">
        <v>86</v>
      </c>
      <c r="F1401" s="1">
        <v>43437.350601851853</v>
      </c>
      <c r="G1401">
        <v>1</v>
      </c>
      <c r="H1401">
        <v>173.69</v>
      </c>
      <c r="I1401">
        <v>173.69</v>
      </c>
      <c r="J1401">
        <v>18</v>
      </c>
      <c r="K1401" t="s">
        <v>820</v>
      </c>
      <c r="L1401">
        <v>2018</v>
      </c>
      <c r="M1401">
        <v>12</v>
      </c>
    </row>
    <row r="1402" spans="1:13" x14ac:dyDescent="0.25">
      <c r="A1402">
        <v>102587</v>
      </c>
      <c r="B1402" t="s">
        <v>344</v>
      </c>
      <c r="C1402" t="s">
        <v>14</v>
      </c>
      <c r="D1402" t="s">
        <v>27</v>
      </c>
      <c r="E1402" t="s">
        <v>86</v>
      </c>
      <c r="F1402" s="1">
        <v>43479.347256944442</v>
      </c>
      <c r="G1402">
        <v>1</v>
      </c>
      <c r="H1402">
        <v>151.02000000000001</v>
      </c>
      <c r="I1402">
        <v>151.02000000000001</v>
      </c>
      <c r="J1402">
        <v>18</v>
      </c>
      <c r="K1402" t="s">
        <v>820</v>
      </c>
      <c r="L1402">
        <v>2019</v>
      </c>
      <c r="M1402">
        <v>1</v>
      </c>
    </row>
    <row r="1403" spans="1:13" x14ac:dyDescent="0.25">
      <c r="A1403">
        <v>47244</v>
      </c>
      <c r="B1403" t="s">
        <v>345</v>
      </c>
      <c r="C1403" t="s">
        <v>14</v>
      </c>
      <c r="D1403" t="s">
        <v>85</v>
      </c>
      <c r="E1403" t="s">
        <v>86</v>
      </c>
      <c r="F1403" s="1">
        <v>42849.581446759257</v>
      </c>
      <c r="G1403">
        <v>1</v>
      </c>
      <c r="H1403">
        <v>143</v>
      </c>
      <c r="I1403">
        <v>143</v>
      </c>
      <c r="J1403">
        <v>18</v>
      </c>
      <c r="K1403" t="s">
        <v>820</v>
      </c>
      <c r="L1403">
        <v>2017</v>
      </c>
      <c r="M1403">
        <v>4</v>
      </c>
    </row>
    <row r="1404" spans="1:13" x14ac:dyDescent="0.25">
      <c r="A1404">
        <v>47244</v>
      </c>
      <c r="B1404" t="s">
        <v>345</v>
      </c>
      <c r="C1404" t="s">
        <v>14</v>
      </c>
      <c r="D1404" t="s">
        <v>85</v>
      </c>
      <c r="E1404" t="s">
        <v>86</v>
      </c>
      <c r="F1404" s="1">
        <v>43216.430868055555</v>
      </c>
      <c r="G1404">
        <v>1</v>
      </c>
      <c r="H1404">
        <v>143</v>
      </c>
      <c r="I1404">
        <v>143</v>
      </c>
      <c r="J1404">
        <v>18</v>
      </c>
      <c r="K1404" t="s">
        <v>820</v>
      </c>
      <c r="L1404">
        <v>2018</v>
      </c>
      <c r="M1404">
        <v>4</v>
      </c>
    </row>
    <row r="1405" spans="1:13" x14ac:dyDescent="0.25">
      <c r="A1405">
        <v>47244</v>
      </c>
      <c r="B1405" t="s">
        <v>345</v>
      </c>
      <c r="C1405" t="s">
        <v>14</v>
      </c>
      <c r="D1405" t="s">
        <v>85</v>
      </c>
      <c r="E1405" t="s">
        <v>86</v>
      </c>
      <c r="F1405" s="1">
        <v>43262.325231481482</v>
      </c>
      <c r="G1405">
        <v>1</v>
      </c>
      <c r="H1405">
        <v>143</v>
      </c>
      <c r="I1405">
        <v>143</v>
      </c>
      <c r="J1405">
        <v>18</v>
      </c>
      <c r="K1405" t="s">
        <v>820</v>
      </c>
      <c r="L1405">
        <v>2018</v>
      </c>
      <c r="M1405">
        <v>6</v>
      </c>
    </row>
    <row r="1406" spans="1:13" x14ac:dyDescent="0.25">
      <c r="A1406">
        <v>47244</v>
      </c>
      <c r="B1406" t="s">
        <v>345</v>
      </c>
      <c r="C1406" t="s">
        <v>14</v>
      </c>
      <c r="D1406" t="s">
        <v>85</v>
      </c>
      <c r="E1406" t="s">
        <v>86</v>
      </c>
      <c r="F1406" s="1">
        <v>43374.377650462964</v>
      </c>
      <c r="G1406">
        <v>1</v>
      </c>
      <c r="H1406">
        <v>143</v>
      </c>
      <c r="I1406">
        <v>143</v>
      </c>
      <c r="J1406">
        <v>18</v>
      </c>
      <c r="K1406" t="s">
        <v>820</v>
      </c>
      <c r="L1406">
        <v>2018</v>
      </c>
      <c r="M1406">
        <v>10</v>
      </c>
    </row>
    <row r="1407" spans="1:13" x14ac:dyDescent="0.25">
      <c r="A1407">
        <v>47256</v>
      </c>
      <c r="B1407" t="s">
        <v>812</v>
      </c>
      <c r="C1407" t="s">
        <v>14</v>
      </c>
      <c r="D1407" t="s">
        <v>85</v>
      </c>
      <c r="E1407" t="s">
        <v>86</v>
      </c>
      <c r="F1407" s="1">
        <v>43451.590590277781</v>
      </c>
      <c r="G1407">
        <v>1</v>
      </c>
      <c r="H1407">
        <v>222.2</v>
      </c>
      <c r="I1407">
        <v>222.2</v>
      </c>
      <c r="J1407">
        <v>18</v>
      </c>
      <c r="K1407" t="s">
        <v>820</v>
      </c>
      <c r="L1407">
        <v>2018</v>
      </c>
      <c r="M1407">
        <v>12</v>
      </c>
    </row>
    <row r="1408" spans="1:13" x14ac:dyDescent="0.25">
      <c r="A1408">
        <v>47244</v>
      </c>
      <c r="B1408" t="s">
        <v>345</v>
      </c>
      <c r="C1408" t="s">
        <v>14</v>
      </c>
      <c r="D1408" t="s">
        <v>85</v>
      </c>
      <c r="E1408" t="s">
        <v>86</v>
      </c>
      <c r="F1408" s="1">
        <v>43514.408020833333</v>
      </c>
      <c r="G1408">
        <v>1</v>
      </c>
      <c r="H1408">
        <v>143</v>
      </c>
      <c r="I1408">
        <v>143</v>
      </c>
      <c r="J1408">
        <v>18</v>
      </c>
      <c r="K1408" t="s">
        <v>820</v>
      </c>
      <c r="L1408">
        <v>2019</v>
      </c>
      <c r="M1408">
        <v>2</v>
      </c>
    </row>
    <row r="1409" spans="1:13" x14ac:dyDescent="0.25">
      <c r="A1409">
        <v>47244</v>
      </c>
      <c r="B1409" t="s">
        <v>345</v>
      </c>
      <c r="C1409" t="s">
        <v>14</v>
      </c>
      <c r="D1409" t="s">
        <v>85</v>
      </c>
      <c r="E1409" t="s">
        <v>86</v>
      </c>
      <c r="F1409" s="1">
        <v>43556.385914351849</v>
      </c>
      <c r="G1409">
        <v>1</v>
      </c>
      <c r="H1409">
        <v>143</v>
      </c>
      <c r="I1409">
        <v>143</v>
      </c>
      <c r="J1409">
        <v>18</v>
      </c>
      <c r="K1409" t="s">
        <v>820</v>
      </c>
      <c r="L1409">
        <v>2019</v>
      </c>
      <c r="M1409">
        <v>4</v>
      </c>
    </row>
    <row r="1410" spans="1:13" x14ac:dyDescent="0.25">
      <c r="A1410">
        <v>47244</v>
      </c>
      <c r="B1410" t="s">
        <v>345</v>
      </c>
      <c r="C1410" t="s">
        <v>14</v>
      </c>
      <c r="D1410" t="s">
        <v>85</v>
      </c>
      <c r="E1410" t="s">
        <v>86</v>
      </c>
      <c r="F1410" s="1">
        <v>43605.334583333337</v>
      </c>
      <c r="G1410">
        <v>1</v>
      </c>
      <c r="H1410">
        <v>143</v>
      </c>
      <c r="I1410">
        <v>143</v>
      </c>
      <c r="J1410">
        <v>18</v>
      </c>
      <c r="K1410" t="s">
        <v>820</v>
      </c>
      <c r="L1410">
        <v>2019</v>
      </c>
      <c r="M1410">
        <v>5</v>
      </c>
    </row>
    <row r="1411" spans="1:13" x14ac:dyDescent="0.25">
      <c r="A1411">
        <v>47244</v>
      </c>
      <c r="B1411" t="s">
        <v>345</v>
      </c>
      <c r="C1411" t="s">
        <v>14</v>
      </c>
      <c r="D1411" t="s">
        <v>85</v>
      </c>
      <c r="E1411" t="s">
        <v>86</v>
      </c>
      <c r="F1411" s="1">
        <v>43763.367708333331</v>
      </c>
      <c r="G1411">
        <v>1</v>
      </c>
      <c r="H1411">
        <v>143</v>
      </c>
      <c r="I1411">
        <v>143</v>
      </c>
      <c r="J1411">
        <v>18</v>
      </c>
      <c r="K1411" t="s">
        <v>820</v>
      </c>
      <c r="L1411">
        <v>2019</v>
      </c>
      <c r="M1411">
        <v>10</v>
      </c>
    </row>
    <row r="1412" spans="1:13" x14ac:dyDescent="0.25">
      <c r="A1412">
        <v>199336</v>
      </c>
      <c r="B1412" t="s">
        <v>1028</v>
      </c>
      <c r="C1412" t="s">
        <v>14</v>
      </c>
      <c r="D1412" t="s">
        <v>27</v>
      </c>
      <c r="E1412" t="s">
        <v>1029</v>
      </c>
      <c r="F1412" s="1">
        <v>43551.505740740744</v>
      </c>
      <c r="G1412">
        <v>1</v>
      </c>
      <c r="H1412">
        <v>74.03</v>
      </c>
      <c r="I1412">
        <v>74.03</v>
      </c>
      <c r="J1412">
        <v>18</v>
      </c>
      <c r="K1412" t="s">
        <v>820</v>
      </c>
      <c r="L1412">
        <v>2019</v>
      </c>
      <c r="M1412">
        <v>3</v>
      </c>
    </row>
    <row r="1413" spans="1:13" x14ac:dyDescent="0.25">
      <c r="A1413">
        <v>987477</v>
      </c>
      <c r="B1413" t="s">
        <v>346</v>
      </c>
      <c r="C1413" t="s">
        <v>14</v>
      </c>
      <c r="D1413" t="s">
        <v>15</v>
      </c>
      <c r="E1413" t="s">
        <v>347</v>
      </c>
      <c r="F1413" s="1">
        <v>42745.482465277775</v>
      </c>
      <c r="G1413">
        <v>1</v>
      </c>
      <c r="H1413">
        <v>79.64</v>
      </c>
      <c r="I1413">
        <v>79.64</v>
      </c>
      <c r="J1413">
        <v>18</v>
      </c>
      <c r="K1413" t="s">
        <v>820</v>
      </c>
      <c r="L1413">
        <v>2017</v>
      </c>
      <c r="M1413">
        <v>1</v>
      </c>
    </row>
    <row r="1414" spans="1:13" x14ac:dyDescent="0.25">
      <c r="A1414">
        <v>987477</v>
      </c>
      <c r="B1414" t="s">
        <v>346</v>
      </c>
      <c r="C1414" t="s">
        <v>14</v>
      </c>
      <c r="D1414" t="s">
        <v>15</v>
      </c>
      <c r="E1414" t="s">
        <v>347</v>
      </c>
      <c r="F1414" s="1">
        <v>43826.437037037038</v>
      </c>
      <c r="G1414">
        <v>1</v>
      </c>
      <c r="H1414">
        <v>67.84</v>
      </c>
      <c r="I1414">
        <v>67.84</v>
      </c>
      <c r="J1414">
        <v>18</v>
      </c>
      <c r="K1414" t="s">
        <v>820</v>
      </c>
      <c r="L1414">
        <v>2019</v>
      </c>
      <c r="M1414">
        <v>12</v>
      </c>
    </row>
    <row r="1415" spans="1:13" x14ac:dyDescent="0.25">
      <c r="A1415">
        <v>991662</v>
      </c>
      <c r="B1415" t="s">
        <v>348</v>
      </c>
      <c r="C1415" t="s">
        <v>14</v>
      </c>
      <c r="D1415" t="s">
        <v>15</v>
      </c>
      <c r="E1415" t="s">
        <v>349</v>
      </c>
      <c r="F1415" s="1">
        <v>42877.353796296295</v>
      </c>
      <c r="G1415">
        <v>1</v>
      </c>
      <c r="H1415">
        <v>372.67</v>
      </c>
      <c r="I1415">
        <v>372.67</v>
      </c>
      <c r="J1415">
        <v>18</v>
      </c>
      <c r="K1415" t="s">
        <v>820</v>
      </c>
      <c r="L1415">
        <v>2017</v>
      </c>
      <c r="M1415">
        <v>5</v>
      </c>
    </row>
    <row r="1416" spans="1:13" x14ac:dyDescent="0.25">
      <c r="A1416">
        <v>848335</v>
      </c>
      <c r="B1416" t="s">
        <v>351</v>
      </c>
      <c r="C1416" t="s">
        <v>14</v>
      </c>
      <c r="D1416" t="s">
        <v>15</v>
      </c>
      <c r="E1416" t="s">
        <v>67</v>
      </c>
      <c r="F1416" s="1">
        <v>42737.544374999998</v>
      </c>
      <c r="G1416">
        <v>1</v>
      </c>
      <c r="H1416">
        <v>53.9</v>
      </c>
      <c r="I1416">
        <v>53.9</v>
      </c>
      <c r="J1416">
        <v>18</v>
      </c>
      <c r="K1416" t="s">
        <v>820</v>
      </c>
      <c r="L1416">
        <v>2017</v>
      </c>
      <c r="M1416">
        <v>1</v>
      </c>
    </row>
    <row r="1417" spans="1:13" x14ac:dyDescent="0.25">
      <c r="A1417">
        <v>848930</v>
      </c>
      <c r="B1417" t="s">
        <v>350</v>
      </c>
      <c r="C1417" t="s">
        <v>14</v>
      </c>
      <c r="D1417" t="s">
        <v>15</v>
      </c>
      <c r="E1417" t="s">
        <v>67</v>
      </c>
      <c r="F1417" s="1">
        <v>42877.395624999997</v>
      </c>
      <c r="G1417">
        <v>1</v>
      </c>
      <c r="H1417">
        <v>33.21</v>
      </c>
      <c r="I1417">
        <v>33.21</v>
      </c>
      <c r="J1417">
        <v>18</v>
      </c>
      <c r="K1417" t="s">
        <v>820</v>
      </c>
      <c r="L1417">
        <v>2017</v>
      </c>
      <c r="M1417">
        <v>5</v>
      </c>
    </row>
    <row r="1418" spans="1:13" x14ac:dyDescent="0.25">
      <c r="A1418">
        <v>848930</v>
      </c>
      <c r="B1418" t="s">
        <v>350</v>
      </c>
      <c r="C1418" t="s">
        <v>14</v>
      </c>
      <c r="D1418" t="s">
        <v>15</v>
      </c>
      <c r="E1418" t="s">
        <v>67</v>
      </c>
      <c r="F1418" s="1">
        <v>42884.432812500003</v>
      </c>
      <c r="G1418">
        <v>1</v>
      </c>
      <c r="H1418">
        <v>33.21</v>
      </c>
      <c r="I1418">
        <v>33.21</v>
      </c>
      <c r="J1418">
        <v>18</v>
      </c>
      <c r="K1418" t="s">
        <v>820</v>
      </c>
      <c r="L1418">
        <v>2017</v>
      </c>
      <c r="M1418">
        <v>5</v>
      </c>
    </row>
    <row r="1419" spans="1:13" x14ac:dyDescent="0.25">
      <c r="A1419">
        <v>848930</v>
      </c>
      <c r="B1419" t="s">
        <v>350</v>
      </c>
      <c r="C1419" t="s">
        <v>14</v>
      </c>
      <c r="D1419" t="s">
        <v>15</v>
      </c>
      <c r="E1419" t="s">
        <v>67</v>
      </c>
      <c r="F1419" s="1">
        <v>43090.50675925926</v>
      </c>
      <c r="G1419">
        <v>1</v>
      </c>
      <c r="H1419">
        <v>33.21</v>
      </c>
      <c r="I1419">
        <v>33.21</v>
      </c>
      <c r="J1419">
        <v>18</v>
      </c>
      <c r="K1419" t="s">
        <v>820</v>
      </c>
      <c r="L1419">
        <v>2017</v>
      </c>
      <c r="M1419">
        <v>12</v>
      </c>
    </row>
    <row r="1420" spans="1:13" x14ac:dyDescent="0.25">
      <c r="A1420">
        <v>848930</v>
      </c>
      <c r="B1420" t="s">
        <v>350</v>
      </c>
      <c r="C1420" t="s">
        <v>14</v>
      </c>
      <c r="D1420" t="s">
        <v>15</v>
      </c>
      <c r="E1420" t="s">
        <v>67</v>
      </c>
      <c r="F1420" s="1">
        <v>43346.415219907409</v>
      </c>
      <c r="G1420">
        <v>1</v>
      </c>
      <c r="H1420">
        <v>33.21</v>
      </c>
      <c r="I1420">
        <v>33.21</v>
      </c>
      <c r="J1420">
        <v>18</v>
      </c>
      <c r="K1420" t="s">
        <v>820</v>
      </c>
      <c r="L1420">
        <v>2018</v>
      </c>
      <c r="M1420">
        <v>9</v>
      </c>
    </row>
    <row r="1421" spans="1:13" x14ac:dyDescent="0.25">
      <c r="A1421">
        <v>848930</v>
      </c>
      <c r="B1421" t="s">
        <v>350</v>
      </c>
      <c r="C1421" t="s">
        <v>14</v>
      </c>
      <c r="D1421" t="s">
        <v>15</v>
      </c>
      <c r="E1421" t="s">
        <v>67</v>
      </c>
      <c r="F1421" s="1">
        <v>43817.523078703707</v>
      </c>
      <c r="G1421">
        <v>1</v>
      </c>
      <c r="H1421">
        <v>33.17</v>
      </c>
      <c r="I1421">
        <v>33.17</v>
      </c>
      <c r="J1421">
        <v>18</v>
      </c>
      <c r="K1421" t="s">
        <v>820</v>
      </c>
      <c r="L1421">
        <v>2019</v>
      </c>
      <c r="M1421">
        <v>12</v>
      </c>
    </row>
    <row r="1422" spans="1:13" x14ac:dyDescent="0.25">
      <c r="A1422">
        <v>215920</v>
      </c>
      <c r="B1422" t="s">
        <v>1030</v>
      </c>
      <c r="C1422" t="s">
        <v>14</v>
      </c>
      <c r="D1422" t="s">
        <v>15</v>
      </c>
      <c r="E1422" t="s">
        <v>352</v>
      </c>
      <c r="F1422" s="1">
        <v>42999.40388888889</v>
      </c>
      <c r="G1422">
        <v>1</v>
      </c>
      <c r="H1422">
        <v>61</v>
      </c>
      <c r="I1422">
        <v>61</v>
      </c>
      <c r="J1422">
        <v>18</v>
      </c>
      <c r="K1422" t="s">
        <v>820</v>
      </c>
      <c r="L1422">
        <v>2017</v>
      </c>
      <c r="M1422">
        <v>9</v>
      </c>
    </row>
    <row r="1423" spans="1:13" x14ac:dyDescent="0.25">
      <c r="A1423">
        <v>194234</v>
      </c>
      <c r="B1423" t="s">
        <v>1031</v>
      </c>
      <c r="C1423" t="s">
        <v>14</v>
      </c>
      <c r="D1423" t="s">
        <v>15</v>
      </c>
      <c r="E1423" t="s">
        <v>354</v>
      </c>
      <c r="F1423" s="1">
        <v>42857.532858796294</v>
      </c>
      <c r="G1423">
        <v>1</v>
      </c>
      <c r="H1423">
        <v>59.24</v>
      </c>
      <c r="I1423">
        <v>59.24</v>
      </c>
      <c r="J1423">
        <v>18</v>
      </c>
      <c r="K1423" t="s">
        <v>820</v>
      </c>
      <c r="L1423">
        <v>2017</v>
      </c>
      <c r="M1423">
        <v>5</v>
      </c>
    </row>
    <row r="1424" spans="1:13" x14ac:dyDescent="0.25">
      <c r="A1424">
        <v>194234</v>
      </c>
      <c r="B1424" t="s">
        <v>1031</v>
      </c>
      <c r="C1424" t="s">
        <v>14</v>
      </c>
      <c r="D1424" t="s">
        <v>15</v>
      </c>
      <c r="E1424" t="s">
        <v>354</v>
      </c>
      <c r="F1424" s="1">
        <v>43291.460555555554</v>
      </c>
      <c r="G1424">
        <v>1</v>
      </c>
      <c r="H1424">
        <v>73.709999999999994</v>
      </c>
      <c r="I1424">
        <v>73.709999999999994</v>
      </c>
      <c r="J1424">
        <v>18</v>
      </c>
      <c r="K1424" t="s">
        <v>820</v>
      </c>
      <c r="L1424">
        <v>2018</v>
      </c>
      <c r="M1424">
        <v>7</v>
      </c>
    </row>
    <row r="1425" spans="1:13" x14ac:dyDescent="0.25">
      <c r="A1425">
        <v>194234</v>
      </c>
      <c r="B1425" t="s">
        <v>1031</v>
      </c>
      <c r="C1425" t="s">
        <v>14</v>
      </c>
      <c r="D1425" t="s">
        <v>15</v>
      </c>
      <c r="E1425" t="s">
        <v>354</v>
      </c>
      <c r="F1425" s="1">
        <v>43530.512256944443</v>
      </c>
      <c r="G1425">
        <v>1</v>
      </c>
      <c r="H1425">
        <v>96.03</v>
      </c>
      <c r="I1425">
        <v>96.03</v>
      </c>
      <c r="J1425">
        <v>18</v>
      </c>
      <c r="K1425" t="s">
        <v>820</v>
      </c>
      <c r="L1425">
        <v>2019</v>
      </c>
      <c r="M1425">
        <v>3</v>
      </c>
    </row>
    <row r="1426" spans="1:13" x14ac:dyDescent="0.25">
      <c r="A1426">
        <v>158249</v>
      </c>
      <c r="B1426" t="s">
        <v>353</v>
      </c>
      <c r="C1426" t="s">
        <v>14</v>
      </c>
      <c r="D1426" t="s">
        <v>15</v>
      </c>
      <c r="E1426" t="s">
        <v>354</v>
      </c>
      <c r="F1426" s="1">
        <v>43776.515752314815</v>
      </c>
      <c r="G1426">
        <v>1</v>
      </c>
      <c r="H1426">
        <v>248.77</v>
      </c>
      <c r="I1426">
        <v>248.77</v>
      </c>
      <c r="J1426">
        <v>18</v>
      </c>
      <c r="K1426" t="s">
        <v>820</v>
      </c>
      <c r="L1426">
        <v>2019</v>
      </c>
      <c r="M1426">
        <v>11</v>
      </c>
    </row>
    <row r="1427" spans="1:13" x14ac:dyDescent="0.25">
      <c r="A1427">
        <v>106091</v>
      </c>
      <c r="B1427" t="s">
        <v>1032</v>
      </c>
      <c r="C1427" t="s">
        <v>14</v>
      </c>
      <c r="D1427" t="s">
        <v>15</v>
      </c>
      <c r="E1427" t="s">
        <v>1033</v>
      </c>
      <c r="F1427" s="1">
        <v>43546.463865740741</v>
      </c>
      <c r="G1427">
        <v>1</v>
      </c>
      <c r="H1427">
        <v>89.75</v>
      </c>
      <c r="I1427">
        <v>89.75</v>
      </c>
      <c r="J1427">
        <v>18</v>
      </c>
      <c r="K1427" t="s">
        <v>820</v>
      </c>
      <c r="L1427">
        <v>2019</v>
      </c>
      <c r="M1427">
        <v>3</v>
      </c>
    </row>
    <row r="1428" spans="1:13" x14ac:dyDescent="0.25">
      <c r="A1428">
        <v>149018</v>
      </c>
      <c r="B1428" t="s">
        <v>1034</v>
      </c>
      <c r="C1428" t="s">
        <v>14</v>
      </c>
      <c r="D1428" t="s">
        <v>15</v>
      </c>
      <c r="E1428" t="s">
        <v>1035</v>
      </c>
      <c r="F1428" s="1">
        <v>42916.401192129626</v>
      </c>
      <c r="G1428">
        <v>1</v>
      </c>
      <c r="H1428">
        <v>109.51</v>
      </c>
      <c r="I1428">
        <v>109.51</v>
      </c>
      <c r="J1428">
        <v>18</v>
      </c>
      <c r="K1428" t="s">
        <v>820</v>
      </c>
      <c r="L1428">
        <v>2017</v>
      </c>
      <c r="M1428">
        <v>6</v>
      </c>
    </row>
    <row r="1429" spans="1:13" x14ac:dyDescent="0.25">
      <c r="A1429">
        <v>149017</v>
      </c>
      <c r="B1429" t="s">
        <v>1036</v>
      </c>
      <c r="C1429" t="s">
        <v>14</v>
      </c>
      <c r="D1429" t="s">
        <v>15</v>
      </c>
      <c r="E1429" t="s">
        <v>1035</v>
      </c>
      <c r="F1429" s="1">
        <v>43255.407210648147</v>
      </c>
      <c r="G1429">
        <v>1</v>
      </c>
      <c r="H1429">
        <v>74.36</v>
      </c>
      <c r="I1429">
        <v>74.36</v>
      </c>
      <c r="J1429">
        <v>18</v>
      </c>
      <c r="K1429" t="s">
        <v>820</v>
      </c>
      <c r="L1429">
        <v>2018</v>
      </c>
      <c r="M1429">
        <v>6</v>
      </c>
    </row>
    <row r="1430" spans="1:13" x14ac:dyDescent="0.25">
      <c r="A1430">
        <v>223137</v>
      </c>
      <c r="B1430" t="s">
        <v>1034</v>
      </c>
      <c r="C1430" t="s">
        <v>14</v>
      </c>
      <c r="D1430" t="s">
        <v>15</v>
      </c>
      <c r="E1430" t="s">
        <v>1035</v>
      </c>
      <c r="F1430" s="1">
        <v>43311.408437500002</v>
      </c>
      <c r="G1430">
        <v>1</v>
      </c>
      <c r="H1430">
        <v>120.04</v>
      </c>
      <c r="I1430">
        <v>120.04</v>
      </c>
      <c r="J1430">
        <v>18</v>
      </c>
      <c r="K1430" t="s">
        <v>820</v>
      </c>
      <c r="L1430">
        <v>2018</v>
      </c>
      <c r="M1430">
        <v>7</v>
      </c>
    </row>
    <row r="1431" spans="1:13" x14ac:dyDescent="0.25">
      <c r="A1431">
        <v>223137</v>
      </c>
      <c r="B1431" t="s">
        <v>1034</v>
      </c>
      <c r="C1431" t="s">
        <v>14</v>
      </c>
      <c r="D1431" t="s">
        <v>15</v>
      </c>
      <c r="E1431" t="s">
        <v>1035</v>
      </c>
      <c r="F1431" s="1">
        <v>43626.419293981482</v>
      </c>
      <c r="G1431">
        <v>1</v>
      </c>
      <c r="H1431">
        <v>120.04</v>
      </c>
      <c r="I1431">
        <v>120.04</v>
      </c>
      <c r="J1431">
        <v>18</v>
      </c>
      <c r="K1431" t="s">
        <v>820</v>
      </c>
      <c r="L1431">
        <v>2019</v>
      </c>
      <c r="M1431">
        <v>6</v>
      </c>
    </row>
    <row r="1432" spans="1:13" x14ac:dyDescent="0.25">
      <c r="A1432">
        <v>102539</v>
      </c>
      <c r="B1432" t="s">
        <v>1037</v>
      </c>
      <c r="C1432" t="s">
        <v>14</v>
      </c>
      <c r="D1432" t="s">
        <v>15</v>
      </c>
      <c r="E1432" t="s">
        <v>1038</v>
      </c>
      <c r="F1432" s="1">
        <v>42744.440671296295</v>
      </c>
      <c r="G1432">
        <v>4</v>
      </c>
      <c r="H1432">
        <v>52.99</v>
      </c>
      <c r="I1432">
        <v>211.96</v>
      </c>
      <c r="J1432">
        <v>18</v>
      </c>
      <c r="K1432" t="s">
        <v>820</v>
      </c>
      <c r="L1432">
        <v>2017</v>
      </c>
      <c r="M1432">
        <v>1</v>
      </c>
    </row>
    <row r="1433" spans="1:13" x14ac:dyDescent="0.25">
      <c r="A1433">
        <v>102539</v>
      </c>
      <c r="B1433" t="s">
        <v>1037</v>
      </c>
      <c r="C1433" t="s">
        <v>14</v>
      </c>
      <c r="D1433" t="s">
        <v>15</v>
      </c>
      <c r="E1433" t="s">
        <v>1038</v>
      </c>
      <c r="F1433" s="1">
        <v>42744.440671296295</v>
      </c>
      <c r="G1433">
        <v>1</v>
      </c>
      <c r="H1433">
        <v>52.99</v>
      </c>
      <c r="I1433">
        <v>52.99</v>
      </c>
      <c r="J1433">
        <v>18</v>
      </c>
      <c r="K1433" t="s">
        <v>820</v>
      </c>
      <c r="L1433">
        <v>2017</v>
      </c>
      <c r="M1433">
        <v>1</v>
      </c>
    </row>
    <row r="1434" spans="1:13" x14ac:dyDescent="0.25">
      <c r="A1434">
        <v>102537</v>
      </c>
      <c r="B1434" t="s">
        <v>1039</v>
      </c>
      <c r="C1434" t="s">
        <v>14</v>
      </c>
      <c r="D1434" t="s">
        <v>15</v>
      </c>
      <c r="E1434" t="s">
        <v>1038</v>
      </c>
      <c r="F1434" s="1">
        <v>42744.440671296295</v>
      </c>
      <c r="G1434">
        <v>1</v>
      </c>
      <c r="H1434">
        <v>38.61</v>
      </c>
      <c r="I1434">
        <v>38.61</v>
      </c>
      <c r="J1434">
        <v>18</v>
      </c>
      <c r="K1434" t="s">
        <v>820</v>
      </c>
      <c r="L1434">
        <v>2017</v>
      </c>
      <c r="M1434">
        <v>1</v>
      </c>
    </row>
    <row r="1435" spans="1:13" x14ac:dyDescent="0.25">
      <c r="A1435">
        <v>102537</v>
      </c>
      <c r="B1435" t="s">
        <v>1039</v>
      </c>
      <c r="C1435" t="s">
        <v>14</v>
      </c>
      <c r="D1435" t="s">
        <v>15</v>
      </c>
      <c r="E1435" t="s">
        <v>1038</v>
      </c>
      <c r="F1435" s="1">
        <v>42744.440671296295</v>
      </c>
      <c r="G1435">
        <v>1</v>
      </c>
      <c r="H1435">
        <v>38.61</v>
      </c>
      <c r="I1435">
        <v>38.61</v>
      </c>
      <c r="J1435">
        <v>18</v>
      </c>
      <c r="K1435" t="s">
        <v>820</v>
      </c>
      <c r="L1435">
        <v>2017</v>
      </c>
      <c r="M1435">
        <v>1</v>
      </c>
    </row>
    <row r="1436" spans="1:13" x14ac:dyDescent="0.25">
      <c r="A1436">
        <v>102539</v>
      </c>
      <c r="B1436" t="s">
        <v>1037</v>
      </c>
      <c r="C1436" t="s">
        <v>14</v>
      </c>
      <c r="D1436" t="s">
        <v>15</v>
      </c>
      <c r="E1436" t="s">
        <v>1038</v>
      </c>
      <c r="F1436" s="1">
        <v>42751.447199074071</v>
      </c>
      <c r="G1436">
        <v>1</v>
      </c>
      <c r="H1436">
        <v>52.99</v>
      </c>
      <c r="I1436">
        <v>52.99</v>
      </c>
      <c r="J1436">
        <v>18</v>
      </c>
      <c r="K1436" t="s">
        <v>820</v>
      </c>
      <c r="L1436">
        <v>2017</v>
      </c>
      <c r="M1436">
        <v>1</v>
      </c>
    </row>
    <row r="1437" spans="1:13" x14ac:dyDescent="0.25">
      <c r="A1437">
        <v>102539</v>
      </c>
      <c r="B1437" t="s">
        <v>1037</v>
      </c>
      <c r="C1437" t="s">
        <v>14</v>
      </c>
      <c r="D1437" t="s">
        <v>15</v>
      </c>
      <c r="E1437" t="s">
        <v>1038</v>
      </c>
      <c r="F1437" s="1">
        <v>42751.447199074071</v>
      </c>
      <c r="G1437">
        <v>4</v>
      </c>
      <c r="H1437">
        <v>52.99</v>
      </c>
      <c r="I1437">
        <v>211.96</v>
      </c>
      <c r="J1437">
        <v>18</v>
      </c>
      <c r="K1437" t="s">
        <v>820</v>
      </c>
      <c r="L1437">
        <v>2017</v>
      </c>
      <c r="M1437">
        <v>1</v>
      </c>
    </row>
    <row r="1438" spans="1:13" x14ac:dyDescent="0.25">
      <c r="A1438">
        <v>102538</v>
      </c>
      <c r="B1438" t="s">
        <v>1040</v>
      </c>
      <c r="C1438" t="s">
        <v>14</v>
      </c>
      <c r="D1438" t="s">
        <v>15</v>
      </c>
      <c r="E1438" t="s">
        <v>1038</v>
      </c>
      <c r="F1438" s="1">
        <v>42751.447199074071</v>
      </c>
      <c r="G1438">
        <v>3</v>
      </c>
      <c r="H1438">
        <v>55.89</v>
      </c>
      <c r="I1438">
        <v>167.67</v>
      </c>
      <c r="J1438">
        <v>18</v>
      </c>
      <c r="K1438" t="s">
        <v>820</v>
      </c>
      <c r="L1438">
        <v>2017</v>
      </c>
      <c r="M1438">
        <v>1</v>
      </c>
    </row>
    <row r="1439" spans="1:13" x14ac:dyDescent="0.25">
      <c r="A1439">
        <v>102538</v>
      </c>
      <c r="B1439" t="s">
        <v>1040</v>
      </c>
      <c r="C1439" t="s">
        <v>14</v>
      </c>
      <c r="D1439" t="s">
        <v>15</v>
      </c>
      <c r="E1439" t="s">
        <v>1038</v>
      </c>
      <c r="F1439" s="1">
        <v>42772.46</v>
      </c>
      <c r="G1439">
        <v>2</v>
      </c>
      <c r="H1439">
        <v>55.51</v>
      </c>
      <c r="I1439">
        <v>111.02</v>
      </c>
      <c r="J1439">
        <v>18</v>
      </c>
      <c r="K1439" t="s">
        <v>820</v>
      </c>
      <c r="L1439">
        <v>2017</v>
      </c>
      <c r="M1439">
        <v>2</v>
      </c>
    </row>
    <row r="1440" spans="1:13" x14ac:dyDescent="0.25">
      <c r="A1440">
        <v>102539</v>
      </c>
      <c r="B1440" t="s">
        <v>1037</v>
      </c>
      <c r="C1440" t="s">
        <v>14</v>
      </c>
      <c r="D1440" t="s">
        <v>15</v>
      </c>
      <c r="E1440" t="s">
        <v>1038</v>
      </c>
      <c r="F1440" s="1">
        <v>42779.401655092595</v>
      </c>
      <c r="G1440">
        <v>4</v>
      </c>
      <c r="H1440">
        <v>52.99</v>
      </c>
      <c r="I1440">
        <v>211.96</v>
      </c>
      <c r="J1440">
        <v>18</v>
      </c>
      <c r="K1440" t="s">
        <v>820</v>
      </c>
      <c r="L1440">
        <v>2017</v>
      </c>
      <c r="M1440">
        <v>2</v>
      </c>
    </row>
    <row r="1441" spans="1:13" x14ac:dyDescent="0.25">
      <c r="A1441">
        <v>102539</v>
      </c>
      <c r="B1441" t="s">
        <v>1037</v>
      </c>
      <c r="C1441" t="s">
        <v>14</v>
      </c>
      <c r="D1441" t="s">
        <v>15</v>
      </c>
      <c r="E1441" t="s">
        <v>1038</v>
      </c>
      <c r="F1441" s="1">
        <v>42779.401655092595</v>
      </c>
      <c r="G1441">
        <v>1</v>
      </c>
      <c r="H1441">
        <v>52.99</v>
      </c>
      <c r="I1441">
        <v>52.99</v>
      </c>
      <c r="J1441">
        <v>18</v>
      </c>
      <c r="K1441" t="s">
        <v>820</v>
      </c>
      <c r="L1441">
        <v>2017</v>
      </c>
      <c r="M1441">
        <v>2</v>
      </c>
    </row>
    <row r="1442" spans="1:13" x14ac:dyDescent="0.25">
      <c r="A1442">
        <v>102539</v>
      </c>
      <c r="B1442" t="s">
        <v>1037</v>
      </c>
      <c r="C1442" t="s">
        <v>14</v>
      </c>
      <c r="D1442" t="s">
        <v>15</v>
      </c>
      <c r="E1442" t="s">
        <v>1038</v>
      </c>
      <c r="F1442" s="1">
        <v>42786.396898148145</v>
      </c>
      <c r="G1442">
        <v>1</v>
      </c>
      <c r="H1442">
        <v>52.99</v>
      </c>
      <c r="I1442">
        <v>52.99</v>
      </c>
      <c r="J1442">
        <v>18</v>
      </c>
      <c r="K1442" t="s">
        <v>820</v>
      </c>
      <c r="L1442">
        <v>2017</v>
      </c>
      <c r="M1442">
        <v>2</v>
      </c>
    </row>
    <row r="1443" spans="1:13" x14ac:dyDescent="0.25">
      <c r="A1443">
        <v>102539</v>
      </c>
      <c r="B1443" t="s">
        <v>1037</v>
      </c>
      <c r="C1443" t="s">
        <v>14</v>
      </c>
      <c r="D1443" t="s">
        <v>15</v>
      </c>
      <c r="E1443" t="s">
        <v>1038</v>
      </c>
      <c r="F1443" s="1">
        <v>42786.396898148145</v>
      </c>
      <c r="G1443">
        <v>4</v>
      </c>
      <c r="H1443">
        <v>52.99</v>
      </c>
      <c r="I1443">
        <v>211.96</v>
      </c>
      <c r="J1443">
        <v>18</v>
      </c>
      <c r="K1443" t="s">
        <v>820</v>
      </c>
      <c r="L1443">
        <v>2017</v>
      </c>
      <c r="M1443">
        <v>2</v>
      </c>
    </row>
    <row r="1444" spans="1:13" x14ac:dyDescent="0.25">
      <c r="A1444">
        <v>102537</v>
      </c>
      <c r="B1444" t="s">
        <v>1039</v>
      </c>
      <c r="C1444" t="s">
        <v>14</v>
      </c>
      <c r="D1444" t="s">
        <v>15</v>
      </c>
      <c r="E1444" t="s">
        <v>1038</v>
      </c>
      <c r="F1444" s="1">
        <v>42786.396898148145</v>
      </c>
      <c r="G1444">
        <v>2</v>
      </c>
      <c r="H1444">
        <v>38.61</v>
      </c>
      <c r="I1444">
        <v>77.22</v>
      </c>
      <c r="J1444">
        <v>18</v>
      </c>
      <c r="K1444" t="s">
        <v>820</v>
      </c>
      <c r="L1444">
        <v>2017</v>
      </c>
      <c r="M1444">
        <v>2</v>
      </c>
    </row>
    <row r="1445" spans="1:13" x14ac:dyDescent="0.25">
      <c r="A1445">
        <v>102538</v>
      </c>
      <c r="B1445" t="s">
        <v>1040</v>
      </c>
      <c r="C1445" t="s">
        <v>14</v>
      </c>
      <c r="D1445" t="s">
        <v>15</v>
      </c>
      <c r="E1445" t="s">
        <v>1038</v>
      </c>
      <c r="F1445" s="1">
        <v>42788.554756944446</v>
      </c>
      <c r="G1445">
        <v>3</v>
      </c>
      <c r="H1445">
        <v>55.89</v>
      </c>
      <c r="I1445">
        <v>167.67</v>
      </c>
      <c r="J1445">
        <v>18</v>
      </c>
      <c r="K1445" t="s">
        <v>820</v>
      </c>
      <c r="L1445">
        <v>2017</v>
      </c>
      <c r="M1445">
        <v>2</v>
      </c>
    </row>
    <row r="1446" spans="1:13" x14ac:dyDescent="0.25">
      <c r="A1446">
        <v>102538</v>
      </c>
      <c r="B1446" t="s">
        <v>1040</v>
      </c>
      <c r="C1446" t="s">
        <v>14</v>
      </c>
      <c r="D1446" t="s">
        <v>15</v>
      </c>
      <c r="E1446" t="s">
        <v>1038</v>
      </c>
      <c r="F1446" s="1">
        <v>42793.4065625</v>
      </c>
      <c r="G1446">
        <v>2</v>
      </c>
      <c r="H1446">
        <v>55.89</v>
      </c>
      <c r="I1446">
        <v>111.78</v>
      </c>
      <c r="J1446">
        <v>18</v>
      </c>
      <c r="K1446" t="s">
        <v>820</v>
      </c>
      <c r="L1446">
        <v>2017</v>
      </c>
      <c r="M1446">
        <v>2</v>
      </c>
    </row>
    <row r="1447" spans="1:13" x14ac:dyDescent="0.25">
      <c r="A1447">
        <v>102538</v>
      </c>
      <c r="B1447" t="s">
        <v>1040</v>
      </c>
      <c r="C1447" t="s">
        <v>14</v>
      </c>
      <c r="D1447" t="s">
        <v>15</v>
      </c>
      <c r="E1447" t="s">
        <v>1038</v>
      </c>
      <c r="F1447" s="1">
        <v>42793.4065625</v>
      </c>
      <c r="G1447">
        <v>1</v>
      </c>
      <c r="H1447">
        <v>55.51</v>
      </c>
      <c r="I1447">
        <v>55.51</v>
      </c>
      <c r="J1447">
        <v>18</v>
      </c>
      <c r="K1447" t="s">
        <v>820</v>
      </c>
      <c r="L1447">
        <v>2017</v>
      </c>
      <c r="M1447">
        <v>2</v>
      </c>
    </row>
    <row r="1448" spans="1:13" x14ac:dyDescent="0.25">
      <c r="A1448">
        <v>102537</v>
      </c>
      <c r="B1448" t="s">
        <v>1039</v>
      </c>
      <c r="C1448" t="s">
        <v>14</v>
      </c>
      <c r="D1448" t="s">
        <v>15</v>
      </c>
      <c r="E1448" t="s">
        <v>1038</v>
      </c>
      <c r="F1448" s="1">
        <v>42793.4065625</v>
      </c>
      <c r="G1448">
        <v>2</v>
      </c>
      <c r="H1448">
        <v>38.61</v>
      </c>
      <c r="I1448">
        <v>77.22</v>
      </c>
      <c r="J1448">
        <v>18</v>
      </c>
      <c r="K1448" t="s">
        <v>820</v>
      </c>
      <c r="L1448">
        <v>2017</v>
      </c>
      <c r="M1448">
        <v>2</v>
      </c>
    </row>
    <row r="1449" spans="1:13" x14ac:dyDescent="0.25">
      <c r="A1449">
        <v>102537</v>
      </c>
      <c r="B1449" t="s">
        <v>1039</v>
      </c>
      <c r="C1449" t="s">
        <v>14</v>
      </c>
      <c r="D1449" t="s">
        <v>15</v>
      </c>
      <c r="E1449" t="s">
        <v>1038</v>
      </c>
      <c r="F1449" s="1">
        <v>42793.4065625</v>
      </c>
      <c r="G1449">
        <v>1</v>
      </c>
      <c r="H1449">
        <v>38.61</v>
      </c>
      <c r="I1449">
        <v>38.61</v>
      </c>
      <c r="J1449">
        <v>18</v>
      </c>
      <c r="K1449" t="s">
        <v>820</v>
      </c>
      <c r="L1449">
        <v>2017</v>
      </c>
      <c r="M1449">
        <v>2</v>
      </c>
    </row>
    <row r="1450" spans="1:13" x14ac:dyDescent="0.25">
      <c r="A1450">
        <v>102539</v>
      </c>
      <c r="B1450" t="s">
        <v>1037</v>
      </c>
      <c r="C1450" t="s">
        <v>14</v>
      </c>
      <c r="D1450" t="s">
        <v>15</v>
      </c>
      <c r="E1450" t="s">
        <v>1038</v>
      </c>
      <c r="F1450" s="1">
        <v>42800.437708333331</v>
      </c>
      <c r="G1450">
        <v>5</v>
      </c>
      <c r="H1450">
        <v>52.99</v>
      </c>
      <c r="I1450">
        <v>264.95</v>
      </c>
      <c r="J1450">
        <v>18</v>
      </c>
      <c r="K1450" t="s">
        <v>820</v>
      </c>
      <c r="L1450">
        <v>2017</v>
      </c>
      <c r="M1450">
        <v>3</v>
      </c>
    </row>
    <row r="1451" spans="1:13" x14ac:dyDescent="0.25">
      <c r="A1451">
        <v>102539</v>
      </c>
      <c r="B1451" t="s">
        <v>1037</v>
      </c>
      <c r="C1451" t="s">
        <v>14</v>
      </c>
      <c r="D1451" t="s">
        <v>15</v>
      </c>
      <c r="E1451" t="s">
        <v>1038</v>
      </c>
      <c r="F1451" s="1">
        <v>42800.437708333331</v>
      </c>
      <c r="G1451">
        <v>5</v>
      </c>
      <c r="H1451">
        <v>52.99</v>
      </c>
      <c r="I1451">
        <v>264.95</v>
      </c>
      <c r="J1451">
        <v>18</v>
      </c>
      <c r="K1451" t="s">
        <v>820</v>
      </c>
      <c r="L1451">
        <v>2017</v>
      </c>
      <c r="M1451">
        <v>3</v>
      </c>
    </row>
    <row r="1452" spans="1:13" x14ac:dyDescent="0.25">
      <c r="A1452">
        <v>102539</v>
      </c>
      <c r="B1452" t="s">
        <v>1037</v>
      </c>
      <c r="C1452" t="s">
        <v>14</v>
      </c>
      <c r="D1452" t="s">
        <v>15</v>
      </c>
      <c r="E1452" t="s">
        <v>1038</v>
      </c>
      <c r="F1452" s="1">
        <v>42800.441284722219</v>
      </c>
      <c r="G1452">
        <v>10</v>
      </c>
      <c r="H1452">
        <v>52.99</v>
      </c>
      <c r="I1452">
        <v>529.9</v>
      </c>
      <c r="J1452">
        <v>18</v>
      </c>
      <c r="K1452" t="s">
        <v>820</v>
      </c>
      <c r="L1452">
        <v>2017</v>
      </c>
      <c r="M1452">
        <v>3</v>
      </c>
    </row>
    <row r="1453" spans="1:13" x14ac:dyDescent="0.25">
      <c r="A1453">
        <v>102537</v>
      </c>
      <c r="B1453" t="s">
        <v>1039</v>
      </c>
      <c r="C1453" t="s">
        <v>14</v>
      </c>
      <c r="D1453" t="s">
        <v>15</v>
      </c>
      <c r="E1453" t="s">
        <v>1038</v>
      </c>
      <c r="F1453" s="1">
        <v>42838.427048611113</v>
      </c>
      <c r="G1453">
        <v>1</v>
      </c>
      <c r="H1453">
        <v>38.61</v>
      </c>
      <c r="I1453">
        <v>38.61</v>
      </c>
      <c r="J1453">
        <v>18</v>
      </c>
      <c r="K1453" t="s">
        <v>820</v>
      </c>
      <c r="L1453">
        <v>2017</v>
      </c>
      <c r="M1453">
        <v>4</v>
      </c>
    </row>
    <row r="1454" spans="1:13" x14ac:dyDescent="0.25">
      <c r="A1454">
        <v>102537</v>
      </c>
      <c r="B1454" t="s">
        <v>1039</v>
      </c>
      <c r="C1454" t="s">
        <v>14</v>
      </c>
      <c r="D1454" t="s">
        <v>15</v>
      </c>
      <c r="E1454" t="s">
        <v>1038</v>
      </c>
      <c r="F1454" s="1">
        <v>42838.427048611113</v>
      </c>
      <c r="G1454">
        <v>4</v>
      </c>
      <c r="H1454">
        <v>38.61</v>
      </c>
      <c r="I1454">
        <v>154.44</v>
      </c>
      <c r="J1454">
        <v>18</v>
      </c>
      <c r="K1454" t="s">
        <v>820</v>
      </c>
      <c r="L1454">
        <v>2017</v>
      </c>
      <c r="M1454">
        <v>4</v>
      </c>
    </row>
    <row r="1455" spans="1:13" x14ac:dyDescent="0.25">
      <c r="A1455">
        <v>102539</v>
      </c>
      <c r="B1455" t="s">
        <v>1037</v>
      </c>
      <c r="C1455" t="s">
        <v>14</v>
      </c>
      <c r="D1455" t="s">
        <v>15</v>
      </c>
      <c r="E1455" t="s">
        <v>1038</v>
      </c>
      <c r="F1455" s="1">
        <v>42838.427048611113</v>
      </c>
      <c r="G1455">
        <v>10</v>
      </c>
      <c r="H1455">
        <v>52.99</v>
      </c>
      <c r="I1455">
        <v>529.9</v>
      </c>
      <c r="J1455">
        <v>18</v>
      </c>
      <c r="K1455" t="s">
        <v>820</v>
      </c>
      <c r="L1455">
        <v>2017</v>
      </c>
      <c r="M1455">
        <v>4</v>
      </c>
    </row>
    <row r="1456" spans="1:13" x14ac:dyDescent="0.25">
      <c r="A1456">
        <v>102538</v>
      </c>
      <c r="B1456" t="s">
        <v>1040</v>
      </c>
      <c r="C1456" t="s">
        <v>14</v>
      </c>
      <c r="D1456" t="s">
        <v>15</v>
      </c>
      <c r="E1456" t="s">
        <v>1038</v>
      </c>
      <c r="F1456" s="1">
        <v>42852.579050925924</v>
      </c>
      <c r="G1456">
        <v>3</v>
      </c>
      <c r="H1456">
        <v>55.89</v>
      </c>
      <c r="I1456">
        <v>167.67</v>
      </c>
      <c r="J1456">
        <v>18</v>
      </c>
      <c r="K1456" t="s">
        <v>820</v>
      </c>
      <c r="L1456">
        <v>2017</v>
      </c>
      <c r="M1456">
        <v>4</v>
      </c>
    </row>
    <row r="1457" spans="1:13" x14ac:dyDescent="0.25">
      <c r="A1457">
        <v>102537</v>
      </c>
      <c r="B1457" t="s">
        <v>1039</v>
      </c>
      <c r="C1457" t="s">
        <v>14</v>
      </c>
      <c r="D1457" t="s">
        <v>15</v>
      </c>
      <c r="E1457" t="s">
        <v>1038</v>
      </c>
      <c r="F1457" s="1">
        <v>42867.599537037036</v>
      </c>
      <c r="G1457">
        <v>1</v>
      </c>
      <c r="H1457">
        <v>38.61</v>
      </c>
      <c r="I1457">
        <v>38.61</v>
      </c>
      <c r="J1457">
        <v>18</v>
      </c>
      <c r="K1457" t="s">
        <v>820</v>
      </c>
      <c r="L1457">
        <v>2017</v>
      </c>
      <c r="M1457">
        <v>5</v>
      </c>
    </row>
    <row r="1458" spans="1:13" x14ac:dyDescent="0.25">
      <c r="A1458">
        <v>102537</v>
      </c>
      <c r="B1458" t="s">
        <v>1039</v>
      </c>
      <c r="C1458" t="s">
        <v>14</v>
      </c>
      <c r="D1458" t="s">
        <v>15</v>
      </c>
      <c r="E1458" t="s">
        <v>1038</v>
      </c>
      <c r="F1458" s="1">
        <v>42867.599537037036</v>
      </c>
      <c r="G1458">
        <v>1</v>
      </c>
      <c r="H1458">
        <v>38.61</v>
      </c>
      <c r="I1458">
        <v>38.61</v>
      </c>
      <c r="J1458">
        <v>18</v>
      </c>
      <c r="K1458" t="s">
        <v>820</v>
      </c>
      <c r="L1458">
        <v>2017</v>
      </c>
      <c r="M1458">
        <v>5</v>
      </c>
    </row>
    <row r="1459" spans="1:13" x14ac:dyDescent="0.25">
      <c r="A1459">
        <v>102539</v>
      </c>
      <c r="B1459" t="s">
        <v>1037</v>
      </c>
      <c r="C1459" t="s">
        <v>14</v>
      </c>
      <c r="D1459" t="s">
        <v>15</v>
      </c>
      <c r="E1459" t="s">
        <v>1038</v>
      </c>
      <c r="F1459" s="1">
        <v>42867.599537037036</v>
      </c>
      <c r="G1459">
        <v>6</v>
      </c>
      <c r="H1459">
        <v>52.99</v>
      </c>
      <c r="I1459">
        <v>317.94</v>
      </c>
      <c r="J1459">
        <v>18</v>
      </c>
      <c r="K1459" t="s">
        <v>820</v>
      </c>
      <c r="L1459">
        <v>2017</v>
      </c>
      <c r="M1459">
        <v>5</v>
      </c>
    </row>
    <row r="1460" spans="1:13" x14ac:dyDescent="0.25">
      <c r="A1460">
        <v>102539</v>
      </c>
      <c r="B1460" t="s">
        <v>1037</v>
      </c>
      <c r="C1460" t="s">
        <v>14</v>
      </c>
      <c r="D1460" t="s">
        <v>15</v>
      </c>
      <c r="E1460" t="s">
        <v>1038</v>
      </c>
      <c r="F1460" s="1">
        <v>42867.599537037036</v>
      </c>
      <c r="G1460">
        <v>4</v>
      </c>
      <c r="H1460">
        <v>52.99</v>
      </c>
      <c r="I1460">
        <v>211.96</v>
      </c>
      <c r="J1460">
        <v>18</v>
      </c>
      <c r="K1460" t="s">
        <v>820</v>
      </c>
      <c r="L1460">
        <v>2017</v>
      </c>
      <c r="M1460">
        <v>5</v>
      </c>
    </row>
    <row r="1461" spans="1:13" x14ac:dyDescent="0.25">
      <c r="A1461">
        <v>102539</v>
      </c>
      <c r="B1461" t="s">
        <v>1037</v>
      </c>
      <c r="C1461" t="s">
        <v>14</v>
      </c>
      <c r="D1461" t="s">
        <v>15</v>
      </c>
      <c r="E1461" t="s">
        <v>1038</v>
      </c>
      <c r="F1461" s="1">
        <v>42877.395624999997</v>
      </c>
      <c r="G1461">
        <v>4</v>
      </c>
      <c r="H1461">
        <v>52.99</v>
      </c>
      <c r="I1461">
        <v>211.96</v>
      </c>
      <c r="J1461">
        <v>18</v>
      </c>
      <c r="K1461" t="s">
        <v>820</v>
      </c>
      <c r="L1461">
        <v>2017</v>
      </c>
      <c r="M1461">
        <v>5</v>
      </c>
    </row>
    <row r="1462" spans="1:13" x14ac:dyDescent="0.25">
      <c r="A1462">
        <v>102539</v>
      </c>
      <c r="B1462" t="s">
        <v>1037</v>
      </c>
      <c r="C1462" t="s">
        <v>14</v>
      </c>
      <c r="D1462" t="s">
        <v>15</v>
      </c>
      <c r="E1462" t="s">
        <v>1038</v>
      </c>
      <c r="F1462" s="1">
        <v>42877.395624999997</v>
      </c>
      <c r="G1462">
        <v>1</v>
      </c>
      <c r="H1462">
        <v>52.99</v>
      </c>
      <c r="I1462">
        <v>52.99</v>
      </c>
      <c r="J1462">
        <v>18</v>
      </c>
      <c r="K1462" t="s">
        <v>820</v>
      </c>
      <c r="L1462">
        <v>2017</v>
      </c>
      <c r="M1462">
        <v>5</v>
      </c>
    </row>
    <row r="1463" spans="1:13" x14ac:dyDescent="0.25">
      <c r="A1463">
        <v>102538</v>
      </c>
      <c r="B1463" t="s">
        <v>1040</v>
      </c>
      <c r="C1463" t="s">
        <v>14</v>
      </c>
      <c r="D1463" t="s">
        <v>15</v>
      </c>
      <c r="E1463" t="s">
        <v>1038</v>
      </c>
      <c r="F1463" s="1">
        <v>42877.395624999997</v>
      </c>
      <c r="G1463">
        <v>2</v>
      </c>
      <c r="H1463">
        <v>55.51</v>
      </c>
      <c r="I1463">
        <v>111.02</v>
      </c>
      <c r="J1463">
        <v>18</v>
      </c>
      <c r="K1463" t="s">
        <v>820</v>
      </c>
      <c r="L1463">
        <v>2017</v>
      </c>
      <c r="M1463">
        <v>5</v>
      </c>
    </row>
    <row r="1464" spans="1:13" x14ac:dyDescent="0.25">
      <c r="A1464">
        <v>102537</v>
      </c>
      <c r="B1464" t="s">
        <v>1039</v>
      </c>
      <c r="C1464" t="s">
        <v>14</v>
      </c>
      <c r="D1464" t="s">
        <v>15</v>
      </c>
      <c r="E1464" t="s">
        <v>1038</v>
      </c>
      <c r="F1464" s="1">
        <v>42884.432812500003</v>
      </c>
      <c r="G1464">
        <v>2</v>
      </c>
      <c r="H1464">
        <v>38.61</v>
      </c>
      <c r="I1464">
        <v>77.22</v>
      </c>
      <c r="J1464">
        <v>18</v>
      </c>
      <c r="K1464" t="s">
        <v>820</v>
      </c>
      <c r="L1464">
        <v>2017</v>
      </c>
      <c r="M1464">
        <v>5</v>
      </c>
    </row>
    <row r="1465" spans="1:13" x14ac:dyDescent="0.25">
      <c r="A1465">
        <v>102539</v>
      </c>
      <c r="B1465" t="s">
        <v>1037</v>
      </c>
      <c r="C1465" t="s">
        <v>14</v>
      </c>
      <c r="D1465" t="s">
        <v>15</v>
      </c>
      <c r="E1465" t="s">
        <v>1038</v>
      </c>
      <c r="F1465" s="1">
        <v>42887.555949074071</v>
      </c>
      <c r="G1465">
        <v>10</v>
      </c>
      <c r="H1465">
        <v>52.99</v>
      </c>
      <c r="I1465">
        <v>529.9</v>
      </c>
      <c r="J1465">
        <v>18</v>
      </c>
      <c r="K1465" t="s">
        <v>820</v>
      </c>
      <c r="L1465">
        <v>2017</v>
      </c>
      <c r="M1465">
        <v>6</v>
      </c>
    </row>
    <row r="1466" spans="1:13" x14ac:dyDescent="0.25">
      <c r="A1466">
        <v>102539</v>
      </c>
      <c r="B1466" t="s">
        <v>1037</v>
      </c>
      <c r="C1466" t="s">
        <v>14</v>
      </c>
      <c r="D1466" t="s">
        <v>15</v>
      </c>
      <c r="E1466" t="s">
        <v>1038</v>
      </c>
      <c r="F1466" s="1">
        <v>42898.438750000001</v>
      </c>
      <c r="G1466">
        <v>2</v>
      </c>
      <c r="H1466">
        <v>52.99</v>
      </c>
      <c r="I1466">
        <v>105.98</v>
      </c>
      <c r="J1466">
        <v>18</v>
      </c>
      <c r="K1466" t="s">
        <v>820</v>
      </c>
      <c r="L1466">
        <v>2017</v>
      </c>
      <c r="M1466">
        <v>6</v>
      </c>
    </row>
    <row r="1467" spans="1:13" x14ac:dyDescent="0.25">
      <c r="A1467">
        <v>102539</v>
      </c>
      <c r="B1467" t="s">
        <v>1037</v>
      </c>
      <c r="C1467" t="s">
        <v>14</v>
      </c>
      <c r="D1467" t="s">
        <v>15</v>
      </c>
      <c r="E1467" t="s">
        <v>1038</v>
      </c>
      <c r="F1467" s="1">
        <v>42898.438750000001</v>
      </c>
      <c r="G1467">
        <v>3</v>
      </c>
      <c r="H1467">
        <v>52.62</v>
      </c>
      <c r="I1467">
        <v>157.86000000000001</v>
      </c>
      <c r="J1467">
        <v>18</v>
      </c>
      <c r="K1467" t="s">
        <v>820</v>
      </c>
      <c r="L1467">
        <v>2017</v>
      </c>
      <c r="M1467">
        <v>6</v>
      </c>
    </row>
    <row r="1468" spans="1:13" x14ac:dyDescent="0.25">
      <c r="A1468">
        <v>102538</v>
      </c>
      <c r="B1468" t="s">
        <v>1040</v>
      </c>
      <c r="C1468" t="s">
        <v>14</v>
      </c>
      <c r="D1468" t="s">
        <v>15</v>
      </c>
      <c r="E1468" t="s">
        <v>1038</v>
      </c>
      <c r="F1468" s="1">
        <v>42898.438750000001</v>
      </c>
      <c r="G1468">
        <v>3</v>
      </c>
      <c r="H1468">
        <v>55.51</v>
      </c>
      <c r="I1468">
        <v>166.53</v>
      </c>
      <c r="J1468">
        <v>18</v>
      </c>
      <c r="K1468" t="s">
        <v>820</v>
      </c>
      <c r="L1468">
        <v>2017</v>
      </c>
      <c r="M1468">
        <v>6</v>
      </c>
    </row>
    <row r="1469" spans="1:13" x14ac:dyDescent="0.25">
      <c r="A1469">
        <v>102537</v>
      </c>
      <c r="B1469" t="s">
        <v>1039</v>
      </c>
      <c r="C1469" t="s">
        <v>14</v>
      </c>
      <c r="D1469" t="s">
        <v>15</v>
      </c>
      <c r="E1469" t="s">
        <v>1038</v>
      </c>
      <c r="F1469" s="1">
        <v>42905.4608912037</v>
      </c>
      <c r="G1469">
        <v>2</v>
      </c>
      <c r="H1469">
        <v>38.35</v>
      </c>
      <c r="I1469">
        <v>76.7</v>
      </c>
      <c r="J1469">
        <v>18</v>
      </c>
      <c r="K1469" t="s">
        <v>820</v>
      </c>
      <c r="L1469">
        <v>2017</v>
      </c>
      <c r="M1469">
        <v>6</v>
      </c>
    </row>
    <row r="1470" spans="1:13" x14ac:dyDescent="0.25">
      <c r="A1470">
        <v>102539</v>
      </c>
      <c r="B1470" t="s">
        <v>1037</v>
      </c>
      <c r="C1470" t="s">
        <v>14</v>
      </c>
      <c r="D1470" t="s">
        <v>15</v>
      </c>
      <c r="E1470" t="s">
        <v>1038</v>
      </c>
      <c r="F1470" s="1">
        <v>42905.4608912037</v>
      </c>
      <c r="G1470">
        <v>2</v>
      </c>
      <c r="H1470">
        <v>52.62</v>
      </c>
      <c r="I1470">
        <v>105.24</v>
      </c>
      <c r="J1470">
        <v>18</v>
      </c>
      <c r="K1470" t="s">
        <v>820</v>
      </c>
      <c r="L1470">
        <v>2017</v>
      </c>
      <c r="M1470">
        <v>6</v>
      </c>
    </row>
    <row r="1471" spans="1:13" x14ac:dyDescent="0.25">
      <c r="A1471">
        <v>102539</v>
      </c>
      <c r="B1471" t="s">
        <v>1037</v>
      </c>
      <c r="C1471" t="s">
        <v>14</v>
      </c>
      <c r="D1471" t="s">
        <v>15</v>
      </c>
      <c r="E1471" t="s">
        <v>1038</v>
      </c>
      <c r="F1471" s="1">
        <v>42905.4608912037</v>
      </c>
      <c r="G1471">
        <v>3</v>
      </c>
      <c r="H1471">
        <v>52.62</v>
      </c>
      <c r="I1471">
        <v>157.86000000000001</v>
      </c>
      <c r="J1471">
        <v>18</v>
      </c>
      <c r="K1471" t="s">
        <v>820</v>
      </c>
      <c r="L1471">
        <v>2017</v>
      </c>
      <c r="M1471">
        <v>6</v>
      </c>
    </row>
    <row r="1472" spans="1:13" x14ac:dyDescent="0.25">
      <c r="A1472">
        <v>102538</v>
      </c>
      <c r="B1472" t="s">
        <v>1040</v>
      </c>
      <c r="C1472" t="s">
        <v>14</v>
      </c>
      <c r="D1472" t="s">
        <v>15</v>
      </c>
      <c r="E1472" t="s">
        <v>1038</v>
      </c>
      <c r="F1472" s="1">
        <v>42905.4608912037</v>
      </c>
      <c r="G1472">
        <v>3</v>
      </c>
      <c r="H1472">
        <v>55.51</v>
      </c>
      <c r="I1472">
        <v>166.53</v>
      </c>
      <c r="J1472">
        <v>18</v>
      </c>
      <c r="K1472" t="s">
        <v>820</v>
      </c>
      <c r="L1472">
        <v>2017</v>
      </c>
      <c r="M1472">
        <v>6</v>
      </c>
    </row>
    <row r="1473" spans="1:13" x14ac:dyDescent="0.25">
      <c r="A1473">
        <v>102538</v>
      </c>
      <c r="B1473" t="s">
        <v>1040</v>
      </c>
      <c r="C1473" t="s">
        <v>14</v>
      </c>
      <c r="D1473" t="s">
        <v>15</v>
      </c>
      <c r="E1473" t="s">
        <v>1038</v>
      </c>
      <c r="F1473" s="1">
        <v>42912.412708333337</v>
      </c>
      <c r="G1473">
        <v>1</v>
      </c>
      <c r="H1473">
        <v>55.51</v>
      </c>
      <c r="I1473">
        <v>55.51</v>
      </c>
      <c r="J1473">
        <v>18</v>
      </c>
      <c r="K1473" t="s">
        <v>820</v>
      </c>
      <c r="L1473">
        <v>2017</v>
      </c>
      <c r="M1473">
        <v>6</v>
      </c>
    </row>
    <row r="1474" spans="1:13" x14ac:dyDescent="0.25">
      <c r="A1474">
        <v>102538</v>
      </c>
      <c r="B1474" t="s">
        <v>1040</v>
      </c>
      <c r="C1474" t="s">
        <v>14</v>
      </c>
      <c r="D1474" t="s">
        <v>15</v>
      </c>
      <c r="E1474" t="s">
        <v>1038</v>
      </c>
      <c r="F1474" s="1">
        <v>42912.412708333337</v>
      </c>
      <c r="G1474">
        <v>1</v>
      </c>
      <c r="H1474">
        <v>55.51</v>
      </c>
      <c r="I1474">
        <v>55.51</v>
      </c>
      <c r="J1474">
        <v>18</v>
      </c>
      <c r="K1474" t="s">
        <v>820</v>
      </c>
      <c r="L1474">
        <v>2017</v>
      </c>
      <c r="M1474">
        <v>6</v>
      </c>
    </row>
    <row r="1475" spans="1:13" x14ac:dyDescent="0.25">
      <c r="A1475">
        <v>102539</v>
      </c>
      <c r="B1475" t="s">
        <v>1037</v>
      </c>
      <c r="C1475" t="s">
        <v>14</v>
      </c>
      <c r="D1475" t="s">
        <v>15</v>
      </c>
      <c r="E1475" t="s">
        <v>1038</v>
      </c>
      <c r="F1475" s="1">
        <v>42961.413553240738</v>
      </c>
      <c r="G1475">
        <v>4</v>
      </c>
      <c r="H1475">
        <v>52.62</v>
      </c>
      <c r="I1475">
        <v>210.48</v>
      </c>
      <c r="J1475">
        <v>18</v>
      </c>
      <c r="K1475" t="s">
        <v>820</v>
      </c>
      <c r="L1475">
        <v>2017</v>
      </c>
      <c r="M1475">
        <v>8</v>
      </c>
    </row>
    <row r="1476" spans="1:13" x14ac:dyDescent="0.25">
      <c r="A1476">
        <v>102537</v>
      </c>
      <c r="B1476" t="s">
        <v>1039</v>
      </c>
      <c r="C1476" t="s">
        <v>14</v>
      </c>
      <c r="D1476" t="s">
        <v>15</v>
      </c>
      <c r="E1476" t="s">
        <v>1038</v>
      </c>
      <c r="F1476" s="1">
        <v>42961.413553240738</v>
      </c>
      <c r="G1476">
        <v>3</v>
      </c>
      <c r="H1476">
        <v>38.35</v>
      </c>
      <c r="I1476">
        <v>115.05</v>
      </c>
      <c r="J1476">
        <v>18</v>
      </c>
      <c r="K1476" t="s">
        <v>820</v>
      </c>
      <c r="L1476">
        <v>2017</v>
      </c>
      <c r="M1476">
        <v>8</v>
      </c>
    </row>
    <row r="1477" spans="1:13" x14ac:dyDescent="0.25">
      <c r="A1477">
        <v>102539</v>
      </c>
      <c r="B1477" t="s">
        <v>1037</v>
      </c>
      <c r="C1477" t="s">
        <v>14</v>
      </c>
      <c r="D1477" t="s">
        <v>15</v>
      </c>
      <c r="E1477" t="s">
        <v>1038</v>
      </c>
      <c r="F1477" s="1">
        <v>42963.546435185184</v>
      </c>
      <c r="G1477">
        <v>2</v>
      </c>
      <c r="H1477">
        <v>52.62</v>
      </c>
      <c r="I1477">
        <v>105.24</v>
      </c>
      <c r="J1477">
        <v>18</v>
      </c>
      <c r="K1477" t="s">
        <v>820</v>
      </c>
      <c r="L1477">
        <v>2017</v>
      </c>
      <c r="M1477">
        <v>8</v>
      </c>
    </row>
    <row r="1478" spans="1:13" x14ac:dyDescent="0.25">
      <c r="A1478">
        <v>102539</v>
      </c>
      <c r="B1478" t="s">
        <v>1037</v>
      </c>
      <c r="C1478" t="s">
        <v>14</v>
      </c>
      <c r="D1478" t="s">
        <v>15</v>
      </c>
      <c r="E1478" t="s">
        <v>1038</v>
      </c>
      <c r="F1478" s="1">
        <v>42963.546435185184</v>
      </c>
      <c r="G1478">
        <v>4</v>
      </c>
      <c r="H1478">
        <v>52.62</v>
      </c>
      <c r="I1478">
        <v>210.48</v>
      </c>
      <c r="J1478">
        <v>18</v>
      </c>
      <c r="K1478" t="s">
        <v>820</v>
      </c>
      <c r="L1478">
        <v>2017</v>
      </c>
      <c r="M1478">
        <v>8</v>
      </c>
    </row>
    <row r="1479" spans="1:13" x14ac:dyDescent="0.25">
      <c r="A1479">
        <v>102538</v>
      </c>
      <c r="B1479" t="s">
        <v>1040</v>
      </c>
      <c r="C1479" t="s">
        <v>14</v>
      </c>
      <c r="D1479" t="s">
        <v>15</v>
      </c>
      <c r="E1479" t="s">
        <v>1038</v>
      </c>
      <c r="F1479" s="1">
        <v>42963.546435185184</v>
      </c>
      <c r="G1479">
        <v>4</v>
      </c>
      <c r="H1479">
        <v>55.51</v>
      </c>
      <c r="I1479">
        <v>222.04</v>
      </c>
      <c r="J1479">
        <v>18</v>
      </c>
      <c r="K1479" t="s">
        <v>820</v>
      </c>
      <c r="L1479">
        <v>2017</v>
      </c>
      <c r="M1479">
        <v>8</v>
      </c>
    </row>
    <row r="1480" spans="1:13" x14ac:dyDescent="0.25">
      <c r="A1480">
        <v>102538</v>
      </c>
      <c r="B1480" t="s">
        <v>1040</v>
      </c>
      <c r="C1480" t="s">
        <v>14</v>
      </c>
      <c r="D1480" t="s">
        <v>15</v>
      </c>
      <c r="E1480" t="s">
        <v>1038</v>
      </c>
      <c r="F1480" s="1">
        <v>42963.546435185184</v>
      </c>
      <c r="G1480">
        <v>1</v>
      </c>
      <c r="H1480">
        <v>55.51</v>
      </c>
      <c r="I1480">
        <v>55.51</v>
      </c>
      <c r="J1480">
        <v>18</v>
      </c>
      <c r="K1480" t="s">
        <v>820</v>
      </c>
      <c r="L1480">
        <v>2017</v>
      </c>
      <c r="M1480">
        <v>8</v>
      </c>
    </row>
    <row r="1481" spans="1:13" x14ac:dyDescent="0.25">
      <c r="A1481">
        <v>102539</v>
      </c>
      <c r="B1481" t="s">
        <v>1037</v>
      </c>
      <c r="C1481" t="s">
        <v>14</v>
      </c>
      <c r="D1481" t="s">
        <v>15</v>
      </c>
      <c r="E1481" t="s">
        <v>1038</v>
      </c>
      <c r="F1481" s="1">
        <v>42968.341134259259</v>
      </c>
      <c r="G1481">
        <v>1</v>
      </c>
      <c r="H1481">
        <v>52.62</v>
      </c>
      <c r="I1481">
        <v>52.62</v>
      </c>
      <c r="J1481">
        <v>18</v>
      </c>
      <c r="K1481" t="s">
        <v>820</v>
      </c>
      <c r="L1481">
        <v>2017</v>
      </c>
      <c r="M1481">
        <v>8</v>
      </c>
    </row>
    <row r="1482" spans="1:13" x14ac:dyDescent="0.25">
      <c r="A1482">
        <v>102539</v>
      </c>
      <c r="B1482" t="s">
        <v>1037</v>
      </c>
      <c r="C1482" t="s">
        <v>14</v>
      </c>
      <c r="D1482" t="s">
        <v>15</v>
      </c>
      <c r="E1482" t="s">
        <v>1038</v>
      </c>
      <c r="F1482" s="1">
        <v>42968.341134259259</v>
      </c>
      <c r="G1482">
        <v>5</v>
      </c>
      <c r="H1482">
        <v>52.62</v>
      </c>
      <c r="I1482">
        <v>263.10000000000002</v>
      </c>
      <c r="J1482">
        <v>18</v>
      </c>
      <c r="K1482" t="s">
        <v>820</v>
      </c>
      <c r="L1482">
        <v>2017</v>
      </c>
      <c r="M1482">
        <v>8</v>
      </c>
    </row>
    <row r="1483" spans="1:13" x14ac:dyDescent="0.25">
      <c r="A1483">
        <v>102539</v>
      </c>
      <c r="B1483" t="s">
        <v>1037</v>
      </c>
      <c r="C1483" t="s">
        <v>14</v>
      </c>
      <c r="D1483" t="s">
        <v>15</v>
      </c>
      <c r="E1483" t="s">
        <v>1038</v>
      </c>
      <c r="F1483" s="1">
        <v>42968.341134259259</v>
      </c>
      <c r="G1483">
        <v>2</v>
      </c>
      <c r="H1483">
        <v>52.62</v>
      </c>
      <c r="I1483">
        <v>105.24</v>
      </c>
      <c r="J1483">
        <v>18</v>
      </c>
      <c r="K1483" t="s">
        <v>820</v>
      </c>
      <c r="L1483">
        <v>2017</v>
      </c>
      <c r="M1483">
        <v>8</v>
      </c>
    </row>
    <row r="1484" spans="1:13" x14ac:dyDescent="0.25">
      <c r="A1484">
        <v>102537</v>
      </c>
      <c r="B1484" t="s">
        <v>1039</v>
      </c>
      <c r="C1484" t="s">
        <v>14</v>
      </c>
      <c r="D1484" t="s">
        <v>15</v>
      </c>
      <c r="E1484" t="s">
        <v>1038</v>
      </c>
      <c r="F1484" s="1">
        <v>42975.414039351854</v>
      </c>
      <c r="G1484">
        <v>1</v>
      </c>
      <c r="H1484">
        <v>38.35</v>
      </c>
      <c r="I1484">
        <v>38.35</v>
      </c>
      <c r="J1484">
        <v>18</v>
      </c>
      <c r="K1484" t="s">
        <v>820</v>
      </c>
      <c r="L1484">
        <v>2017</v>
      </c>
      <c r="M1484">
        <v>8</v>
      </c>
    </row>
    <row r="1485" spans="1:13" x14ac:dyDescent="0.25">
      <c r="A1485">
        <v>102537</v>
      </c>
      <c r="B1485" t="s">
        <v>1039</v>
      </c>
      <c r="C1485" t="s">
        <v>14</v>
      </c>
      <c r="D1485" t="s">
        <v>15</v>
      </c>
      <c r="E1485" t="s">
        <v>1038</v>
      </c>
      <c r="F1485" s="1">
        <v>42975.414039351854</v>
      </c>
      <c r="G1485">
        <v>1</v>
      </c>
      <c r="H1485">
        <v>38.35</v>
      </c>
      <c r="I1485">
        <v>38.35</v>
      </c>
      <c r="J1485">
        <v>18</v>
      </c>
      <c r="K1485" t="s">
        <v>820</v>
      </c>
      <c r="L1485">
        <v>2017</v>
      </c>
      <c r="M1485">
        <v>8</v>
      </c>
    </row>
    <row r="1486" spans="1:13" x14ac:dyDescent="0.25">
      <c r="A1486">
        <v>102537</v>
      </c>
      <c r="B1486" t="s">
        <v>1039</v>
      </c>
      <c r="C1486" t="s">
        <v>14</v>
      </c>
      <c r="D1486" t="s">
        <v>15</v>
      </c>
      <c r="E1486" t="s">
        <v>1038</v>
      </c>
      <c r="F1486" s="1">
        <v>42979.5625</v>
      </c>
      <c r="G1486">
        <v>2</v>
      </c>
      <c r="H1486">
        <v>38.35</v>
      </c>
      <c r="I1486">
        <v>76.7</v>
      </c>
      <c r="J1486">
        <v>18</v>
      </c>
      <c r="K1486" t="s">
        <v>820</v>
      </c>
      <c r="L1486">
        <v>2017</v>
      </c>
      <c r="M1486">
        <v>9</v>
      </c>
    </row>
    <row r="1487" spans="1:13" x14ac:dyDescent="0.25">
      <c r="A1487">
        <v>102539</v>
      </c>
      <c r="B1487" t="s">
        <v>1037</v>
      </c>
      <c r="C1487" t="s">
        <v>14</v>
      </c>
      <c r="D1487" t="s">
        <v>15</v>
      </c>
      <c r="E1487" t="s">
        <v>1038</v>
      </c>
      <c r="F1487" s="1">
        <v>42996.358425925922</v>
      </c>
      <c r="G1487">
        <v>5</v>
      </c>
      <c r="H1487">
        <v>52.62</v>
      </c>
      <c r="I1487">
        <v>263.10000000000002</v>
      </c>
      <c r="J1487">
        <v>18</v>
      </c>
      <c r="K1487" t="s">
        <v>820</v>
      </c>
      <c r="L1487">
        <v>2017</v>
      </c>
      <c r="M1487">
        <v>9</v>
      </c>
    </row>
    <row r="1488" spans="1:13" x14ac:dyDescent="0.25">
      <c r="A1488">
        <v>102538</v>
      </c>
      <c r="B1488" t="s">
        <v>1040</v>
      </c>
      <c r="C1488" t="s">
        <v>14</v>
      </c>
      <c r="D1488" t="s">
        <v>15</v>
      </c>
      <c r="E1488" t="s">
        <v>1038</v>
      </c>
      <c r="F1488" s="1">
        <v>42996.358425925922</v>
      </c>
      <c r="G1488">
        <v>2</v>
      </c>
      <c r="H1488">
        <v>55.51</v>
      </c>
      <c r="I1488">
        <v>111.02</v>
      </c>
      <c r="J1488">
        <v>18</v>
      </c>
      <c r="K1488" t="s">
        <v>820</v>
      </c>
      <c r="L1488">
        <v>2017</v>
      </c>
      <c r="M1488">
        <v>9</v>
      </c>
    </row>
    <row r="1489" spans="1:13" x14ac:dyDescent="0.25">
      <c r="A1489">
        <v>102538</v>
      </c>
      <c r="B1489" t="s">
        <v>1040</v>
      </c>
      <c r="C1489" t="s">
        <v>14</v>
      </c>
      <c r="D1489" t="s">
        <v>15</v>
      </c>
      <c r="E1489" t="s">
        <v>1038</v>
      </c>
      <c r="F1489" s="1">
        <v>43003.404340277775</v>
      </c>
      <c r="G1489">
        <v>3</v>
      </c>
      <c r="H1489">
        <v>55.51</v>
      </c>
      <c r="I1489">
        <v>166.53</v>
      </c>
      <c r="J1489">
        <v>18</v>
      </c>
      <c r="K1489" t="s">
        <v>820</v>
      </c>
      <c r="L1489">
        <v>2017</v>
      </c>
      <c r="M1489">
        <v>9</v>
      </c>
    </row>
    <row r="1490" spans="1:13" x14ac:dyDescent="0.25">
      <c r="A1490">
        <v>102539</v>
      </c>
      <c r="B1490" t="s">
        <v>1037</v>
      </c>
      <c r="C1490" t="s">
        <v>14</v>
      </c>
      <c r="D1490" t="s">
        <v>15</v>
      </c>
      <c r="E1490" t="s">
        <v>1038</v>
      </c>
      <c r="F1490" s="1">
        <v>43017.398634259262</v>
      </c>
      <c r="G1490">
        <v>2</v>
      </c>
      <c r="H1490">
        <v>52.62</v>
      </c>
      <c r="I1490">
        <v>105.24</v>
      </c>
      <c r="J1490">
        <v>18</v>
      </c>
      <c r="K1490" t="s">
        <v>820</v>
      </c>
      <c r="L1490">
        <v>2017</v>
      </c>
      <c r="M1490">
        <v>10</v>
      </c>
    </row>
    <row r="1491" spans="1:13" x14ac:dyDescent="0.25">
      <c r="A1491">
        <v>102539</v>
      </c>
      <c r="B1491" t="s">
        <v>1037</v>
      </c>
      <c r="C1491" t="s">
        <v>14</v>
      </c>
      <c r="D1491" t="s">
        <v>15</v>
      </c>
      <c r="E1491" t="s">
        <v>1038</v>
      </c>
      <c r="F1491" s="1">
        <v>43017.398634259262</v>
      </c>
      <c r="G1491">
        <v>5</v>
      </c>
      <c r="H1491">
        <v>52.62</v>
      </c>
      <c r="I1491">
        <v>263.10000000000002</v>
      </c>
      <c r="J1491">
        <v>18</v>
      </c>
      <c r="K1491" t="s">
        <v>820</v>
      </c>
      <c r="L1491">
        <v>2017</v>
      </c>
      <c r="M1491">
        <v>10</v>
      </c>
    </row>
    <row r="1492" spans="1:13" x14ac:dyDescent="0.25">
      <c r="A1492">
        <v>102539</v>
      </c>
      <c r="B1492" t="s">
        <v>1037</v>
      </c>
      <c r="C1492" t="s">
        <v>14</v>
      </c>
      <c r="D1492" t="s">
        <v>15</v>
      </c>
      <c r="E1492" t="s">
        <v>1038</v>
      </c>
      <c r="F1492" s="1">
        <v>43017.398634259262</v>
      </c>
      <c r="G1492">
        <v>3</v>
      </c>
      <c r="H1492">
        <v>52.62</v>
      </c>
      <c r="I1492">
        <v>157.86000000000001</v>
      </c>
      <c r="J1492">
        <v>18</v>
      </c>
      <c r="K1492" t="s">
        <v>820</v>
      </c>
      <c r="L1492">
        <v>2017</v>
      </c>
      <c r="M1492">
        <v>10</v>
      </c>
    </row>
    <row r="1493" spans="1:13" x14ac:dyDescent="0.25">
      <c r="A1493">
        <v>102537</v>
      </c>
      <c r="B1493" t="s">
        <v>1039</v>
      </c>
      <c r="C1493" t="s">
        <v>14</v>
      </c>
      <c r="D1493" t="s">
        <v>15</v>
      </c>
      <c r="E1493" t="s">
        <v>1038</v>
      </c>
      <c r="F1493" s="1">
        <v>43045.414895833332</v>
      </c>
      <c r="G1493">
        <v>1</v>
      </c>
      <c r="H1493">
        <v>38.35</v>
      </c>
      <c r="I1493">
        <v>38.35</v>
      </c>
      <c r="J1493">
        <v>18</v>
      </c>
      <c r="K1493" t="s">
        <v>820</v>
      </c>
      <c r="L1493">
        <v>2017</v>
      </c>
      <c r="M1493">
        <v>11</v>
      </c>
    </row>
    <row r="1494" spans="1:13" x14ac:dyDescent="0.25">
      <c r="A1494">
        <v>102537</v>
      </c>
      <c r="B1494" t="s">
        <v>1039</v>
      </c>
      <c r="C1494" t="s">
        <v>14</v>
      </c>
      <c r="D1494" t="s">
        <v>15</v>
      </c>
      <c r="E1494" t="s">
        <v>1038</v>
      </c>
      <c r="F1494" s="1">
        <v>43045.414895833332</v>
      </c>
      <c r="G1494">
        <v>1</v>
      </c>
      <c r="H1494">
        <v>38.159999999999997</v>
      </c>
      <c r="I1494">
        <v>38.159999999999997</v>
      </c>
      <c r="J1494">
        <v>18</v>
      </c>
      <c r="K1494" t="s">
        <v>820</v>
      </c>
      <c r="L1494">
        <v>2017</v>
      </c>
      <c r="M1494">
        <v>11</v>
      </c>
    </row>
    <row r="1495" spans="1:13" x14ac:dyDescent="0.25">
      <c r="A1495">
        <v>102537</v>
      </c>
      <c r="B1495" t="s">
        <v>1039</v>
      </c>
      <c r="C1495" t="s">
        <v>14</v>
      </c>
      <c r="D1495" t="s">
        <v>15</v>
      </c>
      <c r="E1495" t="s">
        <v>1038</v>
      </c>
      <c r="F1495" s="1">
        <v>43049.622870370367</v>
      </c>
      <c r="G1495">
        <v>2</v>
      </c>
      <c r="H1495">
        <v>38.159999999999997</v>
      </c>
      <c r="I1495">
        <v>76.319999999999993</v>
      </c>
      <c r="J1495">
        <v>18</v>
      </c>
      <c r="K1495" t="s">
        <v>820</v>
      </c>
      <c r="L1495">
        <v>2017</v>
      </c>
      <c r="M1495">
        <v>11</v>
      </c>
    </row>
    <row r="1496" spans="1:13" x14ac:dyDescent="0.25">
      <c r="A1496">
        <v>102539</v>
      </c>
      <c r="B1496" t="s">
        <v>1037</v>
      </c>
      <c r="C1496" t="s">
        <v>14</v>
      </c>
      <c r="D1496" t="s">
        <v>15</v>
      </c>
      <c r="E1496" t="s">
        <v>1038</v>
      </c>
      <c r="F1496" s="1">
        <v>43059.415578703702</v>
      </c>
      <c r="G1496">
        <v>5</v>
      </c>
      <c r="H1496">
        <v>52.62</v>
      </c>
      <c r="I1496">
        <v>263.10000000000002</v>
      </c>
      <c r="J1496">
        <v>18</v>
      </c>
      <c r="K1496" t="s">
        <v>820</v>
      </c>
      <c r="L1496">
        <v>2017</v>
      </c>
      <c r="M1496">
        <v>11</v>
      </c>
    </row>
    <row r="1497" spans="1:13" x14ac:dyDescent="0.25">
      <c r="A1497">
        <v>102538</v>
      </c>
      <c r="B1497" t="s">
        <v>1040</v>
      </c>
      <c r="C1497" t="s">
        <v>14</v>
      </c>
      <c r="D1497" t="s">
        <v>15</v>
      </c>
      <c r="E1497" t="s">
        <v>1038</v>
      </c>
      <c r="F1497" s="1">
        <v>43059.415578703702</v>
      </c>
      <c r="G1497">
        <v>2</v>
      </c>
      <c r="H1497">
        <v>55.51</v>
      </c>
      <c r="I1497">
        <v>111.02</v>
      </c>
      <c r="J1497">
        <v>18</v>
      </c>
      <c r="K1497" t="s">
        <v>820</v>
      </c>
      <c r="L1497">
        <v>2017</v>
      </c>
      <c r="M1497">
        <v>11</v>
      </c>
    </row>
    <row r="1498" spans="1:13" x14ac:dyDescent="0.25">
      <c r="A1498">
        <v>102537</v>
      </c>
      <c r="B1498" t="s">
        <v>1039</v>
      </c>
      <c r="C1498" t="s">
        <v>14</v>
      </c>
      <c r="D1498" t="s">
        <v>15</v>
      </c>
      <c r="E1498" t="s">
        <v>1038</v>
      </c>
      <c r="F1498" s="1">
        <v>43073.509270833332</v>
      </c>
      <c r="G1498">
        <v>1</v>
      </c>
      <c r="H1498">
        <v>38.35</v>
      </c>
      <c r="I1498">
        <v>38.35</v>
      </c>
      <c r="J1498">
        <v>18</v>
      </c>
      <c r="K1498" t="s">
        <v>820</v>
      </c>
      <c r="L1498">
        <v>2017</v>
      </c>
      <c r="M1498">
        <v>12</v>
      </c>
    </row>
    <row r="1499" spans="1:13" x14ac:dyDescent="0.25">
      <c r="A1499">
        <v>102537</v>
      </c>
      <c r="B1499" t="s">
        <v>1039</v>
      </c>
      <c r="C1499" t="s">
        <v>14</v>
      </c>
      <c r="D1499" t="s">
        <v>15</v>
      </c>
      <c r="E1499" t="s">
        <v>1038</v>
      </c>
      <c r="F1499" s="1">
        <v>43073.509270833332</v>
      </c>
      <c r="G1499">
        <v>1</v>
      </c>
      <c r="H1499">
        <v>38.35</v>
      </c>
      <c r="I1499">
        <v>38.35</v>
      </c>
      <c r="J1499">
        <v>18</v>
      </c>
      <c r="K1499" t="s">
        <v>820</v>
      </c>
      <c r="L1499">
        <v>2017</v>
      </c>
      <c r="M1499">
        <v>12</v>
      </c>
    </row>
    <row r="1500" spans="1:13" x14ac:dyDescent="0.25">
      <c r="A1500">
        <v>102539</v>
      </c>
      <c r="B1500" t="s">
        <v>1037</v>
      </c>
      <c r="C1500" t="s">
        <v>14</v>
      </c>
      <c r="D1500" t="s">
        <v>15</v>
      </c>
      <c r="E1500" t="s">
        <v>1038</v>
      </c>
      <c r="F1500" s="1">
        <v>43073.509270833332</v>
      </c>
      <c r="G1500">
        <v>5</v>
      </c>
      <c r="H1500">
        <v>52.62</v>
      </c>
      <c r="I1500">
        <v>263.10000000000002</v>
      </c>
      <c r="J1500">
        <v>18</v>
      </c>
      <c r="K1500" t="s">
        <v>820</v>
      </c>
      <c r="L1500">
        <v>2017</v>
      </c>
      <c r="M1500">
        <v>12</v>
      </c>
    </row>
    <row r="1501" spans="1:13" x14ac:dyDescent="0.25">
      <c r="A1501">
        <v>102538</v>
      </c>
      <c r="B1501" t="s">
        <v>1040</v>
      </c>
      <c r="C1501" t="s">
        <v>14</v>
      </c>
      <c r="D1501" t="s">
        <v>15</v>
      </c>
      <c r="E1501" t="s">
        <v>1038</v>
      </c>
      <c r="F1501" s="1">
        <v>43087.324305555558</v>
      </c>
      <c r="G1501">
        <v>4</v>
      </c>
      <c r="H1501">
        <v>55.51</v>
      </c>
      <c r="I1501">
        <v>222.04</v>
      </c>
      <c r="J1501">
        <v>18</v>
      </c>
      <c r="K1501" t="s">
        <v>820</v>
      </c>
      <c r="L1501">
        <v>2017</v>
      </c>
      <c r="M1501">
        <v>12</v>
      </c>
    </row>
    <row r="1502" spans="1:13" x14ac:dyDescent="0.25">
      <c r="A1502">
        <v>102537</v>
      </c>
      <c r="B1502" t="s">
        <v>1039</v>
      </c>
      <c r="C1502" t="s">
        <v>14</v>
      </c>
      <c r="D1502" t="s">
        <v>15</v>
      </c>
      <c r="E1502" t="s">
        <v>1038</v>
      </c>
      <c r="F1502" s="1">
        <v>43087.324305555558</v>
      </c>
      <c r="G1502">
        <v>1</v>
      </c>
      <c r="H1502">
        <v>38.35</v>
      </c>
      <c r="I1502">
        <v>38.35</v>
      </c>
      <c r="J1502">
        <v>18</v>
      </c>
      <c r="K1502" t="s">
        <v>820</v>
      </c>
      <c r="L1502">
        <v>2017</v>
      </c>
      <c r="M1502">
        <v>12</v>
      </c>
    </row>
    <row r="1503" spans="1:13" x14ac:dyDescent="0.25">
      <c r="A1503">
        <v>102537</v>
      </c>
      <c r="B1503" t="s">
        <v>1039</v>
      </c>
      <c r="C1503" t="s">
        <v>14</v>
      </c>
      <c r="D1503" t="s">
        <v>15</v>
      </c>
      <c r="E1503" t="s">
        <v>1038</v>
      </c>
      <c r="F1503" s="1">
        <v>43087.324305555558</v>
      </c>
      <c r="G1503">
        <v>2</v>
      </c>
      <c r="H1503">
        <v>38.35</v>
      </c>
      <c r="I1503">
        <v>76.7</v>
      </c>
      <c r="J1503">
        <v>18</v>
      </c>
      <c r="K1503" t="s">
        <v>820</v>
      </c>
      <c r="L1503">
        <v>2017</v>
      </c>
      <c r="M1503">
        <v>12</v>
      </c>
    </row>
    <row r="1504" spans="1:13" x14ac:dyDescent="0.25">
      <c r="A1504">
        <v>102539</v>
      </c>
      <c r="B1504" t="s">
        <v>1037</v>
      </c>
      <c r="C1504" t="s">
        <v>14</v>
      </c>
      <c r="D1504" t="s">
        <v>15</v>
      </c>
      <c r="E1504" t="s">
        <v>1038</v>
      </c>
      <c r="F1504" s="1">
        <v>43090.58861111111</v>
      </c>
      <c r="G1504">
        <v>1</v>
      </c>
      <c r="H1504">
        <v>52.62</v>
      </c>
      <c r="I1504">
        <v>52.62</v>
      </c>
      <c r="J1504">
        <v>18</v>
      </c>
      <c r="K1504" t="s">
        <v>820</v>
      </c>
      <c r="L1504">
        <v>2017</v>
      </c>
      <c r="M1504">
        <v>12</v>
      </c>
    </row>
    <row r="1505" spans="1:13" x14ac:dyDescent="0.25">
      <c r="A1505">
        <v>102539</v>
      </c>
      <c r="B1505" t="s">
        <v>1037</v>
      </c>
      <c r="C1505" t="s">
        <v>14</v>
      </c>
      <c r="D1505" t="s">
        <v>15</v>
      </c>
      <c r="E1505" t="s">
        <v>1038</v>
      </c>
      <c r="F1505" s="1">
        <v>43090.58861111111</v>
      </c>
      <c r="G1505">
        <v>4</v>
      </c>
      <c r="H1505">
        <v>52.62</v>
      </c>
      <c r="I1505">
        <v>210.48</v>
      </c>
      <c r="J1505">
        <v>18</v>
      </c>
      <c r="K1505" t="s">
        <v>820</v>
      </c>
      <c r="L1505">
        <v>2017</v>
      </c>
      <c r="M1505">
        <v>12</v>
      </c>
    </row>
    <row r="1506" spans="1:13" x14ac:dyDescent="0.25">
      <c r="A1506">
        <v>102539</v>
      </c>
      <c r="B1506" t="s">
        <v>1037</v>
      </c>
      <c r="C1506" t="s">
        <v>14</v>
      </c>
      <c r="D1506" t="s">
        <v>15</v>
      </c>
      <c r="E1506" t="s">
        <v>1038</v>
      </c>
      <c r="F1506" s="1">
        <v>43098.316122685188</v>
      </c>
      <c r="G1506">
        <v>5</v>
      </c>
      <c r="H1506">
        <v>52.62</v>
      </c>
      <c r="I1506">
        <v>263.10000000000002</v>
      </c>
      <c r="J1506">
        <v>18</v>
      </c>
      <c r="K1506" t="s">
        <v>820</v>
      </c>
      <c r="L1506">
        <v>2017</v>
      </c>
      <c r="M1506">
        <v>12</v>
      </c>
    </row>
    <row r="1507" spans="1:13" x14ac:dyDescent="0.25">
      <c r="A1507">
        <v>102537</v>
      </c>
      <c r="B1507" t="s">
        <v>1039</v>
      </c>
      <c r="C1507" t="s">
        <v>14</v>
      </c>
      <c r="D1507" t="s">
        <v>15</v>
      </c>
      <c r="E1507" t="s">
        <v>1038</v>
      </c>
      <c r="F1507" s="1">
        <v>43108.444826388892</v>
      </c>
      <c r="G1507">
        <v>1</v>
      </c>
      <c r="H1507">
        <v>38.35</v>
      </c>
      <c r="I1507">
        <v>38.35</v>
      </c>
      <c r="J1507">
        <v>18</v>
      </c>
      <c r="K1507" t="s">
        <v>820</v>
      </c>
      <c r="L1507">
        <v>2018</v>
      </c>
      <c r="M1507">
        <v>1</v>
      </c>
    </row>
    <row r="1508" spans="1:13" x14ac:dyDescent="0.25">
      <c r="A1508">
        <v>102537</v>
      </c>
      <c r="B1508" t="s">
        <v>1039</v>
      </c>
      <c r="C1508" t="s">
        <v>14</v>
      </c>
      <c r="D1508" t="s">
        <v>15</v>
      </c>
      <c r="E1508" t="s">
        <v>1038</v>
      </c>
      <c r="F1508" s="1">
        <v>43108.444826388892</v>
      </c>
      <c r="G1508">
        <v>2</v>
      </c>
      <c r="H1508">
        <v>38.35</v>
      </c>
      <c r="I1508">
        <v>76.7</v>
      </c>
      <c r="J1508">
        <v>18</v>
      </c>
      <c r="K1508" t="s">
        <v>820</v>
      </c>
      <c r="L1508">
        <v>2018</v>
      </c>
      <c r="M1508">
        <v>1</v>
      </c>
    </row>
    <row r="1509" spans="1:13" x14ac:dyDescent="0.25">
      <c r="A1509">
        <v>102539</v>
      </c>
      <c r="B1509" t="s">
        <v>1037</v>
      </c>
      <c r="C1509" t="s">
        <v>14</v>
      </c>
      <c r="D1509" t="s">
        <v>15</v>
      </c>
      <c r="E1509" t="s">
        <v>1038</v>
      </c>
      <c r="F1509" s="1">
        <v>43115.345532407409</v>
      </c>
      <c r="G1509">
        <v>4</v>
      </c>
      <c r="H1509">
        <v>52.62</v>
      </c>
      <c r="I1509">
        <v>210.48</v>
      </c>
      <c r="J1509">
        <v>18</v>
      </c>
      <c r="K1509" t="s">
        <v>820</v>
      </c>
      <c r="L1509">
        <v>2018</v>
      </c>
      <c r="M1509">
        <v>1</v>
      </c>
    </row>
    <row r="1510" spans="1:13" x14ac:dyDescent="0.25">
      <c r="A1510">
        <v>102539</v>
      </c>
      <c r="B1510" t="s">
        <v>1037</v>
      </c>
      <c r="C1510" t="s">
        <v>14</v>
      </c>
      <c r="D1510" t="s">
        <v>15</v>
      </c>
      <c r="E1510" t="s">
        <v>1038</v>
      </c>
      <c r="F1510" s="1">
        <v>43115.345532407409</v>
      </c>
      <c r="G1510">
        <v>5</v>
      </c>
      <c r="H1510">
        <v>52.62</v>
      </c>
      <c r="I1510">
        <v>263.10000000000002</v>
      </c>
      <c r="J1510">
        <v>18</v>
      </c>
      <c r="K1510" t="s">
        <v>820</v>
      </c>
      <c r="L1510">
        <v>2018</v>
      </c>
      <c r="M1510">
        <v>1</v>
      </c>
    </row>
    <row r="1511" spans="1:13" x14ac:dyDescent="0.25">
      <c r="A1511">
        <v>102539</v>
      </c>
      <c r="B1511" t="s">
        <v>1037</v>
      </c>
      <c r="C1511" t="s">
        <v>14</v>
      </c>
      <c r="D1511" t="s">
        <v>15</v>
      </c>
      <c r="E1511" t="s">
        <v>1038</v>
      </c>
      <c r="F1511" s="1">
        <v>43115.345532407409</v>
      </c>
      <c r="G1511">
        <v>1</v>
      </c>
      <c r="H1511">
        <v>52.62</v>
      </c>
      <c r="I1511">
        <v>52.62</v>
      </c>
      <c r="J1511">
        <v>18</v>
      </c>
      <c r="K1511" t="s">
        <v>820</v>
      </c>
      <c r="L1511">
        <v>2018</v>
      </c>
      <c r="M1511">
        <v>1</v>
      </c>
    </row>
    <row r="1512" spans="1:13" x14ac:dyDescent="0.25">
      <c r="A1512">
        <v>102538</v>
      </c>
      <c r="B1512" t="s">
        <v>1040</v>
      </c>
      <c r="C1512" t="s">
        <v>14</v>
      </c>
      <c r="D1512" t="s">
        <v>15</v>
      </c>
      <c r="E1512" t="s">
        <v>1038</v>
      </c>
      <c r="F1512" s="1">
        <v>43115.345532407409</v>
      </c>
      <c r="G1512">
        <v>3</v>
      </c>
      <c r="H1512">
        <v>55.51</v>
      </c>
      <c r="I1512">
        <v>166.53</v>
      </c>
      <c r="J1512">
        <v>18</v>
      </c>
      <c r="K1512" t="s">
        <v>820</v>
      </c>
      <c r="L1512">
        <v>2018</v>
      </c>
      <c r="M1512">
        <v>1</v>
      </c>
    </row>
    <row r="1513" spans="1:13" x14ac:dyDescent="0.25">
      <c r="A1513">
        <v>102537</v>
      </c>
      <c r="B1513" t="s">
        <v>1039</v>
      </c>
      <c r="C1513" t="s">
        <v>14</v>
      </c>
      <c r="D1513" t="s">
        <v>15</v>
      </c>
      <c r="E1513" t="s">
        <v>1038</v>
      </c>
      <c r="F1513" s="1">
        <v>43122.363576388889</v>
      </c>
      <c r="G1513">
        <v>2</v>
      </c>
      <c r="H1513">
        <v>38.35</v>
      </c>
      <c r="I1513">
        <v>76.7</v>
      </c>
      <c r="J1513">
        <v>18</v>
      </c>
      <c r="K1513" t="s">
        <v>820</v>
      </c>
      <c r="L1513">
        <v>2018</v>
      </c>
      <c r="M1513">
        <v>1</v>
      </c>
    </row>
    <row r="1514" spans="1:13" x14ac:dyDescent="0.25">
      <c r="A1514">
        <v>102537</v>
      </c>
      <c r="B1514" t="s">
        <v>1039</v>
      </c>
      <c r="C1514" t="s">
        <v>14</v>
      </c>
      <c r="D1514" t="s">
        <v>15</v>
      </c>
      <c r="E1514" t="s">
        <v>1038</v>
      </c>
      <c r="F1514" s="1">
        <v>43129.317337962966</v>
      </c>
      <c r="G1514">
        <v>2</v>
      </c>
      <c r="H1514">
        <v>38.35</v>
      </c>
      <c r="I1514">
        <v>76.7</v>
      </c>
      <c r="J1514">
        <v>18</v>
      </c>
      <c r="K1514" t="s">
        <v>820</v>
      </c>
      <c r="L1514">
        <v>2018</v>
      </c>
      <c r="M1514">
        <v>1</v>
      </c>
    </row>
    <row r="1515" spans="1:13" x14ac:dyDescent="0.25">
      <c r="A1515">
        <v>102537</v>
      </c>
      <c r="B1515" t="s">
        <v>1039</v>
      </c>
      <c r="C1515" t="s">
        <v>14</v>
      </c>
      <c r="D1515" t="s">
        <v>15</v>
      </c>
      <c r="E1515" t="s">
        <v>1038</v>
      </c>
      <c r="F1515" s="1">
        <v>43143.412442129629</v>
      </c>
      <c r="G1515">
        <v>2</v>
      </c>
      <c r="H1515">
        <v>38.35</v>
      </c>
      <c r="I1515">
        <v>76.7</v>
      </c>
      <c r="J1515">
        <v>18</v>
      </c>
      <c r="K1515" t="s">
        <v>820</v>
      </c>
      <c r="L1515">
        <v>2018</v>
      </c>
      <c r="M1515">
        <v>2</v>
      </c>
    </row>
    <row r="1516" spans="1:13" x14ac:dyDescent="0.25">
      <c r="A1516">
        <v>102538</v>
      </c>
      <c r="B1516" t="s">
        <v>1040</v>
      </c>
      <c r="C1516" t="s">
        <v>14</v>
      </c>
      <c r="D1516" t="s">
        <v>15</v>
      </c>
      <c r="E1516" t="s">
        <v>1038</v>
      </c>
      <c r="F1516" s="1">
        <v>43143.412442129629</v>
      </c>
      <c r="G1516">
        <v>2</v>
      </c>
      <c r="H1516">
        <v>55.51</v>
      </c>
      <c r="I1516">
        <v>111.02</v>
      </c>
      <c r="J1516">
        <v>18</v>
      </c>
      <c r="K1516" t="s">
        <v>820</v>
      </c>
      <c r="L1516">
        <v>2018</v>
      </c>
      <c r="M1516">
        <v>2</v>
      </c>
    </row>
    <row r="1517" spans="1:13" x14ac:dyDescent="0.25">
      <c r="A1517">
        <v>102538</v>
      </c>
      <c r="B1517" t="s">
        <v>1040</v>
      </c>
      <c r="C1517" t="s">
        <v>14</v>
      </c>
      <c r="D1517" t="s">
        <v>15</v>
      </c>
      <c r="E1517" t="s">
        <v>1038</v>
      </c>
      <c r="F1517" s="1">
        <v>43145.536076388889</v>
      </c>
      <c r="G1517">
        <v>1</v>
      </c>
      <c r="H1517">
        <v>55.51</v>
      </c>
      <c r="I1517">
        <v>55.51</v>
      </c>
      <c r="J1517">
        <v>18</v>
      </c>
      <c r="K1517" t="s">
        <v>820</v>
      </c>
      <c r="L1517">
        <v>2018</v>
      </c>
      <c r="M1517">
        <v>2</v>
      </c>
    </row>
    <row r="1518" spans="1:13" x14ac:dyDescent="0.25">
      <c r="A1518">
        <v>102538</v>
      </c>
      <c r="B1518" t="s">
        <v>1040</v>
      </c>
      <c r="C1518" t="s">
        <v>14</v>
      </c>
      <c r="D1518" t="s">
        <v>15</v>
      </c>
      <c r="E1518" t="s">
        <v>1038</v>
      </c>
      <c r="F1518" s="1">
        <v>43145.536076388889</v>
      </c>
      <c r="G1518">
        <v>2</v>
      </c>
      <c r="H1518">
        <v>55.5</v>
      </c>
      <c r="I1518">
        <v>111</v>
      </c>
      <c r="J1518">
        <v>18</v>
      </c>
      <c r="K1518" t="s">
        <v>820</v>
      </c>
      <c r="L1518">
        <v>2018</v>
      </c>
      <c r="M1518">
        <v>2</v>
      </c>
    </row>
    <row r="1519" spans="1:13" x14ac:dyDescent="0.25">
      <c r="A1519">
        <v>102538</v>
      </c>
      <c r="B1519" t="s">
        <v>1040</v>
      </c>
      <c r="C1519" t="s">
        <v>14</v>
      </c>
      <c r="D1519" t="s">
        <v>15</v>
      </c>
      <c r="E1519" t="s">
        <v>1038</v>
      </c>
      <c r="F1519" s="1">
        <v>43150.421932870369</v>
      </c>
      <c r="G1519">
        <v>1</v>
      </c>
      <c r="H1519">
        <v>55.5</v>
      </c>
      <c r="I1519">
        <v>55.5</v>
      </c>
      <c r="J1519">
        <v>18</v>
      </c>
      <c r="K1519" t="s">
        <v>820</v>
      </c>
      <c r="L1519">
        <v>2018</v>
      </c>
      <c r="M1519">
        <v>2</v>
      </c>
    </row>
    <row r="1520" spans="1:13" x14ac:dyDescent="0.25">
      <c r="A1520">
        <v>102538</v>
      </c>
      <c r="B1520" t="s">
        <v>1040</v>
      </c>
      <c r="C1520" t="s">
        <v>14</v>
      </c>
      <c r="D1520" t="s">
        <v>15</v>
      </c>
      <c r="E1520" t="s">
        <v>1038</v>
      </c>
      <c r="F1520" s="1">
        <v>43150.421932870369</v>
      </c>
      <c r="G1520">
        <v>3</v>
      </c>
      <c r="H1520">
        <v>55.51</v>
      </c>
      <c r="I1520">
        <v>166.53</v>
      </c>
      <c r="J1520">
        <v>18</v>
      </c>
      <c r="K1520" t="s">
        <v>820</v>
      </c>
      <c r="L1520">
        <v>2018</v>
      </c>
      <c r="M1520">
        <v>2</v>
      </c>
    </row>
    <row r="1521" spans="1:13" x14ac:dyDescent="0.25">
      <c r="A1521">
        <v>102538</v>
      </c>
      <c r="B1521" t="s">
        <v>1040</v>
      </c>
      <c r="C1521" t="s">
        <v>14</v>
      </c>
      <c r="D1521" t="s">
        <v>15</v>
      </c>
      <c r="E1521" t="s">
        <v>1038</v>
      </c>
      <c r="F1521" s="1">
        <v>43150.421932870369</v>
      </c>
      <c r="G1521">
        <v>1</v>
      </c>
      <c r="H1521">
        <v>55.5</v>
      </c>
      <c r="I1521">
        <v>55.5</v>
      </c>
      <c r="J1521">
        <v>18</v>
      </c>
      <c r="K1521" t="s">
        <v>820</v>
      </c>
      <c r="L1521">
        <v>2018</v>
      </c>
      <c r="M1521">
        <v>2</v>
      </c>
    </row>
    <row r="1522" spans="1:13" x14ac:dyDescent="0.25">
      <c r="A1522">
        <v>102539</v>
      </c>
      <c r="B1522" t="s">
        <v>1037</v>
      </c>
      <c r="C1522" t="s">
        <v>14</v>
      </c>
      <c r="D1522" t="s">
        <v>15</v>
      </c>
      <c r="E1522" t="s">
        <v>1038</v>
      </c>
      <c r="F1522" s="1">
        <v>43180.494652777779</v>
      </c>
      <c r="G1522">
        <v>3</v>
      </c>
      <c r="H1522">
        <v>52.61</v>
      </c>
      <c r="I1522">
        <v>157.83000000000001</v>
      </c>
      <c r="J1522">
        <v>18</v>
      </c>
      <c r="K1522" t="s">
        <v>820</v>
      </c>
      <c r="L1522">
        <v>2018</v>
      </c>
      <c r="M1522">
        <v>3</v>
      </c>
    </row>
    <row r="1523" spans="1:13" x14ac:dyDescent="0.25">
      <c r="A1523">
        <v>102539</v>
      </c>
      <c r="B1523" t="s">
        <v>1037</v>
      </c>
      <c r="C1523" t="s">
        <v>14</v>
      </c>
      <c r="D1523" t="s">
        <v>15</v>
      </c>
      <c r="E1523" t="s">
        <v>1038</v>
      </c>
      <c r="F1523" s="1">
        <v>43180.494652777779</v>
      </c>
      <c r="G1523">
        <v>2</v>
      </c>
      <c r="H1523">
        <v>52.61</v>
      </c>
      <c r="I1523">
        <v>105.22</v>
      </c>
      <c r="J1523">
        <v>18</v>
      </c>
      <c r="K1523" t="s">
        <v>820</v>
      </c>
      <c r="L1523">
        <v>2018</v>
      </c>
      <c r="M1523">
        <v>3</v>
      </c>
    </row>
    <row r="1524" spans="1:13" x14ac:dyDescent="0.25">
      <c r="A1524">
        <v>102539</v>
      </c>
      <c r="B1524" t="s">
        <v>1037</v>
      </c>
      <c r="C1524" t="s">
        <v>14</v>
      </c>
      <c r="D1524" t="s">
        <v>15</v>
      </c>
      <c r="E1524" t="s">
        <v>1038</v>
      </c>
      <c r="F1524" s="1">
        <v>43182.608738425923</v>
      </c>
      <c r="G1524">
        <v>3</v>
      </c>
      <c r="H1524">
        <v>52.61</v>
      </c>
      <c r="I1524">
        <v>157.83000000000001</v>
      </c>
      <c r="J1524">
        <v>18</v>
      </c>
      <c r="K1524" t="s">
        <v>820</v>
      </c>
      <c r="L1524">
        <v>2018</v>
      </c>
      <c r="M1524">
        <v>3</v>
      </c>
    </row>
    <row r="1525" spans="1:13" x14ac:dyDescent="0.25">
      <c r="A1525">
        <v>102539</v>
      </c>
      <c r="B1525" t="s">
        <v>1037</v>
      </c>
      <c r="C1525" t="s">
        <v>14</v>
      </c>
      <c r="D1525" t="s">
        <v>15</v>
      </c>
      <c r="E1525" t="s">
        <v>1038</v>
      </c>
      <c r="F1525" s="1">
        <v>43182.608738425923</v>
      </c>
      <c r="G1525">
        <v>2</v>
      </c>
      <c r="H1525">
        <v>52.61</v>
      </c>
      <c r="I1525">
        <v>105.22</v>
      </c>
      <c r="J1525">
        <v>18</v>
      </c>
      <c r="K1525" t="s">
        <v>820</v>
      </c>
      <c r="L1525">
        <v>2018</v>
      </c>
      <c r="M1525">
        <v>3</v>
      </c>
    </row>
    <row r="1526" spans="1:13" x14ac:dyDescent="0.25">
      <c r="A1526">
        <v>102537</v>
      </c>
      <c r="B1526" t="s">
        <v>1039</v>
      </c>
      <c r="C1526" t="s">
        <v>14</v>
      </c>
      <c r="D1526" t="s">
        <v>15</v>
      </c>
      <c r="E1526" t="s">
        <v>1038</v>
      </c>
      <c r="F1526" s="1">
        <v>43202.545023148145</v>
      </c>
      <c r="G1526">
        <v>1</v>
      </c>
      <c r="H1526">
        <v>38.35</v>
      </c>
      <c r="I1526">
        <v>38.35</v>
      </c>
      <c r="J1526">
        <v>18</v>
      </c>
      <c r="K1526" t="s">
        <v>820</v>
      </c>
      <c r="L1526">
        <v>2018</v>
      </c>
      <c r="M1526">
        <v>4</v>
      </c>
    </row>
    <row r="1527" spans="1:13" x14ac:dyDescent="0.25">
      <c r="A1527">
        <v>102537</v>
      </c>
      <c r="B1527" t="s">
        <v>1039</v>
      </c>
      <c r="C1527" t="s">
        <v>14</v>
      </c>
      <c r="D1527" t="s">
        <v>15</v>
      </c>
      <c r="E1527" t="s">
        <v>1038</v>
      </c>
      <c r="F1527" s="1">
        <v>43202.545023148145</v>
      </c>
      <c r="G1527">
        <v>2</v>
      </c>
      <c r="H1527">
        <v>38.35</v>
      </c>
      <c r="I1527">
        <v>76.7</v>
      </c>
      <c r="J1527">
        <v>18</v>
      </c>
      <c r="K1527" t="s">
        <v>820</v>
      </c>
      <c r="L1527">
        <v>2018</v>
      </c>
      <c r="M1527">
        <v>4</v>
      </c>
    </row>
    <row r="1528" spans="1:13" x14ac:dyDescent="0.25">
      <c r="A1528">
        <v>102537</v>
      </c>
      <c r="B1528" t="s">
        <v>1039</v>
      </c>
      <c r="C1528" t="s">
        <v>14</v>
      </c>
      <c r="D1528" t="s">
        <v>15</v>
      </c>
      <c r="E1528" t="s">
        <v>1038</v>
      </c>
      <c r="F1528" s="1">
        <v>43234.551111111112</v>
      </c>
      <c r="G1528">
        <v>2</v>
      </c>
      <c r="H1528">
        <v>38.35</v>
      </c>
      <c r="I1528">
        <v>76.7</v>
      </c>
      <c r="J1528">
        <v>18</v>
      </c>
      <c r="K1528" t="s">
        <v>820</v>
      </c>
      <c r="L1528">
        <v>2018</v>
      </c>
      <c r="M1528">
        <v>5</v>
      </c>
    </row>
    <row r="1529" spans="1:13" x14ac:dyDescent="0.25">
      <c r="A1529">
        <v>102538</v>
      </c>
      <c r="B1529" t="s">
        <v>1040</v>
      </c>
      <c r="C1529" t="s">
        <v>14</v>
      </c>
      <c r="D1529" t="s">
        <v>15</v>
      </c>
      <c r="E1529" t="s">
        <v>1038</v>
      </c>
      <c r="F1529" s="1">
        <v>43237.459247685183</v>
      </c>
      <c r="G1529">
        <v>3</v>
      </c>
      <c r="H1529">
        <v>55.5</v>
      </c>
      <c r="I1529">
        <v>166.5</v>
      </c>
      <c r="J1529">
        <v>18</v>
      </c>
      <c r="K1529" t="s">
        <v>820</v>
      </c>
      <c r="L1529">
        <v>2018</v>
      </c>
      <c r="M1529">
        <v>5</v>
      </c>
    </row>
    <row r="1530" spans="1:13" x14ac:dyDescent="0.25">
      <c r="A1530">
        <v>102537</v>
      </c>
      <c r="B1530" t="s">
        <v>1039</v>
      </c>
      <c r="C1530" t="s">
        <v>14</v>
      </c>
      <c r="D1530" t="s">
        <v>15</v>
      </c>
      <c r="E1530" t="s">
        <v>1038</v>
      </c>
      <c r="F1530" s="1">
        <v>43248.335543981484</v>
      </c>
      <c r="G1530">
        <v>2</v>
      </c>
      <c r="H1530">
        <v>38.35</v>
      </c>
      <c r="I1530">
        <v>76.7</v>
      </c>
      <c r="J1530">
        <v>18</v>
      </c>
      <c r="K1530" t="s">
        <v>820</v>
      </c>
      <c r="L1530">
        <v>2018</v>
      </c>
      <c r="M1530">
        <v>5</v>
      </c>
    </row>
    <row r="1531" spans="1:13" x14ac:dyDescent="0.25">
      <c r="A1531">
        <v>102539</v>
      </c>
      <c r="B1531" t="s">
        <v>1037</v>
      </c>
      <c r="C1531" t="s">
        <v>14</v>
      </c>
      <c r="D1531" t="s">
        <v>15</v>
      </c>
      <c r="E1531" t="s">
        <v>1038</v>
      </c>
      <c r="F1531" s="1">
        <v>43255.407210648147</v>
      </c>
      <c r="G1531">
        <v>1</v>
      </c>
      <c r="H1531">
        <v>52.61</v>
      </c>
      <c r="I1531">
        <v>52.61</v>
      </c>
      <c r="J1531">
        <v>18</v>
      </c>
      <c r="K1531" t="s">
        <v>820</v>
      </c>
      <c r="L1531">
        <v>2018</v>
      </c>
      <c r="M1531">
        <v>6</v>
      </c>
    </row>
    <row r="1532" spans="1:13" x14ac:dyDescent="0.25">
      <c r="A1532">
        <v>102539</v>
      </c>
      <c r="B1532" t="s">
        <v>1037</v>
      </c>
      <c r="C1532" t="s">
        <v>14</v>
      </c>
      <c r="D1532" t="s">
        <v>15</v>
      </c>
      <c r="E1532" t="s">
        <v>1038</v>
      </c>
      <c r="F1532" s="1">
        <v>43255.407210648147</v>
      </c>
      <c r="G1532">
        <v>4</v>
      </c>
      <c r="H1532">
        <v>52.61</v>
      </c>
      <c r="I1532">
        <v>210.44</v>
      </c>
      <c r="J1532">
        <v>18</v>
      </c>
      <c r="K1532" t="s">
        <v>820</v>
      </c>
      <c r="L1532">
        <v>2018</v>
      </c>
      <c r="M1532">
        <v>6</v>
      </c>
    </row>
    <row r="1533" spans="1:13" x14ac:dyDescent="0.25">
      <c r="A1533">
        <v>102538</v>
      </c>
      <c r="B1533" t="s">
        <v>1040</v>
      </c>
      <c r="C1533" t="s">
        <v>14</v>
      </c>
      <c r="D1533" t="s">
        <v>15</v>
      </c>
      <c r="E1533" t="s">
        <v>1038</v>
      </c>
      <c r="F1533" s="1">
        <v>43262.345300925925</v>
      </c>
      <c r="G1533">
        <v>2</v>
      </c>
      <c r="H1533">
        <v>55.5</v>
      </c>
      <c r="I1533">
        <v>111</v>
      </c>
      <c r="J1533">
        <v>18</v>
      </c>
      <c r="K1533" t="s">
        <v>820</v>
      </c>
      <c r="L1533">
        <v>2018</v>
      </c>
      <c r="M1533">
        <v>6</v>
      </c>
    </row>
    <row r="1534" spans="1:13" x14ac:dyDescent="0.25">
      <c r="A1534">
        <v>102538</v>
      </c>
      <c r="B1534" t="s">
        <v>1040</v>
      </c>
      <c r="C1534" t="s">
        <v>14</v>
      </c>
      <c r="D1534" t="s">
        <v>15</v>
      </c>
      <c r="E1534" t="s">
        <v>1038</v>
      </c>
      <c r="F1534" s="1">
        <v>43262.345300925925</v>
      </c>
      <c r="G1534">
        <v>1</v>
      </c>
      <c r="H1534">
        <v>55.51</v>
      </c>
      <c r="I1534">
        <v>55.51</v>
      </c>
      <c r="J1534">
        <v>18</v>
      </c>
      <c r="K1534" t="s">
        <v>820</v>
      </c>
      <c r="L1534">
        <v>2018</v>
      </c>
      <c r="M1534">
        <v>6</v>
      </c>
    </row>
    <row r="1535" spans="1:13" x14ac:dyDescent="0.25">
      <c r="A1535">
        <v>102537</v>
      </c>
      <c r="B1535" t="s">
        <v>1039</v>
      </c>
      <c r="C1535" t="s">
        <v>14</v>
      </c>
      <c r="D1535" t="s">
        <v>15</v>
      </c>
      <c r="E1535" t="s">
        <v>1038</v>
      </c>
      <c r="F1535" s="1">
        <v>43297.364328703705</v>
      </c>
      <c r="G1535">
        <v>3</v>
      </c>
      <c r="H1535">
        <v>38.35</v>
      </c>
      <c r="I1535">
        <v>115.05</v>
      </c>
      <c r="J1535">
        <v>18</v>
      </c>
      <c r="K1535" t="s">
        <v>820</v>
      </c>
      <c r="L1535">
        <v>2018</v>
      </c>
      <c r="M1535">
        <v>7</v>
      </c>
    </row>
    <row r="1536" spans="1:13" x14ac:dyDescent="0.25">
      <c r="A1536">
        <v>102537</v>
      </c>
      <c r="B1536" t="s">
        <v>1039</v>
      </c>
      <c r="C1536" t="s">
        <v>14</v>
      </c>
      <c r="D1536" t="s">
        <v>15</v>
      </c>
      <c r="E1536" t="s">
        <v>1038</v>
      </c>
      <c r="F1536" s="1">
        <v>43297.364328703705</v>
      </c>
      <c r="G1536">
        <v>1</v>
      </c>
      <c r="H1536">
        <v>38.35</v>
      </c>
      <c r="I1536">
        <v>38.35</v>
      </c>
      <c r="J1536">
        <v>18</v>
      </c>
      <c r="K1536" t="s">
        <v>820</v>
      </c>
      <c r="L1536">
        <v>2018</v>
      </c>
      <c r="M1536">
        <v>7</v>
      </c>
    </row>
    <row r="1537" spans="1:13" x14ac:dyDescent="0.25">
      <c r="A1537">
        <v>102539</v>
      </c>
      <c r="B1537" t="s">
        <v>1037</v>
      </c>
      <c r="C1537" t="s">
        <v>14</v>
      </c>
      <c r="D1537" t="s">
        <v>15</v>
      </c>
      <c r="E1537" t="s">
        <v>1038</v>
      </c>
      <c r="F1537" s="1">
        <v>43318.427268518521</v>
      </c>
      <c r="G1537">
        <v>4</v>
      </c>
      <c r="H1537">
        <v>52.61</v>
      </c>
      <c r="I1537">
        <v>210.44</v>
      </c>
      <c r="J1537">
        <v>18</v>
      </c>
      <c r="K1537" t="s">
        <v>820</v>
      </c>
      <c r="L1537">
        <v>2018</v>
      </c>
      <c r="M1537">
        <v>8</v>
      </c>
    </row>
    <row r="1538" spans="1:13" x14ac:dyDescent="0.25">
      <c r="A1538">
        <v>102539</v>
      </c>
      <c r="B1538" t="s">
        <v>1037</v>
      </c>
      <c r="C1538" t="s">
        <v>14</v>
      </c>
      <c r="D1538" t="s">
        <v>15</v>
      </c>
      <c r="E1538" t="s">
        <v>1038</v>
      </c>
      <c r="F1538" s="1">
        <v>43318.427268518521</v>
      </c>
      <c r="G1538">
        <v>1</v>
      </c>
      <c r="H1538">
        <v>52.61</v>
      </c>
      <c r="I1538">
        <v>52.61</v>
      </c>
      <c r="J1538">
        <v>18</v>
      </c>
      <c r="K1538" t="s">
        <v>820</v>
      </c>
      <c r="L1538">
        <v>2018</v>
      </c>
      <c r="M1538">
        <v>8</v>
      </c>
    </row>
    <row r="1539" spans="1:13" x14ac:dyDescent="0.25">
      <c r="A1539">
        <v>102538</v>
      </c>
      <c r="B1539" t="s">
        <v>1040</v>
      </c>
      <c r="C1539" t="s">
        <v>14</v>
      </c>
      <c r="D1539" t="s">
        <v>15</v>
      </c>
      <c r="E1539" t="s">
        <v>1038</v>
      </c>
      <c r="F1539" s="1">
        <v>43318.427268518521</v>
      </c>
      <c r="G1539">
        <v>1</v>
      </c>
      <c r="H1539">
        <v>55.5</v>
      </c>
      <c r="I1539">
        <v>55.5</v>
      </c>
      <c r="J1539">
        <v>18</v>
      </c>
      <c r="K1539" t="s">
        <v>820</v>
      </c>
      <c r="L1539">
        <v>2018</v>
      </c>
      <c r="M1539">
        <v>8</v>
      </c>
    </row>
    <row r="1540" spans="1:13" x14ac:dyDescent="0.25">
      <c r="A1540">
        <v>102538</v>
      </c>
      <c r="B1540" t="s">
        <v>1040</v>
      </c>
      <c r="C1540" t="s">
        <v>14</v>
      </c>
      <c r="D1540" t="s">
        <v>15</v>
      </c>
      <c r="E1540" t="s">
        <v>1038</v>
      </c>
      <c r="F1540" s="1">
        <v>43318.427268518521</v>
      </c>
      <c r="G1540">
        <v>2</v>
      </c>
      <c r="H1540">
        <v>55.5</v>
      </c>
      <c r="I1540">
        <v>111</v>
      </c>
      <c r="J1540">
        <v>18</v>
      </c>
      <c r="K1540" t="s">
        <v>820</v>
      </c>
      <c r="L1540">
        <v>2018</v>
      </c>
      <c r="M1540">
        <v>8</v>
      </c>
    </row>
    <row r="1541" spans="1:13" x14ac:dyDescent="0.25">
      <c r="A1541">
        <v>102537</v>
      </c>
      <c r="B1541" t="s">
        <v>1039</v>
      </c>
      <c r="C1541" t="s">
        <v>14</v>
      </c>
      <c r="D1541" t="s">
        <v>15</v>
      </c>
      <c r="E1541" t="s">
        <v>1038</v>
      </c>
      <c r="F1541" s="1">
        <v>43318.427268518521</v>
      </c>
      <c r="G1541">
        <v>2</v>
      </c>
      <c r="H1541">
        <v>38.35</v>
      </c>
      <c r="I1541">
        <v>76.7</v>
      </c>
      <c r="J1541">
        <v>18</v>
      </c>
      <c r="K1541" t="s">
        <v>820</v>
      </c>
      <c r="L1541">
        <v>2018</v>
      </c>
      <c r="M1541">
        <v>8</v>
      </c>
    </row>
    <row r="1542" spans="1:13" x14ac:dyDescent="0.25">
      <c r="A1542">
        <v>102538</v>
      </c>
      <c r="B1542" t="s">
        <v>1040</v>
      </c>
      <c r="C1542" t="s">
        <v>14</v>
      </c>
      <c r="D1542" t="s">
        <v>15</v>
      </c>
      <c r="E1542" t="s">
        <v>1038</v>
      </c>
      <c r="F1542" s="1">
        <v>43325.427499999998</v>
      </c>
      <c r="G1542">
        <v>3</v>
      </c>
      <c r="H1542">
        <v>55.5</v>
      </c>
      <c r="I1542">
        <v>166.5</v>
      </c>
      <c r="J1542">
        <v>18</v>
      </c>
      <c r="K1542" t="s">
        <v>820</v>
      </c>
      <c r="L1542">
        <v>2018</v>
      </c>
      <c r="M1542">
        <v>8</v>
      </c>
    </row>
    <row r="1543" spans="1:13" x14ac:dyDescent="0.25">
      <c r="A1543">
        <v>102537</v>
      </c>
      <c r="B1543" t="s">
        <v>1039</v>
      </c>
      <c r="C1543" t="s">
        <v>14</v>
      </c>
      <c r="D1543" t="s">
        <v>15</v>
      </c>
      <c r="E1543" t="s">
        <v>1038</v>
      </c>
      <c r="F1543" s="1">
        <v>43332.363854166666</v>
      </c>
      <c r="G1543">
        <v>1</v>
      </c>
      <c r="H1543">
        <v>38.35</v>
      </c>
      <c r="I1543">
        <v>38.35</v>
      </c>
      <c r="J1543">
        <v>18</v>
      </c>
      <c r="K1543" t="s">
        <v>820</v>
      </c>
      <c r="L1543">
        <v>2018</v>
      </c>
      <c r="M1543">
        <v>8</v>
      </c>
    </row>
    <row r="1544" spans="1:13" x14ac:dyDescent="0.25">
      <c r="A1544">
        <v>102537</v>
      </c>
      <c r="B1544" t="s">
        <v>1039</v>
      </c>
      <c r="C1544" t="s">
        <v>14</v>
      </c>
      <c r="D1544" t="s">
        <v>15</v>
      </c>
      <c r="E1544" t="s">
        <v>1038</v>
      </c>
      <c r="F1544" s="1">
        <v>43332.363854166666</v>
      </c>
      <c r="G1544">
        <v>1</v>
      </c>
      <c r="H1544">
        <v>38.35</v>
      </c>
      <c r="I1544">
        <v>38.35</v>
      </c>
      <c r="J1544">
        <v>18</v>
      </c>
      <c r="K1544" t="s">
        <v>820</v>
      </c>
      <c r="L1544">
        <v>2018</v>
      </c>
      <c r="M1544">
        <v>8</v>
      </c>
    </row>
    <row r="1545" spans="1:13" x14ac:dyDescent="0.25">
      <c r="A1545">
        <v>102538</v>
      </c>
      <c r="B1545" t="s">
        <v>1040</v>
      </c>
      <c r="C1545" t="s">
        <v>14</v>
      </c>
      <c r="D1545" t="s">
        <v>15</v>
      </c>
      <c r="E1545" t="s">
        <v>1038</v>
      </c>
      <c r="F1545" s="1">
        <v>43346.415219907409</v>
      </c>
      <c r="G1545">
        <v>1</v>
      </c>
      <c r="H1545">
        <v>55.5</v>
      </c>
      <c r="I1545">
        <v>55.5</v>
      </c>
      <c r="J1545">
        <v>18</v>
      </c>
      <c r="K1545" t="s">
        <v>820</v>
      </c>
      <c r="L1545">
        <v>2018</v>
      </c>
      <c r="M1545">
        <v>9</v>
      </c>
    </row>
    <row r="1546" spans="1:13" x14ac:dyDescent="0.25">
      <c r="A1546">
        <v>102538</v>
      </c>
      <c r="B1546" t="s">
        <v>1040</v>
      </c>
      <c r="C1546" t="s">
        <v>14</v>
      </c>
      <c r="D1546" t="s">
        <v>15</v>
      </c>
      <c r="E1546" t="s">
        <v>1038</v>
      </c>
      <c r="F1546" s="1">
        <v>43346.415219907409</v>
      </c>
      <c r="G1546">
        <v>1</v>
      </c>
      <c r="H1546">
        <v>55.5</v>
      </c>
      <c r="I1546">
        <v>55.5</v>
      </c>
      <c r="J1546">
        <v>18</v>
      </c>
      <c r="K1546" t="s">
        <v>820</v>
      </c>
      <c r="L1546">
        <v>2018</v>
      </c>
      <c r="M1546">
        <v>9</v>
      </c>
    </row>
    <row r="1547" spans="1:13" x14ac:dyDescent="0.25">
      <c r="A1547">
        <v>102537</v>
      </c>
      <c r="B1547" t="s">
        <v>1039</v>
      </c>
      <c r="C1547" t="s">
        <v>14</v>
      </c>
      <c r="D1547" t="s">
        <v>15</v>
      </c>
      <c r="E1547" t="s">
        <v>1038</v>
      </c>
      <c r="F1547" s="1">
        <v>43360.330833333333</v>
      </c>
      <c r="G1547">
        <v>2</v>
      </c>
      <c r="H1547">
        <v>38.35</v>
      </c>
      <c r="I1547">
        <v>76.7</v>
      </c>
      <c r="J1547">
        <v>18</v>
      </c>
      <c r="K1547" t="s">
        <v>820</v>
      </c>
      <c r="L1547">
        <v>2018</v>
      </c>
      <c r="M1547">
        <v>9</v>
      </c>
    </row>
    <row r="1548" spans="1:13" x14ac:dyDescent="0.25">
      <c r="A1548">
        <v>102537</v>
      </c>
      <c r="B1548" t="s">
        <v>1039</v>
      </c>
      <c r="C1548" t="s">
        <v>14</v>
      </c>
      <c r="D1548" t="s">
        <v>15</v>
      </c>
      <c r="E1548" t="s">
        <v>1038</v>
      </c>
      <c r="F1548" s="1">
        <v>43367.432129629633</v>
      </c>
      <c r="G1548">
        <v>2</v>
      </c>
      <c r="H1548">
        <v>38.35</v>
      </c>
      <c r="I1548">
        <v>76.7</v>
      </c>
      <c r="J1548">
        <v>18</v>
      </c>
      <c r="K1548" t="s">
        <v>820</v>
      </c>
      <c r="L1548">
        <v>2018</v>
      </c>
      <c r="M1548">
        <v>9</v>
      </c>
    </row>
    <row r="1549" spans="1:13" x14ac:dyDescent="0.25">
      <c r="A1549">
        <v>102538</v>
      </c>
      <c r="B1549" t="s">
        <v>1040</v>
      </c>
      <c r="C1549" t="s">
        <v>14</v>
      </c>
      <c r="D1549" t="s">
        <v>15</v>
      </c>
      <c r="E1549" t="s">
        <v>1038</v>
      </c>
      <c r="F1549" s="1">
        <v>43367.432129629633</v>
      </c>
      <c r="G1549">
        <v>4</v>
      </c>
      <c r="H1549">
        <v>55.5</v>
      </c>
      <c r="I1549">
        <v>222</v>
      </c>
      <c r="J1549">
        <v>18</v>
      </c>
      <c r="K1549" t="s">
        <v>820</v>
      </c>
      <c r="L1549">
        <v>2018</v>
      </c>
      <c r="M1549">
        <v>9</v>
      </c>
    </row>
    <row r="1550" spans="1:13" x14ac:dyDescent="0.25">
      <c r="A1550">
        <v>102539</v>
      </c>
      <c r="B1550" t="s">
        <v>1037</v>
      </c>
      <c r="C1550" t="s">
        <v>14</v>
      </c>
      <c r="D1550" t="s">
        <v>15</v>
      </c>
      <c r="E1550" t="s">
        <v>1038</v>
      </c>
      <c r="F1550" s="1">
        <v>43374.409444444442</v>
      </c>
      <c r="G1550">
        <v>4</v>
      </c>
      <c r="H1550">
        <v>52.61</v>
      </c>
      <c r="I1550">
        <v>210.44</v>
      </c>
      <c r="J1550">
        <v>18</v>
      </c>
      <c r="K1550" t="s">
        <v>820</v>
      </c>
      <c r="L1550">
        <v>2018</v>
      </c>
      <c r="M1550">
        <v>10</v>
      </c>
    </row>
    <row r="1551" spans="1:13" x14ac:dyDescent="0.25">
      <c r="A1551">
        <v>102539</v>
      </c>
      <c r="B1551" t="s">
        <v>1037</v>
      </c>
      <c r="C1551" t="s">
        <v>14</v>
      </c>
      <c r="D1551" t="s">
        <v>15</v>
      </c>
      <c r="E1551" t="s">
        <v>1038</v>
      </c>
      <c r="F1551" s="1">
        <v>43388.341990740744</v>
      </c>
      <c r="G1551">
        <v>4</v>
      </c>
      <c r="H1551">
        <v>52.61</v>
      </c>
      <c r="I1551">
        <v>210.44</v>
      </c>
      <c r="J1551">
        <v>18</v>
      </c>
      <c r="K1551" t="s">
        <v>820</v>
      </c>
      <c r="L1551">
        <v>2018</v>
      </c>
      <c r="M1551">
        <v>10</v>
      </c>
    </row>
    <row r="1552" spans="1:13" x14ac:dyDescent="0.25">
      <c r="A1552">
        <v>102539</v>
      </c>
      <c r="B1552" t="s">
        <v>1037</v>
      </c>
      <c r="C1552" t="s">
        <v>14</v>
      </c>
      <c r="D1552" t="s">
        <v>15</v>
      </c>
      <c r="E1552" t="s">
        <v>1038</v>
      </c>
      <c r="F1552" s="1">
        <v>43388.341990740744</v>
      </c>
      <c r="G1552">
        <v>6</v>
      </c>
      <c r="H1552">
        <v>52.61</v>
      </c>
      <c r="I1552">
        <v>315.66000000000003</v>
      </c>
      <c r="J1552">
        <v>18</v>
      </c>
      <c r="K1552" t="s">
        <v>820</v>
      </c>
      <c r="L1552">
        <v>2018</v>
      </c>
      <c r="M1552">
        <v>10</v>
      </c>
    </row>
    <row r="1553" spans="1:13" x14ac:dyDescent="0.25">
      <c r="A1553">
        <v>102537</v>
      </c>
      <c r="B1553" t="s">
        <v>1039</v>
      </c>
      <c r="C1553" t="s">
        <v>14</v>
      </c>
      <c r="D1553" t="s">
        <v>15</v>
      </c>
      <c r="E1553" t="s">
        <v>1038</v>
      </c>
      <c r="F1553" s="1">
        <v>43388.341990740744</v>
      </c>
      <c r="G1553">
        <v>2</v>
      </c>
      <c r="H1553">
        <v>38.35</v>
      </c>
      <c r="I1553">
        <v>76.7</v>
      </c>
      <c r="J1553">
        <v>18</v>
      </c>
      <c r="K1553" t="s">
        <v>820</v>
      </c>
      <c r="L1553">
        <v>2018</v>
      </c>
      <c r="M1553">
        <v>10</v>
      </c>
    </row>
    <row r="1554" spans="1:13" x14ac:dyDescent="0.25">
      <c r="A1554">
        <v>102537</v>
      </c>
      <c r="B1554" t="s">
        <v>1039</v>
      </c>
      <c r="C1554" t="s">
        <v>14</v>
      </c>
      <c r="D1554" t="s">
        <v>15</v>
      </c>
      <c r="E1554" t="s">
        <v>1038</v>
      </c>
      <c r="F1554" s="1">
        <v>43409.449467592596</v>
      </c>
      <c r="G1554">
        <v>1</v>
      </c>
      <c r="H1554">
        <v>38.35</v>
      </c>
      <c r="I1554">
        <v>38.35</v>
      </c>
      <c r="J1554">
        <v>18</v>
      </c>
      <c r="K1554" t="s">
        <v>820</v>
      </c>
      <c r="L1554">
        <v>2018</v>
      </c>
      <c r="M1554">
        <v>11</v>
      </c>
    </row>
    <row r="1555" spans="1:13" x14ac:dyDescent="0.25">
      <c r="A1555">
        <v>102537</v>
      </c>
      <c r="B1555" t="s">
        <v>1039</v>
      </c>
      <c r="C1555" t="s">
        <v>14</v>
      </c>
      <c r="D1555" t="s">
        <v>15</v>
      </c>
      <c r="E1555" t="s">
        <v>1038</v>
      </c>
      <c r="F1555" s="1">
        <v>43409.449467592596</v>
      </c>
      <c r="G1555">
        <v>1</v>
      </c>
      <c r="H1555">
        <v>38.35</v>
      </c>
      <c r="I1555">
        <v>38.35</v>
      </c>
      <c r="J1555">
        <v>18</v>
      </c>
      <c r="K1555" t="s">
        <v>820</v>
      </c>
      <c r="L1555">
        <v>2018</v>
      </c>
      <c r="M1555">
        <v>11</v>
      </c>
    </row>
    <row r="1556" spans="1:13" x14ac:dyDescent="0.25">
      <c r="A1556">
        <v>102538</v>
      </c>
      <c r="B1556" t="s">
        <v>1040</v>
      </c>
      <c r="C1556" t="s">
        <v>14</v>
      </c>
      <c r="D1556" t="s">
        <v>15</v>
      </c>
      <c r="E1556" t="s">
        <v>1038</v>
      </c>
      <c r="F1556" s="1">
        <v>43423.423414351855</v>
      </c>
      <c r="G1556">
        <v>2</v>
      </c>
      <c r="H1556">
        <v>55.5</v>
      </c>
      <c r="I1556">
        <v>111</v>
      </c>
      <c r="J1556">
        <v>18</v>
      </c>
      <c r="K1556" t="s">
        <v>820</v>
      </c>
      <c r="L1556">
        <v>2018</v>
      </c>
      <c r="M1556">
        <v>11</v>
      </c>
    </row>
    <row r="1557" spans="1:13" x14ac:dyDescent="0.25">
      <c r="A1557">
        <v>102537</v>
      </c>
      <c r="B1557" t="s">
        <v>1039</v>
      </c>
      <c r="C1557" t="s">
        <v>14</v>
      </c>
      <c r="D1557" t="s">
        <v>15</v>
      </c>
      <c r="E1557" t="s">
        <v>1038</v>
      </c>
      <c r="F1557" s="1">
        <v>43430.364421296297</v>
      </c>
      <c r="G1557">
        <v>2</v>
      </c>
      <c r="H1557">
        <v>38.35</v>
      </c>
      <c r="I1557">
        <v>76.7</v>
      </c>
      <c r="J1557">
        <v>18</v>
      </c>
      <c r="K1557" t="s">
        <v>820</v>
      </c>
      <c r="L1557">
        <v>2018</v>
      </c>
      <c r="M1557">
        <v>11</v>
      </c>
    </row>
    <row r="1558" spans="1:13" x14ac:dyDescent="0.25">
      <c r="A1558">
        <v>102537</v>
      </c>
      <c r="B1558" t="s">
        <v>1039</v>
      </c>
      <c r="C1558" t="s">
        <v>14</v>
      </c>
      <c r="D1558" t="s">
        <v>15</v>
      </c>
      <c r="E1558" t="s">
        <v>1038</v>
      </c>
      <c r="F1558" s="1">
        <v>43430.364421296297</v>
      </c>
      <c r="G1558">
        <v>1</v>
      </c>
      <c r="H1558">
        <v>38.35</v>
      </c>
      <c r="I1558">
        <v>38.35</v>
      </c>
      <c r="J1558">
        <v>18</v>
      </c>
      <c r="K1558" t="s">
        <v>820</v>
      </c>
      <c r="L1558">
        <v>2018</v>
      </c>
      <c r="M1558">
        <v>11</v>
      </c>
    </row>
    <row r="1559" spans="1:13" x14ac:dyDescent="0.25">
      <c r="A1559">
        <v>102537</v>
      </c>
      <c r="B1559" t="s">
        <v>1039</v>
      </c>
      <c r="C1559" t="s">
        <v>14</v>
      </c>
      <c r="D1559" t="s">
        <v>15</v>
      </c>
      <c r="E1559" t="s">
        <v>1038</v>
      </c>
      <c r="F1559" s="1">
        <v>43437.399467592593</v>
      </c>
      <c r="G1559">
        <v>2</v>
      </c>
      <c r="H1559">
        <v>38.35</v>
      </c>
      <c r="I1559">
        <v>76.7</v>
      </c>
      <c r="J1559">
        <v>18</v>
      </c>
      <c r="K1559" t="s">
        <v>820</v>
      </c>
      <c r="L1559">
        <v>2018</v>
      </c>
      <c r="M1559">
        <v>12</v>
      </c>
    </row>
    <row r="1560" spans="1:13" x14ac:dyDescent="0.25">
      <c r="A1560">
        <v>102537</v>
      </c>
      <c r="B1560" t="s">
        <v>1039</v>
      </c>
      <c r="C1560" t="s">
        <v>14</v>
      </c>
      <c r="D1560" t="s">
        <v>15</v>
      </c>
      <c r="E1560" t="s">
        <v>1038</v>
      </c>
      <c r="F1560" s="1">
        <v>43437.399467592593</v>
      </c>
      <c r="G1560">
        <v>1</v>
      </c>
      <c r="H1560">
        <v>38.35</v>
      </c>
      <c r="I1560">
        <v>38.35</v>
      </c>
      <c r="J1560">
        <v>18</v>
      </c>
      <c r="K1560" t="s">
        <v>820</v>
      </c>
      <c r="L1560">
        <v>2018</v>
      </c>
      <c r="M1560">
        <v>12</v>
      </c>
    </row>
    <row r="1561" spans="1:13" x14ac:dyDescent="0.25">
      <c r="A1561">
        <v>102538</v>
      </c>
      <c r="B1561" t="s">
        <v>1040</v>
      </c>
      <c r="C1561" t="s">
        <v>14</v>
      </c>
      <c r="D1561" t="s">
        <v>15</v>
      </c>
      <c r="E1561" t="s">
        <v>1038</v>
      </c>
      <c r="F1561" s="1">
        <v>43437.399467592593</v>
      </c>
      <c r="G1561">
        <v>3</v>
      </c>
      <c r="H1561">
        <v>55.5</v>
      </c>
      <c r="I1561">
        <v>166.5</v>
      </c>
      <c r="J1561">
        <v>18</v>
      </c>
      <c r="K1561" t="s">
        <v>820</v>
      </c>
      <c r="L1561">
        <v>2018</v>
      </c>
      <c r="M1561">
        <v>12</v>
      </c>
    </row>
    <row r="1562" spans="1:13" x14ac:dyDescent="0.25">
      <c r="A1562">
        <v>102538</v>
      </c>
      <c r="B1562" t="s">
        <v>1040</v>
      </c>
      <c r="C1562" t="s">
        <v>14</v>
      </c>
      <c r="D1562" t="s">
        <v>15</v>
      </c>
      <c r="E1562" t="s">
        <v>1038</v>
      </c>
      <c r="F1562" s="1">
        <v>43453.547083333331</v>
      </c>
      <c r="G1562">
        <v>5</v>
      </c>
      <c r="H1562">
        <v>55.5</v>
      </c>
      <c r="I1562">
        <v>277.5</v>
      </c>
      <c r="J1562">
        <v>18</v>
      </c>
      <c r="K1562" t="s">
        <v>820</v>
      </c>
      <c r="L1562">
        <v>2018</v>
      </c>
      <c r="M1562">
        <v>12</v>
      </c>
    </row>
    <row r="1563" spans="1:13" x14ac:dyDescent="0.25">
      <c r="A1563">
        <v>102537</v>
      </c>
      <c r="B1563" t="s">
        <v>1039</v>
      </c>
      <c r="C1563" t="s">
        <v>14</v>
      </c>
      <c r="D1563" t="s">
        <v>15</v>
      </c>
      <c r="E1563" t="s">
        <v>1038</v>
      </c>
      <c r="F1563" s="1">
        <v>43453.550104166665</v>
      </c>
      <c r="G1563">
        <v>3</v>
      </c>
      <c r="H1563">
        <v>38.35</v>
      </c>
      <c r="I1563">
        <v>115.05</v>
      </c>
      <c r="J1563">
        <v>18</v>
      </c>
      <c r="K1563" t="s">
        <v>820</v>
      </c>
      <c r="L1563">
        <v>2018</v>
      </c>
      <c r="M1563">
        <v>12</v>
      </c>
    </row>
    <row r="1564" spans="1:13" x14ac:dyDescent="0.25">
      <c r="A1564">
        <v>102537</v>
      </c>
      <c r="B1564" t="s">
        <v>1039</v>
      </c>
      <c r="C1564" t="s">
        <v>14</v>
      </c>
      <c r="D1564" t="s">
        <v>15</v>
      </c>
      <c r="E1564" t="s">
        <v>1038</v>
      </c>
      <c r="F1564" s="1">
        <v>43454.442511574074</v>
      </c>
      <c r="G1564">
        <v>2</v>
      </c>
      <c r="H1564">
        <v>38.35</v>
      </c>
      <c r="I1564">
        <v>76.7</v>
      </c>
      <c r="J1564">
        <v>18</v>
      </c>
      <c r="K1564" t="s">
        <v>820</v>
      </c>
      <c r="L1564">
        <v>2018</v>
      </c>
      <c r="M1564">
        <v>12</v>
      </c>
    </row>
    <row r="1565" spans="1:13" x14ac:dyDescent="0.25">
      <c r="A1565">
        <v>102539</v>
      </c>
      <c r="B1565" t="s">
        <v>1037</v>
      </c>
      <c r="C1565" t="s">
        <v>14</v>
      </c>
      <c r="D1565" t="s">
        <v>15</v>
      </c>
      <c r="E1565" t="s">
        <v>1038</v>
      </c>
      <c r="F1565" s="1">
        <v>43486.398206018515</v>
      </c>
      <c r="G1565">
        <v>4</v>
      </c>
      <c r="H1565">
        <v>52.61</v>
      </c>
      <c r="I1565">
        <v>210.44</v>
      </c>
      <c r="J1565">
        <v>18</v>
      </c>
      <c r="K1565" t="s">
        <v>820</v>
      </c>
      <c r="L1565">
        <v>2019</v>
      </c>
      <c r="M1565">
        <v>1</v>
      </c>
    </row>
    <row r="1566" spans="1:13" x14ac:dyDescent="0.25">
      <c r="A1566">
        <v>102539</v>
      </c>
      <c r="B1566" t="s">
        <v>1037</v>
      </c>
      <c r="C1566" t="s">
        <v>14</v>
      </c>
      <c r="D1566" t="s">
        <v>15</v>
      </c>
      <c r="E1566" t="s">
        <v>1038</v>
      </c>
      <c r="F1566" s="1">
        <v>43486.398206018515</v>
      </c>
      <c r="G1566">
        <v>6</v>
      </c>
      <c r="H1566">
        <v>52.61</v>
      </c>
      <c r="I1566">
        <v>315.66000000000003</v>
      </c>
      <c r="J1566">
        <v>18</v>
      </c>
      <c r="K1566" t="s">
        <v>820</v>
      </c>
      <c r="L1566">
        <v>2019</v>
      </c>
      <c r="M1566">
        <v>1</v>
      </c>
    </row>
    <row r="1567" spans="1:13" x14ac:dyDescent="0.25">
      <c r="A1567">
        <v>102538</v>
      </c>
      <c r="B1567" t="s">
        <v>1040</v>
      </c>
      <c r="C1567" t="s">
        <v>14</v>
      </c>
      <c r="D1567" t="s">
        <v>15</v>
      </c>
      <c r="E1567" t="s">
        <v>1038</v>
      </c>
      <c r="F1567" s="1">
        <v>43514.396863425929</v>
      </c>
      <c r="G1567">
        <v>3</v>
      </c>
      <c r="H1567">
        <v>55.5</v>
      </c>
      <c r="I1567">
        <v>166.5</v>
      </c>
      <c r="J1567">
        <v>18</v>
      </c>
      <c r="K1567" t="s">
        <v>820</v>
      </c>
      <c r="L1567">
        <v>2019</v>
      </c>
      <c r="M1567">
        <v>2</v>
      </c>
    </row>
    <row r="1568" spans="1:13" x14ac:dyDescent="0.25">
      <c r="A1568">
        <v>102538</v>
      </c>
      <c r="B1568" t="s">
        <v>1040</v>
      </c>
      <c r="C1568" t="s">
        <v>14</v>
      </c>
      <c r="D1568" t="s">
        <v>15</v>
      </c>
      <c r="E1568" t="s">
        <v>1038</v>
      </c>
      <c r="F1568" s="1">
        <v>43542.400706018518</v>
      </c>
      <c r="G1568">
        <v>3</v>
      </c>
      <c r="H1568">
        <v>55.5</v>
      </c>
      <c r="I1568">
        <v>166.5</v>
      </c>
      <c r="J1568">
        <v>18</v>
      </c>
      <c r="K1568" t="s">
        <v>820</v>
      </c>
      <c r="L1568">
        <v>2019</v>
      </c>
      <c r="M1568">
        <v>3</v>
      </c>
    </row>
    <row r="1569" spans="1:13" x14ac:dyDescent="0.25">
      <c r="A1569">
        <v>102539</v>
      </c>
      <c r="B1569" t="s">
        <v>1037</v>
      </c>
      <c r="C1569" t="s">
        <v>14</v>
      </c>
      <c r="D1569" t="s">
        <v>15</v>
      </c>
      <c r="E1569" t="s">
        <v>1038</v>
      </c>
      <c r="F1569" s="1">
        <v>43549.390717592592</v>
      </c>
      <c r="G1569">
        <v>1</v>
      </c>
      <c r="H1569">
        <v>52.62</v>
      </c>
      <c r="I1569">
        <v>52.62</v>
      </c>
      <c r="J1569">
        <v>18</v>
      </c>
      <c r="K1569" t="s">
        <v>820</v>
      </c>
      <c r="L1569">
        <v>2019</v>
      </c>
      <c r="M1569">
        <v>3</v>
      </c>
    </row>
    <row r="1570" spans="1:13" x14ac:dyDescent="0.25">
      <c r="A1570">
        <v>102539</v>
      </c>
      <c r="B1570" t="s">
        <v>1037</v>
      </c>
      <c r="C1570" t="s">
        <v>14</v>
      </c>
      <c r="D1570" t="s">
        <v>15</v>
      </c>
      <c r="E1570" t="s">
        <v>1038</v>
      </c>
      <c r="F1570" s="1">
        <v>43549.390717592592</v>
      </c>
      <c r="G1570">
        <v>5</v>
      </c>
      <c r="H1570">
        <v>52.61</v>
      </c>
      <c r="I1570">
        <v>263.05</v>
      </c>
      <c r="J1570">
        <v>18</v>
      </c>
      <c r="K1570" t="s">
        <v>820</v>
      </c>
      <c r="L1570">
        <v>2019</v>
      </c>
      <c r="M1570">
        <v>3</v>
      </c>
    </row>
    <row r="1571" spans="1:13" x14ac:dyDescent="0.25">
      <c r="A1571">
        <v>102538</v>
      </c>
      <c r="B1571" t="s">
        <v>1040</v>
      </c>
      <c r="C1571" t="s">
        <v>14</v>
      </c>
      <c r="D1571" t="s">
        <v>15</v>
      </c>
      <c r="E1571" t="s">
        <v>1038</v>
      </c>
      <c r="F1571" s="1">
        <v>43556.349872685183</v>
      </c>
      <c r="G1571">
        <v>1</v>
      </c>
      <c r="H1571">
        <v>55.5</v>
      </c>
      <c r="I1571">
        <v>55.5</v>
      </c>
      <c r="J1571">
        <v>18</v>
      </c>
      <c r="K1571" t="s">
        <v>820</v>
      </c>
      <c r="L1571">
        <v>2019</v>
      </c>
      <c r="M1571">
        <v>4</v>
      </c>
    </row>
    <row r="1572" spans="1:13" x14ac:dyDescent="0.25">
      <c r="A1572">
        <v>102538</v>
      </c>
      <c r="B1572" t="s">
        <v>1040</v>
      </c>
      <c r="C1572" t="s">
        <v>14</v>
      </c>
      <c r="D1572" t="s">
        <v>15</v>
      </c>
      <c r="E1572" t="s">
        <v>1038</v>
      </c>
      <c r="F1572" s="1">
        <v>43556.349872685183</v>
      </c>
      <c r="G1572">
        <v>2</v>
      </c>
      <c r="H1572">
        <v>55.5</v>
      </c>
      <c r="I1572">
        <v>111</v>
      </c>
      <c r="J1572">
        <v>18</v>
      </c>
      <c r="K1572" t="s">
        <v>820</v>
      </c>
      <c r="L1572">
        <v>2019</v>
      </c>
      <c r="M1572">
        <v>4</v>
      </c>
    </row>
    <row r="1573" spans="1:13" x14ac:dyDescent="0.25">
      <c r="A1573">
        <v>102538</v>
      </c>
      <c r="B1573" t="s">
        <v>1040</v>
      </c>
      <c r="C1573" t="s">
        <v>14</v>
      </c>
      <c r="D1573" t="s">
        <v>15</v>
      </c>
      <c r="E1573" t="s">
        <v>1038</v>
      </c>
      <c r="F1573" s="1">
        <v>43581.335682870369</v>
      </c>
      <c r="G1573">
        <v>2</v>
      </c>
      <c r="H1573">
        <v>55.5</v>
      </c>
      <c r="I1573">
        <v>111</v>
      </c>
      <c r="J1573">
        <v>18</v>
      </c>
      <c r="K1573" t="s">
        <v>820</v>
      </c>
      <c r="L1573">
        <v>2019</v>
      </c>
      <c r="M1573">
        <v>4</v>
      </c>
    </row>
    <row r="1574" spans="1:13" x14ac:dyDescent="0.25">
      <c r="A1574">
        <v>102537</v>
      </c>
      <c r="B1574" t="s">
        <v>1039</v>
      </c>
      <c r="C1574" t="s">
        <v>14</v>
      </c>
      <c r="D1574" t="s">
        <v>15</v>
      </c>
      <c r="E1574" t="s">
        <v>1038</v>
      </c>
      <c r="F1574" s="1">
        <v>43598.410821759258</v>
      </c>
      <c r="G1574">
        <v>2</v>
      </c>
      <c r="H1574">
        <v>38.35</v>
      </c>
      <c r="I1574">
        <v>76.7</v>
      </c>
      <c r="J1574">
        <v>18</v>
      </c>
      <c r="K1574" t="s">
        <v>820</v>
      </c>
      <c r="L1574">
        <v>2019</v>
      </c>
      <c r="M1574">
        <v>5</v>
      </c>
    </row>
    <row r="1575" spans="1:13" x14ac:dyDescent="0.25">
      <c r="A1575">
        <v>102539</v>
      </c>
      <c r="B1575" t="s">
        <v>1037</v>
      </c>
      <c r="C1575" t="s">
        <v>14</v>
      </c>
      <c r="D1575" t="s">
        <v>15</v>
      </c>
      <c r="E1575" t="s">
        <v>1038</v>
      </c>
      <c r="F1575" s="1">
        <v>43633.380486111113</v>
      </c>
      <c r="G1575">
        <v>5</v>
      </c>
      <c r="H1575">
        <v>52.62</v>
      </c>
      <c r="I1575">
        <v>263.10000000000002</v>
      </c>
      <c r="J1575">
        <v>18</v>
      </c>
      <c r="K1575" t="s">
        <v>820</v>
      </c>
      <c r="L1575">
        <v>2019</v>
      </c>
      <c r="M1575">
        <v>6</v>
      </c>
    </row>
    <row r="1576" spans="1:13" x14ac:dyDescent="0.25">
      <c r="A1576">
        <v>102538</v>
      </c>
      <c r="B1576" t="s">
        <v>1040</v>
      </c>
      <c r="C1576" t="s">
        <v>14</v>
      </c>
      <c r="D1576" t="s">
        <v>15</v>
      </c>
      <c r="E1576" t="s">
        <v>1038</v>
      </c>
      <c r="F1576" s="1">
        <v>43640.339687500003</v>
      </c>
      <c r="G1576">
        <v>2</v>
      </c>
      <c r="H1576">
        <v>55.5</v>
      </c>
      <c r="I1576">
        <v>111</v>
      </c>
      <c r="J1576">
        <v>18</v>
      </c>
      <c r="K1576" t="s">
        <v>820</v>
      </c>
      <c r="L1576">
        <v>2019</v>
      </c>
      <c r="M1576">
        <v>6</v>
      </c>
    </row>
    <row r="1577" spans="1:13" x14ac:dyDescent="0.25">
      <c r="A1577">
        <v>102538</v>
      </c>
      <c r="B1577" t="s">
        <v>1040</v>
      </c>
      <c r="C1577" t="s">
        <v>14</v>
      </c>
      <c r="D1577" t="s">
        <v>15</v>
      </c>
      <c r="E1577" t="s">
        <v>1038</v>
      </c>
      <c r="F1577" s="1">
        <v>43640.339687500003</v>
      </c>
      <c r="G1577">
        <v>1</v>
      </c>
      <c r="H1577">
        <v>54.42</v>
      </c>
      <c r="I1577">
        <v>54.42</v>
      </c>
      <c r="J1577">
        <v>18</v>
      </c>
      <c r="K1577" t="s">
        <v>820</v>
      </c>
      <c r="L1577">
        <v>2019</v>
      </c>
      <c r="M1577">
        <v>6</v>
      </c>
    </row>
    <row r="1578" spans="1:13" x14ac:dyDescent="0.25">
      <c r="A1578">
        <v>102539</v>
      </c>
      <c r="B1578" t="s">
        <v>1037</v>
      </c>
      <c r="C1578" t="s">
        <v>14</v>
      </c>
      <c r="D1578" t="s">
        <v>15</v>
      </c>
      <c r="E1578" t="s">
        <v>1038</v>
      </c>
      <c r="F1578" s="1">
        <v>43661.346886574072</v>
      </c>
      <c r="G1578">
        <v>4</v>
      </c>
      <c r="H1578">
        <v>52.62</v>
      </c>
      <c r="I1578">
        <v>210.48</v>
      </c>
      <c r="J1578">
        <v>18</v>
      </c>
      <c r="K1578" t="s">
        <v>820</v>
      </c>
      <c r="L1578">
        <v>2019</v>
      </c>
      <c r="M1578">
        <v>7</v>
      </c>
    </row>
    <row r="1579" spans="1:13" x14ac:dyDescent="0.25">
      <c r="A1579">
        <v>102539</v>
      </c>
      <c r="B1579" t="s">
        <v>1037</v>
      </c>
      <c r="C1579" t="s">
        <v>14</v>
      </c>
      <c r="D1579" t="s">
        <v>15</v>
      </c>
      <c r="E1579" t="s">
        <v>1038</v>
      </c>
      <c r="F1579" s="1">
        <v>43661.346886574072</v>
      </c>
      <c r="G1579">
        <v>1</v>
      </c>
      <c r="H1579">
        <v>52.57</v>
      </c>
      <c r="I1579">
        <v>52.57</v>
      </c>
      <c r="J1579">
        <v>18</v>
      </c>
      <c r="K1579" t="s">
        <v>820</v>
      </c>
      <c r="L1579">
        <v>2019</v>
      </c>
      <c r="M1579">
        <v>7</v>
      </c>
    </row>
    <row r="1580" spans="1:13" x14ac:dyDescent="0.25">
      <c r="A1580">
        <v>102538</v>
      </c>
      <c r="B1580" t="s">
        <v>1040</v>
      </c>
      <c r="C1580" t="s">
        <v>14</v>
      </c>
      <c r="D1580" t="s">
        <v>15</v>
      </c>
      <c r="E1580" t="s">
        <v>1038</v>
      </c>
      <c r="F1580" s="1">
        <v>43668.407465277778</v>
      </c>
      <c r="G1580">
        <v>1</v>
      </c>
      <c r="H1580">
        <v>54.42</v>
      </c>
      <c r="I1580">
        <v>54.42</v>
      </c>
      <c r="J1580">
        <v>18</v>
      </c>
      <c r="K1580" t="s">
        <v>820</v>
      </c>
      <c r="L1580">
        <v>2019</v>
      </c>
      <c r="M1580">
        <v>7</v>
      </c>
    </row>
    <row r="1581" spans="1:13" x14ac:dyDescent="0.25">
      <c r="A1581">
        <v>102537</v>
      </c>
      <c r="B1581" t="s">
        <v>1039</v>
      </c>
      <c r="C1581" t="s">
        <v>14</v>
      </c>
      <c r="D1581" t="s">
        <v>15</v>
      </c>
      <c r="E1581" t="s">
        <v>1038</v>
      </c>
      <c r="F1581" s="1">
        <v>43668.407465277778</v>
      </c>
      <c r="G1581">
        <v>2</v>
      </c>
      <c r="H1581">
        <v>38.31</v>
      </c>
      <c r="I1581">
        <v>76.62</v>
      </c>
      <c r="J1581">
        <v>18</v>
      </c>
      <c r="K1581" t="s">
        <v>820</v>
      </c>
      <c r="L1581">
        <v>2019</v>
      </c>
      <c r="M1581">
        <v>7</v>
      </c>
    </row>
    <row r="1582" spans="1:13" x14ac:dyDescent="0.25">
      <c r="A1582">
        <v>102537</v>
      </c>
      <c r="B1582" t="s">
        <v>1039</v>
      </c>
      <c r="C1582" t="s">
        <v>14</v>
      </c>
      <c r="D1582" t="s">
        <v>15</v>
      </c>
      <c r="E1582" t="s">
        <v>1038</v>
      </c>
      <c r="F1582" s="1">
        <v>43675.418587962966</v>
      </c>
      <c r="G1582">
        <v>3</v>
      </c>
      <c r="H1582">
        <v>38.31</v>
      </c>
      <c r="I1582">
        <v>114.93</v>
      </c>
      <c r="J1582">
        <v>18</v>
      </c>
      <c r="K1582" t="s">
        <v>820</v>
      </c>
      <c r="L1582">
        <v>2019</v>
      </c>
      <c r="M1582">
        <v>7</v>
      </c>
    </row>
    <row r="1583" spans="1:13" x14ac:dyDescent="0.25">
      <c r="A1583">
        <v>102538</v>
      </c>
      <c r="B1583" t="s">
        <v>1040</v>
      </c>
      <c r="C1583" t="s">
        <v>14</v>
      </c>
      <c r="D1583" t="s">
        <v>15</v>
      </c>
      <c r="E1583" t="s">
        <v>1038</v>
      </c>
      <c r="F1583" s="1">
        <v>43675.418587962966</v>
      </c>
      <c r="G1583">
        <v>1</v>
      </c>
      <c r="H1583">
        <v>55.5</v>
      </c>
      <c r="I1583">
        <v>55.5</v>
      </c>
      <c r="J1583">
        <v>18</v>
      </c>
      <c r="K1583" t="s">
        <v>820</v>
      </c>
      <c r="L1583">
        <v>2019</v>
      </c>
      <c r="M1583">
        <v>7</v>
      </c>
    </row>
    <row r="1584" spans="1:13" x14ac:dyDescent="0.25">
      <c r="A1584">
        <v>102539</v>
      </c>
      <c r="B1584" t="s">
        <v>1037</v>
      </c>
      <c r="C1584" t="s">
        <v>14</v>
      </c>
      <c r="D1584" t="s">
        <v>15</v>
      </c>
      <c r="E1584" t="s">
        <v>1038</v>
      </c>
      <c r="F1584" s="1">
        <v>43717.367222222223</v>
      </c>
      <c r="G1584">
        <v>3</v>
      </c>
      <c r="H1584">
        <v>52.56</v>
      </c>
      <c r="I1584">
        <v>157.68</v>
      </c>
      <c r="J1584">
        <v>18</v>
      </c>
      <c r="K1584" t="s">
        <v>820</v>
      </c>
      <c r="L1584">
        <v>2019</v>
      </c>
      <c r="M1584">
        <v>9</v>
      </c>
    </row>
    <row r="1585" spans="1:13" x14ac:dyDescent="0.25">
      <c r="A1585">
        <v>102539</v>
      </c>
      <c r="B1585" t="s">
        <v>1037</v>
      </c>
      <c r="C1585" t="s">
        <v>14</v>
      </c>
      <c r="D1585" t="s">
        <v>15</v>
      </c>
      <c r="E1585" t="s">
        <v>1038</v>
      </c>
      <c r="F1585" s="1">
        <v>43717.367222222223</v>
      </c>
      <c r="G1585">
        <v>2</v>
      </c>
      <c r="H1585">
        <v>52.56</v>
      </c>
      <c r="I1585">
        <v>105.12</v>
      </c>
      <c r="J1585">
        <v>18</v>
      </c>
      <c r="K1585" t="s">
        <v>820</v>
      </c>
      <c r="L1585">
        <v>2019</v>
      </c>
      <c r="M1585">
        <v>9</v>
      </c>
    </row>
    <row r="1586" spans="1:13" x14ac:dyDescent="0.25">
      <c r="A1586">
        <v>102538</v>
      </c>
      <c r="B1586" t="s">
        <v>1040</v>
      </c>
      <c r="C1586" t="s">
        <v>14</v>
      </c>
      <c r="D1586" t="s">
        <v>15</v>
      </c>
      <c r="E1586" t="s">
        <v>1038</v>
      </c>
      <c r="F1586" s="1">
        <v>43717.367222222223</v>
      </c>
      <c r="G1586">
        <v>1</v>
      </c>
      <c r="H1586">
        <v>55.5</v>
      </c>
      <c r="I1586">
        <v>55.5</v>
      </c>
      <c r="J1586">
        <v>18</v>
      </c>
      <c r="K1586" t="s">
        <v>820</v>
      </c>
      <c r="L1586">
        <v>2019</v>
      </c>
      <c r="M1586">
        <v>9</v>
      </c>
    </row>
    <row r="1587" spans="1:13" x14ac:dyDescent="0.25">
      <c r="A1587">
        <v>102538</v>
      </c>
      <c r="B1587" t="s">
        <v>1040</v>
      </c>
      <c r="C1587" t="s">
        <v>14</v>
      </c>
      <c r="D1587" t="s">
        <v>15</v>
      </c>
      <c r="E1587" t="s">
        <v>1038</v>
      </c>
      <c r="F1587" s="1">
        <v>43717.367222222223</v>
      </c>
      <c r="G1587">
        <v>2</v>
      </c>
      <c r="H1587">
        <v>55.44</v>
      </c>
      <c r="I1587">
        <v>110.88</v>
      </c>
      <c r="J1587">
        <v>18</v>
      </c>
      <c r="K1587" t="s">
        <v>820</v>
      </c>
      <c r="L1587">
        <v>2019</v>
      </c>
      <c r="M1587">
        <v>9</v>
      </c>
    </row>
    <row r="1588" spans="1:13" x14ac:dyDescent="0.25">
      <c r="A1588">
        <v>102539</v>
      </c>
      <c r="B1588" t="s">
        <v>1037</v>
      </c>
      <c r="C1588" t="s">
        <v>14</v>
      </c>
      <c r="D1588" t="s">
        <v>15</v>
      </c>
      <c r="E1588" t="s">
        <v>1038</v>
      </c>
      <c r="F1588" s="1">
        <v>43731.443530092591</v>
      </c>
      <c r="G1588">
        <v>4</v>
      </c>
      <c r="H1588">
        <v>52.56</v>
      </c>
      <c r="I1588">
        <v>210.24</v>
      </c>
      <c r="J1588">
        <v>18</v>
      </c>
      <c r="K1588" t="s">
        <v>820</v>
      </c>
      <c r="L1588">
        <v>2019</v>
      </c>
      <c r="M1588">
        <v>9</v>
      </c>
    </row>
    <row r="1589" spans="1:13" x14ac:dyDescent="0.25">
      <c r="A1589">
        <v>102537</v>
      </c>
      <c r="B1589" t="s">
        <v>1039</v>
      </c>
      <c r="C1589" t="s">
        <v>14</v>
      </c>
      <c r="D1589" t="s">
        <v>15</v>
      </c>
      <c r="E1589" t="s">
        <v>1038</v>
      </c>
      <c r="F1589" s="1">
        <v>43731.443530092591</v>
      </c>
      <c r="G1589">
        <v>2</v>
      </c>
      <c r="H1589">
        <v>38.31</v>
      </c>
      <c r="I1589">
        <v>76.62</v>
      </c>
      <c r="J1589">
        <v>18</v>
      </c>
      <c r="K1589" t="s">
        <v>820</v>
      </c>
      <c r="L1589">
        <v>2019</v>
      </c>
      <c r="M1589">
        <v>9</v>
      </c>
    </row>
    <row r="1590" spans="1:13" x14ac:dyDescent="0.25">
      <c r="A1590">
        <v>102538</v>
      </c>
      <c r="B1590" t="s">
        <v>1040</v>
      </c>
      <c r="C1590" t="s">
        <v>14</v>
      </c>
      <c r="D1590" t="s">
        <v>15</v>
      </c>
      <c r="E1590" t="s">
        <v>1038</v>
      </c>
      <c r="F1590" s="1">
        <v>43738.393078703702</v>
      </c>
      <c r="G1590">
        <v>3</v>
      </c>
      <c r="H1590">
        <v>55.44</v>
      </c>
      <c r="I1590">
        <v>166.32</v>
      </c>
      <c r="J1590">
        <v>18</v>
      </c>
      <c r="K1590" t="s">
        <v>820</v>
      </c>
      <c r="L1590">
        <v>2019</v>
      </c>
      <c r="M1590">
        <v>9</v>
      </c>
    </row>
    <row r="1591" spans="1:13" x14ac:dyDescent="0.25">
      <c r="A1591">
        <v>102539</v>
      </c>
      <c r="B1591" t="s">
        <v>1037</v>
      </c>
      <c r="C1591" t="s">
        <v>14</v>
      </c>
      <c r="D1591" t="s">
        <v>15</v>
      </c>
      <c r="E1591" t="s">
        <v>1038</v>
      </c>
      <c r="F1591" s="1">
        <v>43759.356296296297</v>
      </c>
      <c r="G1591">
        <v>3</v>
      </c>
      <c r="H1591">
        <v>52.56</v>
      </c>
      <c r="I1591">
        <v>157.68</v>
      </c>
      <c r="J1591">
        <v>18</v>
      </c>
      <c r="K1591" t="s">
        <v>820</v>
      </c>
      <c r="L1591">
        <v>2019</v>
      </c>
      <c r="M1591">
        <v>10</v>
      </c>
    </row>
    <row r="1592" spans="1:13" x14ac:dyDescent="0.25">
      <c r="A1592">
        <v>102538</v>
      </c>
      <c r="B1592" t="s">
        <v>1040</v>
      </c>
      <c r="C1592" t="s">
        <v>14</v>
      </c>
      <c r="D1592" t="s">
        <v>15</v>
      </c>
      <c r="E1592" t="s">
        <v>1038</v>
      </c>
      <c r="F1592" s="1">
        <v>43763.407071759262</v>
      </c>
      <c r="G1592">
        <v>3</v>
      </c>
      <c r="H1592">
        <v>55.44</v>
      </c>
      <c r="I1592">
        <v>166.32</v>
      </c>
      <c r="J1592">
        <v>18</v>
      </c>
      <c r="K1592" t="s">
        <v>820</v>
      </c>
      <c r="L1592">
        <v>2019</v>
      </c>
      <c r="M1592">
        <v>10</v>
      </c>
    </row>
    <row r="1593" spans="1:13" x14ac:dyDescent="0.25">
      <c r="A1593">
        <v>102538</v>
      </c>
      <c r="B1593" t="s">
        <v>1040</v>
      </c>
      <c r="C1593" t="s">
        <v>14</v>
      </c>
      <c r="D1593" t="s">
        <v>15</v>
      </c>
      <c r="E1593" t="s">
        <v>1038</v>
      </c>
      <c r="F1593" s="1">
        <v>43787.42523148148</v>
      </c>
      <c r="G1593">
        <v>5</v>
      </c>
      <c r="H1593">
        <v>55.44</v>
      </c>
      <c r="I1593">
        <v>277.2</v>
      </c>
      <c r="J1593">
        <v>18</v>
      </c>
      <c r="K1593" t="s">
        <v>820</v>
      </c>
      <c r="L1593">
        <v>2019</v>
      </c>
      <c r="M1593">
        <v>11</v>
      </c>
    </row>
    <row r="1594" spans="1:13" x14ac:dyDescent="0.25">
      <c r="A1594">
        <v>102539</v>
      </c>
      <c r="B1594" t="s">
        <v>1037</v>
      </c>
      <c r="C1594" t="s">
        <v>14</v>
      </c>
      <c r="D1594" t="s">
        <v>15</v>
      </c>
      <c r="E1594" t="s">
        <v>1038</v>
      </c>
      <c r="F1594" s="1">
        <v>43787.42523148148</v>
      </c>
      <c r="G1594">
        <v>5</v>
      </c>
      <c r="H1594">
        <v>52.56</v>
      </c>
      <c r="I1594">
        <v>262.8</v>
      </c>
      <c r="J1594">
        <v>18</v>
      </c>
      <c r="K1594" t="s">
        <v>820</v>
      </c>
      <c r="L1594">
        <v>2019</v>
      </c>
      <c r="M1594">
        <v>11</v>
      </c>
    </row>
    <row r="1595" spans="1:13" x14ac:dyDescent="0.25">
      <c r="A1595">
        <v>102539</v>
      </c>
      <c r="B1595" t="s">
        <v>1037</v>
      </c>
      <c r="C1595" t="s">
        <v>14</v>
      </c>
      <c r="D1595" t="s">
        <v>15</v>
      </c>
      <c r="E1595" t="s">
        <v>1038</v>
      </c>
      <c r="F1595" s="1">
        <v>43818.391053240739</v>
      </c>
      <c r="G1595">
        <v>5</v>
      </c>
      <c r="H1595">
        <v>52.56</v>
      </c>
      <c r="I1595">
        <v>262.8</v>
      </c>
      <c r="J1595">
        <v>18</v>
      </c>
      <c r="K1595" t="s">
        <v>820</v>
      </c>
      <c r="L1595">
        <v>2019</v>
      </c>
      <c r="M1595">
        <v>12</v>
      </c>
    </row>
    <row r="1596" spans="1:13" x14ac:dyDescent="0.25">
      <c r="A1596">
        <v>112061</v>
      </c>
      <c r="B1596" t="s">
        <v>1041</v>
      </c>
      <c r="C1596" t="s">
        <v>14</v>
      </c>
      <c r="D1596" t="s">
        <v>15</v>
      </c>
      <c r="E1596" t="s">
        <v>1038</v>
      </c>
      <c r="F1596" s="1">
        <v>43444.616886574076</v>
      </c>
      <c r="G1596">
        <v>3</v>
      </c>
      <c r="H1596">
        <v>211.6</v>
      </c>
      <c r="I1596">
        <v>634.79999999999995</v>
      </c>
      <c r="J1596">
        <v>18</v>
      </c>
      <c r="K1596" t="s">
        <v>820</v>
      </c>
      <c r="L1596">
        <v>2018</v>
      </c>
      <c r="M1596">
        <v>12</v>
      </c>
    </row>
    <row r="1597" spans="1:13" x14ac:dyDescent="0.25">
      <c r="A1597">
        <v>112061</v>
      </c>
      <c r="B1597" t="s">
        <v>1041</v>
      </c>
      <c r="C1597" t="s">
        <v>14</v>
      </c>
      <c r="D1597" t="s">
        <v>15</v>
      </c>
      <c r="E1597" t="s">
        <v>1038</v>
      </c>
      <c r="F1597" s="1">
        <v>43444.616886574076</v>
      </c>
      <c r="G1597">
        <v>3</v>
      </c>
      <c r="H1597">
        <v>211.6</v>
      </c>
      <c r="I1597">
        <v>634.79999999999995</v>
      </c>
      <c r="J1597">
        <v>18</v>
      </c>
      <c r="K1597" t="s">
        <v>820</v>
      </c>
      <c r="L1597">
        <v>2018</v>
      </c>
      <c r="M1597">
        <v>12</v>
      </c>
    </row>
    <row r="1598" spans="1:13" x14ac:dyDescent="0.25">
      <c r="A1598">
        <v>112061</v>
      </c>
      <c r="B1598" t="s">
        <v>1041</v>
      </c>
      <c r="C1598" t="s">
        <v>14</v>
      </c>
      <c r="D1598" t="s">
        <v>15</v>
      </c>
      <c r="E1598" t="s">
        <v>1038</v>
      </c>
      <c r="F1598" s="1">
        <v>43773.450775462959</v>
      </c>
      <c r="G1598">
        <v>1</v>
      </c>
      <c r="H1598">
        <v>211.35</v>
      </c>
      <c r="I1598">
        <v>211.35</v>
      </c>
      <c r="J1598">
        <v>18</v>
      </c>
      <c r="K1598" t="s">
        <v>820</v>
      </c>
      <c r="L1598">
        <v>2019</v>
      </c>
      <c r="M1598">
        <v>11</v>
      </c>
    </row>
    <row r="1599" spans="1:13" x14ac:dyDescent="0.25">
      <c r="A1599">
        <v>112061</v>
      </c>
      <c r="B1599" t="s">
        <v>1041</v>
      </c>
      <c r="C1599" t="s">
        <v>14</v>
      </c>
      <c r="D1599" t="s">
        <v>15</v>
      </c>
      <c r="E1599" t="s">
        <v>1038</v>
      </c>
      <c r="F1599" s="1">
        <v>43801.366747685184</v>
      </c>
      <c r="G1599">
        <v>2</v>
      </c>
      <c r="H1599">
        <v>211.35</v>
      </c>
      <c r="I1599">
        <v>422.7</v>
      </c>
      <c r="J1599">
        <v>18</v>
      </c>
      <c r="K1599" t="s">
        <v>820</v>
      </c>
      <c r="L1599">
        <v>2019</v>
      </c>
      <c r="M1599">
        <v>12</v>
      </c>
    </row>
    <row r="1600" spans="1:13" x14ac:dyDescent="0.25">
      <c r="A1600">
        <v>112061</v>
      </c>
      <c r="B1600" t="s">
        <v>1041</v>
      </c>
      <c r="C1600" t="s">
        <v>14</v>
      </c>
      <c r="D1600" t="s">
        <v>15</v>
      </c>
      <c r="E1600" t="s">
        <v>1038</v>
      </c>
      <c r="F1600" s="1">
        <v>43815.411817129629</v>
      </c>
      <c r="G1600">
        <v>2</v>
      </c>
      <c r="H1600">
        <v>211.35</v>
      </c>
      <c r="I1600">
        <v>422.7</v>
      </c>
      <c r="J1600">
        <v>18</v>
      </c>
      <c r="K1600" t="s">
        <v>820</v>
      </c>
      <c r="L1600">
        <v>2019</v>
      </c>
      <c r="M1600">
        <v>12</v>
      </c>
    </row>
    <row r="1601" spans="1:13" x14ac:dyDescent="0.25">
      <c r="A1601">
        <v>215606</v>
      </c>
      <c r="B1601" t="s">
        <v>355</v>
      </c>
      <c r="C1601" t="s">
        <v>14</v>
      </c>
      <c r="D1601" t="s">
        <v>27</v>
      </c>
      <c r="E1601" t="s">
        <v>79</v>
      </c>
      <c r="F1601" s="1">
        <v>42740.532430555555</v>
      </c>
      <c r="G1601">
        <v>1</v>
      </c>
      <c r="H1601">
        <v>72.88</v>
      </c>
      <c r="I1601">
        <v>72.88</v>
      </c>
      <c r="J1601">
        <v>18</v>
      </c>
      <c r="K1601" t="s">
        <v>820</v>
      </c>
      <c r="L1601">
        <v>2017</v>
      </c>
      <c r="M1601">
        <v>1</v>
      </c>
    </row>
    <row r="1602" spans="1:13" x14ac:dyDescent="0.25">
      <c r="A1602">
        <v>215606</v>
      </c>
      <c r="B1602" t="s">
        <v>355</v>
      </c>
      <c r="C1602" t="s">
        <v>14</v>
      </c>
      <c r="D1602" t="s">
        <v>27</v>
      </c>
      <c r="E1602" t="s">
        <v>79</v>
      </c>
      <c r="F1602" s="1">
        <v>42744.440671296295</v>
      </c>
      <c r="G1602">
        <v>1</v>
      </c>
      <c r="H1602">
        <v>72.88</v>
      </c>
      <c r="I1602">
        <v>72.88</v>
      </c>
      <c r="J1602">
        <v>18</v>
      </c>
      <c r="K1602" t="s">
        <v>820</v>
      </c>
      <c r="L1602">
        <v>2017</v>
      </c>
      <c r="M1602">
        <v>1</v>
      </c>
    </row>
    <row r="1603" spans="1:13" x14ac:dyDescent="0.25">
      <c r="A1603">
        <v>215606</v>
      </c>
      <c r="B1603" t="s">
        <v>355</v>
      </c>
      <c r="C1603" t="s">
        <v>14</v>
      </c>
      <c r="D1603" t="s">
        <v>27</v>
      </c>
      <c r="E1603" t="s">
        <v>79</v>
      </c>
      <c r="F1603" s="1">
        <v>42772.46</v>
      </c>
      <c r="G1603">
        <v>1</v>
      </c>
      <c r="H1603">
        <v>72.88</v>
      </c>
      <c r="I1603">
        <v>72.88</v>
      </c>
      <c r="J1603">
        <v>18</v>
      </c>
      <c r="K1603" t="s">
        <v>820</v>
      </c>
      <c r="L1603">
        <v>2017</v>
      </c>
      <c r="M1603">
        <v>2</v>
      </c>
    </row>
    <row r="1604" spans="1:13" x14ac:dyDescent="0.25">
      <c r="A1604">
        <v>215606</v>
      </c>
      <c r="B1604" t="s">
        <v>355</v>
      </c>
      <c r="C1604" t="s">
        <v>14</v>
      </c>
      <c r="D1604" t="s">
        <v>27</v>
      </c>
      <c r="E1604" t="s">
        <v>79</v>
      </c>
      <c r="F1604" s="1">
        <v>42786.396898148145</v>
      </c>
      <c r="G1604">
        <v>1</v>
      </c>
      <c r="H1604">
        <v>72.88</v>
      </c>
      <c r="I1604">
        <v>72.88</v>
      </c>
      <c r="J1604">
        <v>18</v>
      </c>
      <c r="K1604" t="s">
        <v>820</v>
      </c>
      <c r="L1604">
        <v>2017</v>
      </c>
      <c r="M1604">
        <v>2</v>
      </c>
    </row>
    <row r="1605" spans="1:13" x14ac:dyDescent="0.25">
      <c r="A1605">
        <v>215606</v>
      </c>
      <c r="B1605" t="s">
        <v>355</v>
      </c>
      <c r="C1605" t="s">
        <v>14</v>
      </c>
      <c r="D1605" t="s">
        <v>27</v>
      </c>
      <c r="E1605" t="s">
        <v>79</v>
      </c>
      <c r="F1605" s="1">
        <v>42832.402222222219</v>
      </c>
      <c r="G1605">
        <v>1</v>
      </c>
      <c r="H1605">
        <v>72.88</v>
      </c>
      <c r="I1605">
        <v>72.88</v>
      </c>
      <c r="J1605">
        <v>18</v>
      </c>
      <c r="K1605" t="s">
        <v>820</v>
      </c>
      <c r="L1605">
        <v>2017</v>
      </c>
      <c r="M1605">
        <v>4</v>
      </c>
    </row>
    <row r="1606" spans="1:13" x14ac:dyDescent="0.25">
      <c r="A1606">
        <v>215606</v>
      </c>
      <c r="B1606" t="s">
        <v>355</v>
      </c>
      <c r="C1606" t="s">
        <v>14</v>
      </c>
      <c r="D1606" t="s">
        <v>27</v>
      </c>
      <c r="E1606" t="s">
        <v>79</v>
      </c>
      <c r="F1606" s="1">
        <v>42846.630486111113</v>
      </c>
      <c r="G1606">
        <v>1</v>
      </c>
      <c r="H1606">
        <v>72.88</v>
      </c>
      <c r="I1606">
        <v>72.88</v>
      </c>
      <c r="J1606">
        <v>18</v>
      </c>
      <c r="K1606" t="s">
        <v>820</v>
      </c>
      <c r="L1606">
        <v>2017</v>
      </c>
      <c r="M1606">
        <v>4</v>
      </c>
    </row>
    <row r="1607" spans="1:13" x14ac:dyDescent="0.25">
      <c r="A1607">
        <v>215606</v>
      </c>
      <c r="B1607" t="s">
        <v>355</v>
      </c>
      <c r="C1607" t="s">
        <v>14</v>
      </c>
      <c r="D1607" t="s">
        <v>27</v>
      </c>
      <c r="E1607" t="s">
        <v>79</v>
      </c>
      <c r="F1607" s="1">
        <v>42867.599537037036</v>
      </c>
      <c r="G1607">
        <v>1</v>
      </c>
      <c r="H1607">
        <v>72.88</v>
      </c>
      <c r="I1607">
        <v>72.88</v>
      </c>
      <c r="J1607">
        <v>18</v>
      </c>
      <c r="K1607" t="s">
        <v>820</v>
      </c>
      <c r="L1607">
        <v>2017</v>
      </c>
      <c r="M1607">
        <v>5</v>
      </c>
    </row>
    <row r="1608" spans="1:13" x14ac:dyDescent="0.25">
      <c r="A1608">
        <v>215606</v>
      </c>
      <c r="B1608" t="s">
        <v>355</v>
      </c>
      <c r="C1608" t="s">
        <v>14</v>
      </c>
      <c r="D1608" t="s">
        <v>27</v>
      </c>
      <c r="E1608" t="s">
        <v>79</v>
      </c>
      <c r="F1608" s="1">
        <v>42884.432812500003</v>
      </c>
      <c r="G1608">
        <v>1</v>
      </c>
      <c r="H1608">
        <v>72.38</v>
      </c>
      <c r="I1608">
        <v>72.38</v>
      </c>
      <c r="J1608">
        <v>18</v>
      </c>
      <c r="K1608" t="s">
        <v>820</v>
      </c>
      <c r="L1608">
        <v>2017</v>
      </c>
      <c r="M1608">
        <v>5</v>
      </c>
    </row>
    <row r="1609" spans="1:13" x14ac:dyDescent="0.25">
      <c r="A1609">
        <v>215606</v>
      </c>
      <c r="B1609" t="s">
        <v>355</v>
      </c>
      <c r="C1609" t="s">
        <v>14</v>
      </c>
      <c r="D1609" t="s">
        <v>27</v>
      </c>
      <c r="E1609" t="s">
        <v>79</v>
      </c>
      <c r="F1609" s="1">
        <v>42898.438750000001</v>
      </c>
      <c r="G1609">
        <v>1</v>
      </c>
      <c r="H1609">
        <v>72.38</v>
      </c>
      <c r="I1609">
        <v>72.38</v>
      </c>
      <c r="J1609">
        <v>18</v>
      </c>
      <c r="K1609" t="s">
        <v>820</v>
      </c>
      <c r="L1609">
        <v>2017</v>
      </c>
      <c r="M1609">
        <v>6</v>
      </c>
    </row>
    <row r="1610" spans="1:13" x14ac:dyDescent="0.25">
      <c r="A1610">
        <v>215606</v>
      </c>
      <c r="B1610" t="s">
        <v>355</v>
      </c>
      <c r="C1610" t="s">
        <v>14</v>
      </c>
      <c r="D1610" t="s">
        <v>27</v>
      </c>
      <c r="E1610" t="s">
        <v>79</v>
      </c>
      <c r="F1610" s="1">
        <v>42905.4608912037</v>
      </c>
      <c r="G1610">
        <v>1</v>
      </c>
      <c r="H1610">
        <v>72.38</v>
      </c>
      <c r="I1610">
        <v>72.38</v>
      </c>
      <c r="J1610">
        <v>18</v>
      </c>
      <c r="K1610" t="s">
        <v>820</v>
      </c>
      <c r="L1610">
        <v>2017</v>
      </c>
      <c r="M1610">
        <v>6</v>
      </c>
    </row>
    <row r="1611" spans="1:13" x14ac:dyDescent="0.25">
      <c r="A1611">
        <v>215606</v>
      </c>
      <c r="B1611" t="s">
        <v>355</v>
      </c>
      <c r="C1611" t="s">
        <v>14</v>
      </c>
      <c r="D1611" t="s">
        <v>27</v>
      </c>
      <c r="E1611" t="s">
        <v>79</v>
      </c>
      <c r="F1611" s="1">
        <v>42926.411678240744</v>
      </c>
      <c r="G1611">
        <v>1</v>
      </c>
      <c r="H1611">
        <v>72.38</v>
      </c>
      <c r="I1611">
        <v>72.38</v>
      </c>
      <c r="J1611">
        <v>18</v>
      </c>
      <c r="K1611" t="s">
        <v>820</v>
      </c>
      <c r="L1611">
        <v>2017</v>
      </c>
      <c r="M1611">
        <v>7</v>
      </c>
    </row>
    <row r="1612" spans="1:13" x14ac:dyDescent="0.25">
      <c r="A1612">
        <v>215606</v>
      </c>
      <c r="B1612" t="s">
        <v>355</v>
      </c>
      <c r="C1612" t="s">
        <v>14</v>
      </c>
      <c r="D1612" t="s">
        <v>27</v>
      </c>
      <c r="E1612" t="s">
        <v>79</v>
      </c>
      <c r="F1612" s="1">
        <v>42961.413553240738</v>
      </c>
      <c r="G1612">
        <v>1</v>
      </c>
      <c r="H1612">
        <v>72.38</v>
      </c>
      <c r="I1612">
        <v>72.38</v>
      </c>
      <c r="J1612">
        <v>18</v>
      </c>
      <c r="K1612" t="s">
        <v>820</v>
      </c>
      <c r="L1612">
        <v>2017</v>
      </c>
      <c r="M1612">
        <v>8</v>
      </c>
    </row>
    <row r="1613" spans="1:13" x14ac:dyDescent="0.25">
      <c r="A1613">
        <v>215606</v>
      </c>
      <c r="B1613" t="s">
        <v>355</v>
      </c>
      <c r="C1613" t="s">
        <v>14</v>
      </c>
      <c r="D1613" t="s">
        <v>27</v>
      </c>
      <c r="E1613" t="s">
        <v>79</v>
      </c>
      <c r="F1613" s="1">
        <v>42996.358425925922</v>
      </c>
      <c r="G1613">
        <v>1</v>
      </c>
      <c r="H1613">
        <v>72.03</v>
      </c>
      <c r="I1613">
        <v>72.03</v>
      </c>
      <c r="J1613">
        <v>18</v>
      </c>
      <c r="K1613" t="s">
        <v>820</v>
      </c>
      <c r="L1613">
        <v>2017</v>
      </c>
      <c r="M1613">
        <v>9</v>
      </c>
    </row>
    <row r="1614" spans="1:13" x14ac:dyDescent="0.25">
      <c r="A1614">
        <v>215606</v>
      </c>
      <c r="B1614" t="s">
        <v>355</v>
      </c>
      <c r="C1614" t="s">
        <v>14</v>
      </c>
      <c r="D1614" t="s">
        <v>27</v>
      </c>
      <c r="E1614" t="s">
        <v>79</v>
      </c>
      <c r="F1614" s="1">
        <v>43024.367337962962</v>
      </c>
      <c r="G1614">
        <v>1</v>
      </c>
      <c r="H1614">
        <v>72.3</v>
      </c>
      <c r="I1614">
        <v>72.3</v>
      </c>
      <c r="J1614">
        <v>18</v>
      </c>
      <c r="K1614" t="s">
        <v>820</v>
      </c>
      <c r="L1614">
        <v>2017</v>
      </c>
      <c r="M1614">
        <v>10</v>
      </c>
    </row>
    <row r="1615" spans="1:13" x14ac:dyDescent="0.25">
      <c r="A1615">
        <v>215606</v>
      </c>
      <c r="B1615" t="s">
        <v>355</v>
      </c>
      <c r="C1615" t="s">
        <v>14</v>
      </c>
      <c r="D1615" t="s">
        <v>27</v>
      </c>
      <c r="E1615" t="s">
        <v>79</v>
      </c>
      <c r="F1615" s="1">
        <v>43031.326168981483</v>
      </c>
      <c r="G1615">
        <v>1</v>
      </c>
      <c r="H1615">
        <v>72.3</v>
      </c>
      <c r="I1615">
        <v>72.3</v>
      </c>
      <c r="J1615">
        <v>18</v>
      </c>
      <c r="K1615" t="s">
        <v>820</v>
      </c>
      <c r="L1615">
        <v>2017</v>
      </c>
      <c r="M1615">
        <v>10</v>
      </c>
    </row>
    <row r="1616" spans="1:13" x14ac:dyDescent="0.25">
      <c r="A1616">
        <v>215606</v>
      </c>
      <c r="B1616" t="s">
        <v>355</v>
      </c>
      <c r="C1616" t="s">
        <v>14</v>
      </c>
      <c r="D1616" t="s">
        <v>27</v>
      </c>
      <c r="E1616" t="s">
        <v>79</v>
      </c>
      <c r="F1616" s="1">
        <v>43087.324305555558</v>
      </c>
      <c r="G1616">
        <v>1</v>
      </c>
      <c r="H1616">
        <v>72.88</v>
      </c>
      <c r="I1616">
        <v>72.88</v>
      </c>
      <c r="J1616">
        <v>18</v>
      </c>
      <c r="K1616" t="s">
        <v>820</v>
      </c>
      <c r="L1616">
        <v>2017</v>
      </c>
      <c r="M1616">
        <v>12</v>
      </c>
    </row>
    <row r="1617" spans="1:13" x14ac:dyDescent="0.25">
      <c r="A1617">
        <v>215606</v>
      </c>
      <c r="B1617" t="s">
        <v>355</v>
      </c>
      <c r="C1617" t="s">
        <v>14</v>
      </c>
      <c r="D1617" t="s">
        <v>27</v>
      </c>
      <c r="E1617" t="s">
        <v>79</v>
      </c>
      <c r="F1617" s="1">
        <v>43124.521261574075</v>
      </c>
      <c r="G1617">
        <v>1</v>
      </c>
      <c r="H1617">
        <v>72.02</v>
      </c>
      <c r="I1617">
        <v>72.02</v>
      </c>
      <c r="J1617">
        <v>18</v>
      </c>
      <c r="K1617" t="s">
        <v>820</v>
      </c>
      <c r="L1617">
        <v>2018</v>
      </c>
      <c r="M1617">
        <v>1</v>
      </c>
    </row>
    <row r="1618" spans="1:13" x14ac:dyDescent="0.25">
      <c r="A1618">
        <v>215606</v>
      </c>
      <c r="B1618" t="s">
        <v>355</v>
      </c>
      <c r="C1618" t="s">
        <v>14</v>
      </c>
      <c r="D1618" t="s">
        <v>27</v>
      </c>
      <c r="E1618" t="s">
        <v>79</v>
      </c>
      <c r="F1618" s="1">
        <v>43171.331342592595</v>
      </c>
      <c r="G1618">
        <v>1</v>
      </c>
      <c r="H1618">
        <v>72.02</v>
      </c>
      <c r="I1618">
        <v>72.02</v>
      </c>
      <c r="J1618">
        <v>18</v>
      </c>
      <c r="K1618" t="s">
        <v>820</v>
      </c>
      <c r="L1618">
        <v>2018</v>
      </c>
      <c r="M1618">
        <v>3</v>
      </c>
    </row>
    <row r="1619" spans="1:13" x14ac:dyDescent="0.25">
      <c r="A1619">
        <v>125366</v>
      </c>
      <c r="B1619" t="s">
        <v>355</v>
      </c>
      <c r="C1619" t="s">
        <v>14</v>
      </c>
      <c r="D1619" t="s">
        <v>15</v>
      </c>
      <c r="E1619" t="s">
        <v>79</v>
      </c>
      <c r="F1619" s="1">
        <v>43199.334131944444</v>
      </c>
      <c r="G1619">
        <v>1</v>
      </c>
      <c r="H1619">
        <v>151.03</v>
      </c>
      <c r="I1619">
        <v>151.03</v>
      </c>
      <c r="J1619">
        <v>18</v>
      </c>
      <c r="K1619" t="s">
        <v>820</v>
      </c>
      <c r="L1619">
        <v>2018</v>
      </c>
      <c r="M1619">
        <v>4</v>
      </c>
    </row>
    <row r="1620" spans="1:13" x14ac:dyDescent="0.25">
      <c r="A1620">
        <v>125366</v>
      </c>
      <c r="B1620" t="s">
        <v>355</v>
      </c>
      <c r="C1620" t="s">
        <v>14</v>
      </c>
      <c r="D1620" t="s">
        <v>15</v>
      </c>
      <c r="E1620" t="s">
        <v>79</v>
      </c>
      <c r="F1620" s="1">
        <v>43213.42114583333</v>
      </c>
      <c r="G1620">
        <v>1</v>
      </c>
      <c r="H1620">
        <v>72.37</v>
      </c>
      <c r="I1620">
        <v>72.37</v>
      </c>
      <c r="J1620">
        <v>18</v>
      </c>
      <c r="K1620" t="s">
        <v>820</v>
      </c>
      <c r="L1620">
        <v>2018</v>
      </c>
      <c r="M1620">
        <v>4</v>
      </c>
    </row>
    <row r="1621" spans="1:13" x14ac:dyDescent="0.25">
      <c r="A1621">
        <v>125366</v>
      </c>
      <c r="B1621" t="s">
        <v>355</v>
      </c>
      <c r="C1621" t="s">
        <v>14</v>
      </c>
      <c r="D1621" t="s">
        <v>15</v>
      </c>
      <c r="E1621" t="s">
        <v>79</v>
      </c>
      <c r="F1621" s="1">
        <v>43283.344421296293</v>
      </c>
      <c r="G1621">
        <v>1</v>
      </c>
      <c r="H1621">
        <v>72.37</v>
      </c>
      <c r="I1621">
        <v>72.37</v>
      </c>
      <c r="J1621">
        <v>18</v>
      </c>
      <c r="K1621" t="s">
        <v>820</v>
      </c>
      <c r="L1621">
        <v>2018</v>
      </c>
      <c r="M1621">
        <v>7</v>
      </c>
    </row>
    <row r="1622" spans="1:13" x14ac:dyDescent="0.25">
      <c r="A1622">
        <v>125366</v>
      </c>
      <c r="B1622" t="s">
        <v>355</v>
      </c>
      <c r="C1622" t="s">
        <v>14</v>
      </c>
      <c r="D1622" t="s">
        <v>15</v>
      </c>
      <c r="E1622" t="s">
        <v>79</v>
      </c>
      <c r="F1622" s="1">
        <v>43311.408437500002</v>
      </c>
      <c r="G1622">
        <v>1</v>
      </c>
      <c r="H1622">
        <v>72.37</v>
      </c>
      <c r="I1622">
        <v>72.37</v>
      </c>
      <c r="J1622">
        <v>18</v>
      </c>
      <c r="K1622" t="s">
        <v>820</v>
      </c>
      <c r="L1622">
        <v>2018</v>
      </c>
      <c r="M1622">
        <v>7</v>
      </c>
    </row>
    <row r="1623" spans="1:13" x14ac:dyDescent="0.25">
      <c r="A1623">
        <v>125366</v>
      </c>
      <c r="B1623" t="s">
        <v>355</v>
      </c>
      <c r="C1623" t="s">
        <v>14</v>
      </c>
      <c r="D1623" t="s">
        <v>15</v>
      </c>
      <c r="E1623" t="s">
        <v>79</v>
      </c>
      <c r="F1623" s="1">
        <v>43346.415219907409</v>
      </c>
      <c r="G1623">
        <v>1</v>
      </c>
      <c r="H1623">
        <v>72.02</v>
      </c>
      <c r="I1623">
        <v>72.02</v>
      </c>
      <c r="J1623">
        <v>18</v>
      </c>
      <c r="K1623" t="s">
        <v>820</v>
      </c>
      <c r="L1623">
        <v>2018</v>
      </c>
      <c r="M1623">
        <v>9</v>
      </c>
    </row>
    <row r="1624" spans="1:13" x14ac:dyDescent="0.25">
      <c r="A1624">
        <v>125366</v>
      </c>
      <c r="B1624" t="s">
        <v>355</v>
      </c>
      <c r="C1624" t="s">
        <v>14</v>
      </c>
      <c r="D1624" t="s">
        <v>15</v>
      </c>
      <c r="E1624" t="s">
        <v>79</v>
      </c>
      <c r="F1624" s="1">
        <v>43430.364421296297</v>
      </c>
      <c r="G1624">
        <v>1</v>
      </c>
      <c r="H1624">
        <v>72.02</v>
      </c>
      <c r="I1624">
        <v>72.02</v>
      </c>
      <c r="J1624">
        <v>18</v>
      </c>
      <c r="K1624" t="s">
        <v>820</v>
      </c>
      <c r="L1624">
        <v>2018</v>
      </c>
      <c r="M1624">
        <v>11</v>
      </c>
    </row>
    <row r="1625" spans="1:13" x14ac:dyDescent="0.25">
      <c r="A1625">
        <v>125366</v>
      </c>
      <c r="B1625" t="s">
        <v>355</v>
      </c>
      <c r="C1625" t="s">
        <v>14</v>
      </c>
      <c r="D1625" t="s">
        <v>15</v>
      </c>
      <c r="E1625" t="s">
        <v>79</v>
      </c>
      <c r="F1625" s="1">
        <v>43472.408460648148</v>
      </c>
      <c r="G1625">
        <v>1</v>
      </c>
      <c r="H1625">
        <v>72.45</v>
      </c>
      <c r="I1625">
        <v>72.45</v>
      </c>
      <c r="J1625">
        <v>18</v>
      </c>
      <c r="K1625" t="s">
        <v>820</v>
      </c>
      <c r="L1625">
        <v>2019</v>
      </c>
      <c r="M1625">
        <v>1</v>
      </c>
    </row>
    <row r="1626" spans="1:13" x14ac:dyDescent="0.25">
      <c r="A1626">
        <v>125366</v>
      </c>
      <c r="B1626" t="s">
        <v>355</v>
      </c>
      <c r="C1626" t="s">
        <v>14</v>
      </c>
      <c r="D1626" t="s">
        <v>15</v>
      </c>
      <c r="E1626" t="s">
        <v>79</v>
      </c>
      <c r="F1626" s="1">
        <v>43500.428865740738</v>
      </c>
      <c r="G1626">
        <v>1</v>
      </c>
      <c r="H1626">
        <v>72</v>
      </c>
      <c r="I1626">
        <v>72</v>
      </c>
      <c r="J1626">
        <v>18</v>
      </c>
      <c r="K1626" t="s">
        <v>820</v>
      </c>
      <c r="L1626">
        <v>2019</v>
      </c>
      <c r="M1626">
        <v>2</v>
      </c>
    </row>
    <row r="1627" spans="1:13" x14ac:dyDescent="0.25">
      <c r="A1627">
        <v>125366</v>
      </c>
      <c r="B1627" t="s">
        <v>355</v>
      </c>
      <c r="C1627" t="s">
        <v>14</v>
      </c>
      <c r="D1627" t="s">
        <v>15</v>
      </c>
      <c r="E1627" t="s">
        <v>79</v>
      </c>
      <c r="F1627" s="1">
        <v>43542.400706018518</v>
      </c>
      <c r="G1627">
        <v>1</v>
      </c>
      <c r="H1627">
        <v>72</v>
      </c>
      <c r="I1627">
        <v>72</v>
      </c>
      <c r="J1627">
        <v>18</v>
      </c>
      <c r="K1627" t="s">
        <v>820</v>
      </c>
      <c r="L1627">
        <v>2019</v>
      </c>
      <c r="M1627">
        <v>3</v>
      </c>
    </row>
    <row r="1628" spans="1:13" x14ac:dyDescent="0.25">
      <c r="A1628">
        <v>125366</v>
      </c>
      <c r="B1628" t="s">
        <v>355</v>
      </c>
      <c r="C1628" t="s">
        <v>14</v>
      </c>
      <c r="D1628" t="s">
        <v>15</v>
      </c>
      <c r="E1628" t="s">
        <v>79</v>
      </c>
      <c r="F1628" s="1">
        <v>43581.335682870369</v>
      </c>
      <c r="G1628">
        <v>1</v>
      </c>
      <c r="H1628">
        <v>72</v>
      </c>
      <c r="I1628">
        <v>72</v>
      </c>
      <c r="J1628">
        <v>18</v>
      </c>
      <c r="K1628" t="s">
        <v>820</v>
      </c>
      <c r="L1628">
        <v>2019</v>
      </c>
      <c r="M1628">
        <v>4</v>
      </c>
    </row>
    <row r="1629" spans="1:13" x14ac:dyDescent="0.25">
      <c r="A1629">
        <v>125366</v>
      </c>
      <c r="B1629" t="s">
        <v>355</v>
      </c>
      <c r="C1629" t="s">
        <v>14</v>
      </c>
      <c r="D1629" t="s">
        <v>15</v>
      </c>
      <c r="E1629" t="s">
        <v>79</v>
      </c>
      <c r="F1629" s="1">
        <v>43605.423379629632</v>
      </c>
      <c r="G1629">
        <v>1</v>
      </c>
      <c r="H1629">
        <v>72</v>
      </c>
      <c r="I1629">
        <v>72</v>
      </c>
      <c r="J1629">
        <v>18</v>
      </c>
      <c r="K1629" t="s">
        <v>820</v>
      </c>
      <c r="L1629">
        <v>2019</v>
      </c>
      <c r="M1629">
        <v>5</v>
      </c>
    </row>
    <row r="1630" spans="1:13" x14ac:dyDescent="0.25">
      <c r="A1630">
        <v>125366</v>
      </c>
      <c r="B1630" t="s">
        <v>355</v>
      </c>
      <c r="C1630" t="s">
        <v>14</v>
      </c>
      <c r="D1630" t="s">
        <v>15</v>
      </c>
      <c r="E1630" t="s">
        <v>79</v>
      </c>
      <c r="F1630" s="1">
        <v>43641.574062500003</v>
      </c>
      <c r="G1630">
        <v>2</v>
      </c>
      <c r="H1630">
        <v>71.680000000000007</v>
      </c>
      <c r="I1630">
        <v>143.36000000000001</v>
      </c>
      <c r="J1630">
        <v>18</v>
      </c>
      <c r="K1630" t="s">
        <v>820</v>
      </c>
      <c r="L1630">
        <v>2019</v>
      </c>
      <c r="M1630">
        <v>6</v>
      </c>
    </row>
    <row r="1631" spans="1:13" x14ac:dyDescent="0.25">
      <c r="A1631">
        <v>125366</v>
      </c>
      <c r="B1631" t="s">
        <v>355</v>
      </c>
      <c r="C1631" t="s">
        <v>14</v>
      </c>
      <c r="D1631" t="s">
        <v>15</v>
      </c>
      <c r="E1631" t="s">
        <v>79</v>
      </c>
      <c r="F1631" s="1">
        <v>43682.412303240744</v>
      </c>
      <c r="G1631">
        <v>1</v>
      </c>
      <c r="H1631">
        <v>72.02</v>
      </c>
      <c r="I1631">
        <v>72.02</v>
      </c>
      <c r="J1631">
        <v>18</v>
      </c>
      <c r="K1631" t="s">
        <v>820</v>
      </c>
      <c r="L1631">
        <v>2019</v>
      </c>
      <c r="M1631">
        <v>8</v>
      </c>
    </row>
    <row r="1632" spans="1:13" x14ac:dyDescent="0.25">
      <c r="A1632">
        <v>125366</v>
      </c>
      <c r="B1632" t="s">
        <v>355</v>
      </c>
      <c r="C1632" t="s">
        <v>14</v>
      </c>
      <c r="D1632" t="s">
        <v>15</v>
      </c>
      <c r="E1632" t="s">
        <v>79</v>
      </c>
      <c r="F1632" s="1">
        <v>43724.463541666664</v>
      </c>
      <c r="G1632">
        <v>1</v>
      </c>
      <c r="H1632">
        <v>72.02</v>
      </c>
      <c r="I1632">
        <v>72.02</v>
      </c>
      <c r="J1632">
        <v>18</v>
      </c>
      <c r="K1632" t="s">
        <v>820</v>
      </c>
      <c r="L1632">
        <v>2019</v>
      </c>
      <c r="M1632">
        <v>9</v>
      </c>
    </row>
    <row r="1633" spans="1:13" x14ac:dyDescent="0.25">
      <c r="A1633">
        <v>125366</v>
      </c>
      <c r="B1633" t="s">
        <v>355</v>
      </c>
      <c r="C1633" t="s">
        <v>14</v>
      </c>
      <c r="D1633" t="s">
        <v>15</v>
      </c>
      <c r="E1633" t="s">
        <v>79</v>
      </c>
      <c r="F1633" s="1">
        <v>43759.356296296297</v>
      </c>
      <c r="G1633">
        <v>1</v>
      </c>
      <c r="H1633">
        <v>72.02</v>
      </c>
      <c r="I1633">
        <v>72.02</v>
      </c>
      <c r="J1633">
        <v>18</v>
      </c>
      <c r="K1633" t="s">
        <v>820</v>
      </c>
      <c r="L1633">
        <v>2019</v>
      </c>
      <c r="M1633">
        <v>10</v>
      </c>
    </row>
    <row r="1634" spans="1:13" x14ac:dyDescent="0.25">
      <c r="A1634">
        <v>125366</v>
      </c>
      <c r="B1634" t="s">
        <v>355</v>
      </c>
      <c r="C1634" t="s">
        <v>14</v>
      </c>
      <c r="D1634" t="s">
        <v>15</v>
      </c>
      <c r="E1634" t="s">
        <v>79</v>
      </c>
      <c r="F1634" s="1">
        <v>43794.337743055556</v>
      </c>
      <c r="G1634">
        <v>1</v>
      </c>
      <c r="H1634">
        <v>72.02</v>
      </c>
      <c r="I1634">
        <v>72.02</v>
      </c>
      <c r="J1634">
        <v>18</v>
      </c>
      <c r="K1634" t="s">
        <v>820</v>
      </c>
      <c r="L1634">
        <v>2019</v>
      </c>
      <c r="M1634">
        <v>11</v>
      </c>
    </row>
    <row r="1635" spans="1:13" x14ac:dyDescent="0.25">
      <c r="A1635">
        <v>125366</v>
      </c>
      <c r="B1635" t="s">
        <v>355</v>
      </c>
      <c r="C1635" t="s">
        <v>14</v>
      </c>
      <c r="D1635" t="s">
        <v>15</v>
      </c>
      <c r="E1635" t="s">
        <v>79</v>
      </c>
      <c r="F1635" s="1">
        <v>43808.429409722223</v>
      </c>
      <c r="G1635">
        <v>2</v>
      </c>
      <c r="H1635">
        <v>72.02</v>
      </c>
      <c r="I1635">
        <v>144.04</v>
      </c>
      <c r="J1635">
        <v>18</v>
      </c>
      <c r="K1635" t="s">
        <v>820</v>
      </c>
      <c r="L1635">
        <v>2019</v>
      </c>
      <c r="M1635">
        <v>12</v>
      </c>
    </row>
    <row r="1636" spans="1:13" x14ac:dyDescent="0.25">
      <c r="A1636">
        <v>125366</v>
      </c>
      <c r="B1636" t="s">
        <v>355</v>
      </c>
      <c r="C1636" t="s">
        <v>14</v>
      </c>
      <c r="D1636" t="s">
        <v>15</v>
      </c>
      <c r="E1636" t="s">
        <v>79</v>
      </c>
      <c r="F1636" s="1">
        <v>43830.408437500002</v>
      </c>
      <c r="G1636">
        <v>1</v>
      </c>
      <c r="H1636">
        <v>72.02</v>
      </c>
      <c r="I1636">
        <v>72.02</v>
      </c>
      <c r="J1636">
        <v>18</v>
      </c>
      <c r="K1636" t="s">
        <v>820</v>
      </c>
      <c r="L1636">
        <v>2019</v>
      </c>
      <c r="M1636">
        <v>12</v>
      </c>
    </row>
    <row r="1637" spans="1:13" x14ac:dyDescent="0.25">
      <c r="A1637">
        <v>180071</v>
      </c>
      <c r="B1637" t="s">
        <v>1042</v>
      </c>
      <c r="C1637" t="s">
        <v>14</v>
      </c>
      <c r="D1637" t="s">
        <v>15</v>
      </c>
      <c r="E1637" t="s">
        <v>1043</v>
      </c>
      <c r="F1637" s="1">
        <v>43754.44290509259</v>
      </c>
      <c r="G1637">
        <v>1</v>
      </c>
      <c r="H1637">
        <v>114.88</v>
      </c>
      <c r="I1637">
        <v>114.88</v>
      </c>
      <c r="J1637">
        <v>18</v>
      </c>
      <c r="K1637" t="s">
        <v>820</v>
      </c>
      <c r="L1637">
        <v>2019</v>
      </c>
      <c r="M1637">
        <v>10</v>
      </c>
    </row>
    <row r="1638" spans="1:13" x14ac:dyDescent="0.25">
      <c r="A1638">
        <v>109139</v>
      </c>
      <c r="B1638" t="s">
        <v>1044</v>
      </c>
      <c r="C1638" t="s">
        <v>14</v>
      </c>
      <c r="D1638" t="s">
        <v>15</v>
      </c>
      <c r="E1638" t="s">
        <v>1045</v>
      </c>
      <c r="F1638" s="1">
        <v>42874.543321759258</v>
      </c>
      <c r="G1638">
        <v>1</v>
      </c>
      <c r="H1638">
        <v>666.52</v>
      </c>
      <c r="I1638">
        <v>666.52</v>
      </c>
      <c r="J1638">
        <v>18</v>
      </c>
      <c r="K1638" t="s">
        <v>820</v>
      </c>
      <c r="L1638">
        <v>2017</v>
      </c>
      <c r="M1638">
        <v>5</v>
      </c>
    </row>
    <row r="1639" spans="1:13" x14ac:dyDescent="0.25">
      <c r="A1639">
        <v>109139</v>
      </c>
      <c r="B1639" t="s">
        <v>1044</v>
      </c>
      <c r="C1639" t="s">
        <v>14</v>
      </c>
      <c r="D1639" t="s">
        <v>15</v>
      </c>
      <c r="E1639" t="s">
        <v>1045</v>
      </c>
      <c r="F1639" s="1">
        <v>42888.626458333332</v>
      </c>
      <c r="G1639">
        <v>1</v>
      </c>
      <c r="H1639">
        <v>666.52</v>
      </c>
      <c r="I1639">
        <v>666.52</v>
      </c>
      <c r="J1639">
        <v>18</v>
      </c>
      <c r="K1639" t="s">
        <v>820</v>
      </c>
      <c r="L1639">
        <v>2017</v>
      </c>
      <c r="M1639">
        <v>6</v>
      </c>
    </row>
    <row r="1640" spans="1:13" x14ac:dyDescent="0.25">
      <c r="A1640">
        <v>109139</v>
      </c>
      <c r="B1640" t="s">
        <v>1044</v>
      </c>
      <c r="C1640" t="s">
        <v>14</v>
      </c>
      <c r="D1640" t="s">
        <v>15</v>
      </c>
      <c r="E1640" t="s">
        <v>1045</v>
      </c>
      <c r="F1640" s="1">
        <v>42898.438750000001</v>
      </c>
      <c r="G1640">
        <v>1</v>
      </c>
      <c r="H1640">
        <v>666.52</v>
      </c>
      <c r="I1640">
        <v>666.52</v>
      </c>
      <c r="J1640">
        <v>18</v>
      </c>
      <c r="K1640" t="s">
        <v>820</v>
      </c>
      <c r="L1640">
        <v>2017</v>
      </c>
      <c r="M1640">
        <v>6</v>
      </c>
    </row>
    <row r="1641" spans="1:13" x14ac:dyDescent="0.25">
      <c r="A1641">
        <v>109139</v>
      </c>
      <c r="B1641" t="s">
        <v>1044</v>
      </c>
      <c r="C1641" t="s">
        <v>14</v>
      </c>
      <c r="D1641" t="s">
        <v>15</v>
      </c>
      <c r="E1641" t="s">
        <v>1045</v>
      </c>
      <c r="F1641" s="1">
        <v>43136.596168981479</v>
      </c>
      <c r="G1641">
        <v>1</v>
      </c>
      <c r="H1641">
        <v>638.79</v>
      </c>
      <c r="I1641">
        <v>638.79</v>
      </c>
      <c r="J1641">
        <v>18</v>
      </c>
      <c r="K1641" t="s">
        <v>820</v>
      </c>
      <c r="L1641">
        <v>2018</v>
      </c>
      <c r="M1641">
        <v>2</v>
      </c>
    </row>
    <row r="1642" spans="1:13" x14ac:dyDescent="0.25">
      <c r="A1642">
        <v>109139</v>
      </c>
      <c r="B1642" t="s">
        <v>1044</v>
      </c>
      <c r="C1642" t="s">
        <v>14</v>
      </c>
      <c r="D1642" t="s">
        <v>15</v>
      </c>
      <c r="E1642" t="s">
        <v>1045</v>
      </c>
      <c r="F1642" s="1">
        <v>43171.331342592595</v>
      </c>
      <c r="G1642">
        <v>1</v>
      </c>
      <c r="H1642">
        <v>625.24</v>
      </c>
      <c r="I1642">
        <v>625.24</v>
      </c>
      <c r="J1642">
        <v>18</v>
      </c>
      <c r="K1642" t="s">
        <v>820</v>
      </c>
      <c r="L1642">
        <v>2018</v>
      </c>
      <c r="M1642">
        <v>3</v>
      </c>
    </row>
    <row r="1643" spans="1:13" x14ac:dyDescent="0.25">
      <c r="A1643">
        <v>109139</v>
      </c>
      <c r="B1643" t="s">
        <v>1044</v>
      </c>
      <c r="C1643" t="s">
        <v>14</v>
      </c>
      <c r="D1643" t="s">
        <v>15</v>
      </c>
      <c r="E1643" t="s">
        <v>1045</v>
      </c>
      <c r="F1643" s="1">
        <v>43222.5233912037</v>
      </c>
      <c r="G1643">
        <v>1</v>
      </c>
      <c r="H1643">
        <v>638.79</v>
      </c>
      <c r="I1643">
        <v>638.79</v>
      </c>
      <c r="J1643">
        <v>18</v>
      </c>
      <c r="K1643" t="s">
        <v>820</v>
      </c>
      <c r="L1643">
        <v>2018</v>
      </c>
      <c r="M1643">
        <v>5</v>
      </c>
    </row>
    <row r="1644" spans="1:13" x14ac:dyDescent="0.25">
      <c r="A1644">
        <v>109139</v>
      </c>
      <c r="B1644" t="s">
        <v>1044</v>
      </c>
      <c r="C1644" t="s">
        <v>14</v>
      </c>
      <c r="D1644" t="s">
        <v>15</v>
      </c>
      <c r="E1644" t="s">
        <v>1045</v>
      </c>
      <c r="F1644" s="1">
        <v>43339.402106481481</v>
      </c>
      <c r="G1644">
        <v>1</v>
      </c>
      <c r="H1644">
        <v>625.24</v>
      </c>
      <c r="I1644">
        <v>625.24</v>
      </c>
      <c r="J1644">
        <v>18</v>
      </c>
      <c r="K1644" t="s">
        <v>820</v>
      </c>
      <c r="L1644">
        <v>2018</v>
      </c>
      <c r="M1644">
        <v>8</v>
      </c>
    </row>
    <row r="1645" spans="1:13" x14ac:dyDescent="0.25">
      <c r="A1645">
        <v>109139</v>
      </c>
      <c r="B1645" t="s">
        <v>1044</v>
      </c>
      <c r="C1645" t="s">
        <v>14</v>
      </c>
      <c r="D1645" t="s">
        <v>15</v>
      </c>
      <c r="E1645" t="s">
        <v>1045</v>
      </c>
      <c r="F1645" s="1">
        <v>43341.437627314815</v>
      </c>
      <c r="G1645">
        <v>1</v>
      </c>
      <c r="H1645">
        <v>625.24</v>
      </c>
      <c r="I1645">
        <v>625.24</v>
      </c>
      <c r="J1645">
        <v>18</v>
      </c>
      <c r="K1645" t="s">
        <v>820</v>
      </c>
      <c r="L1645">
        <v>2018</v>
      </c>
      <c r="M1645">
        <v>8</v>
      </c>
    </row>
    <row r="1646" spans="1:13" x14ac:dyDescent="0.25">
      <c r="A1646">
        <v>109139</v>
      </c>
      <c r="B1646" t="s">
        <v>1044</v>
      </c>
      <c r="C1646" t="s">
        <v>14</v>
      </c>
      <c r="D1646" t="s">
        <v>15</v>
      </c>
      <c r="E1646" t="s">
        <v>1045</v>
      </c>
      <c r="F1646" s="1">
        <v>43409.449467592596</v>
      </c>
      <c r="G1646">
        <v>1</v>
      </c>
      <c r="H1646">
        <v>625.24</v>
      </c>
      <c r="I1646">
        <v>625.24</v>
      </c>
      <c r="J1646">
        <v>18</v>
      </c>
      <c r="K1646" t="s">
        <v>820</v>
      </c>
      <c r="L1646">
        <v>2018</v>
      </c>
      <c r="M1646">
        <v>11</v>
      </c>
    </row>
    <row r="1647" spans="1:13" x14ac:dyDescent="0.25">
      <c r="A1647">
        <v>109139</v>
      </c>
      <c r="B1647" t="s">
        <v>1044</v>
      </c>
      <c r="C1647" t="s">
        <v>14</v>
      </c>
      <c r="D1647" t="s">
        <v>15</v>
      </c>
      <c r="E1647" t="s">
        <v>1045</v>
      </c>
      <c r="F1647" s="1">
        <v>43592.472569444442</v>
      </c>
      <c r="G1647">
        <v>1</v>
      </c>
      <c r="H1647">
        <v>625.24</v>
      </c>
      <c r="I1647">
        <v>625.24</v>
      </c>
      <c r="J1647">
        <v>18</v>
      </c>
      <c r="K1647" t="s">
        <v>820</v>
      </c>
      <c r="L1647">
        <v>2019</v>
      </c>
      <c r="M1647">
        <v>5</v>
      </c>
    </row>
    <row r="1648" spans="1:13" x14ac:dyDescent="0.25">
      <c r="A1648">
        <v>109139</v>
      </c>
      <c r="B1648" t="s">
        <v>1044</v>
      </c>
      <c r="C1648" t="s">
        <v>14</v>
      </c>
      <c r="D1648" t="s">
        <v>15</v>
      </c>
      <c r="E1648" t="s">
        <v>1045</v>
      </c>
      <c r="F1648" s="1">
        <v>43710.405856481484</v>
      </c>
      <c r="G1648">
        <v>1</v>
      </c>
      <c r="H1648">
        <v>639.14</v>
      </c>
      <c r="I1648">
        <v>639.14</v>
      </c>
      <c r="J1648">
        <v>18</v>
      </c>
      <c r="K1648" t="s">
        <v>820</v>
      </c>
      <c r="L1648">
        <v>2019</v>
      </c>
      <c r="M1648">
        <v>9</v>
      </c>
    </row>
    <row r="1649" spans="1:13" x14ac:dyDescent="0.25">
      <c r="A1649">
        <v>100308</v>
      </c>
      <c r="B1649" t="s">
        <v>1046</v>
      </c>
      <c r="C1649" t="s">
        <v>14</v>
      </c>
      <c r="D1649" t="s">
        <v>15</v>
      </c>
      <c r="E1649" t="s">
        <v>358</v>
      </c>
      <c r="F1649" s="1">
        <v>43172.55228009259</v>
      </c>
      <c r="G1649">
        <v>1</v>
      </c>
      <c r="H1649">
        <v>41.31</v>
      </c>
      <c r="I1649">
        <v>41.31</v>
      </c>
      <c r="J1649">
        <v>18</v>
      </c>
      <c r="K1649" t="s">
        <v>820</v>
      </c>
      <c r="L1649">
        <v>2018</v>
      </c>
      <c r="M1649">
        <v>3</v>
      </c>
    </row>
    <row r="1650" spans="1:13" x14ac:dyDescent="0.25">
      <c r="A1650">
        <v>100308</v>
      </c>
      <c r="B1650" t="s">
        <v>1046</v>
      </c>
      <c r="C1650" t="s">
        <v>14</v>
      </c>
      <c r="D1650" t="s">
        <v>15</v>
      </c>
      <c r="E1650" t="s">
        <v>358</v>
      </c>
      <c r="F1650" s="1">
        <v>43222.5233912037</v>
      </c>
      <c r="G1650">
        <v>1</v>
      </c>
      <c r="H1650">
        <v>43.8</v>
      </c>
      <c r="I1650">
        <v>43.8</v>
      </c>
      <c r="J1650">
        <v>18</v>
      </c>
      <c r="K1650" t="s">
        <v>820</v>
      </c>
      <c r="L1650">
        <v>2018</v>
      </c>
      <c r="M1650">
        <v>5</v>
      </c>
    </row>
    <row r="1651" spans="1:13" x14ac:dyDescent="0.25">
      <c r="A1651">
        <v>845593</v>
      </c>
      <c r="B1651" t="s">
        <v>360</v>
      </c>
      <c r="C1651" t="s">
        <v>14</v>
      </c>
      <c r="D1651" t="s">
        <v>15</v>
      </c>
      <c r="E1651" t="s">
        <v>358</v>
      </c>
      <c r="F1651" s="1">
        <v>43439.392314814817</v>
      </c>
      <c r="G1651">
        <v>1</v>
      </c>
      <c r="H1651">
        <v>43.8</v>
      </c>
      <c r="I1651">
        <v>43.8</v>
      </c>
      <c r="J1651">
        <v>18</v>
      </c>
      <c r="K1651" t="s">
        <v>820</v>
      </c>
      <c r="L1651">
        <v>2018</v>
      </c>
      <c r="M1651">
        <v>12</v>
      </c>
    </row>
    <row r="1652" spans="1:13" x14ac:dyDescent="0.25">
      <c r="A1652">
        <v>100308</v>
      </c>
      <c r="B1652" t="s">
        <v>1046</v>
      </c>
      <c r="C1652" t="s">
        <v>14</v>
      </c>
      <c r="D1652" t="s">
        <v>15</v>
      </c>
      <c r="E1652" t="s">
        <v>358</v>
      </c>
      <c r="F1652" s="1">
        <v>43444.616354166668</v>
      </c>
      <c r="G1652">
        <v>2</v>
      </c>
      <c r="H1652">
        <v>41.61</v>
      </c>
      <c r="I1652">
        <v>83.22</v>
      </c>
      <c r="J1652">
        <v>18</v>
      </c>
      <c r="K1652" t="s">
        <v>820</v>
      </c>
      <c r="L1652">
        <v>2018</v>
      </c>
      <c r="M1652">
        <v>12</v>
      </c>
    </row>
    <row r="1653" spans="1:13" x14ac:dyDescent="0.25">
      <c r="A1653">
        <v>100308</v>
      </c>
      <c r="B1653" t="s">
        <v>1046</v>
      </c>
      <c r="C1653" t="s">
        <v>14</v>
      </c>
      <c r="D1653" t="s">
        <v>15</v>
      </c>
      <c r="E1653" t="s">
        <v>358</v>
      </c>
      <c r="F1653" s="1">
        <v>43738.393078703702</v>
      </c>
      <c r="G1653">
        <v>1</v>
      </c>
      <c r="H1653">
        <v>40.049999999999997</v>
      </c>
      <c r="I1653">
        <v>40.049999999999997</v>
      </c>
      <c r="J1653">
        <v>18</v>
      </c>
      <c r="K1653" t="s">
        <v>820</v>
      </c>
      <c r="L1653">
        <v>2019</v>
      </c>
      <c r="M1653">
        <v>9</v>
      </c>
    </row>
    <row r="1654" spans="1:13" x14ac:dyDescent="0.25">
      <c r="A1654">
        <v>125596</v>
      </c>
      <c r="B1654" t="s">
        <v>1047</v>
      </c>
      <c r="C1654" t="s">
        <v>14</v>
      </c>
      <c r="D1654" t="s">
        <v>15</v>
      </c>
      <c r="E1654" t="s">
        <v>361</v>
      </c>
      <c r="F1654" s="1">
        <v>43742.582094907404</v>
      </c>
      <c r="G1654">
        <v>1</v>
      </c>
      <c r="H1654">
        <v>544.71</v>
      </c>
      <c r="I1654">
        <v>544.71</v>
      </c>
      <c r="J1654">
        <v>18</v>
      </c>
      <c r="K1654" t="s">
        <v>820</v>
      </c>
      <c r="L1654">
        <v>2019</v>
      </c>
      <c r="M1654">
        <v>10</v>
      </c>
    </row>
    <row r="1655" spans="1:13" x14ac:dyDescent="0.25">
      <c r="A1655">
        <v>147195</v>
      </c>
      <c r="B1655" t="s">
        <v>363</v>
      </c>
      <c r="C1655" t="s">
        <v>14</v>
      </c>
      <c r="D1655" t="s">
        <v>27</v>
      </c>
      <c r="E1655" t="s">
        <v>364</v>
      </c>
      <c r="F1655" s="1">
        <v>42860.514178240737</v>
      </c>
      <c r="G1655">
        <v>1</v>
      </c>
      <c r="H1655">
        <v>216.68</v>
      </c>
      <c r="I1655">
        <v>216.68</v>
      </c>
      <c r="J1655">
        <v>18</v>
      </c>
      <c r="K1655" t="s">
        <v>820</v>
      </c>
      <c r="L1655">
        <v>2017</v>
      </c>
      <c r="M1655">
        <v>5</v>
      </c>
    </row>
    <row r="1656" spans="1:13" x14ac:dyDescent="0.25">
      <c r="A1656">
        <v>147195</v>
      </c>
      <c r="B1656" t="s">
        <v>363</v>
      </c>
      <c r="C1656" t="s">
        <v>14</v>
      </c>
      <c r="D1656" t="s">
        <v>27</v>
      </c>
      <c r="E1656" t="s">
        <v>364</v>
      </c>
      <c r="F1656" s="1">
        <v>42912.412708333337</v>
      </c>
      <c r="G1656">
        <v>1</v>
      </c>
      <c r="H1656">
        <v>215.2</v>
      </c>
      <c r="I1656">
        <v>215.2</v>
      </c>
      <c r="J1656">
        <v>18</v>
      </c>
      <c r="K1656" t="s">
        <v>820</v>
      </c>
      <c r="L1656">
        <v>2017</v>
      </c>
      <c r="M1656">
        <v>6</v>
      </c>
    </row>
    <row r="1657" spans="1:13" x14ac:dyDescent="0.25">
      <c r="A1657">
        <v>214337</v>
      </c>
      <c r="B1657" t="s">
        <v>363</v>
      </c>
      <c r="C1657" t="s">
        <v>14</v>
      </c>
      <c r="D1657" t="s">
        <v>15</v>
      </c>
      <c r="E1657" t="s">
        <v>364</v>
      </c>
      <c r="F1657" s="1">
        <v>43381.436307870368</v>
      </c>
      <c r="G1657">
        <v>1</v>
      </c>
      <c r="H1657">
        <v>215.18</v>
      </c>
      <c r="I1657">
        <v>215.18</v>
      </c>
      <c r="J1657">
        <v>18</v>
      </c>
      <c r="K1657" t="s">
        <v>820</v>
      </c>
      <c r="L1657">
        <v>2018</v>
      </c>
      <c r="M1657">
        <v>10</v>
      </c>
    </row>
    <row r="1658" spans="1:13" x14ac:dyDescent="0.25">
      <c r="A1658">
        <v>214337</v>
      </c>
      <c r="B1658" t="s">
        <v>363</v>
      </c>
      <c r="C1658" t="s">
        <v>14</v>
      </c>
      <c r="D1658" t="s">
        <v>15</v>
      </c>
      <c r="E1658" t="s">
        <v>364</v>
      </c>
      <c r="F1658" s="1">
        <v>43661.346886574072</v>
      </c>
      <c r="G1658">
        <v>1</v>
      </c>
      <c r="H1658">
        <v>215.18</v>
      </c>
      <c r="I1658">
        <v>215.18</v>
      </c>
      <c r="J1658">
        <v>18</v>
      </c>
      <c r="K1658" t="s">
        <v>820</v>
      </c>
      <c r="L1658">
        <v>2019</v>
      </c>
      <c r="M1658">
        <v>7</v>
      </c>
    </row>
    <row r="1659" spans="1:13" x14ac:dyDescent="0.25">
      <c r="A1659">
        <v>147193</v>
      </c>
      <c r="B1659" t="s">
        <v>365</v>
      </c>
      <c r="C1659" t="s">
        <v>14</v>
      </c>
      <c r="D1659" t="s">
        <v>27</v>
      </c>
      <c r="E1659" t="s">
        <v>24</v>
      </c>
      <c r="F1659" s="1">
        <v>42807.418888888889</v>
      </c>
      <c r="G1659">
        <v>1</v>
      </c>
      <c r="H1659">
        <v>216.68</v>
      </c>
      <c r="I1659">
        <v>216.68</v>
      </c>
      <c r="J1659">
        <v>18</v>
      </c>
      <c r="K1659" t="s">
        <v>820</v>
      </c>
      <c r="L1659">
        <v>2017</v>
      </c>
      <c r="M1659">
        <v>3</v>
      </c>
    </row>
    <row r="1660" spans="1:13" x14ac:dyDescent="0.25">
      <c r="A1660">
        <v>214355</v>
      </c>
      <c r="B1660" t="s">
        <v>365</v>
      </c>
      <c r="C1660" t="s">
        <v>14</v>
      </c>
      <c r="D1660" t="s">
        <v>15</v>
      </c>
      <c r="E1660" t="s">
        <v>24</v>
      </c>
      <c r="F1660" s="1">
        <v>43199.334131944444</v>
      </c>
      <c r="G1660">
        <v>1</v>
      </c>
      <c r="H1660">
        <v>215.18</v>
      </c>
      <c r="I1660">
        <v>215.18</v>
      </c>
      <c r="J1660">
        <v>18</v>
      </c>
      <c r="K1660" t="s">
        <v>820</v>
      </c>
      <c r="L1660">
        <v>2018</v>
      </c>
      <c r="M1660">
        <v>4</v>
      </c>
    </row>
    <row r="1661" spans="1:13" x14ac:dyDescent="0.25">
      <c r="A1661">
        <v>214355</v>
      </c>
      <c r="B1661" t="s">
        <v>365</v>
      </c>
      <c r="C1661" t="s">
        <v>14</v>
      </c>
      <c r="D1661" t="s">
        <v>15</v>
      </c>
      <c r="E1661" t="s">
        <v>24</v>
      </c>
      <c r="F1661" s="1">
        <v>43409.558715277781</v>
      </c>
      <c r="G1661">
        <v>1</v>
      </c>
      <c r="H1661">
        <v>215.18</v>
      </c>
      <c r="I1661">
        <v>215.18</v>
      </c>
      <c r="J1661">
        <v>18</v>
      </c>
      <c r="K1661" t="s">
        <v>820</v>
      </c>
      <c r="L1661">
        <v>2018</v>
      </c>
      <c r="M1661">
        <v>11</v>
      </c>
    </row>
    <row r="1662" spans="1:13" x14ac:dyDescent="0.25">
      <c r="A1662">
        <v>214355</v>
      </c>
      <c r="B1662" t="s">
        <v>365</v>
      </c>
      <c r="C1662" t="s">
        <v>14</v>
      </c>
      <c r="D1662" t="s">
        <v>15</v>
      </c>
      <c r="E1662" t="s">
        <v>24</v>
      </c>
      <c r="F1662" s="1">
        <v>43612.41333333333</v>
      </c>
      <c r="G1662">
        <v>1</v>
      </c>
      <c r="H1662">
        <v>215.18</v>
      </c>
      <c r="I1662">
        <v>215.18</v>
      </c>
      <c r="J1662">
        <v>18</v>
      </c>
      <c r="K1662" t="s">
        <v>820</v>
      </c>
      <c r="L1662">
        <v>2019</v>
      </c>
      <c r="M1662">
        <v>5</v>
      </c>
    </row>
    <row r="1663" spans="1:13" x14ac:dyDescent="0.25">
      <c r="A1663">
        <v>214355</v>
      </c>
      <c r="B1663" t="s">
        <v>365</v>
      </c>
      <c r="C1663" t="s">
        <v>14</v>
      </c>
      <c r="D1663" t="s">
        <v>15</v>
      </c>
      <c r="E1663" t="s">
        <v>24</v>
      </c>
      <c r="F1663" s="1">
        <v>43682.412303240744</v>
      </c>
      <c r="G1663">
        <v>1</v>
      </c>
      <c r="H1663">
        <v>214.98</v>
      </c>
      <c r="I1663">
        <v>214.98</v>
      </c>
      <c r="J1663">
        <v>18</v>
      </c>
      <c r="K1663" t="s">
        <v>820</v>
      </c>
      <c r="L1663">
        <v>2019</v>
      </c>
      <c r="M1663">
        <v>8</v>
      </c>
    </row>
    <row r="1664" spans="1:13" x14ac:dyDescent="0.25">
      <c r="A1664">
        <v>214350</v>
      </c>
      <c r="B1664" t="s">
        <v>1048</v>
      </c>
      <c r="C1664" t="s">
        <v>14</v>
      </c>
      <c r="D1664" t="s">
        <v>15</v>
      </c>
      <c r="E1664" t="s">
        <v>24</v>
      </c>
      <c r="F1664" s="1">
        <v>43048.500474537039</v>
      </c>
      <c r="G1664">
        <v>1</v>
      </c>
      <c r="H1664">
        <v>435.18</v>
      </c>
      <c r="I1664">
        <v>435.18</v>
      </c>
      <c r="J1664">
        <v>18</v>
      </c>
      <c r="K1664" t="s">
        <v>820</v>
      </c>
      <c r="L1664">
        <v>2017</v>
      </c>
      <c r="M1664">
        <v>11</v>
      </c>
    </row>
    <row r="1665" spans="1:13" x14ac:dyDescent="0.25">
      <c r="A1665">
        <v>219877</v>
      </c>
      <c r="B1665" t="s">
        <v>1049</v>
      </c>
      <c r="C1665" t="s">
        <v>14</v>
      </c>
      <c r="D1665" t="s">
        <v>15</v>
      </c>
      <c r="E1665" t="s">
        <v>24</v>
      </c>
      <c r="F1665" s="1">
        <v>43525.416516203702</v>
      </c>
      <c r="G1665">
        <v>1</v>
      </c>
      <c r="H1665">
        <v>1118.67</v>
      </c>
      <c r="I1665">
        <v>1118.67</v>
      </c>
      <c r="J1665">
        <v>18</v>
      </c>
      <c r="K1665" t="s">
        <v>820</v>
      </c>
      <c r="L1665">
        <v>2019</v>
      </c>
      <c r="M1665">
        <v>3</v>
      </c>
    </row>
    <row r="1666" spans="1:13" x14ac:dyDescent="0.25">
      <c r="A1666">
        <v>100168</v>
      </c>
      <c r="B1666" t="s">
        <v>368</v>
      </c>
      <c r="C1666" t="s">
        <v>14</v>
      </c>
      <c r="D1666" t="s">
        <v>15</v>
      </c>
      <c r="E1666" t="s">
        <v>369</v>
      </c>
      <c r="F1666" s="1">
        <v>42765.460972222223</v>
      </c>
      <c r="G1666">
        <v>1</v>
      </c>
      <c r="H1666">
        <v>43.44</v>
      </c>
      <c r="I1666">
        <v>43.44</v>
      </c>
      <c r="J1666">
        <v>18</v>
      </c>
      <c r="K1666" t="s">
        <v>820</v>
      </c>
      <c r="L1666">
        <v>2017</v>
      </c>
      <c r="M1666">
        <v>1</v>
      </c>
    </row>
    <row r="1667" spans="1:13" x14ac:dyDescent="0.25">
      <c r="A1667">
        <v>100168</v>
      </c>
      <c r="B1667" t="s">
        <v>368</v>
      </c>
      <c r="C1667" t="s">
        <v>14</v>
      </c>
      <c r="D1667" t="s">
        <v>15</v>
      </c>
      <c r="E1667" t="s">
        <v>369</v>
      </c>
      <c r="F1667" s="1">
        <v>42779.401655092595</v>
      </c>
      <c r="G1667">
        <v>1</v>
      </c>
      <c r="H1667">
        <v>43.44</v>
      </c>
      <c r="I1667">
        <v>43.44</v>
      </c>
      <c r="J1667">
        <v>18</v>
      </c>
      <c r="K1667" t="s">
        <v>820</v>
      </c>
      <c r="L1667">
        <v>2017</v>
      </c>
      <c r="M1667">
        <v>2</v>
      </c>
    </row>
    <row r="1668" spans="1:13" x14ac:dyDescent="0.25">
      <c r="A1668">
        <v>100168</v>
      </c>
      <c r="B1668" t="s">
        <v>368</v>
      </c>
      <c r="C1668" t="s">
        <v>14</v>
      </c>
      <c r="D1668" t="s">
        <v>15</v>
      </c>
      <c r="E1668" t="s">
        <v>369</v>
      </c>
      <c r="F1668" s="1">
        <v>42831.508576388886</v>
      </c>
      <c r="G1668">
        <v>1</v>
      </c>
      <c r="H1668">
        <v>43.44</v>
      </c>
      <c r="I1668">
        <v>43.44</v>
      </c>
      <c r="J1668">
        <v>18</v>
      </c>
      <c r="K1668" t="s">
        <v>820</v>
      </c>
      <c r="L1668">
        <v>2017</v>
      </c>
      <c r="M1668">
        <v>4</v>
      </c>
    </row>
    <row r="1669" spans="1:13" x14ac:dyDescent="0.25">
      <c r="A1669">
        <v>100168</v>
      </c>
      <c r="B1669" t="s">
        <v>368</v>
      </c>
      <c r="C1669" t="s">
        <v>14</v>
      </c>
      <c r="D1669" t="s">
        <v>15</v>
      </c>
      <c r="E1669" t="s">
        <v>369</v>
      </c>
      <c r="F1669" s="1">
        <v>42867.599537037036</v>
      </c>
      <c r="G1669">
        <v>2</v>
      </c>
      <c r="H1669">
        <v>43.44</v>
      </c>
      <c r="I1669">
        <v>86.88</v>
      </c>
      <c r="J1669">
        <v>18</v>
      </c>
      <c r="K1669" t="s">
        <v>820</v>
      </c>
      <c r="L1669">
        <v>2017</v>
      </c>
      <c r="M1669">
        <v>5</v>
      </c>
    </row>
    <row r="1670" spans="1:13" x14ac:dyDescent="0.25">
      <c r="A1670">
        <v>100168</v>
      </c>
      <c r="B1670" t="s">
        <v>368</v>
      </c>
      <c r="C1670" t="s">
        <v>14</v>
      </c>
      <c r="D1670" t="s">
        <v>15</v>
      </c>
      <c r="E1670" t="s">
        <v>369</v>
      </c>
      <c r="F1670" s="1">
        <v>42963.546435185184</v>
      </c>
      <c r="G1670">
        <v>1</v>
      </c>
      <c r="H1670">
        <v>43.14</v>
      </c>
      <c r="I1670">
        <v>43.14</v>
      </c>
      <c r="J1670">
        <v>18</v>
      </c>
      <c r="K1670" t="s">
        <v>820</v>
      </c>
      <c r="L1670">
        <v>2017</v>
      </c>
      <c r="M1670">
        <v>8</v>
      </c>
    </row>
    <row r="1671" spans="1:13" x14ac:dyDescent="0.25">
      <c r="A1671">
        <v>100168</v>
      </c>
      <c r="B1671" t="s">
        <v>368</v>
      </c>
      <c r="C1671" t="s">
        <v>14</v>
      </c>
      <c r="D1671" t="s">
        <v>15</v>
      </c>
      <c r="E1671" t="s">
        <v>369</v>
      </c>
      <c r="F1671" s="1">
        <v>42968.341134259259</v>
      </c>
      <c r="G1671">
        <v>1</v>
      </c>
      <c r="H1671">
        <v>43.14</v>
      </c>
      <c r="I1671">
        <v>43.14</v>
      </c>
      <c r="J1671">
        <v>18</v>
      </c>
      <c r="K1671" t="s">
        <v>820</v>
      </c>
      <c r="L1671">
        <v>2017</v>
      </c>
      <c r="M1671">
        <v>8</v>
      </c>
    </row>
    <row r="1672" spans="1:13" x14ac:dyDescent="0.25">
      <c r="A1672">
        <v>109159</v>
      </c>
      <c r="B1672" t="s">
        <v>370</v>
      </c>
      <c r="C1672" t="s">
        <v>14</v>
      </c>
      <c r="D1672" t="s">
        <v>27</v>
      </c>
      <c r="E1672" t="s">
        <v>371</v>
      </c>
      <c r="F1672" s="1">
        <v>43097.496932870374</v>
      </c>
      <c r="G1672">
        <v>1</v>
      </c>
      <c r="H1672">
        <v>145.72999999999999</v>
      </c>
      <c r="I1672">
        <v>145.72999999999999</v>
      </c>
      <c r="J1672">
        <v>18</v>
      </c>
      <c r="K1672" t="s">
        <v>820</v>
      </c>
      <c r="L1672">
        <v>2017</v>
      </c>
      <c r="M1672">
        <v>12</v>
      </c>
    </row>
    <row r="1673" spans="1:13" x14ac:dyDescent="0.25">
      <c r="A1673">
        <v>223200</v>
      </c>
      <c r="B1673" t="s">
        <v>370</v>
      </c>
      <c r="C1673" t="s">
        <v>14</v>
      </c>
      <c r="D1673" t="s">
        <v>15</v>
      </c>
      <c r="E1673" t="s">
        <v>371</v>
      </c>
      <c r="F1673" s="1">
        <v>43213.42114583333</v>
      </c>
      <c r="G1673">
        <v>1</v>
      </c>
      <c r="H1673">
        <v>144.72999999999999</v>
      </c>
      <c r="I1673">
        <v>144.72999999999999</v>
      </c>
      <c r="J1673">
        <v>18</v>
      </c>
      <c r="K1673" t="s">
        <v>820</v>
      </c>
      <c r="L1673">
        <v>2018</v>
      </c>
      <c r="M1673">
        <v>4</v>
      </c>
    </row>
    <row r="1674" spans="1:13" x14ac:dyDescent="0.25">
      <c r="A1674">
        <v>223200</v>
      </c>
      <c r="B1674" t="s">
        <v>370</v>
      </c>
      <c r="C1674" t="s">
        <v>14</v>
      </c>
      <c r="D1674" t="s">
        <v>15</v>
      </c>
      <c r="E1674" t="s">
        <v>371</v>
      </c>
      <c r="F1674" s="1">
        <v>43283.344421296293</v>
      </c>
      <c r="G1674">
        <v>1</v>
      </c>
      <c r="H1674">
        <v>143.32</v>
      </c>
      <c r="I1674">
        <v>143.32</v>
      </c>
      <c r="J1674">
        <v>18</v>
      </c>
      <c r="K1674" t="s">
        <v>820</v>
      </c>
      <c r="L1674">
        <v>2018</v>
      </c>
      <c r="M1674">
        <v>7</v>
      </c>
    </row>
    <row r="1675" spans="1:13" x14ac:dyDescent="0.25">
      <c r="A1675">
        <v>223200</v>
      </c>
      <c r="B1675" t="s">
        <v>370</v>
      </c>
      <c r="C1675" t="s">
        <v>14</v>
      </c>
      <c r="D1675" t="s">
        <v>15</v>
      </c>
      <c r="E1675" t="s">
        <v>371</v>
      </c>
      <c r="F1675" s="1">
        <v>43563.42460648148</v>
      </c>
      <c r="G1675">
        <v>1</v>
      </c>
      <c r="H1675">
        <v>145.97</v>
      </c>
      <c r="I1675">
        <v>145.97</v>
      </c>
      <c r="J1675">
        <v>18</v>
      </c>
      <c r="K1675" t="s">
        <v>820</v>
      </c>
      <c r="L1675">
        <v>2019</v>
      </c>
      <c r="M1675">
        <v>4</v>
      </c>
    </row>
    <row r="1676" spans="1:13" x14ac:dyDescent="0.25">
      <c r="A1676">
        <v>223200</v>
      </c>
      <c r="B1676" t="s">
        <v>370</v>
      </c>
      <c r="C1676" t="s">
        <v>14</v>
      </c>
      <c r="D1676" t="s">
        <v>15</v>
      </c>
      <c r="E1676" t="s">
        <v>371</v>
      </c>
      <c r="F1676" s="1">
        <v>43600.525613425925</v>
      </c>
      <c r="G1676">
        <v>1</v>
      </c>
      <c r="H1676">
        <v>149.04</v>
      </c>
      <c r="I1676">
        <v>149.04</v>
      </c>
      <c r="J1676">
        <v>18</v>
      </c>
      <c r="K1676" t="s">
        <v>820</v>
      </c>
      <c r="L1676">
        <v>2019</v>
      </c>
      <c r="M1676">
        <v>5</v>
      </c>
    </row>
    <row r="1677" spans="1:13" x14ac:dyDescent="0.25">
      <c r="A1677">
        <v>223200</v>
      </c>
      <c r="B1677" t="s">
        <v>370</v>
      </c>
      <c r="C1677" t="s">
        <v>14</v>
      </c>
      <c r="D1677" t="s">
        <v>15</v>
      </c>
      <c r="E1677" t="s">
        <v>371</v>
      </c>
      <c r="F1677" s="1">
        <v>43621.527916666666</v>
      </c>
      <c r="G1677">
        <v>2</v>
      </c>
      <c r="H1677">
        <v>149.04</v>
      </c>
      <c r="I1677">
        <v>298.08</v>
      </c>
      <c r="J1677">
        <v>18</v>
      </c>
      <c r="K1677" t="s">
        <v>820</v>
      </c>
      <c r="L1677">
        <v>2019</v>
      </c>
      <c r="M1677">
        <v>6</v>
      </c>
    </row>
    <row r="1678" spans="1:13" x14ac:dyDescent="0.25">
      <c r="A1678">
        <v>223200</v>
      </c>
      <c r="B1678" t="s">
        <v>370</v>
      </c>
      <c r="C1678" t="s">
        <v>14</v>
      </c>
      <c r="D1678" t="s">
        <v>15</v>
      </c>
      <c r="E1678" t="s">
        <v>371</v>
      </c>
      <c r="F1678" s="1">
        <v>43647.405081018522</v>
      </c>
      <c r="G1678">
        <v>2</v>
      </c>
      <c r="H1678">
        <v>147.43</v>
      </c>
      <c r="I1678">
        <v>294.86</v>
      </c>
      <c r="J1678">
        <v>18</v>
      </c>
      <c r="K1678" t="s">
        <v>820</v>
      </c>
      <c r="L1678">
        <v>2019</v>
      </c>
      <c r="M1678">
        <v>7</v>
      </c>
    </row>
    <row r="1679" spans="1:13" x14ac:dyDescent="0.25">
      <c r="A1679">
        <v>223200</v>
      </c>
      <c r="B1679" t="s">
        <v>370</v>
      </c>
      <c r="C1679" t="s">
        <v>14</v>
      </c>
      <c r="D1679" t="s">
        <v>15</v>
      </c>
      <c r="E1679" t="s">
        <v>371</v>
      </c>
      <c r="F1679" s="1">
        <v>43752.452800925923</v>
      </c>
      <c r="G1679">
        <v>2</v>
      </c>
      <c r="H1679">
        <v>147.43</v>
      </c>
      <c r="I1679">
        <v>294.86</v>
      </c>
      <c r="J1679">
        <v>18</v>
      </c>
      <c r="K1679" t="s">
        <v>820</v>
      </c>
      <c r="L1679">
        <v>2019</v>
      </c>
      <c r="M1679">
        <v>10</v>
      </c>
    </row>
    <row r="1680" spans="1:13" x14ac:dyDescent="0.25">
      <c r="A1680">
        <v>223200</v>
      </c>
      <c r="B1680" t="s">
        <v>370</v>
      </c>
      <c r="C1680" t="s">
        <v>14</v>
      </c>
      <c r="D1680" t="s">
        <v>15</v>
      </c>
      <c r="E1680" t="s">
        <v>371</v>
      </c>
      <c r="F1680" s="1">
        <v>43759.356296296297</v>
      </c>
      <c r="G1680">
        <v>1</v>
      </c>
      <c r="H1680">
        <v>147.43</v>
      </c>
      <c r="I1680">
        <v>147.43</v>
      </c>
      <c r="J1680">
        <v>18</v>
      </c>
      <c r="K1680" t="s">
        <v>820</v>
      </c>
      <c r="L1680">
        <v>2019</v>
      </c>
      <c r="M1680">
        <v>10</v>
      </c>
    </row>
    <row r="1681" spans="1:13" x14ac:dyDescent="0.25">
      <c r="A1681">
        <v>51366</v>
      </c>
      <c r="B1681" t="s">
        <v>372</v>
      </c>
      <c r="C1681" t="s">
        <v>14</v>
      </c>
      <c r="D1681" t="s">
        <v>85</v>
      </c>
      <c r="E1681" t="s">
        <v>336</v>
      </c>
      <c r="F1681" s="1">
        <v>42766.394537037035</v>
      </c>
      <c r="G1681">
        <v>1</v>
      </c>
      <c r="H1681">
        <v>171.6</v>
      </c>
      <c r="I1681">
        <v>171.6</v>
      </c>
      <c r="J1681">
        <v>18</v>
      </c>
      <c r="K1681" t="s">
        <v>820</v>
      </c>
      <c r="L1681">
        <v>2017</v>
      </c>
      <c r="M1681">
        <v>1</v>
      </c>
    </row>
    <row r="1682" spans="1:13" x14ac:dyDescent="0.25">
      <c r="A1682">
        <v>51383</v>
      </c>
      <c r="B1682" t="s">
        <v>813</v>
      </c>
      <c r="C1682" t="s">
        <v>14</v>
      </c>
      <c r="D1682" t="s">
        <v>85</v>
      </c>
      <c r="E1682" t="s">
        <v>336</v>
      </c>
      <c r="F1682" s="1">
        <v>42807.486180555556</v>
      </c>
      <c r="G1682">
        <v>1</v>
      </c>
      <c r="H1682">
        <v>93.5</v>
      </c>
      <c r="I1682">
        <v>93.5</v>
      </c>
      <c r="J1682">
        <v>18</v>
      </c>
      <c r="K1682" t="s">
        <v>820</v>
      </c>
      <c r="L1682">
        <v>2017</v>
      </c>
      <c r="M1682">
        <v>3</v>
      </c>
    </row>
    <row r="1683" spans="1:13" x14ac:dyDescent="0.25">
      <c r="A1683">
        <v>51383</v>
      </c>
      <c r="B1683" t="s">
        <v>813</v>
      </c>
      <c r="C1683" t="s">
        <v>14</v>
      </c>
      <c r="D1683" t="s">
        <v>85</v>
      </c>
      <c r="E1683" t="s">
        <v>336</v>
      </c>
      <c r="F1683" s="1">
        <v>42815.390821759262</v>
      </c>
      <c r="G1683">
        <v>1</v>
      </c>
      <c r="H1683">
        <v>93.5</v>
      </c>
      <c r="I1683">
        <v>93.5</v>
      </c>
      <c r="J1683">
        <v>18</v>
      </c>
      <c r="K1683" t="s">
        <v>820</v>
      </c>
      <c r="L1683">
        <v>2017</v>
      </c>
      <c r="M1683">
        <v>3</v>
      </c>
    </row>
    <row r="1684" spans="1:13" x14ac:dyDescent="0.25">
      <c r="A1684">
        <v>51366</v>
      </c>
      <c r="B1684" t="s">
        <v>372</v>
      </c>
      <c r="C1684" t="s">
        <v>14</v>
      </c>
      <c r="D1684" t="s">
        <v>85</v>
      </c>
      <c r="E1684" t="s">
        <v>336</v>
      </c>
      <c r="F1684" s="1">
        <v>42849.581446759257</v>
      </c>
      <c r="G1684">
        <v>1</v>
      </c>
      <c r="H1684">
        <v>171.6</v>
      </c>
      <c r="I1684">
        <v>171.6</v>
      </c>
      <c r="J1684">
        <v>18</v>
      </c>
      <c r="K1684" t="s">
        <v>820</v>
      </c>
      <c r="L1684">
        <v>2017</v>
      </c>
      <c r="M1684">
        <v>4</v>
      </c>
    </row>
    <row r="1685" spans="1:13" x14ac:dyDescent="0.25">
      <c r="A1685">
        <v>51383</v>
      </c>
      <c r="B1685" t="s">
        <v>813</v>
      </c>
      <c r="C1685" t="s">
        <v>14</v>
      </c>
      <c r="D1685" t="s">
        <v>85</v>
      </c>
      <c r="E1685" t="s">
        <v>336</v>
      </c>
      <c r="F1685" s="1">
        <v>42871.369768518518</v>
      </c>
      <c r="G1685">
        <v>1</v>
      </c>
      <c r="H1685">
        <v>93.5</v>
      </c>
      <c r="I1685">
        <v>93.5</v>
      </c>
      <c r="J1685">
        <v>18</v>
      </c>
      <c r="K1685" t="s">
        <v>820</v>
      </c>
      <c r="L1685">
        <v>2017</v>
      </c>
      <c r="M1685">
        <v>5</v>
      </c>
    </row>
    <row r="1686" spans="1:13" x14ac:dyDescent="0.25">
      <c r="A1686">
        <v>51383</v>
      </c>
      <c r="B1686" t="s">
        <v>813</v>
      </c>
      <c r="C1686" t="s">
        <v>14</v>
      </c>
      <c r="D1686" t="s">
        <v>85</v>
      </c>
      <c r="E1686" t="s">
        <v>336</v>
      </c>
      <c r="F1686" s="1">
        <v>42916.552094907405</v>
      </c>
      <c r="G1686">
        <v>1</v>
      </c>
      <c r="H1686">
        <v>93.5</v>
      </c>
      <c r="I1686">
        <v>93.5</v>
      </c>
      <c r="J1686">
        <v>18</v>
      </c>
      <c r="K1686" t="s">
        <v>820</v>
      </c>
      <c r="L1686">
        <v>2017</v>
      </c>
      <c r="M1686">
        <v>6</v>
      </c>
    </row>
    <row r="1687" spans="1:13" x14ac:dyDescent="0.25">
      <c r="A1687">
        <v>51366</v>
      </c>
      <c r="B1687" t="s">
        <v>372</v>
      </c>
      <c r="C1687" t="s">
        <v>14</v>
      </c>
      <c r="D1687" t="s">
        <v>85</v>
      </c>
      <c r="E1687" t="s">
        <v>336</v>
      </c>
      <c r="F1687" s="1">
        <v>42916.552094907405</v>
      </c>
      <c r="G1687">
        <v>1</v>
      </c>
      <c r="H1687">
        <v>171.6</v>
      </c>
      <c r="I1687">
        <v>171.6</v>
      </c>
      <c r="J1687">
        <v>18</v>
      </c>
      <c r="K1687" t="s">
        <v>820</v>
      </c>
      <c r="L1687">
        <v>2017</v>
      </c>
      <c r="M1687">
        <v>6</v>
      </c>
    </row>
    <row r="1688" spans="1:13" x14ac:dyDescent="0.25">
      <c r="A1688">
        <v>51366</v>
      </c>
      <c r="B1688" t="s">
        <v>372</v>
      </c>
      <c r="C1688" t="s">
        <v>14</v>
      </c>
      <c r="D1688" t="s">
        <v>85</v>
      </c>
      <c r="E1688" t="s">
        <v>336</v>
      </c>
      <c r="F1688" s="1">
        <v>43018.410277777781</v>
      </c>
      <c r="G1688">
        <v>1</v>
      </c>
      <c r="H1688">
        <v>171.6</v>
      </c>
      <c r="I1688">
        <v>171.6</v>
      </c>
      <c r="J1688">
        <v>18</v>
      </c>
      <c r="K1688" t="s">
        <v>820</v>
      </c>
      <c r="L1688">
        <v>2017</v>
      </c>
      <c r="M1688">
        <v>10</v>
      </c>
    </row>
    <row r="1689" spans="1:13" x14ac:dyDescent="0.25">
      <c r="A1689">
        <v>51383</v>
      </c>
      <c r="B1689" t="s">
        <v>813</v>
      </c>
      <c r="C1689" t="s">
        <v>14</v>
      </c>
      <c r="D1689" t="s">
        <v>85</v>
      </c>
      <c r="E1689" t="s">
        <v>336</v>
      </c>
      <c r="F1689" s="1">
        <v>43025.4221412037</v>
      </c>
      <c r="G1689">
        <v>1</v>
      </c>
      <c r="H1689">
        <v>93.5</v>
      </c>
      <c r="I1689">
        <v>93.5</v>
      </c>
      <c r="J1689">
        <v>18</v>
      </c>
      <c r="K1689" t="s">
        <v>820</v>
      </c>
      <c r="L1689">
        <v>2017</v>
      </c>
      <c r="M1689">
        <v>10</v>
      </c>
    </row>
    <row r="1690" spans="1:13" x14ac:dyDescent="0.25">
      <c r="A1690">
        <v>51366</v>
      </c>
      <c r="B1690" t="s">
        <v>372</v>
      </c>
      <c r="C1690" t="s">
        <v>14</v>
      </c>
      <c r="D1690" t="s">
        <v>85</v>
      </c>
      <c r="E1690" t="s">
        <v>336</v>
      </c>
      <c r="F1690" s="1">
        <v>43080.554548611108</v>
      </c>
      <c r="G1690">
        <v>1</v>
      </c>
      <c r="H1690">
        <v>171.6</v>
      </c>
      <c r="I1690">
        <v>171.6</v>
      </c>
      <c r="J1690">
        <v>18</v>
      </c>
      <c r="K1690" t="s">
        <v>820</v>
      </c>
      <c r="L1690">
        <v>2017</v>
      </c>
      <c r="M1690">
        <v>12</v>
      </c>
    </row>
    <row r="1691" spans="1:13" x14ac:dyDescent="0.25">
      <c r="A1691">
        <v>51366</v>
      </c>
      <c r="B1691" t="s">
        <v>372</v>
      </c>
      <c r="C1691" t="s">
        <v>14</v>
      </c>
      <c r="D1691" t="s">
        <v>85</v>
      </c>
      <c r="E1691" t="s">
        <v>336</v>
      </c>
      <c r="F1691" s="1">
        <v>43087.495567129627</v>
      </c>
      <c r="G1691">
        <v>1</v>
      </c>
      <c r="H1691">
        <v>171.6</v>
      </c>
      <c r="I1691">
        <v>171.6</v>
      </c>
      <c r="J1691">
        <v>18</v>
      </c>
      <c r="K1691" t="s">
        <v>820</v>
      </c>
      <c r="L1691">
        <v>2017</v>
      </c>
      <c r="M1691">
        <v>12</v>
      </c>
    </row>
    <row r="1692" spans="1:13" x14ac:dyDescent="0.25">
      <c r="A1692">
        <v>51383</v>
      </c>
      <c r="B1692" t="s">
        <v>813</v>
      </c>
      <c r="C1692" t="s">
        <v>14</v>
      </c>
      <c r="D1692" t="s">
        <v>85</v>
      </c>
      <c r="E1692" t="s">
        <v>336</v>
      </c>
      <c r="F1692" s="1">
        <v>43115.377800925926</v>
      </c>
      <c r="G1692">
        <v>1</v>
      </c>
      <c r="H1692">
        <v>93.5</v>
      </c>
      <c r="I1692">
        <v>93.5</v>
      </c>
      <c r="J1692">
        <v>18</v>
      </c>
      <c r="K1692" t="s">
        <v>820</v>
      </c>
      <c r="L1692">
        <v>2018</v>
      </c>
      <c r="M1692">
        <v>1</v>
      </c>
    </row>
    <row r="1693" spans="1:13" x14ac:dyDescent="0.25">
      <c r="A1693">
        <v>51366</v>
      </c>
      <c r="B1693" t="s">
        <v>372</v>
      </c>
      <c r="C1693" t="s">
        <v>14</v>
      </c>
      <c r="D1693" t="s">
        <v>85</v>
      </c>
      <c r="E1693" t="s">
        <v>336</v>
      </c>
      <c r="F1693" s="1">
        <v>43129.332025462965</v>
      </c>
      <c r="G1693">
        <v>1</v>
      </c>
      <c r="H1693">
        <v>171.6</v>
      </c>
      <c r="I1693">
        <v>171.6</v>
      </c>
      <c r="J1693">
        <v>18</v>
      </c>
      <c r="K1693" t="s">
        <v>820</v>
      </c>
      <c r="L1693">
        <v>2018</v>
      </c>
      <c r="M1693">
        <v>1</v>
      </c>
    </row>
    <row r="1694" spans="1:13" x14ac:dyDescent="0.25">
      <c r="A1694">
        <v>51366</v>
      </c>
      <c r="B1694" t="s">
        <v>372</v>
      </c>
      <c r="C1694" t="s">
        <v>14</v>
      </c>
      <c r="D1694" t="s">
        <v>85</v>
      </c>
      <c r="E1694" t="s">
        <v>336</v>
      </c>
      <c r="F1694" s="1">
        <v>43252.391111111108</v>
      </c>
      <c r="G1694">
        <v>1</v>
      </c>
      <c r="H1694">
        <v>171.6</v>
      </c>
      <c r="I1694">
        <v>171.6</v>
      </c>
      <c r="J1694">
        <v>18</v>
      </c>
      <c r="K1694" t="s">
        <v>820</v>
      </c>
      <c r="L1694">
        <v>2018</v>
      </c>
      <c r="M1694">
        <v>6</v>
      </c>
    </row>
    <row r="1695" spans="1:13" x14ac:dyDescent="0.25">
      <c r="A1695">
        <v>51383</v>
      </c>
      <c r="B1695" t="s">
        <v>813</v>
      </c>
      <c r="C1695" t="s">
        <v>14</v>
      </c>
      <c r="D1695" t="s">
        <v>85</v>
      </c>
      <c r="E1695" t="s">
        <v>336</v>
      </c>
      <c r="F1695" s="1">
        <v>43255.512939814813</v>
      </c>
      <c r="G1695">
        <v>1</v>
      </c>
      <c r="H1695">
        <v>93.5</v>
      </c>
      <c r="I1695">
        <v>93.5</v>
      </c>
      <c r="J1695">
        <v>18</v>
      </c>
      <c r="K1695" t="s">
        <v>820</v>
      </c>
      <c r="L1695">
        <v>2018</v>
      </c>
      <c r="M1695">
        <v>6</v>
      </c>
    </row>
    <row r="1696" spans="1:13" x14ac:dyDescent="0.25">
      <c r="A1696">
        <v>51366</v>
      </c>
      <c r="B1696" t="s">
        <v>372</v>
      </c>
      <c r="C1696" t="s">
        <v>14</v>
      </c>
      <c r="D1696" t="s">
        <v>85</v>
      </c>
      <c r="E1696" t="s">
        <v>336</v>
      </c>
      <c r="F1696" s="1">
        <v>43259.48951388889</v>
      </c>
      <c r="G1696">
        <v>1</v>
      </c>
      <c r="H1696">
        <v>171.6</v>
      </c>
      <c r="I1696">
        <v>171.6</v>
      </c>
      <c r="J1696">
        <v>18</v>
      </c>
      <c r="K1696" t="s">
        <v>820</v>
      </c>
      <c r="L1696">
        <v>2018</v>
      </c>
      <c r="M1696">
        <v>6</v>
      </c>
    </row>
    <row r="1697" spans="1:13" x14ac:dyDescent="0.25">
      <c r="A1697">
        <v>51383</v>
      </c>
      <c r="B1697" t="s">
        <v>813</v>
      </c>
      <c r="C1697" t="s">
        <v>14</v>
      </c>
      <c r="D1697" t="s">
        <v>85</v>
      </c>
      <c r="E1697" t="s">
        <v>336</v>
      </c>
      <c r="F1697" s="1">
        <v>43272.441435185188</v>
      </c>
      <c r="G1697">
        <v>1</v>
      </c>
      <c r="H1697">
        <v>93.5</v>
      </c>
      <c r="I1697">
        <v>93.5</v>
      </c>
      <c r="J1697">
        <v>18</v>
      </c>
      <c r="K1697" t="s">
        <v>820</v>
      </c>
      <c r="L1697">
        <v>2018</v>
      </c>
      <c r="M1697">
        <v>6</v>
      </c>
    </row>
    <row r="1698" spans="1:13" x14ac:dyDescent="0.25">
      <c r="A1698">
        <v>51383</v>
      </c>
      <c r="B1698" t="s">
        <v>813</v>
      </c>
      <c r="C1698" t="s">
        <v>14</v>
      </c>
      <c r="D1698" t="s">
        <v>85</v>
      </c>
      <c r="E1698" t="s">
        <v>336</v>
      </c>
      <c r="F1698" s="1">
        <v>43276.352800925924</v>
      </c>
      <c r="G1698">
        <v>1</v>
      </c>
      <c r="H1698">
        <v>93.5</v>
      </c>
      <c r="I1698">
        <v>93.5</v>
      </c>
      <c r="J1698">
        <v>18</v>
      </c>
      <c r="K1698" t="s">
        <v>820</v>
      </c>
      <c r="L1698">
        <v>2018</v>
      </c>
      <c r="M1698">
        <v>6</v>
      </c>
    </row>
    <row r="1699" spans="1:13" x14ac:dyDescent="0.25">
      <c r="A1699">
        <v>51383</v>
      </c>
      <c r="B1699" t="s">
        <v>813</v>
      </c>
      <c r="C1699" t="s">
        <v>14</v>
      </c>
      <c r="D1699" t="s">
        <v>85</v>
      </c>
      <c r="E1699" t="s">
        <v>336</v>
      </c>
      <c r="F1699" s="1">
        <v>43297.504745370374</v>
      </c>
      <c r="G1699">
        <v>1</v>
      </c>
      <c r="H1699">
        <v>93.5</v>
      </c>
      <c r="I1699">
        <v>93.5</v>
      </c>
      <c r="J1699">
        <v>18</v>
      </c>
      <c r="K1699" t="s">
        <v>820</v>
      </c>
      <c r="L1699">
        <v>2018</v>
      </c>
      <c r="M1699">
        <v>7</v>
      </c>
    </row>
    <row r="1700" spans="1:13" x14ac:dyDescent="0.25">
      <c r="A1700">
        <v>51366</v>
      </c>
      <c r="B1700" t="s">
        <v>372</v>
      </c>
      <c r="C1700" t="s">
        <v>14</v>
      </c>
      <c r="D1700" t="s">
        <v>85</v>
      </c>
      <c r="E1700" t="s">
        <v>336</v>
      </c>
      <c r="F1700" s="1">
        <v>43297.504745370374</v>
      </c>
      <c r="G1700">
        <v>1</v>
      </c>
      <c r="H1700">
        <v>295.72000000000003</v>
      </c>
      <c r="I1700">
        <v>295.72000000000003</v>
      </c>
      <c r="J1700">
        <v>18</v>
      </c>
      <c r="K1700" t="s">
        <v>820</v>
      </c>
      <c r="L1700">
        <v>2018</v>
      </c>
      <c r="M1700">
        <v>7</v>
      </c>
    </row>
    <row r="1701" spans="1:13" x14ac:dyDescent="0.25">
      <c r="A1701">
        <v>51383</v>
      </c>
      <c r="B1701" t="s">
        <v>813</v>
      </c>
      <c r="C1701" t="s">
        <v>14</v>
      </c>
      <c r="D1701" t="s">
        <v>85</v>
      </c>
      <c r="E1701" t="s">
        <v>336</v>
      </c>
      <c r="F1701" s="1">
        <v>43381.530659722222</v>
      </c>
      <c r="G1701">
        <v>1</v>
      </c>
      <c r="H1701">
        <v>93.5</v>
      </c>
      <c r="I1701">
        <v>93.5</v>
      </c>
      <c r="J1701">
        <v>18</v>
      </c>
      <c r="K1701" t="s">
        <v>820</v>
      </c>
      <c r="L1701">
        <v>2018</v>
      </c>
      <c r="M1701">
        <v>10</v>
      </c>
    </row>
    <row r="1702" spans="1:13" x14ac:dyDescent="0.25">
      <c r="A1702">
        <v>51366</v>
      </c>
      <c r="B1702" t="s">
        <v>372</v>
      </c>
      <c r="C1702" t="s">
        <v>14</v>
      </c>
      <c r="D1702" t="s">
        <v>85</v>
      </c>
      <c r="E1702" t="s">
        <v>336</v>
      </c>
      <c r="F1702" s="1">
        <v>43395.34615740741</v>
      </c>
      <c r="G1702">
        <v>1</v>
      </c>
      <c r="H1702">
        <v>171.6</v>
      </c>
      <c r="I1702">
        <v>171.6</v>
      </c>
      <c r="J1702">
        <v>18</v>
      </c>
      <c r="K1702" t="s">
        <v>820</v>
      </c>
      <c r="L1702">
        <v>2018</v>
      </c>
      <c r="M1702">
        <v>10</v>
      </c>
    </row>
    <row r="1703" spans="1:13" x14ac:dyDescent="0.25">
      <c r="A1703">
        <v>51366</v>
      </c>
      <c r="B1703" t="s">
        <v>372</v>
      </c>
      <c r="C1703" t="s">
        <v>14</v>
      </c>
      <c r="D1703" t="s">
        <v>85</v>
      </c>
      <c r="E1703" t="s">
        <v>336</v>
      </c>
      <c r="F1703" s="1">
        <v>43451.590590277781</v>
      </c>
      <c r="G1703">
        <v>1</v>
      </c>
      <c r="H1703">
        <v>171.6</v>
      </c>
      <c r="I1703">
        <v>171.6</v>
      </c>
      <c r="J1703">
        <v>18</v>
      </c>
      <c r="K1703" t="s">
        <v>820</v>
      </c>
      <c r="L1703">
        <v>2018</v>
      </c>
      <c r="M1703">
        <v>12</v>
      </c>
    </row>
    <row r="1704" spans="1:13" x14ac:dyDescent="0.25">
      <c r="A1704">
        <v>51366</v>
      </c>
      <c r="B1704" t="s">
        <v>372</v>
      </c>
      <c r="C1704" t="s">
        <v>14</v>
      </c>
      <c r="D1704" t="s">
        <v>85</v>
      </c>
      <c r="E1704" t="s">
        <v>336</v>
      </c>
      <c r="F1704" s="1">
        <v>43482.312592592592</v>
      </c>
      <c r="G1704">
        <v>1</v>
      </c>
      <c r="H1704">
        <v>171.6</v>
      </c>
      <c r="I1704">
        <v>171.6</v>
      </c>
      <c r="J1704">
        <v>18</v>
      </c>
      <c r="K1704" t="s">
        <v>820</v>
      </c>
      <c r="L1704">
        <v>2019</v>
      </c>
      <c r="M1704">
        <v>1</v>
      </c>
    </row>
    <row r="1705" spans="1:13" x14ac:dyDescent="0.25">
      <c r="A1705">
        <v>51366</v>
      </c>
      <c r="B1705" t="s">
        <v>372</v>
      </c>
      <c r="C1705" t="s">
        <v>14</v>
      </c>
      <c r="D1705" t="s">
        <v>85</v>
      </c>
      <c r="E1705" t="s">
        <v>336</v>
      </c>
      <c r="F1705" s="1">
        <v>43486.343391203707</v>
      </c>
      <c r="G1705">
        <v>1</v>
      </c>
      <c r="H1705">
        <v>171.6</v>
      </c>
      <c r="I1705">
        <v>171.6</v>
      </c>
      <c r="J1705">
        <v>18</v>
      </c>
      <c r="K1705" t="s">
        <v>820</v>
      </c>
      <c r="L1705">
        <v>2019</v>
      </c>
      <c r="M1705">
        <v>1</v>
      </c>
    </row>
    <row r="1706" spans="1:13" x14ac:dyDescent="0.25">
      <c r="A1706">
        <v>51366</v>
      </c>
      <c r="B1706" t="s">
        <v>372</v>
      </c>
      <c r="C1706" t="s">
        <v>14</v>
      </c>
      <c r="D1706" t="s">
        <v>85</v>
      </c>
      <c r="E1706" t="s">
        <v>336</v>
      </c>
      <c r="F1706" s="1">
        <v>43493.335277777776</v>
      </c>
      <c r="G1706">
        <v>1</v>
      </c>
      <c r="H1706">
        <v>171.6</v>
      </c>
      <c r="I1706">
        <v>171.6</v>
      </c>
      <c r="J1706">
        <v>18</v>
      </c>
      <c r="K1706" t="s">
        <v>820</v>
      </c>
      <c r="L1706">
        <v>2019</v>
      </c>
      <c r="M1706">
        <v>1</v>
      </c>
    </row>
    <row r="1707" spans="1:13" x14ac:dyDescent="0.25">
      <c r="A1707">
        <v>51383</v>
      </c>
      <c r="B1707" t="s">
        <v>813</v>
      </c>
      <c r="C1707" t="s">
        <v>14</v>
      </c>
      <c r="D1707" t="s">
        <v>85</v>
      </c>
      <c r="E1707" t="s">
        <v>336</v>
      </c>
      <c r="F1707" s="1">
        <v>43510.480567129627</v>
      </c>
      <c r="G1707">
        <v>1</v>
      </c>
      <c r="H1707">
        <v>93.5</v>
      </c>
      <c r="I1707">
        <v>93.5</v>
      </c>
      <c r="J1707">
        <v>18</v>
      </c>
      <c r="K1707" t="s">
        <v>820</v>
      </c>
      <c r="L1707">
        <v>2019</v>
      </c>
      <c r="M1707">
        <v>2</v>
      </c>
    </row>
    <row r="1708" spans="1:13" x14ac:dyDescent="0.25">
      <c r="A1708">
        <v>51383</v>
      </c>
      <c r="B1708" t="s">
        <v>813</v>
      </c>
      <c r="C1708" t="s">
        <v>14</v>
      </c>
      <c r="D1708" t="s">
        <v>85</v>
      </c>
      <c r="E1708" t="s">
        <v>336</v>
      </c>
      <c r="F1708" s="1">
        <v>43511.36791666667</v>
      </c>
      <c r="G1708">
        <v>1</v>
      </c>
      <c r="H1708">
        <v>93.5</v>
      </c>
      <c r="I1708">
        <v>93.5</v>
      </c>
      <c r="J1708">
        <v>18</v>
      </c>
      <c r="K1708" t="s">
        <v>820</v>
      </c>
      <c r="L1708">
        <v>2019</v>
      </c>
      <c r="M1708">
        <v>2</v>
      </c>
    </row>
    <row r="1709" spans="1:13" x14ac:dyDescent="0.25">
      <c r="A1709">
        <v>51383</v>
      </c>
      <c r="B1709" t="s">
        <v>813</v>
      </c>
      <c r="C1709" t="s">
        <v>14</v>
      </c>
      <c r="D1709" t="s">
        <v>85</v>
      </c>
      <c r="E1709" t="s">
        <v>336</v>
      </c>
      <c r="F1709" s="1">
        <v>43528.36577546296</v>
      </c>
      <c r="G1709">
        <v>1</v>
      </c>
      <c r="H1709">
        <v>93.5</v>
      </c>
      <c r="I1709">
        <v>93.5</v>
      </c>
      <c r="J1709">
        <v>18</v>
      </c>
      <c r="K1709" t="s">
        <v>820</v>
      </c>
      <c r="L1709">
        <v>2019</v>
      </c>
      <c r="M1709">
        <v>3</v>
      </c>
    </row>
    <row r="1710" spans="1:13" x14ac:dyDescent="0.25">
      <c r="A1710">
        <v>51366</v>
      </c>
      <c r="B1710" t="s">
        <v>372</v>
      </c>
      <c r="C1710" t="s">
        <v>14</v>
      </c>
      <c r="D1710" t="s">
        <v>85</v>
      </c>
      <c r="E1710" t="s">
        <v>336</v>
      </c>
      <c r="F1710" s="1">
        <v>43535.36141203704</v>
      </c>
      <c r="G1710">
        <v>1</v>
      </c>
      <c r="H1710">
        <v>171.6</v>
      </c>
      <c r="I1710">
        <v>171.6</v>
      </c>
      <c r="J1710">
        <v>18</v>
      </c>
      <c r="K1710" t="s">
        <v>820</v>
      </c>
      <c r="L1710">
        <v>2019</v>
      </c>
      <c r="M1710">
        <v>3</v>
      </c>
    </row>
    <row r="1711" spans="1:13" x14ac:dyDescent="0.25">
      <c r="A1711">
        <v>51366</v>
      </c>
      <c r="B1711" t="s">
        <v>372</v>
      </c>
      <c r="C1711" t="s">
        <v>14</v>
      </c>
      <c r="D1711" t="s">
        <v>85</v>
      </c>
      <c r="E1711" t="s">
        <v>336</v>
      </c>
      <c r="F1711" s="1">
        <v>43572.494525462964</v>
      </c>
      <c r="G1711">
        <v>1</v>
      </c>
      <c r="H1711">
        <v>171.6</v>
      </c>
      <c r="I1711">
        <v>171.6</v>
      </c>
      <c r="J1711">
        <v>18</v>
      </c>
      <c r="K1711" t="s">
        <v>820</v>
      </c>
      <c r="L1711">
        <v>2019</v>
      </c>
      <c r="M1711">
        <v>4</v>
      </c>
    </row>
    <row r="1712" spans="1:13" x14ac:dyDescent="0.25">
      <c r="A1712">
        <v>51383</v>
      </c>
      <c r="B1712" t="s">
        <v>813</v>
      </c>
      <c r="C1712" t="s">
        <v>14</v>
      </c>
      <c r="D1712" t="s">
        <v>85</v>
      </c>
      <c r="E1712" t="s">
        <v>336</v>
      </c>
      <c r="F1712" s="1">
        <v>43572.494525462964</v>
      </c>
      <c r="G1712">
        <v>1</v>
      </c>
      <c r="H1712">
        <v>93.5</v>
      </c>
      <c r="I1712">
        <v>93.5</v>
      </c>
      <c r="J1712">
        <v>18</v>
      </c>
      <c r="K1712" t="s">
        <v>820</v>
      </c>
      <c r="L1712">
        <v>2019</v>
      </c>
      <c r="M1712">
        <v>4</v>
      </c>
    </row>
    <row r="1713" spans="1:13" x14ac:dyDescent="0.25">
      <c r="A1713">
        <v>51383</v>
      </c>
      <c r="B1713" t="s">
        <v>813</v>
      </c>
      <c r="C1713" t="s">
        <v>14</v>
      </c>
      <c r="D1713" t="s">
        <v>85</v>
      </c>
      <c r="E1713" t="s">
        <v>336</v>
      </c>
      <c r="F1713" s="1">
        <v>43581.380289351851</v>
      </c>
      <c r="G1713">
        <v>1</v>
      </c>
      <c r="H1713">
        <v>93.5</v>
      </c>
      <c r="I1713">
        <v>93.5</v>
      </c>
      <c r="J1713">
        <v>18</v>
      </c>
      <c r="K1713" t="s">
        <v>820</v>
      </c>
      <c r="L1713">
        <v>2019</v>
      </c>
      <c r="M1713">
        <v>4</v>
      </c>
    </row>
    <row r="1714" spans="1:13" x14ac:dyDescent="0.25">
      <c r="A1714">
        <v>51366</v>
      </c>
      <c r="B1714" t="s">
        <v>372</v>
      </c>
      <c r="C1714" t="s">
        <v>14</v>
      </c>
      <c r="D1714" t="s">
        <v>85</v>
      </c>
      <c r="E1714" t="s">
        <v>336</v>
      </c>
      <c r="F1714" s="1">
        <v>43612.373287037037</v>
      </c>
      <c r="G1714">
        <v>1</v>
      </c>
      <c r="H1714">
        <v>171.6</v>
      </c>
      <c r="I1714">
        <v>171.6</v>
      </c>
      <c r="J1714">
        <v>18</v>
      </c>
      <c r="K1714" t="s">
        <v>820</v>
      </c>
      <c r="L1714">
        <v>2019</v>
      </c>
      <c r="M1714">
        <v>5</v>
      </c>
    </row>
    <row r="1715" spans="1:13" x14ac:dyDescent="0.25">
      <c r="A1715">
        <v>51366</v>
      </c>
      <c r="B1715" t="s">
        <v>372</v>
      </c>
      <c r="C1715" t="s">
        <v>14</v>
      </c>
      <c r="D1715" t="s">
        <v>85</v>
      </c>
      <c r="E1715" t="s">
        <v>336</v>
      </c>
      <c r="F1715" s="1">
        <v>43668.344039351854</v>
      </c>
      <c r="G1715">
        <v>1</v>
      </c>
      <c r="H1715">
        <v>171.6</v>
      </c>
      <c r="I1715">
        <v>171.6</v>
      </c>
      <c r="J1715">
        <v>18</v>
      </c>
      <c r="K1715" t="s">
        <v>820</v>
      </c>
      <c r="L1715">
        <v>2019</v>
      </c>
      <c r="M1715">
        <v>7</v>
      </c>
    </row>
    <row r="1716" spans="1:13" x14ac:dyDescent="0.25">
      <c r="A1716">
        <v>51383</v>
      </c>
      <c r="B1716" t="s">
        <v>813</v>
      </c>
      <c r="C1716" t="s">
        <v>14</v>
      </c>
      <c r="D1716" t="s">
        <v>85</v>
      </c>
      <c r="E1716" t="s">
        <v>336</v>
      </c>
      <c r="F1716" s="1">
        <v>43717.359247685185</v>
      </c>
      <c r="G1716">
        <v>1</v>
      </c>
      <c r="H1716">
        <v>93.5</v>
      </c>
      <c r="I1716">
        <v>93.5</v>
      </c>
      <c r="J1716">
        <v>18</v>
      </c>
      <c r="K1716" t="s">
        <v>820</v>
      </c>
      <c r="L1716">
        <v>2019</v>
      </c>
      <c r="M1716">
        <v>9</v>
      </c>
    </row>
    <row r="1717" spans="1:13" x14ac:dyDescent="0.25">
      <c r="A1717">
        <v>51366</v>
      </c>
      <c r="B1717" t="s">
        <v>372</v>
      </c>
      <c r="C1717" t="s">
        <v>14</v>
      </c>
      <c r="D1717" t="s">
        <v>85</v>
      </c>
      <c r="E1717" t="s">
        <v>336</v>
      </c>
      <c r="F1717" s="1">
        <v>43752.564560185187</v>
      </c>
      <c r="G1717">
        <v>1</v>
      </c>
      <c r="H1717">
        <v>171.6</v>
      </c>
      <c r="I1717">
        <v>171.6</v>
      </c>
      <c r="J1717">
        <v>18</v>
      </c>
      <c r="K1717" t="s">
        <v>820</v>
      </c>
      <c r="L1717">
        <v>2019</v>
      </c>
      <c r="M1717">
        <v>10</v>
      </c>
    </row>
    <row r="1718" spans="1:13" x14ac:dyDescent="0.25">
      <c r="A1718">
        <v>51383</v>
      </c>
      <c r="B1718" t="s">
        <v>813</v>
      </c>
      <c r="C1718" t="s">
        <v>14</v>
      </c>
      <c r="D1718" t="s">
        <v>85</v>
      </c>
      <c r="E1718" t="s">
        <v>336</v>
      </c>
      <c r="F1718" s="1">
        <v>43752.564560185187</v>
      </c>
      <c r="G1718">
        <v>1</v>
      </c>
      <c r="H1718">
        <v>93.5</v>
      </c>
      <c r="I1718">
        <v>93.5</v>
      </c>
      <c r="J1718">
        <v>18</v>
      </c>
      <c r="K1718" t="s">
        <v>820</v>
      </c>
      <c r="L1718">
        <v>2019</v>
      </c>
      <c r="M1718">
        <v>10</v>
      </c>
    </row>
    <row r="1719" spans="1:13" x14ac:dyDescent="0.25">
      <c r="A1719">
        <v>51383</v>
      </c>
      <c r="B1719" t="s">
        <v>813</v>
      </c>
      <c r="C1719" t="s">
        <v>14</v>
      </c>
      <c r="D1719" t="s">
        <v>85</v>
      </c>
      <c r="E1719" t="s">
        <v>336</v>
      </c>
      <c r="F1719" s="1">
        <v>43763.367708333331</v>
      </c>
      <c r="G1719">
        <v>1</v>
      </c>
      <c r="H1719">
        <v>93.5</v>
      </c>
      <c r="I1719">
        <v>93.5</v>
      </c>
      <c r="J1719">
        <v>18</v>
      </c>
      <c r="K1719" t="s">
        <v>820</v>
      </c>
      <c r="L1719">
        <v>2019</v>
      </c>
      <c r="M1719">
        <v>10</v>
      </c>
    </row>
    <row r="1720" spans="1:13" x14ac:dyDescent="0.25">
      <c r="A1720">
        <v>51366</v>
      </c>
      <c r="B1720" t="s">
        <v>372</v>
      </c>
      <c r="C1720" t="s">
        <v>14</v>
      </c>
      <c r="D1720" t="s">
        <v>85</v>
      </c>
      <c r="E1720" t="s">
        <v>336</v>
      </c>
      <c r="F1720" s="1">
        <v>43763.367708333331</v>
      </c>
      <c r="G1720">
        <v>1</v>
      </c>
      <c r="H1720">
        <v>171.6</v>
      </c>
      <c r="I1720">
        <v>171.6</v>
      </c>
      <c r="J1720">
        <v>18</v>
      </c>
      <c r="K1720" t="s">
        <v>820</v>
      </c>
      <c r="L1720">
        <v>2019</v>
      </c>
      <c r="M1720">
        <v>10</v>
      </c>
    </row>
    <row r="1721" spans="1:13" x14ac:dyDescent="0.25">
      <c r="A1721">
        <v>51383</v>
      </c>
      <c r="B1721" t="s">
        <v>813</v>
      </c>
      <c r="C1721" t="s">
        <v>14</v>
      </c>
      <c r="D1721" t="s">
        <v>85</v>
      </c>
      <c r="E1721" t="s">
        <v>336</v>
      </c>
      <c r="F1721" s="1">
        <v>43817.560127314813</v>
      </c>
      <c r="G1721">
        <v>0.6</v>
      </c>
      <c r="H1721">
        <v>93.5</v>
      </c>
      <c r="I1721">
        <v>56.1</v>
      </c>
      <c r="J1721">
        <v>18</v>
      </c>
      <c r="K1721" t="s">
        <v>820</v>
      </c>
      <c r="L1721">
        <v>2019</v>
      </c>
      <c r="M1721">
        <v>12</v>
      </c>
    </row>
    <row r="1722" spans="1:13" x14ac:dyDescent="0.25">
      <c r="A1722">
        <v>51383</v>
      </c>
      <c r="B1722" t="s">
        <v>813</v>
      </c>
      <c r="C1722" t="s">
        <v>14</v>
      </c>
      <c r="D1722" t="s">
        <v>85</v>
      </c>
      <c r="E1722" t="s">
        <v>336</v>
      </c>
      <c r="F1722" s="1">
        <v>43817.560127314813</v>
      </c>
      <c r="G1722">
        <v>0.4</v>
      </c>
      <c r="H1722">
        <v>93.5</v>
      </c>
      <c r="I1722">
        <v>37.4</v>
      </c>
      <c r="J1722">
        <v>18</v>
      </c>
      <c r="K1722" t="s">
        <v>820</v>
      </c>
      <c r="L1722">
        <v>2019</v>
      </c>
      <c r="M1722">
        <v>12</v>
      </c>
    </row>
    <row r="1723" spans="1:13" x14ac:dyDescent="0.25">
      <c r="A1723">
        <v>175428</v>
      </c>
      <c r="B1723" t="s">
        <v>1050</v>
      </c>
      <c r="C1723" t="s">
        <v>14</v>
      </c>
      <c r="D1723" t="s">
        <v>15</v>
      </c>
      <c r="E1723" t="s">
        <v>375</v>
      </c>
      <c r="F1723" s="1">
        <v>42793.4065625</v>
      </c>
      <c r="G1723">
        <v>1</v>
      </c>
      <c r="H1723">
        <v>66.81</v>
      </c>
      <c r="I1723">
        <v>66.81</v>
      </c>
      <c r="J1723">
        <v>18</v>
      </c>
      <c r="K1723" t="s">
        <v>820</v>
      </c>
      <c r="L1723">
        <v>2017</v>
      </c>
      <c r="M1723">
        <v>2</v>
      </c>
    </row>
    <row r="1724" spans="1:13" x14ac:dyDescent="0.25">
      <c r="A1724">
        <v>175428</v>
      </c>
      <c r="B1724" t="s">
        <v>1050</v>
      </c>
      <c r="C1724" t="s">
        <v>14</v>
      </c>
      <c r="D1724" t="s">
        <v>15</v>
      </c>
      <c r="E1724" t="s">
        <v>375</v>
      </c>
      <c r="F1724" s="1">
        <v>42793.4065625</v>
      </c>
      <c r="G1724">
        <v>1</v>
      </c>
      <c r="H1724">
        <v>66.81</v>
      </c>
      <c r="I1724">
        <v>66.81</v>
      </c>
      <c r="J1724">
        <v>18</v>
      </c>
      <c r="K1724" t="s">
        <v>820</v>
      </c>
      <c r="L1724">
        <v>2017</v>
      </c>
      <c r="M1724">
        <v>2</v>
      </c>
    </row>
    <row r="1725" spans="1:13" x14ac:dyDescent="0.25">
      <c r="A1725">
        <v>175433</v>
      </c>
      <c r="B1725" t="s">
        <v>374</v>
      </c>
      <c r="C1725" t="s">
        <v>14</v>
      </c>
      <c r="D1725" t="s">
        <v>15</v>
      </c>
      <c r="E1725" t="s">
        <v>375</v>
      </c>
      <c r="F1725" s="1">
        <v>42838.427048611113</v>
      </c>
      <c r="G1725">
        <v>1</v>
      </c>
      <c r="H1725">
        <v>33.47</v>
      </c>
      <c r="I1725">
        <v>33.47</v>
      </c>
      <c r="J1725">
        <v>18</v>
      </c>
      <c r="K1725" t="s">
        <v>820</v>
      </c>
      <c r="L1725">
        <v>2017</v>
      </c>
      <c r="M1725">
        <v>4</v>
      </c>
    </row>
    <row r="1726" spans="1:13" x14ac:dyDescent="0.25">
      <c r="A1726">
        <v>175428</v>
      </c>
      <c r="B1726" t="s">
        <v>1050</v>
      </c>
      <c r="C1726" t="s">
        <v>14</v>
      </c>
      <c r="D1726" t="s">
        <v>15</v>
      </c>
      <c r="E1726" t="s">
        <v>375</v>
      </c>
      <c r="F1726" s="1">
        <v>42926.411678240744</v>
      </c>
      <c r="G1726">
        <v>1</v>
      </c>
      <c r="H1726">
        <v>66.349999999999994</v>
      </c>
      <c r="I1726">
        <v>66.349999999999994</v>
      </c>
      <c r="J1726">
        <v>18</v>
      </c>
      <c r="K1726" t="s">
        <v>820</v>
      </c>
      <c r="L1726">
        <v>2017</v>
      </c>
      <c r="M1726">
        <v>7</v>
      </c>
    </row>
    <row r="1727" spans="1:13" x14ac:dyDescent="0.25">
      <c r="A1727">
        <v>175428</v>
      </c>
      <c r="B1727" t="s">
        <v>1050</v>
      </c>
      <c r="C1727" t="s">
        <v>14</v>
      </c>
      <c r="D1727" t="s">
        <v>15</v>
      </c>
      <c r="E1727" t="s">
        <v>375</v>
      </c>
      <c r="F1727" s="1">
        <v>43066.364861111113</v>
      </c>
      <c r="G1727">
        <v>2</v>
      </c>
      <c r="H1727">
        <v>66.349999999999994</v>
      </c>
      <c r="I1727">
        <v>132.69999999999999</v>
      </c>
      <c r="J1727">
        <v>18</v>
      </c>
      <c r="K1727" t="s">
        <v>820</v>
      </c>
      <c r="L1727">
        <v>2017</v>
      </c>
      <c r="M1727">
        <v>11</v>
      </c>
    </row>
    <row r="1728" spans="1:13" x14ac:dyDescent="0.25">
      <c r="A1728">
        <v>175433</v>
      </c>
      <c r="B1728" t="s">
        <v>374</v>
      </c>
      <c r="C1728" t="s">
        <v>14</v>
      </c>
      <c r="D1728" t="s">
        <v>15</v>
      </c>
      <c r="E1728" t="s">
        <v>375</v>
      </c>
      <c r="F1728" s="1">
        <v>43122.363576388889</v>
      </c>
      <c r="G1728">
        <v>1</v>
      </c>
      <c r="H1728">
        <v>33.18</v>
      </c>
      <c r="I1728">
        <v>33.18</v>
      </c>
      <c r="J1728">
        <v>18</v>
      </c>
      <c r="K1728" t="s">
        <v>820</v>
      </c>
      <c r="L1728">
        <v>2018</v>
      </c>
      <c r="M1728">
        <v>1</v>
      </c>
    </row>
    <row r="1729" spans="1:13" x14ac:dyDescent="0.25">
      <c r="A1729">
        <v>175428</v>
      </c>
      <c r="B1729" t="s">
        <v>1050</v>
      </c>
      <c r="C1729" t="s">
        <v>14</v>
      </c>
      <c r="D1729" t="s">
        <v>15</v>
      </c>
      <c r="E1729" t="s">
        <v>375</v>
      </c>
      <c r="F1729" s="1">
        <v>43129.317337962966</v>
      </c>
      <c r="G1729">
        <v>1</v>
      </c>
      <c r="H1729">
        <v>66.349999999999994</v>
      </c>
      <c r="I1729">
        <v>66.349999999999994</v>
      </c>
      <c r="J1729">
        <v>18</v>
      </c>
      <c r="K1729" t="s">
        <v>820</v>
      </c>
      <c r="L1729">
        <v>2018</v>
      </c>
      <c r="M1729">
        <v>1</v>
      </c>
    </row>
    <row r="1730" spans="1:13" x14ac:dyDescent="0.25">
      <c r="A1730">
        <v>175428</v>
      </c>
      <c r="B1730" t="s">
        <v>1050</v>
      </c>
      <c r="C1730" t="s">
        <v>14</v>
      </c>
      <c r="D1730" t="s">
        <v>15</v>
      </c>
      <c r="E1730" t="s">
        <v>375</v>
      </c>
      <c r="F1730" s="1">
        <v>43136.400289351855</v>
      </c>
      <c r="G1730">
        <v>1</v>
      </c>
      <c r="H1730">
        <v>66.349999999999994</v>
      </c>
      <c r="I1730">
        <v>66.349999999999994</v>
      </c>
      <c r="J1730">
        <v>18</v>
      </c>
      <c r="K1730" t="s">
        <v>820</v>
      </c>
      <c r="L1730">
        <v>2018</v>
      </c>
      <c r="M1730">
        <v>2</v>
      </c>
    </row>
    <row r="1731" spans="1:13" x14ac:dyDescent="0.25">
      <c r="A1731">
        <v>175428</v>
      </c>
      <c r="B1731" t="s">
        <v>1050</v>
      </c>
      <c r="C1731" t="s">
        <v>14</v>
      </c>
      <c r="D1731" t="s">
        <v>15</v>
      </c>
      <c r="E1731" t="s">
        <v>375</v>
      </c>
      <c r="F1731" s="1">
        <v>43164.382326388892</v>
      </c>
      <c r="G1731">
        <v>1</v>
      </c>
      <c r="H1731">
        <v>66.349999999999994</v>
      </c>
      <c r="I1731">
        <v>66.349999999999994</v>
      </c>
      <c r="J1731">
        <v>18</v>
      </c>
      <c r="K1731" t="s">
        <v>820</v>
      </c>
      <c r="L1731">
        <v>2018</v>
      </c>
      <c r="M1731">
        <v>3</v>
      </c>
    </row>
    <row r="1732" spans="1:13" x14ac:dyDescent="0.25">
      <c r="A1732">
        <v>175433</v>
      </c>
      <c r="B1732" t="s">
        <v>374</v>
      </c>
      <c r="C1732" t="s">
        <v>14</v>
      </c>
      <c r="D1732" t="s">
        <v>15</v>
      </c>
      <c r="E1732" t="s">
        <v>375</v>
      </c>
      <c r="F1732" s="1">
        <v>43271.547650462962</v>
      </c>
      <c r="G1732">
        <v>1</v>
      </c>
      <c r="H1732">
        <v>33.18</v>
      </c>
      <c r="I1732">
        <v>33.18</v>
      </c>
      <c r="J1732">
        <v>18</v>
      </c>
      <c r="K1732" t="s">
        <v>820</v>
      </c>
      <c r="L1732">
        <v>2018</v>
      </c>
      <c r="M1732">
        <v>6</v>
      </c>
    </row>
    <row r="1733" spans="1:13" x14ac:dyDescent="0.25">
      <c r="A1733">
        <v>175433</v>
      </c>
      <c r="B1733" t="s">
        <v>374</v>
      </c>
      <c r="C1733" t="s">
        <v>14</v>
      </c>
      <c r="D1733" t="s">
        <v>15</v>
      </c>
      <c r="E1733" t="s">
        <v>375</v>
      </c>
      <c r="F1733" s="1">
        <v>43276.434687499997</v>
      </c>
      <c r="G1733">
        <v>1</v>
      </c>
      <c r="H1733">
        <v>33.18</v>
      </c>
      <c r="I1733">
        <v>33.18</v>
      </c>
      <c r="J1733">
        <v>18</v>
      </c>
      <c r="K1733" t="s">
        <v>820</v>
      </c>
      <c r="L1733">
        <v>2018</v>
      </c>
      <c r="M1733">
        <v>6</v>
      </c>
    </row>
    <row r="1734" spans="1:13" x14ac:dyDescent="0.25">
      <c r="A1734">
        <v>175428</v>
      </c>
      <c r="B1734" t="s">
        <v>1050</v>
      </c>
      <c r="C1734" t="s">
        <v>14</v>
      </c>
      <c r="D1734" t="s">
        <v>15</v>
      </c>
      <c r="E1734" t="s">
        <v>375</v>
      </c>
      <c r="F1734" s="1">
        <v>43276.434687499997</v>
      </c>
      <c r="G1734">
        <v>1</v>
      </c>
      <c r="H1734">
        <v>66.349999999999994</v>
      </c>
      <c r="I1734">
        <v>66.349999999999994</v>
      </c>
      <c r="J1734">
        <v>18</v>
      </c>
      <c r="K1734" t="s">
        <v>820</v>
      </c>
      <c r="L1734">
        <v>2018</v>
      </c>
      <c r="M1734">
        <v>6</v>
      </c>
    </row>
    <row r="1735" spans="1:13" x14ac:dyDescent="0.25">
      <c r="A1735">
        <v>175433</v>
      </c>
      <c r="B1735" t="s">
        <v>374</v>
      </c>
      <c r="C1735" t="s">
        <v>14</v>
      </c>
      <c r="D1735" t="s">
        <v>15</v>
      </c>
      <c r="E1735" t="s">
        <v>375</v>
      </c>
      <c r="F1735" s="1">
        <v>43353.396053240744</v>
      </c>
      <c r="G1735">
        <v>2</v>
      </c>
      <c r="H1735">
        <v>33.18</v>
      </c>
      <c r="I1735">
        <v>66.36</v>
      </c>
      <c r="J1735">
        <v>18</v>
      </c>
      <c r="K1735" t="s">
        <v>820</v>
      </c>
      <c r="L1735">
        <v>2018</v>
      </c>
      <c r="M1735">
        <v>9</v>
      </c>
    </row>
    <row r="1736" spans="1:13" x14ac:dyDescent="0.25">
      <c r="A1736">
        <v>175433</v>
      </c>
      <c r="B1736" t="s">
        <v>374</v>
      </c>
      <c r="C1736" t="s">
        <v>14</v>
      </c>
      <c r="D1736" t="s">
        <v>15</v>
      </c>
      <c r="E1736" t="s">
        <v>375</v>
      </c>
      <c r="F1736" s="1">
        <v>43573.396886574075</v>
      </c>
      <c r="G1736">
        <v>1</v>
      </c>
      <c r="H1736">
        <v>33.18</v>
      </c>
      <c r="I1736">
        <v>33.18</v>
      </c>
      <c r="J1736">
        <v>18</v>
      </c>
      <c r="K1736" t="s">
        <v>820</v>
      </c>
      <c r="L1736">
        <v>2019</v>
      </c>
      <c r="M1736">
        <v>4</v>
      </c>
    </row>
    <row r="1737" spans="1:13" x14ac:dyDescent="0.25">
      <c r="A1737">
        <v>175433</v>
      </c>
      <c r="B1737" t="s">
        <v>374</v>
      </c>
      <c r="C1737" t="s">
        <v>14</v>
      </c>
      <c r="D1737" t="s">
        <v>15</v>
      </c>
      <c r="E1737" t="s">
        <v>375</v>
      </c>
      <c r="F1737" s="1">
        <v>43573.396886574075</v>
      </c>
      <c r="G1737">
        <v>1</v>
      </c>
      <c r="H1737">
        <v>33.18</v>
      </c>
      <c r="I1737">
        <v>33.18</v>
      </c>
      <c r="J1737">
        <v>18</v>
      </c>
      <c r="K1737" t="s">
        <v>820</v>
      </c>
      <c r="L1737">
        <v>2019</v>
      </c>
      <c r="M1737">
        <v>4</v>
      </c>
    </row>
    <row r="1738" spans="1:13" x14ac:dyDescent="0.25">
      <c r="A1738">
        <v>175433</v>
      </c>
      <c r="B1738" t="s">
        <v>374</v>
      </c>
      <c r="C1738" t="s">
        <v>14</v>
      </c>
      <c r="D1738" t="s">
        <v>15</v>
      </c>
      <c r="E1738" t="s">
        <v>375</v>
      </c>
      <c r="F1738" s="1">
        <v>43616.592187499999</v>
      </c>
      <c r="G1738">
        <v>1</v>
      </c>
      <c r="H1738">
        <v>33.18</v>
      </c>
      <c r="I1738">
        <v>33.18</v>
      </c>
      <c r="J1738">
        <v>18</v>
      </c>
      <c r="K1738" t="s">
        <v>820</v>
      </c>
      <c r="L1738">
        <v>2019</v>
      </c>
      <c r="M1738">
        <v>5</v>
      </c>
    </row>
    <row r="1739" spans="1:13" x14ac:dyDescent="0.25">
      <c r="A1739">
        <v>175433</v>
      </c>
      <c r="B1739" t="s">
        <v>374</v>
      </c>
      <c r="C1739" t="s">
        <v>14</v>
      </c>
      <c r="D1739" t="s">
        <v>15</v>
      </c>
      <c r="E1739" t="s">
        <v>375</v>
      </c>
      <c r="F1739" s="1">
        <v>43626.419293981482</v>
      </c>
      <c r="G1739">
        <v>1</v>
      </c>
      <c r="H1739">
        <v>32.86</v>
      </c>
      <c r="I1739">
        <v>32.86</v>
      </c>
      <c r="J1739">
        <v>18</v>
      </c>
      <c r="K1739" t="s">
        <v>820</v>
      </c>
      <c r="L1739">
        <v>2019</v>
      </c>
      <c r="M1739">
        <v>6</v>
      </c>
    </row>
    <row r="1740" spans="1:13" x14ac:dyDescent="0.25">
      <c r="A1740">
        <v>175433</v>
      </c>
      <c r="B1740" t="s">
        <v>374</v>
      </c>
      <c r="C1740" t="s">
        <v>14</v>
      </c>
      <c r="D1740" t="s">
        <v>15</v>
      </c>
      <c r="E1740" t="s">
        <v>375</v>
      </c>
      <c r="F1740" s="1">
        <v>43735.373553240737</v>
      </c>
      <c r="G1740">
        <v>2</v>
      </c>
      <c r="H1740">
        <v>33.14</v>
      </c>
      <c r="I1740">
        <v>66.28</v>
      </c>
      <c r="J1740">
        <v>18</v>
      </c>
      <c r="K1740" t="s">
        <v>820</v>
      </c>
      <c r="L1740">
        <v>2019</v>
      </c>
      <c r="M1740">
        <v>9</v>
      </c>
    </row>
    <row r="1741" spans="1:13" x14ac:dyDescent="0.25">
      <c r="A1741">
        <v>175433</v>
      </c>
      <c r="B1741" t="s">
        <v>374</v>
      </c>
      <c r="C1741" t="s">
        <v>14</v>
      </c>
      <c r="D1741" t="s">
        <v>15</v>
      </c>
      <c r="E1741" t="s">
        <v>375</v>
      </c>
      <c r="F1741" s="1">
        <v>43773.450775462959</v>
      </c>
      <c r="G1741">
        <v>2</v>
      </c>
      <c r="H1741">
        <v>33.130000000000003</v>
      </c>
      <c r="I1741">
        <v>66.260000000000005</v>
      </c>
      <c r="J1741">
        <v>18</v>
      </c>
      <c r="K1741" t="s">
        <v>820</v>
      </c>
      <c r="L1741">
        <v>2019</v>
      </c>
      <c r="M1741">
        <v>11</v>
      </c>
    </row>
    <row r="1742" spans="1:13" x14ac:dyDescent="0.25">
      <c r="A1742">
        <v>114877</v>
      </c>
      <c r="B1742" t="s">
        <v>376</v>
      </c>
      <c r="C1742" t="s">
        <v>58</v>
      </c>
      <c r="D1742" t="s">
        <v>15</v>
      </c>
      <c r="E1742" t="s">
        <v>377</v>
      </c>
      <c r="F1742" s="1">
        <v>43637.460115740738</v>
      </c>
      <c r="G1742">
        <v>1</v>
      </c>
      <c r="H1742">
        <v>236.53</v>
      </c>
      <c r="I1742">
        <v>236.53</v>
      </c>
      <c r="J1742">
        <v>18</v>
      </c>
      <c r="K1742" t="s">
        <v>820</v>
      </c>
      <c r="L1742">
        <v>2019</v>
      </c>
      <c r="M1742">
        <v>6</v>
      </c>
    </row>
    <row r="1743" spans="1:13" x14ac:dyDescent="0.25">
      <c r="A1743">
        <v>114873</v>
      </c>
      <c r="B1743" t="s">
        <v>1051</v>
      </c>
      <c r="C1743" t="s">
        <v>58</v>
      </c>
      <c r="D1743" t="s">
        <v>15</v>
      </c>
      <c r="E1743" t="s">
        <v>377</v>
      </c>
      <c r="F1743" s="1">
        <v>43640.375335648147</v>
      </c>
      <c r="G1743">
        <v>1</v>
      </c>
      <c r="H1743">
        <v>158.83000000000001</v>
      </c>
      <c r="I1743">
        <v>158.83000000000001</v>
      </c>
      <c r="J1743">
        <v>18</v>
      </c>
      <c r="K1743" t="s">
        <v>820</v>
      </c>
      <c r="L1743">
        <v>2019</v>
      </c>
      <c r="M1743">
        <v>6</v>
      </c>
    </row>
    <row r="1744" spans="1:13" x14ac:dyDescent="0.25">
      <c r="A1744">
        <v>157607</v>
      </c>
      <c r="B1744" t="s">
        <v>380</v>
      </c>
      <c r="C1744" t="s">
        <v>14</v>
      </c>
      <c r="D1744" t="s">
        <v>15</v>
      </c>
      <c r="E1744" t="s">
        <v>77</v>
      </c>
      <c r="F1744" s="1">
        <v>43004.514999999999</v>
      </c>
      <c r="G1744">
        <v>3</v>
      </c>
      <c r="H1744">
        <v>32.15</v>
      </c>
      <c r="I1744">
        <v>96.45</v>
      </c>
      <c r="J1744">
        <v>18</v>
      </c>
      <c r="K1744" t="s">
        <v>820</v>
      </c>
      <c r="L1744">
        <v>2017</v>
      </c>
      <c r="M1744">
        <v>9</v>
      </c>
    </row>
    <row r="1745" spans="1:13" x14ac:dyDescent="0.25">
      <c r="A1745">
        <v>157607</v>
      </c>
      <c r="B1745" t="s">
        <v>380</v>
      </c>
      <c r="C1745" t="s">
        <v>14</v>
      </c>
      <c r="D1745" t="s">
        <v>15</v>
      </c>
      <c r="E1745" t="s">
        <v>77</v>
      </c>
      <c r="F1745" s="1">
        <v>43004.601956018516</v>
      </c>
      <c r="G1745">
        <v>2</v>
      </c>
      <c r="H1745">
        <v>32.15</v>
      </c>
      <c r="I1745">
        <v>64.3</v>
      </c>
      <c r="J1745">
        <v>18</v>
      </c>
      <c r="K1745" t="s">
        <v>820</v>
      </c>
      <c r="L1745">
        <v>2017</v>
      </c>
      <c r="M1745">
        <v>9</v>
      </c>
    </row>
    <row r="1746" spans="1:13" x14ac:dyDescent="0.25">
      <c r="A1746">
        <v>157608</v>
      </c>
      <c r="B1746" t="s">
        <v>379</v>
      </c>
      <c r="C1746" t="s">
        <v>14</v>
      </c>
      <c r="D1746" t="s">
        <v>15</v>
      </c>
      <c r="E1746" t="s">
        <v>77</v>
      </c>
      <c r="F1746" s="1">
        <v>43542.400706018518</v>
      </c>
      <c r="G1746">
        <v>1</v>
      </c>
      <c r="H1746">
        <v>69.41</v>
      </c>
      <c r="I1746">
        <v>69.41</v>
      </c>
      <c r="J1746">
        <v>18</v>
      </c>
      <c r="K1746" t="s">
        <v>820</v>
      </c>
      <c r="L1746">
        <v>2019</v>
      </c>
      <c r="M1746">
        <v>3</v>
      </c>
    </row>
    <row r="1747" spans="1:13" x14ac:dyDescent="0.25">
      <c r="A1747">
        <v>157608</v>
      </c>
      <c r="B1747" t="s">
        <v>379</v>
      </c>
      <c r="C1747" t="s">
        <v>14</v>
      </c>
      <c r="D1747" t="s">
        <v>15</v>
      </c>
      <c r="E1747" t="s">
        <v>77</v>
      </c>
      <c r="F1747" s="1">
        <v>43549.390717592592</v>
      </c>
      <c r="G1747">
        <v>1</v>
      </c>
      <c r="H1747">
        <v>69.41</v>
      </c>
      <c r="I1747">
        <v>69.41</v>
      </c>
      <c r="J1747">
        <v>18</v>
      </c>
      <c r="K1747" t="s">
        <v>820</v>
      </c>
      <c r="L1747">
        <v>2019</v>
      </c>
      <c r="M1747">
        <v>3</v>
      </c>
    </row>
    <row r="1748" spans="1:13" x14ac:dyDescent="0.25">
      <c r="A1748">
        <v>157608</v>
      </c>
      <c r="B1748" t="s">
        <v>379</v>
      </c>
      <c r="C1748" t="s">
        <v>14</v>
      </c>
      <c r="D1748" t="s">
        <v>15</v>
      </c>
      <c r="E1748" t="s">
        <v>77</v>
      </c>
      <c r="F1748" s="1">
        <v>43724.463541666664</v>
      </c>
      <c r="G1748">
        <v>1</v>
      </c>
      <c r="H1748">
        <v>100.25</v>
      </c>
      <c r="I1748">
        <v>100.25</v>
      </c>
      <c r="J1748">
        <v>18</v>
      </c>
      <c r="K1748" t="s">
        <v>820</v>
      </c>
      <c r="L1748">
        <v>2019</v>
      </c>
      <c r="M1748">
        <v>9</v>
      </c>
    </row>
    <row r="1749" spans="1:13" x14ac:dyDescent="0.25">
      <c r="A1749">
        <v>157608</v>
      </c>
      <c r="B1749" t="s">
        <v>379</v>
      </c>
      <c r="C1749" t="s">
        <v>14</v>
      </c>
      <c r="D1749" t="s">
        <v>15</v>
      </c>
      <c r="E1749" t="s">
        <v>77</v>
      </c>
      <c r="F1749" s="1">
        <v>43763.407071759262</v>
      </c>
      <c r="G1749">
        <v>1</v>
      </c>
      <c r="H1749">
        <v>100.25</v>
      </c>
      <c r="I1749">
        <v>100.25</v>
      </c>
      <c r="J1749">
        <v>18</v>
      </c>
      <c r="K1749" t="s">
        <v>820</v>
      </c>
      <c r="L1749">
        <v>2019</v>
      </c>
      <c r="M1749">
        <v>10</v>
      </c>
    </row>
    <row r="1750" spans="1:13" x14ac:dyDescent="0.25">
      <c r="A1750">
        <v>157608</v>
      </c>
      <c r="B1750" t="s">
        <v>379</v>
      </c>
      <c r="C1750" t="s">
        <v>14</v>
      </c>
      <c r="D1750" t="s">
        <v>15</v>
      </c>
      <c r="E1750" t="s">
        <v>77</v>
      </c>
      <c r="F1750" s="1">
        <v>43787.42523148148</v>
      </c>
      <c r="G1750">
        <v>1</v>
      </c>
      <c r="H1750">
        <v>100.25</v>
      </c>
      <c r="I1750">
        <v>100.25</v>
      </c>
      <c r="J1750">
        <v>18</v>
      </c>
      <c r="K1750" t="s">
        <v>820</v>
      </c>
      <c r="L1750">
        <v>2019</v>
      </c>
      <c r="M1750">
        <v>11</v>
      </c>
    </row>
    <row r="1751" spans="1:13" x14ac:dyDescent="0.25">
      <c r="A1751">
        <v>116896</v>
      </c>
      <c r="B1751" t="s">
        <v>1052</v>
      </c>
      <c r="C1751" t="s">
        <v>111</v>
      </c>
      <c r="D1751" t="s">
        <v>15</v>
      </c>
      <c r="E1751" t="s">
        <v>1053</v>
      </c>
      <c r="F1751" s="1">
        <v>42976.407592592594</v>
      </c>
      <c r="G1751">
        <v>1</v>
      </c>
      <c r="H1751">
        <v>107.99</v>
      </c>
      <c r="I1751">
        <v>107.99</v>
      </c>
      <c r="J1751">
        <v>18</v>
      </c>
      <c r="K1751" t="s">
        <v>820</v>
      </c>
      <c r="L1751">
        <v>2017</v>
      </c>
      <c r="M1751">
        <v>8</v>
      </c>
    </row>
    <row r="1752" spans="1:13" x14ac:dyDescent="0.25">
      <c r="A1752">
        <v>233900</v>
      </c>
      <c r="B1752" t="s">
        <v>388</v>
      </c>
      <c r="C1752" t="s">
        <v>14</v>
      </c>
      <c r="D1752" t="s">
        <v>27</v>
      </c>
      <c r="E1752" t="s">
        <v>387</v>
      </c>
      <c r="F1752" s="1">
        <v>43801.366747685184</v>
      </c>
      <c r="G1752">
        <v>1</v>
      </c>
      <c r="H1752">
        <v>83.66</v>
      </c>
      <c r="I1752">
        <v>83.66</v>
      </c>
      <c r="J1752">
        <v>18</v>
      </c>
      <c r="K1752" t="s">
        <v>820</v>
      </c>
      <c r="L1752">
        <v>2019</v>
      </c>
      <c r="M1752">
        <v>12</v>
      </c>
    </row>
    <row r="1753" spans="1:13" x14ac:dyDescent="0.25">
      <c r="A1753">
        <v>196696</v>
      </c>
      <c r="B1753" t="s">
        <v>389</v>
      </c>
      <c r="C1753" t="s">
        <v>14</v>
      </c>
      <c r="D1753" t="s">
        <v>15</v>
      </c>
      <c r="E1753" t="s">
        <v>390</v>
      </c>
      <c r="F1753" s="1">
        <v>43080.362291666665</v>
      </c>
      <c r="G1753">
        <v>1</v>
      </c>
      <c r="H1753">
        <v>46.66</v>
      </c>
      <c r="I1753">
        <v>46.66</v>
      </c>
      <c r="J1753">
        <v>18</v>
      </c>
      <c r="K1753" t="s">
        <v>820</v>
      </c>
      <c r="L1753">
        <v>2017</v>
      </c>
      <c r="M1753">
        <v>12</v>
      </c>
    </row>
    <row r="1754" spans="1:13" x14ac:dyDescent="0.25">
      <c r="A1754">
        <v>191877</v>
      </c>
      <c r="B1754" t="s">
        <v>391</v>
      </c>
      <c r="C1754" t="s">
        <v>14</v>
      </c>
      <c r="D1754" t="s">
        <v>15</v>
      </c>
      <c r="E1754" t="s">
        <v>390</v>
      </c>
      <c r="F1754" s="1">
        <v>43115.345532407409</v>
      </c>
      <c r="G1754">
        <v>1</v>
      </c>
      <c r="H1754">
        <v>46.66</v>
      </c>
      <c r="I1754">
        <v>46.66</v>
      </c>
      <c r="J1754">
        <v>18</v>
      </c>
      <c r="K1754" t="s">
        <v>820</v>
      </c>
      <c r="L1754">
        <v>2018</v>
      </c>
      <c r="M1754">
        <v>1</v>
      </c>
    </row>
    <row r="1755" spans="1:13" x14ac:dyDescent="0.25">
      <c r="A1755">
        <v>844864</v>
      </c>
      <c r="B1755" t="s">
        <v>397</v>
      </c>
      <c r="C1755" t="s">
        <v>14</v>
      </c>
      <c r="D1755" t="s">
        <v>15</v>
      </c>
      <c r="E1755" t="s">
        <v>398</v>
      </c>
      <c r="F1755" s="1">
        <v>43560.476921296293</v>
      </c>
      <c r="G1755">
        <v>1</v>
      </c>
      <c r="H1755">
        <v>304.68</v>
      </c>
      <c r="I1755">
        <v>304.68</v>
      </c>
      <c r="J1755">
        <v>18</v>
      </c>
      <c r="K1755" t="s">
        <v>820</v>
      </c>
      <c r="L1755">
        <v>2019</v>
      </c>
      <c r="M1755">
        <v>4</v>
      </c>
    </row>
    <row r="1756" spans="1:13" x14ac:dyDescent="0.25">
      <c r="A1756">
        <v>844864</v>
      </c>
      <c r="B1756" t="s">
        <v>397</v>
      </c>
      <c r="C1756" t="s">
        <v>14</v>
      </c>
      <c r="D1756" t="s">
        <v>15</v>
      </c>
      <c r="E1756" t="s">
        <v>398</v>
      </c>
      <c r="F1756" s="1">
        <v>43789.579722222225</v>
      </c>
      <c r="G1756">
        <v>2</v>
      </c>
      <c r="H1756">
        <v>304.29000000000002</v>
      </c>
      <c r="I1756">
        <v>608.58000000000004</v>
      </c>
      <c r="J1756">
        <v>18</v>
      </c>
      <c r="K1756" t="s">
        <v>820</v>
      </c>
      <c r="L1756">
        <v>2019</v>
      </c>
      <c r="M1756">
        <v>11</v>
      </c>
    </row>
    <row r="1757" spans="1:13" x14ac:dyDescent="0.25">
      <c r="A1757">
        <v>114926</v>
      </c>
      <c r="B1757" t="s">
        <v>1054</v>
      </c>
      <c r="C1757" t="s">
        <v>14</v>
      </c>
      <c r="D1757" t="s">
        <v>15</v>
      </c>
      <c r="E1757" t="s">
        <v>1055</v>
      </c>
      <c r="F1757" s="1">
        <v>42975.414039351854</v>
      </c>
      <c r="G1757">
        <v>1</v>
      </c>
      <c r="H1757">
        <v>52.62</v>
      </c>
      <c r="I1757">
        <v>52.62</v>
      </c>
      <c r="J1757">
        <v>18</v>
      </c>
      <c r="K1757" t="s">
        <v>820</v>
      </c>
      <c r="L1757">
        <v>2017</v>
      </c>
      <c r="M1757">
        <v>8</v>
      </c>
    </row>
    <row r="1758" spans="1:13" x14ac:dyDescent="0.25">
      <c r="A1758">
        <v>847589</v>
      </c>
      <c r="B1758" t="s">
        <v>1056</v>
      </c>
      <c r="C1758" t="s">
        <v>14</v>
      </c>
      <c r="D1758" t="s">
        <v>15</v>
      </c>
      <c r="E1758" t="s">
        <v>1055</v>
      </c>
      <c r="F1758" s="1">
        <v>43304.55190972222</v>
      </c>
      <c r="G1758">
        <v>1</v>
      </c>
      <c r="H1758">
        <v>419.57</v>
      </c>
      <c r="I1758">
        <v>419.57</v>
      </c>
      <c r="J1758">
        <v>18</v>
      </c>
      <c r="K1758" t="s">
        <v>820</v>
      </c>
      <c r="L1758">
        <v>2018</v>
      </c>
      <c r="M1758">
        <v>7</v>
      </c>
    </row>
    <row r="1759" spans="1:13" x14ac:dyDescent="0.25">
      <c r="A1759">
        <v>114933</v>
      </c>
      <c r="B1759" t="s">
        <v>400</v>
      </c>
      <c r="C1759" t="s">
        <v>14</v>
      </c>
      <c r="D1759" t="s">
        <v>15</v>
      </c>
      <c r="E1759" t="s">
        <v>399</v>
      </c>
      <c r="F1759" s="1">
        <v>42971.516574074078</v>
      </c>
      <c r="G1759">
        <v>1</v>
      </c>
      <c r="H1759">
        <v>135.05000000000001</v>
      </c>
      <c r="I1759">
        <v>135.05000000000001</v>
      </c>
      <c r="J1759">
        <v>18</v>
      </c>
      <c r="K1759" t="s">
        <v>820</v>
      </c>
      <c r="L1759">
        <v>2017</v>
      </c>
      <c r="M1759">
        <v>8</v>
      </c>
    </row>
    <row r="1760" spans="1:13" x14ac:dyDescent="0.25">
      <c r="A1760">
        <v>114933</v>
      </c>
      <c r="B1760" t="s">
        <v>400</v>
      </c>
      <c r="C1760" t="s">
        <v>14</v>
      </c>
      <c r="D1760" t="s">
        <v>15</v>
      </c>
      <c r="E1760" t="s">
        <v>399</v>
      </c>
      <c r="F1760" s="1">
        <v>42975.414039351854</v>
      </c>
      <c r="G1760">
        <v>1</v>
      </c>
      <c r="H1760">
        <v>135.05000000000001</v>
      </c>
      <c r="I1760">
        <v>135.05000000000001</v>
      </c>
      <c r="J1760">
        <v>18</v>
      </c>
      <c r="K1760" t="s">
        <v>820</v>
      </c>
      <c r="L1760">
        <v>2017</v>
      </c>
      <c r="M1760">
        <v>8</v>
      </c>
    </row>
    <row r="1761" spans="1:13" x14ac:dyDescent="0.25">
      <c r="A1761">
        <v>128968</v>
      </c>
      <c r="B1761" t="s">
        <v>1057</v>
      </c>
      <c r="C1761" t="s">
        <v>14</v>
      </c>
      <c r="D1761" t="s">
        <v>15</v>
      </c>
      <c r="E1761" t="s">
        <v>1058</v>
      </c>
      <c r="F1761" s="1">
        <v>43391.409004629626</v>
      </c>
      <c r="G1761">
        <v>1</v>
      </c>
      <c r="H1761">
        <v>537.80999999999995</v>
      </c>
      <c r="I1761">
        <v>537.80999999999995</v>
      </c>
      <c r="J1761">
        <v>18</v>
      </c>
      <c r="K1761" t="s">
        <v>820</v>
      </c>
      <c r="L1761">
        <v>2018</v>
      </c>
      <c r="M1761">
        <v>10</v>
      </c>
    </row>
    <row r="1762" spans="1:13" x14ac:dyDescent="0.25">
      <c r="A1762">
        <v>128985</v>
      </c>
      <c r="B1762" t="s">
        <v>1059</v>
      </c>
      <c r="C1762" t="s">
        <v>14</v>
      </c>
      <c r="D1762" t="s">
        <v>15</v>
      </c>
      <c r="E1762" t="s">
        <v>1058</v>
      </c>
      <c r="F1762" s="1">
        <v>43627.385092592594</v>
      </c>
      <c r="G1762">
        <v>1</v>
      </c>
      <c r="H1762">
        <v>830.24</v>
      </c>
      <c r="I1762">
        <v>830.24</v>
      </c>
      <c r="J1762">
        <v>18</v>
      </c>
      <c r="K1762" t="s">
        <v>820</v>
      </c>
      <c r="L1762">
        <v>2019</v>
      </c>
      <c r="M1762">
        <v>6</v>
      </c>
    </row>
    <row r="1763" spans="1:13" x14ac:dyDescent="0.25">
      <c r="A1763">
        <v>501190</v>
      </c>
      <c r="B1763" t="s">
        <v>1060</v>
      </c>
      <c r="C1763" t="s">
        <v>14</v>
      </c>
      <c r="D1763" t="s">
        <v>403</v>
      </c>
      <c r="F1763" s="1">
        <v>43819.287129629629</v>
      </c>
      <c r="G1763">
        <v>2</v>
      </c>
      <c r="H1763">
        <v>459.68</v>
      </c>
      <c r="I1763">
        <v>919.37</v>
      </c>
      <c r="J1763">
        <v>18</v>
      </c>
      <c r="K1763" t="s">
        <v>820</v>
      </c>
      <c r="L1763">
        <v>2019</v>
      </c>
      <c r="M1763">
        <v>12</v>
      </c>
    </row>
    <row r="1764" spans="1:13" x14ac:dyDescent="0.25">
      <c r="A1764">
        <v>100802</v>
      </c>
      <c r="B1764" t="s">
        <v>404</v>
      </c>
      <c r="C1764" t="s">
        <v>14</v>
      </c>
      <c r="D1764" t="s">
        <v>403</v>
      </c>
      <c r="E1764" t="s">
        <v>405</v>
      </c>
      <c r="F1764" s="1">
        <v>42808.462696759256</v>
      </c>
      <c r="G1764">
        <v>2</v>
      </c>
      <c r="H1764">
        <v>75.739999999999995</v>
      </c>
      <c r="I1764">
        <v>151.47999999999999</v>
      </c>
      <c r="J1764">
        <v>18</v>
      </c>
      <c r="K1764" t="s">
        <v>820</v>
      </c>
      <c r="L1764">
        <v>2017</v>
      </c>
      <c r="M1764">
        <v>3</v>
      </c>
    </row>
    <row r="1765" spans="1:13" x14ac:dyDescent="0.25">
      <c r="A1765">
        <v>100802</v>
      </c>
      <c r="B1765" t="s">
        <v>404</v>
      </c>
      <c r="C1765" t="s">
        <v>14</v>
      </c>
      <c r="D1765" t="s">
        <v>403</v>
      </c>
      <c r="E1765" t="s">
        <v>405</v>
      </c>
      <c r="F1765" s="1">
        <v>42872.447175925925</v>
      </c>
      <c r="G1765">
        <v>1</v>
      </c>
      <c r="H1765">
        <v>68.17</v>
      </c>
      <c r="I1765">
        <v>68.17</v>
      </c>
      <c r="J1765">
        <v>18</v>
      </c>
      <c r="K1765" t="s">
        <v>820</v>
      </c>
      <c r="L1765">
        <v>2017</v>
      </c>
      <c r="M1765">
        <v>5</v>
      </c>
    </row>
    <row r="1766" spans="1:13" x14ac:dyDescent="0.25">
      <c r="A1766">
        <v>100802</v>
      </c>
      <c r="B1766" t="s">
        <v>404</v>
      </c>
      <c r="C1766" t="s">
        <v>14</v>
      </c>
      <c r="D1766" t="s">
        <v>403</v>
      </c>
      <c r="E1766" t="s">
        <v>405</v>
      </c>
      <c r="F1766" s="1">
        <v>42888.62699074074</v>
      </c>
      <c r="G1766">
        <v>2</v>
      </c>
      <c r="H1766">
        <v>78.47</v>
      </c>
      <c r="I1766">
        <v>156.94</v>
      </c>
      <c r="J1766">
        <v>18</v>
      </c>
      <c r="K1766" t="s">
        <v>820</v>
      </c>
      <c r="L1766">
        <v>2017</v>
      </c>
      <c r="M1766">
        <v>6</v>
      </c>
    </row>
    <row r="1767" spans="1:13" x14ac:dyDescent="0.25">
      <c r="A1767">
        <v>100802</v>
      </c>
      <c r="B1767" t="s">
        <v>404</v>
      </c>
      <c r="C1767" t="s">
        <v>14</v>
      </c>
      <c r="D1767" t="s">
        <v>403</v>
      </c>
      <c r="E1767" t="s">
        <v>405</v>
      </c>
      <c r="F1767" s="1">
        <v>43031.326168981483</v>
      </c>
      <c r="G1767">
        <v>2</v>
      </c>
      <c r="H1767">
        <v>73.87</v>
      </c>
      <c r="I1767">
        <v>147.75</v>
      </c>
      <c r="J1767">
        <v>18</v>
      </c>
      <c r="K1767" t="s">
        <v>820</v>
      </c>
      <c r="L1767">
        <v>2017</v>
      </c>
      <c r="M1767">
        <v>10</v>
      </c>
    </row>
    <row r="1768" spans="1:13" x14ac:dyDescent="0.25">
      <c r="A1768">
        <v>100802</v>
      </c>
      <c r="B1768" t="s">
        <v>404</v>
      </c>
      <c r="C1768" t="s">
        <v>14</v>
      </c>
      <c r="D1768" t="s">
        <v>403</v>
      </c>
      <c r="E1768" t="s">
        <v>405</v>
      </c>
      <c r="F1768" s="1">
        <v>43153.340682870374</v>
      </c>
      <c r="G1768">
        <v>1</v>
      </c>
      <c r="H1768">
        <v>73.599999999999994</v>
      </c>
      <c r="I1768">
        <v>73.599999999999994</v>
      </c>
      <c r="J1768">
        <v>18</v>
      </c>
      <c r="K1768" t="s">
        <v>820</v>
      </c>
      <c r="L1768">
        <v>2018</v>
      </c>
      <c r="M1768">
        <v>2</v>
      </c>
    </row>
    <row r="1769" spans="1:13" x14ac:dyDescent="0.25">
      <c r="A1769">
        <v>100802</v>
      </c>
      <c r="B1769" t="s">
        <v>404</v>
      </c>
      <c r="C1769" t="s">
        <v>14</v>
      </c>
      <c r="D1769" t="s">
        <v>403</v>
      </c>
      <c r="E1769" t="s">
        <v>405</v>
      </c>
      <c r="F1769" s="1">
        <v>43213.42114583333</v>
      </c>
      <c r="G1769">
        <v>1</v>
      </c>
      <c r="H1769">
        <v>97.05</v>
      </c>
      <c r="I1769">
        <v>97.05</v>
      </c>
      <c r="J1769">
        <v>18</v>
      </c>
      <c r="K1769" t="s">
        <v>820</v>
      </c>
      <c r="L1769">
        <v>2018</v>
      </c>
      <c r="M1769">
        <v>4</v>
      </c>
    </row>
    <row r="1770" spans="1:13" x14ac:dyDescent="0.25">
      <c r="A1770">
        <v>179761</v>
      </c>
      <c r="B1770" t="s">
        <v>1061</v>
      </c>
      <c r="C1770" t="s">
        <v>14</v>
      </c>
      <c r="D1770" t="s">
        <v>15</v>
      </c>
      <c r="E1770" t="s">
        <v>1062</v>
      </c>
      <c r="F1770" s="1">
        <v>43580.43513888889</v>
      </c>
      <c r="G1770">
        <v>1</v>
      </c>
      <c r="H1770">
        <v>88.86</v>
      </c>
      <c r="I1770">
        <v>88.86</v>
      </c>
      <c r="J1770">
        <v>18</v>
      </c>
      <c r="K1770" t="s">
        <v>820</v>
      </c>
      <c r="L1770">
        <v>2019</v>
      </c>
      <c r="M1770">
        <v>4</v>
      </c>
    </row>
    <row r="1771" spans="1:13" x14ac:dyDescent="0.25">
      <c r="A1771">
        <v>134821</v>
      </c>
      <c r="B1771" t="s">
        <v>406</v>
      </c>
      <c r="C1771" t="s">
        <v>14</v>
      </c>
      <c r="D1771" t="s">
        <v>85</v>
      </c>
      <c r="E1771" t="s">
        <v>336</v>
      </c>
      <c r="F1771" s="1">
        <v>43090.488726851851</v>
      </c>
      <c r="G1771">
        <v>1</v>
      </c>
      <c r="H1771">
        <v>264.99</v>
      </c>
      <c r="I1771">
        <v>264.99</v>
      </c>
      <c r="J1771">
        <v>18</v>
      </c>
      <c r="K1771" t="s">
        <v>820</v>
      </c>
      <c r="L1771">
        <v>2017</v>
      </c>
      <c r="M1771">
        <v>12</v>
      </c>
    </row>
    <row r="1772" spans="1:13" x14ac:dyDescent="0.25">
      <c r="A1772">
        <v>134821</v>
      </c>
      <c r="B1772" t="s">
        <v>406</v>
      </c>
      <c r="C1772" t="s">
        <v>14</v>
      </c>
      <c r="D1772" t="s">
        <v>85</v>
      </c>
      <c r="E1772" t="s">
        <v>336</v>
      </c>
      <c r="F1772" s="1">
        <v>43108.388449074075</v>
      </c>
      <c r="G1772">
        <v>1</v>
      </c>
      <c r="H1772">
        <v>264.99</v>
      </c>
      <c r="I1772">
        <v>264.99</v>
      </c>
      <c r="J1772">
        <v>18</v>
      </c>
      <c r="K1772" t="s">
        <v>820</v>
      </c>
      <c r="L1772">
        <v>2018</v>
      </c>
      <c r="M1772">
        <v>1</v>
      </c>
    </row>
    <row r="1773" spans="1:13" x14ac:dyDescent="0.25">
      <c r="A1773">
        <v>134821</v>
      </c>
      <c r="B1773" t="s">
        <v>406</v>
      </c>
      <c r="C1773" t="s">
        <v>14</v>
      </c>
      <c r="D1773" t="s">
        <v>85</v>
      </c>
      <c r="E1773" t="s">
        <v>336</v>
      </c>
      <c r="F1773" s="1">
        <v>43178.363749999997</v>
      </c>
      <c r="G1773">
        <v>1</v>
      </c>
      <c r="H1773">
        <v>264.99</v>
      </c>
      <c r="I1773">
        <v>264.99</v>
      </c>
      <c r="J1773">
        <v>18</v>
      </c>
      <c r="K1773" t="s">
        <v>820</v>
      </c>
      <c r="L1773">
        <v>2018</v>
      </c>
      <c r="M1773">
        <v>3</v>
      </c>
    </row>
    <row r="1774" spans="1:13" x14ac:dyDescent="0.25">
      <c r="A1774">
        <v>215970</v>
      </c>
      <c r="B1774" t="s">
        <v>1063</v>
      </c>
      <c r="C1774" t="s">
        <v>14</v>
      </c>
      <c r="D1774" t="s">
        <v>15</v>
      </c>
      <c r="E1774" t="s">
        <v>408</v>
      </c>
      <c r="F1774" s="1">
        <v>43049.622870370367</v>
      </c>
      <c r="G1774">
        <v>1</v>
      </c>
      <c r="H1774">
        <v>113.32</v>
      </c>
      <c r="I1774">
        <v>113.32</v>
      </c>
      <c r="J1774">
        <v>18</v>
      </c>
      <c r="K1774" t="s">
        <v>820</v>
      </c>
      <c r="L1774">
        <v>2017</v>
      </c>
      <c r="M1774">
        <v>11</v>
      </c>
    </row>
    <row r="1775" spans="1:13" x14ac:dyDescent="0.25">
      <c r="A1775">
        <v>215964</v>
      </c>
      <c r="B1775" t="s">
        <v>407</v>
      </c>
      <c r="C1775" t="s">
        <v>14</v>
      </c>
      <c r="D1775" t="s">
        <v>15</v>
      </c>
      <c r="E1775" t="s">
        <v>408</v>
      </c>
      <c r="F1775" s="1">
        <v>42887.555949074071</v>
      </c>
      <c r="G1775">
        <v>1</v>
      </c>
      <c r="H1775">
        <v>149.72999999999999</v>
      </c>
      <c r="I1775">
        <v>149.72999999999999</v>
      </c>
      <c r="J1775">
        <v>18</v>
      </c>
      <c r="K1775" t="s">
        <v>820</v>
      </c>
      <c r="L1775">
        <v>2017</v>
      </c>
      <c r="M1775">
        <v>6</v>
      </c>
    </row>
    <row r="1776" spans="1:13" x14ac:dyDescent="0.25">
      <c r="A1776">
        <v>215964</v>
      </c>
      <c r="B1776" t="s">
        <v>407</v>
      </c>
      <c r="C1776" t="s">
        <v>14</v>
      </c>
      <c r="D1776" t="s">
        <v>15</v>
      </c>
      <c r="E1776" t="s">
        <v>408</v>
      </c>
      <c r="F1776" s="1">
        <v>43171.331342592595</v>
      </c>
      <c r="G1776">
        <v>1</v>
      </c>
      <c r="H1776">
        <v>162.83000000000001</v>
      </c>
      <c r="I1776">
        <v>162.83000000000001</v>
      </c>
      <c r="J1776">
        <v>18</v>
      </c>
      <c r="K1776" t="s">
        <v>820</v>
      </c>
      <c r="L1776">
        <v>2018</v>
      </c>
      <c r="M1776">
        <v>3</v>
      </c>
    </row>
    <row r="1777" spans="1:13" x14ac:dyDescent="0.25">
      <c r="A1777">
        <v>224671</v>
      </c>
      <c r="B1777" t="s">
        <v>1064</v>
      </c>
      <c r="C1777" t="s">
        <v>14</v>
      </c>
      <c r="D1777" t="s">
        <v>15</v>
      </c>
      <c r="E1777" t="s">
        <v>1065</v>
      </c>
      <c r="F1777" s="1">
        <v>43243.338020833333</v>
      </c>
      <c r="G1777">
        <v>1</v>
      </c>
      <c r="H1777">
        <v>499.14</v>
      </c>
      <c r="I1777">
        <v>499.14</v>
      </c>
      <c r="J1777">
        <v>18</v>
      </c>
      <c r="K1777" t="s">
        <v>820</v>
      </c>
      <c r="L1777">
        <v>2018</v>
      </c>
      <c r="M1777">
        <v>5</v>
      </c>
    </row>
    <row r="1778" spans="1:13" x14ac:dyDescent="0.25">
      <c r="A1778">
        <v>117189</v>
      </c>
      <c r="B1778" t="s">
        <v>411</v>
      </c>
      <c r="C1778" t="s">
        <v>14</v>
      </c>
      <c r="D1778" t="s">
        <v>15</v>
      </c>
      <c r="E1778" t="s">
        <v>412</v>
      </c>
      <c r="F1778" s="1">
        <v>42751.447199074071</v>
      </c>
      <c r="G1778">
        <v>1</v>
      </c>
      <c r="H1778">
        <v>41.14</v>
      </c>
      <c r="I1778">
        <v>41.14</v>
      </c>
      <c r="J1778">
        <v>18</v>
      </c>
      <c r="K1778" t="s">
        <v>820</v>
      </c>
      <c r="L1778">
        <v>2017</v>
      </c>
      <c r="M1778">
        <v>1</v>
      </c>
    </row>
    <row r="1779" spans="1:13" x14ac:dyDescent="0.25">
      <c r="A1779">
        <v>117189</v>
      </c>
      <c r="B1779" t="s">
        <v>411</v>
      </c>
      <c r="C1779" t="s">
        <v>14</v>
      </c>
      <c r="D1779" t="s">
        <v>15</v>
      </c>
      <c r="E1779" t="s">
        <v>412</v>
      </c>
      <c r="F1779" s="1">
        <v>42930.597731481481</v>
      </c>
      <c r="G1779">
        <v>1</v>
      </c>
      <c r="H1779">
        <v>52.04</v>
      </c>
      <c r="I1779">
        <v>52.04</v>
      </c>
      <c r="J1779">
        <v>18</v>
      </c>
      <c r="K1779" t="s">
        <v>820</v>
      </c>
      <c r="L1779">
        <v>2017</v>
      </c>
      <c r="M1779">
        <v>7</v>
      </c>
    </row>
    <row r="1780" spans="1:13" x14ac:dyDescent="0.25">
      <c r="A1780">
        <v>117189</v>
      </c>
      <c r="B1780" t="s">
        <v>411</v>
      </c>
      <c r="C1780" t="s">
        <v>14</v>
      </c>
      <c r="D1780" t="s">
        <v>15</v>
      </c>
      <c r="E1780" t="s">
        <v>412</v>
      </c>
      <c r="F1780" s="1">
        <v>43563.42460648148</v>
      </c>
      <c r="G1780">
        <v>1</v>
      </c>
      <c r="H1780">
        <v>55.87</v>
      </c>
      <c r="I1780">
        <v>55.87</v>
      </c>
      <c r="J1780">
        <v>18</v>
      </c>
      <c r="K1780" t="s">
        <v>820</v>
      </c>
      <c r="L1780">
        <v>2019</v>
      </c>
      <c r="M1780">
        <v>4</v>
      </c>
    </row>
    <row r="1781" spans="1:13" x14ac:dyDescent="0.25">
      <c r="A1781">
        <v>117189</v>
      </c>
      <c r="B1781" t="s">
        <v>411</v>
      </c>
      <c r="C1781" t="s">
        <v>14</v>
      </c>
      <c r="D1781" t="s">
        <v>15</v>
      </c>
      <c r="E1781" t="s">
        <v>412</v>
      </c>
      <c r="F1781" s="1">
        <v>43710.405856481484</v>
      </c>
      <c r="G1781">
        <v>1</v>
      </c>
      <c r="H1781">
        <v>55.8</v>
      </c>
      <c r="I1781">
        <v>55.8</v>
      </c>
      <c r="J1781">
        <v>18</v>
      </c>
      <c r="K1781" t="s">
        <v>820</v>
      </c>
      <c r="L1781">
        <v>2019</v>
      </c>
      <c r="M1781">
        <v>9</v>
      </c>
    </row>
    <row r="1782" spans="1:13" x14ac:dyDescent="0.25">
      <c r="A1782">
        <v>117189</v>
      </c>
      <c r="B1782" t="s">
        <v>411</v>
      </c>
      <c r="C1782" t="s">
        <v>14</v>
      </c>
      <c r="D1782" t="s">
        <v>15</v>
      </c>
      <c r="E1782" t="s">
        <v>412</v>
      </c>
      <c r="F1782" s="1">
        <v>43801.366747685184</v>
      </c>
      <c r="G1782">
        <v>1</v>
      </c>
      <c r="H1782">
        <v>55.8</v>
      </c>
      <c r="I1782">
        <v>55.8</v>
      </c>
      <c r="J1782">
        <v>18</v>
      </c>
      <c r="K1782" t="s">
        <v>820</v>
      </c>
      <c r="L1782">
        <v>2019</v>
      </c>
      <c r="M1782">
        <v>12</v>
      </c>
    </row>
    <row r="1783" spans="1:13" x14ac:dyDescent="0.25">
      <c r="A1783">
        <v>102486</v>
      </c>
      <c r="B1783" t="s">
        <v>797</v>
      </c>
      <c r="C1783" t="s">
        <v>14</v>
      </c>
      <c r="D1783" t="s">
        <v>15</v>
      </c>
      <c r="E1783" t="s">
        <v>413</v>
      </c>
      <c r="F1783" s="1">
        <v>42929.534710648149</v>
      </c>
      <c r="G1783">
        <v>2</v>
      </c>
      <c r="H1783">
        <v>123.11</v>
      </c>
      <c r="I1783">
        <v>246.22</v>
      </c>
      <c r="J1783">
        <v>18</v>
      </c>
      <c r="K1783" t="s">
        <v>820</v>
      </c>
      <c r="L1783">
        <v>2017</v>
      </c>
      <c r="M1783">
        <v>7</v>
      </c>
    </row>
    <row r="1784" spans="1:13" x14ac:dyDescent="0.25">
      <c r="A1784">
        <v>102486</v>
      </c>
      <c r="B1784" t="s">
        <v>797</v>
      </c>
      <c r="C1784" t="s">
        <v>14</v>
      </c>
      <c r="D1784" t="s">
        <v>15</v>
      </c>
      <c r="E1784" t="s">
        <v>413</v>
      </c>
      <c r="F1784" s="1">
        <v>42930.597731481481</v>
      </c>
      <c r="G1784">
        <v>2</v>
      </c>
      <c r="H1784">
        <v>123.11</v>
      </c>
      <c r="I1784">
        <v>246.22</v>
      </c>
      <c r="J1784">
        <v>18</v>
      </c>
      <c r="K1784" t="s">
        <v>820</v>
      </c>
      <c r="L1784">
        <v>2017</v>
      </c>
      <c r="M1784">
        <v>7</v>
      </c>
    </row>
    <row r="1785" spans="1:13" x14ac:dyDescent="0.25">
      <c r="A1785">
        <v>102486</v>
      </c>
      <c r="B1785" t="s">
        <v>797</v>
      </c>
      <c r="C1785" t="s">
        <v>14</v>
      </c>
      <c r="D1785" t="s">
        <v>15</v>
      </c>
      <c r="E1785" t="s">
        <v>413</v>
      </c>
      <c r="F1785" s="1">
        <v>43479.347256944442</v>
      </c>
      <c r="G1785">
        <v>2</v>
      </c>
      <c r="H1785">
        <v>123.1</v>
      </c>
      <c r="I1785">
        <v>246.2</v>
      </c>
      <c r="J1785">
        <v>18</v>
      </c>
      <c r="K1785" t="s">
        <v>820</v>
      </c>
      <c r="L1785">
        <v>2019</v>
      </c>
      <c r="M1785">
        <v>1</v>
      </c>
    </row>
    <row r="1786" spans="1:13" x14ac:dyDescent="0.25">
      <c r="A1786">
        <v>102486</v>
      </c>
      <c r="B1786" t="s">
        <v>797</v>
      </c>
      <c r="C1786" t="s">
        <v>14</v>
      </c>
      <c r="D1786" t="s">
        <v>15</v>
      </c>
      <c r="E1786" t="s">
        <v>413</v>
      </c>
      <c r="F1786" s="1">
        <v>43573.396886574075</v>
      </c>
      <c r="G1786">
        <v>2</v>
      </c>
      <c r="H1786">
        <v>123.1</v>
      </c>
      <c r="I1786">
        <v>246.2</v>
      </c>
      <c r="J1786">
        <v>18</v>
      </c>
      <c r="K1786" t="s">
        <v>820</v>
      </c>
      <c r="L1786">
        <v>2019</v>
      </c>
      <c r="M1786">
        <v>4</v>
      </c>
    </row>
    <row r="1787" spans="1:13" x14ac:dyDescent="0.25">
      <c r="A1787">
        <v>102486</v>
      </c>
      <c r="B1787" t="s">
        <v>797</v>
      </c>
      <c r="C1787" t="s">
        <v>14</v>
      </c>
      <c r="D1787" t="s">
        <v>15</v>
      </c>
      <c r="E1787" t="s">
        <v>413</v>
      </c>
      <c r="F1787" s="1">
        <v>43581.335682870369</v>
      </c>
      <c r="G1787">
        <v>1</v>
      </c>
      <c r="H1787">
        <v>123.1</v>
      </c>
      <c r="I1787">
        <v>123.1</v>
      </c>
      <c r="J1787">
        <v>18</v>
      </c>
      <c r="K1787" t="s">
        <v>820</v>
      </c>
      <c r="L1787">
        <v>2019</v>
      </c>
      <c r="M1787">
        <v>4</v>
      </c>
    </row>
    <row r="1788" spans="1:13" x14ac:dyDescent="0.25">
      <c r="A1788">
        <v>102486</v>
      </c>
      <c r="B1788" t="s">
        <v>797</v>
      </c>
      <c r="C1788" t="s">
        <v>14</v>
      </c>
      <c r="D1788" t="s">
        <v>15</v>
      </c>
      <c r="E1788" t="s">
        <v>413</v>
      </c>
      <c r="F1788" s="1">
        <v>43682.412303240744</v>
      </c>
      <c r="G1788">
        <v>2</v>
      </c>
      <c r="H1788">
        <v>122.99</v>
      </c>
      <c r="I1788">
        <v>245.98</v>
      </c>
      <c r="J1788">
        <v>18</v>
      </c>
      <c r="K1788" t="s">
        <v>820</v>
      </c>
      <c r="L1788">
        <v>2019</v>
      </c>
      <c r="M1788">
        <v>8</v>
      </c>
    </row>
    <row r="1789" spans="1:13" x14ac:dyDescent="0.25">
      <c r="A1789">
        <v>845697</v>
      </c>
      <c r="B1789" t="s">
        <v>414</v>
      </c>
      <c r="C1789" t="s">
        <v>14</v>
      </c>
      <c r="D1789" t="s">
        <v>15</v>
      </c>
      <c r="E1789" t="s">
        <v>412</v>
      </c>
      <c r="F1789" s="1">
        <v>43004.514999999999</v>
      </c>
      <c r="G1789">
        <v>2</v>
      </c>
      <c r="H1789">
        <v>44.85</v>
      </c>
      <c r="I1789">
        <v>89.7</v>
      </c>
      <c r="J1789">
        <v>18</v>
      </c>
      <c r="K1789" t="s">
        <v>820</v>
      </c>
      <c r="L1789">
        <v>2017</v>
      </c>
      <c r="M1789">
        <v>9</v>
      </c>
    </row>
    <row r="1790" spans="1:13" x14ac:dyDescent="0.25">
      <c r="A1790">
        <v>845697</v>
      </c>
      <c r="B1790" t="s">
        <v>414</v>
      </c>
      <c r="C1790" t="s">
        <v>14</v>
      </c>
      <c r="D1790" t="s">
        <v>15</v>
      </c>
      <c r="E1790" t="s">
        <v>412</v>
      </c>
      <c r="F1790" s="1">
        <v>43136.400289351855</v>
      </c>
      <c r="G1790">
        <v>1</v>
      </c>
      <c r="H1790">
        <v>44.85</v>
      </c>
      <c r="I1790">
        <v>44.85</v>
      </c>
      <c r="J1790">
        <v>18</v>
      </c>
      <c r="K1790" t="s">
        <v>820</v>
      </c>
      <c r="L1790">
        <v>2018</v>
      </c>
      <c r="M1790">
        <v>2</v>
      </c>
    </row>
    <row r="1791" spans="1:13" x14ac:dyDescent="0.25">
      <c r="A1791">
        <v>845697</v>
      </c>
      <c r="B1791" t="s">
        <v>414</v>
      </c>
      <c r="C1791" t="s">
        <v>14</v>
      </c>
      <c r="D1791" t="s">
        <v>15</v>
      </c>
      <c r="E1791" t="s">
        <v>412</v>
      </c>
      <c r="F1791" s="1">
        <v>43262.345300925925</v>
      </c>
      <c r="G1791">
        <v>1</v>
      </c>
      <c r="H1791">
        <v>44.85</v>
      </c>
      <c r="I1791">
        <v>44.85</v>
      </c>
      <c r="J1791">
        <v>18</v>
      </c>
      <c r="K1791" t="s">
        <v>820</v>
      </c>
      <c r="L1791">
        <v>2018</v>
      </c>
      <c r="M1791">
        <v>6</v>
      </c>
    </row>
    <row r="1792" spans="1:13" x14ac:dyDescent="0.25">
      <c r="A1792">
        <v>845697</v>
      </c>
      <c r="B1792" t="s">
        <v>414</v>
      </c>
      <c r="C1792" t="s">
        <v>14</v>
      </c>
      <c r="D1792" t="s">
        <v>15</v>
      </c>
      <c r="E1792" t="s">
        <v>412</v>
      </c>
      <c r="F1792" s="1">
        <v>43360.330833333333</v>
      </c>
      <c r="G1792">
        <v>2</v>
      </c>
      <c r="H1792">
        <v>44.85</v>
      </c>
      <c r="I1792">
        <v>89.7</v>
      </c>
      <c r="J1792">
        <v>18</v>
      </c>
      <c r="K1792" t="s">
        <v>820</v>
      </c>
      <c r="L1792">
        <v>2018</v>
      </c>
      <c r="M1792">
        <v>9</v>
      </c>
    </row>
    <row r="1793" spans="1:13" x14ac:dyDescent="0.25">
      <c r="A1793">
        <v>845697</v>
      </c>
      <c r="B1793" t="s">
        <v>414</v>
      </c>
      <c r="C1793" t="s">
        <v>14</v>
      </c>
      <c r="D1793" t="s">
        <v>15</v>
      </c>
      <c r="E1793" t="s">
        <v>412</v>
      </c>
      <c r="F1793" s="1">
        <v>43497.479675925926</v>
      </c>
      <c r="G1793">
        <v>1</v>
      </c>
      <c r="H1793">
        <v>44.85</v>
      </c>
      <c r="I1793">
        <v>44.85</v>
      </c>
      <c r="J1793">
        <v>18</v>
      </c>
      <c r="K1793" t="s">
        <v>820</v>
      </c>
      <c r="L1793">
        <v>2019</v>
      </c>
      <c r="M1793">
        <v>2</v>
      </c>
    </row>
    <row r="1794" spans="1:13" x14ac:dyDescent="0.25">
      <c r="A1794">
        <v>845697</v>
      </c>
      <c r="B1794" t="s">
        <v>414</v>
      </c>
      <c r="C1794" t="s">
        <v>14</v>
      </c>
      <c r="D1794" t="s">
        <v>15</v>
      </c>
      <c r="E1794" t="s">
        <v>412</v>
      </c>
      <c r="F1794" s="1">
        <v>43500.428865740738</v>
      </c>
      <c r="G1794">
        <v>1</v>
      </c>
      <c r="H1794">
        <v>44.85</v>
      </c>
      <c r="I1794">
        <v>44.85</v>
      </c>
      <c r="J1794">
        <v>18</v>
      </c>
      <c r="K1794" t="s">
        <v>820</v>
      </c>
      <c r="L1794">
        <v>2019</v>
      </c>
      <c r="M1794">
        <v>2</v>
      </c>
    </row>
    <row r="1795" spans="1:13" x14ac:dyDescent="0.25">
      <c r="A1795">
        <v>845697</v>
      </c>
      <c r="B1795" t="s">
        <v>414</v>
      </c>
      <c r="C1795" t="s">
        <v>14</v>
      </c>
      <c r="D1795" t="s">
        <v>15</v>
      </c>
      <c r="E1795" t="s">
        <v>412</v>
      </c>
      <c r="F1795" s="1">
        <v>43581.335682870369</v>
      </c>
      <c r="G1795">
        <v>2</v>
      </c>
      <c r="H1795">
        <v>44.85</v>
      </c>
      <c r="I1795">
        <v>89.7</v>
      </c>
      <c r="J1795">
        <v>18</v>
      </c>
      <c r="K1795" t="s">
        <v>820</v>
      </c>
      <c r="L1795">
        <v>2019</v>
      </c>
      <c r="M1795">
        <v>4</v>
      </c>
    </row>
    <row r="1796" spans="1:13" x14ac:dyDescent="0.25">
      <c r="A1796">
        <v>845697</v>
      </c>
      <c r="B1796" t="s">
        <v>414</v>
      </c>
      <c r="C1796" t="s">
        <v>14</v>
      </c>
      <c r="D1796" t="s">
        <v>15</v>
      </c>
      <c r="E1796" t="s">
        <v>412</v>
      </c>
      <c r="F1796" s="1">
        <v>43584.374328703707</v>
      </c>
      <c r="G1796">
        <v>3</v>
      </c>
      <c r="H1796">
        <v>44.85</v>
      </c>
      <c r="I1796">
        <v>134.55000000000001</v>
      </c>
      <c r="J1796">
        <v>18</v>
      </c>
      <c r="K1796" t="s">
        <v>820</v>
      </c>
      <c r="L1796">
        <v>2019</v>
      </c>
      <c r="M1796">
        <v>4</v>
      </c>
    </row>
    <row r="1797" spans="1:13" x14ac:dyDescent="0.25">
      <c r="A1797">
        <v>845697</v>
      </c>
      <c r="B1797" t="s">
        <v>414</v>
      </c>
      <c r="C1797" t="s">
        <v>14</v>
      </c>
      <c r="D1797" t="s">
        <v>15</v>
      </c>
      <c r="E1797" t="s">
        <v>412</v>
      </c>
      <c r="F1797" s="1">
        <v>43738.393078703702</v>
      </c>
      <c r="G1797">
        <v>3</v>
      </c>
      <c r="H1797">
        <v>44.79</v>
      </c>
      <c r="I1797">
        <v>134.37</v>
      </c>
      <c r="J1797">
        <v>18</v>
      </c>
      <c r="K1797" t="s">
        <v>820</v>
      </c>
      <c r="L1797">
        <v>2019</v>
      </c>
      <c r="M1797">
        <v>9</v>
      </c>
    </row>
    <row r="1798" spans="1:13" x14ac:dyDescent="0.25">
      <c r="A1798">
        <v>100720</v>
      </c>
      <c r="B1798" t="s">
        <v>415</v>
      </c>
      <c r="C1798" t="s">
        <v>14</v>
      </c>
      <c r="D1798" t="s">
        <v>27</v>
      </c>
      <c r="E1798" t="s">
        <v>416</v>
      </c>
      <c r="F1798" s="1">
        <v>42737.358969907407</v>
      </c>
      <c r="G1798">
        <v>3</v>
      </c>
      <c r="H1798">
        <v>79.180000000000007</v>
      </c>
      <c r="I1798">
        <v>237.54</v>
      </c>
      <c r="J1798">
        <v>18</v>
      </c>
      <c r="K1798" t="s">
        <v>820</v>
      </c>
      <c r="L1798">
        <v>2017</v>
      </c>
      <c r="M1798">
        <v>1</v>
      </c>
    </row>
    <row r="1799" spans="1:13" x14ac:dyDescent="0.25">
      <c r="A1799">
        <v>100720</v>
      </c>
      <c r="B1799" t="s">
        <v>415</v>
      </c>
      <c r="C1799" t="s">
        <v>14</v>
      </c>
      <c r="D1799" t="s">
        <v>27</v>
      </c>
      <c r="E1799" t="s">
        <v>416</v>
      </c>
      <c r="F1799" s="1">
        <v>42744.440671296295</v>
      </c>
      <c r="G1799">
        <v>2</v>
      </c>
      <c r="H1799">
        <v>79.180000000000007</v>
      </c>
      <c r="I1799">
        <v>158.36000000000001</v>
      </c>
      <c r="J1799">
        <v>18</v>
      </c>
      <c r="K1799" t="s">
        <v>820</v>
      </c>
      <c r="L1799">
        <v>2017</v>
      </c>
      <c r="M1799">
        <v>1</v>
      </c>
    </row>
    <row r="1800" spans="1:13" x14ac:dyDescent="0.25">
      <c r="A1800">
        <v>100720</v>
      </c>
      <c r="B1800" t="s">
        <v>415</v>
      </c>
      <c r="C1800" t="s">
        <v>14</v>
      </c>
      <c r="D1800" t="s">
        <v>27</v>
      </c>
      <c r="E1800" t="s">
        <v>416</v>
      </c>
      <c r="F1800" s="1">
        <v>42745.482465277775</v>
      </c>
      <c r="G1800">
        <v>2</v>
      </c>
      <c r="H1800">
        <v>79.180000000000007</v>
      </c>
      <c r="I1800">
        <v>158.36000000000001</v>
      </c>
      <c r="J1800">
        <v>18</v>
      </c>
      <c r="K1800" t="s">
        <v>820</v>
      </c>
      <c r="L1800">
        <v>2017</v>
      </c>
      <c r="M1800">
        <v>1</v>
      </c>
    </row>
    <row r="1801" spans="1:13" x14ac:dyDescent="0.25">
      <c r="A1801">
        <v>100720</v>
      </c>
      <c r="B1801" t="s">
        <v>415</v>
      </c>
      <c r="C1801" t="s">
        <v>14</v>
      </c>
      <c r="D1801" t="s">
        <v>27</v>
      </c>
      <c r="E1801" t="s">
        <v>416</v>
      </c>
      <c r="F1801" s="1">
        <v>42745.482465277775</v>
      </c>
      <c r="G1801">
        <v>1</v>
      </c>
      <c r="H1801">
        <v>79.180000000000007</v>
      </c>
      <c r="I1801">
        <v>79.180000000000007</v>
      </c>
      <c r="J1801">
        <v>18</v>
      </c>
      <c r="K1801" t="s">
        <v>820</v>
      </c>
      <c r="L1801">
        <v>2017</v>
      </c>
      <c r="M1801">
        <v>1</v>
      </c>
    </row>
    <row r="1802" spans="1:13" x14ac:dyDescent="0.25">
      <c r="A1802">
        <v>100720</v>
      </c>
      <c r="B1802" t="s">
        <v>415</v>
      </c>
      <c r="C1802" t="s">
        <v>14</v>
      </c>
      <c r="D1802" t="s">
        <v>27</v>
      </c>
      <c r="E1802" t="s">
        <v>416</v>
      </c>
      <c r="F1802" s="1">
        <v>42768.533668981479</v>
      </c>
      <c r="G1802">
        <v>3</v>
      </c>
      <c r="H1802">
        <v>79.180000000000007</v>
      </c>
      <c r="I1802">
        <v>237.54</v>
      </c>
      <c r="J1802">
        <v>18</v>
      </c>
      <c r="K1802" t="s">
        <v>820</v>
      </c>
      <c r="L1802">
        <v>2017</v>
      </c>
      <c r="M1802">
        <v>2</v>
      </c>
    </row>
    <row r="1803" spans="1:13" x14ac:dyDescent="0.25">
      <c r="A1803">
        <v>100720</v>
      </c>
      <c r="B1803" t="s">
        <v>415</v>
      </c>
      <c r="C1803" t="s">
        <v>14</v>
      </c>
      <c r="D1803" t="s">
        <v>27</v>
      </c>
      <c r="E1803" t="s">
        <v>416</v>
      </c>
      <c r="F1803" s="1">
        <v>42846.630486111113</v>
      </c>
      <c r="G1803">
        <v>2</v>
      </c>
      <c r="H1803">
        <v>79.180000000000007</v>
      </c>
      <c r="I1803">
        <v>158.36000000000001</v>
      </c>
      <c r="J1803">
        <v>18</v>
      </c>
      <c r="K1803" t="s">
        <v>820</v>
      </c>
      <c r="L1803">
        <v>2017</v>
      </c>
      <c r="M1803">
        <v>4</v>
      </c>
    </row>
    <row r="1804" spans="1:13" x14ac:dyDescent="0.25">
      <c r="A1804">
        <v>100489</v>
      </c>
      <c r="B1804" t="s">
        <v>417</v>
      </c>
      <c r="C1804" t="s">
        <v>14</v>
      </c>
      <c r="D1804" t="s">
        <v>15</v>
      </c>
      <c r="E1804" t="s">
        <v>416</v>
      </c>
      <c r="F1804" s="1">
        <v>42846.630486111113</v>
      </c>
      <c r="G1804">
        <v>1</v>
      </c>
      <c r="H1804">
        <v>42.17</v>
      </c>
      <c r="I1804">
        <v>42.17</v>
      </c>
      <c r="J1804">
        <v>18</v>
      </c>
      <c r="K1804" t="s">
        <v>820</v>
      </c>
      <c r="L1804">
        <v>2017</v>
      </c>
      <c r="M1804">
        <v>4</v>
      </c>
    </row>
    <row r="1805" spans="1:13" x14ac:dyDescent="0.25">
      <c r="A1805">
        <v>100720</v>
      </c>
      <c r="B1805" t="s">
        <v>415</v>
      </c>
      <c r="C1805" t="s">
        <v>14</v>
      </c>
      <c r="D1805" t="s">
        <v>27</v>
      </c>
      <c r="E1805" t="s">
        <v>416</v>
      </c>
      <c r="F1805" s="1">
        <v>42852.579050925924</v>
      </c>
      <c r="G1805">
        <v>2</v>
      </c>
      <c r="H1805">
        <v>79.180000000000007</v>
      </c>
      <c r="I1805">
        <v>158.36000000000001</v>
      </c>
      <c r="J1805">
        <v>18</v>
      </c>
      <c r="K1805" t="s">
        <v>820</v>
      </c>
      <c r="L1805">
        <v>2017</v>
      </c>
      <c r="M1805">
        <v>4</v>
      </c>
    </row>
    <row r="1806" spans="1:13" x14ac:dyDescent="0.25">
      <c r="A1806">
        <v>100720</v>
      </c>
      <c r="B1806" t="s">
        <v>415</v>
      </c>
      <c r="C1806" t="s">
        <v>14</v>
      </c>
      <c r="D1806" t="s">
        <v>27</v>
      </c>
      <c r="E1806" t="s">
        <v>416</v>
      </c>
      <c r="F1806" s="1">
        <v>42860.514178240737</v>
      </c>
      <c r="G1806">
        <v>2</v>
      </c>
      <c r="H1806">
        <v>79.180000000000007</v>
      </c>
      <c r="I1806">
        <v>158.36000000000001</v>
      </c>
      <c r="J1806">
        <v>18</v>
      </c>
      <c r="K1806" t="s">
        <v>820</v>
      </c>
      <c r="L1806">
        <v>2017</v>
      </c>
      <c r="M1806">
        <v>5</v>
      </c>
    </row>
    <row r="1807" spans="1:13" x14ac:dyDescent="0.25">
      <c r="A1807">
        <v>100720</v>
      </c>
      <c r="B1807" t="s">
        <v>415</v>
      </c>
      <c r="C1807" t="s">
        <v>14</v>
      </c>
      <c r="D1807" t="s">
        <v>27</v>
      </c>
      <c r="E1807" t="s">
        <v>416</v>
      </c>
      <c r="F1807" s="1">
        <v>42860.527766203704</v>
      </c>
      <c r="G1807">
        <v>1</v>
      </c>
      <c r="H1807">
        <v>79.180000000000007</v>
      </c>
      <c r="I1807">
        <v>79.180000000000007</v>
      </c>
      <c r="J1807">
        <v>18</v>
      </c>
      <c r="K1807" t="s">
        <v>820</v>
      </c>
      <c r="L1807">
        <v>2017</v>
      </c>
      <c r="M1807">
        <v>5</v>
      </c>
    </row>
    <row r="1808" spans="1:13" x14ac:dyDescent="0.25">
      <c r="A1808">
        <v>100720</v>
      </c>
      <c r="B1808" t="s">
        <v>415</v>
      </c>
      <c r="C1808" t="s">
        <v>14</v>
      </c>
      <c r="D1808" t="s">
        <v>27</v>
      </c>
      <c r="E1808" t="s">
        <v>416</v>
      </c>
      <c r="F1808" s="1">
        <v>42860.527766203704</v>
      </c>
      <c r="G1808">
        <v>1</v>
      </c>
      <c r="H1808">
        <v>79.180000000000007</v>
      </c>
      <c r="I1808">
        <v>79.180000000000007</v>
      </c>
      <c r="J1808">
        <v>18</v>
      </c>
      <c r="K1808" t="s">
        <v>820</v>
      </c>
      <c r="L1808">
        <v>2017</v>
      </c>
      <c r="M1808">
        <v>5</v>
      </c>
    </row>
    <row r="1809" spans="1:13" x14ac:dyDescent="0.25">
      <c r="A1809">
        <v>100720</v>
      </c>
      <c r="B1809" t="s">
        <v>415</v>
      </c>
      <c r="C1809" t="s">
        <v>14</v>
      </c>
      <c r="D1809" t="s">
        <v>27</v>
      </c>
      <c r="E1809" t="s">
        <v>416</v>
      </c>
      <c r="F1809" s="1">
        <v>42884.432812500003</v>
      </c>
      <c r="G1809">
        <v>3</v>
      </c>
      <c r="H1809">
        <v>78.64</v>
      </c>
      <c r="I1809">
        <v>235.92</v>
      </c>
      <c r="J1809">
        <v>18</v>
      </c>
      <c r="K1809" t="s">
        <v>820</v>
      </c>
      <c r="L1809">
        <v>2017</v>
      </c>
      <c r="M1809">
        <v>5</v>
      </c>
    </row>
    <row r="1810" spans="1:13" x14ac:dyDescent="0.25">
      <c r="A1810">
        <v>100720</v>
      </c>
      <c r="B1810" t="s">
        <v>415</v>
      </c>
      <c r="C1810" t="s">
        <v>14</v>
      </c>
      <c r="D1810" t="s">
        <v>27</v>
      </c>
      <c r="E1810" t="s">
        <v>416</v>
      </c>
      <c r="F1810" s="1">
        <v>43441.445185185185</v>
      </c>
      <c r="G1810">
        <v>2</v>
      </c>
      <c r="H1810">
        <v>78.63</v>
      </c>
      <c r="I1810">
        <v>157.26</v>
      </c>
      <c r="J1810">
        <v>18</v>
      </c>
      <c r="K1810" t="s">
        <v>820</v>
      </c>
      <c r="L1810">
        <v>2018</v>
      </c>
      <c r="M1810">
        <v>12</v>
      </c>
    </row>
    <row r="1811" spans="1:13" x14ac:dyDescent="0.25">
      <c r="A1811">
        <v>230426</v>
      </c>
      <c r="B1811" t="s">
        <v>415</v>
      </c>
      <c r="C1811" t="s">
        <v>14</v>
      </c>
      <c r="D1811" t="s">
        <v>15</v>
      </c>
      <c r="E1811" t="s">
        <v>416</v>
      </c>
      <c r="F1811" s="1">
        <v>43563.42460648148</v>
      </c>
      <c r="G1811">
        <v>1</v>
      </c>
      <c r="H1811">
        <v>78.64</v>
      </c>
      <c r="I1811">
        <v>78.64</v>
      </c>
      <c r="J1811">
        <v>18</v>
      </c>
      <c r="K1811" t="s">
        <v>820</v>
      </c>
      <c r="L1811">
        <v>2019</v>
      </c>
      <c r="M1811">
        <v>4</v>
      </c>
    </row>
    <row r="1812" spans="1:13" x14ac:dyDescent="0.25">
      <c r="A1812">
        <v>100489</v>
      </c>
      <c r="B1812" t="s">
        <v>417</v>
      </c>
      <c r="C1812" t="s">
        <v>14</v>
      </c>
      <c r="D1812" t="s">
        <v>15</v>
      </c>
      <c r="E1812" t="s">
        <v>416</v>
      </c>
      <c r="F1812" s="1">
        <v>43738.393078703702</v>
      </c>
      <c r="G1812">
        <v>1</v>
      </c>
      <c r="H1812">
        <v>47.29</v>
      </c>
      <c r="I1812">
        <v>47.29</v>
      </c>
      <c r="J1812">
        <v>18</v>
      </c>
      <c r="K1812" t="s">
        <v>820</v>
      </c>
      <c r="L1812">
        <v>2019</v>
      </c>
      <c r="M1812">
        <v>9</v>
      </c>
    </row>
    <row r="1813" spans="1:13" x14ac:dyDescent="0.25">
      <c r="A1813">
        <v>230426</v>
      </c>
      <c r="B1813" t="s">
        <v>415</v>
      </c>
      <c r="C1813" t="s">
        <v>14</v>
      </c>
      <c r="D1813" t="s">
        <v>15</v>
      </c>
      <c r="E1813" t="s">
        <v>416</v>
      </c>
      <c r="F1813" s="1">
        <v>43738.393078703702</v>
      </c>
      <c r="G1813">
        <v>1</v>
      </c>
      <c r="H1813">
        <v>78.540000000000006</v>
      </c>
      <c r="I1813">
        <v>78.540000000000006</v>
      </c>
      <c r="J1813">
        <v>18</v>
      </c>
      <c r="K1813" t="s">
        <v>820</v>
      </c>
      <c r="L1813">
        <v>2019</v>
      </c>
      <c r="M1813">
        <v>9</v>
      </c>
    </row>
    <row r="1814" spans="1:13" x14ac:dyDescent="0.25">
      <c r="A1814">
        <v>169623</v>
      </c>
      <c r="B1814" t="s">
        <v>418</v>
      </c>
      <c r="C1814" t="s">
        <v>14</v>
      </c>
      <c r="D1814" t="s">
        <v>15</v>
      </c>
      <c r="E1814" t="s">
        <v>419</v>
      </c>
      <c r="F1814" s="1">
        <v>43073.502453703702</v>
      </c>
      <c r="G1814">
        <v>1</v>
      </c>
      <c r="H1814">
        <v>32.979999999999997</v>
      </c>
      <c r="I1814">
        <v>32.979999999999997</v>
      </c>
      <c r="J1814">
        <v>18</v>
      </c>
      <c r="K1814" t="s">
        <v>820</v>
      </c>
      <c r="L1814">
        <v>2017</v>
      </c>
      <c r="M1814">
        <v>12</v>
      </c>
    </row>
    <row r="1815" spans="1:13" x14ac:dyDescent="0.25">
      <c r="A1815">
        <v>169623</v>
      </c>
      <c r="B1815" t="s">
        <v>418</v>
      </c>
      <c r="C1815" t="s">
        <v>14</v>
      </c>
      <c r="D1815" t="s">
        <v>15</v>
      </c>
      <c r="E1815" t="s">
        <v>419</v>
      </c>
      <c r="F1815" s="1">
        <v>43073.502650462964</v>
      </c>
      <c r="G1815">
        <v>1</v>
      </c>
      <c r="H1815">
        <v>32.979999999999997</v>
      </c>
      <c r="I1815">
        <v>32.979999999999997</v>
      </c>
      <c r="J1815">
        <v>18</v>
      </c>
      <c r="K1815" t="s">
        <v>820</v>
      </c>
      <c r="L1815">
        <v>2017</v>
      </c>
      <c r="M1815">
        <v>12</v>
      </c>
    </row>
    <row r="1816" spans="1:13" x14ac:dyDescent="0.25">
      <c r="A1816">
        <v>169623</v>
      </c>
      <c r="B1816" t="s">
        <v>418</v>
      </c>
      <c r="C1816" t="s">
        <v>14</v>
      </c>
      <c r="D1816" t="s">
        <v>15</v>
      </c>
      <c r="E1816" t="s">
        <v>419</v>
      </c>
      <c r="F1816" s="1">
        <v>43080.362291666665</v>
      </c>
      <c r="G1816">
        <v>1</v>
      </c>
      <c r="H1816">
        <v>32.909999999999997</v>
      </c>
      <c r="I1816">
        <v>32.909999999999997</v>
      </c>
      <c r="J1816">
        <v>18</v>
      </c>
      <c r="K1816" t="s">
        <v>820</v>
      </c>
      <c r="L1816">
        <v>2017</v>
      </c>
      <c r="M1816">
        <v>12</v>
      </c>
    </row>
    <row r="1817" spans="1:13" x14ac:dyDescent="0.25">
      <c r="A1817">
        <v>169623</v>
      </c>
      <c r="B1817" t="s">
        <v>418</v>
      </c>
      <c r="C1817" t="s">
        <v>14</v>
      </c>
      <c r="D1817" t="s">
        <v>15</v>
      </c>
      <c r="E1817" t="s">
        <v>419</v>
      </c>
      <c r="F1817" s="1">
        <v>43217.371863425928</v>
      </c>
      <c r="G1817">
        <v>1</v>
      </c>
      <c r="H1817">
        <v>33.14</v>
      </c>
      <c r="I1817">
        <v>33.14</v>
      </c>
      <c r="J1817">
        <v>18</v>
      </c>
      <c r="K1817" t="s">
        <v>820</v>
      </c>
      <c r="L1817">
        <v>2018</v>
      </c>
      <c r="M1817">
        <v>4</v>
      </c>
    </row>
    <row r="1818" spans="1:13" x14ac:dyDescent="0.25">
      <c r="A1818">
        <v>166759</v>
      </c>
      <c r="B1818" t="s">
        <v>425</v>
      </c>
      <c r="C1818" t="s">
        <v>14</v>
      </c>
      <c r="D1818" t="s">
        <v>15</v>
      </c>
      <c r="E1818" t="s">
        <v>424</v>
      </c>
      <c r="F1818" s="1">
        <v>42772.46</v>
      </c>
      <c r="G1818">
        <v>1</v>
      </c>
      <c r="H1818">
        <v>66.400000000000006</v>
      </c>
      <c r="I1818">
        <v>66.400000000000006</v>
      </c>
      <c r="J1818">
        <v>18</v>
      </c>
      <c r="K1818" t="s">
        <v>820</v>
      </c>
      <c r="L1818">
        <v>2017</v>
      </c>
      <c r="M1818">
        <v>2</v>
      </c>
    </row>
    <row r="1819" spans="1:13" x14ac:dyDescent="0.25">
      <c r="A1819">
        <v>166759</v>
      </c>
      <c r="B1819" t="s">
        <v>425</v>
      </c>
      <c r="C1819" t="s">
        <v>14</v>
      </c>
      <c r="D1819" t="s">
        <v>15</v>
      </c>
      <c r="E1819" t="s">
        <v>424</v>
      </c>
      <c r="F1819" s="1">
        <v>43059.415578703702</v>
      </c>
      <c r="G1819">
        <v>1</v>
      </c>
      <c r="H1819">
        <v>123.32</v>
      </c>
      <c r="I1819">
        <v>123.32</v>
      </c>
      <c r="J1819">
        <v>18</v>
      </c>
      <c r="K1819" t="s">
        <v>820</v>
      </c>
      <c r="L1819">
        <v>2017</v>
      </c>
      <c r="M1819">
        <v>11</v>
      </c>
    </row>
    <row r="1820" spans="1:13" x14ac:dyDescent="0.25">
      <c r="A1820">
        <v>166759</v>
      </c>
      <c r="B1820" t="s">
        <v>425</v>
      </c>
      <c r="C1820" t="s">
        <v>14</v>
      </c>
      <c r="D1820" t="s">
        <v>15</v>
      </c>
      <c r="E1820" t="s">
        <v>424</v>
      </c>
      <c r="F1820" s="1">
        <v>43262.345300925925</v>
      </c>
      <c r="G1820">
        <v>1</v>
      </c>
      <c r="H1820">
        <v>123.31</v>
      </c>
      <c r="I1820">
        <v>123.31</v>
      </c>
      <c r="J1820">
        <v>18</v>
      </c>
      <c r="K1820" t="s">
        <v>820</v>
      </c>
      <c r="L1820">
        <v>2018</v>
      </c>
      <c r="M1820">
        <v>6</v>
      </c>
    </row>
    <row r="1821" spans="1:13" x14ac:dyDescent="0.25">
      <c r="A1821">
        <v>166759</v>
      </c>
      <c r="B1821" t="s">
        <v>425</v>
      </c>
      <c r="C1821" t="s">
        <v>14</v>
      </c>
      <c r="D1821" t="s">
        <v>15</v>
      </c>
      <c r="E1821" t="s">
        <v>424</v>
      </c>
      <c r="F1821" s="1">
        <v>43759.356296296297</v>
      </c>
      <c r="G1821">
        <v>1</v>
      </c>
      <c r="H1821">
        <v>123.17</v>
      </c>
      <c r="I1821">
        <v>123.17</v>
      </c>
      <c r="J1821">
        <v>18</v>
      </c>
      <c r="K1821" t="s">
        <v>820</v>
      </c>
      <c r="L1821">
        <v>2019</v>
      </c>
      <c r="M1821">
        <v>10</v>
      </c>
    </row>
    <row r="1822" spans="1:13" x14ac:dyDescent="0.25">
      <c r="A1822">
        <v>394073</v>
      </c>
      <c r="B1822" t="s">
        <v>1066</v>
      </c>
      <c r="C1822" t="s">
        <v>14</v>
      </c>
      <c r="D1822" t="s">
        <v>426</v>
      </c>
      <c r="F1822" s="1">
        <v>43200.567511574074</v>
      </c>
      <c r="G1822">
        <v>1</v>
      </c>
      <c r="H1822">
        <v>690.47</v>
      </c>
      <c r="I1822">
        <v>690.47</v>
      </c>
      <c r="J1822">
        <v>18</v>
      </c>
      <c r="K1822" t="s">
        <v>820</v>
      </c>
      <c r="L1822">
        <v>2018</v>
      </c>
      <c r="M1822">
        <v>4</v>
      </c>
    </row>
    <row r="1823" spans="1:13" x14ac:dyDescent="0.25">
      <c r="A1823">
        <v>394073</v>
      </c>
      <c r="B1823" t="s">
        <v>1066</v>
      </c>
      <c r="C1823" t="s">
        <v>14</v>
      </c>
      <c r="D1823" t="s">
        <v>426</v>
      </c>
      <c r="F1823" s="1">
        <v>43616.585717592592</v>
      </c>
      <c r="G1823">
        <v>1</v>
      </c>
      <c r="H1823">
        <v>231.02</v>
      </c>
      <c r="I1823">
        <v>231.02</v>
      </c>
      <c r="J1823">
        <v>18</v>
      </c>
      <c r="K1823" t="s">
        <v>820</v>
      </c>
      <c r="L1823">
        <v>2019</v>
      </c>
      <c r="M1823">
        <v>5</v>
      </c>
    </row>
    <row r="1824" spans="1:13" x14ac:dyDescent="0.25">
      <c r="A1824">
        <v>394073</v>
      </c>
      <c r="B1824" t="s">
        <v>1066</v>
      </c>
      <c r="C1824" t="s">
        <v>14</v>
      </c>
      <c r="D1824" t="s">
        <v>426</v>
      </c>
      <c r="F1824" s="1">
        <v>43717.516608796293</v>
      </c>
      <c r="G1824">
        <v>1</v>
      </c>
      <c r="H1824">
        <v>304.97000000000003</v>
      </c>
      <c r="I1824">
        <v>304.97000000000003</v>
      </c>
      <c r="J1824">
        <v>18</v>
      </c>
      <c r="K1824" t="s">
        <v>820</v>
      </c>
      <c r="L1824">
        <v>2019</v>
      </c>
      <c r="M1824">
        <v>9</v>
      </c>
    </row>
    <row r="1825" spans="1:13" x14ac:dyDescent="0.25">
      <c r="A1825">
        <v>501915</v>
      </c>
      <c r="B1825" t="s">
        <v>1067</v>
      </c>
      <c r="C1825" t="s">
        <v>14</v>
      </c>
      <c r="D1825" t="s">
        <v>426</v>
      </c>
      <c r="F1825" s="1">
        <v>43727.525451388887</v>
      </c>
      <c r="G1825">
        <v>1</v>
      </c>
      <c r="H1825">
        <v>378</v>
      </c>
      <c r="I1825">
        <v>378</v>
      </c>
      <c r="J1825">
        <v>18</v>
      </c>
      <c r="K1825" t="s">
        <v>820</v>
      </c>
      <c r="L1825">
        <v>2019</v>
      </c>
      <c r="M1825">
        <v>9</v>
      </c>
    </row>
    <row r="1826" spans="1:13" x14ac:dyDescent="0.25">
      <c r="A1826">
        <v>921248</v>
      </c>
      <c r="B1826" t="s">
        <v>1068</v>
      </c>
      <c r="C1826" t="s">
        <v>14</v>
      </c>
      <c r="D1826" t="s">
        <v>426</v>
      </c>
      <c r="F1826" s="1">
        <v>42779.52034722222</v>
      </c>
      <c r="G1826">
        <v>1</v>
      </c>
      <c r="H1826">
        <v>298.95</v>
      </c>
      <c r="I1826">
        <v>298.95</v>
      </c>
      <c r="J1826">
        <v>18</v>
      </c>
      <c r="K1826" t="s">
        <v>820</v>
      </c>
      <c r="L1826">
        <v>2017</v>
      </c>
      <c r="M1826">
        <v>2</v>
      </c>
    </row>
    <row r="1827" spans="1:13" x14ac:dyDescent="0.25">
      <c r="A1827">
        <v>921093</v>
      </c>
      <c r="B1827" t="s">
        <v>798</v>
      </c>
      <c r="C1827" t="s">
        <v>14</v>
      </c>
      <c r="D1827" t="s">
        <v>426</v>
      </c>
      <c r="F1827" s="1">
        <v>42850.421157407407</v>
      </c>
      <c r="G1827">
        <v>1</v>
      </c>
      <c r="H1827">
        <v>246.38</v>
      </c>
      <c r="I1827">
        <v>246.38</v>
      </c>
      <c r="J1827">
        <v>18</v>
      </c>
      <c r="K1827" t="s">
        <v>820</v>
      </c>
      <c r="L1827">
        <v>2017</v>
      </c>
      <c r="M1827">
        <v>4</v>
      </c>
    </row>
    <row r="1828" spans="1:13" x14ac:dyDescent="0.25">
      <c r="A1828">
        <v>921093</v>
      </c>
      <c r="B1828" t="s">
        <v>798</v>
      </c>
      <c r="C1828" t="s">
        <v>14</v>
      </c>
      <c r="D1828" t="s">
        <v>426</v>
      </c>
      <c r="F1828" s="1">
        <v>42927.336747685185</v>
      </c>
      <c r="G1828">
        <v>1</v>
      </c>
      <c r="H1828">
        <v>258.55</v>
      </c>
      <c r="I1828">
        <v>258.55</v>
      </c>
      <c r="J1828">
        <v>18</v>
      </c>
      <c r="K1828" t="s">
        <v>820</v>
      </c>
      <c r="L1828">
        <v>2017</v>
      </c>
      <c r="M1828">
        <v>7</v>
      </c>
    </row>
    <row r="1829" spans="1:13" x14ac:dyDescent="0.25">
      <c r="A1829">
        <v>921093</v>
      </c>
      <c r="B1829" t="s">
        <v>798</v>
      </c>
      <c r="C1829" t="s">
        <v>14</v>
      </c>
      <c r="D1829" t="s">
        <v>426</v>
      </c>
      <c r="F1829" s="1">
        <v>43249.3981712963</v>
      </c>
      <c r="G1829">
        <v>1</v>
      </c>
      <c r="H1829">
        <v>254.41</v>
      </c>
      <c r="I1829">
        <v>254.41</v>
      </c>
      <c r="J1829">
        <v>18</v>
      </c>
      <c r="K1829" t="s">
        <v>820</v>
      </c>
      <c r="L1829">
        <v>2018</v>
      </c>
      <c r="M1829">
        <v>5</v>
      </c>
    </row>
    <row r="1830" spans="1:13" x14ac:dyDescent="0.25">
      <c r="A1830">
        <v>921093</v>
      </c>
      <c r="B1830" t="s">
        <v>798</v>
      </c>
      <c r="C1830" t="s">
        <v>14</v>
      </c>
      <c r="D1830" t="s">
        <v>426</v>
      </c>
      <c r="F1830" s="1">
        <v>43313.594629629632</v>
      </c>
      <c r="G1830">
        <v>1</v>
      </c>
      <c r="H1830">
        <v>253.01</v>
      </c>
      <c r="I1830">
        <v>253.01</v>
      </c>
      <c r="J1830">
        <v>18</v>
      </c>
      <c r="K1830" t="s">
        <v>820</v>
      </c>
      <c r="L1830">
        <v>2018</v>
      </c>
      <c r="M1830">
        <v>8</v>
      </c>
    </row>
    <row r="1831" spans="1:13" x14ac:dyDescent="0.25">
      <c r="A1831">
        <v>921093</v>
      </c>
      <c r="B1831" t="s">
        <v>798</v>
      </c>
      <c r="C1831" t="s">
        <v>14</v>
      </c>
      <c r="D1831" t="s">
        <v>426</v>
      </c>
      <c r="F1831" s="1">
        <v>43319.405277777776</v>
      </c>
      <c r="G1831">
        <v>1</v>
      </c>
      <c r="H1831">
        <v>253.01</v>
      </c>
      <c r="I1831">
        <v>253.01</v>
      </c>
      <c r="J1831">
        <v>18</v>
      </c>
      <c r="K1831" t="s">
        <v>820</v>
      </c>
      <c r="L1831">
        <v>2018</v>
      </c>
      <c r="M1831">
        <v>8</v>
      </c>
    </row>
    <row r="1832" spans="1:13" x14ac:dyDescent="0.25">
      <c r="A1832">
        <v>921093</v>
      </c>
      <c r="B1832" t="s">
        <v>798</v>
      </c>
      <c r="C1832" t="s">
        <v>14</v>
      </c>
      <c r="D1832" t="s">
        <v>426</v>
      </c>
      <c r="F1832" s="1">
        <v>43382.371967592589</v>
      </c>
      <c r="G1832">
        <v>1</v>
      </c>
      <c r="H1832">
        <v>258.89999999999998</v>
      </c>
      <c r="I1832">
        <v>258.89999999999998</v>
      </c>
      <c r="J1832">
        <v>18</v>
      </c>
      <c r="K1832" t="s">
        <v>820</v>
      </c>
      <c r="L1832">
        <v>2018</v>
      </c>
      <c r="M1832">
        <v>10</v>
      </c>
    </row>
    <row r="1833" spans="1:13" x14ac:dyDescent="0.25">
      <c r="A1833">
        <v>921093</v>
      </c>
      <c r="B1833" t="s">
        <v>798</v>
      </c>
      <c r="C1833" t="s">
        <v>14</v>
      </c>
      <c r="D1833" t="s">
        <v>426</v>
      </c>
      <c r="F1833" s="1">
        <v>43409.569120370368</v>
      </c>
      <c r="G1833">
        <v>1</v>
      </c>
      <c r="H1833">
        <v>257.29000000000002</v>
      </c>
      <c r="I1833">
        <v>257.29000000000002</v>
      </c>
      <c r="J1833">
        <v>18</v>
      </c>
      <c r="K1833" t="s">
        <v>820</v>
      </c>
      <c r="L1833">
        <v>2018</v>
      </c>
      <c r="M1833">
        <v>11</v>
      </c>
    </row>
    <row r="1834" spans="1:13" x14ac:dyDescent="0.25">
      <c r="A1834">
        <v>921093</v>
      </c>
      <c r="B1834" t="s">
        <v>798</v>
      </c>
      <c r="C1834" t="s">
        <v>14</v>
      </c>
      <c r="D1834" t="s">
        <v>426</v>
      </c>
      <c r="F1834" s="1">
        <v>43410.321585648147</v>
      </c>
      <c r="G1834">
        <v>2</v>
      </c>
      <c r="H1834">
        <v>234.77</v>
      </c>
      <c r="I1834">
        <v>469.54</v>
      </c>
      <c r="J1834">
        <v>18</v>
      </c>
      <c r="K1834" t="s">
        <v>820</v>
      </c>
      <c r="L1834">
        <v>2018</v>
      </c>
      <c r="M1834">
        <v>11</v>
      </c>
    </row>
    <row r="1835" spans="1:13" x14ac:dyDescent="0.25">
      <c r="A1835">
        <v>921093</v>
      </c>
      <c r="B1835" t="s">
        <v>798</v>
      </c>
      <c r="C1835" t="s">
        <v>14</v>
      </c>
      <c r="D1835" t="s">
        <v>426</v>
      </c>
      <c r="F1835" s="1">
        <v>43473.411747685182</v>
      </c>
      <c r="G1835">
        <v>1</v>
      </c>
      <c r="H1835">
        <v>302.85000000000002</v>
      </c>
      <c r="I1835">
        <v>302.85000000000002</v>
      </c>
      <c r="J1835">
        <v>18</v>
      </c>
      <c r="K1835" t="s">
        <v>820</v>
      </c>
      <c r="L1835">
        <v>2019</v>
      </c>
      <c r="M1835">
        <v>1</v>
      </c>
    </row>
    <row r="1836" spans="1:13" x14ac:dyDescent="0.25">
      <c r="A1836">
        <v>921093</v>
      </c>
      <c r="B1836" t="s">
        <v>798</v>
      </c>
      <c r="C1836" t="s">
        <v>14</v>
      </c>
      <c r="D1836" t="s">
        <v>426</v>
      </c>
      <c r="F1836" s="1">
        <v>43501.429907407408</v>
      </c>
      <c r="G1836">
        <v>1</v>
      </c>
      <c r="H1836">
        <v>302.85000000000002</v>
      </c>
      <c r="I1836">
        <v>302.85000000000002</v>
      </c>
      <c r="J1836">
        <v>18</v>
      </c>
      <c r="K1836" t="s">
        <v>820</v>
      </c>
      <c r="L1836">
        <v>2019</v>
      </c>
      <c r="M1836">
        <v>2</v>
      </c>
    </row>
    <row r="1837" spans="1:13" x14ac:dyDescent="0.25">
      <c r="A1837">
        <v>921093</v>
      </c>
      <c r="B1837" t="s">
        <v>798</v>
      </c>
      <c r="C1837" t="s">
        <v>14</v>
      </c>
      <c r="D1837" t="s">
        <v>426</v>
      </c>
      <c r="F1837" s="1">
        <v>43557.418113425927</v>
      </c>
      <c r="G1837">
        <v>1</v>
      </c>
      <c r="H1837">
        <v>316.39</v>
      </c>
      <c r="I1837">
        <v>316.39</v>
      </c>
      <c r="J1837">
        <v>18</v>
      </c>
      <c r="K1837" t="s">
        <v>820</v>
      </c>
      <c r="L1837">
        <v>2019</v>
      </c>
      <c r="M1837">
        <v>4</v>
      </c>
    </row>
    <row r="1838" spans="1:13" x14ac:dyDescent="0.25">
      <c r="A1838">
        <v>921093</v>
      </c>
      <c r="B1838" t="s">
        <v>798</v>
      </c>
      <c r="C1838" t="s">
        <v>14</v>
      </c>
      <c r="D1838" t="s">
        <v>426</v>
      </c>
      <c r="F1838" s="1">
        <v>43571.395578703705</v>
      </c>
      <c r="G1838">
        <v>1</v>
      </c>
      <c r="H1838">
        <v>295.76</v>
      </c>
      <c r="I1838">
        <v>295.76</v>
      </c>
      <c r="J1838">
        <v>18</v>
      </c>
      <c r="K1838" t="s">
        <v>820</v>
      </c>
      <c r="L1838">
        <v>2019</v>
      </c>
      <c r="M1838">
        <v>4</v>
      </c>
    </row>
    <row r="1839" spans="1:13" x14ac:dyDescent="0.25">
      <c r="A1839">
        <v>921093</v>
      </c>
      <c r="B1839" t="s">
        <v>798</v>
      </c>
      <c r="C1839" t="s">
        <v>14</v>
      </c>
      <c r="D1839" t="s">
        <v>426</v>
      </c>
      <c r="F1839" s="1">
        <v>43774.421527777777</v>
      </c>
      <c r="G1839">
        <v>1</v>
      </c>
      <c r="H1839">
        <v>305.79000000000002</v>
      </c>
      <c r="I1839">
        <v>305.79000000000002</v>
      </c>
      <c r="J1839">
        <v>18</v>
      </c>
      <c r="K1839" t="s">
        <v>820</v>
      </c>
      <c r="L1839">
        <v>2019</v>
      </c>
      <c r="M1839">
        <v>11</v>
      </c>
    </row>
    <row r="1840" spans="1:13" x14ac:dyDescent="0.25">
      <c r="A1840">
        <v>921093</v>
      </c>
      <c r="B1840" t="s">
        <v>798</v>
      </c>
      <c r="C1840" t="s">
        <v>14</v>
      </c>
      <c r="D1840" t="s">
        <v>426</v>
      </c>
      <c r="F1840" s="1">
        <v>43802.369780092595</v>
      </c>
      <c r="G1840">
        <v>1</v>
      </c>
      <c r="H1840">
        <v>305.56</v>
      </c>
      <c r="I1840">
        <v>305.56</v>
      </c>
      <c r="J1840">
        <v>18</v>
      </c>
      <c r="K1840" t="s">
        <v>820</v>
      </c>
      <c r="L1840">
        <v>2019</v>
      </c>
      <c r="M1840">
        <v>12</v>
      </c>
    </row>
    <row r="1841" spans="1:13" x14ac:dyDescent="0.25">
      <c r="A1841">
        <v>911928</v>
      </c>
      <c r="B1841" t="s">
        <v>814</v>
      </c>
      <c r="C1841" t="s">
        <v>14</v>
      </c>
      <c r="D1841" t="s">
        <v>426</v>
      </c>
      <c r="F1841" s="1">
        <v>42927.336747685185</v>
      </c>
      <c r="G1841">
        <v>1</v>
      </c>
      <c r="H1841">
        <v>45.85</v>
      </c>
      <c r="I1841">
        <v>45.85</v>
      </c>
      <c r="J1841">
        <v>18</v>
      </c>
      <c r="K1841" t="s">
        <v>820</v>
      </c>
      <c r="L1841">
        <v>2017</v>
      </c>
      <c r="M1841">
        <v>7</v>
      </c>
    </row>
    <row r="1842" spans="1:13" x14ac:dyDescent="0.25">
      <c r="A1842">
        <v>911928</v>
      </c>
      <c r="B1842" t="s">
        <v>814</v>
      </c>
      <c r="C1842" t="s">
        <v>14</v>
      </c>
      <c r="D1842" t="s">
        <v>426</v>
      </c>
      <c r="F1842" s="1">
        <v>43802.369780092595</v>
      </c>
      <c r="G1842">
        <v>1</v>
      </c>
      <c r="H1842">
        <v>105.32</v>
      </c>
      <c r="I1842">
        <v>105.32</v>
      </c>
      <c r="J1842">
        <v>18</v>
      </c>
      <c r="K1842" t="s">
        <v>820</v>
      </c>
      <c r="L1842">
        <v>2019</v>
      </c>
      <c r="M1842">
        <v>12</v>
      </c>
    </row>
    <row r="1843" spans="1:13" x14ac:dyDescent="0.25">
      <c r="A1843">
        <v>397238</v>
      </c>
      <c r="B1843" t="s">
        <v>815</v>
      </c>
      <c r="C1843" t="s">
        <v>14</v>
      </c>
      <c r="D1843" t="s">
        <v>426</v>
      </c>
      <c r="F1843" s="1">
        <v>43207.395150462966</v>
      </c>
      <c r="G1843">
        <v>1</v>
      </c>
      <c r="H1843">
        <v>123.26</v>
      </c>
      <c r="I1843">
        <v>123.26</v>
      </c>
      <c r="J1843">
        <v>18</v>
      </c>
      <c r="K1843" t="s">
        <v>820</v>
      </c>
      <c r="L1843">
        <v>2018</v>
      </c>
      <c r="M1843">
        <v>4</v>
      </c>
    </row>
    <row r="1844" spans="1:13" x14ac:dyDescent="0.25">
      <c r="A1844">
        <v>397238</v>
      </c>
      <c r="B1844" t="s">
        <v>815</v>
      </c>
      <c r="C1844" t="s">
        <v>14</v>
      </c>
      <c r="D1844" t="s">
        <v>426</v>
      </c>
      <c r="F1844" s="1">
        <v>43277.393449074072</v>
      </c>
      <c r="G1844">
        <v>1</v>
      </c>
      <c r="H1844">
        <v>123.26</v>
      </c>
      <c r="I1844">
        <v>123.26</v>
      </c>
      <c r="J1844">
        <v>18</v>
      </c>
      <c r="K1844" t="s">
        <v>820</v>
      </c>
      <c r="L1844">
        <v>2018</v>
      </c>
      <c r="M1844">
        <v>6</v>
      </c>
    </row>
    <row r="1845" spans="1:13" x14ac:dyDescent="0.25">
      <c r="A1845">
        <v>397238</v>
      </c>
      <c r="B1845" t="s">
        <v>815</v>
      </c>
      <c r="C1845" t="s">
        <v>14</v>
      </c>
      <c r="D1845" t="s">
        <v>426</v>
      </c>
      <c r="F1845" s="1">
        <v>43340.344143518516</v>
      </c>
      <c r="G1845">
        <v>1</v>
      </c>
      <c r="H1845">
        <v>123.26</v>
      </c>
      <c r="I1845">
        <v>123.26</v>
      </c>
      <c r="J1845">
        <v>18</v>
      </c>
      <c r="K1845" t="s">
        <v>820</v>
      </c>
      <c r="L1845">
        <v>2018</v>
      </c>
      <c r="M1845">
        <v>8</v>
      </c>
    </row>
    <row r="1846" spans="1:13" x14ac:dyDescent="0.25">
      <c r="A1846">
        <v>397238</v>
      </c>
      <c r="B1846" t="s">
        <v>815</v>
      </c>
      <c r="C1846" t="s">
        <v>14</v>
      </c>
      <c r="D1846" t="s">
        <v>426</v>
      </c>
      <c r="F1846" s="1">
        <v>43445.3906712963</v>
      </c>
      <c r="G1846">
        <v>1</v>
      </c>
      <c r="H1846">
        <v>67.260000000000005</v>
      </c>
      <c r="I1846">
        <v>67.260000000000005</v>
      </c>
      <c r="J1846">
        <v>18</v>
      </c>
      <c r="K1846" t="s">
        <v>820</v>
      </c>
      <c r="L1846">
        <v>2018</v>
      </c>
      <c r="M1846">
        <v>12</v>
      </c>
    </row>
    <row r="1847" spans="1:13" x14ac:dyDescent="0.25">
      <c r="A1847">
        <v>397238</v>
      </c>
      <c r="B1847" t="s">
        <v>815</v>
      </c>
      <c r="C1847" t="s">
        <v>14</v>
      </c>
      <c r="D1847" t="s">
        <v>426</v>
      </c>
      <c r="F1847" s="1">
        <v>43468.531793981485</v>
      </c>
      <c r="G1847">
        <v>1</v>
      </c>
      <c r="H1847">
        <v>67.260000000000005</v>
      </c>
      <c r="I1847">
        <v>67.260000000000005</v>
      </c>
      <c r="J1847">
        <v>18</v>
      </c>
      <c r="K1847" t="s">
        <v>820</v>
      </c>
      <c r="L1847">
        <v>2019</v>
      </c>
      <c r="M1847">
        <v>1</v>
      </c>
    </row>
    <row r="1848" spans="1:13" x14ac:dyDescent="0.25">
      <c r="A1848">
        <v>397238</v>
      </c>
      <c r="B1848" t="s">
        <v>815</v>
      </c>
      <c r="C1848" t="s">
        <v>14</v>
      </c>
      <c r="D1848" t="s">
        <v>426</v>
      </c>
      <c r="F1848" s="1">
        <v>43557.418113425927</v>
      </c>
      <c r="G1848">
        <v>1</v>
      </c>
      <c r="H1848">
        <v>136.35</v>
      </c>
      <c r="I1848">
        <v>136.35</v>
      </c>
      <c r="J1848">
        <v>18</v>
      </c>
      <c r="K1848" t="s">
        <v>820</v>
      </c>
      <c r="L1848">
        <v>2019</v>
      </c>
      <c r="M1848">
        <v>4</v>
      </c>
    </row>
    <row r="1849" spans="1:13" x14ac:dyDescent="0.25">
      <c r="A1849">
        <v>397238</v>
      </c>
      <c r="B1849" t="s">
        <v>815</v>
      </c>
      <c r="C1849" t="s">
        <v>14</v>
      </c>
      <c r="D1849" t="s">
        <v>426</v>
      </c>
      <c r="F1849" s="1">
        <v>43620.404537037037</v>
      </c>
      <c r="G1849">
        <v>1</v>
      </c>
      <c r="H1849">
        <v>136.35</v>
      </c>
      <c r="I1849">
        <v>136.35</v>
      </c>
      <c r="J1849">
        <v>18</v>
      </c>
      <c r="K1849" t="s">
        <v>820</v>
      </c>
      <c r="L1849">
        <v>2019</v>
      </c>
      <c r="M1849">
        <v>6</v>
      </c>
    </row>
    <row r="1850" spans="1:13" x14ac:dyDescent="0.25">
      <c r="A1850">
        <v>397238</v>
      </c>
      <c r="B1850" t="s">
        <v>815</v>
      </c>
      <c r="C1850" t="s">
        <v>14</v>
      </c>
      <c r="D1850" t="s">
        <v>426</v>
      </c>
      <c r="F1850" s="1">
        <v>43711.407048611109</v>
      </c>
      <c r="G1850">
        <v>1</v>
      </c>
      <c r="H1850">
        <v>136.80000000000001</v>
      </c>
      <c r="I1850">
        <v>136.80000000000001</v>
      </c>
      <c r="J1850">
        <v>18</v>
      </c>
      <c r="K1850" t="s">
        <v>820</v>
      </c>
      <c r="L1850">
        <v>2019</v>
      </c>
      <c r="M1850">
        <v>9</v>
      </c>
    </row>
    <row r="1851" spans="1:13" x14ac:dyDescent="0.25">
      <c r="A1851">
        <v>397238</v>
      </c>
      <c r="B1851" t="s">
        <v>815</v>
      </c>
      <c r="C1851" t="s">
        <v>14</v>
      </c>
      <c r="D1851" t="s">
        <v>426</v>
      </c>
      <c r="F1851" s="1">
        <v>43774.421527777777</v>
      </c>
      <c r="G1851">
        <v>1</v>
      </c>
      <c r="H1851">
        <v>138.05000000000001</v>
      </c>
      <c r="I1851">
        <v>138.05000000000001</v>
      </c>
      <c r="J1851">
        <v>18</v>
      </c>
      <c r="K1851" t="s">
        <v>820</v>
      </c>
      <c r="L1851">
        <v>2019</v>
      </c>
      <c r="M1851">
        <v>11</v>
      </c>
    </row>
    <row r="1852" spans="1:13" x14ac:dyDescent="0.25">
      <c r="A1852">
        <v>500880</v>
      </c>
      <c r="B1852" t="s">
        <v>1069</v>
      </c>
      <c r="C1852" t="s">
        <v>14</v>
      </c>
      <c r="D1852" t="s">
        <v>426</v>
      </c>
      <c r="F1852" s="1">
        <v>42773.395578703705</v>
      </c>
      <c r="G1852">
        <v>1</v>
      </c>
      <c r="H1852">
        <v>110.51</v>
      </c>
      <c r="I1852">
        <v>110.51</v>
      </c>
      <c r="J1852">
        <v>18</v>
      </c>
      <c r="K1852" t="s">
        <v>820</v>
      </c>
      <c r="L1852">
        <v>2017</v>
      </c>
      <c r="M1852">
        <v>2</v>
      </c>
    </row>
    <row r="1853" spans="1:13" x14ac:dyDescent="0.25">
      <c r="A1853">
        <v>395019</v>
      </c>
      <c r="B1853" t="s">
        <v>1070</v>
      </c>
      <c r="C1853" t="s">
        <v>14</v>
      </c>
      <c r="D1853" t="s">
        <v>426</v>
      </c>
      <c r="F1853" s="1">
        <v>42884.596238425926</v>
      </c>
      <c r="G1853">
        <v>1</v>
      </c>
      <c r="H1853">
        <v>81.650000000000006</v>
      </c>
      <c r="I1853">
        <v>81.650000000000006</v>
      </c>
      <c r="J1853">
        <v>18</v>
      </c>
      <c r="K1853" t="s">
        <v>820</v>
      </c>
      <c r="L1853">
        <v>2017</v>
      </c>
      <c r="M1853">
        <v>5</v>
      </c>
    </row>
    <row r="1854" spans="1:13" x14ac:dyDescent="0.25">
      <c r="A1854">
        <v>395019</v>
      </c>
      <c r="B1854" t="s">
        <v>1070</v>
      </c>
      <c r="C1854" t="s">
        <v>14</v>
      </c>
      <c r="D1854" t="s">
        <v>426</v>
      </c>
      <c r="F1854" s="1">
        <v>43256.368078703701</v>
      </c>
      <c r="G1854">
        <v>1</v>
      </c>
      <c r="H1854">
        <v>111.23</v>
      </c>
      <c r="I1854">
        <v>111.23</v>
      </c>
      <c r="J1854">
        <v>18</v>
      </c>
      <c r="K1854" t="s">
        <v>820</v>
      </c>
      <c r="L1854">
        <v>2018</v>
      </c>
      <c r="M1854">
        <v>6</v>
      </c>
    </row>
    <row r="1855" spans="1:13" x14ac:dyDescent="0.25">
      <c r="A1855">
        <v>395019</v>
      </c>
      <c r="B1855" t="s">
        <v>1070</v>
      </c>
      <c r="C1855" t="s">
        <v>14</v>
      </c>
      <c r="D1855" t="s">
        <v>426</v>
      </c>
      <c r="F1855" s="1">
        <v>43382.371967592589</v>
      </c>
      <c r="G1855">
        <v>1</v>
      </c>
      <c r="H1855">
        <v>103.08</v>
      </c>
      <c r="I1855">
        <v>103.08</v>
      </c>
      <c r="J1855">
        <v>18</v>
      </c>
      <c r="K1855" t="s">
        <v>820</v>
      </c>
      <c r="L1855">
        <v>2018</v>
      </c>
      <c r="M1855">
        <v>10</v>
      </c>
    </row>
    <row r="1856" spans="1:13" x14ac:dyDescent="0.25">
      <c r="A1856">
        <v>921017</v>
      </c>
      <c r="B1856" t="s">
        <v>1071</v>
      </c>
      <c r="C1856" t="s">
        <v>14</v>
      </c>
      <c r="D1856" t="s">
        <v>426</v>
      </c>
      <c r="F1856" s="1">
        <v>42835.313993055555</v>
      </c>
      <c r="G1856">
        <v>1</v>
      </c>
      <c r="H1856">
        <v>35.81</v>
      </c>
      <c r="I1856">
        <v>35.81</v>
      </c>
      <c r="J1856">
        <v>18</v>
      </c>
      <c r="K1856" t="s">
        <v>820</v>
      </c>
      <c r="L1856">
        <v>2017</v>
      </c>
      <c r="M1856">
        <v>4</v>
      </c>
    </row>
    <row r="1857" spans="1:13" x14ac:dyDescent="0.25">
      <c r="A1857">
        <v>921017</v>
      </c>
      <c r="B1857" t="s">
        <v>1071</v>
      </c>
      <c r="C1857" t="s">
        <v>14</v>
      </c>
      <c r="D1857" t="s">
        <v>426</v>
      </c>
      <c r="F1857" s="1">
        <v>42927.336747685185</v>
      </c>
      <c r="G1857">
        <v>1</v>
      </c>
      <c r="H1857">
        <v>35.81</v>
      </c>
      <c r="I1857">
        <v>35.81</v>
      </c>
      <c r="J1857">
        <v>18</v>
      </c>
      <c r="K1857" t="s">
        <v>820</v>
      </c>
      <c r="L1857">
        <v>2017</v>
      </c>
      <c r="M1857">
        <v>7</v>
      </c>
    </row>
    <row r="1858" spans="1:13" x14ac:dyDescent="0.25">
      <c r="A1858">
        <v>921017</v>
      </c>
      <c r="B1858" t="s">
        <v>1071</v>
      </c>
      <c r="C1858" t="s">
        <v>14</v>
      </c>
      <c r="D1858" t="s">
        <v>426</v>
      </c>
      <c r="F1858" s="1">
        <v>43153.345601851855</v>
      </c>
      <c r="G1858">
        <v>1</v>
      </c>
      <c r="H1858">
        <v>35.659999999999997</v>
      </c>
      <c r="I1858">
        <v>35.659999999999997</v>
      </c>
      <c r="J1858">
        <v>18</v>
      </c>
      <c r="K1858" t="s">
        <v>820</v>
      </c>
      <c r="L1858">
        <v>2018</v>
      </c>
      <c r="M1858">
        <v>2</v>
      </c>
    </row>
    <row r="1859" spans="1:13" x14ac:dyDescent="0.25">
      <c r="A1859">
        <v>394072</v>
      </c>
      <c r="B1859" t="s">
        <v>1072</v>
      </c>
      <c r="C1859" t="s">
        <v>14</v>
      </c>
      <c r="D1859" t="s">
        <v>426</v>
      </c>
      <c r="F1859" s="1">
        <v>42738.309444444443</v>
      </c>
      <c r="G1859">
        <v>1</v>
      </c>
      <c r="H1859">
        <v>452.89</v>
      </c>
      <c r="I1859">
        <v>452.89</v>
      </c>
      <c r="J1859">
        <v>18</v>
      </c>
      <c r="K1859" t="s">
        <v>820</v>
      </c>
      <c r="L1859">
        <v>2017</v>
      </c>
      <c r="M1859">
        <v>1</v>
      </c>
    </row>
    <row r="1860" spans="1:13" x14ac:dyDescent="0.25">
      <c r="A1860">
        <v>398229</v>
      </c>
      <c r="B1860" t="s">
        <v>1073</v>
      </c>
      <c r="C1860" t="s">
        <v>140</v>
      </c>
      <c r="D1860" t="s">
        <v>426</v>
      </c>
      <c r="F1860" s="1">
        <v>43305.401643518519</v>
      </c>
      <c r="G1860">
        <v>1</v>
      </c>
      <c r="H1860">
        <v>445.05</v>
      </c>
      <c r="I1860">
        <v>445.05</v>
      </c>
      <c r="J1860">
        <v>18</v>
      </c>
      <c r="K1860" t="s">
        <v>820</v>
      </c>
      <c r="L1860">
        <v>2018</v>
      </c>
      <c r="M1860">
        <v>7</v>
      </c>
    </row>
    <row r="1861" spans="1:13" x14ac:dyDescent="0.25">
      <c r="A1861">
        <v>394217</v>
      </c>
      <c r="B1861" t="s">
        <v>1074</v>
      </c>
      <c r="C1861" t="s">
        <v>14</v>
      </c>
      <c r="D1861" t="s">
        <v>426</v>
      </c>
      <c r="F1861" s="1">
        <v>42844.607615740744</v>
      </c>
      <c r="G1861">
        <v>1</v>
      </c>
      <c r="H1861">
        <v>220.85</v>
      </c>
      <c r="I1861">
        <v>220.85</v>
      </c>
      <c r="J1861">
        <v>18</v>
      </c>
      <c r="K1861" t="s">
        <v>820</v>
      </c>
      <c r="L1861">
        <v>2017</v>
      </c>
      <c r="M1861">
        <v>4</v>
      </c>
    </row>
    <row r="1862" spans="1:13" x14ac:dyDescent="0.25">
      <c r="A1862">
        <v>900321</v>
      </c>
      <c r="B1862" t="s">
        <v>431</v>
      </c>
      <c r="C1862" t="s">
        <v>14</v>
      </c>
      <c r="D1862" t="s">
        <v>426</v>
      </c>
      <c r="F1862" s="1">
        <v>42740.363564814812</v>
      </c>
      <c r="G1862">
        <v>1</v>
      </c>
      <c r="H1862">
        <v>355.4</v>
      </c>
      <c r="I1862">
        <v>355.4</v>
      </c>
      <c r="J1862">
        <v>18</v>
      </c>
      <c r="K1862" t="s">
        <v>820</v>
      </c>
      <c r="L1862">
        <v>2017</v>
      </c>
      <c r="M1862">
        <v>1</v>
      </c>
    </row>
    <row r="1863" spans="1:13" x14ac:dyDescent="0.25">
      <c r="A1863">
        <v>921251</v>
      </c>
      <c r="B1863" t="s">
        <v>801</v>
      </c>
      <c r="C1863" t="s">
        <v>14</v>
      </c>
      <c r="D1863" t="s">
        <v>426</v>
      </c>
      <c r="F1863" s="1">
        <v>43657.411562499998</v>
      </c>
      <c r="G1863">
        <v>1</v>
      </c>
      <c r="H1863">
        <v>86.83</v>
      </c>
      <c r="I1863">
        <v>86.83</v>
      </c>
      <c r="J1863">
        <v>18</v>
      </c>
      <c r="K1863" t="s">
        <v>820</v>
      </c>
      <c r="L1863">
        <v>2019</v>
      </c>
      <c r="M1863">
        <v>7</v>
      </c>
    </row>
    <row r="1864" spans="1:13" x14ac:dyDescent="0.25">
      <c r="A1864">
        <v>921485</v>
      </c>
      <c r="B1864" t="s">
        <v>433</v>
      </c>
      <c r="C1864" t="s">
        <v>14</v>
      </c>
      <c r="D1864" t="s">
        <v>426</v>
      </c>
      <c r="F1864" s="1">
        <v>43000.33216435185</v>
      </c>
      <c r="G1864">
        <v>1</v>
      </c>
      <c r="H1864">
        <v>113.58</v>
      </c>
      <c r="I1864">
        <v>113.58</v>
      </c>
      <c r="J1864">
        <v>18</v>
      </c>
      <c r="K1864" t="s">
        <v>820</v>
      </c>
      <c r="L1864">
        <v>2017</v>
      </c>
      <c r="M1864">
        <v>9</v>
      </c>
    </row>
    <row r="1865" spans="1:13" x14ac:dyDescent="0.25">
      <c r="A1865">
        <v>500668</v>
      </c>
      <c r="B1865" t="s">
        <v>1075</v>
      </c>
      <c r="C1865" t="s">
        <v>14</v>
      </c>
      <c r="D1865" t="s">
        <v>426</v>
      </c>
      <c r="F1865" s="1">
        <v>42759.371261574073</v>
      </c>
      <c r="G1865">
        <v>1</v>
      </c>
      <c r="H1865">
        <v>187.72</v>
      </c>
      <c r="I1865">
        <v>187.72</v>
      </c>
      <c r="J1865">
        <v>18</v>
      </c>
      <c r="K1865" t="s">
        <v>820</v>
      </c>
      <c r="L1865">
        <v>2017</v>
      </c>
      <c r="M1865">
        <v>1</v>
      </c>
    </row>
    <row r="1866" spans="1:13" x14ac:dyDescent="0.25">
      <c r="A1866">
        <v>500668</v>
      </c>
      <c r="B1866" t="s">
        <v>1075</v>
      </c>
      <c r="C1866" t="s">
        <v>14</v>
      </c>
      <c r="D1866" t="s">
        <v>426</v>
      </c>
      <c r="F1866" s="1">
        <v>43182.468159722222</v>
      </c>
      <c r="G1866">
        <v>1</v>
      </c>
      <c r="H1866">
        <v>184.02</v>
      </c>
      <c r="I1866">
        <v>184.02</v>
      </c>
      <c r="J1866">
        <v>18</v>
      </c>
      <c r="K1866" t="s">
        <v>820</v>
      </c>
      <c r="L1866">
        <v>2018</v>
      </c>
      <c r="M1866">
        <v>3</v>
      </c>
    </row>
    <row r="1867" spans="1:13" x14ac:dyDescent="0.25">
      <c r="A1867">
        <v>921178</v>
      </c>
      <c r="B1867" t="s">
        <v>1076</v>
      </c>
      <c r="C1867" t="s">
        <v>14</v>
      </c>
      <c r="D1867" t="s">
        <v>426</v>
      </c>
      <c r="F1867" s="1">
        <v>43462.497453703705</v>
      </c>
      <c r="G1867">
        <v>1</v>
      </c>
      <c r="H1867">
        <v>229.29</v>
      </c>
      <c r="I1867">
        <v>229.29</v>
      </c>
      <c r="J1867">
        <v>18</v>
      </c>
      <c r="K1867" t="s">
        <v>820</v>
      </c>
      <c r="L1867">
        <v>2018</v>
      </c>
      <c r="M1867">
        <v>12</v>
      </c>
    </row>
    <row r="1868" spans="1:13" x14ac:dyDescent="0.25">
      <c r="A1868">
        <v>921547</v>
      </c>
      <c r="B1868" t="s">
        <v>1077</v>
      </c>
      <c r="C1868" t="s">
        <v>14</v>
      </c>
      <c r="D1868" t="s">
        <v>426</v>
      </c>
      <c r="F1868" s="1">
        <v>42846.305844907409</v>
      </c>
      <c r="G1868">
        <v>1</v>
      </c>
      <c r="H1868">
        <v>585.61</v>
      </c>
      <c r="I1868">
        <v>585.61</v>
      </c>
      <c r="J1868">
        <v>18</v>
      </c>
      <c r="K1868" t="s">
        <v>820</v>
      </c>
      <c r="L1868">
        <v>2017</v>
      </c>
      <c r="M1868">
        <v>4</v>
      </c>
    </row>
    <row r="1869" spans="1:13" x14ac:dyDescent="0.25">
      <c r="A1869">
        <v>921339</v>
      </c>
      <c r="B1869" t="s">
        <v>438</v>
      </c>
      <c r="C1869" t="s">
        <v>14</v>
      </c>
      <c r="D1869" t="s">
        <v>426</v>
      </c>
      <c r="F1869" s="1">
        <v>43032.329375000001</v>
      </c>
      <c r="G1869">
        <v>1</v>
      </c>
      <c r="H1869">
        <v>216.09</v>
      </c>
      <c r="I1869">
        <v>216.09</v>
      </c>
      <c r="J1869">
        <v>18</v>
      </c>
      <c r="K1869" t="s">
        <v>820</v>
      </c>
      <c r="L1869">
        <v>2017</v>
      </c>
      <c r="M1869">
        <v>10</v>
      </c>
    </row>
    <row r="1870" spans="1:13" x14ac:dyDescent="0.25">
      <c r="A1870">
        <v>921184</v>
      </c>
      <c r="B1870" t="s">
        <v>440</v>
      </c>
      <c r="C1870" t="s">
        <v>14</v>
      </c>
      <c r="D1870" t="s">
        <v>426</v>
      </c>
      <c r="F1870" s="1">
        <v>42835.313993055555</v>
      </c>
      <c r="G1870">
        <v>1</v>
      </c>
      <c r="H1870">
        <v>412.04</v>
      </c>
      <c r="I1870">
        <v>412.04</v>
      </c>
      <c r="J1870">
        <v>18</v>
      </c>
      <c r="K1870" t="s">
        <v>820</v>
      </c>
      <c r="L1870">
        <v>2017</v>
      </c>
      <c r="M1870">
        <v>4</v>
      </c>
    </row>
    <row r="1871" spans="1:13" x14ac:dyDescent="0.25">
      <c r="A1871">
        <v>921184</v>
      </c>
      <c r="B1871" t="s">
        <v>440</v>
      </c>
      <c r="C1871" t="s">
        <v>14</v>
      </c>
      <c r="D1871" t="s">
        <v>426</v>
      </c>
      <c r="F1871" s="1">
        <v>43462.497453703705</v>
      </c>
      <c r="G1871">
        <v>1</v>
      </c>
      <c r="H1871">
        <v>171.76</v>
      </c>
      <c r="I1871">
        <v>171.76</v>
      </c>
      <c r="J1871">
        <v>18</v>
      </c>
      <c r="K1871" t="s">
        <v>820</v>
      </c>
      <c r="L1871">
        <v>2018</v>
      </c>
      <c r="M1871">
        <v>12</v>
      </c>
    </row>
    <row r="1872" spans="1:13" x14ac:dyDescent="0.25">
      <c r="A1872">
        <v>216199</v>
      </c>
      <c r="B1872" t="s">
        <v>441</v>
      </c>
      <c r="C1872" t="s">
        <v>58</v>
      </c>
      <c r="D1872" t="s">
        <v>15</v>
      </c>
      <c r="E1872" t="s">
        <v>442</v>
      </c>
      <c r="F1872" s="1">
        <v>43172.55228009259</v>
      </c>
      <c r="G1872">
        <v>1</v>
      </c>
      <c r="H1872">
        <v>99.9</v>
      </c>
      <c r="I1872">
        <v>99.9</v>
      </c>
      <c r="J1872">
        <v>18</v>
      </c>
      <c r="K1872" t="s">
        <v>820</v>
      </c>
      <c r="L1872">
        <v>2018</v>
      </c>
      <c r="M1872">
        <v>3</v>
      </c>
    </row>
    <row r="1873" spans="1:13" x14ac:dyDescent="0.25">
      <c r="A1873">
        <v>216199</v>
      </c>
      <c r="B1873" t="s">
        <v>441</v>
      </c>
      <c r="C1873" t="s">
        <v>58</v>
      </c>
      <c r="D1873" t="s">
        <v>15</v>
      </c>
      <c r="E1873" t="s">
        <v>442</v>
      </c>
      <c r="F1873" s="1">
        <v>43675.381608796299</v>
      </c>
      <c r="G1873">
        <v>2</v>
      </c>
      <c r="H1873">
        <v>99.81</v>
      </c>
      <c r="I1873">
        <v>199.62</v>
      </c>
      <c r="J1873">
        <v>18</v>
      </c>
      <c r="K1873" t="s">
        <v>820</v>
      </c>
      <c r="L1873">
        <v>2019</v>
      </c>
      <c r="M1873">
        <v>7</v>
      </c>
    </row>
    <row r="1874" spans="1:13" x14ac:dyDescent="0.25">
      <c r="A1874">
        <v>216199</v>
      </c>
      <c r="B1874" t="s">
        <v>441</v>
      </c>
      <c r="C1874" t="s">
        <v>58</v>
      </c>
      <c r="D1874" t="s">
        <v>15</v>
      </c>
      <c r="E1874" t="s">
        <v>442</v>
      </c>
      <c r="F1874" s="1">
        <v>43818.391053240739</v>
      </c>
      <c r="G1874">
        <v>1</v>
      </c>
      <c r="H1874">
        <v>86.66</v>
      </c>
      <c r="I1874">
        <v>86.66</v>
      </c>
      <c r="J1874">
        <v>18</v>
      </c>
      <c r="K1874" t="s">
        <v>820</v>
      </c>
      <c r="L1874">
        <v>2019</v>
      </c>
      <c r="M1874">
        <v>12</v>
      </c>
    </row>
    <row r="1875" spans="1:13" x14ac:dyDescent="0.25">
      <c r="A1875">
        <v>216189</v>
      </c>
      <c r="B1875" t="s">
        <v>1078</v>
      </c>
      <c r="C1875" t="s">
        <v>58</v>
      </c>
      <c r="D1875" t="s">
        <v>15</v>
      </c>
      <c r="E1875" t="s">
        <v>442</v>
      </c>
      <c r="F1875" s="1">
        <v>43077.549687500003</v>
      </c>
      <c r="G1875">
        <v>1</v>
      </c>
      <c r="H1875">
        <v>125.7</v>
      </c>
      <c r="I1875">
        <v>125.7</v>
      </c>
      <c r="J1875">
        <v>18</v>
      </c>
      <c r="K1875" t="s">
        <v>820</v>
      </c>
      <c r="L1875">
        <v>2017</v>
      </c>
      <c r="M1875">
        <v>12</v>
      </c>
    </row>
    <row r="1876" spans="1:13" x14ac:dyDescent="0.25">
      <c r="A1876">
        <v>216189</v>
      </c>
      <c r="B1876" t="s">
        <v>1078</v>
      </c>
      <c r="C1876" t="s">
        <v>58</v>
      </c>
      <c r="D1876" t="s">
        <v>15</v>
      </c>
      <c r="E1876" t="s">
        <v>442</v>
      </c>
      <c r="F1876" s="1">
        <v>43083.451724537037</v>
      </c>
      <c r="G1876">
        <v>1</v>
      </c>
      <c r="H1876">
        <v>125.7</v>
      </c>
      <c r="I1876">
        <v>125.7</v>
      </c>
      <c r="J1876">
        <v>18</v>
      </c>
      <c r="K1876" t="s">
        <v>820</v>
      </c>
      <c r="L1876">
        <v>2017</v>
      </c>
      <c r="M1876">
        <v>12</v>
      </c>
    </row>
    <row r="1877" spans="1:13" x14ac:dyDescent="0.25">
      <c r="A1877">
        <v>394281</v>
      </c>
      <c r="B1877" t="s">
        <v>1079</v>
      </c>
      <c r="C1877" t="s">
        <v>14</v>
      </c>
      <c r="D1877" t="s">
        <v>15</v>
      </c>
      <c r="E1877" t="s">
        <v>443</v>
      </c>
      <c r="F1877" s="1">
        <v>42825.540960648148</v>
      </c>
      <c r="G1877">
        <v>1</v>
      </c>
      <c r="H1877">
        <v>75.489999999999995</v>
      </c>
      <c r="I1877">
        <v>75.489999999999995</v>
      </c>
      <c r="J1877">
        <v>18</v>
      </c>
      <c r="K1877" t="s">
        <v>820</v>
      </c>
      <c r="L1877">
        <v>2017</v>
      </c>
      <c r="M1877">
        <v>3</v>
      </c>
    </row>
    <row r="1878" spans="1:13" x14ac:dyDescent="0.25">
      <c r="A1878">
        <v>394281</v>
      </c>
      <c r="B1878" t="s">
        <v>1079</v>
      </c>
      <c r="C1878" t="s">
        <v>14</v>
      </c>
      <c r="D1878" t="s">
        <v>15</v>
      </c>
      <c r="E1878" t="s">
        <v>443</v>
      </c>
      <c r="F1878" s="1">
        <v>42828.362476851849</v>
      </c>
      <c r="G1878">
        <v>2</v>
      </c>
      <c r="H1878">
        <v>75.489999999999995</v>
      </c>
      <c r="I1878">
        <v>150.97999999999999</v>
      </c>
      <c r="J1878">
        <v>18</v>
      </c>
      <c r="K1878" t="s">
        <v>820</v>
      </c>
      <c r="L1878">
        <v>2017</v>
      </c>
      <c r="M1878">
        <v>4</v>
      </c>
    </row>
    <row r="1879" spans="1:13" x14ac:dyDescent="0.25">
      <c r="A1879">
        <v>215172</v>
      </c>
      <c r="B1879" t="s">
        <v>444</v>
      </c>
      <c r="C1879" t="s">
        <v>14</v>
      </c>
      <c r="D1879" t="s">
        <v>15</v>
      </c>
      <c r="E1879" t="s">
        <v>443</v>
      </c>
      <c r="F1879" s="1">
        <v>42884.432812500003</v>
      </c>
      <c r="G1879">
        <v>1</v>
      </c>
      <c r="H1879">
        <v>282.37</v>
      </c>
      <c r="I1879">
        <v>282.37</v>
      </c>
      <c r="J1879">
        <v>18</v>
      </c>
      <c r="K1879" t="s">
        <v>820</v>
      </c>
      <c r="L1879">
        <v>2017</v>
      </c>
      <c r="M1879">
        <v>5</v>
      </c>
    </row>
    <row r="1880" spans="1:13" x14ac:dyDescent="0.25">
      <c r="A1880">
        <v>215172</v>
      </c>
      <c r="B1880" t="s">
        <v>444</v>
      </c>
      <c r="C1880" t="s">
        <v>14</v>
      </c>
      <c r="D1880" t="s">
        <v>15</v>
      </c>
      <c r="E1880" t="s">
        <v>443</v>
      </c>
      <c r="F1880" s="1">
        <v>43224.351481481484</v>
      </c>
      <c r="G1880">
        <v>1</v>
      </c>
      <c r="H1880">
        <v>282.37</v>
      </c>
      <c r="I1880">
        <v>282.37</v>
      </c>
      <c r="J1880">
        <v>18</v>
      </c>
      <c r="K1880" t="s">
        <v>820</v>
      </c>
      <c r="L1880">
        <v>2018</v>
      </c>
      <c r="M1880">
        <v>5</v>
      </c>
    </row>
    <row r="1881" spans="1:13" x14ac:dyDescent="0.25">
      <c r="A1881">
        <v>215172</v>
      </c>
      <c r="B1881" t="s">
        <v>444</v>
      </c>
      <c r="C1881" t="s">
        <v>14</v>
      </c>
      <c r="D1881" t="s">
        <v>15</v>
      </c>
      <c r="E1881" t="s">
        <v>443</v>
      </c>
      <c r="F1881" s="1">
        <v>43325.427499999998</v>
      </c>
      <c r="G1881">
        <v>1</v>
      </c>
      <c r="H1881">
        <v>282.35000000000002</v>
      </c>
      <c r="I1881">
        <v>282.35000000000002</v>
      </c>
      <c r="J1881">
        <v>18</v>
      </c>
      <c r="K1881" t="s">
        <v>820</v>
      </c>
      <c r="L1881">
        <v>2018</v>
      </c>
      <c r="M1881">
        <v>8</v>
      </c>
    </row>
    <row r="1882" spans="1:13" x14ac:dyDescent="0.25">
      <c r="A1882">
        <v>840220</v>
      </c>
      <c r="B1882" t="s">
        <v>1080</v>
      </c>
      <c r="C1882" t="s">
        <v>140</v>
      </c>
      <c r="D1882" t="s">
        <v>142</v>
      </c>
      <c r="F1882" s="1">
        <v>43091.364583333336</v>
      </c>
      <c r="G1882">
        <v>1</v>
      </c>
      <c r="H1882">
        <v>218.2</v>
      </c>
      <c r="I1882">
        <v>218.2</v>
      </c>
      <c r="J1882">
        <v>18</v>
      </c>
      <c r="K1882" t="s">
        <v>820</v>
      </c>
      <c r="L1882">
        <v>2017</v>
      </c>
      <c r="M1882">
        <v>12</v>
      </c>
    </row>
    <row r="1883" spans="1:13" x14ac:dyDescent="0.25">
      <c r="A1883">
        <v>840220</v>
      </c>
      <c r="B1883" t="s">
        <v>1080</v>
      </c>
      <c r="C1883" t="s">
        <v>140</v>
      </c>
      <c r="D1883" t="s">
        <v>142</v>
      </c>
      <c r="F1883" s="1">
        <v>43206.342650462961</v>
      </c>
      <c r="G1883">
        <v>1</v>
      </c>
      <c r="H1883">
        <v>214.08</v>
      </c>
      <c r="I1883">
        <v>214.08</v>
      </c>
      <c r="J1883">
        <v>18</v>
      </c>
      <c r="K1883" t="s">
        <v>820</v>
      </c>
      <c r="L1883">
        <v>2018</v>
      </c>
      <c r="M1883">
        <v>4</v>
      </c>
    </row>
    <row r="1884" spans="1:13" x14ac:dyDescent="0.25">
      <c r="A1884">
        <v>119570</v>
      </c>
      <c r="B1884" t="s">
        <v>1081</v>
      </c>
      <c r="C1884" t="s">
        <v>14</v>
      </c>
      <c r="D1884" t="s">
        <v>27</v>
      </c>
      <c r="E1884" t="s">
        <v>306</v>
      </c>
      <c r="F1884" s="1">
        <v>42768.533668981479</v>
      </c>
      <c r="G1884">
        <v>1</v>
      </c>
      <c r="H1884">
        <v>170.02</v>
      </c>
      <c r="I1884">
        <v>170.02</v>
      </c>
      <c r="J1884">
        <v>18</v>
      </c>
      <c r="K1884" t="s">
        <v>820</v>
      </c>
      <c r="L1884">
        <v>2017</v>
      </c>
      <c r="M1884">
        <v>2</v>
      </c>
    </row>
    <row r="1885" spans="1:13" x14ac:dyDescent="0.25">
      <c r="A1885">
        <v>119570</v>
      </c>
      <c r="B1885" t="s">
        <v>1081</v>
      </c>
      <c r="C1885" t="s">
        <v>14</v>
      </c>
      <c r="D1885" t="s">
        <v>27</v>
      </c>
      <c r="E1885" t="s">
        <v>306</v>
      </c>
      <c r="F1885" s="1">
        <v>42916.401192129626</v>
      </c>
      <c r="G1885">
        <v>1</v>
      </c>
      <c r="H1885">
        <v>126.73</v>
      </c>
      <c r="I1885">
        <v>126.73</v>
      </c>
      <c r="J1885">
        <v>18</v>
      </c>
      <c r="K1885" t="s">
        <v>820</v>
      </c>
      <c r="L1885">
        <v>2017</v>
      </c>
      <c r="M1885">
        <v>6</v>
      </c>
    </row>
    <row r="1886" spans="1:13" x14ac:dyDescent="0.25">
      <c r="A1886">
        <v>119570</v>
      </c>
      <c r="B1886" t="s">
        <v>1081</v>
      </c>
      <c r="C1886" t="s">
        <v>14</v>
      </c>
      <c r="D1886" t="s">
        <v>27</v>
      </c>
      <c r="E1886" t="s">
        <v>306</v>
      </c>
      <c r="F1886" s="1">
        <v>43130.525324074071</v>
      </c>
      <c r="G1886">
        <v>1</v>
      </c>
      <c r="H1886">
        <v>126.73</v>
      </c>
      <c r="I1886">
        <v>126.73</v>
      </c>
      <c r="J1886">
        <v>18</v>
      </c>
      <c r="K1886" t="s">
        <v>820</v>
      </c>
      <c r="L1886">
        <v>2018</v>
      </c>
      <c r="M1886">
        <v>1</v>
      </c>
    </row>
    <row r="1887" spans="1:13" x14ac:dyDescent="0.25">
      <c r="A1887">
        <v>119571</v>
      </c>
      <c r="B1887" t="s">
        <v>445</v>
      </c>
      <c r="C1887" t="s">
        <v>14</v>
      </c>
      <c r="D1887" t="s">
        <v>15</v>
      </c>
      <c r="E1887" t="s">
        <v>306</v>
      </c>
      <c r="F1887" s="1">
        <v>43402.402743055558</v>
      </c>
      <c r="G1887">
        <v>1</v>
      </c>
      <c r="H1887">
        <v>225.82</v>
      </c>
      <c r="I1887">
        <v>225.82</v>
      </c>
      <c r="J1887">
        <v>18</v>
      </c>
      <c r="K1887" t="s">
        <v>820</v>
      </c>
      <c r="L1887">
        <v>2018</v>
      </c>
      <c r="M1887">
        <v>10</v>
      </c>
    </row>
    <row r="1888" spans="1:13" x14ac:dyDescent="0.25">
      <c r="A1888">
        <v>117139</v>
      </c>
      <c r="B1888" t="s">
        <v>1082</v>
      </c>
      <c r="C1888" t="s">
        <v>14</v>
      </c>
      <c r="D1888" t="s">
        <v>15</v>
      </c>
      <c r="E1888" t="s">
        <v>1083</v>
      </c>
      <c r="F1888" s="1">
        <v>42926.411678240744</v>
      </c>
      <c r="G1888">
        <v>1</v>
      </c>
      <c r="H1888">
        <v>80.83</v>
      </c>
      <c r="I1888">
        <v>80.83</v>
      </c>
      <c r="J1888">
        <v>18</v>
      </c>
      <c r="K1888" t="s">
        <v>820</v>
      </c>
      <c r="L1888">
        <v>2017</v>
      </c>
      <c r="M1888">
        <v>7</v>
      </c>
    </row>
    <row r="1889" spans="1:13" x14ac:dyDescent="0.25">
      <c r="A1889">
        <v>117139</v>
      </c>
      <c r="B1889" t="s">
        <v>1082</v>
      </c>
      <c r="C1889" t="s">
        <v>14</v>
      </c>
      <c r="D1889" t="s">
        <v>15</v>
      </c>
      <c r="E1889" t="s">
        <v>1083</v>
      </c>
      <c r="F1889" s="1">
        <v>43129.317337962966</v>
      </c>
      <c r="G1889">
        <v>1</v>
      </c>
      <c r="H1889">
        <v>105.7</v>
      </c>
      <c r="I1889">
        <v>105.7</v>
      </c>
      <c r="J1889">
        <v>18</v>
      </c>
      <c r="K1889" t="s">
        <v>820</v>
      </c>
      <c r="L1889">
        <v>2018</v>
      </c>
      <c r="M1889">
        <v>1</v>
      </c>
    </row>
    <row r="1890" spans="1:13" x14ac:dyDescent="0.25">
      <c r="A1890">
        <v>117139</v>
      </c>
      <c r="B1890" t="s">
        <v>1082</v>
      </c>
      <c r="C1890" t="s">
        <v>14</v>
      </c>
      <c r="D1890" t="s">
        <v>15</v>
      </c>
      <c r="E1890" t="s">
        <v>1083</v>
      </c>
      <c r="F1890" s="1">
        <v>43563.42460648148</v>
      </c>
      <c r="G1890">
        <v>1</v>
      </c>
      <c r="H1890">
        <v>104.76</v>
      </c>
      <c r="I1890">
        <v>104.76</v>
      </c>
      <c r="J1890">
        <v>18</v>
      </c>
      <c r="K1890" t="s">
        <v>820</v>
      </c>
      <c r="L1890">
        <v>2019</v>
      </c>
      <c r="M1890">
        <v>4</v>
      </c>
    </row>
    <row r="1891" spans="1:13" x14ac:dyDescent="0.25">
      <c r="A1891">
        <v>117139</v>
      </c>
      <c r="B1891" t="s">
        <v>1082</v>
      </c>
      <c r="C1891" t="s">
        <v>14</v>
      </c>
      <c r="D1891" t="s">
        <v>15</v>
      </c>
      <c r="E1891" t="s">
        <v>1083</v>
      </c>
      <c r="F1891" s="1">
        <v>43752.411759259259</v>
      </c>
      <c r="G1891">
        <v>1</v>
      </c>
      <c r="H1891">
        <v>104.67</v>
      </c>
      <c r="I1891">
        <v>104.67</v>
      </c>
      <c r="J1891">
        <v>18</v>
      </c>
      <c r="K1891" t="s">
        <v>820</v>
      </c>
      <c r="L1891">
        <v>2019</v>
      </c>
      <c r="M1891">
        <v>10</v>
      </c>
    </row>
    <row r="1892" spans="1:13" x14ac:dyDescent="0.25">
      <c r="A1892">
        <v>848895</v>
      </c>
      <c r="B1892" t="s">
        <v>1084</v>
      </c>
      <c r="C1892" t="s">
        <v>14</v>
      </c>
      <c r="D1892" t="s">
        <v>15</v>
      </c>
      <c r="E1892" t="s">
        <v>1083</v>
      </c>
      <c r="F1892" s="1">
        <v>42832.402222222219</v>
      </c>
      <c r="G1892">
        <v>1</v>
      </c>
      <c r="H1892">
        <v>161.54</v>
      </c>
      <c r="I1892">
        <v>161.54</v>
      </c>
      <c r="J1892">
        <v>18</v>
      </c>
      <c r="K1892" t="s">
        <v>820</v>
      </c>
      <c r="L1892">
        <v>2017</v>
      </c>
      <c r="M1892">
        <v>4</v>
      </c>
    </row>
    <row r="1893" spans="1:13" x14ac:dyDescent="0.25">
      <c r="A1893">
        <v>848895</v>
      </c>
      <c r="B1893" t="s">
        <v>1084</v>
      </c>
      <c r="C1893" t="s">
        <v>14</v>
      </c>
      <c r="D1893" t="s">
        <v>15</v>
      </c>
      <c r="E1893" t="s">
        <v>1083</v>
      </c>
      <c r="F1893" s="1">
        <v>42912.412708333337</v>
      </c>
      <c r="G1893">
        <v>1</v>
      </c>
      <c r="H1893">
        <v>173.26</v>
      </c>
      <c r="I1893">
        <v>173.26</v>
      </c>
      <c r="J1893">
        <v>18</v>
      </c>
      <c r="K1893" t="s">
        <v>820</v>
      </c>
      <c r="L1893">
        <v>2017</v>
      </c>
      <c r="M1893">
        <v>6</v>
      </c>
    </row>
    <row r="1894" spans="1:13" x14ac:dyDescent="0.25">
      <c r="A1894">
        <v>848895</v>
      </c>
      <c r="B1894" t="s">
        <v>1084</v>
      </c>
      <c r="C1894" t="s">
        <v>14</v>
      </c>
      <c r="D1894" t="s">
        <v>15</v>
      </c>
      <c r="E1894" t="s">
        <v>1083</v>
      </c>
      <c r="F1894" s="1">
        <v>42926.411678240744</v>
      </c>
      <c r="G1894">
        <v>1</v>
      </c>
      <c r="H1894">
        <v>173.26</v>
      </c>
      <c r="I1894">
        <v>173.26</v>
      </c>
      <c r="J1894">
        <v>18</v>
      </c>
      <c r="K1894" t="s">
        <v>820</v>
      </c>
      <c r="L1894">
        <v>2017</v>
      </c>
      <c r="M1894">
        <v>7</v>
      </c>
    </row>
    <row r="1895" spans="1:13" x14ac:dyDescent="0.25">
      <c r="A1895">
        <v>848895</v>
      </c>
      <c r="B1895" t="s">
        <v>1084</v>
      </c>
      <c r="C1895" t="s">
        <v>14</v>
      </c>
      <c r="D1895" t="s">
        <v>15</v>
      </c>
      <c r="E1895" t="s">
        <v>1083</v>
      </c>
      <c r="F1895" s="1">
        <v>43182.449872685182</v>
      </c>
      <c r="G1895">
        <v>1</v>
      </c>
      <c r="H1895">
        <v>174.61</v>
      </c>
      <c r="I1895">
        <v>174.61</v>
      </c>
      <c r="J1895">
        <v>18</v>
      </c>
      <c r="K1895" t="s">
        <v>820</v>
      </c>
      <c r="L1895">
        <v>2018</v>
      </c>
      <c r="M1895">
        <v>3</v>
      </c>
    </row>
    <row r="1896" spans="1:13" x14ac:dyDescent="0.25">
      <c r="A1896">
        <v>848895</v>
      </c>
      <c r="B1896" t="s">
        <v>1084</v>
      </c>
      <c r="C1896" t="s">
        <v>14</v>
      </c>
      <c r="D1896" t="s">
        <v>15</v>
      </c>
      <c r="E1896" t="s">
        <v>1083</v>
      </c>
      <c r="F1896" s="1">
        <v>43255.407210648147</v>
      </c>
      <c r="G1896">
        <v>1</v>
      </c>
      <c r="H1896">
        <v>174.61</v>
      </c>
      <c r="I1896">
        <v>174.61</v>
      </c>
      <c r="J1896">
        <v>18</v>
      </c>
      <c r="K1896" t="s">
        <v>820</v>
      </c>
      <c r="L1896">
        <v>2018</v>
      </c>
      <c r="M1896">
        <v>6</v>
      </c>
    </row>
    <row r="1897" spans="1:13" x14ac:dyDescent="0.25">
      <c r="A1897">
        <v>117135</v>
      </c>
      <c r="B1897" t="s">
        <v>1085</v>
      </c>
      <c r="C1897" t="s">
        <v>14</v>
      </c>
      <c r="D1897" t="s">
        <v>15</v>
      </c>
      <c r="E1897" t="s">
        <v>1083</v>
      </c>
      <c r="F1897" s="1">
        <v>43124.521261574075</v>
      </c>
      <c r="G1897">
        <v>1</v>
      </c>
      <c r="H1897">
        <v>65.44</v>
      </c>
      <c r="I1897">
        <v>65.44</v>
      </c>
      <c r="J1897">
        <v>18</v>
      </c>
      <c r="K1897" t="s">
        <v>820</v>
      </c>
      <c r="L1897">
        <v>2018</v>
      </c>
      <c r="M1897">
        <v>1</v>
      </c>
    </row>
    <row r="1898" spans="1:13" x14ac:dyDescent="0.25">
      <c r="A1898">
        <v>117135</v>
      </c>
      <c r="B1898" t="s">
        <v>1085</v>
      </c>
      <c r="C1898" t="s">
        <v>14</v>
      </c>
      <c r="D1898" t="s">
        <v>15</v>
      </c>
      <c r="E1898" t="s">
        <v>1083</v>
      </c>
      <c r="F1898" s="1">
        <v>43578.371354166666</v>
      </c>
      <c r="G1898">
        <v>1</v>
      </c>
      <c r="H1898">
        <v>64.86</v>
      </c>
      <c r="I1898">
        <v>64.86</v>
      </c>
      <c r="J1898">
        <v>18</v>
      </c>
      <c r="K1898" t="s">
        <v>820</v>
      </c>
      <c r="L1898">
        <v>2019</v>
      </c>
      <c r="M1898">
        <v>4</v>
      </c>
    </row>
    <row r="1899" spans="1:13" x14ac:dyDescent="0.25">
      <c r="A1899">
        <v>117135</v>
      </c>
      <c r="B1899" t="s">
        <v>1085</v>
      </c>
      <c r="C1899" t="s">
        <v>14</v>
      </c>
      <c r="D1899" t="s">
        <v>15</v>
      </c>
      <c r="E1899" t="s">
        <v>1083</v>
      </c>
      <c r="F1899" s="1">
        <v>43710.405856481484</v>
      </c>
      <c r="G1899">
        <v>1</v>
      </c>
      <c r="H1899">
        <v>64.86</v>
      </c>
      <c r="I1899">
        <v>64.86</v>
      </c>
      <c r="J1899">
        <v>18</v>
      </c>
      <c r="K1899" t="s">
        <v>820</v>
      </c>
      <c r="L1899">
        <v>2019</v>
      </c>
      <c r="M1899">
        <v>9</v>
      </c>
    </row>
    <row r="1900" spans="1:13" x14ac:dyDescent="0.25">
      <c r="A1900">
        <v>117121</v>
      </c>
      <c r="B1900" t="s">
        <v>450</v>
      </c>
      <c r="C1900" t="s">
        <v>14</v>
      </c>
      <c r="D1900" t="s">
        <v>15</v>
      </c>
      <c r="E1900" t="s">
        <v>449</v>
      </c>
      <c r="F1900" s="1">
        <v>42916.401192129626</v>
      </c>
      <c r="G1900">
        <v>1</v>
      </c>
      <c r="H1900">
        <v>85.99</v>
      </c>
      <c r="I1900">
        <v>85.99</v>
      </c>
      <c r="J1900">
        <v>18</v>
      </c>
      <c r="K1900" t="s">
        <v>820</v>
      </c>
      <c r="L1900">
        <v>2017</v>
      </c>
      <c r="M1900">
        <v>6</v>
      </c>
    </row>
    <row r="1901" spans="1:13" x14ac:dyDescent="0.25">
      <c r="A1901">
        <v>844410</v>
      </c>
      <c r="B1901" t="s">
        <v>1086</v>
      </c>
      <c r="C1901" t="s">
        <v>14</v>
      </c>
      <c r="D1901" t="s">
        <v>15</v>
      </c>
      <c r="E1901" t="s">
        <v>449</v>
      </c>
      <c r="F1901" s="1">
        <v>42745.482465277775</v>
      </c>
      <c r="G1901">
        <v>1</v>
      </c>
      <c r="H1901">
        <v>65.819999999999993</v>
      </c>
      <c r="I1901">
        <v>65.819999999999993</v>
      </c>
      <c r="J1901">
        <v>18</v>
      </c>
      <c r="K1901" t="s">
        <v>820</v>
      </c>
      <c r="L1901">
        <v>2017</v>
      </c>
      <c r="M1901">
        <v>1</v>
      </c>
    </row>
    <row r="1902" spans="1:13" x14ac:dyDescent="0.25">
      <c r="A1902">
        <v>186176</v>
      </c>
      <c r="B1902" t="s">
        <v>1087</v>
      </c>
      <c r="C1902" t="s">
        <v>14</v>
      </c>
      <c r="D1902" t="s">
        <v>15</v>
      </c>
      <c r="E1902" t="s">
        <v>1088</v>
      </c>
      <c r="F1902" s="1">
        <v>43707.57303240741</v>
      </c>
      <c r="G1902">
        <v>1</v>
      </c>
      <c r="H1902">
        <v>625.30999999999995</v>
      </c>
      <c r="I1902">
        <v>625.30999999999995</v>
      </c>
      <c r="J1902">
        <v>18</v>
      </c>
      <c r="K1902" t="s">
        <v>820</v>
      </c>
      <c r="L1902">
        <v>2019</v>
      </c>
      <c r="M1902">
        <v>8</v>
      </c>
    </row>
    <row r="1903" spans="1:13" x14ac:dyDescent="0.25">
      <c r="A1903">
        <v>218341</v>
      </c>
      <c r="B1903" t="s">
        <v>1089</v>
      </c>
      <c r="C1903" t="s">
        <v>14</v>
      </c>
      <c r="D1903" t="s">
        <v>15</v>
      </c>
      <c r="E1903" t="s">
        <v>917</v>
      </c>
      <c r="F1903" s="1">
        <v>43034.475601851853</v>
      </c>
      <c r="G1903">
        <v>1</v>
      </c>
      <c r="H1903">
        <v>354.32</v>
      </c>
      <c r="I1903">
        <v>354.32</v>
      </c>
      <c r="J1903">
        <v>18</v>
      </c>
      <c r="K1903" t="s">
        <v>820</v>
      </c>
      <c r="L1903">
        <v>2017</v>
      </c>
      <c r="M1903">
        <v>10</v>
      </c>
    </row>
    <row r="1904" spans="1:13" x14ac:dyDescent="0.25">
      <c r="A1904">
        <v>218341</v>
      </c>
      <c r="B1904" t="s">
        <v>1089</v>
      </c>
      <c r="C1904" t="s">
        <v>14</v>
      </c>
      <c r="D1904" t="s">
        <v>15</v>
      </c>
      <c r="E1904" t="s">
        <v>917</v>
      </c>
      <c r="F1904" s="1">
        <v>43591.392465277779</v>
      </c>
      <c r="G1904">
        <v>1</v>
      </c>
      <c r="H1904">
        <v>354.28</v>
      </c>
      <c r="I1904">
        <v>354.28</v>
      </c>
      <c r="J1904">
        <v>18</v>
      </c>
      <c r="K1904" t="s">
        <v>820</v>
      </c>
      <c r="L1904">
        <v>2019</v>
      </c>
      <c r="M1904">
        <v>5</v>
      </c>
    </row>
    <row r="1905" spans="1:13" x14ac:dyDescent="0.25">
      <c r="A1905">
        <v>218341</v>
      </c>
      <c r="B1905" t="s">
        <v>1089</v>
      </c>
      <c r="C1905" t="s">
        <v>14</v>
      </c>
      <c r="D1905" t="s">
        <v>15</v>
      </c>
      <c r="E1905" t="s">
        <v>917</v>
      </c>
      <c r="F1905" s="1">
        <v>43600.525613425925</v>
      </c>
      <c r="G1905">
        <v>1</v>
      </c>
      <c r="H1905">
        <v>354.28</v>
      </c>
      <c r="I1905">
        <v>354.28</v>
      </c>
      <c r="J1905">
        <v>18</v>
      </c>
      <c r="K1905" t="s">
        <v>820</v>
      </c>
      <c r="L1905">
        <v>2019</v>
      </c>
      <c r="M1905">
        <v>5</v>
      </c>
    </row>
    <row r="1906" spans="1:13" x14ac:dyDescent="0.25">
      <c r="A1906">
        <v>218341</v>
      </c>
      <c r="B1906" t="s">
        <v>1089</v>
      </c>
      <c r="C1906" t="s">
        <v>14</v>
      </c>
      <c r="D1906" t="s">
        <v>15</v>
      </c>
      <c r="E1906" t="s">
        <v>917</v>
      </c>
      <c r="F1906" s="1">
        <v>43682.412303240744</v>
      </c>
      <c r="G1906">
        <v>1</v>
      </c>
      <c r="H1906">
        <v>354.28</v>
      </c>
      <c r="I1906">
        <v>354.28</v>
      </c>
      <c r="J1906">
        <v>18</v>
      </c>
      <c r="K1906" t="s">
        <v>820</v>
      </c>
      <c r="L1906">
        <v>2019</v>
      </c>
      <c r="M1906">
        <v>8</v>
      </c>
    </row>
    <row r="1907" spans="1:13" x14ac:dyDescent="0.25">
      <c r="A1907">
        <v>218341</v>
      </c>
      <c r="B1907" t="s">
        <v>1089</v>
      </c>
      <c r="C1907" t="s">
        <v>14</v>
      </c>
      <c r="D1907" t="s">
        <v>15</v>
      </c>
      <c r="E1907" t="s">
        <v>917</v>
      </c>
      <c r="F1907" s="1">
        <v>43801.366747685184</v>
      </c>
      <c r="G1907">
        <v>1</v>
      </c>
      <c r="H1907">
        <v>353.87</v>
      </c>
      <c r="I1907">
        <v>353.87</v>
      </c>
      <c r="J1907">
        <v>18</v>
      </c>
      <c r="K1907" t="s">
        <v>820</v>
      </c>
      <c r="L1907">
        <v>2019</v>
      </c>
      <c r="M1907">
        <v>12</v>
      </c>
    </row>
    <row r="1908" spans="1:13" x14ac:dyDescent="0.25">
      <c r="A1908">
        <v>218343</v>
      </c>
      <c r="B1908" t="s">
        <v>1090</v>
      </c>
      <c r="C1908" t="s">
        <v>14</v>
      </c>
      <c r="D1908" t="s">
        <v>15</v>
      </c>
      <c r="E1908" t="s">
        <v>917</v>
      </c>
      <c r="F1908" s="1">
        <v>43034.475601851853</v>
      </c>
      <c r="G1908">
        <v>1</v>
      </c>
      <c r="H1908">
        <v>114.14</v>
      </c>
      <c r="I1908">
        <v>114.14</v>
      </c>
      <c r="J1908">
        <v>18</v>
      </c>
      <c r="K1908" t="s">
        <v>820</v>
      </c>
      <c r="L1908">
        <v>2017</v>
      </c>
      <c r="M1908">
        <v>10</v>
      </c>
    </row>
    <row r="1909" spans="1:13" x14ac:dyDescent="0.25">
      <c r="A1909">
        <v>218343</v>
      </c>
      <c r="B1909" t="s">
        <v>1090</v>
      </c>
      <c r="C1909" t="s">
        <v>14</v>
      </c>
      <c r="D1909" t="s">
        <v>15</v>
      </c>
      <c r="E1909" t="s">
        <v>917</v>
      </c>
      <c r="F1909" s="1">
        <v>43588.477685185186</v>
      </c>
      <c r="G1909">
        <v>1</v>
      </c>
      <c r="H1909">
        <v>113.03</v>
      </c>
      <c r="I1909">
        <v>113.03</v>
      </c>
      <c r="J1909">
        <v>18</v>
      </c>
      <c r="K1909" t="s">
        <v>820</v>
      </c>
      <c r="L1909">
        <v>2019</v>
      </c>
      <c r="M1909">
        <v>5</v>
      </c>
    </row>
    <row r="1910" spans="1:13" x14ac:dyDescent="0.25">
      <c r="A1910">
        <v>218343</v>
      </c>
      <c r="B1910" t="s">
        <v>1090</v>
      </c>
      <c r="C1910" t="s">
        <v>14</v>
      </c>
      <c r="D1910" t="s">
        <v>15</v>
      </c>
      <c r="E1910" t="s">
        <v>917</v>
      </c>
      <c r="F1910" s="1">
        <v>43717.367222222223</v>
      </c>
      <c r="G1910">
        <v>1</v>
      </c>
      <c r="H1910">
        <v>113.03</v>
      </c>
      <c r="I1910">
        <v>113.03</v>
      </c>
      <c r="J1910">
        <v>18</v>
      </c>
      <c r="K1910" t="s">
        <v>820</v>
      </c>
      <c r="L1910">
        <v>2019</v>
      </c>
      <c r="M1910">
        <v>9</v>
      </c>
    </row>
    <row r="1911" spans="1:13" x14ac:dyDescent="0.25">
      <c r="A1911">
        <v>218343</v>
      </c>
      <c r="B1911" t="s">
        <v>1090</v>
      </c>
      <c r="C1911" t="s">
        <v>14</v>
      </c>
      <c r="D1911" t="s">
        <v>15</v>
      </c>
      <c r="E1911" t="s">
        <v>917</v>
      </c>
      <c r="F1911" s="1">
        <v>43794.337743055556</v>
      </c>
      <c r="G1911">
        <v>1</v>
      </c>
      <c r="H1911">
        <v>63.82</v>
      </c>
      <c r="I1911">
        <v>63.82</v>
      </c>
      <c r="J1911">
        <v>18</v>
      </c>
      <c r="K1911" t="s">
        <v>820</v>
      </c>
      <c r="L1911">
        <v>2019</v>
      </c>
      <c r="M1911">
        <v>11</v>
      </c>
    </row>
    <row r="1912" spans="1:13" x14ac:dyDescent="0.25">
      <c r="A1912">
        <v>225400</v>
      </c>
      <c r="B1912" t="s">
        <v>451</v>
      </c>
      <c r="C1912" t="s">
        <v>14</v>
      </c>
      <c r="D1912" t="s">
        <v>15</v>
      </c>
      <c r="E1912" t="s">
        <v>452</v>
      </c>
      <c r="F1912" s="1">
        <v>43245.405069444445</v>
      </c>
      <c r="G1912">
        <v>1</v>
      </c>
      <c r="H1912">
        <v>53.03</v>
      </c>
      <c r="I1912">
        <v>53.03</v>
      </c>
      <c r="J1912">
        <v>18</v>
      </c>
      <c r="K1912" t="s">
        <v>820</v>
      </c>
      <c r="L1912">
        <v>2018</v>
      </c>
      <c r="M1912">
        <v>5</v>
      </c>
    </row>
    <row r="1913" spans="1:13" x14ac:dyDescent="0.25">
      <c r="A1913">
        <v>225400</v>
      </c>
      <c r="B1913" t="s">
        <v>451</v>
      </c>
      <c r="C1913" t="s">
        <v>14</v>
      </c>
      <c r="D1913" t="s">
        <v>15</v>
      </c>
      <c r="E1913" t="s">
        <v>452</v>
      </c>
      <c r="F1913" s="1">
        <v>43349.60732638889</v>
      </c>
      <c r="G1913">
        <v>1</v>
      </c>
      <c r="H1913">
        <v>53.02</v>
      </c>
      <c r="I1913">
        <v>53.02</v>
      </c>
      <c r="J1913">
        <v>18</v>
      </c>
      <c r="K1913" t="s">
        <v>820</v>
      </c>
      <c r="L1913">
        <v>2018</v>
      </c>
      <c r="M1913">
        <v>9</v>
      </c>
    </row>
    <row r="1914" spans="1:13" x14ac:dyDescent="0.25">
      <c r="A1914">
        <v>225400</v>
      </c>
      <c r="B1914" t="s">
        <v>451</v>
      </c>
      <c r="C1914" t="s">
        <v>14</v>
      </c>
      <c r="D1914" t="s">
        <v>15</v>
      </c>
      <c r="E1914" t="s">
        <v>452</v>
      </c>
      <c r="F1914" s="1">
        <v>43581.4687962963</v>
      </c>
      <c r="G1914">
        <v>2</v>
      </c>
      <c r="H1914">
        <v>53.02</v>
      </c>
      <c r="I1914">
        <v>106.04</v>
      </c>
      <c r="J1914">
        <v>18</v>
      </c>
      <c r="K1914" t="s">
        <v>820</v>
      </c>
      <c r="L1914">
        <v>2019</v>
      </c>
      <c r="M1914">
        <v>4</v>
      </c>
    </row>
    <row r="1915" spans="1:13" x14ac:dyDescent="0.25">
      <c r="A1915">
        <v>187427</v>
      </c>
      <c r="B1915" t="s">
        <v>453</v>
      </c>
      <c r="C1915" t="s">
        <v>14</v>
      </c>
      <c r="D1915" t="s">
        <v>15</v>
      </c>
      <c r="E1915" t="s">
        <v>454</v>
      </c>
      <c r="F1915" s="1">
        <v>42775.509305555555</v>
      </c>
      <c r="G1915">
        <v>1</v>
      </c>
      <c r="H1915">
        <v>63.11</v>
      </c>
      <c r="I1915">
        <v>63.11</v>
      </c>
      <c r="J1915">
        <v>18</v>
      </c>
      <c r="K1915" t="s">
        <v>820</v>
      </c>
      <c r="L1915">
        <v>2017</v>
      </c>
      <c r="M1915">
        <v>2</v>
      </c>
    </row>
    <row r="1916" spans="1:13" x14ac:dyDescent="0.25">
      <c r="A1916">
        <v>187427</v>
      </c>
      <c r="B1916" t="s">
        <v>453</v>
      </c>
      <c r="C1916" t="s">
        <v>14</v>
      </c>
      <c r="D1916" t="s">
        <v>15</v>
      </c>
      <c r="E1916" t="s">
        <v>454</v>
      </c>
      <c r="F1916" s="1">
        <v>43049.622870370367</v>
      </c>
      <c r="G1916">
        <v>1</v>
      </c>
      <c r="H1916">
        <v>62.68</v>
      </c>
      <c r="I1916">
        <v>62.68</v>
      </c>
      <c r="J1916">
        <v>18</v>
      </c>
      <c r="K1916" t="s">
        <v>820</v>
      </c>
      <c r="L1916">
        <v>2017</v>
      </c>
      <c r="M1916">
        <v>11</v>
      </c>
    </row>
    <row r="1917" spans="1:13" x14ac:dyDescent="0.25">
      <c r="A1917">
        <v>187427</v>
      </c>
      <c r="B1917" t="s">
        <v>453</v>
      </c>
      <c r="C1917" t="s">
        <v>14</v>
      </c>
      <c r="D1917" t="s">
        <v>15</v>
      </c>
      <c r="E1917" t="s">
        <v>454</v>
      </c>
      <c r="F1917" s="1">
        <v>43551.505740740744</v>
      </c>
      <c r="G1917">
        <v>1</v>
      </c>
      <c r="H1917">
        <v>62.67</v>
      </c>
      <c r="I1917">
        <v>62.67</v>
      </c>
      <c r="J1917">
        <v>18</v>
      </c>
      <c r="K1917" t="s">
        <v>820</v>
      </c>
      <c r="L1917">
        <v>2019</v>
      </c>
      <c r="M1917">
        <v>3</v>
      </c>
    </row>
    <row r="1918" spans="1:13" x14ac:dyDescent="0.25">
      <c r="A1918">
        <v>169714</v>
      </c>
      <c r="B1918" t="s">
        <v>455</v>
      </c>
      <c r="C1918" t="s">
        <v>14</v>
      </c>
      <c r="D1918" t="s">
        <v>15</v>
      </c>
      <c r="E1918" t="s">
        <v>454</v>
      </c>
      <c r="F1918" s="1">
        <v>43003.404340277775</v>
      </c>
      <c r="G1918">
        <v>1</v>
      </c>
      <c r="H1918">
        <v>112.28</v>
      </c>
      <c r="I1918">
        <v>112.28</v>
      </c>
      <c r="J1918">
        <v>18</v>
      </c>
      <c r="K1918" t="s">
        <v>820</v>
      </c>
      <c r="L1918">
        <v>2017</v>
      </c>
      <c r="M1918">
        <v>9</v>
      </c>
    </row>
    <row r="1919" spans="1:13" x14ac:dyDescent="0.25">
      <c r="A1919">
        <v>147133</v>
      </c>
      <c r="B1919" t="s">
        <v>1091</v>
      </c>
      <c r="C1919" t="s">
        <v>14</v>
      </c>
      <c r="D1919" t="s">
        <v>15</v>
      </c>
      <c r="E1919" t="s">
        <v>454</v>
      </c>
      <c r="F1919" s="1">
        <v>42828.422002314815</v>
      </c>
      <c r="G1919">
        <v>1</v>
      </c>
      <c r="H1919">
        <v>98.8</v>
      </c>
      <c r="I1919">
        <v>98.8</v>
      </c>
      <c r="J1919">
        <v>18</v>
      </c>
      <c r="K1919" t="s">
        <v>820</v>
      </c>
      <c r="L1919">
        <v>2017</v>
      </c>
      <c r="M1919">
        <v>4</v>
      </c>
    </row>
    <row r="1920" spans="1:13" x14ac:dyDescent="0.25">
      <c r="A1920">
        <v>147133</v>
      </c>
      <c r="B1920" t="s">
        <v>1091</v>
      </c>
      <c r="C1920" t="s">
        <v>14</v>
      </c>
      <c r="D1920" t="s">
        <v>15</v>
      </c>
      <c r="E1920" t="s">
        <v>454</v>
      </c>
      <c r="F1920" s="1">
        <v>43325.427499999998</v>
      </c>
      <c r="G1920">
        <v>1</v>
      </c>
      <c r="H1920">
        <v>98.12</v>
      </c>
      <c r="I1920">
        <v>98.12</v>
      </c>
      <c r="J1920">
        <v>18</v>
      </c>
      <c r="K1920" t="s">
        <v>820</v>
      </c>
      <c r="L1920">
        <v>2018</v>
      </c>
      <c r="M1920">
        <v>8</v>
      </c>
    </row>
    <row r="1921" spans="1:13" x14ac:dyDescent="0.25">
      <c r="A1921">
        <v>187425</v>
      </c>
      <c r="B1921" t="s">
        <v>456</v>
      </c>
      <c r="C1921" t="s">
        <v>14</v>
      </c>
      <c r="D1921" t="s">
        <v>15</v>
      </c>
      <c r="E1921" t="s">
        <v>454</v>
      </c>
      <c r="F1921" s="1">
        <v>42828.422002314815</v>
      </c>
      <c r="G1921">
        <v>1</v>
      </c>
      <c r="H1921">
        <v>49.72</v>
      </c>
      <c r="I1921">
        <v>49.72</v>
      </c>
      <c r="J1921">
        <v>18</v>
      </c>
      <c r="K1921" t="s">
        <v>820</v>
      </c>
      <c r="L1921">
        <v>2017</v>
      </c>
      <c r="M1921">
        <v>4</v>
      </c>
    </row>
    <row r="1922" spans="1:13" x14ac:dyDescent="0.25">
      <c r="A1922">
        <v>187425</v>
      </c>
      <c r="B1922" t="s">
        <v>456</v>
      </c>
      <c r="C1922" t="s">
        <v>14</v>
      </c>
      <c r="D1922" t="s">
        <v>15</v>
      </c>
      <c r="E1922" t="s">
        <v>454</v>
      </c>
      <c r="F1922" s="1">
        <v>43551.505740740744</v>
      </c>
      <c r="G1922">
        <v>1</v>
      </c>
      <c r="H1922">
        <v>49.38</v>
      </c>
      <c r="I1922">
        <v>49.38</v>
      </c>
      <c r="J1922">
        <v>18</v>
      </c>
      <c r="K1922" t="s">
        <v>820</v>
      </c>
      <c r="L1922">
        <v>2019</v>
      </c>
      <c r="M1922">
        <v>3</v>
      </c>
    </row>
    <row r="1923" spans="1:13" x14ac:dyDescent="0.25">
      <c r="A1923">
        <v>187425</v>
      </c>
      <c r="B1923" t="s">
        <v>456</v>
      </c>
      <c r="C1923" t="s">
        <v>14</v>
      </c>
      <c r="D1923" t="s">
        <v>15</v>
      </c>
      <c r="E1923" t="s">
        <v>454</v>
      </c>
      <c r="F1923" s="1">
        <v>43605.423379629632</v>
      </c>
      <c r="G1923">
        <v>1</v>
      </c>
      <c r="H1923">
        <v>49.38</v>
      </c>
      <c r="I1923">
        <v>49.38</v>
      </c>
      <c r="J1923">
        <v>18</v>
      </c>
      <c r="K1923" t="s">
        <v>820</v>
      </c>
      <c r="L1923">
        <v>2019</v>
      </c>
      <c r="M1923">
        <v>5</v>
      </c>
    </row>
    <row r="1924" spans="1:13" x14ac:dyDescent="0.25">
      <c r="A1924">
        <v>184245</v>
      </c>
      <c r="B1924" t="s">
        <v>457</v>
      </c>
      <c r="C1924" t="s">
        <v>14</v>
      </c>
      <c r="D1924" t="s">
        <v>15</v>
      </c>
      <c r="E1924" t="s">
        <v>454</v>
      </c>
      <c r="F1924" s="1">
        <v>43465.455775462964</v>
      </c>
      <c r="G1924">
        <v>1</v>
      </c>
      <c r="H1924">
        <v>92.77</v>
      </c>
      <c r="I1924">
        <v>92.77</v>
      </c>
      <c r="J1924">
        <v>18</v>
      </c>
      <c r="K1924" t="s">
        <v>820</v>
      </c>
      <c r="L1924">
        <v>2018</v>
      </c>
      <c r="M1924">
        <v>12</v>
      </c>
    </row>
    <row r="1925" spans="1:13" x14ac:dyDescent="0.25">
      <c r="A1925">
        <v>128148</v>
      </c>
      <c r="B1925" t="s">
        <v>458</v>
      </c>
      <c r="C1925" t="s">
        <v>14</v>
      </c>
      <c r="D1925" t="s">
        <v>15</v>
      </c>
      <c r="E1925" t="s">
        <v>459</v>
      </c>
      <c r="F1925" s="1">
        <v>43462.428865740738</v>
      </c>
      <c r="G1925">
        <v>1</v>
      </c>
      <c r="H1925">
        <v>1041.1199999999999</v>
      </c>
      <c r="I1925">
        <v>1041.1199999999999</v>
      </c>
      <c r="J1925">
        <v>18</v>
      </c>
      <c r="K1925" t="s">
        <v>820</v>
      </c>
      <c r="L1925">
        <v>2018</v>
      </c>
      <c r="M1925">
        <v>12</v>
      </c>
    </row>
    <row r="1926" spans="1:13" x14ac:dyDescent="0.25">
      <c r="A1926">
        <v>188217</v>
      </c>
      <c r="B1926" t="s">
        <v>460</v>
      </c>
      <c r="C1926" t="s">
        <v>14</v>
      </c>
      <c r="D1926" t="s">
        <v>15</v>
      </c>
      <c r="E1926" t="s">
        <v>461</v>
      </c>
      <c r="F1926" s="1">
        <v>42796.560706018521</v>
      </c>
      <c r="G1926">
        <v>2</v>
      </c>
      <c r="H1926">
        <v>127.45</v>
      </c>
      <c r="I1926">
        <v>254.9</v>
      </c>
      <c r="J1926">
        <v>18</v>
      </c>
      <c r="K1926" t="s">
        <v>820</v>
      </c>
      <c r="L1926">
        <v>2017</v>
      </c>
      <c r="M1926">
        <v>3</v>
      </c>
    </row>
    <row r="1927" spans="1:13" x14ac:dyDescent="0.25">
      <c r="A1927">
        <v>188217</v>
      </c>
      <c r="B1927" t="s">
        <v>460</v>
      </c>
      <c r="C1927" t="s">
        <v>14</v>
      </c>
      <c r="D1927" t="s">
        <v>15</v>
      </c>
      <c r="E1927" t="s">
        <v>461</v>
      </c>
      <c r="F1927" s="1">
        <v>42807.486956018518</v>
      </c>
      <c r="G1927">
        <v>2</v>
      </c>
      <c r="H1927">
        <v>127.45</v>
      </c>
      <c r="I1927">
        <v>254.9</v>
      </c>
      <c r="J1927">
        <v>18</v>
      </c>
      <c r="K1927" t="s">
        <v>820</v>
      </c>
      <c r="L1927">
        <v>2017</v>
      </c>
      <c r="M1927">
        <v>3</v>
      </c>
    </row>
    <row r="1928" spans="1:13" x14ac:dyDescent="0.25">
      <c r="A1928">
        <v>188217</v>
      </c>
      <c r="B1928" t="s">
        <v>460</v>
      </c>
      <c r="C1928" t="s">
        <v>14</v>
      </c>
      <c r="D1928" t="s">
        <v>15</v>
      </c>
      <c r="E1928" t="s">
        <v>461</v>
      </c>
      <c r="F1928" s="1">
        <v>42860.514178240737</v>
      </c>
      <c r="G1928">
        <v>2</v>
      </c>
      <c r="H1928">
        <v>127.45</v>
      </c>
      <c r="I1928">
        <v>254.9</v>
      </c>
      <c r="J1928">
        <v>18</v>
      </c>
      <c r="K1928" t="s">
        <v>820</v>
      </c>
      <c r="L1928">
        <v>2017</v>
      </c>
      <c r="M1928">
        <v>5</v>
      </c>
    </row>
    <row r="1929" spans="1:13" x14ac:dyDescent="0.25">
      <c r="A1929">
        <v>188217</v>
      </c>
      <c r="B1929" t="s">
        <v>460</v>
      </c>
      <c r="C1929" t="s">
        <v>14</v>
      </c>
      <c r="D1929" t="s">
        <v>15</v>
      </c>
      <c r="E1929" t="s">
        <v>461</v>
      </c>
      <c r="F1929" s="1">
        <v>43339.402106481481</v>
      </c>
      <c r="G1929">
        <v>1</v>
      </c>
      <c r="H1929">
        <v>129.31</v>
      </c>
      <c r="I1929">
        <v>129.31</v>
      </c>
      <c r="J1929">
        <v>18</v>
      </c>
      <c r="K1929" t="s">
        <v>820</v>
      </c>
      <c r="L1929">
        <v>2018</v>
      </c>
      <c r="M1929">
        <v>8</v>
      </c>
    </row>
    <row r="1930" spans="1:13" x14ac:dyDescent="0.25">
      <c r="A1930">
        <v>188217</v>
      </c>
      <c r="B1930" t="s">
        <v>460</v>
      </c>
      <c r="C1930" t="s">
        <v>14</v>
      </c>
      <c r="D1930" t="s">
        <v>15</v>
      </c>
      <c r="E1930" t="s">
        <v>461</v>
      </c>
      <c r="F1930" s="1">
        <v>43341.437627314815</v>
      </c>
      <c r="G1930">
        <v>1</v>
      </c>
      <c r="H1930">
        <v>126.56</v>
      </c>
      <c r="I1930">
        <v>126.56</v>
      </c>
      <c r="J1930">
        <v>18</v>
      </c>
      <c r="K1930" t="s">
        <v>820</v>
      </c>
      <c r="L1930">
        <v>2018</v>
      </c>
      <c r="M1930">
        <v>8</v>
      </c>
    </row>
    <row r="1931" spans="1:13" x14ac:dyDescent="0.25">
      <c r="A1931">
        <v>188217</v>
      </c>
      <c r="B1931" t="s">
        <v>460</v>
      </c>
      <c r="C1931" t="s">
        <v>14</v>
      </c>
      <c r="D1931" t="s">
        <v>15</v>
      </c>
      <c r="E1931" t="s">
        <v>461</v>
      </c>
      <c r="F1931" s="1">
        <v>43706.580196759256</v>
      </c>
      <c r="G1931">
        <v>2</v>
      </c>
      <c r="H1931">
        <v>126.41</v>
      </c>
      <c r="I1931">
        <v>252.82</v>
      </c>
      <c r="J1931">
        <v>18</v>
      </c>
      <c r="K1931" t="s">
        <v>820</v>
      </c>
      <c r="L1931">
        <v>2019</v>
      </c>
      <c r="M1931">
        <v>8</v>
      </c>
    </row>
    <row r="1932" spans="1:13" x14ac:dyDescent="0.25">
      <c r="A1932">
        <v>188217</v>
      </c>
      <c r="B1932" t="s">
        <v>460</v>
      </c>
      <c r="C1932" t="s">
        <v>14</v>
      </c>
      <c r="D1932" t="s">
        <v>15</v>
      </c>
      <c r="E1932" t="s">
        <v>461</v>
      </c>
      <c r="F1932" s="1">
        <v>43808.429409722223</v>
      </c>
      <c r="G1932">
        <v>2</v>
      </c>
      <c r="H1932">
        <v>126.41</v>
      </c>
      <c r="I1932">
        <v>252.82</v>
      </c>
      <c r="J1932">
        <v>18</v>
      </c>
      <c r="K1932" t="s">
        <v>820</v>
      </c>
      <c r="L1932">
        <v>2019</v>
      </c>
      <c r="M1932">
        <v>12</v>
      </c>
    </row>
    <row r="1933" spans="1:13" x14ac:dyDescent="0.25">
      <c r="A1933">
        <v>188219</v>
      </c>
      <c r="B1933" t="s">
        <v>462</v>
      </c>
      <c r="C1933" t="s">
        <v>14</v>
      </c>
      <c r="D1933" t="s">
        <v>27</v>
      </c>
      <c r="E1933" t="s">
        <v>461</v>
      </c>
      <c r="F1933" s="1">
        <v>42846.630486111113</v>
      </c>
      <c r="G1933">
        <v>2</v>
      </c>
      <c r="H1933">
        <v>142.43</v>
      </c>
      <c r="I1933">
        <v>284.86</v>
      </c>
      <c r="J1933">
        <v>18</v>
      </c>
      <c r="K1933" t="s">
        <v>820</v>
      </c>
      <c r="L1933">
        <v>2017</v>
      </c>
      <c r="M1933">
        <v>4</v>
      </c>
    </row>
    <row r="1934" spans="1:13" x14ac:dyDescent="0.25">
      <c r="A1934">
        <v>188219</v>
      </c>
      <c r="B1934" t="s">
        <v>462</v>
      </c>
      <c r="C1934" t="s">
        <v>14</v>
      </c>
      <c r="D1934" t="s">
        <v>27</v>
      </c>
      <c r="E1934" t="s">
        <v>461</v>
      </c>
      <c r="F1934" s="1">
        <v>43339.402106481481</v>
      </c>
      <c r="G1934">
        <v>1</v>
      </c>
      <c r="H1934">
        <v>141.44999999999999</v>
      </c>
      <c r="I1934">
        <v>141.44999999999999</v>
      </c>
      <c r="J1934">
        <v>18</v>
      </c>
      <c r="K1934" t="s">
        <v>820</v>
      </c>
      <c r="L1934">
        <v>2018</v>
      </c>
      <c r="M1934">
        <v>8</v>
      </c>
    </row>
    <row r="1935" spans="1:13" x14ac:dyDescent="0.25">
      <c r="A1935">
        <v>188219</v>
      </c>
      <c r="B1935" t="s">
        <v>462</v>
      </c>
      <c r="C1935" t="s">
        <v>14</v>
      </c>
      <c r="D1935" t="s">
        <v>27</v>
      </c>
      <c r="E1935" t="s">
        <v>461</v>
      </c>
      <c r="F1935" s="1">
        <v>43341.437627314815</v>
      </c>
      <c r="G1935">
        <v>1</v>
      </c>
      <c r="H1935">
        <v>141.44999999999999</v>
      </c>
      <c r="I1935">
        <v>141.44999999999999</v>
      </c>
      <c r="J1935">
        <v>18</v>
      </c>
      <c r="K1935" t="s">
        <v>820</v>
      </c>
      <c r="L1935">
        <v>2018</v>
      </c>
      <c r="M1935">
        <v>8</v>
      </c>
    </row>
    <row r="1936" spans="1:13" x14ac:dyDescent="0.25">
      <c r="A1936">
        <v>188219</v>
      </c>
      <c r="B1936" t="s">
        <v>462</v>
      </c>
      <c r="C1936" t="s">
        <v>14</v>
      </c>
      <c r="D1936" t="s">
        <v>27</v>
      </c>
      <c r="E1936" t="s">
        <v>461</v>
      </c>
      <c r="F1936" s="1">
        <v>43808.429409722223</v>
      </c>
      <c r="G1936">
        <v>2</v>
      </c>
      <c r="H1936">
        <v>141.28</v>
      </c>
      <c r="I1936">
        <v>282.56</v>
      </c>
      <c r="J1936">
        <v>18</v>
      </c>
      <c r="K1936" t="s">
        <v>820</v>
      </c>
      <c r="L1936">
        <v>2019</v>
      </c>
      <c r="M1936">
        <v>12</v>
      </c>
    </row>
    <row r="1937" spans="1:13" x14ac:dyDescent="0.25">
      <c r="A1937">
        <v>189996</v>
      </c>
      <c r="B1937" t="s">
        <v>1092</v>
      </c>
      <c r="C1937" t="s">
        <v>14</v>
      </c>
      <c r="D1937" t="s">
        <v>15</v>
      </c>
      <c r="E1937" t="s">
        <v>109</v>
      </c>
      <c r="F1937" s="1">
        <v>42846.42050925926</v>
      </c>
      <c r="G1937">
        <v>1</v>
      </c>
      <c r="H1937">
        <v>107.54</v>
      </c>
      <c r="I1937">
        <v>107.54</v>
      </c>
      <c r="J1937">
        <v>18</v>
      </c>
      <c r="K1937" t="s">
        <v>820</v>
      </c>
      <c r="L1937">
        <v>2017</v>
      </c>
      <c r="M1937">
        <v>4</v>
      </c>
    </row>
    <row r="1938" spans="1:13" x14ac:dyDescent="0.25">
      <c r="A1938">
        <v>189997</v>
      </c>
      <c r="B1938" t="s">
        <v>463</v>
      </c>
      <c r="C1938" t="s">
        <v>14</v>
      </c>
      <c r="D1938" t="s">
        <v>15</v>
      </c>
      <c r="E1938" t="s">
        <v>109</v>
      </c>
      <c r="F1938" s="1">
        <v>43130.425023148149</v>
      </c>
      <c r="G1938">
        <v>1</v>
      </c>
      <c r="H1938">
        <v>173.91</v>
      </c>
      <c r="I1938">
        <v>173.91</v>
      </c>
      <c r="J1938">
        <v>18</v>
      </c>
      <c r="K1938" t="s">
        <v>820</v>
      </c>
      <c r="L1938">
        <v>2018</v>
      </c>
      <c r="M1938">
        <v>1</v>
      </c>
    </row>
    <row r="1939" spans="1:13" x14ac:dyDescent="0.25">
      <c r="A1939">
        <v>207098</v>
      </c>
      <c r="B1939" t="s">
        <v>464</v>
      </c>
      <c r="C1939" t="s">
        <v>14</v>
      </c>
      <c r="D1939" t="s">
        <v>27</v>
      </c>
      <c r="E1939" t="s">
        <v>465</v>
      </c>
      <c r="F1939" s="1">
        <v>43187.53434027778</v>
      </c>
      <c r="G1939">
        <v>1</v>
      </c>
      <c r="H1939">
        <v>137.97999999999999</v>
      </c>
      <c r="I1939">
        <v>137.97999999999999</v>
      </c>
      <c r="J1939">
        <v>18</v>
      </c>
      <c r="K1939" t="s">
        <v>820</v>
      </c>
      <c r="L1939">
        <v>2018</v>
      </c>
      <c r="M1939">
        <v>3</v>
      </c>
    </row>
    <row r="1940" spans="1:13" x14ac:dyDescent="0.25">
      <c r="A1940">
        <v>225971</v>
      </c>
      <c r="B1940" t="s">
        <v>464</v>
      </c>
      <c r="C1940" t="s">
        <v>14</v>
      </c>
      <c r="D1940" t="s">
        <v>15</v>
      </c>
      <c r="E1940" t="s">
        <v>465</v>
      </c>
      <c r="F1940" s="1">
        <v>43621.527916666666</v>
      </c>
      <c r="G1940">
        <v>1</v>
      </c>
      <c r="H1940">
        <v>137.97999999999999</v>
      </c>
      <c r="I1940">
        <v>137.97999999999999</v>
      </c>
      <c r="J1940">
        <v>18</v>
      </c>
      <c r="K1940" t="s">
        <v>820</v>
      </c>
      <c r="L1940">
        <v>2019</v>
      </c>
      <c r="M1940">
        <v>6</v>
      </c>
    </row>
    <row r="1941" spans="1:13" x14ac:dyDescent="0.25">
      <c r="A1941">
        <v>207092</v>
      </c>
      <c r="B1941" t="s">
        <v>1093</v>
      </c>
      <c r="C1941" t="s">
        <v>14</v>
      </c>
      <c r="D1941" t="s">
        <v>15</v>
      </c>
      <c r="E1941" t="s">
        <v>465</v>
      </c>
      <c r="F1941" s="1">
        <v>43453.547083333331</v>
      </c>
      <c r="G1941">
        <v>1</v>
      </c>
      <c r="H1941">
        <v>160.49</v>
      </c>
      <c r="I1941">
        <v>160.49</v>
      </c>
      <c r="J1941">
        <v>18</v>
      </c>
      <c r="K1941" t="s">
        <v>820</v>
      </c>
      <c r="L1941">
        <v>2018</v>
      </c>
      <c r="M1941">
        <v>12</v>
      </c>
    </row>
    <row r="1942" spans="1:13" x14ac:dyDescent="0.25">
      <c r="A1942">
        <v>118489</v>
      </c>
      <c r="B1942" t="s">
        <v>1094</v>
      </c>
      <c r="C1942" t="s">
        <v>14</v>
      </c>
      <c r="D1942" t="s">
        <v>15</v>
      </c>
      <c r="E1942" t="s">
        <v>1095</v>
      </c>
      <c r="F1942" s="1">
        <v>43780.398900462962</v>
      </c>
      <c r="G1942">
        <v>1</v>
      </c>
      <c r="H1942">
        <v>359.76</v>
      </c>
      <c r="I1942">
        <v>359.76</v>
      </c>
      <c r="J1942">
        <v>18</v>
      </c>
      <c r="K1942" t="s">
        <v>820</v>
      </c>
      <c r="L1942">
        <v>2019</v>
      </c>
      <c r="M1942">
        <v>11</v>
      </c>
    </row>
    <row r="1943" spans="1:13" x14ac:dyDescent="0.25">
      <c r="A1943">
        <v>102481</v>
      </c>
      <c r="B1943" t="s">
        <v>1096</v>
      </c>
      <c r="C1943" t="s">
        <v>14</v>
      </c>
      <c r="D1943" t="s">
        <v>15</v>
      </c>
      <c r="E1943" t="s">
        <v>1097</v>
      </c>
      <c r="F1943" s="1">
        <v>42772.46</v>
      </c>
      <c r="G1943">
        <v>1</v>
      </c>
      <c r="H1943">
        <v>124.85</v>
      </c>
      <c r="I1943">
        <v>124.85</v>
      </c>
      <c r="J1943">
        <v>18</v>
      </c>
      <c r="K1943" t="s">
        <v>820</v>
      </c>
      <c r="L1943">
        <v>2017</v>
      </c>
      <c r="M1943">
        <v>2</v>
      </c>
    </row>
    <row r="1944" spans="1:13" x14ac:dyDescent="0.25">
      <c r="A1944">
        <v>102481</v>
      </c>
      <c r="B1944" t="s">
        <v>1096</v>
      </c>
      <c r="C1944" t="s">
        <v>14</v>
      </c>
      <c r="D1944" t="s">
        <v>15</v>
      </c>
      <c r="E1944" t="s">
        <v>1097</v>
      </c>
      <c r="F1944" s="1">
        <v>42786.396898148145</v>
      </c>
      <c r="G1944">
        <v>1</v>
      </c>
      <c r="H1944">
        <v>124.85</v>
      </c>
      <c r="I1944">
        <v>124.85</v>
      </c>
      <c r="J1944">
        <v>18</v>
      </c>
      <c r="K1944" t="s">
        <v>820</v>
      </c>
      <c r="L1944">
        <v>2017</v>
      </c>
      <c r="M1944">
        <v>2</v>
      </c>
    </row>
    <row r="1945" spans="1:13" x14ac:dyDescent="0.25">
      <c r="A1945">
        <v>102481</v>
      </c>
      <c r="B1945" t="s">
        <v>1096</v>
      </c>
      <c r="C1945" t="s">
        <v>14</v>
      </c>
      <c r="D1945" t="s">
        <v>15</v>
      </c>
      <c r="E1945" t="s">
        <v>1097</v>
      </c>
      <c r="F1945" s="1">
        <v>43262.345300925925</v>
      </c>
      <c r="G1945">
        <v>1</v>
      </c>
      <c r="H1945">
        <v>123.99</v>
      </c>
      <c r="I1945">
        <v>123.99</v>
      </c>
      <c r="J1945">
        <v>18</v>
      </c>
      <c r="K1945" t="s">
        <v>820</v>
      </c>
      <c r="L1945">
        <v>2018</v>
      </c>
      <c r="M1945">
        <v>6</v>
      </c>
    </row>
    <row r="1946" spans="1:13" x14ac:dyDescent="0.25">
      <c r="A1946">
        <v>102481</v>
      </c>
      <c r="B1946" t="s">
        <v>1096</v>
      </c>
      <c r="C1946" t="s">
        <v>14</v>
      </c>
      <c r="D1946" t="s">
        <v>15</v>
      </c>
      <c r="E1946" t="s">
        <v>1097</v>
      </c>
      <c r="F1946" s="1">
        <v>43318.427268518521</v>
      </c>
      <c r="G1946">
        <v>1</v>
      </c>
      <c r="H1946">
        <v>123.99</v>
      </c>
      <c r="I1946">
        <v>123.99</v>
      </c>
      <c r="J1946">
        <v>18</v>
      </c>
      <c r="K1946" t="s">
        <v>820</v>
      </c>
      <c r="L1946">
        <v>2018</v>
      </c>
      <c r="M1946">
        <v>8</v>
      </c>
    </row>
    <row r="1947" spans="1:13" x14ac:dyDescent="0.25">
      <c r="A1947">
        <v>102481</v>
      </c>
      <c r="B1947" t="s">
        <v>1096</v>
      </c>
      <c r="C1947" t="s">
        <v>14</v>
      </c>
      <c r="D1947" t="s">
        <v>15</v>
      </c>
      <c r="E1947" t="s">
        <v>1097</v>
      </c>
      <c r="F1947" s="1">
        <v>43325.427499999998</v>
      </c>
      <c r="G1947">
        <v>1</v>
      </c>
      <c r="H1947">
        <v>123.99</v>
      </c>
      <c r="I1947">
        <v>123.99</v>
      </c>
      <c r="J1947">
        <v>18</v>
      </c>
      <c r="K1947" t="s">
        <v>820</v>
      </c>
      <c r="L1947">
        <v>2018</v>
      </c>
      <c r="M1947">
        <v>8</v>
      </c>
    </row>
    <row r="1948" spans="1:13" x14ac:dyDescent="0.25">
      <c r="A1948">
        <v>102481</v>
      </c>
      <c r="B1948" t="s">
        <v>1096</v>
      </c>
      <c r="C1948" t="s">
        <v>14</v>
      </c>
      <c r="D1948" t="s">
        <v>15</v>
      </c>
      <c r="E1948" t="s">
        <v>1097</v>
      </c>
      <c r="F1948" s="1">
        <v>43353.396053240744</v>
      </c>
      <c r="G1948">
        <v>1</v>
      </c>
      <c r="H1948">
        <v>123.99</v>
      </c>
      <c r="I1948">
        <v>123.99</v>
      </c>
      <c r="J1948">
        <v>18</v>
      </c>
      <c r="K1948" t="s">
        <v>820</v>
      </c>
      <c r="L1948">
        <v>2018</v>
      </c>
      <c r="M1948">
        <v>9</v>
      </c>
    </row>
    <row r="1949" spans="1:13" x14ac:dyDescent="0.25">
      <c r="A1949">
        <v>207946</v>
      </c>
      <c r="B1949" t="s">
        <v>1096</v>
      </c>
      <c r="C1949" t="s">
        <v>14</v>
      </c>
      <c r="D1949" t="s">
        <v>15</v>
      </c>
      <c r="E1949" t="s">
        <v>1097</v>
      </c>
      <c r="F1949" s="1">
        <v>43507.40697916667</v>
      </c>
      <c r="G1949">
        <v>1</v>
      </c>
      <c r="H1949">
        <v>124</v>
      </c>
      <c r="I1949">
        <v>124</v>
      </c>
      <c r="J1949">
        <v>18</v>
      </c>
      <c r="K1949" t="s">
        <v>820</v>
      </c>
      <c r="L1949">
        <v>2019</v>
      </c>
      <c r="M1949">
        <v>2</v>
      </c>
    </row>
    <row r="1950" spans="1:13" x14ac:dyDescent="0.25">
      <c r="A1950">
        <v>207946</v>
      </c>
      <c r="B1950" t="s">
        <v>1096</v>
      </c>
      <c r="C1950" t="s">
        <v>14</v>
      </c>
      <c r="D1950" t="s">
        <v>15</v>
      </c>
      <c r="E1950" t="s">
        <v>1097</v>
      </c>
      <c r="F1950" s="1">
        <v>43787.42523148148</v>
      </c>
      <c r="G1950">
        <v>1</v>
      </c>
      <c r="H1950">
        <v>123.85</v>
      </c>
      <c r="I1950">
        <v>123.85</v>
      </c>
      <c r="J1950">
        <v>18</v>
      </c>
      <c r="K1950" t="s">
        <v>820</v>
      </c>
      <c r="L1950">
        <v>2019</v>
      </c>
      <c r="M1950">
        <v>11</v>
      </c>
    </row>
    <row r="1951" spans="1:13" x14ac:dyDescent="0.25">
      <c r="A1951">
        <v>149909</v>
      </c>
      <c r="B1951" t="s">
        <v>473</v>
      </c>
      <c r="C1951" t="s">
        <v>14</v>
      </c>
      <c r="D1951" t="s">
        <v>15</v>
      </c>
      <c r="E1951" t="s">
        <v>472</v>
      </c>
      <c r="F1951" s="1">
        <v>42845.333564814813</v>
      </c>
      <c r="G1951">
        <v>1</v>
      </c>
      <c r="H1951">
        <v>42.58</v>
      </c>
      <c r="I1951">
        <v>42.58</v>
      </c>
      <c r="J1951">
        <v>18</v>
      </c>
      <c r="K1951" t="s">
        <v>820</v>
      </c>
      <c r="L1951">
        <v>2017</v>
      </c>
      <c r="M1951">
        <v>4</v>
      </c>
    </row>
    <row r="1952" spans="1:13" x14ac:dyDescent="0.25">
      <c r="A1952">
        <v>149909</v>
      </c>
      <c r="B1952" t="s">
        <v>473</v>
      </c>
      <c r="C1952" t="s">
        <v>14</v>
      </c>
      <c r="D1952" t="s">
        <v>15</v>
      </c>
      <c r="E1952" t="s">
        <v>472</v>
      </c>
      <c r="F1952" s="1">
        <v>42975.414039351854</v>
      </c>
      <c r="G1952">
        <v>1</v>
      </c>
      <c r="H1952">
        <v>42.26</v>
      </c>
      <c r="I1952">
        <v>42.26</v>
      </c>
      <c r="J1952">
        <v>18</v>
      </c>
      <c r="K1952" t="s">
        <v>820</v>
      </c>
      <c r="L1952">
        <v>2017</v>
      </c>
      <c r="M1952">
        <v>8</v>
      </c>
    </row>
    <row r="1953" spans="1:13" x14ac:dyDescent="0.25">
      <c r="A1953">
        <v>149909</v>
      </c>
      <c r="B1953" t="s">
        <v>473</v>
      </c>
      <c r="C1953" t="s">
        <v>14</v>
      </c>
      <c r="D1953" t="s">
        <v>15</v>
      </c>
      <c r="E1953" t="s">
        <v>472</v>
      </c>
      <c r="F1953" s="1">
        <v>43276.434687499997</v>
      </c>
      <c r="G1953">
        <v>1</v>
      </c>
      <c r="H1953">
        <v>27.79</v>
      </c>
      <c r="I1953">
        <v>27.79</v>
      </c>
      <c r="J1953">
        <v>18</v>
      </c>
      <c r="K1953" t="s">
        <v>820</v>
      </c>
      <c r="L1953">
        <v>2018</v>
      </c>
      <c r="M1953">
        <v>6</v>
      </c>
    </row>
    <row r="1954" spans="1:13" x14ac:dyDescent="0.25">
      <c r="A1954">
        <v>149909</v>
      </c>
      <c r="B1954" t="s">
        <v>473</v>
      </c>
      <c r="C1954" t="s">
        <v>14</v>
      </c>
      <c r="D1954" t="s">
        <v>15</v>
      </c>
      <c r="E1954" t="s">
        <v>472</v>
      </c>
      <c r="F1954" s="1">
        <v>43311.408437500002</v>
      </c>
      <c r="G1954">
        <v>1</v>
      </c>
      <c r="H1954">
        <v>27.79</v>
      </c>
      <c r="I1954">
        <v>27.79</v>
      </c>
      <c r="J1954">
        <v>18</v>
      </c>
      <c r="K1954" t="s">
        <v>820</v>
      </c>
      <c r="L1954">
        <v>2018</v>
      </c>
      <c r="M1954">
        <v>7</v>
      </c>
    </row>
    <row r="1955" spans="1:13" x14ac:dyDescent="0.25">
      <c r="A1955">
        <v>149909</v>
      </c>
      <c r="B1955" t="s">
        <v>473</v>
      </c>
      <c r="C1955" t="s">
        <v>14</v>
      </c>
      <c r="D1955" t="s">
        <v>15</v>
      </c>
      <c r="E1955" t="s">
        <v>472</v>
      </c>
      <c r="F1955" s="1">
        <v>43416.395740740743</v>
      </c>
      <c r="G1955">
        <v>1</v>
      </c>
      <c r="H1955">
        <v>27.79</v>
      </c>
      <c r="I1955">
        <v>27.79</v>
      </c>
      <c r="J1955">
        <v>18</v>
      </c>
      <c r="K1955" t="s">
        <v>820</v>
      </c>
      <c r="L1955">
        <v>2018</v>
      </c>
      <c r="M1955">
        <v>11</v>
      </c>
    </row>
    <row r="1956" spans="1:13" x14ac:dyDescent="0.25">
      <c r="A1956">
        <v>149909</v>
      </c>
      <c r="B1956" t="s">
        <v>473</v>
      </c>
      <c r="C1956" t="s">
        <v>14</v>
      </c>
      <c r="D1956" t="s">
        <v>15</v>
      </c>
      <c r="E1956" t="s">
        <v>472</v>
      </c>
      <c r="F1956" s="1">
        <v>43517.529340277775</v>
      </c>
      <c r="G1956">
        <v>1</v>
      </c>
      <c r="H1956">
        <v>27.79</v>
      </c>
      <c r="I1956">
        <v>27.79</v>
      </c>
      <c r="J1956">
        <v>18</v>
      </c>
      <c r="K1956" t="s">
        <v>820</v>
      </c>
      <c r="L1956">
        <v>2019</v>
      </c>
      <c r="M1956">
        <v>2</v>
      </c>
    </row>
    <row r="1957" spans="1:13" x14ac:dyDescent="0.25">
      <c r="A1957">
        <v>149909</v>
      </c>
      <c r="B1957" t="s">
        <v>473</v>
      </c>
      <c r="C1957" t="s">
        <v>14</v>
      </c>
      <c r="D1957" t="s">
        <v>15</v>
      </c>
      <c r="E1957" t="s">
        <v>472</v>
      </c>
      <c r="F1957" s="1">
        <v>43615.561099537037</v>
      </c>
      <c r="G1957">
        <v>1</v>
      </c>
      <c r="H1957">
        <v>27.79</v>
      </c>
      <c r="I1957">
        <v>27.79</v>
      </c>
      <c r="J1957">
        <v>18</v>
      </c>
      <c r="K1957" t="s">
        <v>820</v>
      </c>
      <c r="L1957">
        <v>2019</v>
      </c>
      <c r="M1957">
        <v>5</v>
      </c>
    </row>
    <row r="1958" spans="1:13" x14ac:dyDescent="0.25">
      <c r="A1958">
        <v>149909</v>
      </c>
      <c r="B1958" t="s">
        <v>473</v>
      </c>
      <c r="C1958" t="s">
        <v>14</v>
      </c>
      <c r="D1958" t="s">
        <v>15</v>
      </c>
      <c r="E1958" t="s">
        <v>472</v>
      </c>
      <c r="F1958" s="1">
        <v>43671.512754629628</v>
      </c>
      <c r="G1958">
        <v>1</v>
      </c>
      <c r="H1958">
        <v>27.79</v>
      </c>
      <c r="I1958">
        <v>27.79</v>
      </c>
      <c r="J1958">
        <v>18</v>
      </c>
      <c r="K1958" t="s">
        <v>820</v>
      </c>
      <c r="L1958">
        <v>2019</v>
      </c>
      <c r="M1958">
        <v>7</v>
      </c>
    </row>
    <row r="1959" spans="1:13" x14ac:dyDescent="0.25">
      <c r="A1959">
        <v>149909</v>
      </c>
      <c r="B1959" t="s">
        <v>473</v>
      </c>
      <c r="C1959" t="s">
        <v>14</v>
      </c>
      <c r="D1959" t="s">
        <v>15</v>
      </c>
      <c r="E1959" t="s">
        <v>472</v>
      </c>
      <c r="F1959" s="1">
        <v>43717.367222222223</v>
      </c>
      <c r="G1959">
        <v>1</v>
      </c>
      <c r="H1959">
        <v>27.79</v>
      </c>
      <c r="I1959">
        <v>27.79</v>
      </c>
      <c r="J1959">
        <v>18</v>
      </c>
      <c r="K1959" t="s">
        <v>820</v>
      </c>
      <c r="L1959">
        <v>2019</v>
      </c>
      <c r="M1959">
        <v>9</v>
      </c>
    </row>
    <row r="1960" spans="1:13" x14ac:dyDescent="0.25">
      <c r="A1960">
        <v>220638</v>
      </c>
      <c r="B1960" t="s">
        <v>1098</v>
      </c>
      <c r="C1960" t="s">
        <v>14</v>
      </c>
      <c r="D1960" t="s">
        <v>15</v>
      </c>
      <c r="E1960" t="s">
        <v>716</v>
      </c>
      <c r="F1960" s="1">
        <v>43504.541250000002</v>
      </c>
      <c r="G1960">
        <v>1</v>
      </c>
      <c r="H1960">
        <v>163.98</v>
      </c>
      <c r="I1960">
        <v>163.98</v>
      </c>
      <c r="J1960">
        <v>18</v>
      </c>
      <c r="K1960" t="s">
        <v>820</v>
      </c>
      <c r="L1960">
        <v>2019</v>
      </c>
      <c r="M1960">
        <v>2</v>
      </c>
    </row>
    <row r="1961" spans="1:13" x14ac:dyDescent="0.25">
      <c r="A1961">
        <v>147476</v>
      </c>
      <c r="B1961" t="s">
        <v>474</v>
      </c>
      <c r="C1961" t="s">
        <v>14</v>
      </c>
      <c r="D1961" t="s">
        <v>15</v>
      </c>
      <c r="E1961" t="s">
        <v>475</v>
      </c>
      <c r="F1961" s="1">
        <v>42865.367511574077</v>
      </c>
      <c r="G1961">
        <v>1</v>
      </c>
      <c r="H1961">
        <v>86.71</v>
      </c>
      <c r="I1961">
        <v>86.71</v>
      </c>
      <c r="J1961">
        <v>18</v>
      </c>
      <c r="K1961" t="s">
        <v>820</v>
      </c>
      <c r="L1961">
        <v>2017</v>
      </c>
      <c r="M1961">
        <v>5</v>
      </c>
    </row>
    <row r="1962" spans="1:13" x14ac:dyDescent="0.25">
      <c r="A1962">
        <v>147476</v>
      </c>
      <c r="B1962" t="s">
        <v>474</v>
      </c>
      <c r="C1962" t="s">
        <v>14</v>
      </c>
      <c r="D1962" t="s">
        <v>15</v>
      </c>
      <c r="E1962" t="s">
        <v>475</v>
      </c>
      <c r="F1962" s="1">
        <v>43010.420219907406</v>
      </c>
      <c r="G1962">
        <v>1</v>
      </c>
      <c r="H1962">
        <v>86.71</v>
      </c>
      <c r="I1962">
        <v>86.71</v>
      </c>
      <c r="J1962">
        <v>18</v>
      </c>
      <c r="K1962" t="s">
        <v>820</v>
      </c>
      <c r="L1962">
        <v>2017</v>
      </c>
      <c r="M1962">
        <v>10</v>
      </c>
    </row>
    <row r="1963" spans="1:13" x14ac:dyDescent="0.25">
      <c r="A1963">
        <v>147478</v>
      </c>
      <c r="B1963" t="s">
        <v>476</v>
      </c>
      <c r="C1963" t="s">
        <v>14</v>
      </c>
      <c r="D1963" t="s">
        <v>15</v>
      </c>
      <c r="E1963" t="s">
        <v>475</v>
      </c>
      <c r="F1963" s="1">
        <v>42866.490231481483</v>
      </c>
      <c r="G1963">
        <v>1</v>
      </c>
      <c r="H1963">
        <v>86.02</v>
      </c>
      <c r="I1963">
        <v>86.02</v>
      </c>
      <c r="J1963">
        <v>18</v>
      </c>
      <c r="K1963" t="s">
        <v>820</v>
      </c>
      <c r="L1963">
        <v>2017</v>
      </c>
      <c r="M1963">
        <v>5</v>
      </c>
    </row>
    <row r="1964" spans="1:13" x14ac:dyDescent="0.25">
      <c r="A1964">
        <v>147478</v>
      </c>
      <c r="B1964" t="s">
        <v>476</v>
      </c>
      <c r="C1964" t="s">
        <v>14</v>
      </c>
      <c r="D1964" t="s">
        <v>15</v>
      </c>
      <c r="E1964" t="s">
        <v>475</v>
      </c>
      <c r="F1964" s="1">
        <v>43262.345300925925</v>
      </c>
      <c r="G1964">
        <v>1</v>
      </c>
      <c r="H1964">
        <v>83.75</v>
      </c>
      <c r="I1964">
        <v>83.75</v>
      </c>
      <c r="J1964">
        <v>18</v>
      </c>
      <c r="K1964" t="s">
        <v>820</v>
      </c>
      <c r="L1964">
        <v>2018</v>
      </c>
      <c r="M1964">
        <v>6</v>
      </c>
    </row>
    <row r="1965" spans="1:13" x14ac:dyDescent="0.25">
      <c r="A1965">
        <v>147478</v>
      </c>
      <c r="B1965" t="s">
        <v>476</v>
      </c>
      <c r="C1965" t="s">
        <v>14</v>
      </c>
      <c r="D1965" t="s">
        <v>15</v>
      </c>
      <c r="E1965" t="s">
        <v>475</v>
      </c>
      <c r="F1965" s="1">
        <v>43830.408437500002</v>
      </c>
      <c r="G1965">
        <v>1</v>
      </c>
      <c r="H1965">
        <v>84.59</v>
      </c>
      <c r="I1965">
        <v>84.59</v>
      </c>
      <c r="J1965">
        <v>18</v>
      </c>
      <c r="K1965" t="s">
        <v>820</v>
      </c>
      <c r="L1965">
        <v>2019</v>
      </c>
      <c r="M1965">
        <v>12</v>
      </c>
    </row>
    <row r="1966" spans="1:13" x14ac:dyDescent="0.25">
      <c r="A1966">
        <v>845492</v>
      </c>
      <c r="B1966" t="s">
        <v>1099</v>
      </c>
      <c r="C1966" t="s">
        <v>14</v>
      </c>
      <c r="D1966" t="s">
        <v>15</v>
      </c>
      <c r="E1966" t="s">
        <v>478</v>
      </c>
      <c r="F1966" s="1">
        <v>43467.435081018521</v>
      </c>
      <c r="G1966">
        <v>1</v>
      </c>
      <c r="H1966">
        <v>34.270000000000003</v>
      </c>
      <c r="I1966">
        <v>34.270000000000003</v>
      </c>
      <c r="J1966">
        <v>18</v>
      </c>
      <c r="K1966" t="s">
        <v>820</v>
      </c>
      <c r="L1966">
        <v>2019</v>
      </c>
      <c r="M1966">
        <v>1</v>
      </c>
    </row>
    <row r="1967" spans="1:13" x14ac:dyDescent="0.25">
      <c r="A1967">
        <v>845492</v>
      </c>
      <c r="B1967" t="s">
        <v>1099</v>
      </c>
      <c r="C1967" t="s">
        <v>14</v>
      </c>
      <c r="D1967" t="s">
        <v>15</v>
      </c>
      <c r="E1967" t="s">
        <v>478</v>
      </c>
      <c r="F1967" s="1">
        <v>43780.470069444447</v>
      </c>
      <c r="G1967">
        <v>1</v>
      </c>
      <c r="H1967">
        <v>34.229999999999997</v>
      </c>
      <c r="I1967">
        <v>34.229999999999997</v>
      </c>
      <c r="J1967">
        <v>18</v>
      </c>
      <c r="K1967" t="s">
        <v>820</v>
      </c>
      <c r="L1967">
        <v>2019</v>
      </c>
      <c r="M1967">
        <v>11</v>
      </c>
    </row>
    <row r="1968" spans="1:13" x14ac:dyDescent="0.25">
      <c r="A1968">
        <v>844378</v>
      </c>
      <c r="B1968" t="s">
        <v>479</v>
      </c>
      <c r="C1968" t="s">
        <v>14</v>
      </c>
      <c r="D1968" t="s">
        <v>15</v>
      </c>
      <c r="E1968" t="s">
        <v>478</v>
      </c>
      <c r="F1968" s="1">
        <v>42786.396898148145</v>
      </c>
      <c r="G1968">
        <v>1</v>
      </c>
      <c r="H1968">
        <v>55.78</v>
      </c>
      <c r="I1968">
        <v>55.78</v>
      </c>
      <c r="J1968">
        <v>18</v>
      </c>
      <c r="K1968" t="s">
        <v>820</v>
      </c>
      <c r="L1968">
        <v>2017</v>
      </c>
      <c r="M1968">
        <v>2</v>
      </c>
    </row>
    <row r="1969" spans="1:13" x14ac:dyDescent="0.25">
      <c r="A1969">
        <v>115316</v>
      </c>
      <c r="B1969" t="s">
        <v>482</v>
      </c>
      <c r="C1969" t="s">
        <v>14</v>
      </c>
      <c r="D1969" t="s">
        <v>15</v>
      </c>
      <c r="E1969" t="s">
        <v>481</v>
      </c>
      <c r="F1969" s="1">
        <v>43195.356516203705</v>
      </c>
      <c r="G1969">
        <v>1</v>
      </c>
      <c r="H1969">
        <v>19.010000000000002</v>
      </c>
      <c r="I1969">
        <v>19.010000000000002</v>
      </c>
      <c r="J1969">
        <v>18</v>
      </c>
      <c r="K1969" t="s">
        <v>820</v>
      </c>
      <c r="L1969">
        <v>2018</v>
      </c>
      <c r="M1969">
        <v>4</v>
      </c>
    </row>
    <row r="1970" spans="1:13" x14ac:dyDescent="0.25">
      <c r="A1970">
        <v>192490</v>
      </c>
      <c r="B1970" t="s">
        <v>1100</v>
      </c>
      <c r="C1970" t="s">
        <v>58</v>
      </c>
      <c r="D1970" t="s">
        <v>15</v>
      </c>
      <c r="E1970" t="s">
        <v>487</v>
      </c>
      <c r="F1970" s="1">
        <v>43417.509386574071</v>
      </c>
      <c r="G1970">
        <v>1</v>
      </c>
      <c r="H1970">
        <v>121.17</v>
      </c>
      <c r="I1970">
        <v>121.17</v>
      </c>
      <c r="J1970">
        <v>18</v>
      </c>
      <c r="K1970" t="s">
        <v>820</v>
      </c>
      <c r="L1970">
        <v>2018</v>
      </c>
      <c r="M1970">
        <v>11</v>
      </c>
    </row>
    <row r="1971" spans="1:13" x14ac:dyDescent="0.25">
      <c r="A1971">
        <v>117992</v>
      </c>
      <c r="B1971" t="s">
        <v>488</v>
      </c>
      <c r="C1971" t="s">
        <v>14</v>
      </c>
      <c r="D1971" t="s">
        <v>15</v>
      </c>
      <c r="E1971" t="s">
        <v>489</v>
      </c>
      <c r="F1971" s="1">
        <v>43194.541493055556</v>
      </c>
      <c r="G1971">
        <v>1</v>
      </c>
      <c r="H1971">
        <v>94.24</v>
      </c>
      <c r="I1971">
        <v>94.24</v>
      </c>
      <c r="J1971">
        <v>18</v>
      </c>
      <c r="K1971" t="s">
        <v>820</v>
      </c>
      <c r="L1971">
        <v>2018</v>
      </c>
      <c r="M1971">
        <v>4</v>
      </c>
    </row>
    <row r="1972" spans="1:13" x14ac:dyDescent="0.25">
      <c r="A1972">
        <v>117992</v>
      </c>
      <c r="B1972" t="s">
        <v>488</v>
      </c>
      <c r="C1972" t="s">
        <v>14</v>
      </c>
      <c r="D1972" t="s">
        <v>15</v>
      </c>
      <c r="E1972" t="s">
        <v>489</v>
      </c>
      <c r="F1972" s="1">
        <v>43500.428865740738</v>
      </c>
      <c r="G1972">
        <v>1</v>
      </c>
      <c r="H1972">
        <v>85.57</v>
      </c>
      <c r="I1972">
        <v>85.57</v>
      </c>
      <c r="J1972">
        <v>18</v>
      </c>
      <c r="K1972" t="s">
        <v>820</v>
      </c>
      <c r="L1972">
        <v>2019</v>
      </c>
      <c r="M1972">
        <v>2</v>
      </c>
    </row>
    <row r="1973" spans="1:13" x14ac:dyDescent="0.25">
      <c r="A1973">
        <v>117992</v>
      </c>
      <c r="B1973" t="s">
        <v>488</v>
      </c>
      <c r="C1973" t="s">
        <v>14</v>
      </c>
      <c r="D1973" t="s">
        <v>15</v>
      </c>
      <c r="E1973" t="s">
        <v>489</v>
      </c>
      <c r="F1973" s="1">
        <v>43542.400706018518</v>
      </c>
      <c r="G1973">
        <v>1</v>
      </c>
      <c r="H1973">
        <v>80.87</v>
      </c>
      <c r="I1973">
        <v>80.87</v>
      </c>
      <c r="J1973">
        <v>18</v>
      </c>
      <c r="K1973" t="s">
        <v>820</v>
      </c>
      <c r="L1973">
        <v>2019</v>
      </c>
      <c r="M1973">
        <v>3</v>
      </c>
    </row>
    <row r="1974" spans="1:13" x14ac:dyDescent="0.25">
      <c r="A1974">
        <v>117992</v>
      </c>
      <c r="B1974" t="s">
        <v>488</v>
      </c>
      <c r="C1974" t="s">
        <v>14</v>
      </c>
      <c r="D1974" t="s">
        <v>15</v>
      </c>
      <c r="E1974" t="s">
        <v>489</v>
      </c>
      <c r="F1974" s="1">
        <v>43556.349872685183</v>
      </c>
      <c r="G1974">
        <v>1</v>
      </c>
      <c r="H1974">
        <v>80.87</v>
      </c>
      <c r="I1974">
        <v>80.87</v>
      </c>
      <c r="J1974">
        <v>18</v>
      </c>
      <c r="K1974" t="s">
        <v>820</v>
      </c>
      <c r="L1974">
        <v>2019</v>
      </c>
      <c r="M1974">
        <v>4</v>
      </c>
    </row>
    <row r="1975" spans="1:13" x14ac:dyDescent="0.25">
      <c r="A1975">
        <v>117992</v>
      </c>
      <c r="B1975" t="s">
        <v>488</v>
      </c>
      <c r="C1975" t="s">
        <v>14</v>
      </c>
      <c r="D1975" t="s">
        <v>15</v>
      </c>
      <c r="E1975" t="s">
        <v>489</v>
      </c>
      <c r="F1975" s="1">
        <v>43598.394178240742</v>
      </c>
      <c r="G1975">
        <v>1</v>
      </c>
      <c r="H1975">
        <v>80.87</v>
      </c>
      <c r="I1975">
        <v>80.87</v>
      </c>
      <c r="J1975">
        <v>18</v>
      </c>
      <c r="K1975" t="s">
        <v>820</v>
      </c>
      <c r="L1975">
        <v>2019</v>
      </c>
      <c r="M1975">
        <v>5</v>
      </c>
    </row>
    <row r="1976" spans="1:13" x14ac:dyDescent="0.25">
      <c r="A1976">
        <v>117992</v>
      </c>
      <c r="B1976" t="s">
        <v>488</v>
      </c>
      <c r="C1976" t="s">
        <v>14</v>
      </c>
      <c r="D1976" t="s">
        <v>15</v>
      </c>
      <c r="E1976" t="s">
        <v>489</v>
      </c>
      <c r="F1976" s="1">
        <v>43598.410821759258</v>
      </c>
      <c r="G1976">
        <v>1</v>
      </c>
      <c r="H1976">
        <v>80.87</v>
      </c>
      <c r="I1976">
        <v>80.87</v>
      </c>
      <c r="J1976">
        <v>18</v>
      </c>
      <c r="K1976" t="s">
        <v>820</v>
      </c>
      <c r="L1976">
        <v>2019</v>
      </c>
      <c r="M1976">
        <v>5</v>
      </c>
    </row>
    <row r="1977" spans="1:13" x14ac:dyDescent="0.25">
      <c r="A1977">
        <v>117992</v>
      </c>
      <c r="B1977" t="s">
        <v>488</v>
      </c>
      <c r="C1977" t="s">
        <v>14</v>
      </c>
      <c r="D1977" t="s">
        <v>15</v>
      </c>
      <c r="E1977" t="s">
        <v>489</v>
      </c>
      <c r="F1977" s="1">
        <v>43619.400891203702</v>
      </c>
      <c r="G1977">
        <v>1</v>
      </c>
      <c r="H1977">
        <v>80.87</v>
      </c>
      <c r="I1977">
        <v>80.87</v>
      </c>
      <c r="J1977">
        <v>18</v>
      </c>
      <c r="K1977" t="s">
        <v>820</v>
      </c>
      <c r="L1977">
        <v>2019</v>
      </c>
      <c r="M1977">
        <v>6</v>
      </c>
    </row>
    <row r="1978" spans="1:13" x14ac:dyDescent="0.25">
      <c r="A1978">
        <v>117992</v>
      </c>
      <c r="B1978" t="s">
        <v>488</v>
      </c>
      <c r="C1978" t="s">
        <v>14</v>
      </c>
      <c r="D1978" t="s">
        <v>15</v>
      </c>
      <c r="E1978" t="s">
        <v>489</v>
      </c>
      <c r="F1978" s="1">
        <v>43682.412303240744</v>
      </c>
      <c r="G1978">
        <v>1</v>
      </c>
      <c r="H1978">
        <v>94.24</v>
      </c>
      <c r="I1978">
        <v>94.24</v>
      </c>
      <c r="J1978">
        <v>18</v>
      </c>
      <c r="K1978" t="s">
        <v>820</v>
      </c>
      <c r="L1978">
        <v>2019</v>
      </c>
      <c r="M1978">
        <v>8</v>
      </c>
    </row>
    <row r="1979" spans="1:13" x14ac:dyDescent="0.25">
      <c r="A1979">
        <v>117992</v>
      </c>
      <c r="B1979" t="s">
        <v>488</v>
      </c>
      <c r="C1979" t="s">
        <v>14</v>
      </c>
      <c r="D1979" t="s">
        <v>15</v>
      </c>
      <c r="E1979" t="s">
        <v>489</v>
      </c>
      <c r="F1979" s="1">
        <v>43745.44017361111</v>
      </c>
      <c r="G1979">
        <v>1</v>
      </c>
      <c r="H1979">
        <v>81.760000000000005</v>
      </c>
      <c r="I1979">
        <v>81.760000000000005</v>
      </c>
      <c r="J1979">
        <v>18</v>
      </c>
      <c r="K1979" t="s">
        <v>820</v>
      </c>
      <c r="L1979">
        <v>2019</v>
      </c>
      <c r="M1979">
        <v>10</v>
      </c>
    </row>
    <row r="1980" spans="1:13" x14ac:dyDescent="0.25">
      <c r="A1980">
        <v>186393</v>
      </c>
      <c r="B1980" t="s">
        <v>490</v>
      </c>
      <c r="C1980" t="s">
        <v>14</v>
      </c>
      <c r="D1980" t="s">
        <v>15</v>
      </c>
      <c r="E1980" t="s">
        <v>489</v>
      </c>
      <c r="F1980" s="1">
        <v>43780.398900462962</v>
      </c>
      <c r="G1980">
        <v>1</v>
      </c>
      <c r="H1980">
        <v>51.55</v>
      </c>
      <c r="I1980">
        <v>51.55</v>
      </c>
      <c r="J1980">
        <v>18</v>
      </c>
      <c r="K1980" t="s">
        <v>820</v>
      </c>
      <c r="L1980">
        <v>2019</v>
      </c>
      <c r="M1980">
        <v>11</v>
      </c>
    </row>
    <row r="1981" spans="1:13" x14ac:dyDescent="0.25">
      <c r="A1981">
        <v>100498</v>
      </c>
      <c r="B1981" t="s">
        <v>491</v>
      </c>
      <c r="C1981" t="s">
        <v>14</v>
      </c>
      <c r="D1981" t="s">
        <v>15</v>
      </c>
      <c r="E1981" t="s">
        <v>492</v>
      </c>
      <c r="F1981" s="1">
        <v>42832.402222222219</v>
      </c>
      <c r="G1981">
        <v>1</v>
      </c>
      <c r="H1981">
        <v>96.82</v>
      </c>
      <c r="I1981">
        <v>96.82</v>
      </c>
      <c r="J1981">
        <v>18</v>
      </c>
      <c r="K1981" t="s">
        <v>820</v>
      </c>
      <c r="L1981">
        <v>2017</v>
      </c>
      <c r="M1981">
        <v>4</v>
      </c>
    </row>
    <row r="1982" spans="1:13" x14ac:dyDescent="0.25">
      <c r="A1982">
        <v>100498</v>
      </c>
      <c r="B1982" t="s">
        <v>491</v>
      </c>
      <c r="C1982" t="s">
        <v>14</v>
      </c>
      <c r="D1982" t="s">
        <v>15</v>
      </c>
      <c r="E1982" t="s">
        <v>492</v>
      </c>
      <c r="F1982" s="1">
        <v>42916.434849537036</v>
      </c>
      <c r="G1982">
        <v>2</v>
      </c>
      <c r="H1982">
        <v>96.24</v>
      </c>
      <c r="I1982">
        <v>192.48</v>
      </c>
      <c r="J1982">
        <v>18</v>
      </c>
      <c r="K1982" t="s">
        <v>820</v>
      </c>
      <c r="L1982">
        <v>2017</v>
      </c>
      <c r="M1982">
        <v>6</v>
      </c>
    </row>
    <row r="1983" spans="1:13" x14ac:dyDescent="0.25">
      <c r="A1983">
        <v>100498</v>
      </c>
      <c r="B1983" t="s">
        <v>491</v>
      </c>
      <c r="C1983" t="s">
        <v>14</v>
      </c>
      <c r="D1983" t="s">
        <v>15</v>
      </c>
      <c r="E1983" t="s">
        <v>492</v>
      </c>
      <c r="F1983" s="1">
        <v>43325.427499999998</v>
      </c>
      <c r="G1983">
        <v>1</v>
      </c>
      <c r="H1983">
        <v>108.75</v>
      </c>
      <c r="I1983">
        <v>108.75</v>
      </c>
      <c r="J1983">
        <v>18</v>
      </c>
      <c r="K1983" t="s">
        <v>820</v>
      </c>
      <c r="L1983">
        <v>2018</v>
      </c>
      <c r="M1983">
        <v>8</v>
      </c>
    </row>
    <row r="1984" spans="1:13" x14ac:dyDescent="0.25">
      <c r="A1984">
        <v>100498</v>
      </c>
      <c r="B1984" t="s">
        <v>491</v>
      </c>
      <c r="C1984" t="s">
        <v>14</v>
      </c>
      <c r="D1984" t="s">
        <v>15</v>
      </c>
      <c r="E1984" t="s">
        <v>492</v>
      </c>
      <c r="F1984" s="1">
        <v>43523.493993055556</v>
      </c>
      <c r="G1984">
        <v>2</v>
      </c>
      <c r="H1984">
        <v>108.75</v>
      </c>
      <c r="I1984">
        <v>217.5</v>
      </c>
      <c r="J1984">
        <v>18</v>
      </c>
      <c r="K1984" t="s">
        <v>820</v>
      </c>
      <c r="L1984">
        <v>2019</v>
      </c>
      <c r="M1984">
        <v>2</v>
      </c>
    </row>
    <row r="1985" spans="1:13" x14ac:dyDescent="0.25">
      <c r="A1985">
        <v>237329</v>
      </c>
      <c r="B1985" t="s">
        <v>491</v>
      </c>
      <c r="C1985" t="s">
        <v>14</v>
      </c>
      <c r="D1985" t="s">
        <v>15</v>
      </c>
      <c r="E1985" t="s">
        <v>492</v>
      </c>
      <c r="F1985" s="1">
        <v>43763.407071759262</v>
      </c>
      <c r="G1985">
        <v>1</v>
      </c>
      <c r="H1985">
        <v>108.64</v>
      </c>
      <c r="I1985">
        <v>108.64</v>
      </c>
      <c r="J1985">
        <v>18</v>
      </c>
      <c r="K1985" t="s">
        <v>820</v>
      </c>
      <c r="L1985">
        <v>2019</v>
      </c>
      <c r="M1985">
        <v>10</v>
      </c>
    </row>
    <row r="1986" spans="1:13" x14ac:dyDescent="0.25">
      <c r="A1986">
        <v>237329</v>
      </c>
      <c r="B1986" t="s">
        <v>491</v>
      </c>
      <c r="C1986" t="s">
        <v>14</v>
      </c>
      <c r="D1986" t="s">
        <v>15</v>
      </c>
      <c r="E1986" t="s">
        <v>492</v>
      </c>
      <c r="F1986" s="1">
        <v>43818.391053240739</v>
      </c>
      <c r="G1986">
        <v>1</v>
      </c>
      <c r="H1986">
        <v>108.64</v>
      </c>
      <c r="I1986">
        <v>108.64</v>
      </c>
      <c r="J1986">
        <v>18</v>
      </c>
      <c r="K1986" t="s">
        <v>820</v>
      </c>
      <c r="L1986">
        <v>2019</v>
      </c>
      <c r="M1986">
        <v>12</v>
      </c>
    </row>
    <row r="1987" spans="1:13" x14ac:dyDescent="0.25">
      <c r="A1987">
        <v>100499</v>
      </c>
      <c r="B1987" t="s">
        <v>493</v>
      </c>
      <c r="C1987" t="s">
        <v>14</v>
      </c>
      <c r="D1987" t="s">
        <v>27</v>
      </c>
      <c r="E1987" t="s">
        <v>492</v>
      </c>
      <c r="F1987" s="1">
        <v>43069.534722222219</v>
      </c>
      <c r="G1987">
        <v>2</v>
      </c>
      <c r="H1987">
        <v>100.17</v>
      </c>
      <c r="I1987">
        <v>200.34</v>
      </c>
      <c r="J1987">
        <v>18</v>
      </c>
      <c r="K1987" t="s">
        <v>820</v>
      </c>
      <c r="L1987">
        <v>2017</v>
      </c>
      <c r="M1987">
        <v>11</v>
      </c>
    </row>
    <row r="1988" spans="1:13" x14ac:dyDescent="0.25">
      <c r="A1988">
        <v>237330</v>
      </c>
      <c r="B1988" t="s">
        <v>493</v>
      </c>
      <c r="C1988" t="s">
        <v>14</v>
      </c>
      <c r="D1988" t="s">
        <v>15</v>
      </c>
      <c r="E1988" t="s">
        <v>492</v>
      </c>
      <c r="F1988" s="1">
        <v>43763.407071759262</v>
      </c>
      <c r="G1988">
        <v>1</v>
      </c>
      <c r="H1988">
        <v>113.06</v>
      </c>
      <c r="I1988">
        <v>113.06</v>
      </c>
      <c r="J1988">
        <v>18</v>
      </c>
      <c r="K1988" t="s">
        <v>820</v>
      </c>
      <c r="L1988">
        <v>2019</v>
      </c>
      <c r="M1988">
        <v>10</v>
      </c>
    </row>
    <row r="1989" spans="1:13" x14ac:dyDescent="0.25">
      <c r="A1989">
        <v>191880</v>
      </c>
      <c r="B1989" t="s">
        <v>1101</v>
      </c>
      <c r="C1989" t="s">
        <v>14</v>
      </c>
      <c r="D1989" t="s">
        <v>15</v>
      </c>
      <c r="E1989" t="s">
        <v>1102</v>
      </c>
      <c r="F1989" s="1">
        <v>42999.40388888889</v>
      </c>
      <c r="G1989">
        <v>1</v>
      </c>
      <c r="H1989">
        <v>41.47</v>
      </c>
      <c r="I1989">
        <v>41.47</v>
      </c>
      <c r="J1989">
        <v>18</v>
      </c>
      <c r="K1989" t="s">
        <v>820</v>
      </c>
      <c r="L1989">
        <v>2017</v>
      </c>
      <c r="M1989">
        <v>9</v>
      </c>
    </row>
    <row r="1990" spans="1:13" x14ac:dyDescent="0.25">
      <c r="A1990">
        <v>167512</v>
      </c>
      <c r="B1990" t="s">
        <v>1103</v>
      </c>
      <c r="C1990" t="s">
        <v>14</v>
      </c>
      <c r="D1990" t="s">
        <v>15</v>
      </c>
      <c r="E1990" t="s">
        <v>1104</v>
      </c>
      <c r="F1990" s="1">
        <v>43333.548506944448</v>
      </c>
      <c r="G1990">
        <v>1</v>
      </c>
      <c r="H1990">
        <v>93.39</v>
      </c>
      <c r="I1990">
        <v>93.39</v>
      </c>
      <c r="J1990">
        <v>18</v>
      </c>
      <c r="K1990" t="s">
        <v>820</v>
      </c>
      <c r="L1990">
        <v>2018</v>
      </c>
      <c r="M1990">
        <v>8</v>
      </c>
    </row>
    <row r="1991" spans="1:13" x14ac:dyDescent="0.25">
      <c r="A1991">
        <v>201290</v>
      </c>
      <c r="B1991" t="s">
        <v>499</v>
      </c>
      <c r="C1991" t="s">
        <v>14</v>
      </c>
      <c r="D1991" t="s">
        <v>15</v>
      </c>
      <c r="E1991" t="s">
        <v>500</v>
      </c>
      <c r="F1991" s="1">
        <v>43031.402430555558</v>
      </c>
      <c r="G1991">
        <v>1</v>
      </c>
      <c r="H1991">
        <v>24.75</v>
      </c>
      <c r="I1991">
        <v>24.75</v>
      </c>
      <c r="J1991">
        <v>18</v>
      </c>
      <c r="K1991" t="s">
        <v>820</v>
      </c>
      <c r="L1991">
        <v>2017</v>
      </c>
      <c r="M1991">
        <v>10</v>
      </c>
    </row>
    <row r="1992" spans="1:13" x14ac:dyDescent="0.25">
      <c r="A1992">
        <v>201290</v>
      </c>
      <c r="B1992" t="s">
        <v>499</v>
      </c>
      <c r="C1992" t="s">
        <v>14</v>
      </c>
      <c r="D1992" t="s">
        <v>15</v>
      </c>
      <c r="E1992" t="s">
        <v>500</v>
      </c>
      <c r="F1992" s="1">
        <v>43090.50675925926</v>
      </c>
      <c r="G1992">
        <v>1</v>
      </c>
      <c r="H1992">
        <v>24.75</v>
      </c>
      <c r="I1992">
        <v>24.75</v>
      </c>
      <c r="J1992">
        <v>18</v>
      </c>
      <c r="K1992" t="s">
        <v>820</v>
      </c>
      <c r="L1992">
        <v>2017</v>
      </c>
      <c r="M1992">
        <v>12</v>
      </c>
    </row>
    <row r="1993" spans="1:13" x14ac:dyDescent="0.25">
      <c r="A1993">
        <v>201290</v>
      </c>
      <c r="B1993" t="s">
        <v>499</v>
      </c>
      <c r="C1993" t="s">
        <v>14</v>
      </c>
      <c r="D1993" t="s">
        <v>15</v>
      </c>
      <c r="E1993" t="s">
        <v>500</v>
      </c>
      <c r="F1993" s="1">
        <v>43307.524664351855</v>
      </c>
      <c r="G1993">
        <v>2</v>
      </c>
      <c r="H1993">
        <v>43.42</v>
      </c>
      <c r="I1993">
        <v>86.84</v>
      </c>
      <c r="J1993">
        <v>18</v>
      </c>
      <c r="K1993" t="s">
        <v>820</v>
      </c>
      <c r="L1993">
        <v>2018</v>
      </c>
      <c r="M1993">
        <v>7</v>
      </c>
    </row>
    <row r="1994" spans="1:13" x14ac:dyDescent="0.25">
      <c r="A1994">
        <v>207527</v>
      </c>
      <c r="B1994" t="s">
        <v>502</v>
      </c>
      <c r="C1994" t="s">
        <v>14</v>
      </c>
      <c r="D1994" t="s">
        <v>15</v>
      </c>
      <c r="E1994" t="s">
        <v>212</v>
      </c>
      <c r="F1994" s="1">
        <v>43346.415219907409</v>
      </c>
      <c r="G1994">
        <v>1</v>
      </c>
      <c r="H1994">
        <v>61.7</v>
      </c>
      <c r="I1994">
        <v>61.7</v>
      </c>
      <c r="J1994">
        <v>18</v>
      </c>
      <c r="K1994" t="s">
        <v>820</v>
      </c>
      <c r="L1994">
        <v>2018</v>
      </c>
      <c r="M1994">
        <v>9</v>
      </c>
    </row>
    <row r="1995" spans="1:13" x14ac:dyDescent="0.25">
      <c r="A1995">
        <v>102684</v>
      </c>
      <c r="B1995" t="s">
        <v>503</v>
      </c>
      <c r="C1995" t="s">
        <v>14</v>
      </c>
      <c r="D1995" t="s">
        <v>15</v>
      </c>
      <c r="E1995" t="s">
        <v>504</v>
      </c>
      <c r="F1995" s="1">
        <v>43199.334131944444</v>
      </c>
      <c r="G1995">
        <v>2</v>
      </c>
      <c r="H1995">
        <v>73.709999999999994</v>
      </c>
      <c r="I1995">
        <v>147.41999999999999</v>
      </c>
      <c r="J1995">
        <v>18</v>
      </c>
      <c r="K1995" t="s">
        <v>820</v>
      </c>
      <c r="L1995">
        <v>2018</v>
      </c>
      <c r="M1995">
        <v>4</v>
      </c>
    </row>
    <row r="1996" spans="1:13" x14ac:dyDescent="0.25">
      <c r="A1996">
        <v>102684</v>
      </c>
      <c r="B1996" t="s">
        <v>503</v>
      </c>
      <c r="C1996" t="s">
        <v>14</v>
      </c>
      <c r="D1996" t="s">
        <v>15</v>
      </c>
      <c r="E1996" t="s">
        <v>504</v>
      </c>
      <c r="F1996" s="1">
        <v>43283.338819444441</v>
      </c>
      <c r="G1996">
        <v>1</v>
      </c>
      <c r="H1996">
        <v>73.790000000000006</v>
      </c>
      <c r="I1996">
        <v>73.790000000000006</v>
      </c>
      <c r="J1996">
        <v>18</v>
      </c>
      <c r="K1996" t="s">
        <v>820</v>
      </c>
      <c r="L1996">
        <v>2018</v>
      </c>
      <c r="M1996">
        <v>7</v>
      </c>
    </row>
    <row r="1997" spans="1:13" x14ac:dyDescent="0.25">
      <c r="A1997">
        <v>102684</v>
      </c>
      <c r="B1997" t="s">
        <v>503</v>
      </c>
      <c r="C1997" t="s">
        <v>14</v>
      </c>
      <c r="D1997" t="s">
        <v>15</v>
      </c>
      <c r="E1997" t="s">
        <v>504</v>
      </c>
      <c r="F1997" s="1">
        <v>43605.423379629632</v>
      </c>
      <c r="G1997">
        <v>1</v>
      </c>
      <c r="H1997">
        <v>109.66</v>
      </c>
      <c r="I1997">
        <v>109.66</v>
      </c>
      <c r="J1997">
        <v>18</v>
      </c>
      <c r="K1997" t="s">
        <v>820</v>
      </c>
      <c r="L1997">
        <v>2019</v>
      </c>
      <c r="M1997">
        <v>5</v>
      </c>
    </row>
    <row r="1998" spans="1:13" x14ac:dyDescent="0.25">
      <c r="A1998">
        <v>100502</v>
      </c>
      <c r="B1998" t="s">
        <v>505</v>
      </c>
      <c r="C1998" t="s">
        <v>14</v>
      </c>
      <c r="D1998" t="s">
        <v>15</v>
      </c>
      <c r="E1998" t="s">
        <v>504</v>
      </c>
      <c r="F1998" s="1">
        <v>43776.515752314815</v>
      </c>
      <c r="G1998">
        <v>1</v>
      </c>
      <c r="H1998">
        <v>268.94</v>
      </c>
      <c r="I1998">
        <v>268.94</v>
      </c>
      <c r="J1998">
        <v>18</v>
      </c>
      <c r="K1998" t="s">
        <v>820</v>
      </c>
      <c r="L1998">
        <v>2019</v>
      </c>
      <c r="M1998">
        <v>11</v>
      </c>
    </row>
    <row r="1999" spans="1:13" x14ac:dyDescent="0.25">
      <c r="A1999">
        <v>216736</v>
      </c>
      <c r="B1999" t="s">
        <v>506</v>
      </c>
      <c r="C1999" t="s">
        <v>14</v>
      </c>
      <c r="D1999" t="s">
        <v>15</v>
      </c>
      <c r="E1999" t="s">
        <v>507</v>
      </c>
      <c r="F1999" s="1">
        <v>43780.398900462962</v>
      </c>
      <c r="G1999">
        <v>1</v>
      </c>
      <c r="H1999">
        <v>193.33</v>
      </c>
      <c r="I1999">
        <v>193.33</v>
      </c>
      <c r="J1999">
        <v>18</v>
      </c>
      <c r="K1999" t="s">
        <v>820</v>
      </c>
      <c r="L1999">
        <v>2019</v>
      </c>
      <c r="M1999">
        <v>11</v>
      </c>
    </row>
    <row r="2000" spans="1:13" x14ac:dyDescent="0.25">
      <c r="A2000">
        <v>216736</v>
      </c>
      <c r="B2000" t="s">
        <v>506</v>
      </c>
      <c r="C2000" t="s">
        <v>14</v>
      </c>
      <c r="D2000" t="s">
        <v>15</v>
      </c>
      <c r="E2000" t="s">
        <v>507</v>
      </c>
      <c r="F2000" s="1">
        <v>43808.429409722223</v>
      </c>
      <c r="G2000">
        <v>1</v>
      </c>
      <c r="H2000">
        <v>193.33</v>
      </c>
      <c r="I2000">
        <v>193.33</v>
      </c>
      <c r="J2000">
        <v>18</v>
      </c>
      <c r="K2000" t="s">
        <v>820</v>
      </c>
      <c r="L2000">
        <v>2019</v>
      </c>
      <c r="M2000">
        <v>12</v>
      </c>
    </row>
    <row r="2001" spans="1:13" x14ac:dyDescent="0.25">
      <c r="A2001">
        <v>205931</v>
      </c>
      <c r="B2001" t="s">
        <v>508</v>
      </c>
      <c r="C2001" t="s">
        <v>14</v>
      </c>
      <c r="D2001" t="s">
        <v>15</v>
      </c>
      <c r="E2001" t="s">
        <v>507</v>
      </c>
      <c r="F2001" s="1">
        <v>43573.396886574075</v>
      </c>
      <c r="G2001">
        <v>1</v>
      </c>
      <c r="H2001">
        <v>72.95</v>
      </c>
      <c r="I2001">
        <v>72.95</v>
      </c>
      <c r="J2001">
        <v>18</v>
      </c>
      <c r="K2001" t="s">
        <v>820</v>
      </c>
      <c r="L2001">
        <v>2019</v>
      </c>
      <c r="M2001">
        <v>4</v>
      </c>
    </row>
    <row r="2002" spans="1:13" x14ac:dyDescent="0.25">
      <c r="A2002">
        <v>205931</v>
      </c>
      <c r="B2002" t="s">
        <v>508</v>
      </c>
      <c r="C2002" t="s">
        <v>14</v>
      </c>
      <c r="D2002" t="s">
        <v>15</v>
      </c>
      <c r="E2002" t="s">
        <v>507</v>
      </c>
      <c r="F2002" s="1">
        <v>43573.400289351855</v>
      </c>
      <c r="G2002">
        <v>2</v>
      </c>
      <c r="H2002">
        <v>72.95</v>
      </c>
      <c r="I2002">
        <v>145.9</v>
      </c>
      <c r="J2002">
        <v>18</v>
      </c>
      <c r="K2002" t="s">
        <v>820</v>
      </c>
      <c r="L2002">
        <v>2019</v>
      </c>
      <c r="M2002">
        <v>4</v>
      </c>
    </row>
    <row r="2003" spans="1:13" x14ac:dyDescent="0.25">
      <c r="A2003">
        <v>167269</v>
      </c>
      <c r="B2003" t="s">
        <v>1105</v>
      </c>
      <c r="C2003" t="s">
        <v>14</v>
      </c>
      <c r="D2003" t="s">
        <v>15</v>
      </c>
      <c r="E2003" t="s">
        <v>1106</v>
      </c>
      <c r="F2003" s="1">
        <v>43719.512916666667</v>
      </c>
      <c r="G2003">
        <v>1</v>
      </c>
      <c r="H2003">
        <v>115.25</v>
      </c>
      <c r="I2003">
        <v>115.25</v>
      </c>
      <c r="J2003">
        <v>18</v>
      </c>
      <c r="K2003" t="s">
        <v>820</v>
      </c>
      <c r="L2003">
        <v>2019</v>
      </c>
      <c r="M2003">
        <v>9</v>
      </c>
    </row>
    <row r="2004" spans="1:13" x14ac:dyDescent="0.25">
      <c r="A2004">
        <v>157121</v>
      </c>
      <c r="B2004" t="s">
        <v>511</v>
      </c>
      <c r="C2004" t="s">
        <v>14</v>
      </c>
      <c r="D2004" t="s">
        <v>15</v>
      </c>
      <c r="E2004" t="s">
        <v>510</v>
      </c>
      <c r="F2004" s="1">
        <v>43830.301226851851</v>
      </c>
      <c r="G2004">
        <v>1</v>
      </c>
      <c r="H2004">
        <v>236.37</v>
      </c>
      <c r="I2004">
        <v>236.37</v>
      </c>
      <c r="J2004">
        <v>18</v>
      </c>
      <c r="K2004" t="s">
        <v>820</v>
      </c>
      <c r="L2004">
        <v>2019</v>
      </c>
      <c r="M2004">
        <v>12</v>
      </c>
    </row>
    <row r="2005" spans="1:13" x14ac:dyDescent="0.25">
      <c r="A2005">
        <v>197000</v>
      </c>
      <c r="B2005" t="s">
        <v>1107</v>
      </c>
      <c r="C2005" t="s">
        <v>58</v>
      </c>
      <c r="D2005" t="s">
        <v>15</v>
      </c>
      <c r="E2005" t="s">
        <v>513</v>
      </c>
      <c r="F2005" s="1">
        <v>43091.417025462964</v>
      </c>
      <c r="G2005">
        <v>7</v>
      </c>
      <c r="H2005">
        <v>18.96</v>
      </c>
      <c r="I2005">
        <v>132.72</v>
      </c>
      <c r="J2005">
        <v>18</v>
      </c>
      <c r="K2005" t="s">
        <v>820</v>
      </c>
      <c r="L2005">
        <v>2017</v>
      </c>
      <c r="M2005">
        <v>12</v>
      </c>
    </row>
    <row r="2006" spans="1:13" x14ac:dyDescent="0.25">
      <c r="A2006">
        <v>161522</v>
      </c>
      <c r="B2006" t="s">
        <v>1108</v>
      </c>
      <c r="C2006" t="s">
        <v>14</v>
      </c>
      <c r="D2006" t="s">
        <v>15</v>
      </c>
      <c r="E2006" t="s">
        <v>1109</v>
      </c>
      <c r="F2006" s="1">
        <v>43276.434687499997</v>
      </c>
      <c r="G2006">
        <v>1</v>
      </c>
      <c r="H2006">
        <v>326.47000000000003</v>
      </c>
      <c r="I2006">
        <v>326.47000000000003</v>
      </c>
      <c r="J2006">
        <v>18</v>
      </c>
      <c r="K2006" t="s">
        <v>820</v>
      </c>
      <c r="L2006">
        <v>2018</v>
      </c>
      <c r="M2006">
        <v>6</v>
      </c>
    </row>
    <row r="2007" spans="1:13" x14ac:dyDescent="0.25">
      <c r="A2007">
        <v>127736</v>
      </c>
      <c r="B2007" t="s">
        <v>1110</v>
      </c>
      <c r="C2007" t="s">
        <v>14</v>
      </c>
      <c r="D2007" t="s">
        <v>27</v>
      </c>
      <c r="E2007" t="s">
        <v>962</v>
      </c>
      <c r="F2007" s="1">
        <v>42852.579050925924</v>
      </c>
      <c r="G2007">
        <v>1</v>
      </c>
      <c r="H2007">
        <v>49.37</v>
      </c>
      <c r="I2007">
        <v>49.37</v>
      </c>
      <c r="J2007">
        <v>18</v>
      </c>
      <c r="K2007" t="s">
        <v>820</v>
      </c>
      <c r="L2007">
        <v>2017</v>
      </c>
      <c r="M2007">
        <v>4</v>
      </c>
    </row>
    <row r="2008" spans="1:13" x14ac:dyDescent="0.25">
      <c r="A2008">
        <v>116302</v>
      </c>
      <c r="B2008" t="s">
        <v>1111</v>
      </c>
      <c r="C2008" t="s">
        <v>14</v>
      </c>
      <c r="D2008" t="s">
        <v>27</v>
      </c>
      <c r="E2008" t="s">
        <v>1112</v>
      </c>
      <c r="F2008" s="1">
        <v>42751.581666666665</v>
      </c>
      <c r="G2008">
        <v>1</v>
      </c>
      <c r="H2008">
        <v>294.61</v>
      </c>
      <c r="I2008">
        <v>294.61</v>
      </c>
      <c r="J2008">
        <v>18</v>
      </c>
      <c r="K2008" t="s">
        <v>820</v>
      </c>
      <c r="L2008">
        <v>2017</v>
      </c>
      <c r="M2008">
        <v>1</v>
      </c>
    </row>
    <row r="2009" spans="1:13" x14ac:dyDescent="0.25">
      <c r="A2009">
        <v>218110</v>
      </c>
      <c r="B2009" t="s">
        <v>1113</v>
      </c>
      <c r="C2009" t="s">
        <v>14</v>
      </c>
      <c r="D2009" t="s">
        <v>15</v>
      </c>
      <c r="E2009" t="s">
        <v>1112</v>
      </c>
      <c r="F2009" s="1">
        <v>43441.445185185185</v>
      </c>
      <c r="G2009">
        <v>1</v>
      </c>
      <c r="H2009">
        <v>209.29</v>
      </c>
      <c r="I2009">
        <v>209.29</v>
      </c>
      <c r="J2009">
        <v>18</v>
      </c>
      <c r="K2009" t="s">
        <v>820</v>
      </c>
      <c r="L2009">
        <v>2018</v>
      </c>
      <c r="M2009">
        <v>12</v>
      </c>
    </row>
    <row r="2010" spans="1:13" x14ac:dyDescent="0.25">
      <c r="A2010">
        <v>111485</v>
      </c>
      <c r="B2010" t="s">
        <v>1114</v>
      </c>
      <c r="C2010" t="s">
        <v>14</v>
      </c>
      <c r="D2010" t="s">
        <v>15</v>
      </c>
      <c r="E2010" t="s">
        <v>516</v>
      </c>
      <c r="F2010" s="1">
        <v>43123.4684837963</v>
      </c>
      <c r="G2010">
        <v>1</v>
      </c>
      <c r="H2010">
        <v>103.65</v>
      </c>
      <c r="I2010">
        <v>103.65</v>
      </c>
      <c r="J2010">
        <v>18</v>
      </c>
      <c r="K2010" t="s">
        <v>820</v>
      </c>
      <c r="L2010">
        <v>2018</v>
      </c>
      <c r="M2010">
        <v>1</v>
      </c>
    </row>
    <row r="2011" spans="1:13" x14ac:dyDescent="0.25">
      <c r="A2011">
        <v>111485</v>
      </c>
      <c r="B2011" t="s">
        <v>1114</v>
      </c>
      <c r="C2011" t="s">
        <v>14</v>
      </c>
      <c r="D2011" t="s">
        <v>15</v>
      </c>
      <c r="E2011" t="s">
        <v>516</v>
      </c>
      <c r="F2011" s="1">
        <v>43132.558622685188</v>
      </c>
      <c r="G2011">
        <v>2</v>
      </c>
      <c r="H2011">
        <v>103.17</v>
      </c>
      <c r="I2011">
        <v>206.34</v>
      </c>
      <c r="J2011">
        <v>18</v>
      </c>
      <c r="K2011" t="s">
        <v>820</v>
      </c>
      <c r="L2011">
        <v>2018</v>
      </c>
      <c r="M2011">
        <v>2</v>
      </c>
    </row>
    <row r="2012" spans="1:13" x14ac:dyDescent="0.25">
      <c r="A2012">
        <v>111485</v>
      </c>
      <c r="B2012" t="s">
        <v>1114</v>
      </c>
      <c r="C2012" t="s">
        <v>14</v>
      </c>
      <c r="D2012" t="s">
        <v>15</v>
      </c>
      <c r="E2012" t="s">
        <v>516</v>
      </c>
      <c r="F2012" s="1">
        <v>43171.331342592595</v>
      </c>
      <c r="G2012">
        <v>1</v>
      </c>
      <c r="H2012">
        <v>103.37</v>
      </c>
      <c r="I2012">
        <v>103.37</v>
      </c>
      <c r="J2012">
        <v>18</v>
      </c>
      <c r="K2012" t="s">
        <v>820</v>
      </c>
      <c r="L2012">
        <v>2018</v>
      </c>
      <c r="M2012">
        <v>3</v>
      </c>
    </row>
    <row r="2013" spans="1:13" x14ac:dyDescent="0.25">
      <c r="A2013">
        <v>111485</v>
      </c>
      <c r="B2013" t="s">
        <v>1114</v>
      </c>
      <c r="C2013" t="s">
        <v>14</v>
      </c>
      <c r="D2013" t="s">
        <v>15</v>
      </c>
      <c r="E2013" t="s">
        <v>516</v>
      </c>
      <c r="F2013" s="1">
        <v>43251.513194444444</v>
      </c>
      <c r="G2013">
        <v>1</v>
      </c>
      <c r="H2013">
        <v>102.49</v>
      </c>
      <c r="I2013">
        <v>102.49</v>
      </c>
      <c r="J2013">
        <v>18</v>
      </c>
      <c r="K2013" t="s">
        <v>820</v>
      </c>
      <c r="L2013">
        <v>2018</v>
      </c>
      <c r="M2013">
        <v>5</v>
      </c>
    </row>
    <row r="2014" spans="1:13" x14ac:dyDescent="0.25">
      <c r="A2014">
        <v>111485</v>
      </c>
      <c r="B2014" t="s">
        <v>1114</v>
      </c>
      <c r="C2014" t="s">
        <v>14</v>
      </c>
      <c r="D2014" t="s">
        <v>15</v>
      </c>
      <c r="E2014" t="s">
        <v>516</v>
      </c>
      <c r="F2014" s="1">
        <v>43252.396921296298</v>
      </c>
      <c r="G2014">
        <v>1</v>
      </c>
      <c r="H2014">
        <v>102.49</v>
      </c>
      <c r="I2014">
        <v>102.49</v>
      </c>
      <c r="J2014">
        <v>18</v>
      </c>
      <c r="K2014" t="s">
        <v>820</v>
      </c>
      <c r="L2014">
        <v>2018</v>
      </c>
      <c r="M2014">
        <v>6</v>
      </c>
    </row>
    <row r="2015" spans="1:13" x14ac:dyDescent="0.25">
      <c r="A2015">
        <v>111485</v>
      </c>
      <c r="B2015" t="s">
        <v>1114</v>
      </c>
      <c r="C2015" t="s">
        <v>14</v>
      </c>
      <c r="D2015" t="s">
        <v>15</v>
      </c>
      <c r="E2015" t="s">
        <v>516</v>
      </c>
      <c r="F2015" s="1">
        <v>43255.407210648147</v>
      </c>
      <c r="G2015">
        <v>1</v>
      </c>
      <c r="H2015">
        <v>102.49</v>
      </c>
      <c r="I2015">
        <v>102.49</v>
      </c>
      <c r="J2015">
        <v>18</v>
      </c>
      <c r="K2015" t="s">
        <v>820</v>
      </c>
      <c r="L2015">
        <v>2018</v>
      </c>
      <c r="M2015">
        <v>6</v>
      </c>
    </row>
    <row r="2016" spans="1:13" x14ac:dyDescent="0.25">
      <c r="A2016">
        <v>111485</v>
      </c>
      <c r="B2016" t="s">
        <v>1114</v>
      </c>
      <c r="C2016" t="s">
        <v>14</v>
      </c>
      <c r="D2016" t="s">
        <v>15</v>
      </c>
      <c r="E2016" t="s">
        <v>516</v>
      </c>
      <c r="F2016" s="1">
        <v>43600.525613425925</v>
      </c>
      <c r="G2016">
        <v>2</v>
      </c>
      <c r="H2016">
        <v>115.18</v>
      </c>
      <c r="I2016">
        <v>230.36</v>
      </c>
      <c r="J2016">
        <v>18</v>
      </c>
      <c r="K2016" t="s">
        <v>820</v>
      </c>
      <c r="L2016">
        <v>2019</v>
      </c>
      <c r="M2016">
        <v>5</v>
      </c>
    </row>
    <row r="2017" spans="1:13" x14ac:dyDescent="0.25">
      <c r="A2017">
        <v>102592</v>
      </c>
      <c r="B2017" t="s">
        <v>1115</v>
      </c>
      <c r="C2017" t="s">
        <v>14</v>
      </c>
      <c r="D2017" t="s">
        <v>15</v>
      </c>
      <c r="E2017" t="s">
        <v>46</v>
      </c>
      <c r="F2017" s="1">
        <v>42780.521956018521</v>
      </c>
      <c r="G2017">
        <v>1</v>
      </c>
      <c r="H2017">
        <v>63.05</v>
      </c>
      <c r="I2017">
        <v>63.05</v>
      </c>
      <c r="J2017">
        <v>18</v>
      </c>
      <c r="K2017" t="s">
        <v>820</v>
      </c>
      <c r="L2017">
        <v>2017</v>
      </c>
      <c r="M2017">
        <v>2</v>
      </c>
    </row>
    <row r="2018" spans="1:13" x14ac:dyDescent="0.25">
      <c r="A2018">
        <v>102592</v>
      </c>
      <c r="B2018" t="s">
        <v>1115</v>
      </c>
      <c r="C2018" t="s">
        <v>14</v>
      </c>
      <c r="D2018" t="s">
        <v>15</v>
      </c>
      <c r="E2018" t="s">
        <v>46</v>
      </c>
      <c r="F2018" s="1">
        <v>42793.4065625</v>
      </c>
      <c r="G2018">
        <v>1</v>
      </c>
      <c r="H2018">
        <v>63.05</v>
      </c>
      <c r="I2018">
        <v>63.05</v>
      </c>
      <c r="J2018">
        <v>18</v>
      </c>
      <c r="K2018" t="s">
        <v>820</v>
      </c>
      <c r="L2018">
        <v>2017</v>
      </c>
      <c r="M2018">
        <v>2</v>
      </c>
    </row>
    <row r="2019" spans="1:13" x14ac:dyDescent="0.25">
      <c r="A2019">
        <v>102592</v>
      </c>
      <c r="B2019" t="s">
        <v>1115</v>
      </c>
      <c r="C2019" t="s">
        <v>14</v>
      </c>
      <c r="D2019" t="s">
        <v>15</v>
      </c>
      <c r="E2019" t="s">
        <v>46</v>
      </c>
      <c r="F2019" s="1">
        <v>42832.402222222219</v>
      </c>
      <c r="G2019">
        <v>1</v>
      </c>
      <c r="H2019">
        <v>63.05</v>
      </c>
      <c r="I2019">
        <v>63.05</v>
      </c>
      <c r="J2019">
        <v>18</v>
      </c>
      <c r="K2019" t="s">
        <v>820</v>
      </c>
      <c r="L2019">
        <v>2017</v>
      </c>
      <c r="M2019">
        <v>4</v>
      </c>
    </row>
    <row r="2020" spans="1:13" x14ac:dyDescent="0.25">
      <c r="A2020">
        <v>102592</v>
      </c>
      <c r="B2020" t="s">
        <v>1115</v>
      </c>
      <c r="C2020" t="s">
        <v>14</v>
      </c>
      <c r="D2020" t="s">
        <v>15</v>
      </c>
      <c r="E2020" t="s">
        <v>46</v>
      </c>
      <c r="F2020" s="1">
        <v>42857.532858796294</v>
      </c>
      <c r="G2020">
        <v>1</v>
      </c>
      <c r="H2020">
        <v>63.05</v>
      </c>
      <c r="I2020">
        <v>63.05</v>
      </c>
      <c r="J2020">
        <v>18</v>
      </c>
      <c r="K2020" t="s">
        <v>820</v>
      </c>
      <c r="L2020">
        <v>2017</v>
      </c>
      <c r="M2020">
        <v>5</v>
      </c>
    </row>
    <row r="2021" spans="1:13" x14ac:dyDescent="0.25">
      <c r="A2021">
        <v>101710</v>
      </c>
      <c r="B2021" t="s">
        <v>1116</v>
      </c>
      <c r="C2021" t="s">
        <v>14</v>
      </c>
      <c r="D2021" t="s">
        <v>15</v>
      </c>
      <c r="E2021" t="s">
        <v>46</v>
      </c>
      <c r="F2021" s="1">
        <v>42745.482465277775</v>
      </c>
      <c r="G2021">
        <v>1</v>
      </c>
      <c r="H2021">
        <v>65.91</v>
      </c>
      <c r="I2021">
        <v>65.91</v>
      </c>
      <c r="J2021">
        <v>18</v>
      </c>
      <c r="K2021" t="s">
        <v>820</v>
      </c>
      <c r="L2021">
        <v>2017</v>
      </c>
      <c r="M2021">
        <v>1</v>
      </c>
    </row>
    <row r="2022" spans="1:13" x14ac:dyDescent="0.25">
      <c r="A2022">
        <v>118566</v>
      </c>
      <c r="B2022" t="s">
        <v>1117</v>
      </c>
      <c r="C2022" t="s">
        <v>14</v>
      </c>
      <c r="D2022" t="s">
        <v>15</v>
      </c>
      <c r="E2022" t="s">
        <v>1118</v>
      </c>
      <c r="F2022" s="1">
        <v>43446.599386574075</v>
      </c>
      <c r="G2022">
        <v>1</v>
      </c>
      <c r="H2022">
        <v>967.07</v>
      </c>
      <c r="I2022">
        <v>967.07</v>
      </c>
      <c r="J2022">
        <v>18</v>
      </c>
      <c r="K2022" t="s">
        <v>820</v>
      </c>
      <c r="L2022">
        <v>2018</v>
      </c>
      <c r="M2022">
        <v>12</v>
      </c>
    </row>
    <row r="2023" spans="1:13" x14ac:dyDescent="0.25">
      <c r="A2023">
        <v>118566</v>
      </c>
      <c r="B2023" t="s">
        <v>1117</v>
      </c>
      <c r="C2023" t="s">
        <v>14</v>
      </c>
      <c r="D2023" t="s">
        <v>15</v>
      </c>
      <c r="E2023" t="s">
        <v>1118</v>
      </c>
      <c r="F2023" s="1">
        <v>43453.393622685187</v>
      </c>
      <c r="G2023">
        <v>1</v>
      </c>
      <c r="H2023">
        <v>967.07</v>
      </c>
      <c r="I2023">
        <v>967.07</v>
      </c>
      <c r="J2023">
        <v>18</v>
      </c>
      <c r="K2023" t="s">
        <v>820</v>
      </c>
      <c r="L2023">
        <v>2018</v>
      </c>
      <c r="M2023">
        <v>12</v>
      </c>
    </row>
    <row r="2024" spans="1:13" x14ac:dyDescent="0.25">
      <c r="A2024">
        <v>146071</v>
      </c>
      <c r="B2024" t="s">
        <v>517</v>
      </c>
      <c r="C2024" t="s">
        <v>14</v>
      </c>
      <c r="D2024" t="s">
        <v>15</v>
      </c>
      <c r="E2024" t="s">
        <v>518</v>
      </c>
      <c r="F2024" s="1">
        <v>42846.630486111113</v>
      </c>
      <c r="G2024">
        <v>1</v>
      </c>
      <c r="H2024">
        <v>139.47</v>
      </c>
      <c r="I2024">
        <v>139.47</v>
      </c>
      <c r="J2024">
        <v>18</v>
      </c>
      <c r="K2024" t="s">
        <v>820</v>
      </c>
      <c r="L2024">
        <v>2017</v>
      </c>
      <c r="M2024">
        <v>4</v>
      </c>
    </row>
    <row r="2025" spans="1:13" x14ac:dyDescent="0.25">
      <c r="A2025">
        <v>146071</v>
      </c>
      <c r="B2025" t="s">
        <v>517</v>
      </c>
      <c r="C2025" t="s">
        <v>14</v>
      </c>
      <c r="D2025" t="s">
        <v>15</v>
      </c>
      <c r="E2025" t="s">
        <v>518</v>
      </c>
      <c r="F2025" s="1">
        <v>42870.409282407411</v>
      </c>
      <c r="G2025">
        <v>1</v>
      </c>
      <c r="H2025">
        <v>139.74</v>
      </c>
      <c r="I2025">
        <v>139.74</v>
      </c>
      <c r="J2025">
        <v>18</v>
      </c>
      <c r="K2025" t="s">
        <v>820</v>
      </c>
      <c r="L2025">
        <v>2017</v>
      </c>
      <c r="M2025">
        <v>5</v>
      </c>
    </row>
    <row r="2026" spans="1:13" x14ac:dyDescent="0.25">
      <c r="A2026">
        <v>146071</v>
      </c>
      <c r="B2026" t="s">
        <v>517</v>
      </c>
      <c r="C2026" t="s">
        <v>14</v>
      </c>
      <c r="D2026" t="s">
        <v>15</v>
      </c>
      <c r="E2026" t="s">
        <v>518</v>
      </c>
      <c r="F2026" s="1">
        <v>42930.597731481481</v>
      </c>
      <c r="G2026">
        <v>1</v>
      </c>
      <c r="H2026">
        <v>138.52000000000001</v>
      </c>
      <c r="I2026">
        <v>138.52000000000001</v>
      </c>
      <c r="J2026">
        <v>18</v>
      </c>
      <c r="K2026" t="s">
        <v>820</v>
      </c>
      <c r="L2026">
        <v>2017</v>
      </c>
      <c r="M2026">
        <v>7</v>
      </c>
    </row>
    <row r="2027" spans="1:13" x14ac:dyDescent="0.25">
      <c r="A2027">
        <v>146071</v>
      </c>
      <c r="B2027" t="s">
        <v>517</v>
      </c>
      <c r="C2027" t="s">
        <v>14</v>
      </c>
      <c r="D2027" t="s">
        <v>15</v>
      </c>
      <c r="E2027" t="s">
        <v>518</v>
      </c>
      <c r="F2027" s="1">
        <v>42975.414039351854</v>
      </c>
      <c r="G2027">
        <v>1</v>
      </c>
      <c r="H2027">
        <v>138.52000000000001</v>
      </c>
      <c r="I2027">
        <v>138.52000000000001</v>
      </c>
      <c r="J2027">
        <v>18</v>
      </c>
      <c r="K2027" t="s">
        <v>820</v>
      </c>
      <c r="L2027">
        <v>2017</v>
      </c>
      <c r="M2027">
        <v>8</v>
      </c>
    </row>
    <row r="2028" spans="1:13" x14ac:dyDescent="0.25">
      <c r="A2028">
        <v>146071</v>
      </c>
      <c r="B2028" t="s">
        <v>517</v>
      </c>
      <c r="C2028" t="s">
        <v>14</v>
      </c>
      <c r="D2028" t="s">
        <v>15</v>
      </c>
      <c r="E2028" t="s">
        <v>518</v>
      </c>
      <c r="F2028" s="1">
        <v>43031.326168981483</v>
      </c>
      <c r="G2028">
        <v>1</v>
      </c>
      <c r="H2028">
        <v>138.52000000000001</v>
      </c>
      <c r="I2028">
        <v>138.52000000000001</v>
      </c>
      <c r="J2028">
        <v>18</v>
      </c>
      <c r="K2028" t="s">
        <v>820</v>
      </c>
      <c r="L2028">
        <v>2017</v>
      </c>
      <c r="M2028">
        <v>10</v>
      </c>
    </row>
    <row r="2029" spans="1:13" x14ac:dyDescent="0.25">
      <c r="A2029">
        <v>146071</v>
      </c>
      <c r="B2029" t="s">
        <v>517</v>
      </c>
      <c r="C2029" t="s">
        <v>14</v>
      </c>
      <c r="D2029" t="s">
        <v>15</v>
      </c>
      <c r="E2029" t="s">
        <v>518</v>
      </c>
      <c r="F2029" s="1">
        <v>43388.341990740744</v>
      </c>
      <c r="G2029">
        <v>1</v>
      </c>
      <c r="H2029">
        <v>137.16</v>
      </c>
      <c r="I2029">
        <v>137.16</v>
      </c>
      <c r="J2029">
        <v>18</v>
      </c>
      <c r="K2029" t="s">
        <v>820</v>
      </c>
      <c r="L2029">
        <v>2018</v>
      </c>
      <c r="M2029">
        <v>10</v>
      </c>
    </row>
    <row r="2030" spans="1:13" x14ac:dyDescent="0.25">
      <c r="A2030">
        <v>146071</v>
      </c>
      <c r="B2030" t="s">
        <v>517</v>
      </c>
      <c r="C2030" t="s">
        <v>14</v>
      </c>
      <c r="D2030" t="s">
        <v>15</v>
      </c>
      <c r="E2030" t="s">
        <v>518</v>
      </c>
      <c r="F2030" s="1">
        <v>43402.402743055558</v>
      </c>
      <c r="G2030">
        <v>1</v>
      </c>
      <c r="H2030">
        <v>137.16</v>
      </c>
      <c r="I2030">
        <v>137.16</v>
      </c>
      <c r="J2030">
        <v>18</v>
      </c>
      <c r="K2030" t="s">
        <v>820</v>
      </c>
      <c r="L2030">
        <v>2018</v>
      </c>
      <c r="M2030">
        <v>10</v>
      </c>
    </row>
    <row r="2031" spans="1:13" x14ac:dyDescent="0.25">
      <c r="A2031">
        <v>146071</v>
      </c>
      <c r="B2031" t="s">
        <v>517</v>
      </c>
      <c r="C2031" t="s">
        <v>14</v>
      </c>
      <c r="D2031" t="s">
        <v>15</v>
      </c>
      <c r="E2031" t="s">
        <v>518</v>
      </c>
      <c r="F2031" s="1">
        <v>43430.364421296297</v>
      </c>
      <c r="G2031">
        <v>1</v>
      </c>
      <c r="H2031">
        <v>138.51</v>
      </c>
      <c r="I2031">
        <v>138.51</v>
      </c>
      <c r="J2031">
        <v>18</v>
      </c>
      <c r="K2031" t="s">
        <v>820</v>
      </c>
      <c r="L2031">
        <v>2018</v>
      </c>
      <c r="M2031">
        <v>11</v>
      </c>
    </row>
    <row r="2032" spans="1:13" x14ac:dyDescent="0.25">
      <c r="A2032">
        <v>146071</v>
      </c>
      <c r="B2032" t="s">
        <v>517</v>
      </c>
      <c r="C2032" t="s">
        <v>14</v>
      </c>
      <c r="D2032" t="s">
        <v>15</v>
      </c>
      <c r="E2032" t="s">
        <v>518</v>
      </c>
      <c r="F2032" s="1">
        <v>43486.398206018515</v>
      </c>
      <c r="G2032">
        <v>1</v>
      </c>
      <c r="H2032">
        <v>137.16</v>
      </c>
      <c r="I2032">
        <v>137.16</v>
      </c>
      <c r="J2032">
        <v>18</v>
      </c>
      <c r="K2032" t="s">
        <v>820</v>
      </c>
      <c r="L2032">
        <v>2019</v>
      </c>
      <c r="M2032">
        <v>1</v>
      </c>
    </row>
    <row r="2033" spans="1:13" x14ac:dyDescent="0.25">
      <c r="A2033">
        <v>146071</v>
      </c>
      <c r="B2033" t="s">
        <v>517</v>
      </c>
      <c r="C2033" t="s">
        <v>14</v>
      </c>
      <c r="D2033" t="s">
        <v>15</v>
      </c>
      <c r="E2033" t="s">
        <v>518</v>
      </c>
      <c r="F2033" s="1">
        <v>43581.335682870369</v>
      </c>
      <c r="G2033">
        <v>1</v>
      </c>
      <c r="H2033">
        <v>138.51</v>
      </c>
      <c r="I2033">
        <v>138.51</v>
      </c>
      <c r="J2033">
        <v>18</v>
      </c>
      <c r="K2033" t="s">
        <v>820</v>
      </c>
      <c r="L2033">
        <v>2019</v>
      </c>
      <c r="M2033">
        <v>4</v>
      </c>
    </row>
    <row r="2034" spans="1:13" x14ac:dyDescent="0.25">
      <c r="A2034">
        <v>146079</v>
      </c>
      <c r="B2034" t="s">
        <v>1119</v>
      </c>
      <c r="C2034" t="s">
        <v>14</v>
      </c>
      <c r="D2034" t="s">
        <v>15</v>
      </c>
      <c r="E2034" t="s">
        <v>518</v>
      </c>
      <c r="F2034" s="1">
        <v>43038.447638888887</v>
      </c>
      <c r="G2034">
        <v>1</v>
      </c>
      <c r="H2034">
        <v>197.44</v>
      </c>
      <c r="I2034">
        <v>197.44</v>
      </c>
      <c r="J2034">
        <v>18</v>
      </c>
      <c r="K2034" t="s">
        <v>820</v>
      </c>
      <c r="L2034">
        <v>2017</v>
      </c>
      <c r="M2034">
        <v>10</v>
      </c>
    </row>
    <row r="2035" spans="1:13" x14ac:dyDescent="0.25">
      <c r="A2035">
        <v>146079</v>
      </c>
      <c r="B2035" t="s">
        <v>1119</v>
      </c>
      <c r="C2035" t="s">
        <v>14</v>
      </c>
      <c r="D2035" t="s">
        <v>15</v>
      </c>
      <c r="E2035" t="s">
        <v>518</v>
      </c>
      <c r="F2035" s="1">
        <v>43206.342650462961</v>
      </c>
      <c r="G2035">
        <v>1</v>
      </c>
      <c r="H2035">
        <v>199.38</v>
      </c>
      <c r="I2035">
        <v>199.38</v>
      </c>
      <c r="J2035">
        <v>18</v>
      </c>
      <c r="K2035" t="s">
        <v>820</v>
      </c>
      <c r="L2035">
        <v>2018</v>
      </c>
      <c r="M2035">
        <v>4</v>
      </c>
    </row>
    <row r="2036" spans="1:13" x14ac:dyDescent="0.25">
      <c r="A2036">
        <v>105848</v>
      </c>
      <c r="B2036" t="s">
        <v>1120</v>
      </c>
      <c r="C2036" t="s">
        <v>14</v>
      </c>
      <c r="D2036" t="s">
        <v>15</v>
      </c>
      <c r="E2036" t="s">
        <v>518</v>
      </c>
      <c r="F2036" s="1">
        <v>43430.364421296297</v>
      </c>
      <c r="G2036">
        <v>1</v>
      </c>
      <c r="H2036">
        <v>157.08000000000001</v>
      </c>
      <c r="I2036">
        <v>157.08000000000001</v>
      </c>
      <c r="J2036">
        <v>18</v>
      </c>
      <c r="K2036" t="s">
        <v>820</v>
      </c>
      <c r="L2036">
        <v>2018</v>
      </c>
      <c r="M2036">
        <v>11</v>
      </c>
    </row>
    <row r="2037" spans="1:13" x14ac:dyDescent="0.25">
      <c r="A2037">
        <v>117685</v>
      </c>
      <c r="B2037" t="s">
        <v>1121</v>
      </c>
      <c r="C2037" t="s">
        <v>14</v>
      </c>
      <c r="D2037" t="s">
        <v>15</v>
      </c>
      <c r="E2037" t="s">
        <v>518</v>
      </c>
      <c r="F2037" s="1">
        <v>42751.447199074071</v>
      </c>
      <c r="G2037">
        <v>1</v>
      </c>
      <c r="H2037">
        <v>120.74</v>
      </c>
      <c r="I2037">
        <v>120.74</v>
      </c>
      <c r="J2037">
        <v>18</v>
      </c>
      <c r="K2037" t="s">
        <v>820</v>
      </c>
      <c r="L2037">
        <v>2017</v>
      </c>
      <c r="M2037">
        <v>1</v>
      </c>
    </row>
    <row r="2038" spans="1:13" x14ac:dyDescent="0.25">
      <c r="A2038">
        <v>850459</v>
      </c>
      <c r="B2038" t="s">
        <v>519</v>
      </c>
      <c r="C2038" t="s">
        <v>14</v>
      </c>
      <c r="D2038" t="s">
        <v>15</v>
      </c>
      <c r="E2038" t="s">
        <v>518</v>
      </c>
      <c r="F2038" s="1">
        <v>42989.317662037036</v>
      </c>
      <c r="G2038">
        <v>1</v>
      </c>
      <c r="H2038">
        <v>59.96</v>
      </c>
      <c r="I2038">
        <v>59.96</v>
      </c>
      <c r="J2038">
        <v>18</v>
      </c>
      <c r="K2038" t="s">
        <v>820</v>
      </c>
      <c r="L2038">
        <v>2017</v>
      </c>
      <c r="M2038">
        <v>9</v>
      </c>
    </row>
    <row r="2039" spans="1:13" x14ac:dyDescent="0.25">
      <c r="A2039">
        <v>850459</v>
      </c>
      <c r="B2039" t="s">
        <v>519</v>
      </c>
      <c r="C2039" t="s">
        <v>14</v>
      </c>
      <c r="D2039" t="s">
        <v>15</v>
      </c>
      <c r="E2039" t="s">
        <v>518</v>
      </c>
      <c r="F2039" s="1">
        <v>43020.546469907407</v>
      </c>
      <c r="G2039">
        <v>1</v>
      </c>
      <c r="H2039">
        <v>60.02</v>
      </c>
      <c r="I2039">
        <v>60.02</v>
      </c>
      <c r="J2039">
        <v>18</v>
      </c>
      <c r="K2039" t="s">
        <v>820</v>
      </c>
      <c r="L2039">
        <v>2017</v>
      </c>
      <c r="M2039">
        <v>10</v>
      </c>
    </row>
    <row r="2040" spans="1:13" x14ac:dyDescent="0.25">
      <c r="A2040">
        <v>850459</v>
      </c>
      <c r="B2040" t="s">
        <v>519</v>
      </c>
      <c r="C2040" t="s">
        <v>14</v>
      </c>
      <c r="D2040" t="s">
        <v>15</v>
      </c>
      <c r="E2040" t="s">
        <v>518</v>
      </c>
      <c r="F2040" s="1">
        <v>43031.326168981483</v>
      </c>
      <c r="G2040">
        <v>1</v>
      </c>
      <c r="H2040">
        <v>60.37</v>
      </c>
      <c r="I2040">
        <v>60.37</v>
      </c>
      <c r="J2040">
        <v>18</v>
      </c>
      <c r="K2040" t="s">
        <v>820</v>
      </c>
      <c r="L2040">
        <v>2017</v>
      </c>
      <c r="M2040">
        <v>10</v>
      </c>
    </row>
    <row r="2041" spans="1:13" x14ac:dyDescent="0.25">
      <c r="A2041">
        <v>850459</v>
      </c>
      <c r="B2041" t="s">
        <v>519</v>
      </c>
      <c r="C2041" t="s">
        <v>14</v>
      </c>
      <c r="D2041" t="s">
        <v>15</v>
      </c>
      <c r="E2041" t="s">
        <v>518</v>
      </c>
      <c r="F2041" s="1">
        <v>43045.414895833332</v>
      </c>
      <c r="G2041">
        <v>1</v>
      </c>
      <c r="H2041">
        <v>59.96</v>
      </c>
      <c r="I2041">
        <v>59.96</v>
      </c>
      <c r="J2041">
        <v>18</v>
      </c>
      <c r="K2041" t="s">
        <v>820</v>
      </c>
      <c r="L2041">
        <v>2017</v>
      </c>
      <c r="M2041">
        <v>11</v>
      </c>
    </row>
    <row r="2042" spans="1:13" x14ac:dyDescent="0.25">
      <c r="A2042">
        <v>850459</v>
      </c>
      <c r="B2042" t="s">
        <v>519</v>
      </c>
      <c r="C2042" t="s">
        <v>14</v>
      </c>
      <c r="D2042" t="s">
        <v>15</v>
      </c>
      <c r="E2042" t="s">
        <v>518</v>
      </c>
      <c r="F2042" s="1">
        <v>43206.342650462961</v>
      </c>
      <c r="G2042">
        <v>1</v>
      </c>
      <c r="H2042">
        <v>59.95</v>
      </c>
      <c r="I2042">
        <v>59.95</v>
      </c>
      <c r="J2042">
        <v>18</v>
      </c>
      <c r="K2042" t="s">
        <v>820</v>
      </c>
      <c r="L2042">
        <v>2018</v>
      </c>
      <c r="M2042">
        <v>4</v>
      </c>
    </row>
    <row r="2043" spans="1:13" x14ac:dyDescent="0.25">
      <c r="A2043">
        <v>850459</v>
      </c>
      <c r="B2043" t="s">
        <v>519</v>
      </c>
      <c r="C2043" t="s">
        <v>14</v>
      </c>
      <c r="D2043" t="s">
        <v>15</v>
      </c>
      <c r="E2043" t="s">
        <v>518</v>
      </c>
      <c r="F2043" s="1">
        <v>43311.408437500002</v>
      </c>
      <c r="G2043">
        <v>1</v>
      </c>
      <c r="H2043">
        <v>59.95</v>
      </c>
      <c r="I2043">
        <v>59.95</v>
      </c>
      <c r="J2043">
        <v>18</v>
      </c>
      <c r="K2043" t="s">
        <v>820</v>
      </c>
      <c r="L2043">
        <v>2018</v>
      </c>
      <c r="M2043">
        <v>7</v>
      </c>
    </row>
    <row r="2044" spans="1:13" x14ac:dyDescent="0.25">
      <c r="A2044">
        <v>850459</v>
      </c>
      <c r="B2044" t="s">
        <v>519</v>
      </c>
      <c r="C2044" t="s">
        <v>14</v>
      </c>
      <c r="D2044" t="s">
        <v>15</v>
      </c>
      <c r="E2044" t="s">
        <v>518</v>
      </c>
      <c r="F2044" s="1">
        <v>43430.364421296297</v>
      </c>
      <c r="G2044">
        <v>1</v>
      </c>
      <c r="H2044">
        <v>59.37</v>
      </c>
      <c r="I2044">
        <v>59.37</v>
      </c>
      <c r="J2044">
        <v>18</v>
      </c>
      <c r="K2044" t="s">
        <v>820</v>
      </c>
      <c r="L2044">
        <v>2018</v>
      </c>
      <c r="M2044">
        <v>11</v>
      </c>
    </row>
    <row r="2045" spans="1:13" x14ac:dyDescent="0.25">
      <c r="A2045">
        <v>850459</v>
      </c>
      <c r="B2045" t="s">
        <v>519</v>
      </c>
      <c r="C2045" t="s">
        <v>14</v>
      </c>
      <c r="D2045" t="s">
        <v>15</v>
      </c>
      <c r="E2045" t="s">
        <v>518</v>
      </c>
      <c r="F2045" s="1">
        <v>43430.364421296297</v>
      </c>
      <c r="G2045">
        <v>1</v>
      </c>
      <c r="H2045">
        <v>59.95</v>
      </c>
      <c r="I2045">
        <v>59.95</v>
      </c>
      <c r="J2045">
        <v>18</v>
      </c>
      <c r="K2045" t="s">
        <v>820</v>
      </c>
      <c r="L2045">
        <v>2018</v>
      </c>
      <c r="M2045">
        <v>11</v>
      </c>
    </row>
    <row r="2046" spans="1:13" x14ac:dyDescent="0.25">
      <c r="A2046">
        <v>850459</v>
      </c>
      <c r="B2046" t="s">
        <v>519</v>
      </c>
      <c r="C2046" t="s">
        <v>14</v>
      </c>
      <c r="D2046" t="s">
        <v>15</v>
      </c>
      <c r="E2046" t="s">
        <v>518</v>
      </c>
      <c r="F2046" s="1">
        <v>43650.417534722219</v>
      </c>
      <c r="G2046">
        <v>1</v>
      </c>
      <c r="H2046">
        <v>59.95</v>
      </c>
      <c r="I2046">
        <v>59.95</v>
      </c>
      <c r="J2046">
        <v>18</v>
      </c>
      <c r="K2046" t="s">
        <v>820</v>
      </c>
      <c r="L2046">
        <v>2019</v>
      </c>
      <c r="M2046">
        <v>7</v>
      </c>
    </row>
    <row r="2047" spans="1:13" x14ac:dyDescent="0.25">
      <c r="A2047">
        <v>850459</v>
      </c>
      <c r="B2047" t="s">
        <v>519</v>
      </c>
      <c r="C2047" t="s">
        <v>14</v>
      </c>
      <c r="D2047" t="s">
        <v>15</v>
      </c>
      <c r="E2047" t="s">
        <v>518</v>
      </c>
      <c r="F2047" s="1">
        <v>43654.372523148151</v>
      </c>
      <c r="G2047">
        <v>2</v>
      </c>
      <c r="H2047">
        <v>59.37</v>
      </c>
      <c r="I2047">
        <v>118.74</v>
      </c>
      <c r="J2047">
        <v>18</v>
      </c>
      <c r="K2047" t="s">
        <v>820</v>
      </c>
      <c r="L2047">
        <v>2019</v>
      </c>
      <c r="M2047">
        <v>7</v>
      </c>
    </row>
    <row r="2048" spans="1:13" x14ac:dyDescent="0.25">
      <c r="A2048">
        <v>127778</v>
      </c>
      <c r="B2048" t="s">
        <v>1122</v>
      </c>
      <c r="C2048" t="s">
        <v>14</v>
      </c>
      <c r="D2048" t="s">
        <v>15</v>
      </c>
      <c r="E2048" t="s">
        <v>518</v>
      </c>
      <c r="F2048" s="1">
        <v>43122.363576388889</v>
      </c>
      <c r="G2048">
        <v>1</v>
      </c>
      <c r="H2048">
        <v>145.47999999999999</v>
      </c>
      <c r="I2048">
        <v>145.47999999999999</v>
      </c>
      <c r="J2048">
        <v>18</v>
      </c>
      <c r="K2048" t="s">
        <v>820</v>
      </c>
      <c r="L2048">
        <v>2018</v>
      </c>
      <c r="M2048">
        <v>1</v>
      </c>
    </row>
    <row r="2049" spans="1:13" x14ac:dyDescent="0.25">
      <c r="A2049">
        <v>127778</v>
      </c>
      <c r="B2049" t="s">
        <v>1122</v>
      </c>
      <c r="C2049" t="s">
        <v>14</v>
      </c>
      <c r="D2049" t="s">
        <v>15</v>
      </c>
      <c r="E2049" t="s">
        <v>518</v>
      </c>
      <c r="F2049" s="1">
        <v>43157.401875000003</v>
      </c>
      <c r="G2049">
        <v>1</v>
      </c>
      <c r="H2049">
        <v>144.46</v>
      </c>
      <c r="I2049">
        <v>144.46</v>
      </c>
      <c r="J2049">
        <v>18</v>
      </c>
      <c r="K2049" t="s">
        <v>820</v>
      </c>
      <c r="L2049">
        <v>2018</v>
      </c>
      <c r="M2049">
        <v>2</v>
      </c>
    </row>
    <row r="2050" spans="1:13" x14ac:dyDescent="0.25">
      <c r="A2050">
        <v>127778</v>
      </c>
      <c r="B2050" t="s">
        <v>1122</v>
      </c>
      <c r="C2050" t="s">
        <v>14</v>
      </c>
      <c r="D2050" t="s">
        <v>15</v>
      </c>
      <c r="E2050" t="s">
        <v>518</v>
      </c>
      <c r="F2050" s="1">
        <v>43165.361250000002</v>
      </c>
      <c r="G2050">
        <v>1</v>
      </c>
      <c r="H2050">
        <v>144.49</v>
      </c>
      <c r="I2050">
        <v>144.49</v>
      </c>
      <c r="J2050">
        <v>18</v>
      </c>
      <c r="K2050" t="s">
        <v>820</v>
      </c>
      <c r="L2050">
        <v>2018</v>
      </c>
      <c r="M2050">
        <v>3</v>
      </c>
    </row>
    <row r="2051" spans="1:13" x14ac:dyDescent="0.25">
      <c r="A2051">
        <v>170760</v>
      </c>
      <c r="B2051" t="s">
        <v>816</v>
      </c>
      <c r="C2051" t="s">
        <v>14</v>
      </c>
      <c r="D2051" t="s">
        <v>15</v>
      </c>
      <c r="E2051" t="s">
        <v>817</v>
      </c>
      <c r="F2051" s="1">
        <v>43187.53434027778</v>
      </c>
      <c r="G2051">
        <v>1</v>
      </c>
      <c r="H2051">
        <v>104.14</v>
      </c>
      <c r="I2051">
        <v>104.14</v>
      </c>
      <c r="J2051">
        <v>18</v>
      </c>
      <c r="K2051" t="s">
        <v>820</v>
      </c>
      <c r="L2051">
        <v>2018</v>
      </c>
      <c r="M2051">
        <v>3</v>
      </c>
    </row>
    <row r="2052" spans="1:13" x14ac:dyDescent="0.25">
      <c r="A2052">
        <v>170760</v>
      </c>
      <c r="B2052" t="s">
        <v>816</v>
      </c>
      <c r="C2052" t="s">
        <v>14</v>
      </c>
      <c r="D2052" t="s">
        <v>15</v>
      </c>
      <c r="E2052" t="s">
        <v>817</v>
      </c>
      <c r="F2052" s="1">
        <v>43719.512916666667</v>
      </c>
      <c r="G2052">
        <v>1</v>
      </c>
      <c r="H2052">
        <v>105.03</v>
      </c>
      <c r="I2052">
        <v>105.03</v>
      </c>
      <c r="J2052">
        <v>18</v>
      </c>
      <c r="K2052" t="s">
        <v>820</v>
      </c>
      <c r="L2052">
        <v>2019</v>
      </c>
      <c r="M2052">
        <v>9</v>
      </c>
    </row>
    <row r="2053" spans="1:13" x14ac:dyDescent="0.25">
      <c r="A2053">
        <v>196190</v>
      </c>
      <c r="B2053" t="s">
        <v>524</v>
      </c>
      <c r="C2053" t="s">
        <v>14</v>
      </c>
      <c r="D2053" t="s">
        <v>15</v>
      </c>
      <c r="E2053" t="s">
        <v>523</v>
      </c>
      <c r="F2053" s="1">
        <v>43152.343773148146</v>
      </c>
      <c r="G2053">
        <v>1</v>
      </c>
      <c r="H2053">
        <v>52.67</v>
      </c>
      <c r="I2053">
        <v>52.67</v>
      </c>
      <c r="J2053">
        <v>18</v>
      </c>
      <c r="K2053" t="s">
        <v>820</v>
      </c>
      <c r="L2053">
        <v>2018</v>
      </c>
      <c r="M2053">
        <v>2</v>
      </c>
    </row>
    <row r="2054" spans="1:13" x14ac:dyDescent="0.25">
      <c r="A2054">
        <v>121794</v>
      </c>
      <c r="B2054" t="s">
        <v>1123</v>
      </c>
      <c r="C2054" t="s">
        <v>14</v>
      </c>
      <c r="D2054" t="s">
        <v>27</v>
      </c>
      <c r="E2054" t="s">
        <v>523</v>
      </c>
      <c r="F2054" s="1">
        <v>42789.348425925928</v>
      </c>
      <c r="G2054">
        <v>1</v>
      </c>
      <c r="H2054">
        <v>261.79000000000002</v>
      </c>
      <c r="I2054">
        <v>261.79000000000002</v>
      </c>
      <c r="J2054">
        <v>18</v>
      </c>
      <c r="K2054" t="s">
        <v>820</v>
      </c>
      <c r="L2054">
        <v>2017</v>
      </c>
      <c r="M2054">
        <v>2</v>
      </c>
    </row>
    <row r="2055" spans="1:13" x14ac:dyDescent="0.25">
      <c r="A2055">
        <v>121793</v>
      </c>
      <c r="B2055" t="s">
        <v>1124</v>
      </c>
      <c r="C2055" t="s">
        <v>14</v>
      </c>
      <c r="D2055" t="s">
        <v>15</v>
      </c>
      <c r="E2055" t="s">
        <v>523</v>
      </c>
      <c r="F2055" s="1">
        <v>43418.52851851852</v>
      </c>
      <c r="G2055">
        <v>1</v>
      </c>
      <c r="H2055">
        <v>106.94</v>
      </c>
      <c r="I2055">
        <v>106.94</v>
      </c>
      <c r="J2055">
        <v>18</v>
      </c>
      <c r="K2055" t="s">
        <v>820</v>
      </c>
      <c r="L2055">
        <v>2018</v>
      </c>
      <c r="M2055">
        <v>11</v>
      </c>
    </row>
    <row r="2056" spans="1:13" x14ac:dyDescent="0.25">
      <c r="A2056">
        <v>207959</v>
      </c>
      <c r="B2056" t="s">
        <v>1124</v>
      </c>
      <c r="C2056" t="s">
        <v>14</v>
      </c>
      <c r="D2056" t="s">
        <v>15</v>
      </c>
      <c r="E2056" t="s">
        <v>523</v>
      </c>
      <c r="F2056" s="1">
        <v>43773.450775462959</v>
      </c>
      <c r="G2056">
        <v>1</v>
      </c>
      <c r="H2056">
        <v>109.79</v>
      </c>
      <c r="I2056">
        <v>109.79</v>
      </c>
      <c r="J2056">
        <v>18</v>
      </c>
      <c r="K2056" t="s">
        <v>820</v>
      </c>
      <c r="L2056">
        <v>2019</v>
      </c>
      <c r="M2056">
        <v>11</v>
      </c>
    </row>
    <row r="2057" spans="1:13" x14ac:dyDescent="0.25">
      <c r="A2057">
        <v>116923</v>
      </c>
      <c r="B2057" t="s">
        <v>528</v>
      </c>
      <c r="C2057" t="s">
        <v>14</v>
      </c>
      <c r="D2057" t="s">
        <v>15</v>
      </c>
      <c r="E2057" t="s">
        <v>527</v>
      </c>
      <c r="F2057" s="1">
        <v>42832.402222222219</v>
      </c>
      <c r="G2057">
        <v>1</v>
      </c>
      <c r="H2057">
        <v>79.06</v>
      </c>
      <c r="I2057">
        <v>79.06</v>
      </c>
      <c r="J2057">
        <v>18</v>
      </c>
      <c r="K2057" t="s">
        <v>820</v>
      </c>
      <c r="L2057">
        <v>2017</v>
      </c>
      <c r="M2057">
        <v>4</v>
      </c>
    </row>
    <row r="2058" spans="1:13" x14ac:dyDescent="0.25">
      <c r="A2058">
        <v>116923</v>
      </c>
      <c r="B2058" t="s">
        <v>528</v>
      </c>
      <c r="C2058" t="s">
        <v>14</v>
      </c>
      <c r="D2058" t="s">
        <v>15</v>
      </c>
      <c r="E2058" t="s">
        <v>527</v>
      </c>
      <c r="F2058" s="1">
        <v>43103.485347222224</v>
      </c>
      <c r="G2058">
        <v>1</v>
      </c>
      <c r="H2058">
        <v>78.52</v>
      </c>
      <c r="I2058">
        <v>78.52</v>
      </c>
      <c r="J2058">
        <v>18</v>
      </c>
      <c r="K2058" t="s">
        <v>820</v>
      </c>
      <c r="L2058">
        <v>2018</v>
      </c>
      <c r="M2058">
        <v>1</v>
      </c>
    </row>
    <row r="2059" spans="1:13" x14ac:dyDescent="0.25">
      <c r="A2059">
        <v>116923</v>
      </c>
      <c r="B2059" t="s">
        <v>528</v>
      </c>
      <c r="C2059" t="s">
        <v>14</v>
      </c>
      <c r="D2059" t="s">
        <v>15</v>
      </c>
      <c r="E2059" t="s">
        <v>527</v>
      </c>
      <c r="F2059" s="1">
        <v>43171.331342592595</v>
      </c>
      <c r="G2059">
        <v>1</v>
      </c>
      <c r="H2059">
        <v>78.510000000000005</v>
      </c>
      <c r="I2059">
        <v>78.510000000000005</v>
      </c>
      <c r="J2059">
        <v>18</v>
      </c>
      <c r="K2059" t="s">
        <v>820</v>
      </c>
      <c r="L2059">
        <v>2018</v>
      </c>
      <c r="M2059">
        <v>3</v>
      </c>
    </row>
    <row r="2060" spans="1:13" x14ac:dyDescent="0.25">
      <c r="A2060">
        <v>116923</v>
      </c>
      <c r="B2060" t="s">
        <v>528</v>
      </c>
      <c r="C2060" t="s">
        <v>14</v>
      </c>
      <c r="D2060" t="s">
        <v>15</v>
      </c>
      <c r="E2060" t="s">
        <v>527</v>
      </c>
      <c r="F2060" s="1">
        <v>43241.397719907407</v>
      </c>
      <c r="G2060">
        <v>1</v>
      </c>
      <c r="H2060">
        <v>78.510000000000005</v>
      </c>
      <c r="I2060">
        <v>78.510000000000005</v>
      </c>
      <c r="J2060">
        <v>18</v>
      </c>
      <c r="K2060" t="s">
        <v>820</v>
      </c>
      <c r="L2060">
        <v>2018</v>
      </c>
      <c r="M2060">
        <v>5</v>
      </c>
    </row>
    <row r="2061" spans="1:13" x14ac:dyDescent="0.25">
      <c r="A2061">
        <v>116923</v>
      </c>
      <c r="B2061" t="s">
        <v>528</v>
      </c>
      <c r="C2061" t="s">
        <v>14</v>
      </c>
      <c r="D2061" t="s">
        <v>15</v>
      </c>
      <c r="E2061" t="s">
        <v>527</v>
      </c>
      <c r="F2061" s="1">
        <v>43367.432129629633</v>
      </c>
      <c r="G2061">
        <v>1</v>
      </c>
      <c r="H2061">
        <v>77.739999999999995</v>
      </c>
      <c r="I2061">
        <v>77.739999999999995</v>
      </c>
      <c r="J2061">
        <v>18</v>
      </c>
      <c r="K2061" t="s">
        <v>820</v>
      </c>
      <c r="L2061">
        <v>2018</v>
      </c>
      <c r="M2061">
        <v>9</v>
      </c>
    </row>
    <row r="2062" spans="1:13" x14ac:dyDescent="0.25">
      <c r="A2062">
        <v>116923</v>
      </c>
      <c r="B2062" t="s">
        <v>528</v>
      </c>
      <c r="C2062" t="s">
        <v>14</v>
      </c>
      <c r="D2062" t="s">
        <v>15</v>
      </c>
      <c r="E2062" t="s">
        <v>527</v>
      </c>
      <c r="F2062" s="1">
        <v>43514.396863425929</v>
      </c>
      <c r="G2062">
        <v>1</v>
      </c>
      <c r="H2062">
        <v>78.5</v>
      </c>
      <c r="I2062">
        <v>78.5</v>
      </c>
      <c r="J2062">
        <v>18</v>
      </c>
      <c r="K2062" t="s">
        <v>820</v>
      </c>
      <c r="L2062">
        <v>2019</v>
      </c>
      <c r="M2062">
        <v>2</v>
      </c>
    </row>
    <row r="2063" spans="1:13" x14ac:dyDescent="0.25">
      <c r="A2063">
        <v>116923</v>
      </c>
      <c r="B2063" t="s">
        <v>528</v>
      </c>
      <c r="C2063" t="s">
        <v>14</v>
      </c>
      <c r="D2063" t="s">
        <v>15</v>
      </c>
      <c r="E2063" t="s">
        <v>527</v>
      </c>
      <c r="F2063" s="1">
        <v>43724.463541666664</v>
      </c>
      <c r="G2063">
        <v>1</v>
      </c>
      <c r="H2063">
        <v>78.58</v>
      </c>
      <c r="I2063">
        <v>78.58</v>
      </c>
      <c r="J2063">
        <v>18</v>
      </c>
      <c r="K2063" t="s">
        <v>820</v>
      </c>
      <c r="L2063">
        <v>2019</v>
      </c>
      <c r="M2063">
        <v>9</v>
      </c>
    </row>
    <row r="2064" spans="1:13" x14ac:dyDescent="0.25">
      <c r="A2064">
        <v>843905</v>
      </c>
      <c r="B2064" t="s">
        <v>530</v>
      </c>
      <c r="C2064" t="s">
        <v>14</v>
      </c>
      <c r="D2064" t="s">
        <v>27</v>
      </c>
      <c r="E2064" t="s">
        <v>531</v>
      </c>
      <c r="F2064" s="1">
        <v>43024.366180555553</v>
      </c>
      <c r="G2064">
        <v>1</v>
      </c>
      <c r="H2064">
        <v>73.010000000000005</v>
      </c>
      <c r="I2064">
        <v>73.010000000000005</v>
      </c>
      <c r="J2064">
        <v>18</v>
      </c>
      <c r="K2064" t="s">
        <v>820</v>
      </c>
      <c r="L2064">
        <v>2017</v>
      </c>
      <c r="M2064">
        <v>10</v>
      </c>
    </row>
    <row r="2065" spans="1:13" x14ac:dyDescent="0.25">
      <c r="A2065">
        <v>103591</v>
      </c>
      <c r="B2065" t="s">
        <v>1125</v>
      </c>
      <c r="C2065" t="s">
        <v>14</v>
      </c>
      <c r="D2065" t="s">
        <v>15</v>
      </c>
      <c r="E2065" t="s">
        <v>533</v>
      </c>
      <c r="F2065" s="1">
        <v>43329.415069444447</v>
      </c>
      <c r="G2065">
        <v>1</v>
      </c>
      <c r="H2065">
        <v>431.64</v>
      </c>
      <c r="I2065">
        <v>431.64</v>
      </c>
      <c r="J2065">
        <v>18</v>
      </c>
      <c r="K2065" t="s">
        <v>820</v>
      </c>
      <c r="L2065">
        <v>2018</v>
      </c>
      <c r="M2065">
        <v>8</v>
      </c>
    </row>
    <row r="2066" spans="1:13" x14ac:dyDescent="0.25">
      <c r="A2066">
        <v>188498</v>
      </c>
      <c r="B2066" t="s">
        <v>532</v>
      </c>
      <c r="C2066" t="s">
        <v>14</v>
      </c>
      <c r="D2066" t="s">
        <v>15</v>
      </c>
      <c r="E2066" t="s">
        <v>533</v>
      </c>
      <c r="F2066" s="1">
        <v>43328.430879629632</v>
      </c>
      <c r="G2066">
        <v>1</v>
      </c>
      <c r="H2066">
        <v>166.91</v>
      </c>
      <c r="I2066">
        <v>166.91</v>
      </c>
      <c r="J2066">
        <v>18</v>
      </c>
      <c r="K2066" t="s">
        <v>820</v>
      </c>
      <c r="L2066">
        <v>2018</v>
      </c>
      <c r="M2066">
        <v>8</v>
      </c>
    </row>
    <row r="2067" spans="1:13" x14ac:dyDescent="0.25">
      <c r="A2067">
        <v>188498</v>
      </c>
      <c r="B2067" t="s">
        <v>532</v>
      </c>
      <c r="C2067" t="s">
        <v>14</v>
      </c>
      <c r="D2067" t="s">
        <v>15</v>
      </c>
      <c r="E2067" t="s">
        <v>533</v>
      </c>
      <c r="F2067" s="1">
        <v>43329.409791666665</v>
      </c>
      <c r="G2067">
        <v>-1</v>
      </c>
      <c r="H2067">
        <v>166.91</v>
      </c>
      <c r="I2067">
        <v>-166.91</v>
      </c>
      <c r="J2067">
        <v>18</v>
      </c>
      <c r="K2067" t="s">
        <v>820</v>
      </c>
      <c r="L2067">
        <v>2018</v>
      </c>
      <c r="M2067">
        <v>8</v>
      </c>
    </row>
    <row r="2068" spans="1:13" x14ac:dyDescent="0.25">
      <c r="A2068">
        <v>188498</v>
      </c>
      <c r="B2068" t="s">
        <v>532</v>
      </c>
      <c r="C2068" t="s">
        <v>14</v>
      </c>
      <c r="D2068" t="s">
        <v>15</v>
      </c>
      <c r="E2068" t="s">
        <v>533</v>
      </c>
      <c r="F2068" s="1">
        <v>43398.504317129627</v>
      </c>
      <c r="G2068">
        <v>1</v>
      </c>
      <c r="H2068">
        <v>166.91</v>
      </c>
      <c r="I2068">
        <v>166.91</v>
      </c>
      <c r="J2068">
        <v>18</v>
      </c>
      <c r="K2068" t="s">
        <v>820</v>
      </c>
      <c r="L2068">
        <v>2018</v>
      </c>
      <c r="M2068">
        <v>10</v>
      </c>
    </row>
    <row r="2069" spans="1:13" x14ac:dyDescent="0.25">
      <c r="A2069">
        <v>188498</v>
      </c>
      <c r="B2069" t="s">
        <v>532</v>
      </c>
      <c r="C2069" t="s">
        <v>14</v>
      </c>
      <c r="D2069" t="s">
        <v>15</v>
      </c>
      <c r="E2069" t="s">
        <v>533</v>
      </c>
      <c r="F2069" s="1">
        <v>43578.549004629633</v>
      </c>
      <c r="G2069">
        <v>1</v>
      </c>
      <c r="H2069">
        <v>166.91</v>
      </c>
      <c r="I2069">
        <v>166.91</v>
      </c>
      <c r="J2069">
        <v>18</v>
      </c>
      <c r="K2069" t="s">
        <v>820</v>
      </c>
      <c r="L2069">
        <v>2019</v>
      </c>
      <c r="M2069">
        <v>4</v>
      </c>
    </row>
    <row r="2070" spans="1:13" x14ac:dyDescent="0.25">
      <c r="A2070">
        <v>109415</v>
      </c>
      <c r="B2070" t="s">
        <v>1126</v>
      </c>
      <c r="C2070" t="s">
        <v>14</v>
      </c>
      <c r="D2070" t="s">
        <v>15</v>
      </c>
      <c r="E2070" t="s">
        <v>1127</v>
      </c>
      <c r="F2070" s="1">
        <v>43546.463865740741</v>
      </c>
      <c r="G2070">
        <v>1</v>
      </c>
      <c r="H2070">
        <v>71.239999999999995</v>
      </c>
      <c r="I2070">
        <v>71.239999999999995</v>
      </c>
      <c r="J2070">
        <v>18</v>
      </c>
      <c r="K2070" t="s">
        <v>820</v>
      </c>
      <c r="L2070">
        <v>2019</v>
      </c>
      <c r="M2070">
        <v>3</v>
      </c>
    </row>
    <row r="2071" spans="1:13" x14ac:dyDescent="0.25">
      <c r="A2071">
        <v>100512</v>
      </c>
      <c r="B2071" t="s">
        <v>1128</v>
      </c>
      <c r="C2071" t="s">
        <v>14</v>
      </c>
      <c r="D2071" t="s">
        <v>27</v>
      </c>
      <c r="E2071" t="s">
        <v>373</v>
      </c>
      <c r="F2071" s="1">
        <v>42916.434849537036</v>
      </c>
      <c r="G2071">
        <v>3</v>
      </c>
      <c r="H2071">
        <v>56.75</v>
      </c>
      <c r="I2071">
        <v>170.25</v>
      </c>
      <c r="J2071">
        <v>18</v>
      </c>
      <c r="K2071" t="s">
        <v>820</v>
      </c>
      <c r="L2071">
        <v>2017</v>
      </c>
      <c r="M2071">
        <v>6</v>
      </c>
    </row>
    <row r="2072" spans="1:13" x14ac:dyDescent="0.25">
      <c r="A2072">
        <v>100516</v>
      </c>
      <c r="B2072" t="s">
        <v>1129</v>
      </c>
      <c r="C2072" t="s">
        <v>14</v>
      </c>
      <c r="D2072" t="s">
        <v>27</v>
      </c>
      <c r="E2072" t="s">
        <v>336</v>
      </c>
      <c r="F2072" s="1">
        <v>43514.396863425929</v>
      </c>
      <c r="G2072">
        <v>1</v>
      </c>
      <c r="H2072">
        <v>98.36</v>
      </c>
      <c r="I2072">
        <v>98.36</v>
      </c>
      <c r="J2072">
        <v>18</v>
      </c>
      <c r="K2072" t="s">
        <v>820</v>
      </c>
      <c r="L2072">
        <v>2019</v>
      </c>
      <c r="M2072">
        <v>2</v>
      </c>
    </row>
    <row r="2073" spans="1:13" x14ac:dyDescent="0.25">
      <c r="A2073">
        <v>53761</v>
      </c>
      <c r="B2073" t="s">
        <v>1130</v>
      </c>
      <c r="C2073" t="s">
        <v>14</v>
      </c>
      <c r="D2073" t="s">
        <v>15</v>
      </c>
      <c r="E2073" t="s">
        <v>535</v>
      </c>
      <c r="F2073" s="1">
        <v>42832.402222222219</v>
      </c>
      <c r="G2073">
        <v>1</v>
      </c>
      <c r="H2073">
        <v>94.25</v>
      </c>
      <c r="I2073">
        <v>94.25</v>
      </c>
      <c r="J2073">
        <v>18</v>
      </c>
      <c r="K2073" t="s">
        <v>820</v>
      </c>
      <c r="L2073">
        <v>2017</v>
      </c>
      <c r="M2073">
        <v>4</v>
      </c>
    </row>
    <row r="2074" spans="1:13" x14ac:dyDescent="0.25">
      <c r="A2074">
        <v>112572</v>
      </c>
      <c r="B2074" t="s">
        <v>534</v>
      </c>
      <c r="C2074" t="s">
        <v>14</v>
      </c>
      <c r="D2074" t="s">
        <v>15</v>
      </c>
      <c r="E2074" t="s">
        <v>535</v>
      </c>
      <c r="F2074" s="1">
        <v>43045.414895833332</v>
      </c>
      <c r="G2074">
        <v>1</v>
      </c>
      <c r="H2074">
        <v>64.87</v>
      </c>
      <c r="I2074">
        <v>64.87</v>
      </c>
      <c r="J2074">
        <v>18</v>
      </c>
      <c r="K2074" t="s">
        <v>820</v>
      </c>
      <c r="L2074">
        <v>2017</v>
      </c>
      <c r="M2074">
        <v>11</v>
      </c>
    </row>
    <row r="2075" spans="1:13" x14ac:dyDescent="0.25">
      <c r="A2075">
        <v>112572</v>
      </c>
      <c r="B2075" t="s">
        <v>534</v>
      </c>
      <c r="C2075" t="s">
        <v>14</v>
      </c>
      <c r="D2075" t="s">
        <v>15</v>
      </c>
      <c r="E2075" t="s">
        <v>535</v>
      </c>
      <c r="F2075" s="1">
        <v>43073.509270833332</v>
      </c>
      <c r="G2075">
        <v>1</v>
      </c>
      <c r="H2075">
        <v>64.23</v>
      </c>
      <c r="I2075">
        <v>64.23</v>
      </c>
      <c r="J2075">
        <v>18</v>
      </c>
      <c r="K2075" t="s">
        <v>820</v>
      </c>
      <c r="L2075">
        <v>2017</v>
      </c>
      <c r="M2075">
        <v>12</v>
      </c>
    </row>
    <row r="2076" spans="1:13" x14ac:dyDescent="0.25">
      <c r="A2076">
        <v>112572</v>
      </c>
      <c r="B2076" t="s">
        <v>534</v>
      </c>
      <c r="C2076" t="s">
        <v>14</v>
      </c>
      <c r="D2076" t="s">
        <v>15</v>
      </c>
      <c r="E2076" t="s">
        <v>535</v>
      </c>
      <c r="F2076" s="1">
        <v>43290.310381944444</v>
      </c>
      <c r="G2076">
        <v>2</v>
      </c>
      <c r="H2076">
        <v>64.23</v>
      </c>
      <c r="I2076">
        <v>128.46</v>
      </c>
      <c r="J2076">
        <v>18</v>
      </c>
      <c r="K2076" t="s">
        <v>820</v>
      </c>
      <c r="L2076">
        <v>2018</v>
      </c>
      <c r="M2076">
        <v>7</v>
      </c>
    </row>
    <row r="2077" spans="1:13" x14ac:dyDescent="0.25">
      <c r="A2077">
        <v>112572</v>
      </c>
      <c r="B2077" t="s">
        <v>534</v>
      </c>
      <c r="C2077" t="s">
        <v>14</v>
      </c>
      <c r="D2077" t="s">
        <v>15</v>
      </c>
      <c r="E2077" t="s">
        <v>535</v>
      </c>
      <c r="F2077" s="1">
        <v>43437.399467592593</v>
      </c>
      <c r="G2077">
        <v>1</v>
      </c>
      <c r="H2077">
        <v>64.86</v>
      </c>
      <c r="I2077">
        <v>64.86</v>
      </c>
      <c r="J2077">
        <v>18</v>
      </c>
      <c r="K2077" t="s">
        <v>820</v>
      </c>
      <c r="L2077">
        <v>2018</v>
      </c>
      <c r="M2077">
        <v>12</v>
      </c>
    </row>
    <row r="2078" spans="1:13" x14ac:dyDescent="0.25">
      <c r="A2078">
        <v>112572</v>
      </c>
      <c r="B2078" t="s">
        <v>534</v>
      </c>
      <c r="C2078" t="s">
        <v>14</v>
      </c>
      <c r="D2078" t="s">
        <v>15</v>
      </c>
      <c r="E2078" t="s">
        <v>535</v>
      </c>
      <c r="F2078" s="1">
        <v>43446.400138888886</v>
      </c>
      <c r="G2078">
        <v>1</v>
      </c>
      <c r="H2078">
        <v>64.86</v>
      </c>
      <c r="I2078">
        <v>64.86</v>
      </c>
      <c r="J2078">
        <v>18</v>
      </c>
      <c r="K2078" t="s">
        <v>820</v>
      </c>
      <c r="L2078">
        <v>2018</v>
      </c>
      <c r="M2078">
        <v>12</v>
      </c>
    </row>
    <row r="2079" spans="1:13" x14ac:dyDescent="0.25">
      <c r="A2079">
        <v>112572</v>
      </c>
      <c r="B2079" t="s">
        <v>534</v>
      </c>
      <c r="C2079" t="s">
        <v>14</v>
      </c>
      <c r="D2079" t="s">
        <v>15</v>
      </c>
      <c r="E2079" t="s">
        <v>535</v>
      </c>
      <c r="F2079" s="1">
        <v>43446.400138888886</v>
      </c>
      <c r="G2079">
        <v>1</v>
      </c>
      <c r="H2079">
        <v>64.86</v>
      </c>
      <c r="I2079">
        <v>64.86</v>
      </c>
      <c r="J2079">
        <v>18</v>
      </c>
      <c r="K2079" t="s">
        <v>820</v>
      </c>
      <c r="L2079">
        <v>2018</v>
      </c>
      <c r="M2079">
        <v>12</v>
      </c>
    </row>
    <row r="2080" spans="1:13" x14ac:dyDescent="0.25">
      <c r="A2080">
        <v>112572</v>
      </c>
      <c r="B2080" t="s">
        <v>534</v>
      </c>
      <c r="C2080" t="s">
        <v>14</v>
      </c>
      <c r="D2080" t="s">
        <v>15</v>
      </c>
      <c r="E2080" t="s">
        <v>535</v>
      </c>
      <c r="F2080" s="1">
        <v>43753.51767361111</v>
      </c>
      <c r="G2080">
        <v>1</v>
      </c>
      <c r="H2080">
        <v>64.78</v>
      </c>
      <c r="I2080">
        <v>64.78</v>
      </c>
      <c r="J2080">
        <v>18</v>
      </c>
      <c r="K2080" t="s">
        <v>820</v>
      </c>
      <c r="L2080">
        <v>2019</v>
      </c>
      <c r="M2080">
        <v>10</v>
      </c>
    </row>
    <row r="2081" spans="1:13" x14ac:dyDescent="0.25">
      <c r="A2081">
        <v>191788</v>
      </c>
      <c r="B2081" t="s">
        <v>536</v>
      </c>
      <c r="C2081" t="s">
        <v>14</v>
      </c>
      <c r="D2081" t="s">
        <v>15</v>
      </c>
      <c r="E2081" t="s">
        <v>537</v>
      </c>
      <c r="F2081" s="1">
        <v>43103.485347222224</v>
      </c>
      <c r="G2081">
        <v>2</v>
      </c>
      <c r="H2081">
        <v>9.1199999999999992</v>
      </c>
      <c r="I2081">
        <v>18.239999999999998</v>
      </c>
      <c r="J2081">
        <v>18</v>
      </c>
      <c r="K2081" t="s">
        <v>820</v>
      </c>
      <c r="L2081">
        <v>2018</v>
      </c>
      <c r="M2081">
        <v>1</v>
      </c>
    </row>
    <row r="2082" spans="1:13" x14ac:dyDescent="0.25">
      <c r="A2082">
        <v>191788</v>
      </c>
      <c r="B2082" t="s">
        <v>536</v>
      </c>
      <c r="C2082" t="s">
        <v>14</v>
      </c>
      <c r="D2082" t="s">
        <v>15</v>
      </c>
      <c r="E2082" t="s">
        <v>537</v>
      </c>
      <c r="F2082" s="1">
        <v>43411.526747685188</v>
      </c>
      <c r="G2082">
        <v>2</v>
      </c>
      <c r="H2082">
        <v>9.1199999999999992</v>
      </c>
      <c r="I2082">
        <v>18.239999999999998</v>
      </c>
      <c r="J2082">
        <v>18</v>
      </c>
      <c r="K2082" t="s">
        <v>820</v>
      </c>
      <c r="L2082">
        <v>2018</v>
      </c>
      <c r="M2082">
        <v>11</v>
      </c>
    </row>
    <row r="2083" spans="1:13" x14ac:dyDescent="0.25">
      <c r="A2083">
        <v>191788</v>
      </c>
      <c r="B2083" t="s">
        <v>536</v>
      </c>
      <c r="C2083" t="s">
        <v>14</v>
      </c>
      <c r="D2083" t="s">
        <v>15</v>
      </c>
      <c r="E2083" t="s">
        <v>537</v>
      </c>
      <c r="F2083" s="1">
        <v>43662.50545138889</v>
      </c>
      <c r="G2083">
        <v>1</v>
      </c>
      <c r="H2083">
        <v>9.1199999999999992</v>
      </c>
      <c r="I2083">
        <v>9.1199999999999992</v>
      </c>
      <c r="J2083">
        <v>18</v>
      </c>
      <c r="K2083" t="s">
        <v>820</v>
      </c>
      <c r="L2083">
        <v>2019</v>
      </c>
      <c r="M2083">
        <v>7</v>
      </c>
    </row>
    <row r="2084" spans="1:13" x14ac:dyDescent="0.25">
      <c r="A2084">
        <v>106618</v>
      </c>
      <c r="B2084" t="s">
        <v>538</v>
      </c>
      <c r="C2084" t="s">
        <v>14</v>
      </c>
      <c r="D2084" t="s">
        <v>15</v>
      </c>
      <c r="E2084" t="s">
        <v>537</v>
      </c>
      <c r="F2084" s="1">
        <v>42793.4065625</v>
      </c>
      <c r="G2084">
        <v>2</v>
      </c>
      <c r="H2084">
        <v>63.27</v>
      </c>
      <c r="I2084">
        <v>126.54</v>
      </c>
      <c r="J2084">
        <v>18</v>
      </c>
      <c r="K2084" t="s">
        <v>820</v>
      </c>
      <c r="L2084">
        <v>2017</v>
      </c>
      <c r="M2084">
        <v>2</v>
      </c>
    </row>
    <row r="2085" spans="1:13" x14ac:dyDescent="0.25">
      <c r="A2085">
        <v>106618</v>
      </c>
      <c r="B2085" t="s">
        <v>538</v>
      </c>
      <c r="C2085" t="s">
        <v>14</v>
      </c>
      <c r="D2085" t="s">
        <v>15</v>
      </c>
      <c r="E2085" t="s">
        <v>537</v>
      </c>
      <c r="F2085" s="1">
        <v>43453.547083333331</v>
      </c>
      <c r="G2085">
        <v>2</v>
      </c>
      <c r="H2085">
        <v>19.59</v>
      </c>
      <c r="I2085">
        <v>39.18</v>
      </c>
      <c r="J2085">
        <v>18</v>
      </c>
      <c r="K2085" t="s">
        <v>820</v>
      </c>
      <c r="L2085">
        <v>2018</v>
      </c>
      <c r="M2085">
        <v>12</v>
      </c>
    </row>
    <row r="2086" spans="1:13" x14ac:dyDescent="0.25">
      <c r="A2086">
        <v>106618</v>
      </c>
      <c r="B2086" t="s">
        <v>538</v>
      </c>
      <c r="C2086" t="s">
        <v>14</v>
      </c>
      <c r="D2086" t="s">
        <v>15</v>
      </c>
      <c r="E2086" t="s">
        <v>537</v>
      </c>
      <c r="F2086" s="1">
        <v>43521.360763888886</v>
      </c>
      <c r="G2086">
        <v>3</v>
      </c>
      <c r="H2086">
        <v>19.579999999999998</v>
      </c>
      <c r="I2086">
        <v>58.74</v>
      </c>
      <c r="J2086">
        <v>18</v>
      </c>
      <c r="K2086" t="s">
        <v>820</v>
      </c>
      <c r="L2086">
        <v>2019</v>
      </c>
      <c r="M2086">
        <v>2</v>
      </c>
    </row>
    <row r="2087" spans="1:13" x14ac:dyDescent="0.25">
      <c r="A2087">
        <v>106618</v>
      </c>
      <c r="B2087" t="s">
        <v>538</v>
      </c>
      <c r="C2087" t="s">
        <v>14</v>
      </c>
      <c r="D2087" t="s">
        <v>15</v>
      </c>
      <c r="E2087" t="s">
        <v>537</v>
      </c>
      <c r="F2087" s="1">
        <v>43616.592187499999</v>
      </c>
      <c r="G2087">
        <v>3</v>
      </c>
      <c r="H2087">
        <v>19.579999999999998</v>
      </c>
      <c r="I2087">
        <v>58.74</v>
      </c>
      <c r="J2087">
        <v>18</v>
      </c>
      <c r="K2087" t="s">
        <v>820</v>
      </c>
      <c r="L2087">
        <v>2019</v>
      </c>
      <c r="M2087">
        <v>5</v>
      </c>
    </row>
    <row r="2088" spans="1:13" x14ac:dyDescent="0.25">
      <c r="A2088">
        <v>106618</v>
      </c>
      <c r="B2088" t="s">
        <v>538</v>
      </c>
      <c r="C2088" t="s">
        <v>14</v>
      </c>
      <c r="D2088" t="s">
        <v>15</v>
      </c>
      <c r="E2088" t="s">
        <v>537</v>
      </c>
      <c r="F2088" s="1">
        <v>43626.419293981482</v>
      </c>
      <c r="G2088">
        <v>2</v>
      </c>
      <c r="H2088">
        <v>19.5</v>
      </c>
      <c r="I2088">
        <v>39</v>
      </c>
      <c r="J2088">
        <v>18</v>
      </c>
      <c r="K2088" t="s">
        <v>820</v>
      </c>
      <c r="L2088">
        <v>2019</v>
      </c>
      <c r="M2088">
        <v>6</v>
      </c>
    </row>
    <row r="2089" spans="1:13" x14ac:dyDescent="0.25">
      <c r="A2089">
        <v>106618</v>
      </c>
      <c r="B2089" t="s">
        <v>538</v>
      </c>
      <c r="C2089" t="s">
        <v>14</v>
      </c>
      <c r="D2089" t="s">
        <v>15</v>
      </c>
      <c r="E2089" t="s">
        <v>537</v>
      </c>
      <c r="F2089" s="1">
        <v>43808.429409722223</v>
      </c>
      <c r="G2089">
        <v>2</v>
      </c>
      <c r="H2089">
        <v>19.59</v>
      </c>
      <c r="I2089">
        <v>39.18</v>
      </c>
      <c r="J2089">
        <v>18</v>
      </c>
      <c r="K2089" t="s">
        <v>820</v>
      </c>
      <c r="L2089">
        <v>2019</v>
      </c>
      <c r="M2089">
        <v>12</v>
      </c>
    </row>
    <row r="2090" spans="1:13" x14ac:dyDescent="0.25">
      <c r="A2090">
        <v>186656</v>
      </c>
      <c r="B2090" t="s">
        <v>539</v>
      </c>
      <c r="C2090" t="s">
        <v>14</v>
      </c>
      <c r="D2090" t="s">
        <v>15</v>
      </c>
      <c r="E2090" t="s">
        <v>537</v>
      </c>
      <c r="F2090" s="1">
        <v>43045.414895833332</v>
      </c>
      <c r="G2090">
        <v>1</v>
      </c>
      <c r="H2090">
        <v>29.34</v>
      </c>
      <c r="I2090">
        <v>29.34</v>
      </c>
      <c r="J2090">
        <v>18</v>
      </c>
      <c r="K2090" t="s">
        <v>820</v>
      </c>
      <c r="L2090">
        <v>2017</v>
      </c>
      <c r="M2090">
        <v>11</v>
      </c>
    </row>
    <row r="2091" spans="1:13" x14ac:dyDescent="0.25">
      <c r="A2091">
        <v>186656</v>
      </c>
      <c r="B2091" t="s">
        <v>539</v>
      </c>
      <c r="C2091" t="s">
        <v>14</v>
      </c>
      <c r="D2091" t="s">
        <v>15</v>
      </c>
      <c r="E2091" t="s">
        <v>537</v>
      </c>
      <c r="F2091" s="1">
        <v>43045.414895833332</v>
      </c>
      <c r="G2091">
        <v>1</v>
      </c>
      <c r="H2091">
        <v>29.46</v>
      </c>
      <c r="I2091">
        <v>29.46</v>
      </c>
      <c r="J2091">
        <v>18</v>
      </c>
      <c r="K2091" t="s">
        <v>820</v>
      </c>
      <c r="L2091">
        <v>2017</v>
      </c>
      <c r="M2091">
        <v>11</v>
      </c>
    </row>
    <row r="2092" spans="1:13" x14ac:dyDescent="0.25">
      <c r="A2092">
        <v>184398</v>
      </c>
      <c r="B2092" t="s">
        <v>540</v>
      </c>
      <c r="C2092" t="s">
        <v>14</v>
      </c>
      <c r="D2092" t="s">
        <v>15</v>
      </c>
      <c r="E2092" t="s">
        <v>541</v>
      </c>
      <c r="F2092" s="1">
        <v>42864.492395833331</v>
      </c>
      <c r="G2092">
        <v>1</v>
      </c>
      <c r="H2092">
        <v>411.96</v>
      </c>
      <c r="I2092">
        <v>411.96</v>
      </c>
      <c r="J2092">
        <v>18</v>
      </c>
      <c r="K2092" t="s">
        <v>820</v>
      </c>
      <c r="L2092">
        <v>2017</v>
      </c>
      <c r="M2092">
        <v>5</v>
      </c>
    </row>
    <row r="2093" spans="1:13" x14ac:dyDescent="0.25">
      <c r="A2093">
        <v>184400</v>
      </c>
      <c r="B2093" t="s">
        <v>1131</v>
      </c>
      <c r="C2093" t="s">
        <v>14</v>
      </c>
      <c r="D2093" t="s">
        <v>15</v>
      </c>
      <c r="E2093" t="s">
        <v>541</v>
      </c>
      <c r="F2093" s="1">
        <v>43661.346886574072</v>
      </c>
      <c r="G2093">
        <v>1</v>
      </c>
      <c r="H2093">
        <v>255.02</v>
      </c>
      <c r="I2093">
        <v>255.02</v>
      </c>
      <c r="J2093">
        <v>18</v>
      </c>
      <c r="K2093" t="s">
        <v>820</v>
      </c>
      <c r="L2093">
        <v>2019</v>
      </c>
      <c r="M2093">
        <v>7</v>
      </c>
    </row>
    <row r="2094" spans="1:13" x14ac:dyDescent="0.25">
      <c r="A2094">
        <v>184399</v>
      </c>
      <c r="B2094" t="s">
        <v>542</v>
      </c>
      <c r="C2094" t="s">
        <v>14</v>
      </c>
      <c r="D2094" t="s">
        <v>15</v>
      </c>
      <c r="E2094" t="s">
        <v>541</v>
      </c>
      <c r="F2094" s="1">
        <v>42852.579050925924</v>
      </c>
      <c r="G2094">
        <v>1</v>
      </c>
      <c r="H2094">
        <v>322.49</v>
      </c>
      <c r="I2094">
        <v>322.49</v>
      </c>
      <c r="J2094">
        <v>18</v>
      </c>
      <c r="K2094" t="s">
        <v>820</v>
      </c>
      <c r="L2094">
        <v>2017</v>
      </c>
      <c r="M2094">
        <v>4</v>
      </c>
    </row>
    <row r="2095" spans="1:13" x14ac:dyDescent="0.25">
      <c r="A2095">
        <v>184399</v>
      </c>
      <c r="B2095" t="s">
        <v>542</v>
      </c>
      <c r="C2095" t="s">
        <v>14</v>
      </c>
      <c r="D2095" t="s">
        <v>15</v>
      </c>
      <c r="E2095" t="s">
        <v>541</v>
      </c>
      <c r="F2095" s="1">
        <v>42884.432812500003</v>
      </c>
      <c r="G2095">
        <v>1</v>
      </c>
      <c r="H2095">
        <v>320.29000000000002</v>
      </c>
      <c r="I2095">
        <v>320.29000000000002</v>
      </c>
      <c r="J2095">
        <v>18</v>
      </c>
      <c r="K2095" t="s">
        <v>820</v>
      </c>
      <c r="L2095">
        <v>2017</v>
      </c>
      <c r="M2095">
        <v>5</v>
      </c>
    </row>
    <row r="2096" spans="1:13" x14ac:dyDescent="0.25">
      <c r="A2096">
        <v>184399</v>
      </c>
      <c r="B2096" t="s">
        <v>542</v>
      </c>
      <c r="C2096" t="s">
        <v>14</v>
      </c>
      <c r="D2096" t="s">
        <v>15</v>
      </c>
      <c r="E2096" t="s">
        <v>541</v>
      </c>
      <c r="F2096" s="1">
        <v>43091.364583333336</v>
      </c>
      <c r="G2096">
        <v>1</v>
      </c>
      <c r="H2096">
        <v>320.29000000000002</v>
      </c>
      <c r="I2096">
        <v>320.29000000000002</v>
      </c>
      <c r="J2096">
        <v>18</v>
      </c>
      <c r="K2096" t="s">
        <v>820</v>
      </c>
      <c r="L2096">
        <v>2017</v>
      </c>
      <c r="M2096">
        <v>12</v>
      </c>
    </row>
    <row r="2097" spans="1:13" x14ac:dyDescent="0.25">
      <c r="A2097">
        <v>184399</v>
      </c>
      <c r="B2097" t="s">
        <v>542</v>
      </c>
      <c r="C2097" t="s">
        <v>14</v>
      </c>
      <c r="D2097" t="s">
        <v>15</v>
      </c>
      <c r="E2097" t="s">
        <v>541</v>
      </c>
      <c r="F2097" s="1">
        <v>43174.531886574077</v>
      </c>
      <c r="G2097">
        <v>1</v>
      </c>
      <c r="H2097">
        <v>320.25</v>
      </c>
      <c r="I2097">
        <v>320.25</v>
      </c>
      <c r="J2097">
        <v>18</v>
      </c>
      <c r="K2097" t="s">
        <v>820</v>
      </c>
      <c r="L2097">
        <v>2018</v>
      </c>
      <c r="M2097">
        <v>3</v>
      </c>
    </row>
    <row r="2098" spans="1:13" x14ac:dyDescent="0.25">
      <c r="A2098">
        <v>184399</v>
      </c>
      <c r="B2098" t="s">
        <v>542</v>
      </c>
      <c r="C2098" t="s">
        <v>14</v>
      </c>
      <c r="D2098" t="s">
        <v>15</v>
      </c>
      <c r="E2098" t="s">
        <v>541</v>
      </c>
      <c r="F2098" s="1">
        <v>43234.551111111112</v>
      </c>
      <c r="G2098">
        <v>1</v>
      </c>
      <c r="H2098">
        <v>320.25</v>
      </c>
      <c r="I2098">
        <v>320.25</v>
      </c>
      <c r="J2098">
        <v>18</v>
      </c>
      <c r="K2098" t="s">
        <v>820</v>
      </c>
      <c r="L2098">
        <v>2018</v>
      </c>
      <c r="M2098">
        <v>5</v>
      </c>
    </row>
    <row r="2099" spans="1:13" x14ac:dyDescent="0.25">
      <c r="A2099">
        <v>850106</v>
      </c>
      <c r="B2099" t="s">
        <v>1132</v>
      </c>
      <c r="C2099" t="s">
        <v>14</v>
      </c>
      <c r="D2099" t="s">
        <v>15</v>
      </c>
      <c r="E2099" t="s">
        <v>544</v>
      </c>
      <c r="F2099" s="1">
        <v>42775.509305555555</v>
      </c>
      <c r="G2099">
        <v>1</v>
      </c>
      <c r="H2099">
        <v>29.03</v>
      </c>
      <c r="I2099">
        <v>29.03</v>
      </c>
      <c r="J2099">
        <v>18</v>
      </c>
      <c r="K2099" t="s">
        <v>820</v>
      </c>
      <c r="L2099">
        <v>2017</v>
      </c>
      <c r="M2099">
        <v>2</v>
      </c>
    </row>
    <row r="2100" spans="1:13" x14ac:dyDescent="0.25">
      <c r="A2100">
        <v>155823</v>
      </c>
      <c r="B2100" t="s">
        <v>548</v>
      </c>
      <c r="C2100" t="s">
        <v>14</v>
      </c>
      <c r="D2100" t="s">
        <v>15</v>
      </c>
      <c r="E2100" t="s">
        <v>507</v>
      </c>
      <c r="F2100" s="1">
        <v>42748.493692129632</v>
      </c>
      <c r="G2100">
        <v>2</v>
      </c>
      <c r="H2100">
        <v>44.59</v>
      </c>
      <c r="I2100">
        <v>89.18</v>
      </c>
      <c r="J2100">
        <v>18</v>
      </c>
      <c r="K2100" t="s">
        <v>820</v>
      </c>
      <c r="L2100">
        <v>2017</v>
      </c>
      <c r="M2100">
        <v>1</v>
      </c>
    </row>
    <row r="2101" spans="1:13" x14ac:dyDescent="0.25">
      <c r="A2101">
        <v>155823</v>
      </c>
      <c r="B2101" t="s">
        <v>548</v>
      </c>
      <c r="C2101" t="s">
        <v>14</v>
      </c>
      <c r="D2101" t="s">
        <v>15</v>
      </c>
      <c r="E2101" t="s">
        <v>507</v>
      </c>
      <c r="F2101" s="1">
        <v>42796.560706018521</v>
      </c>
      <c r="G2101">
        <v>3</v>
      </c>
      <c r="H2101">
        <v>44.59</v>
      </c>
      <c r="I2101">
        <v>133.77000000000001</v>
      </c>
      <c r="J2101">
        <v>18</v>
      </c>
      <c r="K2101" t="s">
        <v>820</v>
      </c>
      <c r="L2101">
        <v>2017</v>
      </c>
      <c r="M2101">
        <v>3</v>
      </c>
    </row>
    <row r="2102" spans="1:13" x14ac:dyDescent="0.25">
      <c r="A2102">
        <v>155823</v>
      </c>
      <c r="B2102" t="s">
        <v>548</v>
      </c>
      <c r="C2102" t="s">
        <v>14</v>
      </c>
      <c r="D2102" t="s">
        <v>15</v>
      </c>
      <c r="E2102" t="s">
        <v>507</v>
      </c>
      <c r="F2102" s="1">
        <v>42821.417731481481</v>
      </c>
      <c r="G2102">
        <v>1</v>
      </c>
      <c r="H2102">
        <v>44.59</v>
      </c>
      <c r="I2102">
        <v>44.59</v>
      </c>
      <c r="J2102">
        <v>18</v>
      </c>
      <c r="K2102" t="s">
        <v>820</v>
      </c>
      <c r="L2102">
        <v>2017</v>
      </c>
      <c r="M2102">
        <v>3</v>
      </c>
    </row>
    <row r="2103" spans="1:13" x14ac:dyDescent="0.25">
      <c r="A2103">
        <v>155823</v>
      </c>
      <c r="B2103" t="s">
        <v>548</v>
      </c>
      <c r="C2103" t="s">
        <v>14</v>
      </c>
      <c r="D2103" t="s">
        <v>15</v>
      </c>
      <c r="E2103" t="s">
        <v>507</v>
      </c>
      <c r="F2103" s="1">
        <v>42821.417731481481</v>
      </c>
      <c r="G2103">
        <v>1</v>
      </c>
      <c r="H2103">
        <v>44.59</v>
      </c>
      <c r="I2103">
        <v>44.59</v>
      </c>
      <c r="J2103">
        <v>18</v>
      </c>
      <c r="K2103" t="s">
        <v>820</v>
      </c>
      <c r="L2103">
        <v>2017</v>
      </c>
      <c r="M2103">
        <v>3</v>
      </c>
    </row>
    <row r="2104" spans="1:13" x14ac:dyDescent="0.25">
      <c r="A2104">
        <v>155823</v>
      </c>
      <c r="B2104" t="s">
        <v>548</v>
      </c>
      <c r="C2104" t="s">
        <v>14</v>
      </c>
      <c r="D2104" t="s">
        <v>15</v>
      </c>
      <c r="E2104" t="s">
        <v>507</v>
      </c>
      <c r="F2104" s="1">
        <v>42867.599537037036</v>
      </c>
      <c r="G2104">
        <v>2</v>
      </c>
      <c r="H2104">
        <v>34.4</v>
      </c>
      <c r="I2104">
        <v>68.8</v>
      </c>
      <c r="J2104">
        <v>18</v>
      </c>
      <c r="K2104" t="s">
        <v>820</v>
      </c>
      <c r="L2104">
        <v>2017</v>
      </c>
      <c r="M2104">
        <v>5</v>
      </c>
    </row>
    <row r="2105" spans="1:13" x14ac:dyDescent="0.25">
      <c r="A2105">
        <v>155823</v>
      </c>
      <c r="B2105" t="s">
        <v>548</v>
      </c>
      <c r="C2105" t="s">
        <v>14</v>
      </c>
      <c r="D2105" t="s">
        <v>15</v>
      </c>
      <c r="E2105" t="s">
        <v>507</v>
      </c>
      <c r="F2105" s="1">
        <v>42961.413553240738</v>
      </c>
      <c r="G2105">
        <v>4</v>
      </c>
      <c r="H2105">
        <v>34.4</v>
      </c>
      <c r="I2105">
        <v>137.6</v>
      </c>
      <c r="J2105">
        <v>18</v>
      </c>
      <c r="K2105" t="s">
        <v>820</v>
      </c>
      <c r="L2105">
        <v>2017</v>
      </c>
      <c r="M2105">
        <v>8</v>
      </c>
    </row>
    <row r="2106" spans="1:13" x14ac:dyDescent="0.25">
      <c r="A2106">
        <v>155823</v>
      </c>
      <c r="B2106" t="s">
        <v>548</v>
      </c>
      <c r="C2106" t="s">
        <v>14</v>
      </c>
      <c r="D2106" t="s">
        <v>15</v>
      </c>
      <c r="E2106" t="s">
        <v>507</v>
      </c>
      <c r="F2106" s="1">
        <v>43048.498888888891</v>
      </c>
      <c r="G2106">
        <v>2</v>
      </c>
      <c r="H2106">
        <v>33.47</v>
      </c>
      <c r="I2106">
        <v>66.94</v>
      </c>
      <c r="J2106">
        <v>18</v>
      </c>
      <c r="K2106" t="s">
        <v>820</v>
      </c>
      <c r="L2106">
        <v>2017</v>
      </c>
      <c r="M2106">
        <v>11</v>
      </c>
    </row>
    <row r="2107" spans="1:13" x14ac:dyDescent="0.25">
      <c r="A2107">
        <v>155823</v>
      </c>
      <c r="B2107" t="s">
        <v>548</v>
      </c>
      <c r="C2107" t="s">
        <v>14</v>
      </c>
      <c r="D2107" t="s">
        <v>15</v>
      </c>
      <c r="E2107" t="s">
        <v>507</v>
      </c>
      <c r="F2107" s="1">
        <v>43049.622870370367</v>
      </c>
      <c r="G2107">
        <v>2</v>
      </c>
      <c r="H2107">
        <v>33.47</v>
      </c>
      <c r="I2107">
        <v>66.94</v>
      </c>
      <c r="J2107">
        <v>18</v>
      </c>
      <c r="K2107" t="s">
        <v>820</v>
      </c>
      <c r="L2107">
        <v>2017</v>
      </c>
      <c r="M2107">
        <v>11</v>
      </c>
    </row>
    <row r="2108" spans="1:13" x14ac:dyDescent="0.25">
      <c r="A2108">
        <v>155823</v>
      </c>
      <c r="B2108" t="s">
        <v>548</v>
      </c>
      <c r="C2108" t="s">
        <v>14</v>
      </c>
      <c r="D2108" t="s">
        <v>15</v>
      </c>
      <c r="E2108" t="s">
        <v>507</v>
      </c>
      <c r="F2108" s="1">
        <v>43059.415578703702</v>
      </c>
      <c r="G2108">
        <v>2</v>
      </c>
      <c r="H2108">
        <v>33.47</v>
      </c>
      <c r="I2108">
        <v>66.94</v>
      </c>
      <c r="J2108">
        <v>18</v>
      </c>
      <c r="K2108" t="s">
        <v>820</v>
      </c>
      <c r="L2108">
        <v>2017</v>
      </c>
      <c r="M2108">
        <v>11</v>
      </c>
    </row>
    <row r="2109" spans="1:13" x14ac:dyDescent="0.25">
      <c r="A2109">
        <v>155824</v>
      </c>
      <c r="B2109" t="s">
        <v>547</v>
      </c>
      <c r="C2109" t="s">
        <v>14</v>
      </c>
      <c r="D2109" t="s">
        <v>15</v>
      </c>
      <c r="E2109" t="s">
        <v>507</v>
      </c>
      <c r="F2109" s="1">
        <v>43069.534722222219</v>
      </c>
      <c r="G2109">
        <v>2</v>
      </c>
      <c r="H2109">
        <v>50.64</v>
      </c>
      <c r="I2109">
        <v>101.28</v>
      </c>
      <c r="J2109">
        <v>18</v>
      </c>
      <c r="K2109" t="s">
        <v>820</v>
      </c>
      <c r="L2109">
        <v>2017</v>
      </c>
      <c r="M2109">
        <v>11</v>
      </c>
    </row>
    <row r="2110" spans="1:13" x14ac:dyDescent="0.25">
      <c r="A2110">
        <v>155823</v>
      </c>
      <c r="B2110" t="s">
        <v>548</v>
      </c>
      <c r="C2110" t="s">
        <v>14</v>
      </c>
      <c r="D2110" t="s">
        <v>15</v>
      </c>
      <c r="E2110" t="s">
        <v>507</v>
      </c>
      <c r="F2110" s="1">
        <v>43090.50675925926</v>
      </c>
      <c r="G2110">
        <v>2</v>
      </c>
      <c r="H2110">
        <v>33.47</v>
      </c>
      <c r="I2110">
        <v>66.94</v>
      </c>
      <c r="J2110">
        <v>18</v>
      </c>
      <c r="K2110" t="s">
        <v>820</v>
      </c>
      <c r="L2110">
        <v>2017</v>
      </c>
      <c r="M2110">
        <v>12</v>
      </c>
    </row>
    <row r="2111" spans="1:13" x14ac:dyDescent="0.25">
      <c r="A2111">
        <v>155823</v>
      </c>
      <c r="B2111" t="s">
        <v>548</v>
      </c>
      <c r="C2111" t="s">
        <v>14</v>
      </c>
      <c r="D2111" t="s">
        <v>15</v>
      </c>
      <c r="E2111" t="s">
        <v>507</v>
      </c>
      <c r="F2111" s="1">
        <v>43108.444826388892</v>
      </c>
      <c r="G2111">
        <v>2</v>
      </c>
      <c r="H2111">
        <v>33.47</v>
      </c>
      <c r="I2111">
        <v>66.94</v>
      </c>
      <c r="J2111">
        <v>18</v>
      </c>
      <c r="K2111" t="s">
        <v>820</v>
      </c>
      <c r="L2111">
        <v>2018</v>
      </c>
      <c r="M2111">
        <v>1</v>
      </c>
    </row>
    <row r="2112" spans="1:13" x14ac:dyDescent="0.25">
      <c r="A2112">
        <v>155823</v>
      </c>
      <c r="B2112" t="s">
        <v>548</v>
      </c>
      <c r="C2112" t="s">
        <v>14</v>
      </c>
      <c r="D2112" t="s">
        <v>15</v>
      </c>
      <c r="E2112" t="s">
        <v>507</v>
      </c>
      <c r="F2112" s="1">
        <v>43137.528194444443</v>
      </c>
      <c r="G2112">
        <v>1</v>
      </c>
      <c r="H2112">
        <v>33.47</v>
      </c>
      <c r="I2112">
        <v>33.47</v>
      </c>
      <c r="J2112">
        <v>18</v>
      </c>
      <c r="K2112" t="s">
        <v>820</v>
      </c>
      <c r="L2112">
        <v>2018</v>
      </c>
      <c r="M2112">
        <v>2</v>
      </c>
    </row>
    <row r="2113" spans="1:13" x14ac:dyDescent="0.25">
      <c r="A2113">
        <v>155823</v>
      </c>
      <c r="B2113" t="s">
        <v>548</v>
      </c>
      <c r="C2113" t="s">
        <v>14</v>
      </c>
      <c r="D2113" t="s">
        <v>15</v>
      </c>
      <c r="E2113" t="s">
        <v>507</v>
      </c>
      <c r="F2113" s="1">
        <v>43153.340682870374</v>
      </c>
      <c r="G2113">
        <v>2</v>
      </c>
      <c r="H2113">
        <v>33.47</v>
      </c>
      <c r="I2113">
        <v>66.94</v>
      </c>
      <c r="J2113">
        <v>18</v>
      </c>
      <c r="K2113" t="s">
        <v>820</v>
      </c>
      <c r="L2113">
        <v>2018</v>
      </c>
      <c r="M2113">
        <v>2</v>
      </c>
    </row>
    <row r="2114" spans="1:13" x14ac:dyDescent="0.25">
      <c r="A2114">
        <v>155823</v>
      </c>
      <c r="B2114" t="s">
        <v>548</v>
      </c>
      <c r="C2114" t="s">
        <v>14</v>
      </c>
      <c r="D2114" t="s">
        <v>15</v>
      </c>
      <c r="E2114" t="s">
        <v>507</v>
      </c>
      <c r="F2114" s="1">
        <v>43159.531168981484</v>
      </c>
      <c r="G2114">
        <v>2</v>
      </c>
      <c r="H2114">
        <v>33.47</v>
      </c>
      <c r="I2114">
        <v>66.94</v>
      </c>
      <c r="J2114">
        <v>18</v>
      </c>
      <c r="K2114" t="s">
        <v>820</v>
      </c>
      <c r="L2114">
        <v>2018</v>
      </c>
      <c r="M2114">
        <v>2</v>
      </c>
    </row>
    <row r="2115" spans="1:13" x14ac:dyDescent="0.25">
      <c r="A2115">
        <v>155823</v>
      </c>
      <c r="B2115" t="s">
        <v>548</v>
      </c>
      <c r="C2115" t="s">
        <v>14</v>
      </c>
      <c r="D2115" t="s">
        <v>15</v>
      </c>
      <c r="E2115" t="s">
        <v>507</v>
      </c>
      <c r="F2115" s="1">
        <v>43199.334131944444</v>
      </c>
      <c r="G2115">
        <v>3</v>
      </c>
      <c r="H2115">
        <v>33.47</v>
      </c>
      <c r="I2115">
        <v>100.41</v>
      </c>
      <c r="J2115">
        <v>18</v>
      </c>
      <c r="K2115" t="s">
        <v>820</v>
      </c>
      <c r="L2115">
        <v>2018</v>
      </c>
      <c r="M2115">
        <v>4</v>
      </c>
    </row>
    <row r="2116" spans="1:13" x14ac:dyDescent="0.25">
      <c r="A2116">
        <v>155823</v>
      </c>
      <c r="B2116" t="s">
        <v>548</v>
      </c>
      <c r="C2116" t="s">
        <v>14</v>
      </c>
      <c r="D2116" t="s">
        <v>15</v>
      </c>
      <c r="E2116" t="s">
        <v>507</v>
      </c>
      <c r="F2116" s="1">
        <v>43283.338819444441</v>
      </c>
      <c r="G2116">
        <v>2</v>
      </c>
      <c r="H2116">
        <v>33.47</v>
      </c>
      <c r="I2116">
        <v>66.94</v>
      </c>
      <c r="J2116">
        <v>18</v>
      </c>
      <c r="K2116" t="s">
        <v>820</v>
      </c>
      <c r="L2116">
        <v>2018</v>
      </c>
      <c r="M2116">
        <v>7</v>
      </c>
    </row>
    <row r="2117" spans="1:13" x14ac:dyDescent="0.25">
      <c r="A2117">
        <v>155824</v>
      </c>
      <c r="B2117" t="s">
        <v>547</v>
      </c>
      <c r="C2117" t="s">
        <v>14</v>
      </c>
      <c r="D2117" t="s">
        <v>15</v>
      </c>
      <c r="E2117" t="s">
        <v>507</v>
      </c>
      <c r="F2117" s="1">
        <v>43283.338819444441</v>
      </c>
      <c r="G2117">
        <v>1</v>
      </c>
      <c r="H2117">
        <v>50.64</v>
      </c>
      <c r="I2117">
        <v>50.64</v>
      </c>
      <c r="J2117">
        <v>18</v>
      </c>
      <c r="K2117" t="s">
        <v>820</v>
      </c>
      <c r="L2117">
        <v>2018</v>
      </c>
      <c r="M2117">
        <v>7</v>
      </c>
    </row>
    <row r="2118" spans="1:13" x14ac:dyDescent="0.25">
      <c r="A2118">
        <v>155823</v>
      </c>
      <c r="B2118" t="s">
        <v>548</v>
      </c>
      <c r="C2118" t="s">
        <v>14</v>
      </c>
      <c r="D2118" t="s">
        <v>15</v>
      </c>
      <c r="E2118" t="s">
        <v>507</v>
      </c>
      <c r="F2118" s="1">
        <v>43283.344421296293</v>
      </c>
      <c r="G2118">
        <v>1</v>
      </c>
      <c r="H2118">
        <v>33.47</v>
      </c>
      <c r="I2118">
        <v>33.47</v>
      </c>
      <c r="J2118">
        <v>18</v>
      </c>
      <c r="K2118" t="s">
        <v>820</v>
      </c>
      <c r="L2118">
        <v>2018</v>
      </c>
      <c r="M2118">
        <v>7</v>
      </c>
    </row>
    <row r="2119" spans="1:13" x14ac:dyDescent="0.25">
      <c r="A2119">
        <v>155823</v>
      </c>
      <c r="B2119" t="s">
        <v>548</v>
      </c>
      <c r="C2119" t="s">
        <v>14</v>
      </c>
      <c r="D2119" t="s">
        <v>15</v>
      </c>
      <c r="E2119" t="s">
        <v>507</v>
      </c>
      <c r="F2119" s="1">
        <v>43283.344421296293</v>
      </c>
      <c r="G2119">
        <v>1</v>
      </c>
      <c r="H2119">
        <v>33.47</v>
      </c>
      <c r="I2119">
        <v>33.47</v>
      </c>
      <c r="J2119">
        <v>18</v>
      </c>
      <c r="K2119" t="s">
        <v>820</v>
      </c>
      <c r="L2119">
        <v>2018</v>
      </c>
      <c r="M2119">
        <v>7</v>
      </c>
    </row>
    <row r="2120" spans="1:13" x14ac:dyDescent="0.25">
      <c r="A2120">
        <v>155823</v>
      </c>
      <c r="B2120" t="s">
        <v>548</v>
      </c>
      <c r="C2120" t="s">
        <v>14</v>
      </c>
      <c r="D2120" t="s">
        <v>15</v>
      </c>
      <c r="E2120" t="s">
        <v>507</v>
      </c>
      <c r="F2120" s="1">
        <v>43339.402106481481</v>
      </c>
      <c r="G2120">
        <v>2</v>
      </c>
      <c r="H2120">
        <v>33.47</v>
      </c>
      <c r="I2120">
        <v>66.94</v>
      </c>
      <c r="J2120">
        <v>18</v>
      </c>
      <c r="K2120" t="s">
        <v>820</v>
      </c>
      <c r="L2120">
        <v>2018</v>
      </c>
      <c r="M2120">
        <v>8</v>
      </c>
    </row>
    <row r="2121" spans="1:13" x14ac:dyDescent="0.25">
      <c r="A2121">
        <v>155823</v>
      </c>
      <c r="B2121" t="s">
        <v>548</v>
      </c>
      <c r="C2121" t="s">
        <v>14</v>
      </c>
      <c r="D2121" t="s">
        <v>15</v>
      </c>
      <c r="E2121" t="s">
        <v>507</v>
      </c>
      <c r="F2121" s="1">
        <v>43341.437627314815</v>
      </c>
      <c r="G2121">
        <v>2</v>
      </c>
      <c r="H2121">
        <v>33.47</v>
      </c>
      <c r="I2121">
        <v>66.94</v>
      </c>
      <c r="J2121">
        <v>18</v>
      </c>
      <c r="K2121" t="s">
        <v>820</v>
      </c>
      <c r="L2121">
        <v>2018</v>
      </c>
      <c r="M2121">
        <v>8</v>
      </c>
    </row>
    <row r="2122" spans="1:13" x14ac:dyDescent="0.25">
      <c r="A2122">
        <v>155823</v>
      </c>
      <c r="B2122" t="s">
        <v>548</v>
      </c>
      <c r="C2122" t="s">
        <v>14</v>
      </c>
      <c r="D2122" t="s">
        <v>15</v>
      </c>
      <c r="E2122" t="s">
        <v>507</v>
      </c>
      <c r="F2122" s="1">
        <v>43388.341990740744</v>
      </c>
      <c r="G2122">
        <v>2</v>
      </c>
      <c r="H2122">
        <v>33.47</v>
      </c>
      <c r="I2122">
        <v>66.94</v>
      </c>
      <c r="J2122">
        <v>18</v>
      </c>
      <c r="K2122" t="s">
        <v>820</v>
      </c>
      <c r="L2122">
        <v>2018</v>
      </c>
      <c r="M2122">
        <v>10</v>
      </c>
    </row>
    <row r="2123" spans="1:13" x14ac:dyDescent="0.25">
      <c r="A2123">
        <v>107981</v>
      </c>
      <c r="B2123" t="s">
        <v>549</v>
      </c>
      <c r="C2123" t="s">
        <v>14</v>
      </c>
      <c r="D2123" t="s">
        <v>15</v>
      </c>
      <c r="E2123" t="s">
        <v>507</v>
      </c>
      <c r="F2123" s="1">
        <v>43430.364421296297</v>
      </c>
      <c r="G2123">
        <v>1</v>
      </c>
      <c r="H2123">
        <v>50.64</v>
      </c>
      <c r="I2123">
        <v>50.64</v>
      </c>
      <c r="J2123">
        <v>18</v>
      </c>
      <c r="K2123" t="s">
        <v>820</v>
      </c>
      <c r="L2123">
        <v>2018</v>
      </c>
      <c r="M2123">
        <v>11</v>
      </c>
    </row>
    <row r="2124" spans="1:13" x14ac:dyDescent="0.25">
      <c r="A2124">
        <v>155823</v>
      </c>
      <c r="B2124" t="s">
        <v>548</v>
      </c>
      <c r="C2124" t="s">
        <v>14</v>
      </c>
      <c r="D2124" t="s">
        <v>15</v>
      </c>
      <c r="E2124" t="s">
        <v>507</v>
      </c>
      <c r="F2124" s="1">
        <v>43430.364421296297</v>
      </c>
      <c r="G2124">
        <v>3</v>
      </c>
      <c r="H2124">
        <v>33.47</v>
      </c>
      <c r="I2124">
        <v>100.41</v>
      </c>
      <c r="J2124">
        <v>18</v>
      </c>
      <c r="K2124" t="s">
        <v>820</v>
      </c>
      <c r="L2124">
        <v>2018</v>
      </c>
      <c r="M2124">
        <v>11</v>
      </c>
    </row>
    <row r="2125" spans="1:13" x14ac:dyDescent="0.25">
      <c r="A2125">
        <v>107981</v>
      </c>
      <c r="B2125" t="s">
        <v>549</v>
      </c>
      <c r="C2125" t="s">
        <v>14</v>
      </c>
      <c r="D2125" t="s">
        <v>15</v>
      </c>
      <c r="E2125" t="s">
        <v>507</v>
      </c>
      <c r="F2125" s="1">
        <v>43517.529340277775</v>
      </c>
      <c r="G2125">
        <v>2</v>
      </c>
      <c r="H2125">
        <v>50.64</v>
      </c>
      <c r="I2125">
        <v>101.28</v>
      </c>
      <c r="J2125">
        <v>18</v>
      </c>
      <c r="K2125" t="s">
        <v>820</v>
      </c>
      <c r="L2125">
        <v>2019</v>
      </c>
      <c r="M2125">
        <v>2</v>
      </c>
    </row>
    <row r="2126" spans="1:13" x14ac:dyDescent="0.25">
      <c r="A2126">
        <v>155823</v>
      </c>
      <c r="B2126" t="s">
        <v>548</v>
      </c>
      <c r="C2126" t="s">
        <v>14</v>
      </c>
      <c r="D2126" t="s">
        <v>15</v>
      </c>
      <c r="E2126" t="s">
        <v>507</v>
      </c>
      <c r="F2126" s="1">
        <v>43535.453912037039</v>
      </c>
      <c r="G2126">
        <v>2</v>
      </c>
      <c r="H2126">
        <v>33.47</v>
      </c>
      <c r="I2126">
        <v>66.94</v>
      </c>
      <c r="J2126">
        <v>18</v>
      </c>
      <c r="K2126" t="s">
        <v>820</v>
      </c>
      <c r="L2126">
        <v>2019</v>
      </c>
      <c r="M2126">
        <v>3</v>
      </c>
    </row>
    <row r="2127" spans="1:13" x14ac:dyDescent="0.25">
      <c r="A2127">
        <v>155823</v>
      </c>
      <c r="B2127" t="s">
        <v>548</v>
      </c>
      <c r="C2127" t="s">
        <v>14</v>
      </c>
      <c r="D2127" t="s">
        <v>15</v>
      </c>
      <c r="E2127" t="s">
        <v>507</v>
      </c>
      <c r="F2127" s="1">
        <v>43626.419293981482</v>
      </c>
      <c r="G2127">
        <v>2</v>
      </c>
      <c r="H2127">
        <v>33.47</v>
      </c>
      <c r="I2127">
        <v>66.94</v>
      </c>
      <c r="J2127">
        <v>18</v>
      </c>
      <c r="K2127" t="s">
        <v>820</v>
      </c>
      <c r="L2127">
        <v>2019</v>
      </c>
      <c r="M2127">
        <v>6</v>
      </c>
    </row>
    <row r="2128" spans="1:13" x14ac:dyDescent="0.25">
      <c r="A2128">
        <v>155823</v>
      </c>
      <c r="B2128" t="s">
        <v>548</v>
      </c>
      <c r="C2128" t="s">
        <v>14</v>
      </c>
      <c r="D2128" t="s">
        <v>15</v>
      </c>
      <c r="E2128" t="s">
        <v>507</v>
      </c>
      <c r="F2128" s="1">
        <v>43637.460115740738</v>
      </c>
      <c r="G2128">
        <v>3</v>
      </c>
      <c r="H2128">
        <v>33.47</v>
      </c>
      <c r="I2128">
        <v>100.41</v>
      </c>
      <c r="J2128">
        <v>18</v>
      </c>
      <c r="K2128" t="s">
        <v>820</v>
      </c>
      <c r="L2128">
        <v>2019</v>
      </c>
      <c r="M2128">
        <v>6</v>
      </c>
    </row>
    <row r="2129" spans="1:13" x14ac:dyDescent="0.25">
      <c r="A2129">
        <v>155823</v>
      </c>
      <c r="B2129" t="s">
        <v>548</v>
      </c>
      <c r="C2129" t="s">
        <v>14</v>
      </c>
      <c r="D2129" t="s">
        <v>15</v>
      </c>
      <c r="E2129" t="s">
        <v>507</v>
      </c>
      <c r="F2129" s="1">
        <v>43662.50545138889</v>
      </c>
      <c r="G2129">
        <v>1</v>
      </c>
      <c r="H2129">
        <v>34.36</v>
      </c>
      <c r="I2129">
        <v>34.36</v>
      </c>
      <c r="J2129">
        <v>18</v>
      </c>
      <c r="K2129" t="s">
        <v>820</v>
      </c>
      <c r="L2129">
        <v>2019</v>
      </c>
      <c r="M2129">
        <v>7</v>
      </c>
    </row>
    <row r="2130" spans="1:13" x14ac:dyDescent="0.25">
      <c r="A2130">
        <v>155823</v>
      </c>
      <c r="B2130" t="s">
        <v>548</v>
      </c>
      <c r="C2130" t="s">
        <v>14</v>
      </c>
      <c r="D2130" t="s">
        <v>15</v>
      </c>
      <c r="E2130" t="s">
        <v>507</v>
      </c>
      <c r="F2130" s="1">
        <v>43748.347060185188</v>
      </c>
      <c r="G2130">
        <v>2</v>
      </c>
      <c r="H2130">
        <v>33.01</v>
      </c>
      <c r="I2130">
        <v>66.02</v>
      </c>
      <c r="J2130">
        <v>18</v>
      </c>
      <c r="K2130" t="s">
        <v>820</v>
      </c>
      <c r="L2130">
        <v>2019</v>
      </c>
      <c r="M2130">
        <v>10</v>
      </c>
    </row>
    <row r="2131" spans="1:13" x14ac:dyDescent="0.25">
      <c r="A2131">
        <v>155823</v>
      </c>
      <c r="B2131" t="s">
        <v>548</v>
      </c>
      <c r="C2131" t="s">
        <v>14</v>
      </c>
      <c r="D2131" t="s">
        <v>15</v>
      </c>
      <c r="E2131" t="s">
        <v>507</v>
      </c>
      <c r="F2131" s="1">
        <v>43817.523078703707</v>
      </c>
      <c r="G2131">
        <v>3</v>
      </c>
      <c r="H2131">
        <v>33.01</v>
      </c>
      <c r="I2131">
        <v>99.03</v>
      </c>
      <c r="J2131">
        <v>18</v>
      </c>
      <c r="K2131" t="s">
        <v>820</v>
      </c>
      <c r="L2131">
        <v>2019</v>
      </c>
      <c r="M2131">
        <v>12</v>
      </c>
    </row>
    <row r="2132" spans="1:13" x14ac:dyDescent="0.25">
      <c r="A2132">
        <v>158628</v>
      </c>
      <c r="B2132" t="s">
        <v>1133</v>
      </c>
      <c r="C2132" t="s">
        <v>1134</v>
      </c>
      <c r="D2132" t="s">
        <v>27</v>
      </c>
      <c r="E2132" t="s">
        <v>1135</v>
      </c>
      <c r="F2132" s="1">
        <v>43130.517395833333</v>
      </c>
      <c r="G2132">
        <v>1</v>
      </c>
      <c r="H2132">
        <v>297</v>
      </c>
      <c r="I2132">
        <v>297</v>
      </c>
      <c r="J2132">
        <v>18</v>
      </c>
      <c r="K2132" t="s">
        <v>820</v>
      </c>
      <c r="L2132">
        <v>2018</v>
      </c>
      <c r="M2132">
        <v>1</v>
      </c>
    </row>
    <row r="2133" spans="1:13" x14ac:dyDescent="0.25">
      <c r="A2133">
        <v>33850</v>
      </c>
      <c r="B2133" t="s">
        <v>1136</v>
      </c>
      <c r="C2133" t="s">
        <v>200</v>
      </c>
      <c r="D2133" t="s">
        <v>201</v>
      </c>
      <c r="E2133" t="s">
        <v>202</v>
      </c>
      <c r="F2133" s="1">
        <v>43196.419548611113</v>
      </c>
      <c r="G2133">
        <v>1</v>
      </c>
      <c r="H2133">
        <v>145.5</v>
      </c>
      <c r="I2133">
        <v>145.5</v>
      </c>
      <c r="J2133">
        <v>18</v>
      </c>
      <c r="K2133" t="s">
        <v>820</v>
      </c>
      <c r="L2133">
        <v>2018</v>
      </c>
      <c r="M2133">
        <v>4</v>
      </c>
    </row>
    <row r="2134" spans="1:13" x14ac:dyDescent="0.25">
      <c r="A2134">
        <v>33850</v>
      </c>
      <c r="B2134" t="s">
        <v>1136</v>
      </c>
      <c r="C2134" t="s">
        <v>200</v>
      </c>
      <c r="D2134" t="s">
        <v>201</v>
      </c>
      <c r="E2134" t="s">
        <v>202</v>
      </c>
      <c r="F2134" s="1">
        <v>43482.372210648151</v>
      </c>
      <c r="G2134">
        <v>1</v>
      </c>
      <c r="H2134">
        <v>145.5</v>
      </c>
      <c r="I2134">
        <v>145.5</v>
      </c>
      <c r="J2134">
        <v>18</v>
      </c>
      <c r="K2134" t="s">
        <v>820</v>
      </c>
      <c r="L2134">
        <v>2019</v>
      </c>
      <c r="M2134">
        <v>1</v>
      </c>
    </row>
    <row r="2135" spans="1:13" x14ac:dyDescent="0.25">
      <c r="A2135">
        <v>33850</v>
      </c>
      <c r="B2135" t="s">
        <v>1136</v>
      </c>
      <c r="C2135" t="s">
        <v>200</v>
      </c>
      <c r="D2135" t="s">
        <v>201</v>
      </c>
      <c r="E2135" t="s">
        <v>202</v>
      </c>
      <c r="F2135" s="1">
        <v>43483.450150462966</v>
      </c>
      <c r="G2135">
        <v>1</v>
      </c>
      <c r="H2135">
        <v>145.5</v>
      </c>
      <c r="I2135">
        <v>145.5</v>
      </c>
      <c r="J2135">
        <v>18</v>
      </c>
      <c r="K2135" t="s">
        <v>820</v>
      </c>
      <c r="L2135">
        <v>2019</v>
      </c>
      <c r="M2135">
        <v>1</v>
      </c>
    </row>
    <row r="2136" spans="1:13" x14ac:dyDescent="0.25">
      <c r="A2136">
        <v>33852</v>
      </c>
      <c r="B2136" t="s">
        <v>1137</v>
      </c>
      <c r="C2136" t="s">
        <v>200</v>
      </c>
      <c r="D2136" t="s">
        <v>201</v>
      </c>
      <c r="E2136" t="s">
        <v>202</v>
      </c>
      <c r="F2136" s="1">
        <v>43017.398634259262</v>
      </c>
      <c r="G2136">
        <v>1</v>
      </c>
      <c r="H2136">
        <v>145.5</v>
      </c>
      <c r="I2136">
        <v>145.5</v>
      </c>
      <c r="J2136">
        <v>18</v>
      </c>
      <c r="K2136" t="s">
        <v>820</v>
      </c>
      <c r="L2136">
        <v>2017</v>
      </c>
      <c r="M2136">
        <v>10</v>
      </c>
    </row>
    <row r="2137" spans="1:13" x14ac:dyDescent="0.25">
      <c r="A2137">
        <v>33852</v>
      </c>
      <c r="B2137" t="s">
        <v>1137</v>
      </c>
      <c r="C2137" t="s">
        <v>200</v>
      </c>
      <c r="D2137" t="s">
        <v>201</v>
      </c>
      <c r="E2137" t="s">
        <v>202</v>
      </c>
      <c r="F2137" s="1">
        <v>43031.326168981483</v>
      </c>
      <c r="G2137">
        <v>1</v>
      </c>
      <c r="H2137">
        <v>145.5</v>
      </c>
      <c r="I2137">
        <v>145.5</v>
      </c>
      <c r="J2137">
        <v>18</v>
      </c>
      <c r="K2137" t="s">
        <v>820</v>
      </c>
      <c r="L2137">
        <v>2017</v>
      </c>
      <c r="M2137">
        <v>10</v>
      </c>
    </row>
    <row r="2138" spans="1:13" x14ac:dyDescent="0.25">
      <c r="A2138">
        <v>33852</v>
      </c>
      <c r="B2138" t="s">
        <v>1137</v>
      </c>
      <c r="C2138" t="s">
        <v>200</v>
      </c>
      <c r="D2138" t="s">
        <v>201</v>
      </c>
      <c r="E2138" t="s">
        <v>202</v>
      </c>
      <c r="F2138" s="1">
        <v>43482.372210648151</v>
      </c>
      <c r="G2138">
        <v>1</v>
      </c>
      <c r="H2138">
        <v>145.5</v>
      </c>
      <c r="I2138">
        <v>145.5</v>
      </c>
      <c r="J2138">
        <v>18</v>
      </c>
      <c r="K2138" t="s">
        <v>820</v>
      </c>
      <c r="L2138">
        <v>2019</v>
      </c>
      <c r="M2138">
        <v>1</v>
      </c>
    </row>
    <row r="2139" spans="1:13" x14ac:dyDescent="0.25">
      <c r="A2139">
        <v>33851</v>
      </c>
      <c r="B2139" t="s">
        <v>1138</v>
      </c>
      <c r="C2139" t="s">
        <v>200</v>
      </c>
      <c r="D2139" t="s">
        <v>201</v>
      </c>
      <c r="E2139" t="s">
        <v>202</v>
      </c>
      <c r="F2139" s="1">
        <v>43077.538877314815</v>
      </c>
      <c r="G2139">
        <v>1</v>
      </c>
      <c r="H2139">
        <v>145.5</v>
      </c>
      <c r="I2139">
        <v>145.5</v>
      </c>
      <c r="J2139">
        <v>18</v>
      </c>
      <c r="K2139" t="s">
        <v>820</v>
      </c>
      <c r="L2139">
        <v>2017</v>
      </c>
      <c r="M2139">
        <v>12</v>
      </c>
    </row>
    <row r="2140" spans="1:13" x14ac:dyDescent="0.25">
      <c r="A2140">
        <v>33851</v>
      </c>
      <c r="B2140" t="s">
        <v>1138</v>
      </c>
      <c r="C2140" t="s">
        <v>200</v>
      </c>
      <c r="D2140" t="s">
        <v>201</v>
      </c>
      <c r="E2140" t="s">
        <v>202</v>
      </c>
      <c r="F2140" s="1">
        <v>43482.372210648151</v>
      </c>
      <c r="G2140">
        <v>1</v>
      </c>
      <c r="H2140">
        <v>145.5</v>
      </c>
      <c r="I2140">
        <v>145.5</v>
      </c>
      <c r="J2140">
        <v>18</v>
      </c>
      <c r="K2140" t="s">
        <v>820</v>
      </c>
      <c r="L2140">
        <v>2019</v>
      </c>
      <c r="M2140">
        <v>1</v>
      </c>
    </row>
    <row r="2141" spans="1:13" x14ac:dyDescent="0.25">
      <c r="A2141">
        <v>33848</v>
      </c>
      <c r="B2141" t="s">
        <v>1139</v>
      </c>
      <c r="C2141" t="s">
        <v>200</v>
      </c>
      <c r="D2141" t="s">
        <v>201</v>
      </c>
      <c r="E2141" t="s">
        <v>202</v>
      </c>
      <c r="F2141" s="1">
        <v>43011.415347222224</v>
      </c>
      <c r="G2141">
        <v>1</v>
      </c>
      <c r="H2141">
        <v>122.69</v>
      </c>
      <c r="I2141">
        <v>122.69</v>
      </c>
      <c r="J2141">
        <v>18</v>
      </c>
      <c r="K2141" t="s">
        <v>820</v>
      </c>
      <c r="L2141">
        <v>2017</v>
      </c>
      <c r="M2141">
        <v>10</v>
      </c>
    </row>
    <row r="2142" spans="1:13" x14ac:dyDescent="0.25">
      <c r="A2142">
        <v>33848</v>
      </c>
      <c r="B2142" t="s">
        <v>1139</v>
      </c>
      <c r="C2142" t="s">
        <v>200</v>
      </c>
      <c r="D2142" t="s">
        <v>201</v>
      </c>
      <c r="E2142" t="s">
        <v>202</v>
      </c>
      <c r="F2142" s="1">
        <v>43024.366180555553</v>
      </c>
      <c r="G2142">
        <v>1</v>
      </c>
      <c r="H2142">
        <v>122.69</v>
      </c>
      <c r="I2142">
        <v>122.69</v>
      </c>
      <c r="J2142">
        <v>18</v>
      </c>
      <c r="K2142" t="s">
        <v>820</v>
      </c>
      <c r="L2142">
        <v>2017</v>
      </c>
      <c r="M2142">
        <v>10</v>
      </c>
    </row>
    <row r="2143" spans="1:13" x14ac:dyDescent="0.25">
      <c r="A2143">
        <v>33848</v>
      </c>
      <c r="B2143" t="s">
        <v>1139</v>
      </c>
      <c r="C2143" t="s">
        <v>200</v>
      </c>
      <c r="D2143" t="s">
        <v>201</v>
      </c>
      <c r="E2143" t="s">
        <v>202</v>
      </c>
      <c r="F2143" s="1">
        <v>43024.367337962962</v>
      </c>
      <c r="G2143">
        <v>1</v>
      </c>
      <c r="H2143">
        <v>122.69</v>
      </c>
      <c r="I2143">
        <v>122.69</v>
      </c>
      <c r="J2143">
        <v>18</v>
      </c>
      <c r="K2143" t="s">
        <v>820</v>
      </c>
      <c r="L2143">
        <v>2017</v>
      </c>
      <c r="M2143">
        <v>10</v>
      </c>
    </row>
    <row r="2144" spans="1:13" x14ac:dyDescent="0.25">
      <c r="A2144">
        <v>33848</v>
      </c>
      <c r="B2144" t="s">
        <v>1139</v>
      </c>
      <c r="C2144" t="s">
        <v>200</v>
      </c>
      <c r="D2144" t="s">
        <v>201</v>
      </c>
      <c r="E2144" t="s">
        <v>202</v>
      </c>
      <c r="F2144" s="1">
        <v>43077.538877314815</v>
      </c>
      <c r="G2144">
        <v>1</v>
      </c>
      <c r="H2144">
        <v>122.69</v>
      </c>
      <c r="I2144">
        <v>122.69</v>
      </c>
      <c r="J2144">
        <v>18</v>
      </c>
      <c r="K2144" t="s">
        <v>820</v>
      </c>
      <c r="L2144">
        <v>2017</v>
      </c>
      <c r="M2144">
        <v>12</v>
      </c>
    </row>
    <row r="2145" spans="1:13" x14ac:dyDescent="0.25">
      <c r="A2145">
        <v>33848</v>
      </c>
      <c r="B2145" t="s">
        <v>1139</v>
      </c>
      <c r="C2145" t="s">
        <v>200</v>
      </c>
      <c r="D2145" t="s">
        <v>201</v>
      </c>
      <c r="E2145" t="s">
        <v>202</v>
      </c>
      <c r="F2145" s="1">
        <v>43081.403796296298</v>
      </c>
      <c r="G2145">
        <v>1</v>
      </c>
      <c r="H2145">
        <v>122.69</v>
      </c>
      <c r="I2145">
        <v>122.69</v>
      </c>
      <c r="J2145">
        <v>18</v>
      </c>
      <c r="K2145" t="s">
        <v>820</v>
      </c>
      <c r="L2145">
        <v>2017</v>
      </c>
      <c r="M2145">
        <v>12</v>
      </c>
    </row>
    <row r="2146" spans="1:13" x14ac:dyDescent="0.25">
      <c r="A2146">
        <v>33847</v>
      </c>
      <c r="B2146" t="s">
        <v>551</v>
      </c>
      <c r="C2146" t="s">
        <v>200</v>
      </c>
      <c r="D2146" t="s">
        <v>201</v>
      </c>
      <c r="E2146" t="s">
        <v>202</v>
      </c>
      <c r="F2146" s="1">
        <v>42902.497048611112</v>
      </c>
      <c r="G2146">
        <v>1</v>
      </c>
      <c r="H2146">
        <v>122.69</v>
      </c>
      <c r="I2146">
        <v>122.69</v>
      </c>
      <c r="J2146">
        <v>18</v>
      </c>
      <c r="K2146" t="s">
        <v>820</v>
      </c>
      <c r="L2146">
        <v>2017</v>
      </c>
      <c r="M2146">
        <v>6</v>
      </c>
    </row>
    <row r="2147" spans="1:13" x14ac:dyDescent="0.25">
      <c r="A2147">
        <v>33847</v>
      </c>
      <c r="B2147" t="s">
        <v>551</v>
      </c>
      <c r="C2147" t="s">
        <v>200</v>
      </c>
      <c r="D2147" t="s">
        <v>201</v>
      </c>
      <c r="E2147" t="s">
        <v>202</v>
      </c>
      <c r="F2147" s="1">
        <v>43011.415347222224</v>
      </c>
      <c r="G2147">
        <v>1</v>
      </c>
      <c r="H2147">
        <v>122.69</v>
      </c>
      <c r="I2147">
        <v>122.69</v>
      </c>
      <c r="J2147">
        <v>18</v>
      </c>
      <c r="K2147" t="s">
        <v>820</v>
      </c>
      <c r="L2147">
        <v>2017</v>
      </c>
      <c r="M2147">
        <v>10</v>
      </c>
    </row>
    <row r="2148" spans="1:13" x14ac:dyDescent="0.25">
      <c r="A2148">
        <v>33847</v>
      </c>
      <c r="B2148" t="s">
        <v>551</v>
      </c>
      <c r="C2148" t="s">
        <v>200</v>
      </c>
      <c r="D2148" t="s">
        <v>201</v>
      </c>
      <c r="E2148" t="s">
        <v>202</v>
      </c>
      <c r="F2148" s="1">
        <v>43017.398634259262</v>
      </c>
      <c r="G2148">
        <v>1</v>
      </c>
      <c r="H2148">
        <v>122.69</v>
      </c>
      <c r="I2148">
        <v>122.69</v>
      </c>
      <c r="J2148">
        <v>18</v>
      </c>
      <c r="K2148" t="s">
        <v>820</v>
      </c>
      <c r="L2148">
        <v>2017</v>
      </c>
      <c r="M2148">
        <v>10</v>
      </c>
    </row>
    <row r="2149" spans="1:13" x14ac:dyDescent="0.25">
      <c r="A2149">
        <v>33847</v>
      </c>
      <c r="B2149" t="s">
        <v>551</v>
      </c>
      <c r="C2149" t="s">
        <v>200</v>
      </c>
      <c r="D2149" t="s">
        <v>201</v>
      </c>
      <c r="E2149" t="s">
        <v>202</v>
      </c>
      <c r="F2149" s="1">
        <v>43031.326168981483</v>
      </c>
      <c r="G2149">
        <v>1</v>
      </c>
      <c r="H2149">
        <v>122.69</v>
      </c>
      <c r="I2149">
        <v>122.69</v>
      </c>
      <c r="J2149">
        <v>18</v>
      </c>
      <c r="K2149" t="s">
        <v>820</v>
      </c>
      <c r="L2149">
        <v>2017</v>
      </c>
      <c r="M2149">
        <v>10</v>
      </c>
    </row>
    <row r="2150" spans="1:13" x14ac:dyDescent="0.25">
      <c r="A2150">
        <v>33847</v>
      </c>
      <c r="B2150" t="s">
        <v>551</v>
      </c>
      <c r="C2150" t="s">
        <v>200</v>
      </c>
      <c r="D2150" t="s">
        <v>201</v>
      </c>
      <c r="E2150" t="s">
        <v>202</v>
      </c>
      <c r="F2150" s="1">
        <v>43038.447638888887</v>
      </c>
      <c r="G2150">
        <v>1</v>
      </c>
      <c r="H2150">
        <v>122.69</v>
      </c>
      <c r="I2150">
        <v>122.69</v>
      </c>
      <c r="J2150">
        <v>18</v>
      </c>
      <c r="K2150" t="s">
        <v>820</v>
      </c>
      <c r="L2150">
        <v>2017</v>
      </c>
      <c r="M2150">
        <v>10</v>
      </c>
    </row>
    <row r="2151" spans="1:13" x14ac:dyDescent="0.25">
      <c r="A2151">
        <v>33847</v>
      </c>
      <c r="B2151" t="s">
        <v>551</v>
      </c>
      <c r="C2151" t="s">
        <v>200</v>
      </c>
      <c r="D2151" t="s">
        <v>201</v>
      </c>
      <c r="E2151" t="s">
        <v>202</v>
      </c>
      <c r="F2151" s="1">
        <v>43081.403796296298</v>
      </c>
      <c r="G2151">
        <v>1</v>
      </c>
      <c r="H2151">
        <v>122.69</v>
      </c>
      <c r="I2151">
        <v>122.69</v>
      </c>
      <c r="J2151">
        <v>18</v>
      </c>
      <c r="K2151" t="s">
        <v>820</v>
      </c>
      <c r="L2151">
        <v>2017</v>
      </c>
      <c r="M2151">
        <v>12</v>
      </c>
    </row>
    <row r="2152" spans="1:13" x14ac:dyDescent="0.25">
      <c r="A2152">
        <v>33847</v>
      </c>
      <c r="B2152" t="s">
        <v>551</v>
      </c>
      <c r="C2152" t="s">
        <v>200</v>
      </c>
      <c r="D2152" t="s">
        <v>201</v>
      </c>
      <c r="E2152" t="s">
        <v>202</v>
      </c>
      <c r="F2152" s="1">
        <v>43682.412303240744</v>
      </c>
      <c r="G2152">
        <v>1</v>
      </c>
      <c r="H2152">
        <v>122.69</v>
      </c>
      <c r="I2152">
        <v>122.69</v>
      </c>
      <c r="J2152">
        <v>18</v>
      </c>
      <c r="K2152" t="s">
        <v>820</v>
      </c>
      <c r="L2152">
        <v>2019</v>
      </c>
      <c r="M2152">
        <v>8</v>
      </c>
    </row>
    <row r="2153" spans="1:13" x14ac:dyDescent="0.25">
      <c r="A2153">
        <v>155636</v>
      </c>
      <c r="B2153" t="s">
        <v>552</v>
      </c>
      <c r="C2153" t="s">
        <v>58</v>
      </c>
      <c r="D2153" t="s">
        <v>59</v>
      </c>
      <c r="E2153" t="s">
        <v>553</v>
      </c>
      <c r="F2153" s="1">
        <v>43721.585335648146</v>
      </c>
      <c r="G2153">
        <v>2</v>
      </c>
      <c r="H2153">
        <v>52.61</v>
      </c>
      <c r="I2153">
        <v>105.22</v>
      </c>
      <c r="J2153">
        <v>18</v>
      </c>
      <c r="K2153" t="s">
        <v>820</v>
      </c>
      <c r="L2153">
        <v>2019</v>
      </c>
      <c r="M2153">
        <v>9</v>
      </c>
    </row>
    <row r="2154" spans="1:13" x14ac:dyDescent="0.25">
      <c r="A2154">
        <v>201247</v>
      </c>
      <c r="B2154" t="s">
        <v>1140</v>
      </c>
      <c r="C2154" t="s">
        <v>14</v>
      </c>
      <c r="D2154" t="s">
        <v>15</v>
      </c>
      <c r="E2154" t="s">
        <v>1141</v>
      </c>
      <c r="F2154" s="1">
        <v>43367.432129629633</v>
      </c>
      <c r="G2154">
        <v>2</v>
      </c>
      <c r="H2154">
        <v>359.4</v>
      </c>
      <c r="I2154">
        <v>718.8</v>
      </c>
      <c r="J2154">
        <v>18</v>
      </c>
      <c r="K2154" t="s">
        <v>820</v>
      </c>
      <c r="L2154">
        <v>2018</v>
      </c>
      <c r="M2154">
        <v>9</v>
      </c>
    </row>
    <row r="2155" spans="1:13" x14ac:dyDescent="0.25">
      <c r="A2155">
        <v>201247</v>
      </c>
      <c r="B2155" t="s">
        <v>1140</v>
      </c>
      <c r="C2155" t="s">
        <v>14</v>
      </c>
      <c r="D2155" t="s">
        <v>15</v>
      </c>
      <c r="E2155" t="s">
        <v>1141</v>
      </c>
      <c r="F2155" s="1">
        <v>43374.409444444442</v>
      </c>
      <c r="G2155">
        <v>2</v>
      </c>
      <c r="H2155">
        <v>359.4</v>
      </c>
      <c r="I2155">
        <v>718.8</v>
      </c>
      <c r="J2155">
        <v>18</v>
      </c>
      <c r="K2155" t="s">
        <v>820</v>
      </c>
      <c r="L2155">
        <v>2018</v>
      </c>
      <c r="M2155">
        <v>10</v>
      </c>
    </row>
    <row r="2156" spans="1:13" x14ac:dyDescent="0.25">
      <c r="A2156">
        <v>201247</v>
      </c>
      <c r="B2156" t="s">
        <v>1140</v>
      </c>
      <c r="C2156" t="s">
        <v>14</v>
      </c>
      <c r="D2156" t="s">
        <v>15</v>
      </c>
      <c r="E2156" t="s">
        <v>1141</v>
      </c>
      <c r="F2156" s="1">
        <v>43388.341990740744</v>
      </c>
      <c r="G2156">
        <v>1</v>
      </c>
      <c r="H2156">
        <v>359.4</v>
      </c>
      <c r="I2156">
        <v>359.4</v>
      </c>
      <c r="J2156">
        <v>18</v>
      </c>
      <c r="K2156" t="s">
        <v>820</v>
      </c>
      <c r="L2156">
        <v>2018</v>
      </c>
      <c r="M2156">
        <v>10</v>
      </c>
    </row>
    <row r="2157" spans="1:13" x14ac:dyDescent="0.25">
      <c r="A2157">
        <v>201247</v>
      </c>
      <c r="B2157" t="s">
        <v>1140</v>
      </c>
      <c r="C2157" t="s">
        <v>14</v>
      </c>
      <c r="D2157" t="s">
        <v>15</v>
      </c>
      <c r="E2157" t="s">
        <v>1141</v>
      </c>
      <c r="F2157" s="1">
        <v>43388.341990740744</v>
      </c>
      <c r="G2157">
        <v>1</v>
      </c>
      <c r="H2157">
        <v>359.4</v>
      </c>
      <c r="I2157">
        <v>359.4</v>
      </c>
      <c r="J2157">
        <v>18</v>
      </c>
      <c r="K2157" t="s">
        <v>820</v>
      </c>
      <c r="L2157">
        <v>2018</v>
      </c>
      <c r="M2157">
        <v>10</v>
      </c>
    </row>
    <row r="2158" spans="1:13" x14ac:dyDescent="0.25">
      <c r="A2158">
        <v>201247</v>
      </c>
      <c r="B2158" t="s">
        <v>1140</v>
      </c>
      <c r="C2158" t="s">
        <v>14</v>
      </c>
      <c r="D2158" t="s">
        <v>15</v>
      </c>
      <c r="E2158" t="s">
        <v>1141</v>
      </c>
      <c r="F2158" s="1">
        <v>43395.34033564815</v>
      </c>
      <c r="G2158">
        <v>2</v>
      </c>
      <c r="H2158">
        <v>359.4</v>
      </c>
      <c r="I2158">
        <v>718.8</v>
      </c>
      <c r="J2158">
        <v>18</v>
      </c>
      <c r="K2158" t="s">
        <v>820</v>
      </c>
      <c r="L2158">
        <v>2018</v>
      </c>
      <c r="M2158">
        <v>10</v>
      </c>
    </row>
    <row r="2159" spans="1:13" x14ac:dyDescent="0.25">
      <c r="A2159">
        <v>201247</v>
      </c>
      <c r="B2159" t="s">
        <v>1140</v>
      </c>
      <c r="C2159" t="s">
        <v>14</v>
      </c>
      <c r="D2159" t="s">
        <v>15</v>
      </c>
      <c r="E2159" t="s">
        <v>1141</v>
      </c>
      <c r="F2159" s="1">
        <v>43402.402743055558</v>
      </c>
      <c r="G2159">
        <v>1</v>
      </c>
      <c r="H2159">
        <v>359.4</v>
      </c>
      <c r="I2159">
        <v>359.4</v>
      </c>
      <c r="J2159">
        <v>18</v>
      </c>
      <c r="K2159" t="s">
        <v>820</v>
      </c>
      <c r="L2159">
        <v>2018</v>
      </c>
      <c r="M2159">
        <v>10</v>
      </c>
    </row>
    <row r="2160" spans="1:13" x14ac:dyDescent="0.25">
      <c r="A2160">
        <v>201247</v>
      </c>
      <c r="B2160" t="s">
        <v>1140</v>
      </c>
      <c r="C2160" t="s">
        <v>14</v>
      </c>
      <c r="D2160" t="s">
        <v>15</v>
      </c>
      <c r="E2160" t="s">
        <v>1141</v>
      </c>
      <c r="F2160" s="1">
        <v>43409.449467592596</v>
      </c>
      <c r="G2160">
        <v>1</v>
      </c>
      <c r="H2160">
        <v>359.4</v>
      </c>
      <c r="I2160">
        <v>359.4</v>
      </c>
      <c r="J2160">
        <v>18</v>
      </c>
      <c r="K2160" t="s">
        <v>820</v>
      </c>
      <c r="L2160">
        <v>2018</v>
      </c>
      <c r="M2160">
        <v>11</v>
      </c>
    </row>
    <row r="2161" spans="1:13" x14ac:dyDescent="0.25">
      <c r="A2161">
        <v>201247</v>
      </c>
      <c r="B2161" t="s">
        <v>1140</v>
      </c>
      <c r="C2161" t="s">
        <v>14</v>
      </c>
      <c r="D2161" t="s">
        <v>15</v>
      </c>
      <c r="E2161" t="s">
        <v>1141</v>
      </c>
      <c r="F2161" s="1">
        <v>43416.395740740743</v>
      </c>
      <c r="G2161">
        <v>2</v>
      </c>
      <c r="H2161">
        <v>359.4</v>
      </c>
      <c r="I2161">
        <v>718.8</v>
      </c>
      <c r="J2161">
        <v>18</v>
      </c>
      <c r="K2161" t="s">
        <v>820</v>
      </c>
      <c r="L2161">
        <v>2018</v>
      </c>
      <c r="M2161">
        <v>11</v>
      </c>
    </row>
    <row r="2162" spans="1:13" x14ac:dyDescent="0.25">
      <c r="A2162">
        <v>201247</v>
      </c>
      <c r="B2162" t="s">
        <v>1140</v>
      </c>
      <c r="C2162" t="s">
        <v>14</v>
      </c>
      <c r="D2162" t="s">
        <v>15</v>
      </c>
      <c r="E2162" t="s">
        <v>1141</v>
      </c>
      <c r="F2162" s="1">
        <v>43430.364421296297</v>
      </c>
      <c r="G2162">
        <v>2</v>
      </c>
      <c r="H2162">
        <v>356.61</v>
      </c>
      <c r="I2162">
        <v>713.22</v>
      </c>
      <c r="J2162">
        <v>18</v>
      </c>
      <c r="K2162" t="s">
        <v>820</v>
      </c>
      <c r="L2162">
        <v>2018</v>
      </c>
      <c r="M2162">
        <v>11</v>
      </c>
    </row>
    <row r="2163" spans="1:13" x14ac:dyDescent="0.25">
      <c r="A2163">
        <v>201247</v>
      </c>
      <c r="B2163" t="s">
        <v>1140</v>
      </c>
      <c r="C2163" t="s">
        <v>14</v>
      </c>
      <c r="D2163" t="s">
        <v>15</v>
      </c>
      <c r="E2163" t="s">
        <v>1141</v>
      </c>
      <c r="F2163" s="1">
        <v>43444.616354166668</v>
      </c>
      <c r="G2163">
        <v>3</v>
      </c>
      <c r="H2163">
        <v>356.22</v>
      </c>
      <c r="I2163">
        <v>1068.6600000000001</v>
      </c>
      <c r="J2163">
        <v>18</v>
      </c>
      <c r="K2163" t="s">
        <v>820</v>
      </c>
      <c r="L2163">
        <v>2018</v>
      </c>
      <c r="M2163">
        <v>12</v>
      </c>
    </row>
    <row r="2164" spans="1:13" x14ac:dyDescent="0.25">
      <c r="A2164">
        <v>201247</v>
      </c>
      <c r="B2164" t="s">
        <v>1140</v>
      </c>
      <c r="C2164" t="s">
        <v>14</v>
      </c>
      <c r="D2164" t="s">
        <v>15</v>
      </c>
      <c r="E2164" t="s">
        <v>1141</v>
      </c>
      <c r="F2164" s="1">
        <v>43453.550104166665</v>
      </c>
      <c r="G2164">
        <v>5</v>
      </c>
      <c r="H2164">
        <v>356.22</v>
      </c>
      <c r="I2164">
        <v>1781.1</v>
      </c>
      <c r="J2164">
        <v>18</v>
      </c>
      <c r="K2164" t="s">
        <v>820</v>
      </c>
      <c r="L2164">
        <v>2018</v>
      </c>
      <c r="M2164">
        <v>12</v>
      </c>
    </row>
    <row r="2165" spans="1:13" x14ac:dyDescent="0.25">
      <c r="A2165">
        <v>201247</v>
      </c>
      <c r="B2165" t="s">
        <v>1140</v>
      </c>
      <c r="C2165" t="s">
        <v>14</v>
      </c>
      <c r="D2165" t="s">
        <v>15</v>
      </c>
      <c r="E2165" t="s">
        <v>1141</v>
      </c>
      <c r="F2165" s="1">
        <v>43472.408460648148</v>
      </c>
      <c r="G2165">
        <v>3</v>
      </c>
      <c r="H2165">
        <v>356.22</v>
      </c>
      <c r="I2165">
        <v>1068.6600000000001</v>
      </c>
      <c r="J2165">
        <v>18</v>
      </c>
      <c r="K2165" t="s">
        <v>820</v>
      </c>
      <c r="L2165">
        <v>2019</v>
      </c>
      <c r="M2165">
        <v>1</v>
      </c>
    </row>
    <row r="2166" spans="1:13" x14ac:dyDescent="0.25">
      <c r="A2166">
        <v>201247</v>
      </c>
      <c r="B2166" t="s">
        <v>1140</v>
      </c>
      <c r="C2166" t="s">
        <v>14</v>
      </c>
      <c r="D2166" t="s">
        <v>15</v>
      </c>
      <c r="E2166" t="s">
        <v>1141</v>
      </c>
      <c r="F2166" s="1">
        <v>43479.347256944442</v>
      </c>
      <c r="G2166">
        <v>1</v>
      </c>
      <c r="H2166">
        <v>356.22</v>
      </c>
      <c r="I2166">
        <v>356.22</v>
      </c>
      <c r="J2166">
        <v>18</v>
      </c>
      <c r="K2166" t="s">
        <v>820</v>
      </c>
      <c r="L2166">
        <v>2019</v>
      </c>
      <c r="M2166">
        <v>1</v>
      </c>
    </row>
    <row r="2167" spans="1:13" x14ac:dyDescent="0.25">
      <c r="A2167">
        <v>201247</v>
      </c>
      <c r="B2167" t="s">
        <v>1140</v>
      </c>
      <c r="C2167" t="s">
        <v>14</v>
      </c>
      <c r="D2167" t="s">
        <v>15</v>
      </c>
      <c r="E2167" t="s">
        <v>1141</v>
      </c>
      <c r="F2167" s="1">
        <v>43483.383993055555</v>
      </c>
      <c r="G2167">
        <v>1</v>
      </c>
      <c r="H2167">
        <v>356.22</v>
      </c>
      <c r="I2167">
        <v>356.22</v>
      </c>
      <c r="J2167">
        <v>18</v>
      </c>
      <c r="K2167" t="s">
        <v>820</v>
      </c>
      <c r="L2167">
        <v>2019</v>
      </c>
      <c r="M2167">
        <v>1</v>
      </c>
    </row>
    <row r="2168" spans="1:13" x14ac:dyDescent="0.25">
      <c r="A2168">
        <v>201247</v>
      </c>
      <c r="B2168" t="s">
        <v>1140</v>
      </c>
      <c r="C2168" t="s">
        <v>14</v>
      </c>
      <c r="D2168" t="s">
        <v>15</v>
      </c>
      <c r="E2168" t="s">
        <v>1141</v>
      </c>
      <c r="F2168" s="1">
        <v>43486.398206018515</v>
      </c>
      <c r="G2168">
        <v>3</v>
      </c>
      <c r="H2168">
        <v>356.22</v>
      </c>
      <c r="I2168">
        <v>1068.6600000000001</v>
      </c>
      <c r="J2168">
        <v>18</v>
      </c>
      <c r="K2168" t="s">
        <v>820</v>
      </c>
      <c r="L2168">
        <v>2019</v>
      </c>
      <c r="M2168">
        <v>1</v>
      </c>
    </row>
    <row r="2169" spans="1:13" x14ac:dyDescent="0.25">
      <c r="A2169">
        <v>201247</v>
      </c>
      <c r="B2169" t="s">
        <v>1140</v>
      </c>
      <c r="C2169" t="s">
        <v>14</v>
      </c>
      <c r="D2169" t="s">
        <v>15</v>
      </c>
      <c r="E2169" t="s">
        <v>1141</v>
      </c>
      <c r="F2169" s="1">
        <v>43503.471354166664</v>
      </c>
      <c r="G2169">
        <v>2</v>
      </c>
      <c r="H2169">
        <v>352.77</v>
      </c>
      <c r="I2169">
        <v>705.54</v>
      </c>
      <c r="J2169">
        <v>18</v>
      </c>
      <c r="K2169" t="s">
        <v>820</v>
      </c>
      <c r="L2169">
        <v>2019</v>
      </c>
      <c r="M2169">
        <v>2</v>
      </c>
    </row>
    <row r="2170" spans="1:13" x14ac:dyDescent="0.25">
      <c r="A2170">
        <v>201247</v>
      </c>
      <c r="B2170" t="s">
        <v>1140</v>
      </c>
      <c r="C2170" t="s">
        <v>14</v>
      </c>
      <c r="D2170" t="s">
        <v>15</v>
      </c>
      <c r="E2170" t="s">
        <v>1141</v>
      </c>
      <c r="F2170" s="1">
        <v>43507.40697916667</v>
      </c>
      <c r="G2170">
        <v>2</v>
      </c>
      <c r="H2170">
        <v>356.22</v>
      </c>
      <c r="I2170">
        <v>712.44</v>
      </c>
      <c r="J2170">
        <v>18</v>
      </c>
      <c r="K2170" t="s">
        <v>820</v>
      </c>
      <c r="L2170">
        <v>2019</v>
      </c>
      <c r="M2170">
        <v>2</v>
      </c>
    </row>
    <row r="2171" spans="1:13" x14ac:dyDescent="0.25">
      <c r="A2171">
        <v>201215</v>
      </c>
      <c r="B2171" t="s">
        <v>1142</v>
      </c>
      <c r="C2171" t="s">
        <v>14</v>
      </c>
      <c r="D2171" t="s">
        <v>15</v>
      </c>
      <c r="E2171" t="s">
        <v>1141</v>
      </c>
      <c r="F2171" s="1">
        <v>43514.612546296295</v>
      </c>
      <c r="G2171">
        <v>2</v>
      </c>
      <c r="H2171">
        <v>189.93</v>
      </c>
      <c r="I2171">
        <v>379.86</v>
      </c>
      <c r="J2171">
        <v>18</v>
      </c>
      <c r="K2171" t="s">
        <v>820</v>
      </c>
      <c r="L2171">
        <v>2019</v>
      </c>
      <c r="M2171">
        <v>2</v>
      </c>
    </row>
    <row r="2172" spans="1:13" x14ac:dyDescent="0.25">
      <c r="A2172">
        <v>201247</v>
      </c>
      <c r="B2172" t="s">
        <v>1140</v>
      </c>
      <c r="C2172" t="s">
        <v>14</v>
      </c>
      <c r="D2172" t="s">
        <v>15</v>
      </c>
      <c r="E2172" t="s">
        <v>1141</v>
      </c>
      <c r="F2172" s="1">
        <v>43521.360763888886</v>
      </c>
      <c r="G2172">
        <v>1</v>
      </c>
      <c r="H2172">
        <v>356.22</v>
      </c>
      <c r="I2172">
        <v>356.22</v>
      </c>
      <c r="J2172">
        <v>18</v>
      </c>
      <c r="K2172" t="s">
        <v>820</v>
      </c>
      <c r="L2172">
        <v>2019</v>
      </c>
      <c r="M2172">
        <v>2</v>
      </c>
    </row>
    <row r="2173" spans="1:13" x14ac:dyDescent="0.25">
      <c r="A2173">
        <v>201247</v>
      </c>
      <c r="B2173" t="s">
        <v>1140</v>
      </c>
      <c r="C2173" t="s">
        <v>14</v>
      </c>
      <c r="D2173" t="s">
        <v>15</v>
      </c>
      <c r="E2173" t="s">
        <v>1141</v>
      </c>
      <c r="F2173" s="1">
        <v>43535.453912037039</v>
      </c>
      <c r="G2173">
        <v>2</v>
      </c>
      <c r="H2173">
        <v>356.22</v>
      </c>
      <c r="I2173">
        <v>712.44</v>
      </c>
      <c r="J2173">
        <v>18</v>
      </c>
      <c r="K2173" t="s">
        <v>820</v>
      </c>
      <c r="L2173">
        <v>2019</v>
      </c>
      <c r="M2173">
        <v>3</v>
      </c>
    </row>
    <row r="2174" spans="1:13" x14ac:dyDescent="0.25">
      <c r="A2174">
        <v>201247</v>
      </c>
      <c r="B2174" t="s">
        <v>1140</v>
      </c>
      <c r="C2174" t="s">
        <v>14</v>
      </c>
      <c r="D2174" t="s">
        <v>15</v>
      </c>
      <c r="E2174" t="s">
        <v>1141</v>
      </c>
      <c r="F2174" s="1">
        <v>43542.400706018518</v>
      </c>
      <c r="G2174">
        <v>1</v>
      </c>
      <c r="H2174">
        <v>356.26</v>
      </c>
      <c r="I2174">
        <v>356.26</v>
      </c>
      <c r="J2174">
        <v>18</v>
      </c>
      <c r="K2174" t="s">
        <v>820</v>
      </c>
      <c r="L2174">
        <v>2019</v>
      </c>
      <c r="M2174">
        <v>3</v>
      </c>
    </row>
    <row r="2175" spans="1:13" x14ac:dyDescent="0.25">
      <c r="A2175">
        <v>201215</v>
      </c>
      <c r="B2175" t="s">
        <v>1142</v>
      </c>
      <c r="C2175" t="s">
        <v>14</v>
      </c>
      <c r="D2175" t="s">
        <v>15</v>
      </c>
      <c r="E2175" t="s">
        <v>1141</v>
      </c>
      <c r="F2175" s="1">
        <v>43542.400706018518</v>
      </c>
      <c r="G2175">
        <v>1</v>
      </c>
      <c r="H2175">
        <v>188.27</v>
      </c>
      <c r="I2175">
        <v>188.27</v>
      </c>
      <c r="J2175">
        <v>18</v>
      </c>
      <c r="K2175" t="s">
        <v>820</v>
      </c>
      <c r="L2175">
        <v>2019</v>
      </c>
      <c r="M2175">
        <v>3</v>
      </c>
    </row>
    <row r="2176" spans="1:13" x14ac:dyDescent="0.25">
      <c r="A2176">
        <v>201247</v>
      </c>
      <c r="B2176" t="s">
        <v>1140</v>
      </c>
      <c r="C2176" t="s">
        <v>14</v>
      </c>
      <c r="D2176" t="s">
        <v>15</v>
      </c>
      <c r="E2176" t="s">
        <v>1141</v>
      </c>
      <c r="F2176" s="1">
        <v>43556.349872685183</v>
      </c>
      <c r="G2176">
        <v>3</v>
      </c>
      <c r="H2176">
        <v>356.26</v>
      </c>
      <c r="I2176">
        <v>1068.78</v>
      </c>
      <c r="J2176">
        <v>18</v>
      </c>
      <c r="K2176" t="s">
        <v>820</v>
      </c>
      <c r="L2176">
        <v>2019</v>
      </c>
      <c r="M2176">
        <v>4</v>
      </c>
    </row>
    <row r="2177" spans="1:13" x14ac:dyDescent="0.25">
      <c r="A2177">
        <v>201215</v>
      </c>
      <c r="B2177" t="s">
        <v>1142</v>
      </c>
      <c r="C2177" t="s">
        <v>14</v>
      </c>
      <c r="D2177" t="s">
        <v>15</v>
      </c>
      <c r="E2177" t="s">
        <v>1141</v>
      </c>
      <c r="F2177" s="1">
        <v>43563.42460648148</v>
      </c>
      <c r="G2177">
        <v>1</v>
      </c>
      <c r="H2177">
        <v>189.93</v>
      </c>
      <c r="I2177">
        <v>189.93</v>
      </c>
      <c r="J2177">
        <v>18</v>
      </c>
      <c r="K2177" t="s">
        <v>820</v>
      </c>
      <c r="L2177">
        <v>2019</v>
      </c>
      <c r="M2177">
        <v>4</v>
      </c>
    </row>
    <row r="2178" spans="1:13" x14ac:dyDescent="0.25">
      <c r="A2178">
        <v>201215</v>
      </c>
      <c r="B2178" t="s">
        <v>1142</v>
      </c>
      <c r="C2178" t="s">
        <v>14</v>
      </c>
      <c r="D2178" t="s">
        <v>15</v>
      </c>
      <c r="E2178" t="s">
        <v>1141</v>
      </c>
      <c r="F2178" s="1">
        <v>43573.396886574075</v>
      </c>
      <c r="G2178">
        <v>1</v>
      </c>
      <c r="H2178">
        <v>189.93</v>
      </c>
      <c r="I2178">
        <v>189.93</v>
      </c>
      <c r="J2178">
        <v>18</v>
      </c>
      <c r="K2178" t="s">
        <v>820</v>
      </c>
      <c r="L2178">
        <v>2019</v>
      </c>
      <c r="M2178">
        <v>4</v>
      </c>
    </row>
    <row r="2179" spans="1:13" x14ac:dyDescent="0.25">
      <c r="A2179">
        <v>201215</v>
      </c>
      <c r="B2179" t="s">
        <v>1142</v>
      </c>
      <c r="C2179" t="s">
        <v>14</v>
      </c>
      <c r="D2179" t="s">
        <v>15</v>
      </c>
      <c r="E2179" t="s">
        <v>1141</v>
      </c>
      <c r="F2179" s="1">
        <v>43580.453067129631</v>
      </c>
      <c r="G2179">
        <v>2</v>
      </c>
      <c r="H2179">
        <v>189.93</v>
      </c>
      <c r="I2179">
        <v>379.86</v>
      </c>
      <c r="J2179">
        <v>18</v>
      </c>
      <c r="K2179" t="s">
        <v>820</v>
      </c>
      <c r="L2179">
        <v>2019</v>
      </c>
      <c r="M2179">
        <v>4</v>
      </c>
    </row>
    <row r="2180" spans="1:13" x14ac:dyDescent="0.25">
      <c r="A2180">
        <v>201247</v>
      </c>
      <c r="B2180" t="s">
        <v>1140</v>
      </c>
      <c r="C2180" t="s">
        <v>14</v>
      </c>
      <c r="D2180" t="s">
        <v>15</v>
      </c>
      <c r="E2180" t="s">
        <v>1141</v>
      </c>
      <c r="F2180" s="1">
        <v>43588.477685185186</v>
      </c>
      <c r="G2180">
        <v>1</v>
      </c>
      <c r="H2180">
        <v>356.26</v>
      </c>
      <c r="I2180">
        <v>356.26</v>
      </c>
      <c r="J2180">
        <v>18</v>
      </c>
      <c r="K2180" t="s">
        <v>820</v>
      </c>
      <c r="L2180">
        <v>2019</v>
      </c>
      <c r="M2180">
        <v>5</v>
      </c>
    </row>
    <row r="2181" spans="1:13" x14ac:dyDescent="0.25">
      <c r="A2181">
        <v>201215</v>
      </c>
      <c r="B2181" t="s">
        <v>1142</v>
      </c>
      <c r="C2181" t="s">
        <v>14</v>
      </c>
      <c r="D2181" t="s">
        <v>15</v>
      </c>
      <c r="E2181" t="s">
        <v>1141</v>
      </c>
      <c r="F2181" s="1">
        <v>43598.410821759258</v>
      </c>
      <c r="G2181">
        <v>1</v>
      </c>
      <c r="H2181">
        <v>189.93</v>
      </c>
      <c r="I2181">
        <v>189.93</v>
      </c>
      <c r="J2181">
        <v>18</v>
      </c>
      <c r="K2181" t="s">
        <v>820</v>
      </c>
      <c r="L2181">
        <v>2019</v>
      </c>
      <c r="M2181">
        <v>5</v>
      </c>
    </row>
    <row r="2182" spans="1:13" x14ac:dyDescent="0.25">
      <c r="A2182">
        <v>201215</v>
      </c>
      <c r="B2182" t="s">
        <v>1142</v>
      </c>
      <c r="C2182" t="s">
        <v>14</v>
      </c>
      <c r="D2182" t="s">
        <v>15</v>
      </c>
      <c r="E2182" t="s">
        <v>1141</v>
      </c>
      <c r="F2182" s="1">
        <v>43598.410821759258</v>
      </c>
      <c r="G2182">
        <v>1</v>
      </c>
      <c r="H2182">
        <v>189.93</v>
      </c>
      <c r="I2182">
        <v>189.93</v>
      </c>
      <c r="J2182">
        <v>18</v>
      </c>
      <c r="K2182" t="s">
        <v>820</v>
      </c>
      <c r="L2182">
        <v>2019</v>
      </c>
      <c r="M2182">
        <v>5</v>
      </c>
    </row>
    <row r="2183" spans="1:13" x14ac:dyDescent="0.25">
      <c r="A2183">
        <v>201247</v>
      </c>
      <c r="B2183" t="s">
        <v>1140</v>
      </c>
      <c r="C2183" t="s">
        <v>14</v>
      </c>
      <c r="D2183" t="s">
        <v>15</v>
      </c>
      <c r="E2183" t="s">
        <v>1141</v>
      </c>
      <c r="F2183" s="1">
        <v>43598.410821759258</v>
      </c>
      <c r="G2183">
        <v>3</v>
      </c>
      <c r="H2183">
        <v>356.26</v>
      </c>
      <c r="I2183">
        <v>1068.78</v>
      </c>
      <c r="J2183">
        <v>18</v>
      </c>
      <c r="K2183" t="s">
        <v>820</v>
      </c>
      <c r="L2183">
        <v>2019</v>
      </c>
      <c r="M2183">
        <v>5</v>
      </c>
    </row>
    <row r="2184" spans="1:13" x14ac:dyDescent="0.25">
      <c r="A2184">
        <v>201247</v>
      </c>
      <c r="B2184" t="s">
        <v>1140</v>
      </c>
      <c r="C2184" t="s">
        <v>14</v>
      </c>
      <c r="D2184" t="s">
        <v>15</v>
      </c>
      <c r="E2184" t="s">
        <v>1141</v>
      </c>
      <c r="F2184" s="1">
        <v>43650.417534722219</v>
      </c>
      <c r="G2184">
        <v>1</v>
      </c>
      <c r="H2184">
        <v>356.26</v>
      </c>
      <c r="I2184">
        <v>356.26</v>
      </c>
      <c r="J2184">
        <v>18</v>
      </c>
      <c r="K2184" t="s">
        <v>820</v>
      </c>
      <c r="L2184">
        <v>2019</v>
      </c>
      <c r="M2184">
        <v>7</v>
      </c>
    </row>
    <row r="2185" spans="1:13" x14ac:dyDescent="0.25">
      <c r="A2185">
        <v>201247</v>
      </c>
      <c r="B2185" t="s">
        <v>1140</v>
      </c>
      <c r="C2185" t="s">
        <v>14</v>
      </c>
      <c r="D2185" t="s">
        <v>15</v>
      </c>
      <c r="E2185" t="s">
        <v>1141</v>
      </c>
      <c r="F2185" s="1">
        <v>43654.372523148151</v>
      </c>
      <c r="G2185">
        <v>1</v>
      </c>
      <c r="H2185">
        <v>356.22</v>
      </c>
      <c r="I2185">
        <v>356.22</v>
      </c>
      <c r="J2185">
        <v>18</v>
      </c>
      <c r="K2185" t="s">
        <v>820</v>
      </c>
      <c r="L2185">
        <v>2019</v>
      </c>
      <c r="M2185">
        <v>7</v>
      </c>
    </row>
    <row r="2186" spans="1:13" x14ac:dyDescent="0.25">
      <c r="A2186">
        <v>201247</v>
      </c>
      <c r="B2186" t="s">
        <v>1140</v>
      </c>
      <c r="C2186" t="s">
        <v>14</v>
      </c>
      <c r="D2186" t="s">
        <v>15</v>
      </c>
      <c r="E2186" t="s">
        <v>1141</v>
      </c>
      <c r="F2186" s="1">
        <v>43661.346886574072</v>
      </c>
      <c r="G2186">
        <v>2</v>
      </c>
      <c r="H2186">
        <v>356.22</v>
      </c>
      <c r="I2186">
        <v>712.44</v>
      </c>
      <c r="J2186">
        <v>18</v>
      </c>
      <c r="K2186" t="s">
        <v>820</v>
      </c>
      <c r="L2186">
        <v>2019</v>
      </c>
      <c r="M2186">
        <v>7</v>
      </c>
    </row>
    <row r="2187" spans="1:13" x14ac:dyDescent="0.25">
      <c r="A2187">
        <v>201247</v>
      </c>
      <c r="B2187" t="s">
        <v>1140</v>
      </c>
      <c r="C2187" t="s">
        <v>14</v>
      </c>
      <c r="D2187" t="s">
        <v>15</v>
      </c>
      <c r="E2187" t="s">
        <v>1141</v>
      </c>
      <c r="F2187" s="1">
        <v>43675.418587962966</v>
      </c>
      <c r="G2187">
        <v>2</v>
      </c>
      <c r="H2187">
        <v>356.22</v>
      </c>
      <c r="I2187">
        <v>712.44</v>
      </c>
      <c r="J2187">
        <v>18</v>
      </c>
      <c r="K2187" t="s">
        <v>820</v>
      </c>
      <c r="L2187">
        <v>2019</v>
      </c>
      <c r="M2187">
        <v>7</v>
      </c>
    </row>
    <row r="2188" spans="1:13" x14ac:dyDescent="0.25">
      <c r="A2188">
        <v>201247</v>
      </c>
      <c r="B2188" t="s">
        <v>1140</v>
      </c>
      <c r="C2188" t="s">
        <v>14</v>
      </c>
      <c r="D2188" t="s">
        <v>15</v>
      </c>
      <c r="E2188" t="s">
        <v>1141</v>
      </c>
      <c r="F2188" s="1">
        <v>43717.367222222223</v>
      </c>
      <c r="G2188">
        <v>1</v>
      </c>
      <c r="H2188">
        <v>356.22</v>
      </c>
      <c r="I2188">
        <v>356.22</v>
      </c>
      <c r="J2188">
        <v>18</v>
      </c>
      <c r="K2188" t="s">
        <v>820</v>
      </c>
      <c r="L2188">
        <v>2019</v>
      </c>
      <c r="M2188">
        <v>9</v>
      </c>
    </row>
    <row r="2189" spans="1:13" x14ac:dyDescent="0.25">
      <c r="A2189">
        <v>201215</v>
      </c>
      <c r="B2189" t="s">
        <v>1142</v>
      </c>
      <c r="C2189" t="s">
        <v>14</v>
      </c>
      <c r="D2189" t="s">
        <v>15</v>
      </c>
      <c r="E2189" t="s">
        <v>1141</v>
      </c>
      <c r="F2189" s="1">
        <v>43724.463541666664</v>
      </c>
      <c r="G2189">
        <v>1</v>
      </c>
      <c r="H2189">
        <v>189.93</v>
      </c>
      <c r="I2189">
        <v>189.93</v>
      </c>
      <c r="J2189">
        <v>18</v>
      </c>
      <c r="K2189" t="s">
        <v>820</v>
      </c>
      <c r="L2189">
        <v>2019</v>
      </c>
      <c r="M2189">
        <v>9</v>
      </c>
    </row>
    <row r="2190" spans="1:13" x14ac:dyDescent="0.25">
      <c r="A2190">
        <v>201247</v>
      </c>
      <c r="B2190" t="s">
        <v>1140</v>
      </c>
      <c r="C2190" t="s">
        <v>14</v>
      </c>
      <c r="D2190" t="s">
        <v>15</v>
      </c>
      <c r="E2190" t="s">
        <v>1141</v>
      </c>
      <c r="F2190" s="1">
        <v>43724.463541666664</v>
      </c>
      <c r="G2190">
        <v>1</v>
      </c>
      <c r="H2190">
        <v>356.22</v>
      </c>
      <c r="I2190">
        <v>356.22</v>
      </c>
      <c r="J2190">
        <v>18</v>
      </c>
      <c r="K2190" t="s">
        <v>820</v>
      </c>
      <c r="L2190">
        <v>2019</v>
      </c>
      <c r="M2190">
        <v>9</v>
      </c>
    </row>
    <row r="2191" spans="1:13" x14ac:dyDescent="0.25">
      <c r="A2191">
        <v>201247</v>
      </c>
      <c r="B2191" t="s">
        <v>1140</v>
      </c>
      <c r="C2191" t="s">
        <v>14</v>
      </c>
      <c r="D2191" t="s">
        <v>15</v>
      </c>
      <c r="E2191" t="s">
        <v>1141</v>
      </c>
      <c r="F2191" s="1">
        <v>43731.443530092591</v>
      </c>
      <c r="G2191">
        <v>1</v>
      </c>
      <c r="H2191">
        <v>356.22</v>
      </c>
      <c r="I2191">
        <v>356.22</v>
      </c>
      <c r="J2191">
        <v>18</v>
      </c>
      <c r="K2191" t="s">
        <v>820</v>
      </c>
      <c r="L2191">
        <v>2019</v>
      </c>
      <c r="M2191">
        <v>9</v>
      </c>
    </row>
    <row r="2192" spans="1:13" x14ac:dyDescent="0.25">
      <c r="A2192">
        <v>201247</v>
      </c>
      <c r="B2192" t="s">
        <v>1140</v>
      </c>
      <c r="C2192" t="s">
        <v>14</v>
      </c>
      <c r="D2192" t="s">
        <v>15</v>
      </c>
      <c r="E2192" t="s">
        <v>1141</v>
      </c>
      <c r="F2192" s="1">
        <v>43738.393078703702</v>
      </c>
      <c r="G2192">
        <v>1</v>
      </c>
      <c r="H2192">
        <v>355.81</v>
      </c>
      <c r="I2192">
        <v>355.81</v>
      </c>
      <c r="J2192">
        <v>18</v>
      </c>
      <c r="K2192" t="s">
        <v>820</v>
      </c>
      <c r="L2192">
        <v>2019</v>
      </c>
      <c r="M2192">
        <v>9</v>
      </c>
    </row>
    <row r="2193" spans="1:13" x14ac:dyDescent="0.25">
      <c r="A2193">
        <v>201215</v>
      </c>
      <c r="B2193" t="s">
        <v>1142</v>
      </c>
      <c r="C2193" t="s">
        <v>14</v>
      </c>
      <c r="D2193" t="s">
        <v>15</v>
      </c>
      <c r="E2193" t="s">
        <v>1141</v>
      </c>
      <c r="F2193" s="1">
        <v>43745.44017361111</v>
      </c>
      <c r="G2193">
        <v>1</v>
      </c>
      <c r="H2193">
        <v>189.93</v>
      </c>
      <c r="I2193">
        <v>189.93</v>
      </c>
      <c r="J2193">
        <v>18</v>
      </c>
      <c r="K2193" t="s">
        <v>820</v>
      </c>
      <c r="L2193">
        <v>2019</v>
      </c>
      <c r="M2193">
        <v>10</v>
      </c>
    </row>
    <row r="2194" spans="1:13" x14ac:dyDescent="0.25">
      <c r="A2194">
        <v>201247</v>
      </c>
      <c r="B2194" t="s">
        <v>1140</v>
      </c>
      <c r="C2194" t="s">
        <v>14</v>
      </c>
      <c r="D2194" t="s">
        <v>15</v>
      </c>
      <c r="E2194" t="s">
        <v>1141</v>
      </c>
      <c r="F2194" s="1">
        <v>43759.356296296297</v>
      </c>
      <c r="G2194">
        <v>2</v>
      </c>
      <c r="H2194">
        <v>355.81</v>
      </c>
      <c r="I2194">
        <v>711.62</v>
      </c>
      <c r="J2194">
        <v>18</v>
      </c>
      <c r="K2194" t="s">
        <v>820</v>
      </c>
      <c r="L2194">
        <v>2019</v>
      </c>
      <c r="M2194">
        <v>10</v>
      </c>
    </row>
    <row r="2195" spans="1:13" x14ac:dyDescent="0.25">
      <c r="A2195">
        <v>201247</v>
      </c>
      <c r="B2195" t="s">
        <v>1140</v>
      </c>
      <c r="C2195" t="s">
        <v>14</v>
      </c>
      <c r="D2195" t="s">
        <v>15</v>
      </c>
      <c r="E2195" t="s">
        <v>1141</v>
      </c>
      <c r="F2195" s="1">
        <v>43763.407071759262</v>
      </c>
      <c r="G2195">
        <v>1</v>
      </c>
      <c r="H2195">
        <v>355.81</v>
      </c>
      <c r="I2195">
        <v>355.81</v>
      </c>
      <c r="J2195">
        <v>18</v>
      </c>
      <c r="K2195" t="s">
        <v>820</v>
      </c>
      <c r="L2195">
        <v>2019</v>
      </c>
      <c r="M2195">
        <v>10</v>
      </c>
    </row>
    <row r="2196" spans="1:13" x14ac:dyDescent="0.25">
      <c r="A2196">
        <v>201215</v>
      </c>
      <c r="B2196" t="s">
        <v>1142</v>
      </c>
      <c r="C2196" t="s">
        <v>14</v>
      </c>
      <c r="D2196" t="s">
        <v>15</v>
      </c>
      <c r="E2196" t="s">
        <v>1141</v>
      </c>
      <c r="F2196" s="1">
        <v>43763.407071759262</v>
      </c>
      <c r="G2196">
        <v>1</v>
      </c>
      <c r="H2196">
        <v>189.93</v>
      </c>
      <c r="I2196">
        <v>189.93</v>
      </c>
      <c r="J2196">
        <v>18</v>
      </c>
      <c r="K2196" t="s">
        <v>820</v>
      </c>
      <c r="L2196">
        <v>2019</v>
      </c>
      <c r="M2196">
        <v>10</v>
      </c>
    </row>
    <row r="2197" spans="1:13" x14ac:dyDescent="0.25">
      <c r="A2197">
        <v>201215</v>
      </c>
      <c r="B2197" t="s">
        <v>1142</v>
      </c>
      <c r="C2197" t="s">
        <v>14</v>
      </c>
      <c r="D2197" t="s">
        <v>15</v>
      </c>
      <c r="E2197" t="s">
        <v>1141</v>
      </c>
      <c r="F2197" s="1">
        <v>43773.450775462959</v>
      </c>
      <c r="G2197">
        <v>3</v>
      </c>
      <c r="H2197">
        <v>189.93</v>
      </c>
      <c r="I2197">
        <v>569.79</v>
      </c>
      <c r="J2197">
        <v>18</v>
      </c>
      <c r="K2197" t="s">
        <v>820</v>
      </c>
      <c r="L2197">
        <v>2019</v>
      </c>
      <c r="M2197">
        <v>11</v>
      </c>
    </row>
    <row r="2198" spans="1:13" x14ac:dyDescent="0.25">
      <c r="A2198">
        <v>201247</v>
      </c>
      <c r="B2198" t="s">
        <v>1140</v>
      </c>
      <c r="C2198" t="s">
        <v>14</v>
      </c>
      <c r="D2198" t="s">
        <v>15</v>
      </c>
      <c r="E2198" t="s">
        <v>1141</v>
      </c>
      <c r="F2198" s="1">
        <v>43773.450775462959</v>
      </c>
      <c r="G2198">
        <v>2</v>
      </c>
      <c r="H2198">
        <v>355.81</v>
      </c>
      <c r="I2198">
        <v>711.62</v>
      </c>
      <c r="J2198">
        <v>18</v>
      </c>
      <c r="K2198" t="s">
        <v>820</v>
      </c>
      <c r="L2198">
        <v>2019</v>
      </c>
      <c r="M2198">
        <v>11</v>
      </c>
    </row>
    <row r="2199" spans="1:13" x14ac:dyDescent="0.25">
      <c r="A2199">
        <v>201247</v>
      </c>
      <c r="B2199" t="s">
        <v>1140</v>
      </c>
      <c r="C2199" t="s">
        <v>14</v>
      </c>
      <c r="D2199" t="s">
        <v>15</v>
      </c>
      <c r="E2199" t="s">
        <v>1141</v>
      </c>
      <c r="F2199" s="1">
        <v>43780.398900462962</v>
      </c>
      <c r="G2199">
        <v>2</v>
      </c>
      <c r="H2199">
        <v>355.81</v>
      </c>
      <c r="I2199">
        <v>711.62</v>
      </c>
      <c r="J2199">
        <v>18</v>
      </c>
      <c r="K2199" t="s">
        <v>820</v>
      </c>
      <c r="L2199">
        <v>2019</v>
      </c>
      <c r="M2199">
        <v>11</v>
      </c>
    </row>
    <row r="2200" spans="1:13" x14ac:dyDescent="0.25">
      <c r="A2200">
        <v>201247</v>
      </c>
      <c r="B2200" t="s">
        <v>1140</v>
      </c>
      <c r="C2200" t="s">
        <v>14</v>
      </c>
      <c r="D2200" t="s">
        <v>15</v>
      </c>
      <c r="E2200" t="s">
        <v>1141</v>
      </c>
      <c r="F2200" s="1">
        <v>43787.42523148148</v>
      </c>
      <c r="G2200">
        <v>2</v>
      </c>
      <c r="H2200">
        <v>355.81</v>
      </c>
      <c r="I2200">
        <v>711.62</v>
      </c>
      <c r="J2200">
        <v>18</v>
      </c>
      <c r="K2200" t="s">
        <v>820</v>
      </c>
      <c r="L2200">
        <v>2019</v>
      </c>
      <c r="M2200">
        <v>11</v>
      </c>
    </row>
    <row r="2201" spans="1:13" x14ac:dyDescent="0.25">
      <c r="A2201">
        <v>201247</v>
      </c>
      <c r="B2201" t="s">
        <v>1140</v>
      </c>
      <c r="C2201" t="s">
        <v>14</v>
      </c>
      <c r="D2201" t="s">
        <v>15</v>
      </c>
      <c r="E2201" t="s">
        <v>1141</v>
      </c>
      <c r="F2201" s="1">
        <v>43794.337743055556</v>
      </c>
      <c r="G2201">
        <v>1</v>
      </c>
      <c r="H2201">
        <v>355.81</v>
      </c>
      <c r="I2201">
        <v>355.81</v>
      </c>
      <c r="J2201">
        <v>18</v>
      </c>
      <c r="K2201" t="s">
        <v>820</v>
      </c>
      <c r="L2201">
        <v>2019</v>
      </c>
      <c r="M2201">
        <v>11</v>
      </c>
    </row>
    <row r="2202" spans="1:13" x14ac:dyDescent="0.25">
      <c r="A2202">
        <v>201215</v>
      </c>
      <c r="B2202" t="s">
        <v>1142</v>
      </c>
      <c r="C2202" t="s">
        <v>14</v>
      </c>
      <c r="D2202" t="s">
        <v>15</v>
      </c>
      <c r="E2202" t="s">
        <v>1141</v>
      </c>
      <c r="F2202" s="1">
        <v>43801.366747685184</v>
      </c>
      <c r="G2202">
        <v>2</v>
      </c>
      <c r="H2202">
        <v>188.02</v>
      </c>
      <c r="I2202">
        <v>376.04</v>
      </c>
      <c r="J2202">
        <v>18</v>
      </c>
      <c r="K2202" t="s">
        <v>820</v>
      </c>
      <c r="L2202">
        <v>2019</v>
      </c>
      <c r="M2202">
        <v>12</v>
      </c>
    </row>
    <row r="2203" spans="1:13" x14ac:dyDescent="0.25">
      <c r="A2203">
        <v>201247</v>
      </c>
      <c r="B2203" t="s">
        <v>1140</v>
      </c>
      <c r="C2203" t="s">
        <v>14</v>
      </c>
      <c r="D2203" t="s">
        <v>15</v>
      </c>
      <c r="E2203" t="s">
        <v>1141</v>
      </c>
      <c r="F2203" s="1">
        <v>43801.366747685184</v>
      </c>
      <c r="G2203">
        <v>2</v>
      </c>
      <c r="H2203">
        <v>355.81</v>
      </c>
      <c r="I2203">
        <v>711.62</v>
      </c>
      <c r="J2203">
        <v>18</v>
      </c>
      <c r="K2203" t="s">
        <v>820</v>
      </c>
      <c r="L2203">
        <v>2019</v>
      </c>
      <c r="M2203">
        <v>12</v>
      </c>
    </row>
    <row r="2204" spans="1:13" x14ac:dyDescent="0.25">
      <c r="A2204">
        <v>201247</v>
      </c>
      <c r="B2204" t="s">
        <v>1140</v>
      </c>
      <c r="C2204" t="s">
        <v>14</v>
      </c>
      <c r="D2204" t="s">
        <v>15</v>
      </c>
      <c r="E2204" t="s">
        <v>1141</v>
      </c>
      <c r="F2204" s="1">
        <v>43818.391053240739</v>
      </c>
      <c r="G2204">
        <v>3</v>
      </c>
      <c r="H2204">
        <v>355.81</v>
      </c>
      <c r="I2204">
        <v>1067.43</v>
      </c>
      <c r="J2204">
        <v>18</v>
      </c>
      <c r="K2204" t="s">
        <v>820</v>
      </c>
      <c r="L2204">
        <v>2019</v>
      </c>
      <c r="M2204">
        <v>12</v>
      </c>
    </row>
    <row r="2205" spans="1:13" x14ac:dyDescent="0.25">
      <c r="A2205">
        <v>990180</v>
      </c>
      <c r="B2205" t="s">
        <v>1143</v>
      </c>
      <c r="C2205" t="s">
        <v>14</v>
      </c>
      <c r="D2205" t="s">
        <v>15</v>
      </c>
      <c r="E2205" t="s">
        <v>1141</v>
      </c>
      <c r="F2205" s="1">
        <v>43017.398634259262</v>
      </c>
      <c r="G2205">
        <v>1</v>
      </c>
      <c r="H2205">
        <v>554.16999999999996</v>
      </c>
      <c r="I2205">
        <v>554.16999999999996</v>
      </c>
      <c r="J2205">
        <v>18</v>
      </c>
      <c r="K2205" t="s">
        <v>820</v>
      </c>
      <c r="L2205">
        <v>2017</v>
      </c>
      <c r="M2205">
        <v>10</v>
      </c>
    </row>
    <row r="2206" spans="1:13" x14ac:dyDescent="0.25">
      <c r="A2206">
        <v>201236</v>
      </c>
      <c r="B2206" t="s">
        <v>1144</v>
      </c>
      <c r="C2206" t="s">
        <v>14</v>
      </c>
      <c r="D2206" t="s">
        <v>15</v>
      </c>
      <c r="E2206" t="s">
        <v>1141</v>
      </c>
      <c r="F2206" s="1">
        <v>42793.4065625</v>
      </c>
      <c r="G2206">
        <v>1</v>
      </c>
      <c r="H2206">
        <v>358.7</v>
      </c>
      <c r="I2206">
        <v>358.7</v>
      </c>
      <c r="J2206">
        <v>18</v>
      </c>
      <c r="K2206" t="s">
        <v>820</v>
      </c>
      <c r="L2206">
        <v>2017</v>
      </c>
      <c r="M2206">
        <v>2</v>
      </c>
    </row>
    <row r="2207" spans="1:13" x14ac:dyDescent="0.25">
      <c r="A2207">
        <v>201236</v>
      </c>
      <c r="B2207" t="s">
        <v>1144</v>
      </c>
      <c r="C2207" t="s">
        <v>14</v>
      </c>
      <c r="D2207" t="s">
        <v>15</v>
      </c>
      <c r="E2207" t="s">
        <v>1141</v>
      </c>
      <c r="F2207" s="1">
        <v>42828.422002314815</v>
      </c>
      <c r="G2207">
        <v>1</v>
      </c>
      <c r="H2207">
        <v>358.7</v>
      </c>
      <c r="I2207">
        <v>358.7</v>
      </c>
      <c r="J2207">
        <v>18</v>
      </c>
      <c r="K2207" t="s">
        <v>820</v>
      </c>
      <c r="L2207">
        <v>2017</v>
      </c>
      <c r="M2207">
        <v>4</v>
      </c>
    </row>
    <row r="2208" spans="1:13" x14ac:dyDescent="0.25">
      <c r="A2208">
        <v>201236</v>
      </c>
      <c r="B2208" t="s">
        <v>1144</v>
      </c>
      <c r="C2208" t="s">
        <v>14</v>
      </c>
      <c r="D2208" t="s">
        <v>15</v>
      </c>
      <c r="E2208" t="s">
        <v>1141</v>
      </c>
      <c r="F2208" s="1">
        <v>42888.626458333332</v>
      </c>
      <c r="G2208">
        <v>2</v>
      </c>
      <c r="H2208">
        <v>352.77</v>
      </c>
      <c r="I2208">
        <v>705.54</v>
      </c>
      <c r="J2208">
        <v>18</v>
      </c>
      <c r="K2208" t="s">
        <v>820</v>
      </c>
      <c r="L2208">
        <v>2017</v>
      </c>
      <c r="M2208">
        <v>6</v>
      </c>
    </row>
    <row r="2209" spans="1:13" x14ac:dyDescent="0.25">
      <c r="A2209">
        <v>201236</v>
      </c>
      <c r="B2209" t="s">
        <v>1144</v>
      </c>
      <c r="C2209" t="s">
        <v>14</v>
      </c>
      <c r="D2209" t="s">
        <v>15</v>
      </c>
      <c r="E2209" t="s">
        <v>1141</v>
      </c>
      <c r="F2209" s="1">
        <v>42912.412708333337</v>
      </c>
      <c r="G2209">
        <v>1</v>
      </c>
      <c r="H2209">
        <v>356.26</v>
      </c>
      <c r="I2209">
        <v>356.26</v>
      </c>
      <c r="J2209">
        <v>18</v>
      </c>
      <c r="K2209" t="s">
        <v>820</v>
      </c>
      <c r="L2209">
        <v>2017</v>
      </c>
      <c r="M2209">
        <v>6</v>
      </c>
    </row>
    <row r="2210" spans="1:13" x14ac:dyDescent="0.25">
      <c r="A2210">
        <v>201236</v>
      </c>
      <c r="B2210" t="s">
        <v>1144</v>
      </c>
      <c r="C2210" t="s">
        <v>14</v>
      </c>
      <c r="D2210" t="s">
        <v>15</v>
      </c>
      <c r="E2210" t="s">
        <v>1141</v>
      </c>
      <c r="F2210" s="1">
        <v>42916.401192129626</v>
      </c>
      <c r="G2210">
        <v>1</v>
      </c>
      <c r="H2210">
        <v>356.26</v>
      </c>
      <c r="I2210">
        <v>356.26</v>
      </c>
      <c r="J2210">
        <v>18</v>
      </c>
      <c r="K2210" t="s">
        <v>820</v>
      </c>
      <c r="L2210">
        <v>2017</v>
      </c>
      <c r="M2210">
        <v>6</v>
      </c>
    </row>
    <row r="2211" spans="1:13" x14ac:dyDescent="0.25">
      <c r="A2211">
        <v>201236</v>
      </c>
      <c r="B2211" t="s">
        <v>1144</v>
      </c>
      <c r="C2211" t="s">
        <v>14</v>
      </c>
      <c r="D2211" t="s">
        <v>15</v>
      </c>
      <c r="E2211" t="s">
        <v>1141</v>
      </c>
      <c r="F2211" s="1">
        <v>42926.411678240744</v>
      </c>
      <c r="G2211">
        <v>1</v>
      </c>
      <c r="H2211">
        <v>356.26</v>
      </c>
      <c r="I2211">
        <v>356.26</v>
      </c>
      <c r="J2211">
        <v>18</v>
      </c>
      <c r="K2211" t="s">
        <v>820</v>
      </c>
      <c r="L2211">
        <v>2017</v>
      </c>
      <c r="M2211">
        <v>7</v>
      </c>
    </row>
    <row r="2212" spans="1:13" x14ac:dyDescent="0.25">
      <c r="A2212">
        <v>201236</v>
      </c>
      <c r="B2212" t="s">
        <v>1144</v>
      </c>
      <c r="C2212" t="s">
        <v>14</v>
      </c>
      <c r="D2212" t="s">
        <v>15</v>
      </c>
      <c r="E2212" t="s">
        <v>1141</v>
      </c>
      <c r="F2212" s="1">
        <v>42963.546435185184</v>
      </c>
      <c r="G2212">
        <v>2</v>
      </c>
      <c r="H2212">
        <v>356.26</v>
      </c>
      <c r="I2212">
        <v>712.52</v>
      </c>
      <c r="J2212">
        <v>18</v>
      </c>
      <c r="K2212" t="s">
        <v>820</v>
      </c>
      <c r="L2212">
        <v>2017</v>
      </c>
      <c r="M2212">
        <v>8</v>
      </c>
    </row>
    <row r="2213" spans="1:13" x14ac:dyDescent="0.25">
      <c r="A2213">
        <v>201236</v>
      </c>
      <c r="B2213" t="s">
        <v>1144</v>
      </c>
      <c r="C2213" t="s">
        <v>14</v>
      </c>
      <c r="D2213" t="s">
        <v>15</v>
      </c>
      <c r="E2213" t="s">
        <v>1141</v>
      </c>
      <c r="F2213" s="1">
        <v>42975.414039351854</v>
      </c>
      <c r="G2213">
        <v>1</v>
      </c>
      <c r="H2213">
        <v>356.26</v>
      </c>
      <c r="I2213">
        <v>356.26</v>
      </c>
      <c r="J2213">
        <v>18</v>
      </c>
      <c r="K2213" t="s">
        <v>820</v>
      </c>
      <c r="L2213">
        <v>2017</v>
      </c>
      <c r="M2213">
        <v>8</v>
      </c>
    </row>
    <row r="2214" spans="1:13" x14ac:dyDescent="0.25">
      <c r="A2214">
        <v>201236</v>
      </c>
      <c r="B2214" t="s">
        <v>1144</v>
      </c>
      <c r="C2214" t="s">
        <v>14</v>
      </c>
      <c r="D2214" t="s">
        <v>15</v>
      </c>
      <c r="E2214" t="s">
        <v>1141</v>
      </c>
      <c r="F2214" s="1">
        <v>42975.414039351854</v>
      </c>
      <c r="G2214">
        <v>1</v>
      </c>
      <c r="H2214">
        <v>356.26</v>
      </c>
      <c r="I2214">
        <v>356.26</v>
      </c>
      <c r="J2214">
        <v>18</v>
      </c>
      <c r="K2214" t="s">
        <v>820</v>
      </c>
      <c r="L2214">
        <v>2017</v>
      </c>
      <c r="M2214">
        <v>8</v>
      </c>
    </row>
    <row r="2215" spans="1:13" x14ac:dyDescent="0.25">
      <c r="A2215">
        <v>201236</v>
      </c>
      <c r="B2215" t="s">
        <v>1144</v>
      </c>
      <c r="C2215" t="s">
        <v>14</v>
      </c>
      <c r="D2215" t="s">
        <v>15</v>
      </c>
      <c r="E2215" t="s">
        <v>1141</v>
      </c>
      <c r="F2215" s="1">
        <v>42989.317662037036</v>
      </c>
      <c r="G2215">
        <v>1</v>
      </c>
      <c r="H2215">
        <v>356.26</v>
      </c>
      <c r="I2215">
        <v>356.26</v>
      </c>
      <c r="J2215">
        <v>18</v>
      </c>
      <c r="K2215" t="s">
        <v>820</v>
      </c>
      <c r="L2215">
        <v>2017</v>
      </c>
      <c r="M2215">
        <v>9</v>
      </c>
    </row>
    <row r="2216" spans="1:13" x14ac:dyDescent="0.25">
      <c r="A2216">
        <v>201236</v>
      </c>
      <c r="B2216" t="s">
        <v>1144</v>
      </c>
      <c r="C2216" t="s">
        <v>14</v>
      </c>
      <c r="D2216" t="s">
        <v>15</v>
      </c>
      <c r="E2216" t="s">
        <v>1141</v>
      </c>
      <c r="F2216" s="1">
        <v>42996.358425925922</v>
      </c>
      <c r="G2216">
        <v>1</v>
      </c>
      <c r="H2216">
        <v>352.77</v>
      </c>
      <c r="I2216">
        <v>352.77</v>
      </c>
      <c r="J2216">
        <v>18</v>
      </c>
      <c r="K2216" t="s">
        <v>820</v>
      </c>
      <c r="L2216">
        <v>2017</v>
      </c>
      <c r="M2216">
        <v>9</v>
      </c>
    </row>
    <row r="2217" spans="1:13" x14ac:dyDescent="0.25">
      <c r="A2217">
        <v>201236</v>
      </c>
      <c r="B2217" t="s">
        <v>1144</v>
      </c>
      <c r="C2217" t="s">
        <v>14</v>
      </c>
      <c r="D2217" t="s">
        <v>15</v>
      </c>
      <c r="E2217" t="s">
        <v>1141</v>
      </c>
      <c r="F2217" s="1">
        <v>43003.404340277775</v>
      </c>
      <c r="G2217">
        <v>1</v>
      </c>
      <c r="H2217">
        <v>352.77</v>
      </c>
      <c r="I2217">
        <v>352.77</v>
      </c>
      <c r="J2217">
        <v>18</v>
      </c>
      <c r="K2217" t="s">
        <v>820</v>
      </c>
      <c r="L2217">
        <v>2017</v>
      </c>
      <c r="M2217">
        <v>9</v>
      </c>
    </row>
    <row r="2218" spans="1:13" x14ac:dyDescent="0.25">
      <c r="A2218">
        <v>201236</v>
      </c>
      <c r="B2218" t="s">
        <v>1144</v>
      </c>
      <c r="C2218" t="s">
        <v>14</v>
      </c>
      <c r="D2218" t="s">
        <v>15</v>
      </c>
      <c r="E2218" t="s">
        <v>1141</v>
      </c>
      <c r="F2218" s="1">
        <v>43003.404340277775</v>
      </c>
      <c r="G2218">
        <v>1</v>
      </c>
      <c r="H2218">
        <v>356.26</v>
      </c>
      <c r="I2218">
        <v>356.26</v>
      </c>
      <c r="J2218">
        <v>18</v>
      </c>
      <c r="K2218" t="s">
        <v>820</v>
      </c>
      <c r="L2218">
        <v>2017</v>
      </c>
      <c r="M2218">
        <v>9</v>
      </c>
    </row>
    <row r="2219" spans="1:13" x14ac:dyDescent="0.25">
      <c r="A2219">
        <v>201236</v>
      </c>
      <c r="B2219" t="s">
        <v>1144</v>
      </c>
      <c r="C2219" t="s">
        <v>14</v>
      </c>
      <c r="D2219" t="s">
        <v>15</v>
      </c>
      <c r="E2219" t="s">
        <v>1141</v>
      </c>
      <c r="F2219" s="1">
        <v>43010.420219907406</v>
      </c>
      <c r="G2219">
        <v>2</v>
      </c>
      <c r="H2219">
        <v>356.26</v>
      </c>
      <c r="I2219">
        <v>712.52</v>
      </c>
      <c r="J2219">
        <v>18</v>
      </c>
      <c r="K2219" t="s">
        <v>820</v>
      </c>
      <c r="L2219">
        <v>2017</v>
      </c>
      <c r="M2219">
        <v>10</v>
      </c>
    </row>
    <row r="2220" spans="1:13" x14ac:dyDescent="0.25">
      <c r="A2220">
        <v>201236</v>
      </c>
      <c r="B2220" t="s">
        <v>1144</v>
      </c>
      <c r="C2220" t="s">
        <v>14</v>
      </c>
      <c r="D2220" t="s">
        <v>15</v>
      </c>
      <c r="E2220" t="s">
        <v>1141</v>
      </c>
      <c r="F2220" s="1">
        <v>43026.541238425925</v>
      </c>
      <c r="G2220">
        <v>1</v>
      </c>
      <c r="H2220">
        <v>352.77</v>
      </c>
      <c r="I2220">
        <v>352.77</v>
      </c>
      <c r="J2220">
        <v>18</v>
      </c>
      <c r="K2220" t="s">
        <v>820</v>
      </c>
      <c r="L2220">
        <v>2017</v>
      </c>
      <c r="M2220">
        <v>10</v>
      </c>
    </row>
    <row r="2221" spans="1:13" x14ac:dyDescent="0.25">
      <c r="A2221">
        <v>201236</v>
      </c>
      <c r="B2221" t="s">
        <v>1144</v>
      </c>
      <c r="C2221" t="s">
        <v>14</v>
      </c>
      <c r="D2221" t="s">
        <v>15</v>
      </c>
      <c r="E2221" t="s">
        <v>1141</v>
      </c>
      <c r="F2221" s="1">
        <v>43031.326168981483</v>
      </c>
      <c r="G2221">
        <v>1</v>
      </c>
      <c r="H2221">
        <v>352.77</v>
      </c>
      <c r="I2221">
        <v>352.77</v>
      </c>
      <c r="J2221">
        <v>18</v>
      </c>
      <c r="K2221" t="s">
        <v>820</v>
      </c>
      <c r="L2221">
        <v>2017</v>
      </c>
      <c r="M2221">
        <v>10</v>
      </c>
    </row>
    <row r="2222" spans="1:13" x14ac:dyDescent="0.25">
      <c r="A2222">
        <v>201236</v>
      </c>
      <c r="B2222" t="s">
        <v>1144</v>
      </c>
      <c r="C2222" t="s">
        <v>14</v>
      </c>
      <c r="D2222" t="s">
        <v>15</v>
      </c>
      <c r="E2222" t="s">
        <v>1141</v>
      </c>
      <c r="F2222" s="1">
        <v>43038.447638888887</v>
      </c>
      <c r="G2222">
        <v>1</v>
      </c>
      <c r="H2222">
        <v>356.26</v>
      </c>
      <c r="I2222">
        <v>356.26</v>
      </c>
      <c r="J2222">
        <v>18</v>
      </c>
      <c r="K2222" t="s">
        <v>820</v>
      </c>
      <c r="L2222">
        <v>2017</v>
      </c>
      <c r="M2222">
        <v>10</v>
      </c>
    </row>
    <row r="2223" spans="1:13" x14ac:dyDescent="0.25">
      <c r="A2223">
        <v>201236</v>
      </c>
      <c r="B2223" t="s">
        <v>1144</v>
      </c>
      <c r="C2223" t="s">
        <v>14</v>
      </c>
      <c r="D2223" t="s">
        <v>15</v>
      </c>
      <c r="E2223" t="s">
        <v>1141</v>
      </c>
      <c r="F2223" s="1">
        <v>43045.414895833332</v>
      </c>
      <c r="G2223">
        <v>1</v>
      </c>
      <c r="H2223">
        <v>356.26</v>
      </c>
      <c r="I2223">
        <v>356.26</v>
      </c>
      <c r="J2223">
        <v>18</v>
      </c>
      <c r="K2223" t="s">
        <v>820</v>
      </c>
      <c r="L2223">
        <v>2017</v>
      </c>
      <c r="M2223">
        <v>11</v>
      </c>
    </row>
    <row r="2224" spans="1:13" x14ac:dyDescent="0.25">
      <c r="A2224">
        <v>201236</v>
      </c>
      <c r="B2224" t="s">
        <v>1144</v>
      </c>
      <c r="C2224" t="s">
        <v>14</v>
      </c>
      <c r="D2224" t="s">
        <v>15</v>
      </c>
      <c r="E2224" t="s">
        <v>1141</v>
      </c>
      <c r="F2224" s="1">
        <v>43066.364861111113</v>
      </c>
      <c r="G2224">
        <v>1</v>
      </c>
      <c r="H2224">
        <v>356.26</v>
      </c>
      <c r="I2224">
        <v>356.26</v>
      </c>
      <c r="J2224">
        <v>18</v>
      </c>
      <c r="K2224" t="s">
        <v>820</v>
      </c>
      <c r="L2224">
        <v>2017</v>
      </c>
      <c r="M2224">
        <v>11</v>
      </c>
    </row>
    <row r="2225" spans="1:13" x14ac:dyDescent="0.25">
      <c r="A2225">
        <v>201236</v>
      </c>
      <c r="B2225" t="s">
        <v>1144</v>
      </c>
      <c r="C2225" t="s">
        <v>14</v>
      </c>
      <c r="D2225" t="s">
        <v>15</v>
      </c>
      <c r="E2225" t="s">
        <v>1141</v>
      </c>
      <c r="F2225" s="1">
        <v>43073.509270833332</v>
      </c>
      <c r="G2225">
        <v>1</v>
      </c>
      <c r="H2225">
        <v>356.26</v>
      </c>
      <c r="I2225">
        <v>356.26</v>
      </c>
      <c r="J2225">
        <v>18</v>
      </c>
      <c r="K2225" t="s">
        <v>820</v>
      </c>
      <c r="L2225">
        <v>2017</v>
      </c>
      <c r="M2225">
        <v>12</v>
      </c>
    </row>
    <row r="2226" spans="1:13" x14ac:dyDescent="0.25">
      <c r="A2226">
        <v>201236</v>
      </c>
      <c r="B2226" t="s">
        <v>1144</v>
      </c>
      <c r="C2226" t="s">
        <v>14</v>
      </c>
      <c r="D2226" t="s">
        <v>15</v>
      </c>
      <c r="E2226" t="s">
        <v>1141</v>
      </c>
      <c r="F2226" s="1">
        <v>43080.362291666665</v>
      </c>
      <c r="G2226">
        <v>1</v>
      </c>
      <c r="H2226">
        <v>356.26</v>
      </c>
      <c r="I2226">
        <v>356.26</v>
      </c>
      <c r="J2226">
        <v>18</v>
      </c>
      <c r="K2226" t="s">
        <v>820</v>
      </c>
      <c r="L2226">
        <v>2017</v>
      </c>
      <c r="M2226">
        <v>12</v>
      </c>
    </row>
    <row r="2227" spans="1:13" x14ac:dyDescent="0.25">
      <c r="A2227">
        <v>201236</v>
      </c>
      <c r="B2227" t="s">
        <v>1144</v>
      </c>
      <c r="C2227" t="s">
        <v>14</v>
      </c>
      <c r="D2227" t="s">
        <v>15</v>
      </c>
      <c r="E2227" t="s">
        <v>1141</v>
      </c>
      <c r="F2227" s="1">
        <v>43080.362291666665</v>
      </c>
      <c r="G2227">
        <v>1</v>
      </c>
      <c r="H2227">
        <v>356.26</v>
      </c>
      <c r="I2227">
        <v>356.26</v>
      </c>
      <c r="J2227">
        <v>18</v>
      </c>
      <c r="K2227" t="s">
        <v>820</v>
      </c>
      <c r="L2227">
        <v>2017</v>
      </c>
      <c r="M2227">
        <v>12</v>
      </c>
    </row>
    <row r="2228" spans="1:13" x14ac:dyDescent="0.25">
      <c r="A2228">
        <v>201236</v>
      </c>
      <c r="B2228" t="s">
        <v>1144</v>
      </c>
      <c r="C2228" t="s">
        <v>14</v>
      </c>
      <c r="D2228" t="s">
        <v>15</v>
      </c>
      <c r="E2228" t="s">
        <v>1141</v>
      </c>
      <c r="F2228" s="1">
        <v>43087.324305555558</v>
      </c>
      <c r="G2228">
        <v>1</v>
      </c>
      <c r="H2228">
        <v>358.7</v>
      </c>
      <c r="I2228">
        <v>358.7</v>
      </c>
      <c r="J2228">
        <v>18</v>
      </c>
      <c r="K2228" t="s">
        <v>820</v>
      </c>
      <c r="L2228">
        <v>2017</v>
      </c>
      <c r="M2228">
        <v>12</v>
      </c>
    </row>
    <row r="2229" spans="1:13" x14ac:dyDescent="0.25">
      <c r="A2229">
        <v>201236</v>
      </c>
      <c r="B2229" t="s">
        <v>1144</v>
      </c>
      <c r="C2229" t="s">
        <v>14</v>
      </c>
      <c r="D2229" t="s">
        <v>15</v>
      </c>
      <c r="E2229" t="s">
        <v>1141</v>
      </c>
      <c r="F2229" s="1">
        <v>43103.485347222224</v>
      </c>
      <c r="G2229">
        <v>2</v>
      </c>
      <c r="H2229">
        <v>356.26</v>
      </c>
      <c r="I2229">
        <v>712.52</v>
      </c>
      <c r="J2229">
        <v>18</v>
      </c>
      <c r="K2229" t="s">
        <v>820</v>
      </c>
      <c r="L2229">
        <v>2018</v>
      </c>
      <c r="M2229">
        <v>1</v>
      </c>
    </row>
    <row r="2230" spans="1:13" x14ac:dyDescent="0.25">
      <c r="A2230">
        <v>201236</v>
      </c>
      <c r="B2230" t="s">
        <v>1144</v>
      </c>
      <c r="C2230" t="s">
        <v>14</v>
      </c>
      <c r="D2230" t="s">
        <v>15</v>
      </c>
      <c r="E2230" t="s">
        <v>1141</v>
      </c>
      <c r="F2230" s="1">
        <v>43115.345532407409</v>
      </c>
      <c r="G2230">
        <v>1</v>
      </c>
      <c r="H2230">
        <v>356.26</v>
      </c>
      <c r="I2230">
        <v>356.26</v>
      </c>
      <c r="J2230">
        <v>18</v>
      </c>
      <c r="K2230" t="s">
        <v>820</v>
      </c>
      <c r="L2230">
        <v>2018</v>
      </c>
      <c r="M2230">
        <v>1</v>
      </c>
    </row>
    <row r="2231" spans="1:13" x14ac:dyDescent="0.25">
      <c r="A2231">
        <v>201236</v>
      </c>
      <c r="B2231" t="s">
        <v>1144</v>
      </c>
      <c r="C2231" t="s">
        <v>14</v>
      </c>
      <c r="D2231" t="s">
        <v>15</v>
      </c>
      <c r="E2231" t="s">
        <v>1141</v>
      </c>
      <c r="F2231" s="1">
        <v>43122.363576388889</v>
      </c>
      <c r="G2231">
        <v>1</v>
      </c>
      <c r="H2231">
        <v>356.26</v>
      </c>
      <c r="I2231">
        <v>356.26</v>
      </c>
      <c r="J2231">
        <v>18</v>
      </c>
      <c r="K2231" t="s">
        <v>820</v>
      </c>
      <c r="L2231">
        <v>2018</v>
      </c>
      <c r="M2231">
        <v>1</v>
      </c>
    </row>
    <row r="2232" spans="1:13" x14ac:dyDescent="0.25">
      <c r="A2232">
        <v>201236</v>
      </c>
      <c r="B2232" t="s">
        <v>1144</v>
      </c>
      <c r="C2232" t="s">
        <v>14</v>
      </c>
      <c r="D2232" t="s">
        <v>15</v>
      </c>
      <c r="E2232" t="s">
        <v>1141</v>
      </c>
      <c r="F2232" s="1">
        <v>43122.363576388889</v>
      </c>
      <c r="G2232">
        <v>1</v>
      </c>
      <c r="H2232">
        <v>358.7</v>
      </c>
      <c r="I2232">
        <v>358.7</v>
      </c>
      <c r="J2232">
        <v>18</v>
      </c>
      <c r="K2232" t="s">
        <v>820</v>
      </c>
      <c r="L2232">
        <v>2018</v>
      </c>
      <c r="M2232">
        <v>1</v>
      </c>
    </row>
    <row r="2233" spans="1:13" x14ac:dyDescent="0.25">
      <c r="A2233">
        <v>201236</v>
      </c>
      <c r="B2233" t="s">
        <v>1144</v>
      </c>
      <c r="C2233" t="s">
        <v>14</v>
      </c>
      <c r="D2233" t="s">
        <v>15</v>
      </c>
      <c r="E2233" t="s">
        <v>1141</v>
      </c>
      <c r="F2233" s="1">
        <v>43132.515034722222</v>
      </c>
      <c r="G2233">
        <v>1</v>
      </c>
      <c r="H2233">
        <v>356.26</v>
      </c>
      <c r="I2233">
        <v>356.26</v>
      </c>
      <c r="J2233">
        <v>18</v>
      </c>
      <c r="K2233" t="s">
        <v>820</v>
      </c>
      <c r="L2233">
        <v>2018</v>
      </c>
      <c r="M2233">
        <v>2</v>
      </c>
    </row>
    <row r="2234" spans="1:13" x14ac:dyDescent="0.25">
      <c r="A2234">
        <v>201236</v>
      </c>
      <c r="B2234" t="s">
        <v>1144</v>
      </c>
      <c r="C2234" t="s">
        <v>14</v>
      </c>
      <c r="D2234" t="s">
        <v>15</v>
      </c>
      <c r="E2234" t="s">
        <v>1141</v>
      </c>
      <c r="F2234" s="1">
        <v>43132.515034722222</v>
      </c>
      <c r="G2234">
        <v>1</v>
      </c>
      <c r="H2234">
        <v>356.26</v>
      </c>
      <c r="I2234">
        <v>356.26</v>
      </c>
      <c r="J2234">
        <v>18</v>
      </c>
      <c r="K2234" t="s">
        <v>820</v>
      </c>
      <c r="L2234">
        <v>2018</v>
      </c>
      <c r="M2234">
        <v>2</v>
      </c>
    </row>
    <row r="2235" spans="1:13" x14ac:dyDescent="0.25">
      <c r="A2235">
        <v>201236</v>
      </c>
      <c r="B2235" t="s">
        <v>1144</v>
      </c>
      <c r="C2235" t="s">
        <v>14</v>
      </c>
      <c r="D2235" t="s">
        <v>15</v>
      </c>
      <c r="E2235" t="s">
        <v>1141</v>
      </c>
      <c r="F2235" s="1">
        <v>43136.400289351855</v>
      </c>
      <c r="G2235">
        <v>1</v>
      </c>
      <c r="H2235">
        <v>356.22</v>
      </c>
      <c r="I2235">
        <v>356.22</v>
      </c>
      <c r="J2235">
        <v>18</v>
      </c>
      <c r="K2235" t="s">
        <v>820</v>
      </c>
      <c r="L2235">
        <v>2018</v>
      </c>
      <c r="M2235">
        <v>2</v>
      </c>
    </row>
    <row r="2236" spans="1:13" x14ac:dyDescent="0.25">
      <c r="A2236">
        <v>201236</v>
      </c>
      <c r="B2236" t="s">
        <v>1144</v>
      </c>
      <c r="C2236" t="s">
        <v>14</v>
      </c>
      <c r="D2236" t="s">
        <v>15</v>
      </c>
      <c r="E2236" t="s">
        <v>1141</v>
      </c>
      <c r="F2236" s="1">
        <v>43138.449664351851</v>
      </c>
      <c r="G2236">
        <v>1</v>
      </c>
      <c r="H2236">
        <v>356.26</v>
      </c>
      <c r="I2236">
        <v>356.26</v>
      </c>
      <c r="J2236">
        <v>18</v>
      </c>
      <c r="K2236" t="s">
        <v>820</v>
      </c>
      <c r="L2236">
        <v>2018</v>
      </c>
      <c r="M2236">
        <v>2</v>
      </c>
    </row>
    <row r="2237" spans="1:13" x14ac:dyDescent="0.25">
      <c r="A2237">
        <v>201236</v>
      </c>
      <c r="B2237" t="s">
        <v>1144</v>
      </c>
      <c r="C2237" t="s">
        <v>14</v>
      </c>
      <c r="D2237" t="s">
        <v>15</v>
      </c>
      <c r="E2237" t="s">
        <v>1141</v>
      </c>
      <c r="F2237" s="1">
        <v>43138.449664351851</v>
      </c>
      <c r="G2237">
        <v>2</v>
      </c>
      <c r="H2237">
        <v>356.22</v>
      </c>
      <c r="I2237">
        <v>712.44</v>
      </c>
      <c r="J2237">
        <v>18</v>
      </c>
      <c r="K2237" t="s">
        <v>820</v>
      </c>
      <c r="L2237">
        <v>2018</v>
      </c>
      <c r="M2237">
        <v>2</v>
      </c>
    </row>
    <row r="2238" spans="1:13" x14ac:dyDescent="0.25">
      <c r="A2238">
        <v>201236</v>
      </c>
      <c r="B2238" t="s">
        <v>1144</v>
      </c>
      <c r="C2238" t="s">
        <v>14</v>
      </c>
      <c r="D2238" t="s">
        <v>15</v>
      </c>
      <c r="E2238" t="s">
        <v>1141</v>
      </c>
      <c r="F2238" s="1">
        <v>43143.412442129629</v>
      </c>
      <c r="G2238">
        <v>1</v>
      </c>
      <c r="H2238">
        <v>356.22</v>
      </c>
      <c r="I2238">
        <v>356.22</v>
      </c>
      <c r="J2238">
        <v>18</v>
      </c>
      <c r="K2238" t="s">
        <v>820</v>
      </c>
      <c r="L2238">
        <v>2018</v>
      </c>
      <c r="M2238">
        <v>2</v>
      </c>
    </row>
    <row r="2239" spans="1:13" x14ac:dyDescent="0.25">
      <c r="A2239">
        <v>201236</v>
      </c>
      <c r="B2239" t="s">
        <v>1144</v>
      </c>
      <c r="C2239" t="s">
        <v>14</v>
      </c>
      <c r="D2239" t="s">
        <v>15</v>
      </c>
      <c r="E2239" t="s">
        <v>1141</v>
      </c>
      <c r="F2239" s="1">
        <v>43143.412442129629</v>
      </c>
      <c r="G2239">
        <v>1</v>
      </c>
      <c r="H2239">
        <v>356.22</v>
      </c>
      <c r="I2239">
        <v>356.22</v>
      </c>
      <c r="J2239">
        <v>18</v>
      </c>
      <c r="K2239" t="s">
        <v>820</v>
      </c>
      <c r="L2239">
        <v>2018</v>
      </c>
      <c r="M2239">
        <v>2</v>
      </c>
    </row>
    <row r="2240" spans="1:13" x14ac:dyDescent="0.25">
      <c r="A2240">
        <v>201236</v>
      </c>
      <c r="B2240" t="s">
        <v>1144</v>
      </c>
      <c r="C2240" t="s">
        <v>14</v>
      </c>
      <c r="D2240" t="s">
        <v>15</v>
      </c>
      <c r="E2240" t="s">
        <v>1141</v>
      </c>
      <c r="F2240" s="1">
        <v>43164.382326388892</v>
      </c>
      <c r="G2240">
        <v>1</v>
      </c>
      <c r="H2240">
        <v>356.22</v>
      </c>
      <c r="I2240">
        <v>356.22</v>
      </c>
      <c r="J2240">
        <v>18</v>
      </c>
      <c r="K2240" t="s">
        <v>820</v>
      </c>
      <c r="L2240">
        <v>2018</v>
      </c>
      <c r="M2240">
        <v>3</v>
      </c>
    </row>
    <row r="2241" spans="1:13" x14ac:dyDescent="0.25">
      <c r="A2241">
        <v>201236</v>
      </c>
      <c r="B2241" t="s">
        <v>1144</v>
      </c>
      <c r="C2241" t="s">
        <v>14</v>
      </c>
      <c r="D2241" t="s">
        <v>15</v>
      </c>
      <c r="E2241" t="s">
        <v>1141</v>
      </c>
      <c r="F2241" s="1">
        <v>43178.348657407405</v>
      </c>
      <c r="G2241">
        <v>1</v>
      </c>
      <c r="H2241">
        <v>356.22</v>
      </c>
      <c r="I2241">
        <v>356.22</v>
      </c>
      <c r="J2241">
        <v>18</v>
      </c>
      <c r="K2241" t="s">
        <v>820</v>
      </c>
      <c r="L2241">
        <v>2018</v>
      </c>
      <c r="M2241">
        <v>3</v>
      </c>
    </row>
    <row r="2242" spans="1:13" x14ac:dyDescent="0.25">
      <c r="A2242">
        <v>201236</v>
      </c>
      <c r="B2242" t="s">
        <v>1144</v>
      </c>
      <c r="C2242" t="s">
        <v>14</v>
      </c>
      <c r="D2242" t="s">
        <v>15</v>
      </c>
      <c r="E2242" t="s">
        <v>1141</v>
      </c>
      <c r="F2242" s="1">
        <v>43180.494652777779</v>
      </c>
      <c r="G2242">
        <v>1</v>
      </c>
      <c r="H2242">
        <v>356.22</v>
      </c>
      <c r="I2242">
        <v>356.22</v>
      </c>
      <c r="J2242">
        <v>18</v>
      </c>
      <c r="K2242" t="s">
        <v>820</v>
      </c>
      <c r="L2242">
        <v>2018</v>
      </c>
      <c r="M2242">
        <v>3</v>
      </c>
    </row>
    <row r="2243" spans="1:13" x14ac:dyDescent="0.25">
      <c r="A2243">
        <v>201236</v>
      </c>
      <c r="B2243" t="s">
        <v>1144</v>
      </c>
      <c r="C2243" t="s">
        <v>14</v>
      </c>
      <c r="D2243" t="s">
        <v>15</v>
      </c>
      <c r="E2243" t="s">
        <v>1141</v>
      </c>
      <c r="F2243" s="1">
        <v>43182.608738425923</v>
      </c>
      <c r="G2243">
        <v>1</v>
      </c>
      <c r="H2243">
        <v>356.22</v>
      </c>
      <c r="I2243">
        <v>356.22</v>
      </c>
      <c r="J2243">
        <v>18</v>
      </c>
      <c r="K2243" t="s">
        <v>820</v>
      </c>
      <c r="L2243">
        <v>2018</v>
      </c>
      <c r="M2243">
        <v>3</v>
      </c>
    </row>
    <row r="2244" spans="1:13" x14ac:dyDescent="0.25">
      <c r="A2244">
        <v>201236</v>
      </c>
      <c r="B2244" t="s">
        <v>1144</v>
      </c>
      <c r="C2244" t="s">
        <v>14</v>
      </c>
      <c r="D2244" t="s">
        <v>15</v>
      </c>
      <c r="E2244" t="s">
        <v>1141</v>
      </c>
      <c r="F2244" s="1">
        <v>43182.608738425923</v>
      </c>
      <c r="G2244">
        <v>1</v>
      </c>
      <c r="H2244">
        <v>356.22</v>
      </c>
      <c r="I2244">
        <v>356.22</v>
      </c>
      <c r="J2244">
        <v>18</v>
      </c>
      <c r="K2244" t="s">
        <v>820</v>
      </c>
      <c r="L2244">
        <v>2018</v>
      </c>
      <c r="M2244">
        <v>3</v>
      </c>
    </row>
    <row r="2245" spans="1:13" x14ac:dyDescent="0.25">
      <c r="A2245">
        <v>201236</v>
      </c>
      <c r="B2245" t="s">
        <v>1144</v>
      </c>
      <c r="C2245" t="s">
        <v>14</v>
      </c>
      <c r="D2245" t="s">
        <v>15</v>
      </c>
      <c r="E2245" t="s">
        <v>1141</v>
      </c>
      <c r="F2245" s="1">
        <v>43199.334131944444</v>
      </c>
      <c r="G2245">
        <v>2</v>
      </c>
      <c r="H2245">
        <v>356.22</v>
      </c>
      <c r="I2245">
        <v>712.44</v>
      </c>
      <c r="J2245">
        <v>18</v>
      </c>
      <c r="K2245" t="s">
        <v>820</v>
      </c>
      <c r="L2245">
        <v>2018</v>
      </c>
      <c r="M2245">
        <v>4</v>
      </c>
    </row>
    <row r="2246" spans="1:13" x14ac:dyDescent="0.25">
      <c r="A2246">
        <v>201236</v>
      </c>
      <c r="B2246" t="s">
        <v>1144</v>
      </c>
      <c r="C2246" t="s">
        <v>14</v>
      </c>
      <c r="D2246" t="s">
        <v>15</v>
      </c>
      <c r="E2246" t="s">
        <v>1141</v>
      </c>
      <c r="F2246" s="1">
        <v>43217.371863425928</v>
      </c>
      <c r="G2246">
        <v>1</v>
      </c>
      <c r="H2246">
        <v>352.77</v>
      </c>
      <c r="I2246">
        <v>352.77</v>
      </c>
      <c r="J2246">
        <v>18</v>
      </c>
      <c r="K2246" t="s">
        <v>820</v>
      </c>
      <c r="L2246">
        <v>2018</v>
      </c>
      <c r="M2246">
        <v>4</v>
      </c>
    </row>
    <row r="2247" spans="1:13" x14ac:dyDescent="0.25">
      <c r="A2247">
        <v>201236</v>
      </c>
      <c r="B2247" t="s">
        <v>1144</v>
      </c>
      <c r="C2247" t="s">
        <v>14</v>
      </c>
      <c r="D2247" t="s">
        <v>15</v>
      </c>
      <c r="E2247" t="s">
        <v>1141</v>
      </c>
      <c r="F2247" s="1">
        <v>43224.351481481484</v>
      </c>
      <c r="G2247">
        <v>1</v>
      </c>
      <c r="H2247">
        <v>352.77</v>
      </c>
      <c r="I2247">
        <v>352.77</v>
      </c>
      <c r="J2247">
        <v>18</v>
      </c>
      <c r="K2247" t="s">
        <v>820</v>
      </c>
      <c r="L2247">
        <v>2018</v>
      </c>
      <c r="M2247">
        <v>5</v>
      </c>
    </row>
    <row r="2248" spans="1:13" x14ac:dyDescent="0.25">
      <c r="A2248">
        <v>201236</v>
      </c>
      <c r="B2248" t="s">
        <v>1144</v>
      </c>
      <c r="C2248" t="s">
        <v>14</v>
      </c>
      <c r="D2248" t="s">
        <v>15</v>
      </c>
      <c r="E2248" t="s">
        <v>1141</v>
      </c>
      <c r="F2248" s="1">
        <v>43241.397719907407</v>
      </c>
      <c r="G2248">
        <v>1</v>
      </c>
      <c r="H2248">
        <v>356.22</v>
      </c>
      <c r="I2248">
        <v>356.22</v>
      </c>
      <c r="J2248">
        <v>18</v>
      </c>
      <c r="K2248" t="s">
        <v>820</v>
      </c>
      <c r="L2248">
        <v>2018</v>
      </c>
      <c r="M2248">
        <v>5</v>
      </c>
    </row>
    <row r="2249" spans="1:13" x14ac:dyDescent="0.25">
      <c r="A2249">
        <v>201236</v>
      </c>
      <c r="B2249" t="s">
        <v>1144</v>
      </c>
      <c r="C2249" t="s">
        <v>14</v>
      </c>
      <c r="D2249" t="s">
        <v>15</v>
      </c>
      <c r="E2249" t="s">
        <v>1141</v>
      </c>
      <c r="F2249" s="1">
        <v>43271.547650462962</v>
      </c>
      <c r="G2249">
        <v>1</v>
      </c>
      <c r="H2249">
        <v>352.77</v>
      </c>
      <c r="I2249">
        <v>352.77</v>
      </c>
      <c r="J2249">
        <v>18</v>
      </c>
      <c r="K2249" t="s">
        <v>820</v>
      </c>
      <c r="L2249">
        <v>2018</v>
      </c>
      <c r="M2249">
        <v>6</v>
      </c>
    </row>
    <row r="2250" spans="1:13" x14ac:dyDescent="0.25">
      <c r="A2250">
        <v>201236</v>
      </c>
      <c r="B2250" t="s">
        <v>1144</v>
      </c>
      <c r="C2250" t="s">
        <v>14</v>
      </c>
      <c r="D2250" t="s">
        <v>15</v>
      </c>
      <c r="E2250" t="s">
        <v>1141</v>
      </c>
      <c r="F2250" s="1">
        <v>43271.547650462962</v>
      </c>
      <c r="G2250">
        <v>1</v>
      </c>
      <c r="H2250">
        <v>356.22</v>
      </c>
      <c r="I2250">
        <v>356.22</v>
      </c>
      <c r="J2250">
        <v>18</v>
      </c>
      <c r="K2250" t="s">
        <v>820</v>
      </c>
      <c r="L2250">
        <v>2018</v>
      </c>
      <c r="M2250">
        <v>6</v>
      </c>
    </row>
    <row r="2251" spans="1:13" x14ac:dyDescent="0.25">
      <c r="A2251">
        <v>201236</v>
      </c>
      <c r="B2251" t="s">
        <v>1144</v>
      </c>
      <c r="C2251" t="s">
        <v>14</v>
      </c>
      <c r="D2251" t="s">
        <v>15</v>
      </c>
      <c r="E2251" t="s">
        <v>1141</v>
      </c>
      <c r="F2251" s="1">
        <v>43276.434687499997</v>
      </c>
      <c r="G2251">
        <v>1</v>
      </c>
      <c r="H2251">
        <v>356.22</v>
      </c>
      <c r="I2251">
        <v>356.22</v>
      </c>
      <c r="J2251">
        <v>18</v>
      </c>
      <c r="K2251" t="s">
        <v>820</v>
      </c>
      <c r="L2251">
        <v>2018</v>
      </c>
      <c r="M2251">
        <v>6</v>
      </c>
    </row>
    <row r="2252" spans="1:13" x14ac:dyDescent="0.25">
      <c r="A2252">
        <v>201236</v>
      </c>
      <c r="B2252" t="s">
        <v>1144</v>
      </c>
      <c r="C2252" t="s">
        <v>14</v>
      </c>
      <c r="D2252" t="s">
        <v>15</v>
      </c>
      <c r="E2252" t="s">
        <v>1141</v>
      </c>
      <c r="F2252" s="1">
        <v>43276.434687499997</v>
      </c>
      <c r="G2252">
        <v>1</v>
      </c>
      <c r="H2252">
        <v>356.22</v>
      </c>
      <c r="I2252">
        <v>356.22</v>
      </c>
      <c r="J2252">
        <v>18</v>
      </c>
      <c r="K2252" t="s">
        <v>820</v>
      </c>
      <c r="L2252">
        <v>2018</v>
      </c>
      <c r="M2252">
        <v>6</v>
      </c>
    </row>
    <row r="2253" spans="1:13" x14ac:dyDescent="0.25">
      <c r="A2253">
        <v>201236</v>
      </c>
      <c r="B2253" t="s">
        <v>1144</v>
      </c>
      <c r="C2253" t="s">
        <v>14</v>
      </c>
      <c r="D2253" t="s">
        <v>15</v>
      </c>
      <c r="E2253" t="s">
        <v>1141</v>
      </c>
      <c r="F2253" s="1">
        <v>43283.338819444441</v>
      </c>
      <c r="G2253">
        <v>1</v>
      </c>
      <c r="H2253">
        <v>356.22</v>
      </c>
      <c r="I2253">
        <v>356.22</v>
      </c>
      <c r="J2253">
        <v>18</v>
      </c>
      <c r="K2253" t="s">
        <v>820</v>
      </c>
      <c r="L2253">
        <v>2018</v>
      </c>
      <c r="M2253">
        <v>7</v>
      </c>
    </row>
    <row r="2254" spans="1:13" x14ac:dyDescent="0.25">
      <c r="A2254">
        <v>201236</v>
      </c>
      <c r="B2254" t="s">
        <v>1144</v>
      </c>
      <c r="C2254" t="s">
        <v>14</v>
      </c>
      <c r="D2254" t="s">
        <v>15</v>
      </c>
      <c r="E2254" t="s">
        <v>1141</v>
      </c>
      <c r="F2254" s="1">
        <v>43290.310381944444</v>
      </c>
      <c r="G2254">
        <v>1</v>
      </c>
      <c r="H2254">
        <v>356.22</v>
      </c>
      <c r="I2254">
        <v>356.22</v>
      </c>
      <c r="J2254">
        <v>18</v>
      </c>
      <c r="K2254" t="s">
        <v>820</v>
      </c>
      <c r="L2254">
        <v>2018</v>
      </c>
      <c r="M2254">
        <v>7</v>
      </c>
    </row>
    <row r="2255" spans="1:13" x14ac:dyDescent="0.25">
      <c r="A2255">
        <v>201236</v>
      </c>
      <c r="B2255" t="s">
        <v>1144</v>
      </c>
      <c r="C2255" t="s">
        <v>14</v>
      </c>
      <c r="D2255" t="s">
        <v>15</v>
      </c>
      <c r="E2255" t="s">
        <v>1141</v>
      </c>
      <c r="F2255" s="1">
        <v>43304.329861111109</v>
      </c>
      <c r="G2255">
        <v>1</v>
      </c>
      <c r="H2255">
        <v>356.22</v>
      </c>
      <c r="I2255">
        <v>356.22</v>
      </c>
      <c r="J2255">
        <v>18</v>
      </c>
      <c r="K2255" t="s">
        <v>820</v>
      </c>
      <c r="L2255">
        <v>2018</v>
      </c>
      <c r="M2255">
        <v>7</v>
      </c>
    </row>
    <row r="2256" spans="1:13" x14ac:dyDescent="0.25">
      <c r="A2256">
        <v>201236</v>
      </c>
      <c r="B2256" t="s">
        <v>1144</v>
      </c>
      <c r="C2256" t="s">
        <v>14</v>
      </c>
      <c r="D2256" t="s">
        <v>15</v>
      </c>
      <c r="E2256" t="s">
        <v>1141</v>
      </c>
      <c r="F2256" s="1">
        <v>43318.427268518521</v>
      </c>
      <c r="G2256">
        <v>1</v>
      </c>
      <c r="H2256">
        <v>356.22</v>
      </c>
      <c r="I2256">
        <v>356.22</v>
      </c>
      <c r="J2256">
        <v>18</v>
      </c>
      <c r="K2256" t="s">
        <v>820</v>
      </c>
      <c r="L2256">
        <v>2018</v>
      </c>
      <c r="M2256">
        <v>8</v>
      </c>
    </row>
    <row r="2257" spans="1:13" x14ac:dyDescent="0.25">
      <c r="A2257">
        <v>201236</v>
      </c>
      <c r="B2257" t="s">
        <v>1144</v>
      </c>
      <c r="C2257" t="s">
        <v>14</v>
      </c>
      <c r="D2257" t="s">
        <v>15</v>
      </c>
      <c r="E2257" t="s">
        <v>1141</v>
      </c>
      <c r="F2257" s="1">
        <v>43332.363854166666</v>
      </c>
      <c r="G2257">
        <v>2</v>
      </c>
      <c r="H2257">
        <v>356.22</v>
      </c>
      <c r="I2257">
        <v>712.44</v>
      </c>
      <c r="J2257">
        <v>18</v>
      </c>
      <c r="K2257" t="s">
        <v>820</v>
      </c>
      <c r="L2257">
        <v>2018</v>
      </c>
      <c r="M2257">
        <v>8</v>
      </c>
    </row>
    <row r="2258" spans="1:13" x14ac:dyDescent="0.25">
      <c r="A2258">
        <v>201236</v>
      </c>
      <c r="B2258" t="s">
        <v>1144</v>
      </c>
      <c r="C2258" t="s">
        <v>14</v>
      </c>
      <c r="D2258" t="s">
        <v>15</v>
      </c>
      <c r="E2258" t="s">
        <v>1141</v>
      </c>
      <c r="F2258" s="1">
        <v>43339.402106481481</v>
      </c>
      <c r="G2258">
        <v>3</v>
      </c>
      <c r="H2258">
        <v>356.22</v>
      </c>
      <c r="I2258">
        <v>1068.6600000000001</v>
      </c>
      <c r="J2258">
        <v>18</v>
      </c>
      <c r="K2258" t="s">
        <v>820</v>
      </c>
      <c r="L2258">
        <v>2018</v>
      </c>
      <c r="M2258">
        <v>8</v>
      </c>
    </row>
    <row r="2259" spans="1:13" x14ac:dyDescent="0.25">
      <c r="A2259">
        <v>201236</v>
      </c>
      <c r="B2259" t="s">
        <v>1144</v>
      </c>
      <c r="C2259" t="s">
        <v>14</v>
      </c>
      <c r="D2259" t="s">
        <v>15</v>
      </c>
      <c r="E2259" t="s">
        <v>1141</v>
      </c>
      <c r="F2259" s="1">
        <v>43341.437627314815</v>
      </c>
      <c r="G2259">
        <v>2</v>
      </c>
      <c r="H2259">
        <v>356.22</v>
      </c>
      <c r="I2259">
        <v>712.44</v>
      </c>
      <c r="J2259">
        <v>18</v>
      </c>
      <c r="K2259" t="s">
        <v>820</v>
      </c>
      <c r="L2259">
        <v>2018</v>
      </c>
      <c r="M2259">
        <v>8</v>
      </c>
    </row>
    <row r="2260" spans="1:13" x14ac:dyDescent="0.25">
      <c r="A2260">
        <v>201236</v>
      </c>
      <c r="B2260" t="s">
        <v>1144</v>
      </c>
      <c r="C2260" t="s">
        <v>14</v>
      </c>
      <c r="D2260" t="s">
        <v>15</v>
      </c>
      <c r="E2260" t="s">
        <v>1141</v>
      </c>
      <c r="F2260" s="1">
        <v>43341.437627314815</v>
      </c>
      <c r="G2260">
        <v>1</v>
      </c>
      <c r="H2260">
        <v>359.4</v>
      </c>
      <c r="I2260">
        <v>359.4</v>
      </c>
      <c r="J2260">
        <v>18</v>
      </c>
      <c r="K2260" t="s">
        <v>820</v>
      </c>
      <c r="L2260">
        <v>2018</v>
      </c>
      <c r="M2260">
        <v>8</v>
      </c>
    </row>
    <row r="2261" spans="1:13" x14ac:dyDescent="0.25">
      <c r="A2261">
        <v>201236</v>
      </c>
      <c r="B2261" t="s">
        <v>1144</v>
      </c>
      <c r="C2261" t="s">
        <v>14</v>
      </c>
      <c r="D2261" t="s">
        <v>15</v>
      </c>
      <c r="E2261" t="s">
        <v>1141</v>
      </c>
      <c r="F2261" s="1">
        <v>43353.396053240744</v>
      </c>
      <c r="G2261">
        <v>1</v>
      </c>
      <c r="H2261">
        <v>359.4</v>
      </c>
      <c r="I2261">
        <v>359.4</v>
      </c>
      <c r="J2261">
        <v>18</v>
      </c>
      <c r="K2261" t="s">
        <v>820</v>
      </c>
      <c r="L2261">
        <v>2018</v>
      </c>
      <c r="M2261">
        <v>9</v>
      </c>
    </row>
    <row r="2262" spans="1:13" x14ac:dyDescent="0.25">
      <c r="A2262">
        <v>201236</v>
      </c>
      <c r="B2262" t="s">
        <v>1144</v>
      </c>
      <c r="C2262" t="s">
        <v>14</v>
      </c>
      <c r="D2262" t="s">
        <v>15</v>
      </c>
      <c r="E2262" t="s">
        <v>1141</v>
      </c>
      <c r="F2262" s="1">
        <v>43360.330833333333</v>
      </c>
      <c r="G2262">
        <v>2</v>
      </c>
      <c r="H2262">
        <v>359.4</v>
      </c>
      <c r="I2262">
        <v>718.8</v>
      </c>
      <c r="J2262">
        <v>18</v>
      </c>
      <c r="K2262" t="s">
        <v>820</v>
      </c>
      <c r="L2262">
        <v>2018</v>
      </c>
      <c r="M2262">
        <v>9</v>
      </c>
    </row>
    <row r="2263" spans="1:13" x14ac:dyDescent="0.25">
      <c r="A2263">
        <v>989046</v>
      </c>
      <c r="B2263" t="s">
        <v>1145</v>
      </c>
      <c r="C2263" t="s">
        <v>14</v>
      </c>
      <c r="D2263" t="s">
        <v>15</v>
      </c>
      <c r="E2263" t="s">
        <v>1141</v>
      </c>
      <c r="F2263" s="1">
        <v>43374.409444444442</v>
      </c>
      <c r="G2263">
        <v>1</v>
      </c>
      <c r="H2263">
        <v>132.52000000000001</v>
      </c>
      <c r="I2263">
        <v>132.52000000000001</v>
      </c>
      <c r="J2263">
        <v>18</v>
      </c>
      <c r="K2263" t="s">
        <v>820</v>
      </c>
      <c r="L2263">
        <v>2018</v>
      </c>
      <c r="M2263">
        <v>10</v>
      </c>
    </row>
    <row r="2264" spans="1:13" x14ac:dyDescent="0.25">
      <c r="A2264">
        <v>989046</v>
      </c>
      <c r="B2264" t="s">
        <v>1145</v>
      </c>
      <c r="C2264" t="s">
        <v>14</v>
      </c>
      <c r="D2264" t="s">
        <v>15</v>
      </c>
      <c r="E2264" t="s">
        <v>1141</v>
      </c>
      <c r="F2264" s="1">
        <v>43374.409444444442</v>
      </c>
      <c r="G2264">
        <v>1</v>
      </c>
      <c r="H2264">
        <v>132.52000000000001</v>
      </c>
      <c r="I2264">
        <v>132.52000000000001</v>
      </c>
      <c r="J2264">
        <v>18</v>
      </c>
      <c r="K2264" t="s">
        <v>820</v>
      </c>
      <c r="L2264">
        <v>2018</v>
      </c>
      <c r="M2264">
        <v>10</v>
      </c>
    </row>
    <row r="2265" spans="1:13" x14ac:dyDescent="0.25">
      <c r="A2265">
        <v>989046</v>
      </c>
      <c r="B2265" t="s">
        <v>1145</v>
      </c>
      <c r="C2265" t="s">
        <v>14</v>
      </c>
      <c r="D2265" t="s">
        <v>15</v>
      </c>
      <c r="E2265" t="s">
        <v>1141</v>
      </c>
      <c r="F2265" s="1">
        <v>43731.443530092591</v>
      </c>
      <c r="G2265">
        <v>1</v>
      </c>
      <c r="H2265">
        <v>133.71</v>
      </c>
      <c r="I2265">
        <v>133.71</v>
      </c>
      <c r="J2265">
        <v>18</v>
      </c>
      <c r="K2265" t="s">
        <v>820</v>
      </c>
      <c r="L2265">
        <v>2019</v>
      </c>
      <c r="M2265">
        <v>9</v>
      </c>
    </row>
    <row r="2266" spans="1:13" x14ac:dyDescent="0.25">
      <c r="A2266">
        <v>201204</v>
      </c>
      <c r="B2266" t="s">
        <v>1146</v>
      </c>
      <c r="C2266" t="s">
        <v>14</v>
      </c>
      <c r="D2266" t="s">
        <v>15</v>
      </c>
      <c r="E2266" t="s">
        <v>1141</v>
      </c>
      <c r="F2266" s="1">
        <v>42807.418888888889</v>
      </c>
      <c r="G2266">
        <v>1</v>
      </c>
      <c r="H2266">
        <v>189.93</v>
      </c>
      <c r="I2266">
        <v>189.93</v>
      </c>
      <c r="J2266">
        <v>18</v>
      </c>
      <c r="K2266" t="s">
        <v>820</v>
      </c>
      <c r="L2266">
        <v>2017</v>
      </c>
      <c r="M2266">
        <v>3</v>
      </c>
    </row>
    <row r="2267" spans="1:13" x14ac:dyDescent="0.25">
      <c r="A2267">
        <v>201204</v>
      </c>
      <c r="B2267" t="s">
        <v>1146</v>
      </c>
      <c r="C2267" t="s">
        <v>14</v>
      </c>
      <c r="D2267" t="s">
        <v>15</v>
      </c>
      <c r="E2267" t="s">
        <v>1141</v>
      </c>
      <c r="F2267" s="1">
        <v>42832.402222222219</v>
      </c>
      <c r="G2267">
        <v>1</v>
      </c>
      <c r="H2267">
        <v>189.93</v>
      </c>
      <c r="I2267">
        <v>189.93</v>
      </c>
      <c r="J2267">
        <v>18</v>
      </c>
      <c r="K2267" t="s">
        <v>820</v>
      </c>
      <c r="L2267">
        <v>2017</v>
      </c>
      <c r="M2267">
        <v>4</v>
      </c>
    </row>
    <row r="2268" spans="1:13" x14ac:dyDescent="0.25">
      <c r="A2268">
        <v>201204</v>
      </c>
      <c r="B2268" t="s">
        <v>1146</v>
      </c>
      <c r="C2268" t="s">
        <v>14</v>
      </c>
      <c r="D2268" t="s">
        <v>15</v>
      </c>
      <c r="E2268" t="s">
        <v>1141</v>
      </c>
      <c r="F2268" s="1">
        <v>42912.412708333337</v>
      </c>
      <c r="G2268">
        <v>1</v>
      </c>
      <c r="H2268">
        <v>188.27</v>
      </c>
      <c r="I2268">
        <v>188.27</v>
      </c>
      <c r="J2268">
        <v>18</v>
      </c>
      <c r="K2268" t="s">
        <v>820</v>
      </c>
      <c r="L2268">
        <v>2017</v>
      </c>
      <c r="M2268">
        <v>6</v>
      </c>
    </row>
    <row r="2269" spans="1:13" x14ac:dyDescent="0.25">
      <c r="A2269">
        <v>201204</v>
      </c>
      <c r="B2269" t="s">
        <v>1146</v>
      </c>
      <c r="C2269" t="s">
        <v>14</v>
      </c>
      <c r="D2269" t="s">
        <v>15</v>
      </c>
      <c r="E2269" t="s">
        <v>1141</v>
      </c>
      <c r="F2269" s="1">
        <v>42926.411678240744</v>
      </c>
      <c r="G2269">
        <v>1</v>
      </c>
      <c r="H2269">
        <v>188.27</v>
      </c>
      <c r="I2269">
        <v>188.27</v>
      </c>
      <c r="J2269">
        <v>18</v>
      </c>
      <c r="K2269" t="s">
        <v>820</v>
      </c>
      <c r="L2269">
        <v>2017</v>
      </c>
      <c r="M2269">
        <v>7</v>
      </c>
    </row>
    <row r="2270" spans="1:13" x14ac:dyDescent="0.25">
      <c r="A2270">
        <v>201204</v>
      </c>
      <c r="B2270" t="s">
        <v>1146</v>
      </c>
      <c r="C2270" t="s">
        <v>14</v>
      </c>
      <c r="D2270" t="s">
        <v>15</v>
      </c>
      <c r="E2270" t="s">
        <v>1141</v>
      </c>
      <c r="F2270" s="1">
        <v>42989.317662037036</v>
      </c>
      <c r="G2270">
        <v>1</v>
      </c>
      <c r="H2270">
        <v>188.44</v>
      </c>
      <c r="I2270">
        <v>188.44</v>
      </c>
      <c r="J2270">
        <v>18</v>
      </c>
      <c r="K2270" t="s">
        <v>820</v>
      </c>
      <c r="L2270">
        <v>2017</v>
      </c>
      <c r="M2270">
        <v>9</v>
      </c>
    </row>
    <row r="2271" spans="1:13" x14ac:dyDescent="0.25">
      <c r="A2271">
        <v>201204</v>
      </c>
      <c r="B2271" t="s">
        <v>1146</v>
      </c>
      <c r="C2271" t="s">
        <v>14</v>
      </c>
      <c r="D2271" t="s">
        <v>15</v>
      </c>
      <c r="E2271" t="s">
        <v>1141</v>
      </c>
      <c r="F2271" s="1">
        <v>43122.363576388889</v>
      </c>
      <c r="G2271">
        <v>1</v>
      </c>
      <c r="H2271">
        <v>188.27</v>
      </c>
      <c r="I2271">
        <v>188.27</v>
      </c>
      <c r="J2271">
        <v>18</v>
      </c>
      <c r="K2271" t="s">
        <v>820</v>
      </c>
      <c r="L2271">
        <v>2018</v>
      </c>
      <c r="M2271">
        <v>1</v>
      </c>
    </row>
    <row r="2272" spans="1:13" x14ac:dyDescent="0.25">
      <c r="A2272">
        <v>201204</v>
      </c>
      <c r="B2272" t="s">
        <v>1146</v>
      </c>
      <c r="C2272" t="s">
        <v>14</v>
      </c>
      <c r="D2272" t="s">
        <v>15</v>
      </c>
      <c r="E2272" t="s">
        <v>1141</v>
      </c>
      <c r="F2272" s="1">
        <v>43143.412442129629</v>
      </c>
      <c r="G2272">
        <v>1</v>
      </c>
      <c r="H2272">
        <v>188.27</v>
      </c>
      <c r="I2272">
        <v>188.27</v>
      </c>
      <c r="J2272">
        <v>18</v>
      </c>
      <c r="K2272" t="s">
        <v>820</v>
      </c>
      <c r="L2272">
        <v>2018</v>
      </c>
      <c r="M2272">
        <v>2</v>
      </c>
    </row>
    <row r="2273" spans="1:13" x14ac:dyDescent="0.25">
      <c r="A2273">
        <v>201204</v>
      </c>
      <c r="B2273" t="s">
        <v>1146</v>
      </c>
      <c r="C2273" t="s">
        <v>14</v>
      </c>
      <c r="D2273" t="s">
        <v>15</v>
      </c>
      <c r="E2273" t="s">
        <v>1141</v>
      </c>
      <c r="F2273" s="1">
        <v>43276.434687499997</v>
      </c>
      <c r="G2273">
        <v>1</v>
      </c>
      <c r="H2273">
        <v>188.24</v>
      </c>
      <c r="I2273">
        <v>188.24</v>
      </c>
      <c r="J2273">
        <v>18</v>
      </c>
      <c r="K2273" t="s">
        <v>820</v>
      </c>
      <c r="L2273">
        <v>2018</v>
      </c>
      <c r="M2273">
        <v>6</v>
      </c>
    </row>
    <row r="2274" spans="1:13" x14ac:dyDescent="0.25">
      <c r="A2274">
        <v>201204</v>
      </c>
      <c r="B2274" t="s">
        <v>1146</v>
      </c>
      <c r="C2274" t="s">
        <v>14</v>
      </c>
      <c r="D2274" t="s">
        <v>15</v>
      </c>
      <c r="E2274" t="s">
        <v>1141</v>
      </c>
      <c r="F2274" s="1">
        <v>43318.427268518521</v>
      </c>
      <c r="G2274">
        <v>1</v>
      </c>
      <c r="H2274">
        <v>188.24</v>
      </c>
      <c r="I2274">
        <v>188.24</v>
      </c>
      <c r="J2274">
        <v>18</v>
      </c>
      <c r="K2274" t="s">
        <v>820</v>
      </c>
      <c r="L2274">
        <v>2018</v>
      </c>
      <c r="M2274">
        <v>8</v>
      </c>
    </row>
    <row r="2275" spans="1:13" x14ac:dyDescent="0.25">
      <c r="A2275">
        <v>201204</v>
      </c>
      <c r="B2275" t="s">
        <v>1146</v>
      </c>
      <c r="C2275" t="s">
        <v>14</v>
      </c>
      <c r="D2275" t="s">
        <v>15</v>
      </c>
      <c r="E2275" t="s">
        <v>1141</v>
      </c>
      <c r="F2275" s="1">
        <v>43402.402743055558</v>
      </c>
      <c r="G2275">
        <v>1</v>
      </c>
      <c r="H2275">
        <v>186.42</v>
      </c>
      <c r="I2275">
        <v>186.42</v>
      </c>
      <c r="J2275">
        <v>18</v>
      </c>
      <c r="K2275" t="s">
        <v>820</v>
      </c>
      <c r="L2275">
        <v>2018</v>
      </c>
      <c r="M2275">
        <v>10</v>
      </c>
    </row>
    <row r="2276" spans="1:13" x14ac:dyDescent="0.25">
      <c r="A2276">
        <v>201204</v>
      </c>
      <c r="B2276" t="s">
        <v>1146</v>
      </c>
      <c r="C2276" t="s">
        <v>14</v>
      </c>
      <c r="D2276" t="s">
        <v>15</v>
      </c>
      <c r="E2276" t="s">
        <v>1141</v>
      </c>
      <c r="F2276" s="1">
        <v>43486.398206018515</v>
      </c>
      <c r="G2276">
        <v>1</v>
      </c>
      <c r="H2276">
        <v>188.24</v>
      </c>
      <c r="I2276">
        <v>188.24</v>
      </c>
      <c r="J2276">
        <v>18</v>
      </c>
      <c r="K2276" t="s">
        <v>820</v>
      </c>
      <c r="L2276">
        <v>2019</v>
      </c>
      <c r="M2276">
        <v>1</v>
      </c>
    </row>
    <row r="2277" spans="1:13" x14ac:dyDescent="0.25">
      <c r="A2277">
        <v>127557</v>
      </c>
      <c r="B2277" t="s">
        <v>554</v>
      </c>
      <c r="C2277" t="s">
        <v>14</v>
      </c>
      <c r="D2277" t="s">
        <v>15</v>
      </c>
      <c r="E2277" t="s">
        <v>555</v>
      </c>
      <c r="F2277" s="1">
        <v>43642.486689814818</v>
      </c>
      <c r="G2277">
        <v>1</v>
      </c>
      <c r="H2277">
        <v>133.41999999999999</v>
      </c>
      <c r="I2277">
        <v>133.41999999999999</v>
      </c>
      <c r="J2277">
        <v>18</v>
      </c>
      <c r="K2277" t="s">
        <v>820</v>
      </c>
      <c r="L2277">
        <v>2019</v>
      </c>
      <c r="M2277">
        <v>6</v>
      </c>
    </row>
    <row r="2278" spans="1:13" x14ac:dyDescent="0.25">
      <c r="A2278">
        <v>100874</v>
      </c>
      <c r="B2278" t="s">
        <v>1147</v>
      </c>
      <c r="C2278" t="s">
        <v>14</v>
      </c>
      <c r="D2278" t="s">
        <v>15</v>
      </c>
      <c r="E2278" t="s">
        <v>1148</v>
      </c>
      <c r="F2278" s="1">
        <v>43137.528194444443</v>
      </c>
      <c r="G2278">
        <v>1</v>
      </c>
      <c r="H2278">
        <v>48.39</v>
      </c>
      <c r="I2278">
        <v>48.39</v>
      </c>
      <c r="J2278">
        <v>18</v>
      </c>
      <c r="K2278" t="s">
        <v>820</v>
      </c>
      <c r="L2278">
        <v>2018</v>
      </c>
      <c r="M2278">
        <v>2</v>
      </c>
    </row>
    <row r="2279" spans="1:13" x14ac:dyDescent="0.25">
      <c r="A2279">
        <v>100876</v>
      </c>
      <c r="B2279" t="s">
        <v>1149</v>
      </c>
      <c r="C2279" t="s">
        <v>14</v>
      </c>
      <c r="D2279" t="s">
        <v>15</v>
      </c>
      <c r="E2279" t="s">
        <v>405</v>
      </c>
      <c r="F2279" s="1">
        <v>42800.441284722219</v>
      </c>
      <c r="G2279">
        <v>2</v>
      </c>
      <c r="H2279">
        <v>66.72</v>
      </c>
      <c r="I2279">
        <v>133.44</v>
      </c>
      <c r="J2279">
        <v>18</v>
      </c>
      <c r="K2279" t="s">
        <v>820</v>
      </c>
      <c r="L2279">
        <v>2017</v>
      </c>
      <c r="M2279">
        <v>3</v>
      </c>
    </row>
    <row r="2280" spans="1:13" x14ac:dyDescent="0.25">
      <c r="A2280">
        <v>100876</v>
      </c>
      <c r="B2280" t="s">
        <v>1149</v>
      </c>
      <c r="C2280" t="s">
        <v>14</v>
      </c>
      <c r="D2280" t="s">
        <v>15</v>
      </c>
      <c r="E2280" t="s">
        <v>405</v>
      </c>
      <c r="F2280" s="1">
        <v>42872.447175925925</v>
      </c>
      <c r="G2280">
        <v>1</v>
      </c>
      <c r="H2280">
        <v>66.33</v>
      </c>
      <c r="I2280">
        <v>66.33</v>
      </c>
      <c r="J2280">
        <v>18</v>
      </c>
      <c r="K2280" t="s">
        <v>820</v>
      </c>
      <c r="L2280">
        <v>2017</v>
      </c>
      <c r="M2280">
        <v>5</v>
      </c>
    </row>
    <row r="2281" spans="1:13" x14ac:dyDescent="0.25">
      <c r="A2281">
        <v>100876</v>
      </c>
      <c r="B2281" t="s">
        <v>1149</v>
      </c>
      <c r="C2281" t="s">
        <v>14</v>
      </c>
      <c r="D2281" t="s">
        <v>15</v>
      </c>
      <c r="E2281" t="s">
        <v>405</v>
      </c>
      <c r="F2281" s="1">
        <v>43269.428217592591</v>
      </c>
      <c r="G2281">
        <v>1</v>
      </c>
      <c r="H2281">
        <v>70.72</v>
      </c>
      <c r="I2281">
        <v>70.72</v>
      </c>
      <c r="J2281">
        <v>18</v>
      </c>
      <c r="K2281" t="s">
        <v>820</v>
      </c>
      <c r="L2281">
        <v>2018</v>
      </c>
      <c r="M2281">
        <v>6</v>
      </c>
    </row>
    <row r="2282" spans="1:13" x14ac:dyDescent="0.25">
      <c r="A2282">
        <v>200863</v>
      </c>
      <c r="B2282" t="s">
        <v>1150</v>
      </c>
      <c r="C2282" t="s">
        <v>14</v>
      </c>
      <c r="D2282" t="s">
        <v>15</v>
      </c>
      <c r="E2282" t="s">
        <v>405</v>
      </c>
      <c r="F2282" s="1">
        <v>43269.428217592591</v>
      </c>
      <c r="G2282">
        <v>1</v>
      </c>
      <c r="H2282">
        <v>85.64</v>
      </c>
      <c r="I2282">
        <v>85.64</v>
      </c>
      <c r="J2282">
        <v>18</v>
      </c>
      <c r="K2282" t="s">
        <v>820</v>
      </c>
      <c r="L2282">
        <v>2018</v>
      </c>
      <c r="M2282">
        <v>6</v>
      </c>
    </row>
    <row r="2283" spans="1:13" x14ac:dyDescent="0.25">
      <c r="A2283">
        <v>200863</v>
      </c>
      <c r="B2283" t="s">
        <v>1150</v>
      </c>
      <c r="C2283" t="s">
        <v>14</v>
      </c>
      <c r="D2283" t="s">
        <v>15</v>
      </c>
      <c r="E2283" t="s">
        <v>405</v>
      </c>
      <c r="F2283" s="1">
        <v>43339.402106481481</v>
      </c>
      <c r="G2283">
        <v>1</v>
      </c>
      <c r="H2283">
        <v>85.55</v>
      </c>
      <c r="I2283">
        <v>85.55</v>
      </c>
      <c r="J2283">
        <v>18</v>
      </c>
      <c r="K2283" t="s">
        <v>820</v>
      </c>
      <c r="L2283">
        <v>2018</v>
      </c>
      <c r="M2283">
        <v>8</v>
      </c>
    </row>
    <row r="2284" spans="1:13" x14ac:dyDescent="0.25">
      <c r="A2284">
        <v>200863</v>
      </c>
      <c r="B2284" t="s">
        <v>1150</v>
      </c>
      <c r="C2284" t="s">
        <v>14</v>
      </c>
      <c r="D2284" t="s">
        <v>15</v>
      </c>
      <c r="E2284" t="s">
        <v>405</v>
      </c>
      <c r="F2284" s="1">
        <v>43341.437627314815</v>
      </c>
      <c r="G2284">
        <v>1</v>
      </c>
      <c r="H2284">
        <v>85.55</v>
      </c>
      <c r="I2284">
        <v>85.55</v>
      </c>
      <c r="J2284">
        <v>18</v>
      </c>
      <c r="K2284" t="s">
        <v>820</v>
      </c>
      <c r="L2284">
        <v>2018</v>
      </c>
      <c r="M2284">
        <v>8</v>
      </c>
    </row>
    <row r="2285" spans="1:13" x14ac:dyDescent="0.25">
      <c r="A2285">
        <v>100876</v>
      </c>
      <c r="B2285" t="s">
        <v>1149</v>
      </c>
      <c r="C2285" t="s">
        <v>14</v>
      </c>
      <c r="D2285" t="s">
        <v>15</v>
      </c>
      <c r="E2285" t="s">
        <v>405</v>
      </c>
      <c r="F2285" s="1">
        <v>43430.364421296297</v>
      </c>
      <c r="G2285">
        <v>1</v>
      </c>
      <c r="H2285">
        <v>73.7</v>
      </c>
      <c r="I2285">
        <v>73.7</v>
      </c>
      <c r="J2285">
        <v>18</v>
      </c>
      <c r="K2285" t="s">
        <v>820</v>
      </c>
      <c r="L2285">
        <v>2018</v>
      </c>
      <c r="M2285">
        <v>11</v>
      </c>
    </row>
    <row r="2286" spans="1:13" x14ac:dyDescent="0.25">
      <c r="A2286">
        <v>200863</v>
      </c>
      <c r="B2286" t="s">
        <v>1150</v>
      </c>
      <c r="C2286" t="s">
        <v>14</v>
      </c>
      <c r="D2286" t="s">
        <v>15</v>
      </c>
      <c r="E2286" t="s">
        <v>405</v>
      </c>
      <c r="F2286" s="1">
        <v>43430.364421296297</v>
      </c>
      <c r="G2286">
        <v>1</v>
      </c>
      <c r="H2286">
        <v>85.55</v>
      </c>
      <c r="I2286">
        <v>85.55</v>
      </c>
      <c r="J2286">
        <v>18</v>
      </c>
      <c r="K2286" t="s">
        <v>820</v>
      </c>
      <c r="L2286">
        <v>2018</v>
      </c>
      <c r="M2286">
        <v>11</v>
      </c>
    </row>
    <row r="2287" spans="1:13" x14ac:dyDescent="0.25">
      <c r="A2287">
        <v>200863</v>
      </c>
      <c r="B2287" t="s">
        <v>1150</v>
      </c>
      <c r="C2287" t="s">
        <v>14</v>
      </c>
      <c r="D2287" t="s">
        <v>15</v>
      </c>
      <c r="E2287" t="s">
        <v>405</v>
      </c>
      <c r="F2287" s="1">
        <v>43479.347256944442</v>
      </c>
      <c r="G2287">
        <v>1</v>
      </c>
      <c r="H2287">
        <v>85.55</v>
      </c>
      <c r="I2287">
        <v>85.55</v>
      </c>
      <c r="J2287">
        <v>18</v>
      </c>
      <c r="K2287" t="s">
        <v>820</v>
      </c>
      <c r="L2287">
        <v>2019</v>
      </c>
      <c r="M2287">
        <v>1</v>
      </c>
    </row>
    <row r="2288" spans="1:13" x14ac:dyDescent="0.25">
      <c r="A2288">
        <v>100876</v>
      </c>
      <c r="B2288" t="s">
        <v>1149</v>
      </c>
      <c r="C2288" t="s">
        <v>14</v>
      </c>
      <c r="D2288" t="s">
        <v>15</v>
      </c>
      <c r="E2288" t="s">
        <v>405</v>
      </c>
      <c r="F2288" s="1">
        <v>43801.366747685184</v>
      </c>
      <c r="G2288">
        <v>1</v>
      </c>
      <c r="H2288">
        <v>75.22</v>
      </c>
      <c r="I2288">
        <v>75.22</v>
      </c>
      <c r="J2288">
        <v>18</v>
      </c>
      <c r="K2288" t="s">
        <v>820</v>
      </c>
      <c r="L2288">
        <v>2019</v>
      </c>
      <c r="M2288">
        <v>12</v>
      </c>
    </row>
    <row r="2289" spans="1:13" x14ac:dyDescent="0.25">
      <c r="A2289">
        <v>184700</v>
      </c>
      <c r="B2289" t="s">
        <v>1151</v>
      </c>
      <c r="C2289" t="s">
        <v>14</v>
      </c>
      <c r="D2289" t="s">
        <v>15</v>
      </c>
      <c r="E2289" t="s">
        <v>1152</v>
      </c>
      <c r="F2289" s="1">
        <v>43062.567974537036</v>
      </c>
      <c r="G2289">
        <v>1</v>
      </c>
      <c r="H2289">
        <v>111.52</v>
      </c>
      <c r="I2289">
        <v>111.52</v>
      </c>
      <c r="J2289">
        <v>18</v>
      </c>
      <c r="K2289" t="s">
        <v>820</v>
      </c>
      <c r="L2289">
        <v>2017</v>
      </c>
      <c r="M2289">
        <v>11</v>
      </c>
    </row>
    <row r="2290" spans="1:13" x14ac:dyDescent="0.25">
      <c r="A2290">
        <v>101940</v>
      </c>
      <c r="B2290" t="s">
        <v>1153</v>
      </c>
      <c r="C2290" t="s">
        <v>14</v>
      </c>
      <c r="D2290" t="s">
        <v>15</v>
      </c>
      <c r="E2290" t="s">
        <v>1154</v>
      </c>
      <c r="F2290" s="1">
        <v>42772.46</v>
      </c>
      <c r="G2290">
        <v>2</v>
      </c>
      <c r="H2290">
        <v>26.91</v>
      </c>
      <c r="I2290">
        <v>53.82</v>
      </c>
      <c r="J2290">
        <v>18</v>
      </c>
      <c r="K2290" t="s">
        <v>820</v>
      </c>
      <c r="L2290">
        <v>2017</v>
      </c>
      <c r="M2290">
        <v>2</v>
      </c>
    </row>
    <row r="2291" spans="1:13" x14ac:dyDescent="0.25">
      <c r="A2291">
        <v>101940</v>
      </c>
      <c r="B2291" t="s">
        <v>1153</v>
      </c>
      <c r="C2291" t="s">
        <v>14</v>
      </c>
      <c r="D2291" t="s">
        <v>15</v>
      </c>
      <c r="E2291" t="s">
        <v>1154</v>
      </c>
      <c r="F2291" s="1">
        <v>42838.427048611113</v>
      </c>
      <c r="G2291">
        <v>2</v>
      </c>
      <c r="H2291">
        <v>26.91</v>
      </c>
      <c r="I2291">
        <v>53.82</v>
      </c>
      <c r="J2291">
        <v>18</v>
      </c>
      <c r="K2291" t="s">
        <v>820</v>
      </c>
      <c r="L2291">
        <v>2017</v>
      </c>
      <c r="M2291">
        <v>4</v>
      </c>
    </row>
    <row r="2292" spans="1:13" x14ac:dyDescent="0.25">
      <c r="A2292">
        <v>101940</v>
      </c>
      <c r="B2292" t="s">
        <v>1153</v>
      </c>
      <c r="C2292" t="s">
        <v>14</v>
      </c>
      <c r="D2292" t="s">
        <v>15</v>
      </c>
      <c r="E2292" t="s">
        <v>1154</v>
      </c>
      <c r="F2292" s="1">
        <v>42846.630486111113</v>
      </c>
      <c r="G2292">
        <v>2</v>
      </c>
      <c r="H2292">
        <v>26.91</v>
      </c>
      <c r="I2292">
        <v>53.82</v>
      </c>
      <c r="J2292">
        <v>18</v>
      </c>
      <c r="K2292" t="s">
        <v>820</v>
      </c>
      <c r="L2292">
        <v>2017</v>
      </c>
      <c r="M2292">
        <v>4</v>
      </c>
    </row>
    <row r="2293" spans="1:13" x14ac:dyDescent="0.25">
      <c r="A2293">
        <v>101940</v>
      </c>
      <c r="B2293" t="s">
        <v>1153</v>
      </c>
      <c r="C2293" t="s">
        <v>14</v>
      </c>
      <c r="D2293" t="s">
        <v>15</v>
      </c>
      <c r="E2293" t="s">
        <v>1154</v>
      </c>
      <c r="F2293" s="1">
        <v>42975.414039351854</v>
      </c>
      <c r="G2293">
        <v>1</v>
      </c>
      <c r="H2293">
        <v>34.85</v>
      </c>
      <c r="I2293">
        <v>34.85</v>
      </c>
      <c r="J2293">
        <v>18</v>
      </c>
      <c r="K2293" t="s">
        <v>820</v>
      </c>
      <c r="L2293">
        <v>2017</v>
      </c>
      <c r="M2293">
        <v>8</v>
      </c>
    </row>
    <row r="2294" spans="1:13" x14ac:dyDescent="0.25">
      <c r="A2294">
        <v>101940</v>
      </c>
      <c r="B2294" t="s">
        <v>1153</v>
      </c>
      <c r="C2294" t="s">
        <v>14</v>
      </c>
      <c r="D2294" t="s">
        <v>15</v>
      </c>
      <c r="E2294" t="s">
        <v>1154</v>
      </c>
      <c r="F2294" s="1">
        <v>42975.414039351854</v>
      </c>
      <c r="G2294">
        <v>1</v>
      </c>
      <c r="H2294">
        <v>34.880000000000003</v>
      </c>
      <c r="I2294">
        <v>34.880000000000003</v>
      </c>
      <c r="J2294">
        <v>18</v>
      </c>
      <c r="K2294" t="s">
        <v>820</v>
      </c>
      <c r="L2294">
        <v>2017</v>
      </c>
      <c r="M2294">
        <v>8</v>
      </c>
    </row>
    <row r="2295" spans="1:13" x14ac:dyDescent="0.25">
      <c r="A2295">
        <v>101940</v>
      </c>
      <c r="B2295" t="s">
        <v>1153</v>
      </c>
      <c r="C2295" t="s">
        <v>14</v>
      </c>
      <c r="D2295" t="s">
        <v>15</v>
      </c>
      <c r="E2295" t="s">
        <v>1154</v>
      </c>
      <c r="F2295" s="1">
        <v>43045.414895833332</v>
      </c>
      <c r="G2295">
        <v>2</v>
      </c>
      <c r="H2295">
        <v>34.85</v>
      </c>
      <c r="I2295">
        <v>69.7</v>
      </c>
      <c r="J2295">
        <v>18</v>
      </c>
      <c r="K2295" t="s">
        <v>820</v>
      </c>
      <c r="L2295">
        <v>2017</v>
      </c>
      <c r="M2295">
        <v>11</v>
      </c>
    </row>
    <row r="2296" spans="1:13" x14ac:dyDescent="0.25">
      <c r="A2296">
        <v>101940</v>
      </c>
      <c r="B2296" t="s">
        <v>1153</v>
      </c>
      <c r="C2296" t="s">
        <v>14</v>
      </c>
      <c r="D2296" t="s">
        <v>15</v>
      </c>
      <c r="E2296" t="s">
        <v>1154</v>
      </c>
      <c r="F2296" s="1">
        <v>43090.58861111111</v>
      </c>
      <c r="G2296">
        <v>2</v>
      </c>
      <c r="H2296">
        <v>34.85</v>
      </c>
      <c r="I2296">
        <v>69.7</v>
      </c>
      <c r="J2296">
        <v>18</v>
      </c>
      <c r="K2296" t="s">
        <v>820</v>
      </c>
      <c r="L2296">
        <v>2017</v>
      </c>
      <c r="M2296">
        <v>12</v>
      </c>
    </row>
    <row r="2297" spans="1:13" x14ac:dyDescent="0.25">
      <c r="A2297">
        <v>101940</v>
      </c>
      <c r="B2297" t="s">
        <v>1153</v>
      </c>
      <c r="C2297" t="s">
        <v>14</v>
      </c>
      <c r="D2297" t="s">
        <v>15</v>
      </c>
      <c r="E2297" t="s">
        <v>1154</v>
      </c>
      <c r="F2297" s="1">
        <v>43110.535891203705</v>
      </c>
      <c r="G2297">
        <v>2</v>
      </c>
      <c r="H2297">
        <v>34.85</v>
      </c>
      <c r="I2297">
        <v>69.7</v>
      </c>
      <c r="J2297">
        <v>18</v>
      </c>
      <c r="K2297" t="s">
        <v>820</v>
      </c>
      <c r="L2297">
        <v>2018</v>
      </c>
      <c r="M2297">
        <v>1</v>
      </c>
    </row>
    <row r="2298" spans="1:13" x14ac:dyDescent="0.25">
      <c r="A2298">
        <v>101940</v>
      </c>
      <c r="B2298" t="s">
        <v>1153</v>
      </c>
      <c r="C2298" t="s">
        <v>14</v>
      </c>
      <c r="D2298" t="s">
        <v>15</v>
      </c>
      <c r="E2298" t="s">
        <v>1154</v>
      </c>
      <c r="F2298" s="1">
        <v>43117.516377314816</v>
      </c>
      <c r="G2298">
        <v>3</v>
      </c>
      <c r="H2298">
        <v>34.85</v>
      </c>
      <c r="I2298">
        <v>104.55</v>
      </c>
      <c r="J2298">
        <v>18</v>
      </c>
      <c r="K2298" t="s">
        <v>820</v>
      </c>
      <c r="L2298">
        <v>2018</v>
      </c>
      <c r="M2298">
        <v>1</v>
      </c>
    </row>
    <row r="2299" spans="1:13" x14ac:dyDescent="0.25">
      <c r="A2299">
        <v>101940</v>
      </c>
      <c r="B2299" t="s">
        <v>1153</v>
      </c>
      <c r="C2299" t="s">
        <v>14</v>
      </c>
      <c r="D2299" t="s">
        <v>15</v>
      </c>
      <c r="E2299" t="s">
        <v>1154</v>
      </c>
      <c r="F2299" s="1">
        <v>43117.516377314816</v>
      </c>
      <c r="G2299">
        <v>2</v>
      </c>
      <c r="H2299">
        <v>34.85</v>
      </c>
      <c r="I2299">
        <v>69.7</v>
      </c>
      <c r="J2299">
        <v>18</v>
      </c>
      <c r="K2299" t="s">
        <v>820</v>
      </c>
      <c r="L2299">
        <v>2018</v>
      </c>
      <c r="M2299">
        <v>1</v>
      </c>
    </row>
    <row r="2300" spans="1:13" x14ac:dyDescent="0.25">
      <c r="A2300">
        <v>101940</v>
      </c>
      <c r="B2300" t="s">
        <v>1153</v>
      </c>
      <c r="C2300" t="s">
        <v>14</v>
      </c>
      <c r="D2300" t="s">
        <v>15</v>
      </c>
      <c r="E2300" t="s">
        <v>1154</v>
      </c>
      <c r="F2300" s="1">
        <v>43122.363576388889</v>
      </c>
      <c r="G2300">
        <v>3</v>
      </c>
      <c r="H2300">
        <v>34.85</v>
      </c>
      <c r="I2300">
        <v>104.55</v>
      </c>
      <c r="J2300">
        <v>18</v>
      </c>
      <c r="K2300" t="s">
        <v>820</v>
      </c>
      <c r="L2300">
        <v>2018</v>
      </c>
      <c r="M2300">
        <v>1</v>
      </c>
    </row>
    <row r="2301" spans="1:13" x14ac:dyDescent="0.25">
      <c r="A2301">
        <v>101940</v>
      </c>
      <c r="B2301" t="s">
        <v>1153</v>
      </c>
      <c r="C2301" t="s">
        <v>14</v>
      </c>
      <c r="D2301" t="s">
        <v>15</v>
      </c>
      <c r="E2301" t="s">
        <v>1154</v>
      </c>
      <c r="F2301" s="1">
        <v>43164.382326388892</v>
      </c>
      <c r="G2301">
        <v>3</v>
      </c>
      <c r="H2301">
        <v>34.68</v>
      </c>
      <c r="I2301">
        <v>104.04</v>
      </c>
      <c r="J2301">
        <v>18</v>
      </c>
      <c r="K2301" t="s">
        <v>820</v>
      </c>
      <c r="L2301">
        <v>2018</v>
      </c>
      <c r="M2301">
        <v>3</v>
      </c>
    </row>
    <row r="2302" spans="1:13" x14ac:dyDescent="0.25">
      <c r="A2302">
        <v>101940</v>
      </c>
      <c r="B2302" t="s">
        <v>1153</v>
      </c>
      <c r="C2302" t="s">
        <v>14</v>
      </c>
      <c r="D2302" t="s">
        <v>15</v>
      </c>
      <c r="E2302" t="s">
        <v>1154</v>
      </c>
      <c r="F2302" s="1">
        <v>43178.348657407405</v>
      </c>
      <c r="G2302">
        <v>1</v>
      </c>
      <c r="H2302">
        <v>34.85</v>
      </c>
      <c r="I2302">
        <v>34.85</v>
      </c>
      <c r="J2302">
        <v>18</v>
      </c>
      <c r="K2302" t="s">
        <v>820</v>
      </c>
      <c r="L2302">
        <v>2018</v>
      </c>
      <c r="M2302">
        <v>3</v>
      </c>
    </row>
    <row r="2303" spans="1:13" x14ac:dyDescent="0.25">
      <c r="A2303">
        <v>101940</v>
      </c>
      <c r="B2303" t="s">
        <v>1153</v>
      </c>
      <c r="C2303" t="s">
        <v>14</v>
      </c>
      <c r="D2303" t="s">
        <v>15</v>
      </c>
      <c r="E2303" t="s">
        <v>1154</v>
      </c>
      <c r="F2303" s="1">
        <v>43178.348657407405</v>
      </c>
      <c r="G2303">
        <v>2</v>
      </c>
      <c r="H2303">
        <v>34.85</v>
      </c>
      <c r="I2303">
        <v>69.7</v>
      </c>
      <c r="J2303">
        <v>18</v>
      </c>
      <c r="K2303" t="s">
        <v>820</v>
      </c>
      <c r="L2303">
        <v>2018</v>
      </c>
      <c r="M2303">
        <v>3</v>
      </c>
    </row>
    <row r="2304" spans="1:13" x14ac:dyDescent="0.25">
      <c r="A2304">
        <v>101940</v>
      </c>
      <c r="B2304" t="s">
        <v>1153</v>
      </c>
      <c r="C2304" t="s">
        <v>14</v>
      </c>
      <c r="D2304" t="s">
        <v>15</v>
      </c>
      <c r="E2304" t="s">
        <v>1154</v>
      </c>
      <c r="F2304" s="1">
        <v>43206.342650462961</v>
      </c>
      <c r="G2304">
        <v>3</v>
      </c>
      <c r="H2304">
        <v>34.85</v>
      </c>
      <c r="I2304">
        <v>104.55</v>
      </c>
      <c r="J2304">
        <v>18</v>
      </c>
      <c r="K2304" t="s">
        <v>820</v>
      </c>
      <c r="L2304">
        <v>2018</v>
      </c>
      <c r="M2304">
        <v>4</v>
      </c>
    </row>
    <row r="2305" spans="1:13" x14ac:dyDescent="0.25">
      <c r="A2305">
        <v>101940</v>
      </c>
      <c r="B2305" t="s">
        <v>1153</v>
      </c>
      <c r="C2305" t="s">
        <v>14</v>
      </c>
      <c r="D2305" t="s">
        <v>15</v>
      </c>
      <c r="E2305" t="s">
        <v>1154</v>
      </c>
      <c r="F2305" s="1">
        <v>43224.475231481483</v>
      </c>
      <c r="G2305">
        <v>2</v>
      </c>
      <c r="H2305">
        <v>34.85</v>
      </c>
      <c r="I2305">
        <v>69.7</v>
      </c>
      <c r="J2305">
        <v>18</v>
      </c>
      <c r="K2305" t="s">
        <v>820</v>
      </c>
      <c r="L2305">
        <v>2018</v>
      </c>
      <c r="M2305">
        <v>5</v>
      </c>
    </row>
    <row r="2306" spans="1:13" x14ac:dyDescent="0.25">
      <c r="A2306">
        <v>101940</v>
      </c>
      <c r="B2306" t="s">
        <v>1153</v>
      </c>
      <c r="C2306" t="s">
        <v>14</v>
      </c>
      <c r="D2306" t="s">
        <v>15</v>
      </c>
      <c r="E2306" t="s">
        <v>1154</v>
      </c>
      <c r="F2306" s="1">
        <v>43262.345300925925</v>
      </c>
      <c r="G2306">
        <v>1</v>
      </c>
      <c r="H2306">
        <v>34.85</v>
      </c>
      <c r="I2306">
        <v>34.85</v>
      </c>
      <c r="J2306">
        <v>18</v>
      </c>
      <c r="K2306" t="s">
        <v>820</v>
      </c>
      <c r="L2306">
        <v>2018</v>
      </c>
      <c r="M2306">
        <v>6</v>
      </c>
    </row>
    <row r="2307" spans="1:13" x14ac:dyDescent="0.25">
      <c r="A2307">
        <v>101940</v>
      </c>
      <c r="B2307" t="s">
        <v>1153</v>
      </c>
      <c r="C2307" t="s">
        <v>14</v>
      </c>
      <c r="D2307" t="s">
        <v>15</v>
      </c>
      <c r="E2307" t="s">
        <v>1154</v>
      </c>
      <c r="F2307" s="1">
        <v>43262.345300925925</v>
      </c>
      <c r="G2307">
        <v>1</v>
      </c>
      <c r="H2307">
        <v>34.68</v>
      </c>
      <c r="I2307">
        <v>34.68</v>
      </c>
      <c r="J2307">
        <v>18</v>
      </c>
      <c r="K2307" t="s">
        <v>820</v>
      </c>
      <c r="L2307">
        <v>2018</v>
      </c>
      <c r="M2307">
        <v>6</v>
      </c>
    </row>
    <row r="2308" spans="1:13" x14ac:dyDescent="0.25">
      <c r="A2308">
        <v>101940</v>
      </c>
      <c r="B2308" t="s">
        <v>1153</v>
      </c>
      <c r="C2308" t="s">
        <v>14</v>
      </c>
      <c r="D2308" t="s">
        <v>15</v>
      </c>
      <c r="E2308" t="s">
        <v>1154</v>
      </c>
      <c r="F2308" s="1">
        <v>43276.434687499997</v>
      </c>
      <c r="G2308">
        <v>3</v>
      </c>
      <c r="H2308">
        <v>34.85</v>
      </c>
      <c r="I2308">
        <v>104.55</v>
      </c>
      <c r="J2308">
        <v>18</v>
      </c>
      <c r="K2308" t="s">
        <v>820</v>
      </c>
      <c r="L2308">
        <v>2018</v>
      </c>
      <c r="M2308">
        <v>6</v>
      </c>
    </row>
    <row r="2309" spans="1:13" x14ac:dyDescent="0.25">
      <c r="A2309">
        <v>101940</v>
      </c>
      <c r="B2309" t="s">
        <v>1153</v>
      </c>
      <c r="C2309" t="s">
        <v>14</v>
      </c>
      <c r="D2309" t="s">
        <v>15</v>
      </c>
      <c r="E2309" t="s">
        <v>1154</v>
      </c>
      <c r="F2309" s="1">
        <v>43388.341990740744</v>
      </c>
      <c r="G2309">
        <v>2</v>
      </c>
      <c r="H2309">
        <v>34.85</v>
      </c>
      <c r="I2309">
        <v>69.7</v>
      </c>
      <c r="J2309">
        <v>18</v>
      </c>
      <c r="K2309" t="s">
        <v>820</v>
      </c>
      <c r="L2309">
        <v>2018</v>
      </c>
      <c r="M2309">
        <v>10</v>
      </c>
    </row>
    <row r="2310" spans="1:13" x14ac:dyDescent="0.25">
      <c r="A2310">
        <v>101940</v>
      </c>
      <c r="B2310" t="s">
        <v>1153</v>
      </c>
      <c r="C2310" t="s">
        <v>14</v>
      </c>
      <c r="D2310" t="s">
        <v>15</v>
      </c>
      <c r="E2310" t="s">
        <v>1154</v>
      </c>
      <c r="F2310" s="1">
        <v>43423.423414351855</v>
      </c>
      <c r="G2310">
        <v>3</v>
      </c>
      <c r="H2310">
        <v>34.85</v>
      </c>
      <c r="I2310">
        <v>104.55</v>
      </c>
      <c r="J2310">
        <v>18</v>
      </c>
      <c r="K2310" t="s">
        <v>820</v>
      </c>
      <c r="L2310">
        <v>2018</v>
      </c>
      <c r="M2310">
        <v>11</v>
      </c>
    </row>
    <row r="2311" spans="1:13" x14ac:dyDescent="0.25">
      <c r="A2311">
        <v>101940</v>
      </c>
      <c r="B2311" t="s">
        <v>1153</v>
      </c>
      <c r="C2311" t="s">
        <v>14</v>
      </c>
      <c r="D2311" t="s">
        <v>15</v>
      </c>
      <c r="E2311" t="s">
        <v>1154</v>
      </c>
      <c r="F2311" s="1">
        <v>43556.349872685183</v>
      </c>
      <c r="G2311">
        <v>2</v>
      </c>
      <c r="H2311">
        <v>34.85</v>
      </c>
      <c r="I2311">
        <v>69.7</v>
      </c>
      <c r="J2311">
        <v>18</v>
      </c>
      <c r="K2311" t="s">
        <v>820</v>
      </c>
      <c r="L2311">
        <v>2019</v>
      </c>
      <c r="M2311">
        <v>4</v>
      </c>
    </row>
    <row r="2312" spans="1:13" x14ac:dyDescent="0.25">
      <c r="A2312">
        <v>101940</v>
      </c>
      <c r="B2312" t="s">
        <v>1153</v>
      </c>
      <c r="C2312" t="s">
        <v>14</v>
      </c>
      <c r="D2312" t="s">
        <v>15</v>
      </c>
      <c r="E2312" t="s">
        <v>1154</v>
      </c>
      <c r="F2312" s="1">
        <v>43570.328125</v>
      </c>
      <c r="G2312">
        <v>1</v>
      </c>
      <c r="H2312">
        <v>34.85</v>
      </c>
      <c r="I2312">
        <v>34.85</v>
      </c>
      <c r="J2312">
        <v>18</v>
      </c>
      <c r="K2312" t="s">
        <v>820</v>
      </c>
      <c r="L2312">
        <v>2019</v>
      </c>
      <c r="M2312">
        <v>4</v>
      </c>
    </row>
    <row r="2313" spans="1:13" x14ac:dyDescent="0.25">
      <c r="A2313">
        <v>101940</v>
      </c>
      <c r="B2313" t="s">
        <v>1153</v>
      </c>
      <c r="C2313" t="s">
        <v>14</v>
      </c>
      <c r="D2313" t="s">
        <v>15</v>
      </c>
      <c r="E2313" t="s">
        <v>1154</v>
      </c>
      <c r="F2313" s="1">
        <v>43598.410821759258</v>
      </c>
      <c r="G2313">
        <v>2</v>
      </c>
      <c r="H2313">
        <v>34.85</v>
      </c>
      <c r="I2313">
        <v>69.7</v>
      </c>
      <c r="J2313">
        <v>18</v>
      </c>
      <c r="K2313" t="s">
        <v>820</v>
      </c>
      <c r="L2313">
        <v>2019</v>
      </c>
      <c r="M2313">
        <v>5</v>
      </c>
    </row>
    <row r="2314" spans="1:13" x14ac:dyDescent="0.25">
      <c r="A2314">
        <v>101940</v>
      </c>
      <c r="B2314" t="s">
        <v>1153</v>
      </c>
      <c r="C2314" t="s">
        <v>14</v>
      </c>
      <c r="D2314" t="s">
        <v>15</v>
      </c>
      <c r="E2314" t="s">
        <v>1154</v>
      </c>
      <c r="F2314" s="1">
        <v>43640.339687500003</v>
      </c>
      <c r="G2314">
        <v>3</v>
      </c>
      <c r="H2314">
        <v>34.880000000000003</v>
      </c>
      <c r="I2314">
        <v>104.64</v>
      </c>
      <c r="J2314">
        <v>18</v>
      </c>
      <c r="K2314" t="s">
        <v>820</v>
      </c>
      <c r="L2314">
        <v>2019</v>
      </c>
      <c r="M2314">
        <v>6</v>
      </c>
    </row>
    <row r="2315" spans="1:13" x14ac:dyDescent="0.25">
      <c r="A2315">
        <v>101940</v>
      </c>
      <c r="B2315" t="s">
        <v>1153</v>
      </c>
      <c r="C2315" t="s">
        <v>14</v>
      </c>
      <c r="D2315" t="s">
        <v>15</v>
      </c>
      <c r="E2315" t="s">
        <v>1154</v>
      </c>
      <c r="F2315" s="1">
        <v>43661.346886574072</v>
      </c>
      <c r="G2315">
        <v>2</v>
      </c>
      <c r="H2315">
        <v>34.880000000000003</v>
      </c>
      <c r="I2315">
        <v>69.760000000000005</v>
      </c>
      <c r="J2315">
        <v>18</v>
      </c>
      <c r="K2315" t="s">
        <v>820</v>
      </c>
      <c r="L2315">
        <v>2019</v>
      </c>
      <c r="M2315">
        <v>7</v>
      </c>
    </row>
    <row r="2316" spans="1:13" x14ac:dyDescent="0.25">
      <c r="A2316">
        <v>101940</v>
      </c>
      <c r="B2316" t="s">
        <v>1153</v>
      </c>
      <c r="C2316" t="s">
        <v>14</v>
      </c>
      <c r="D2316" t="s">
        <v>15</v>
      </c>
      <c r="E2316" t="s">
        <v>1154</v>
      </c>
      <c r="F2316" s="1">
        <v>43725.510752314818</v>
      </c>
      <c r="G2316">
        <v>1</v>
      </c>
      <c r="H2316">
        <v>35.159999999999997</v>
      </c>
      <c r="I2316">
        <v>35.159999999999997</v>
      </c>
      <c r="J2316">
        <v>18</v>
      </c>
      <c r="K2316" t="s">
        <v>820</v>
      </c>
      <c r="L2316">
        <v>2019</v>
      </c>
      <c r="M2316">
        <v>9</v>
      </c>
    </row>
    <row r="2317" spans="1:13" x14ac:dyDescent="0.25">
      <c r="A2317">
        <v>101940</v>
      </c>
      <c r="B2317" t="s">
        <v>1153</v>
      </c>
      <c r="C2317" t="s">
        <v>14</v>
      </c>
      <c r="D2317" t="s">
        <v>15</v>
      </c>
      <c r="E2317" t="s">
        <v>1154</v>
      </c>
      <c r="F2317" s="1">
        <v>43725.510752314818</v>
      </c>
      <c r="G2317">
        <v>2</v>
      </c>
      <c r="H2317">
        <v>34.82</v>
      </c>
      <c r="I2317">
        <v>69.64</v>
      </c>
      <c r="J2317">
        <v>18</v>
      </c>
      <c r="K2317" t="s">
        <v>820</v>
      </c>
      <c r="L2317">
        <v>2019</v>
      </c>
      <c r="M2317">
        <v>9</v>
      </c>
    </row>
    <row r="2318" spans="1:13" x14ac:dyDescent="0.25">
      <c r="A2318">
        <v>101940</v>
      </c>
      <c r="B2318" t="s">
        <v>1153</v>
      </c>
      <c r="C2318" t="s">
        <v>14</v>
      </c>
      <c r="D2318" t="s">
        <v>15</v>
      </c>
      <c r="E2318" t="s">
        <v>1154</v>
      </c>
      <c r="F2318" s="1">
        <v>43801.366747685184</v>
      </c>
      <c r="G2318">
        <v>3</v>
      </c>
      <c r="H2318">
        <v>34.799999999999997</v>
      </c>
      <c r="I2318">
        <v>104.4</v>
      </c>
      <c r="J2318">
        <v>18</v>
      </c>
      <c r="K2318" t="s">
        <v>820</v>
      </c>
      <c r="L2318">
        <v>2019</v>
      </c>
      <c r="M2318">
        <v>12</v>
      </c>
    </row>
    <row r="2319" spans="1:13" x14ac:dyDescent="0.25">
      <c r="A2319">
        <v>180367</v>
      </c>
      <c r="B2319" t="s">
        <v>1155</v>
      </c>
      <c r="C2319" t="s">
        <v>14</v>
      </c>
      <c r="D2319" t="s">
        <v>226</v>
      </c>
      <c r="E2319" t="s">
        <v>560</v>
      </c>
      <c r="F2319" s="1">
        <v>43062.604803240742</v>
      </c>
      <c r="G2319">
        <v>1</v>
      </c>
      <c r="H2319">
        <v>388.51</v>
      </c>
      <c r="I2319">
        <v>388.51</v>
      </c>
      <c r="J2319">
        <v>18</v>
      </c>
      <c r="K2319" t="s">
        <v>820</v>
      </c>
      <c r="L2319">
        <v>2017</v>
      </c>
      <c r="M2319">
        <v>11</v>
      </c>
    </row>
    <row r="2320" spans="1:13" x14ac:dyDescent="0.25">
      <c r="A2320">
        <v>117983</v>
      </c>
      <c r="B2320" t="s">
        <v>1156</v>
      </c>
      <c r="C2320" t="s">
        <v>14</v>
      </c>
      <c r="D2320" t="s">
        <v>15</v>
      </c>
      <c r="E2320" t="s">
        <v>1157</v>
      </c>
      <c r="F2320" s="1">
        <v>43066.364861111113</v>
      </c>
      <c r="G2320">
        <v>1</v>
      </c>
      <c r="H2320">
        <v>80.86</v>
      </c>
      <c r="I2320">
        <v>80.86</v>
      </c>
      <c r="J2320">
        <v>18</v>
      </c>
      <c r="K2320" t="s">
        <v>820</v>
      </c>
      <c r="L2320">
        <v>2017</v>
      </c>
      <c r="M2320">
        <v>11</v>
      </c>
    </row>
    <row r="2321" spans="1:13" x14ac:dyDescent="0.25">
      <c r="A2321">
        <v>117983</v>
      </c>
      <c r="B2321" t="s">
        <v>1156</v>
      </c>
      <c r="C2321" t="s">
        <v>14</v>
      </c>
      <c r="D2321" t="s">
        <v>15</v>
      </c>
      <c r="E2321" t="s">
        <v>1157</v>
      </c>
      <c r="F2321" s="1">
        <v>43073.509270833332</v>
      </c>
      <c r="G2321">
        <v>1</v>
      </c>
      <c r="H2321">
        <v>80.86</v>
      </c>
      <c r="I2321">
        <v>80.86</v>
      </c>
      <c r="J2321">
        <v>18</v>
      </c>
      <c r="K2321" t="s">
        <v>820</v>
      </c>
      <c r="L2321">
        <v>2017</v>
      </c>
      <c r="M2321">
        <v>12</v>
      </c>
    </row>
    <row r="2322" spans="1:13" x14ac:dyDescent="0.25">
      <c r="A2322">
        <v>849941</v>
      </c>
      <c r="B2322" t="s">
        <v>562</v>
      </c>
      <c r="C2322" t="s">
        <v>14</v>
      </c>
      <c r="D2322" t="s">
        <v>27</v>
      </c>
      <c r="E2322" t="s">
        <v>561</v>
      </c>
      <c r="F2322" s="1">
        <v>42800.441284722219</v>
      </c>
      <c r="G2322">
        <v>2</v>
      </c>
      <c r="H2322">
        <v>28.41</v>
      </c>
      <c r="I2322">
        <v>56.82</v>
      </c>
      <c r="J2322">
        <v>18</v>
      </c>
      <c r="K2322" t="s">
        <v>820</v>
      </c>
      <c r="L2322">
        <v>2017</v>
      </c>
      <c r="M2322">
        <v>3</v>
      </c>
    </row>
    <row r="2323" spans="1:13" x14ac:dyDescent="0.25">
      <c r="A2323">
        <v>849941</v>
      </c>
      <c r="B2323" t="s">
        <v>562</v>
      </c>
      <c r="C2323" t="s">
        <v>14</v>
      </c>
      <c r="D2323" t="s">
        <v>27</v>
      </c>
      <c r="E2323" t="s">
        <v>561</v>
      </c>
      <c r="F2323" s="1">
        <v>42860.514178240737</v>
      </c>
      <c r="G2323">
        <v>1</v>
      </c>
      <c r="H2323">
        <v>28.25</v>
      </c>
      <c r="I2323">
        <v>28.25</v>
      </c>
      <c r="J2323">
        <v>18</v>
      </c>
      <c r="K2323" t="s">
        <v>820</v>
      </c>
      <c r="L2323">
        <v>2017</v>
      </c>
      <c r="M2323">
        <v>5</v>
      </c>
    </row>
    <row r="2324" spans="1:13" x14ac:dyDescent="0.25">
      <c r="A2324">
        <v>849941</v>
      </c>
      <c r="B2324" t="s">
        <v>562</v>
      </c>
      <c r="C2324" t="s">
        <v>14</v>
      </c>
      <c r="D2324" t="s">
        <v>27</v>
      </c>
      <c r="E2324" t="s">
        <v>561</v>
      </c>
      <c r="F2324" s="1">
        <v>43031.326168981483</v>
      </c>
      <c r="G2324">
        <v>2</v>
      </c>
      <c r="H2324">
        <v>28.25</v>
      </c>
      <c r="I2324">
        <v>56.5</v>
      </c>
      <c r="J2324">
        <v>18</v>
      </c>
      <c r="K2324" t="s">
        <v>820</v>
      </c>
      <c r="L2324">
        <v>2017</v>
      </c>
      <c r="M2324">
        <v>10</v>
      </c>
    </row>
    <row r="2325" spans="1:13" x14ac:dyDescent="0.25">
      <c r="A2325">
        <v>849941</v>
      </c>
      <c r="B2325" t="s">
        <v>562</v>
      </c>
      <c r="C2325" t="s">
        <v>14</v>
      </c>
      <c r="D2325" t="s">
        <v>27</v>
      </c>
      <c r="E2325" t="s">
        <v>561</v>
      </c>
      <c r="F2325" s="1">
        <v>43031.402430555558</v>
      </c>
      <c r="G2325">
        <v>1</v>
      </c>
      <c r="H2325">
        <v>28.25</v>
      </c>
      <c r="I2325">
        <v>28.25</v>
      </c>
      <c r="J2325">
        <v>18</v>
      </c>
      <c r="K2325" t="s">
        <v>820</v>
      </c>
      <c r="L2325">
        <v>2017</v>
      </c>
      <c r="M2325">
        <v>10</v>
      </c>
    </row>
    <row r="2326" spans="1:13" x14ac:dyDescent="0.25">
      <c r="A2326">
        <v>849941</v>
      </c>
      <c r="B2326" t="s">
        <v>562</v>
      </c>
      <c r="C2326" t="s">
        <v>14</v>
      </c>
      <c r="D2326" t="s">
        <v>27</v>
      </c>
      <c r="E2326" t="s">
        <v>561</v>
      </c>
      <c r="F2326" s="1">
        <v>43147.545787037037</v>
      </c>
      <c r="G2326">
        <v>2</v>
      </c>
      <c r="H2326">
        <v>29.71</v>
      </c>
      <c r="I2326">
        <v>59.42</v>
      </c>
      <c r="J2326">
        <v>18</v>
      </c>
      <c r="K2326" t="s">
        <v>820</v>
      </c>
      <c r="L2326">
        <v>2018</v>
      </c>
      <c r="M2326">
        <v>2</v>
      </c>
    </row>
    <row r="2327" spans="1:13" x14ac:dyDescent="0.25">
      <c r="A2327">
        <v>849941</v>
      </c>
      <c r="B2327" t="s">
        <v>562</v>
      </c>
      <c r="C2327" t="s">
        <v>14</v>
      </c>
      <c r="D2327" t="s">
        <v>27</v>
      </c>
      <c r="E2327" t="s">
        <v>561</v>
      </c>
      <c r="F2327" s="1">
        <v>43167.428171296298</v>
      </c>
      <c r="G2327">
        <v>2</v>
      </c>
      <c r="H2327">
        <v>29.71</v>
      </c>
      <c r="I2327">
        <v>59.42</v>
      </c>
      <c r="J2327">
        <v>18</v>
      </c>
      <c r="K2327" t="s">
        <v>820</v>
      </c>
      <c r="L2327">
        <v>2018</v>
      </c>
      <c r="M2327">
        <v>3</v>
      </c>
    </row>
    <row r="2328" spans="1:13" x14ac:dyDescent="0.25">
      <c r="A2328">
        <v>849941</v>
      </c>
      <c r="B2328" t="s">
        <v>562</v>
      </c>
      <c r="C2328" t="s">
        <v>14</v>
      </c>
      <c r="D2328" t="s">
        <v>27</v>
      </c>
      <c r="E2328" t="s">
        <v>561</v>
      </c>
      <c r="F2328" s="1">
        <v>43276.453310185185</v>
      </c>
      <c r="G2328">
        <v>2</v>
      </c>
      <c r="H2328">
        <v>29.71</v>
      </c>
      <c r="I2328">
        <v>59.42</v>
      </c>
      <c r="J2328">
        <v>18</v>
      </c>
      <c r="K2328" t="s">
        <v>820</v>
      </c>
      <c r="L2328">
        <v>2018</v>
      </c>
      <c r="M2328">
        <v>6</v>
      </c>
    </row>
    <row r="2329" spans="1:13" x14ac:dyDescent="0.25">
      <c r="A2329">
        <v>849941</v>
      </c>
      <c r="B2329" t="s">
        <v>562</v>
      </c>
      <c r="C2329" t="s">
        <v>14</v>
      </c>
      <c r="D2329" t="s">
        <v>27</v>
      </c>
      <c r="E2329" t="s">
        <v>561</v>
      </c>
      <c r="F2329" s="1">
        <v>43367.432129629633</v>
      </c>
      <c r="G2329">
        <v>2</v>
      </c>
      <c r="H2329">
        <v>30.35</v>
      </c>
      <c r="I2329">
        <v>60.7</v>
      </c>
      <c r="J2329">
        <v>18</v>
      </c>
      <c r="K2329" t="s">
        <v>820</v>
      </c>
      <c r="L2329">
        <v>2018</v>
      </c>
      <c r="M2329">
        <v>9</v>
      </c>
    </row>
    <row r="2330" spans="1:13" x14ac:dyDescent="0.25">
      <c r="A2330">
        <v>207820</v>
      </c>
      <c r="B2330" t="s">
        <v>562</v>
      </c>
      <c r="C2330" t="s">
        <v>14</v>
      </c>
      <c r="D2330" t="s">
        <v>15</v>
      </c>
      <c r="E2330" t="s">
        <v>561</v>
      </c>
      <c r="F2330" s="1">
        <v>43395.34033564815</v>
      </c>
      <c r="G2330">
        <v>2</v>
      </c>
      <c r="H2330">
        <v>26.57</v>
      </c>
      <c r="I2330">
        <v>53.14</v>
      </c>
      <c r="J2330">
        <v>18</v>
      </c>
      <c r="K2330" t="s">
        <v>820</v>
      </c>
      <c r="L2330">
        <v>2018</v>
      </c>
      <c r="M2330">
        <v>10</v>
      </c>
    </row>
    <row r="2331" spans="1:13" x14ac:dyDescent="0.25">
      <c r="A2331">
        <v>207820</v>
      </c>
      <c r="B2331" t="s">
        <v>562</v>
      </c>
      <c r="C2331" t="s">
        <v>14</v>
      </c>
      <c r="D2331" t="s">
        <v>15</v>
      </c>
      <c r="E2331" t="s">
        <v>561</v>
      </c>
      <c r="F2331" s="1">
        <v>43454.503831018519</v>
      </c>
      <c r="G2331">
        <v>2</v>
      </c>
      <c r="H2331">
        <v>29.71</v>
      </c>
      <c r="I2331">
        <v>59.42</v>
      </c>
      <c r="J2331">
        <v>18</v>
      </c>
      <c r="K2331" t="s">
        <v>820</v>
      </c>
      <c r="L2331">
        <v>2018</v>
      </c>
      <c r="M2331">
        <v>12</v>
      </c>
    </row>
    <row r="2332" spans="1:13" x14ac:dyDescent="0.25">
      <c r="A2332">
        <v>207820</v>
      </c>
      <c r="B2332" t="s">
        <v>562</v>
      </c>
      <c r="C2332" t="s">
        <v>14</v>
      </c>
      <c r="D2332" t="s">
        <v>15</v>
      </c>
      <c r="E2332" t="s">
        <v>561</v>
      </c>
      <c r="F2332" s="1">
        <v>43507.40697916667</v>
      </c>
      <c r="G2332">
        <v>2</v>
      </c>
      <c r="H2332">
        <v>30.45</v>
      </c>
      <c r="I2332">
        <v>60.9</v>
      </c>
      <c r="J2332">
        <v>18</v>
      </c>
      <c r="K2332" t="s">
        <v>820</v>
      </c>
      <c r="L2332">
        <v>2019</v>
      </c>
      <c r="M2332">
        <v>2</v>
      </c>
    </row>
    <row r="2333" spans="1:13" x14ac:dyDescent="0.25">
      <c r="A2333">
        <v>207820</v>
      </c>
      <c r="B2333" t="s">
        <v>562</v>
      </c>
      <c r="C2333" t="s">
        <v>14</v>
      </c>
      <c r="D2333" t="s">
        <v>15</v>
      </c>
      <c r="E2333" t="s">
        <v>561</v>
      </c>
      <c r="F2333" s="1">
        <v>43769.563449074078</v>
      </c>
      <c r="G2333">
        <v>1</v>
      </c>
      <c r="H2333">
        <v>31.15</v>
      </c>
      <c r="I2333">
        <v>31.15</v>
      </c>
      <c r="J2333">
        <v>18</v>
      </c>
      <c r="K2333" t="s">
        <v>820</v>
      </c>
      <c r="L2333">
        <v>2019</v>
      </c>
      <c r="M2333">
        <v>10</v>
      </c>
    </row>
    <row r="2334" spans="1:13" x14ac:dyDescent="0.25">
      <c r="A2334">
        <v>207820</v>
      </c>
      <c r="B2334" t="s">
        <v>562</v>
      </c>
      <c r="C2334" t="s">
        <v>14</v>
      </c>
      <c r="D2334" t="s">
        <v>15</v>
      </c>
      <c r="E2334" t="s">
        <v>561</v>
      </c>
      <c r="F2334" s="1">
        <v>43818.391053240739</v>
      </c>
      <c r="G2334">
        <v>3</v>
      </c>
      <c r="H2334">
        <v>31.15</v>
      </c>
      <c r="I2334">
        <v>93.45</v>
      </c>
      <c r="J2334">
        <v>18</v>
      </c>
      <c r="K2334" t="s">
        <v>820</v>
      </c>
      <c r="L2334">
        <v>2019</v>
      </c>
      <c r="M2334">
        <v>12</v>
      </c>
    </row>
    <row r="2335" spans="1:13" x14ac:dyDescent="0.25">
      <c r="A2335">
        <v>207819</v>
      </c>
      <c r="B2335" t="s">
        <v>1158</v>
      </c>
      <c r="C2335" t="s">
        <v>14</v>
      </c>
      <c r="D2335" t="s">
        <v>15</v>
      </c>
      <c r="E2335" t="s">
        <v>561</v>
      </c>
      <c r="F2335" s="1">
        <v>43662.50545138889</v>
      </c>
      <c r="G2335">
        <v>1</v>
      </c>
      <c r="H2335">
        <v>20.03</v>
      </c>
      <c r="I2335">
        <v>20.03</v>
      </c>
      <c r="J2335">
        <v>18</v>
      </c>
      <c r="K2335" t="s">
        <v>820</v>
      </c>
      <c r="L2335">
        <v>2019</v>
      </c>
      <c r="M2335">
        <v>7</v>
      </c>
    </row>
    <row r="2336" spans="1:13" x14ac:dyDescent="0.25">
      <c r="A2336">
        <v>197698</v>
      </c>
      <c r="B2336" t="s">
        <v>563</v>
      </c>
      <c r="C2336" t="s">
        <v>14</v>
      </c>
      <c r="D2336" t="s">
        <v>27</v>
      </c>
      <c r="E2336" t="s">
        <v>35</v>
      </c>
      <c r="F2336" s="1">
        <v>42874.506006944444</v>
      </c>
      <c r="G2336">
        <v>1</v>
      </c>
      <c r="H2336">
        <v>25.98</v>
      </c>
      <c r="I2336">
        <v>25.98</v>
      </c>
      <c r="J2336">
        <v>18</v>
      </c>
      <c r="K2336" t="s">
        <v>820</v>
      </c>
      <c r="L2336">
        <v>2017</v>
      </c>
      <c r="M2336">
        <v>5</v>
      </c>
    </row>
    <row r="2337" spans="1:13" x14ac:dyDescent="0.25">
      <c r="A2337">
        <v>197698</v>
      </c>
      <c r="B2337" t="s">
        <v>563</v>
      </c>
      <c r="C2337" t="s">
        <v>14</v>
      </c>
      <c r="D2337" t="s">
        <v>27</v>
      </c>
      <c r="E2337" t="s">
        <v>35</v>
      </c>
      <c r="F2337" s="1">
        <v>42884.432812500003</v>
      </c>
      <c r="G2337">
        <v>1</v>
      </c>
      <c r="H2337">
        <v>25.81</v>
      </c>
      <c r="I2337">
        <v>25.81</v>
      </c>
      <c r="J2337">
        <v>18</v>
      </c>
      <c r="K2337" t="s">
        <v>820</v>
      </c>
      <c r="L2337">
        <v>2017</v>
      </c>
      <c r="M2337">
        <v>5</v>
      </c>
    </row>
    <row r="2338" spans="1:13" x14ac:dyDescent="0.25">
      <c r="A2338">
        <v>110654</v>
      </c>
      <c r="B2338" t="s">
        <v>1159</v>
      </c>
      <c r="C2338" t="s">
        <v>14</v>
      </c>
      <c r="D2338" t="s">
        <v>15</v>
      </c>
      <c r="E2338" t="s">
        <v>81</v>
      </c>
      <c r="F2338" s="1">
        <v>43052.566423611112</v>
      </c>
      <c r="G2338">
        <v>1</v>
      </c>
      <c r="H2338">
        <v>50.13</v>
      </c>
      <c r="I2338">
        <v>50.13</v>
      </c>
      <c r="J2338">
        <v>18</v>
      </c>
      <c r="K2338" t="s">
        <v>820</v>
      </c>
      <c r="L2338">
        <v>2017</v>
      </c>
      <c r="M2338">
        <v>11</v>
      </c>
    </row>
    <row r="2339" spans="1:13" x14ac:dyDescent="0.25">
      <c r="A2339">
        <v>177326</v>
      </c>
      <c r="B2339" t="s">
        <v>1160</v>
      </c>
      <c r="C2339" t="s">
        <v>14</v>
      </c>
      <c r="D2339" t="s">
        <v>15</v>
      </c>
      <c r="E2339" t="s">
        <v>81</v>
      </c>
      <c r="F2339" s="1">
        <v>43367.432129629633</v>
      </c>
      <c r="G2339">
        <v>1</v>
      </c>
      <c r="H2339">
        <v>106.52</v>
      </c>
      <c r="I2339">
        <v>106.52</v>
      </c>
      <c r="J2339">
        <v>18</v>
      </c>
      <c r="K2339" t="s">
        <v>820</v>
      </c>
      <c r="L2339">
        <v>2018</v>
      </c>
      <c r="M2339">
        <v>9</v>
      </c>
    </row>
    <row r="2340" spans="1:13" x14ac:dyDescent="0.25">
      <c r="A2340">
        <v>177326</v>
      </c>
      <c r="B2340" t="s">
        <v>1160</v>
      </c>
      <c r="C2340" t="s">
        <v>14</v>
      </c>
      <c r="D2340" t="s">
        <v>15</v>
      </c>
      <c r="E2340" t="s">
        <v>81</v>
      </c>
      <c r="F2340" s="1">
        <v>43446.400138888886</v>
      </c>
      <c r="G2340">
        <v>1</v>
      </c>
      <c r="H2340">
        <v>106.52</v>
      </c>
      <c r="I2340">
        <v>106.52</v>
      </c>
      <c r="J2340">
        <v>18</v>
      </c>
      <c r="K2340" t="s">
        <v>820</v>
      </c>
      <c r="L2340">
        <v>2018</v>
      </c>
      <c r="M2340">
        <v>12</v>
      </c>
    </row>
    <row r="2341" spans="1:13" x14ac:dyDescent="0.25">
      <c r="A2341">
        <v>161980</v>
      </c>
      <c r="B2341" t="s">
        <v>565</v>
      </c>
      <c r="C2341" t="s">
        <v>58</v>
      </c>
      <c r="D2341" t="s">
        <v>27</v>
      </c>
      <c r="E2341" t="s">
        <v>328</v>
      </c>
      <c r="F2341" s="1">
        <v>42975.48710648148</v>
      </c>
      <c r="G2341">
        <v>2</v>
      </c>
      <c r="H2341">
        <v>103.66</v>
      </c>
      <c r="I2341">
        <v>207.32</v>
      </c>
      <c r="J2341">
        <v>18</v>
      </c>
      <c r="K2341" t="s">
        <v>820</v>
      </c>
      <c r="L2341">
        <v>2017</v>
      </c>
      <c r="M2341">
        <v>8</v>
      </c>
    </row>
    <row r="2342" spans="1:13" x14ac:dyDescent="0.25">
      <c r="A2342">
        <v>161980</v>
      </c>
      <c r="B2342" t="s">
        <v>565</v>
      </c>
      <c r="C2342" t="s">
        <v>58</v>
      </c>
      <c r="D2342" t="s">
        <v>27</v>
      </c>
      <c r="E2342" t="s">
        <v>328</v>
      </c>
      <c r="F2342" s="1">
        <v>42975.48710648148</v>
      </c>
      <c r="G2342">
        <v>1</v>
      </c>
      <c r="H2342">
        <v>103.06</v>
      </c>
      <c r="I2342">
        <v>103.06</v>
      </c>
      <c r="J2342">
        <v>18</v>
      </c>
      <c r="K2342" t="s">
        <v>820</v>
      </c>
      <c r="L2342">
        <v>2017</v>
      </c>
      <c r="M2342">
        <v>8</v>
      </c>
    </row>
    <row r="2343" spans="1:13" x14ac:dyDescent="0.25">
      <c r="A2343">
        <v>113453</v>
      </c>
      <c r="B2343" t="s">
        <v>567</v>
      </c>
      <c r="C2343" t="s">
        <v>58</v>
      </c>
      <c r="D2343" t="s">
        <v>59</v>
      </c>
      <c r="E2343" t="s">
        <v>566</v>
      </c>
      <c r="F2343" s="1">
        <v>43741.58971064815</v>
      </c>
      <c r="G2343">
        <v>1.2</v>
      </c>
      <c r="H2343">
        <v>462</v>
      </c>
      <c r="I2343">
        <v>554.4</v>
      </c>
      <c r="J2343">
        <v>18</v>
      </c>
      <c r="K2343" t="s">
        <v>820</v>
      </c>
      <c r="L2343">
        <v>2019</v>
      </c>
      <c r="M2343">
        <v>10</v>
      </c>
    </row>
    <row r="2344" spans="1:13" x14ac:dyDescent="0.25">
      <c r="A2344">
        <v>113453</v>
      </c>
      <c r="B2344" t="s">
        <v>567</v>
      </c>
      <c r="C2344" t="s">
        <v>58</v>
      </c>
      <c r="D2344" t="s">
        <v>59</v>
      </c>
      <c r="E2344" t="s">
        <v>566</v>
      </c>
      <c r="F2344" s="1">
        <v>43755.389710648145</v>
      </c>
      <c r="G2344">
        <v>1.5</v>
      </c>
      <c r="H2344">
        <v>462</v>
      </c>
      <c r="I2344">
        <v>693</v>
      </c>
      <c r="J2344">
        <v>18</v>
      </c>
      <c r="K2344" t="s">
        <v>820</v>
      </c>
      <c r="L2344">
        <v>2019</v>
      </c>
      <c r="M2344">
        <v>10</v>
      </c>
    </row>
    <row r="2345" spans="1:13" x14ac:dyDescent="0.25">
      <c r="A2345">
        <v>164865</v>
      </c>
      <c r="B2345" t="s">
        <v>1161</v>
      </c>
      <c r="C2345" t="s">
        <v>14</v>
      </c>
      <c r="D2345" t="s">
        <v>15</v>
      </c>
      <c r="E2345" t="s">
        <v>340</v>
      </c>
      <c r="F2345" s="1">
        <v>43619.400891203702</v>
      </c>
      <c r="G2345">
        <v>1</v>
      </c>
      <c r="H2345">
        <v>162.21</v>
      </c>
      <c r="I2345">
        <v>162.21</v>
      </c>
      <c r="J2345">
        <v>18</v>
      </c>
      <c r="K2345" t="s">
        <v>820</v>
      </c>
      <c r="L2345">
        <v>2019</v>
      </c>
      <c r="M2345">
        <v>6</v>
      </c>
    </row>
    <row r="2346" spans="1:13" x14ac:dyDescent="0.25">
      <c r="A2346">
        <v>164865</v>
      </c>
      <c r="B2346" t="s">
        <v>1161</v>
      </c>
      <c r="C2346" t="s">
        <v>14</v>
      </c>
      <c r="D2346" t="s">
        <v>15</v>
      </c>
      <c r="E2346" t="s">
        <v>340</v>
      </c>
      <c r="F2346" s="1">
        <v>43724.463541666664</v>
      </c>
      <c r="G2346">
        <v>1</v>
      </c>
      <c r="H2346">
        <v>163.98</v>
      </c>
      <c r="I2346">
        <v>163.98</v>
      </c>
      <c r="J2346">
        <v>18</v>
      </c>
      <c r="K2346" t="s">
        <v>820</v>
      </c>
      <c r="L2346">
        <v>2019</v>
      </c>
      <c r="M2346">
        <v>9</v>
      </c>
    </row>
    <row r="2347" spans="1:13" x14ac:dyDescent="0.25">
      <c r="A2347">
        <v>164865</v>
      </c>
      <c r="B2347" t="s">
        <v>1161</v>
      </c>
      <c r="C2347" t="s">
        <v>14</v>
      </c>
      <c r="D2347" t="s">
        <v>15</v>
      </c>
      <c r="E2347" t="s">
        <v>340</v>
      </c>
      <c r="F2347" s="1">
        <v>43773.450775462959</v>
      </c>
      <c r="G2347">
        <v>1</v>
      </c>
      <c r="H2347">
        <v>163.98</v>
      </c>
      <c r="I2347">
        <v>163.98</v>
      </c>
      <c r="J2347">
        <v>18</v>
      </c>
      <c r="K2347" t="s">
        <v>820</v>
      </c>
      <c r="L2347">
        <v>2019</v>
      </c>
      <c r="M2347">
        <v>11</v>
      </c>
    </row>
    <row r="2348" spans="1:13" x14ac:dyDescent="0.25">
      <c r="A2348">
        <v>154424</v>
      </c>
      <c r="B2348" t="s">
        <v>568</v>
      </c>
      <c r="C2348" t="s">
        <v>14</v>
      </c>
      <c r="D2348" t="s">
        <v>15</v>
      </c>
      <c r="E2348" t="s">
        <v>569</v>
      </c>
      <c r="F2348" s="1">
        <v>43217.371863425928</v>
      </c>
      <c r="G2348">
        <v>1</v>
      </c>
      <c r="H2348">
        <v>178.67</v>
      </c>
      <c r="I2348">
        <v>178.67</v>
      </c>
      <c r="J2348">
        <v>18</v>
      </c>
      <c r="K2348" t="s">
        <v>820</v>
      </c>
      <c r="L2348">
        <v>2018</v>
      </c>
      <c r="M2348">
        <v>4</v>
      </c>
    </row>
    <row r="2349" spans="1:13" x14ac:dyDescent="0.25">
      <c r="A2349">
        <v>111671</v>
      </c>
      <c r="B2349" t="s">
        <v>1162</v>
      </c>
      <c r="C2349" t="s">
        <v>14</v>
      </c>
      <c r="D2349" t="s">
        <v>85</v>
      </c>
      <c r="E2349" t="s">
        <v>336</v>
      </c>
      <c r="F2349" s="1">
        <v>43332.360138888886</v>
      </c>
      <c r="G2349">
        <v>1</v>
      </c>
      <c r="H2349">
        <v>209</v>
      </c>
      <c r="I2349">
        <v>209</v>
      </c>
      <c r="J2349">
        <v>18</v>
      </c>
      <c r="K2349" t="s">
        <v>820</v>
      </c>
      <c r="L2349">
        <v>2018</v>
      </c>
      <c r="M2349">
        <v>8</v>
      </c>
    </row>
    <row r="2350" spans="1:13" x14ac:dyDescent="0.25">
      <c r="A2350">
        <v>111671</v>
      </c>
      <c r="B2350" t="s">
        <v>1162</v>
      </c>
      <c r="C2350" t="s">
        <v>14</v>
      </c>
      <c r="D2350" t="s">
        <v>85</v>
      </c>
      <c r="E2350" t="s">
        <v>336</v>
      </c>
      <c r="F2350" s="1">
        <v>43364.49732638889</v>
      </c>
      <c r="G2350">
        <v>1</v>
      </c>
      <c r="H2350">
        <v>209</v>
      </c>
      <c r="I2350">
        <v>209</v>
      </c>
      <c r="J2350">
        <v>18</v>
      </c>
      <c r="K2350" t="s">
        <v>820</v>
      </c>
      <c r="L2350">
        <v>2018</v>
      </c>
      <c r="M2350">
        <v>9</v>
      </c>
    </row>
    <row r="2351" spans="1:13" x14ac:dyDescent="0.25">
      <c r="A2351">
        <v>111671</v>
      </c>
      <c r="B2351" t="s">
        <v>1162</v>
      </c>
      <c r="C2351" t="s">
        <v>14</v>
      </c>
      <c r="D2351" t="s">
        <v>85</v>
      </c>
      <c r="E2351" t="s">
        <v>336</v>
      </c>
      <c r="F2351" s="1">
        <v>43444.338368055556</v>
      </c>
      <c r="G2351">
        <v>1</v>
      </c>
      <c r="H2351">
        <v>209</v>
      </c>
      <c r="I2351">
        <v>209</v>
      </c>
      <c r="J2351">
        <v>18</v>
      </c>
      <c r="K2351" t="s">
        <v>820</v>
      </c>
      <c r="L2351">
        <v>2018</v>
      </c>
      <c r="M2351">
        <v>12</v>
      </c>
    </row>
    <row r="2352" spans="1:13" x14ac:dyDescent="0.25">
      <c r="A2352">
        <v>111671</v>
      </c>
      <c r="B2352" t="s">
        <v>1162</v>
      </c>
      <c r="C2352" t="s">
        <v>14</v>
      </c>
      <c r="D2352" t="s">
        <v>85</v>
      </c>
      <c r="E2352" t="s">
        <v>336</v>
      </c>
      <c r="F2352" s="1">
        <v>43605.334583333337</v>
      </c>
      <c r="G2352">
        <v>1</v>
      </c>
      <c r="H2352">
        <v>209</v>
      </c>
      <c r="I2352">
        <v>209</v>
      </c>
      <c r="J2352">
        <v>18</v>
      </c>
      <c r="K2352" t="s">
        <v>820</v>
      </c>
      <c r="L2352">
        <v>2019</v>
      </c>
      <c r="M2352">
        <v>5</v>
      </c>
    </row>
    <row r="2353" spans="1:13" x14ac:dyDescent="0.25">
      <c r="A2353">
        <v>111671</v>
      </c>
      <c r="B2353" t="s">
        <v>1162</v>
      </c>
      <c r="C2353" t="s">
        <v>14</v>
      </c>
      <c r="D2353" t="s">
        <v>85</v>
      </c>
      <c r="E2353" t="s">
        <v>336</v>
      </c>
      <c r="F2353" s="1">
        <v>43682.413738425923</v>
      </c>
      <c r="G2353">
        <v>1</v>
      </c>
      <c r="H2353">
        <v>209</v>
      </c>
      <c r="I2353">
        <v>209</v>
      </c>
      <c r="J2353">
        <v>18</v>
      </c>
      <c r="K2353" t="s">
        <v>820</v>
      </c>
      <c r="L2353">
        <v>2019</v>
      </c>
      <c r="M2353">
        <v>8</v>
      </c>
    </row>
    <row r="2354" spans="1:13" x14ac:dyDescent="0.25">
      <c r="A2354">
        <v>111671</v>
      </c>
      <c r="B2354" t="s">
        <v>1162</v>
      </c>
      <c r="C2354" t="s">
        <v>14</v>
      </c>
      <c r="D2354" t="s">
        <v>85</v>
      </c>
      <c r="E2354" t="s">
        <v>336</v>
      </c>
      <c r="F2354" s="1">
        <v>43801.313715277778</v>
      </c>
      <c r="G2354">
        <v>1</v>
      </c>
      <c r="H2354">
        <v>209</v>
      </c>
      <c r="I2354">
        <v>209</v>
      </c>
      <c r="J2354">
        <v>18</v>
      </c>
      <c r="K2354" t="s">
        <v>820</v>
      </c>
      <c r="L2354">
        <v>2019</v>
      </c>
      <c r="M2354">
        <v>12</v>
      </c>
    </row>
    <row r="2355" spans="1:13" x14ac:dyDescent="0.25">
      <c r="A2355">
        <v>394404</v>
      </c>
      <c r="B2355" t="s">
        <v>571</v>
      </c>
      <c r="C2355" t="s">
        <v>14</v>
      </c>
      <c r="D2355" t="s">
        <v>15</v>
      </c>
      <c r="E2355" t="s">
        <v>570</v>
      </c>
      <c r="F2355" s="1">
        <v>43328.430879629632</v>
      </c>
      <c r="G2355">
        <v>1</v>
      </c>
      <c r="H2355">
        <v>1147.94</v>
      </c>
      <c r="I2355">
        <v>1147.94</v>
      </c>
      <c r="J2355">
        <v>18</v>
      </c>
      <c r="K2355" t="s">
        <v>820</v>
      </c>
      <c r="L2355">
        <v>2018</v>
      </c>
      <c r="M2355">
        <v>8</v>
      </c>
    </row>
    <row r="2356" spans="1:13" x14ac:dyDescent="0.25">
      <c r="A2356">
        <v>846347</v>
      </c>
      <c r="B2356" t="s">
        <v>1163</v>
      </c>
      <c r="C2356" t="s">
        <v>14</v>
      </c>
      <c r="D2356" t="s">
        <v>15</v>
      </c>
      <c r="E2356" t="s">
        <v>570</v>
      </c>
      <c r="F2356" s="1">
        <v>43405.331238425926</v>
      </c>
      <c r="G2356">
        <v>1</v>
      </c>
      <c r="H2356">
        <v>562.96</v>
      </c>
      <c r="I2356">
        <v>562.96</v>
      </c>
      <c r="J2356">
        <v>18</v>
      </c>
      <c r="K2356" t="s">
        <v>820</v>
      </c>
      <c r="L2356">
        <v>2018</v>
      </c>
      <c r="M2356">
        <v>11</v>
      </c>
    </row>
    <row r="2357" spans="1:13" x14ac:dyDescent="0.25">
      <c r="A2357">
        <v>846347</v>
      </c>
      <c r="B2357" t="s">
        <v>1163</v>
      </c>
      <c r="C2357" t="s">
        <v>14</v>
      </c>
      <c r="D2357" t="s">
        <v>15</v>
      </c>
      <c r="E2357" t="s">
        <v>570</v>
      </c>
      <c r="F2357" s="1">
        <v>43640.339687500003</v>
      </c>
      <c r="G2357">
        <v>1</v>
      </c>
      <c r="H2357">
        <v>562.97</v>
      </c>
      <c r="I2357">
        <v>562.97</v>
      </c>
      <c r="J2357">
        <v>18</v>
      </c>
      <c r="K2357" t="s">
        <v>820</v>
      </c>
      <c r="L2357">
        <v>2019</v>
      </c>
      <c r="M2357">
        <v>6</v>
      </c>
    </row>
    <row r="2358" spans="1:13" x14ac:dyDescent="0.25">
      <c r="A2358">
        <v>102963</v>
      </c>
      <c r="B2358" t="s">
        <v>572</v>
      </c>
      <c r="C2358" t="s">
        <v>14</v>
      </c>
      <c r="D2358" t="s">
        <v>15</v>
      </c>
      <c r="E2358" t="s">
        <v>573</v>
      </c>
      <c r="F2358" s="1">
        <v>42790.52138888889</v>
      </c>
      <c r="G2358">
        <v>1</v>
      </c>
      <c r="H2358">
        <v>97.59</v>
      </c>
      <c r="I2358">
        <v>97.59</v>
      </c>
      <c r="J2358">
        <v>18</v>
      </c>
      <c r="K2358" t="s">
        <v>820</v>
      </c>
      <c r="L2358">
        <v>2017</v>
      </c>
      <c r="M2358">
        <v>2</v>
      </c>
    </row>
    <row r="2359" spans="1:13" x14ac:dyDescent="0.25">
      <c r="A2359">
        <v>102963</v>
      </c>
      <c r="B2359" t="s">
        <v>572</v>
      </c>
      <c r="C2359" t="s">
        <v>14</v>
      </c>
      <c r="D2359" t="s">
        <v>15</v>
      </c>
      <c r="E2359" t="s">
        <v>573</v>
      </c>
      <c r="F2359" s="1">
        <v>43388.534837962965</v>
      </c>
      <c r="G2359">
        <v>2</v>
      </c>
      <c r="H2359">
        <v>97.11</v>
      </c>
      <c r="I2359">
        <v>194.22</v>
      </c>
      <c r="J2359">
        <v>18</v>
      </c>
      <c r="K2359" t="s">
        <v>820</v>
      </c>
      <c r="L2359">
        <v>2018</v>
      </c>
      <c r="M2359">
        <v>10</v>
      </c>
    </row>
    <row r="2360" spans="1:13" x14ac:dyDescent="0.25">
      <c r="A2360">
        <v>100269</v>
      </c>
      <c r="B2360" t="s">
        <v>574</v>
      </c>
      <c r="C2360" t="s">
        <v>14</v>
      </c>
      <c r="D2360" t="s">
        <v>15</v>
      </c>
      <c r="E2360" t="s">
        <v>573</v>
      </c>
      <c r="F2360" s="1">
        <v>42838.331006944441</v>
      </c>
      <c r="G2360">
        <v>2</v>
      </c>
      <c r="H2360">
        <v>40.78</v>
      </c>
      <c r="I2360">
        <v>81.56</v>
      </c>
      <c r="J2360">
        <v>18</v>
      </c>
      <c r="K2360" t="s">
        <v>820</v>
      </c>
      <c r="L2360">
        <v>2017</v>
      </c>
      <c r="M2360">
        <v>4</v>
      </c>
    </row>
    <row r="2361" spans="1:13" x14ac:dyDescent="0.25">
      <c r="A2361">
        <v>100269</v>
      </c>
      <c r="B2361" t="s">
        <v>574</v>
      </c>
      <c r="C2361" t="s">
        <v>14</v>
      </c>
      <c r="D2361" t="s">
        <v>15</v>
      </c>
      <c r="E2361" t="s">
        <v>573</v>
      </c>
      <c r="F2361" s="1">
        <v>42846.630486111113</v>
      </c>
      <c r="G2361">
        <v>1</v>
      </c>
      <c r="H2361">
        <v>40.78</v>
      </c>
      <c r="I2361">
        <v>40.78</v>
      </c>
      <c r="J2361">
        <v>18</v>
      </c>
      <c r="K2361" t="s">
        <v>820</v>
      </c>
      <c r="L2361">
        <v>2017</v>
      </c>
      <c r="M2361">
        <v>4</v>
      </c>
    </row>
    <row r="2362" spans="1:13" x14ac:dyDescent="0.25">
      <c r="A2362">
        <v>100269</v>
      </c>
      <c r="B2362" t="s">
        <v>574</v>
      </c>
      <c r="C2362" t="s">
        <v>14</v>
      </c>
      <c r="D2362" t="s">
        <v>15</v>
      </c>
      <c r="E2362" t="s">
        <v>573</v>
      </c>
      <c r="F2362" s="1">
        <v>43388.534837962965</v>
      </c>
      <c r="G2362">
        <v>2</v>
      </c>
      <c r="H2362">
        <v>40.57</v>
      </c>
      <c r="I2362">
        <v>81.14</v>
      </c>
      <c r="J2362">
        <v>18</v>
      </c>
      <c r="K2362" t="s">
        <v>820</v>
      </c>
      <c r="L2362">
        <v>2018</v>
      </c>
      <c r="M2362">
        <v>10</v>
      </c>
    </row>
    <row r="2363" spans="1:13" x14ac:dyDescent="0.25">
      <c r="A2363">
        <v>100269</v>
      </c>
      <c r="B2363" t="s">
        <v>574</v>
      </c>
      <c r="C2363" t="s">
        <v>14</v>
      </c>
      <c r="D2363" t="s">
        <v>15</v>
      </c>
      <c r="E2363" t="s">
        <v>573</v>
      </c>
      <c r="F2363" s="1">
        <v>43829.444432870368</v>
      </c>
      <c r="G2363">
        <v>2</v>
      </c>
      <c r="H2363">
        <v>50.9</v>
      </c>
      <c r="I2363">
        <v>101.8</v>
      </c>
      <c r="J2363">
        <v>18</v>
      </c>
      <c r="K2363" t="s">
        <v>820</v>
      </c>
      <c r="L2363">
        <v>2019</v>
      </c>
      <c r="M2363">
        <v>12</v>
      </c>
    </row>
    <row r="2364" spans="1:13" x14ac:dyDescent="0.25">
      <c r="A2364">
        <v>398010</v>
      </c>
      <c r="B2364" t="s">
        <v>1164</v>
      </c>
      <c r="C2364" t="s">
        <v>14</v>
      </c>
      <c r="D2364" t="s">
        <v>15</v>
      </c>
      <c r="E2364" t="s">
        <v>483</v>
      </c>
      <c r="F2364" s="1">
        <v>42969.585277777776</v>
      </c>
      <c r="G2364">
        <v>1</v>
      </c>
      <c r="H2364">
        <v>1033.8499999999999</v>
      </c>
      <c r="I2364">
        <v>1033.8499999999999</v>
      </c>
      <c r="J2364">
        <v>18</v>
      </c>
      <c r="K2364" t="s">
        <v>820</v>
      </c>
      <c r="L2364">
        <v>2017</v>
      </c>
      <c r="M2364">
        <v>8</v>
      </c>
    </row>
    <row r="2365" spans="1:13" x14ac:dyDescent="0.25">
      <c r="A2365">
        <v>210570</v>
      </c>
      <c r="B2365" t="s">
        <v>1165</v>
      </c>
      <c r="C2365" t="s">
        <v>14</v>
      </c>
      <c r="D2365" t="s">
        <v>15</v>
      </c>
      <c r="E2365" t="s">
        <v>483</v>
      </c>
      <c r="F2365" s="1">
        <v>43213.351666666669</v>
      </c>
      <c r="G2365">
        <v>1</v>
      </c>
      <c r="H2365">
        <v>2011.79</v>
      </c>
      <c r="I2365">
        <v>2011.79</v>
      </c>
      <c r="J2365">
        <v>18</v>
      </c>
      <c r="K2365" t="s">
        <v>820</v>
      </c>
      <c r="L2365">
        <v>2018</v>
      </c>
      <c r="M2365">
        <v>4</v>
      </c>
    </row>
    <row r="2366" spans="1:13" x14ac:dyDescent="0.25">
      <c r="A2366">
        <v>210570</v>
      </c>
      <c r="B2366" t="s">
        <v>1165</v>
      </c>
      <c r="C2366" t="s">
        <v>14</v>
      </c>
      <c r="D2366" t="s">
        <v>15</v>
      </c>
      <c r="E2366" t="s">
        <v>483</v>
      </c>
      <c r="F2366" s="1">
        <v>43395.34033564815</v>
      </c>
      <c r="G2366">
        <v>1</v>
      </c>
      <c r="H2366">
        <v>2011.79</v>
      </c>
      <c r="I2366">
        <v>2011.79</v>
      </c>
      <c r="J2366">
        <v>18</v>
      </c>
      <c r="K2366" t="s">
        <v>820</v>
      </c>
      <c r="L2366">
        <v>2018</v>
      </c>
      <c r="M2366">
        <v>10</v>
      </c>
    </row>
    <row r="2367" spans="1:13" x14ac:dyDescent="0.25">
      <c r="A2367">
        <v>398010</v>
      </c>
      <c r="B2367" t="s">
        <v>1164</v>
      </c>
      <c r="C2367" t="s">
        <v>14</v>
      </c>
      <c r="D2367" t="s">
        <v>15</v>
      </c>
      <c r="E2367" t="s">
        <v>483</v>
      </c>
      <c r="F2367" s="1">
        <v>43759.356296296297</v>
      </c>
      <c r="G2367">
        <v>1</v>
      </c>
      <c r="H2367">
        <v>1042.75</v>
      </c>
      <c r="I2367">
        <v>1042.75</v>
      </c>
      <c r="J2367">
        <v>18</v>
      </c>
      <c r="K2367" t="s">
        <v>820</v>
      </c>
      <c r="L2367">
        <v>2019</v>
      </c>
      <c r="M2367">
        <v>10</v>
      </c>
    </row>
    <row r="2368" spans="1:13" x14ac:dyDescent="0.25">
      <c r="A2368">
        <v>161623</v>
      </c>
      <c r="B2368" t="s">
        <v>577</v>
      </c>
      <c r="C2368" t="s">
        <v>14</v>
      </c>
      <c r="D2368" t="s">
        <v>15</v>
      </c>
      <c r="E2368" t="s">
        <v>578</v>
      </c>
      <c r="F2368" s="1">
        <v>42916.589236111111</v>
      </c>
      <c r="G2368">
        <v>1</v>
      </c>
      <c r="H2368">
        <v>146.99</v>
      </c>
      <c r="I2368">
        <v>146.99</v>
      </c>
      <c r="J2368">
        <v>18</v>
      </c>
      <c r="K2368" t="s">
        <v>820</v>
      </c>
      <c r="L2368">
        <v>2017</v>
      </c>
      <c r="M2368">
        <v>6</v>
      </c>
    </row>
    <row r="2369" spans="1:13" x14ac:dyDescent="0.25">
      <c r="A2369">
        <v>161623</v>
      </c>
      <c r="B2369" t="s">
        <v>577</v>
      </c>
      <c r="C2369" t="s">
        <v>14</v>
      </c>
      <c r="D2369" t="s">
        <v>15</v>
      </c>
      <c r="E2369" t="s">
        <v>578</v>
      </c>
      <c r="F2369" s="1">
        <v>43724.463541666664</v>
      </c>
      <c r="G2369">
        <v>1</v>
      </c>
      <c r="H2369">
        <v>96.12</v>
      </c>
      <c r="I2369">
        <v>96.12</v>
      </c>
      <c r="J2369">
        <v>18</v>
      </c>
      <c r="K2369" t="s">
        <v>820</v>
      </c>
      <c r="L2369">
        <v>2019</v>
      </c>
      <c r="M2369">
        <v>9</v>
      </c>
    </row>
    <row r="2370" spans="1:13" x14ac:dyDescent="0.25">
      <c r="A2370">
        <v>845796</v>
      </c>
      <c r="B2370" t="s">
        <v>580</v>
      </c>
      <c r="C2370" t="s">
        <v>14</v>
      </c>
      <c r="D2370" t="s">
        <v>27</v>
      </c>
      <c r="E2370" t="s">
        <v>578</v>
      </c>
      <c r="F2370" s="1">
        <v>42968.393136574072</v>
      </c>
      <c r="G2370">
        <v>1</v>
      </c>
      <c r="H2370">
        <v>65.08</v>
      </c>
      <c r="I2370">
        <v>65.08</v>
      </c>
      <c r="J2370">
        <v>18</v>
      </c>
      <c r="K2370" t="s">
        <v>820</v>
      </c>
      <c r="L2370">
        <v>2017</v>
      </c>
      <c r="M2370">
        <v>8</v>
      </c>
    </row>
    <row r="2371" spans="1:13" x14ac:dyDescent="0.25">
      <c r="A2371">
        <v>845796</v>
      </c>
      <c r="B2371" t="s">
        <v>580</v>
      </c>
      <c r="C2371" t="s">
        <v>14</v>
      </c>
      <c r="D2371" t="s">
        <v>27</v>
      </c>
      <c r="E2371" t="s">
        <v>578</v>
      </c>
      <c r="F2371" s="1">
        <v>43129.317337962966</v>
      </c>
      <c r="G2371">
        <v>1</v>
      </c>
      <c r="H2371">
        <v>53.31</v>
      </c>
      <c r="I2371">
        <v>53.31</v>
      </c>
      <c r="J2371">
        <v>18</v>
      </c>
      <c r="K2371" t="s">
        <v>820</v>
      </c>
      <c r="L2371">
        <v>2018</v>
      </c>
      <c r="M2371">
        <v>1</v>
      </c>
    </row>
    <row r="2372" spans="1:13" x14ac:dyDescent="0.25">
      <c r="A2372">
        <v>846980</v>
      </c>
      <c r="B2372" t="s">
        <v>583</v>
      </c>
      <c r="C2372" t="s">
        <v>14</v>
      </c>
      <c r="D2372" t="s">
        <v>15</v>
      </c>
      <c r="E2372" t="s">
        <v>584</v>
      </c>
      <c r="F2372" s="1">
        <v>42905.4608912037</v>
      </c>
      <c r="G2372">
        <v>1</v>
      </c>
      <c r="H2372">
        <v>254.25</v>
      </c>
      <c r="I2372">
        <v>254.25</v>
      </c>
      <c r="J2372">
        <v>18</v>
      </c>
      <c r="K2372" t="s">
        <v>820</v>
      </c>
      <c r="L2372">
        <v>2017</v>
      </c>
      <c r="M2372">
        <v>6</v>
      </c>
    </row>
    <row r="2373" spans="1:13" x14ac:dyDescent="0.25">
      <c r="A2373">
        <v>847149</v>
      </c>
      <c r="B2373" t="s">
        <v>585</v>
      </c>
      <c r="C2373" t="s">
        <v>14</v>
      </c>
      <c r="D2373" t="s">
        <v>15</v>
      </c>
      <c r="E2373" t="s">
        <v>584</v>
      </c>
      <c r="F2373" s="1">
        <v>43507.40697916667</v>
      </c>
      <c r="G2373">
        <v>1</v>
      </c>
      <c r="H2373">
        <v>213.24</v>
      </c>
      <c r="I2373">
        <v>213.24</v>
      </c>
      <c r="J2373">
        <v>18</v>
      </c>
      <c r="K2373" t="s">
        <v>820</v>
      </c>
      <c r="L2373">
        <v>2019</v>
      </c>
      <c r="M2373">
        <v>2</v>
      </c>
    </row>
    <row r="2374" spans="1:13" x14ac:dyDescent="0.25">
      <c r="A2374">
        <v>846824</v>
      </c>
      <c r="B2374" t="s">
        <v>586</v>
      </c>
      <c r="C2374" t="s">
        <v>14</v>
      </c>
      <c r="D2374" t="s">
        <v>15</v>
      </c>
      <c r="E2374" t="s">
        <v>584</v>
      </c>
      <c r="F2374" s="1">
        <v>42809.535011574073</v>
      </c>
      <c r="G2374">
        <v>3</v>
      </c>
      <c r="H2374">
        <v>158.97999999999999</v>
      </c>
      <c r="I2374">
        <v>476.94</v>
      </c>
      <c r="J2374">
        <v>18</v>
      </c>
      <c r="K2374" t="s">
        <v>820</v>
      </c>
      <c r="L2374">
        <v>2017</v>
      </c>
      <c r="M2374">
        <v>3</v>
      </c>
    </row>
    <row r="2375" spans="1:13" x14ac:dyDescent="0.25">
      <c r="A2375">
        <v>846824</v>
      </c>
      <c r="B2375" t="s">
        <v>586</v>
      </c>
      <c r="C2375" t="s">
        <v>14</v>
      </c>
      <c r="D2375" t="s">
        <v>15</v>
      </c>
      <c r="E2375" t="s">
        <v>584</v>
      </c>
      <c r="F2375" s="1">
        <v>43486.398206018515</v>
      </c>
      <c r="G2375">
        <v>1</v>
      </c>
      <c r="H2375">
        <v>158.97999999999999</v>
      </c>
      <c r="I2375">
        <v>158.97999999999999</v>
      </c>
      <c r="J2375">
        <v>18</v>
      </c>
      <c r="K2375" t="s">
        <v>820</v>
      </c>
      <c r="L2375">
        <v>2019</v>
      </c>
      <c r="M2375">
        <v>1</v>
      </c>
    </row>
    <row r="2376" spans="1:13" x14ac:dyDescent="0.25">
      <c r="A2376">
        <v>846824</v>
      </c>
      <c r="B2376" t="s">
        <v>586</v>
      </c>
      <c r="C2376" t="s">
        <v>14</v>
      </c>
      <c r="D2376" t="s">
        <v>15</v>
      </c>
      <c r="E2376" t="s">
        <v>584</v>
      </c>
      <c r="F2376" s="1">
        <v>43619.400891203702</v>
      </c>
      <c r="G2376">
        <v>1</v>
      </c>
      <c r="H2376">
        <v>158.97999999999999</v>
      </c>
      <c r="I2376">
        <v>158.97999999999999</v>
      </c>
      <c r="J2376">
        <v>18</v>
      </c>
      <c r="K2376" t="s">
        <v>820</v>
      </c>
      <c r="L2376">
        <v>2019</v>
      </c>
      <c r="M2376">
        <v>6</v>
      </c>
    </row>
    <row r="2377" spans="1:13" x14ac:dyDescent="0.25">
      <c r="A2377">
        <v>844651</v>
      </c>
      <c r="B2377" t="s">
        <v>588</v>
      </c>
      <c r="C2377" t="s">
        <v>14</v>
      </c>
      <c r="D2377" t="s">
        <v>15</v>
      </c>
      <c r="E2377" t="s">
        <v>81</v>
      </c>
      <c r="F2377" s="1">
        <v>42832.402222222219</v>
      </c>
      <c r="G2377">
        <v>1</v>
      </c>
      <c r="H2377">
        <v>86.68</v>
      </c>
      <c r="I2377">
        <v>86.68</v>
      </c>
      <c r="J2377">
        <v>18</v>
      </c>
      <c r="K2377" t="s">
        <v>820</v>
      </c>
      <c r="L2377">
        <v>2017</v>
      </c>
      <c r="M2377">
        <v>4</v>
      </c>
    </row>
    <row r="2378" spans="1:13" x14ac:dyDescent="0.25">
      <c r="A2378">
        <v>844651</v>
      </c>
      <c r="B2378" t="s">
        <v>588</v>
      </c>
      <c r="C2378" t="s">
        <v>14</v>
      </c>
      <c r="D2378" t="s">
        <v>15</v>
      </c>
      <c r="E2378" t="s">
        <v>81</v>
      </c>
      <c r="F2378" s="1">
        <v>42884.432812500003</v>
      </c>
      <c r="G2378">
        <v>1</v>
      </c>
      <c r="H2378">
        <v>86.09</v>
      </c>
      <c r="I2378">
        <v>86.09</v>
      </c>
      <c r="J2378">
        <v>18</v>
      </c>
      <c r="K2378" t="s">
        <v>820</v>
      </c>
      <c r="L2378">
        <v>2017</v>
      </c>
      <c r="M2378">
        <v>5</v>
      </c>
    </row>
    <row r="2379" spans="1:13" x14ac:dyDescent="0.25">
      <c r="A2379">
        <v>844651</v>
      </c>
      <c r="B2379" t="s">
        <v>588</v>
      </c>
      <c r="C2379" t="s">
        <v>14</v>
      </c>
      <c r="D2379" t="s">
        <v>15</v>
      </c>
      <c r="E2379" t="s">
        <v>81</v>
      </c>
      <c r="F2379" s="1">
        <v>42898.438750000001</v>
      </c>
      <c r="G2379">
        <v>1</v>
      </c>
      <c r="H2379">
        <v>86.09</v>
      </c>
      <c r="I2379">
        <v>86.09</v>
      </c>
      <c r="J2379">
        <v>18</v>
      </c>
      <c r="K2379" t="s">
        <v>820</v>
      </c>
      <c r="L2379">
        <v>2017</v>
      </c>
      <c r="M2379">
        <v>6</v>
      </c>
    </row>
    <row r="2380" spans="1:13" x14ac:dyDescent="0.25">
      <c r="A2380">
        <v>844651</v>
      </c>
      <c r="B2380" t="s">
        <v>588</v>
      </c>
      <c r="C2380" t="s">
        <v>14</v>
      </c>
      <c r="D2380" t="s">
        <v>15</v>
      </c>
      <c r="E2380" t="s">
        <v>81</v>
      </c>
      <c r="F2380" s="1">
        <v>42926.391527777778</v>
      </c>
      <c r="G2380">
        <v>1</v>
      </c>
      <c r="H2380">
        <v>86.09</v>
      </c>
      <c r="I2380">
        <v>86.09</v>
      </c>
      <c r="J2380">
        <v>18</v>
      </c>
      <c r="K2380" t="s">
        <v>820</v>
      </c>
      <c r="L2380">
        <v>2017</v>
      </c>
      <c r="M2380">
        <v>7</v>
      </c>
    </row>
    <row r="2381" spans="1:13" x14ac:dyDescent="0.25">
      <c r="A2381">
        <v>844651</v>
      </c>
      <c r="B2381" t="s">
        <v>588</v>
      </c>
      <c r="C2381" t="s">
        <v>14</v>
      </c>
      <c r="D2381" t="s">
        <v>15</v>
      </c>
      <c r="E2381" t="s">
        <v>81</v>
      </c>
      <c r="F2381" s="1">
        <v>42963.546435185184</v>
      </c>
      <c r="G2381">
        <v>1</v>
      </c>
      <c r="H2381">
        <v>86.09</v>
      </c>
      <c r="I2381">
        <v>86.09</v>
      </c>
      <c r="J2381">
        <v>18</v>
      </c>
      <c r="K2381" t="s">
        <v>820</v>
      </c>
      <c r="L2381">
        <v>2017</v>
      </c>
      <c r="M2381">
        <v>8</v>
      </c>
    </row>
    <row r="2382" spans="1:13" x14ac:dyDescent="0.25">
      <c r="A2382">
        <v>844651</v>
      </c>
      <c r="B2382" t="s">
        <v>588</v>
      </c>
      <c r="C2382" t="s">
        <v>14</v>
      </c>
      <c r="D2382" t="s">
        <v>15</v>
      </c>
      <c r="E2382" t="s">
        <v>81</v>
      </c>
      <c r="F2382" s="1">
        <v>42996.358425925922</v>
      </c>
      <c r="G2382">
        <v>1</v>
      </c>
      <c r="H2382">
        <v>86.09</v>
      </c>
      <c r="I2382">
        <v>86.09</v>
      </c>
      <c r="J2382">
        <v>18</v>
      </c>
      <c r="K2382" t="s">
        <v>820</v>
      </c>
      <c r="L2382">
        <v>2017</v>
      </c>
      <c r="M2382">
        <v>9</v>
      </c>
    </row>
    <row r="2383" spans="1:13" x14ac:dyDescent="0.25">
      <c r="A2383">
        <v>844651</v>
      </c>
      <c r="B2383" t="s">
        <v>588</v>
      </c>
      <c r="C2383" t="s">
        <v>14</v>
      </c>
      <c r="D2383" t="s">
        <v>15</v>
      </c>
      <c r="E2383" t="s">
        <v>81</v>
      </c>
      <c r="F2383" s="1">
        <v>43003.404340277775</v>
      </c>
      <c r="G2383">
        <v>1</v>
      </c>
      <c r="H2383">
        <v>86.09</v>
      </c>
      <c r="I2383">
        <v>86.09</v>
      </c>
      <c r="J2383">
        <v>18</v>
      </c>
      <c r="K2383" t="s">
        <v>820</v>
      </c>
      <c r="L2383">
        <v>2017</v>
      </c>
      <c r="M2383">
        <v>9</v>
      </c>
    </row>
    <row r="2384" spans="1:13" x14ac:dyDescent="0.25">
      <c r="A2384">
        <v>844651</v>
      </c>
      <c r="B2384" t="s">
        <v>588</v>
      </c>
      <c r="C2384" t="s">
        <v>14</v>
      </c>
      <c r="D2384" t="s">
        <v>15</v>
      </c>
      <c r="E2384" t="s">
        <v>81</v>
      </c>
      <c r="F2384" s="1">
        <v>43004.514999999999</v>
      </c>
      <c r="G2384">
        <v>1</v>
      </c>
      <c r="H2384">
        <v>86.09</v>
      </c>
      <c r="I2384">
        <v>86.09</v>
      </c>
      <c r="J2384">
        <v>18</v>
      </c>
      <c r="K2384" t="s">
        <v>820</v>
      </c>
      <c r="L2384">
        <v>2017</v>
      </c>
      <c r="M2384">
        <v>9</v>
      </c>
    </row>
    <row r="2385" spans="1:13" x14ac:dyDescent="0.25">
      <c r="A2385">
        <v>844651</v>
      </c>
      <c r="B2385" t="s">
        <v>588</v>
      </c>
      <c r="C2385" t="s">
        <v>14</v>
      </c>
      <c r="D2385" t="s">
        <v>15</v>
      </c>
      <c r="E2385" t="s">
        <v>81</v>
      </c>
      <c r="F2385" s="1">
        <v>43132.515034722222</v>
      </c>
      <c r="G2385">
        <v>1</v>
      </c>
      <c r="H2385">
        <v>86.09</v>
      </c>
      <c r="I2385">
        <v>86.09</v>
      </c>
      <c r="J2385">
        <v>18</v>
      </c>
      <c r="K2385" t="s">
        <v>820</v>
      </c>
      <c r="L2385">
        <v>2018</v>
      </c>
      <c r="M2385">
        <v>2</v>
      </c>
    </row>
    <row r="2386" spans="1:13" x14ac:dyDescent="0.25">
      <c r="A2386">
        <v>844651</v>
      </c>
      <c r="B2386" t="s">
        <v>588</v>
      </c>
      <c r="C2386" t="s">
        <v>14</v>
      </c>
      <c r="D2386" t="s">
        <v>15</v>
      </c>
      <c r="E2386" t="s">
        <v>81</v>
      </c>
      <c r="F2386" s="1">
        <v>43178.348657407405</v>
      </c>
      <c r="G2386">
        <v>1</v>
      </c>
      <c r="H2386">
        <v>86.08</v>
      </c>
      <c r="I2386">
        <v>86.08</v>
      </c>
      <c r="J2386">
        <v>18</v>
      </c>
      <c r="K2386" t="s">
        <v>820</v>
      </c>
      <c r="L2386">
        <v>2018</v>
      </c>
      <c r="M2386">
        <v>3</v>
      </c>
    </row>
    <row r="2387" spans="1:13" x14ac:dyDescent="0.25">
      <c r="A2387">
        <v>844651</v>
      </c>
      <c r="B2387" t="s">
        <v>588</v>
      </c>
      <c r="C2387" t="s">
        <v>14</v>
      </c>
      <c r="D2387" t="s">
        <v>15</v>
      </c>
      <c r="E2387" t="s">
        <v>81</v>
      </c>
      <c r="F2387" s="1">
        <v>43224.351481481484</v>
      </c>
      <c r="G2387">
        <v>1</v>
      </c>
      <c r="H2387">
        <v>86.08</v>
      </c>
      <c r="I2387">
        <v>86.08</v>
      </c>
      <c r="J2387">
        <v>18</v>
      </c>
      <c r="K2387" t="s">
        <v>820</v>
      </c>
      <c r="L2387">
        <v>2018</v>
      </c>
      <c r="M2387">
        <v>5</v>
      </c>
    </row>
    <row r="2388" spans="1:13" x14ac:dyDescent="0.25">
      <c r="A2388">
        <v>844651</v>
      </c>
      <c r="B2388" t="s">
        <v>588</v>
      </c>
      <c r="C2388" t="s">
        <v>14</v>
      </c>
      <c r="D2388" t="s">
        <v>15</v>
      </c>
      <c r="E2388" t="s">
        <v>81</v>
      </c>
      <c r="F2388" s="1">
        <v>43304.329861111109</v>
      </c>
      <c r="G2388">
        <v>1</v>
      </c>
      <c r="H2388">
        <v>86.08</v>
      </c>
      <c r="I2388">
        <v>86.08</v>
      </c>
      <c r="J2388">
        <v>18</v>
      </c>
      <c r="K2388" t="s">
        <v>820</v>
      </c>
      <c r="L2388">
        <v>2018</v>
      </c>
      <c r="M2388">
        <v>7</v>
      </c>
    </row>
    <row r="2389" spans="1:13" x14ac:dyDescent="0.25">
      <c r="A2389">
        <v>845220</v>
      </c>
      <c r="B2389" t="s">
        <v>587</v>
      </c>
      <c r="C2389" t="s">
        <v>14</v>
      </c>
      <c r="D2389" t="s">
        <v>15</v>
      </c>
      <c r="E2389" t="s">
        <v>81</v>
      </c>
      <c r="F2389" s="1">
        <v>43472.408460648148</v>
      </c>
      <c r="G2389">
        <v>1</v>
      </c>
      <c r="H2389">
        <v>219.59</v>
      </c>
      <c r="I2389">
        <v>219.59</v>
      </c>
      <c r="J2389">
        <v>18</v>
      </c>
      <c r="K2389" t="s">
        <v>820</v>
      </c>
      <c r="L2389">
        <v>2019</v>
      </c>
      <c r="M2389">
        <v>1</v>
      </c>
    </row>
    <row r="2390" spans="1:13" x14ac:dyDescent="0.25">
      <c r="A2390">
        <v>844651</v>
      </c>
      <c r="B2390" t="s">
        <v>588</v>
      </c>
      <c r="C2390" t="s">
        <v>14</v>
      </c>
      <c r="D2390" t="s">
        <v>15</v>
      </c>
      <c r="E2390" t="s">
        <v>81</v>
      </c>
      <c r="F2390" s="1">
        <v>43650.417534722219</v>
      </c>
      <c r="G2390">
        <v>1</v>
      </c>
      <c r="H2390">
        <v>86</v>
      </c>
      <c r="I2390">
        <v>86</v>
      </c>
      <c r="J2390">
        <v>18</v>
      </c>
      <c r="K2390" t="s">
        <v>820</v>
      </c>
      <c r="L2390">
        <v>2019</v>
      </c>
      <c r="M2390">
        <v>7</v>
      </c>
    </row>
    <row r="2391" spans="1:13" x14ac:dyDescent="0.25">
      <c r="A2391">
        <v>844651</v>
      </c>
      <c r="B2391" t="s">
        <v>588</v>
      </c>
      <c r="C2391" t="s">
        <v>14</v>
      </c>
      <c r="D2391" t="s">
        <v>15</v>
      </c>
      <c r="E2391" t="s">
        <v>81</v>
      </c>
      <c r="F2391" s="1">
        <v>43710.405856481484</v>
      </c>
      <c r="G2391">
        <v>1</v>
      </c>
      <c r="H2391">
        <v>85.98</v>
      </c>
      <c r="I2391">
        <v>85.98</v>
      </c>
      <c r="J2391">
        <v>18</v>
      </c>
      <c r="K2391" t="s">
        <v>820</v>
      </c>
      <c r="L2391">
        <v>2019</v>
      </c>
      <c r="M2391">
        <v>9</v>
      </c>
    </row>
    <row r="2392" spans="1:13" x14ac:dyDescent="0.25">
      <c r="A2392">
        <v>849831</v>
      </c>
      <c r="B2392" t="s">
        <v>589</v>
      </c>
      <c r="C2392" t="s">
        <v>14</v>
      </c>
      <c r="D2392" t="s">
        <v>15</v>
      </c>
      <c r="E2392" t="s">
        <v>578</v>
      </c>
      <c r="F2392" s="1">
        <v>42993.398298611108</v>
      </c>
      <c r="G2392">
        <v>1</v>
      </c>
      <c r="H2392">
        <v>170.85</v>
      </c>
      <c r="I2392">
        <v>170.85</v>
      </c>
      <c r="J2392">
        <v>18</v>
      </c>
      <c r="K2392" t="s">
        <v>820</v>
      </c>
      <c r="L2392">
        <v>2017</v>
      </c>
      <c r="M2392">
        <v>9</v>
      </c>
    </row>
    <row r="2393" spans="1:13" x14ac:dyDescent="0.25">
      <c r="A2393">
        <v>849831</v>
      </c>
      <c r="B2393" t="s">
        <v>589</v>
      </c>
      <c r="C2393" t="s">
        <v>14</v>
      </c>
      <c r="D2393" t="s">
        <v>15</v>
      </c>
      <c r="E2393" t="s">
        <v>578</v>
      </c>
      <c r="F2393" s="1">
        <v>43003.404340277775</v>
      </c>
      <c r="G2393">
        <v>1</v>
      </c>
      <c r="H2393">
        <v>170.85</v>
      </c>
      <c r="I2393">
        <v>170.85</v>
      </c>
      <c r="J2393">
        <v>18</v>
      </c>
      <c r="K2393" t="s">
        <v>820</v>
      </c>
      <c r="L2393">
        <v>2017</v>
      </c>
      <c r="M2393">
        <v>9</v>
      </c>
    </row>
    <row r="2394" spans="1:13" x14ac:dyDescent="0.25">
      <c r="A2394">
        <v>849831</v>
      </c>
      <c r="B2394" t="s">
        <v>589</v>
      </c>
      <c r="C2394" t="s">
        <v>14</v>
      </c>
      <c r="D2394" t="s">
        <v>15</v>
      </c>
      <c r="E2394" t="s">
        <v>578</v>
      </c>
      <c r="F2394" s="1">
        <v>43059.415578703702</v>
      </c>
      <c r="G2394">
        <v>1</v>
      </c>
      <c r="H2394">
        <v>170.85</v>
      </c>
      <c r="I2394">
        <v>170.85</v>
      </c>
      <c r="J2394">
        <v>18</v>
      </c>
      <c r="K2394" t="s">
        <v>820</v>
      </c>
      <c r="L2394">
        <v>2017</v>
      </c>
      <c r="M2394">
        <v>11</v>
      </c>
    </row>
    <row r="2395" spans="1:13" x14ac:dyDescent="0.25">
      <c r="A2395">
        <v>849831</v>
      </c>
      <c r="B2395" t="s">
        <v>589</v>
      </c>
      <c r="C2395" t="s">
        <v>14</v>
      </c>
      <c r="D2395" t="s">
        <v>15</v>
      </c>
      <c r="E2395" t="s">
        <v>578</v>
      </c>
      <c r="F2395" s="1">
        <v>43402.402743055558</v>
      </c>
      <c r="G2395">
        <v>1</v>
      </c>
      <c r="H2395">
        <v>170.84</v>
      </c>
      <c r="I2395">
        <v>170.84</v>
      </c>
      <c r="J2395">
        <v>18</v>
      </c>
      <c r="K2395" t="s">
        <v>820</v>
      </c>
      <c r="L2395">
        <v>2018</v>
      </c>
      <c r="M2395">
        <v>10</v>
      </c>
    </row>
    <row r="2396" spans="1:13" x14ac:dyDescent="0.25">
      <c r="A2396">
        <v>849831</v>
      </c>
      <c r="B2396" t="s">
        <v>589</v>
      </c>
      <c r="C2396" t="s">
        <v>14</v>
      </c>
      <c r="D2396" t="s">
        <v>15</v>
      </c>
      <c r="E2396" t="s">
        <v>578</v>
      </c>
      <c r="F2396" s="1">
        <v>43626.419293981482</v>
      </c>
      <c r="G2396">
        <v>1</v>
      </c>
      <c r="H2396">
        <v>170.84</v>
      </c>
      <c r="I2396">
        <v>170.84</v>
      </c>
      <c r="J2396">
        <v>18</v>
      </c>
      <c r="K2396" t="s">
        <v>820</v>
      </c>
      <c r="L2396">
        <v>2019</v>
      </c>
      <c r="M2396">
        <v>6</v>
      </c>
    </row>
    <row r="2397" spans="1:13" x14ac:dyDescent="0.25">
      <c r="A2397">
        <v>846338</v>
      </c>
      <c r="B2397" t="s">
        <v>591</v>
      </c>
      <c r="C2397" t="s">
        <v>14</v>
      </c>
      <c r="D2397" t="s">
        <v>15</v>
      </c>
      <c r="E2397" t="s">
        <v>578</v>
      </c>
      <c r="F2397" s="1">
        <v>42877.395624999997</v>
      </c>
      <c r="G2397">
        <v>1</v>
      </c>
      <c r="H2397">
        <v>116.05</v>
      </c>
      <c r="I2397">
        <v>116.05</v>
      </c>
      <c r="J2397">
        <v>18</v>
      </c>
      <c r="K2397" t="s">
        <v>820</v>
      </c>
      <c r="L2397">
        <v>2017</v>
      </c>
      <c r="M2397">
        <v>5</v>
      </c>
    </row>
    <row r="2398" spans="1:13" x14ac:dyDescent="0.25">
      <c r="A2398">
        <v>846338</v>
      </c>
      <c r="B2398" t="s">
        <v>591</v>
      </c>
      <c r="C2398" t="s">
        <v>14</v>
      </c>
      <c r="D2398" t="s">
        <v>15</v>
      </c>
      <c r="E2398" t="s">
        <v>578</v>
      </c>
      <c r="F2398" s="1">
        <v>42998.483668981484</v>
      </c>
      <c r="G2398">
        <v>1</v>
      </c>
      <c r="H2398">
        <v>116.05</v>
      </c>
      <c r="I2398">
        <v>116.05</v>
      </c>
      <c r="J2398">
        <v>18</v>
      </c>
      <c r="K2398" t="s">
        <v>820</v>
      </c>
      <c r="L2398">
        <v>2017</v>
      </c>
      <c r="M2398">
        <v>9</v>
      </c>
    </row>
    <row r="2399" spans="1:13" x14ac:dyDescent="0.25">
      <c r="A2399">
        <v>846338</v>
      </c>
      <c r="B2399" t="s">
        <v>591</v>
      </c>
      <c r="C2399" t="s">
        <v>14</v>
      </c>
      <c r="D2399" t="s">
        <v>15</v>
      </c>
      <c r="E2399" t="s">
        <v>578</v>
      </c>
      <c r="F2399" s="1">
        <v>43003.404340277775</v>
      </c>
      <c r="G2399">
        <v>1</v>
      </c>
      <c r="H2399">
        <v>116.05</v>
      </c>
      <c r="I2399">
        <v>116.05</v>
      </c>
      <c r="J2399">
        <v>18</v>
      </c>
      <c r="K2399" t="s">
        <v>820</v>
      </c>
      <c r="L2399">
        <v>2017</v>
      </c>
      <c r="M2399">
        <v>9</v>
      </c>
    </row>
    <row r="2400" spans="1:13" x14ac:dyDescent="0.25">
      <c r="A2400">
        <v>846338</v>
      </c>
      <c r="B2400" t="s">
        <v>591</v>
      </c>
      <c r="C2400" t="s">
        <v>14</v>
      </c>
      <c r="D2400" t="s">
        <v>15</v>
      </c>
      <c r="E2400" t="s">
        <v>578</v>
      </c>
      <c r="F2400" s="1">
        <v>43367.432129629633</v>
      </c>
      <c r="G2400">
        <v>1</v>
      </c>
      <c r="H2400">
        <v>116.04</v>
      </c>
      <c r="I2400">
        <v>116.04</v>
      </c>
      <c r="J2400">
        <v>18</v>
      </c>
      <c r="K2400" t="s">
        <v>820</v>
      </c>
      <c r="L2400">
        <v>2018</v>
      </c>
      <c r="M2400">
        <v>9</v>
      </c>
    </row>
    <row r="2401" spans="1:13" x14ac:dyDescent="0.25">
      <c r="A2401">
        <v>846338</v>
      </c>
      <c r="B2401" t="s">
        <v>591</v>
      </c>
      <c r="C2401" t="s">
        <v>14</v>
      </c>
      <c r="D2401" t="s">
        <v>15</v>
      </c>
      <c r="E2401" t="s">
        <v>578</v>
      </c>
      <c r="F2401" s="1">
        <v>43514.396863425929</v>
      </c>
      <c r="G2401">
        <v>1</v>
      </c>
      <c r="H2401">
        <v>116.04</v>
      </c>
      <c r="I2401">
        <v>116.04</v>
      </c>
      <c r="J2401">
        <v>18</v>
      </c>
      <c r="K2401" t="s">
        <v>820</v>
      </c>
      <c r="L2401">
        <v>2019</v>
      </c>
      <c r="M2401">
        <v>2</v>
      </c>
    </row>
    <row r="2402" spans="1:13" x14ac:dyDescent="0.25">
      <c r="A2402">
        <v>844738</v>
      </c>
      <c r="B2402" t="s">
        <v>1166</v>
      </c>
      <c r="C2402" t="s">
        <v>14</v>
      </c>
      <c r="D2402" t="s">
        <v>15</v>
      </c>
      <c r="E2402" t="s">
        <v>81</v>
      </c>
      <c r="F2402" s="1">
        <v>42996.358425925922</v>
      </c>
      <c r="G2402">
        <v>1</v>
      </c>
      <c r="H2402">
        <v>162.79</v>
      </c>
      <c r="I2402">
        <v>162.79</v>
      </c>
      <c r="J2402">
        <v>18</v>
      </c>
      <c r="K2402" t="s">
        <v>820</v>
      </c>
      <c r="L2402">
        <v>2017</v>
      </c>
      <c r="M2402">
        <v>9</v>
      </c>
    </row>
    <row r="2403" spans="1:13" x14ac:dyDescent="0.25">
      <c r="A2403">
        <v>125978</v>
      </c>
      <c r="B2403" t="s">
        <v>1167</v>
      </c>
      <c r="C2403" t="s">
        <v>14</v>
      </c>
      <c r="D2403" t="s">
        <v>15</v>
      </c>
      <c r="E2403" t="s">
        <v>1065</v>
      </c>
      <c r="F2403" s="1">
        <v>43817.523078703707</v>
      </c>
      <c r="G2403">
        <v>1</v>
      </c>
      <c r="H2403">
        <v>793.56</v>
      </c>
      <c r="I2403">
        <v>793.56</v>
      </c>
      <c r="J2403">
        <v>18</v>
      </c>
      <c r="K2403" t="s">
        <v>820</v>
      </c>
      <c r="L2403">
        <v>2019</v>
      </c>
      <c r="M2403">
        <v>12</v>
      </c>
    </row>
    <row r="2404" spans="1:13" x14ac:dyDescent="0.25">
      <c r="A2404">
        <v>153535</v>
      </c>
      <c r="B2404" t="s">
        <v>1168</v>
      </c>
      <c r="C2404" t="s">
        <v>14</v>
      </c>
      <c r="D2404" t="s">
        <v>15</v>
      </c>
      <c r="E2404" t="s">
        <v>632</v>
      </c>
      <c r="F2404" s="1">
        <v>42737.544374999998</v>
      </c>
      <c r="G2404">
        <v>1</v>
      </c>
      <c r="H2404">
        <v>120.02</v>
      </c>
      <c r="I2404">
        <v>120.02</v>
      </c>
      <c r="J2404">
        <v>18</v>
      </c>
      <c r="K2404" t="s">
        <v>820</v>
      </c>
      <c r="L2404">
        <v>2017</v>
      </c>
      <c r="M2404">
        <v>1</v>
      </c>
    </row>
    <row r="2405" spans="1:13" x14ac:dyDescent="0.25">
      <c r="A2405">
        <v>154432</v>
      </c>
      <c r="B2405" t="s">
        <v>1169</v>
      </c>
      <c r="C2405" t="s">
        <v>14</v>
      </c>
      <c r="D2405" t="s">
        <v>15</v>
      </c>
      <c r="E2405" t="s">
        <v>1170</v>
      </c>
      <c r="F2405" s="1">
        <v>43187.53434027778</v>
      </c>
      <c r="G2405">
        <v>1</v>
      </c>
      <c r="H2405">
        <v>62.03</v>
      </c>
      <c r="I2405">
        <v>62.03</v>
      </c>
      <c r="J2405">
        <v>18</v>
      </c>
      <c r="K2405" t="s">
        <v>820</v>
      </c>
      <c r="L2405">
        <v>2018</v>
      </c>
      <c r="M2405">
        <v>3</v>
      </c>
    </row>
    <row r="2406" spans="1:13" x14ac:dyDescent="0.25">
      <c r="A2406">
        <v>154432</v>
      </c>
      <c r="B2406" t="s">
        <v>1169</v>
      </c>
      <c r="C2406" t="s">
        <v>14</v>
      </c>
      <c r="D2406" t="s">
        <v>15</v>
      </c>
      <c r="E2406" t="s">
        <v>1170</v>
      </c>
      <c r="F2406" s="1">
        <v>43424.544664351852</v>
      </c>
      <c r="G2406">
        <v>1</v>
      </c>
      <c r="H2406">
        <v>62.03</v>
      </c>
      <c r="I2406">
        <v>62.03</v>
      </c>
      <c r="J2406">
        <v>18</v>
      </c>
      <c r="K2406" t="s">
        <v>820</v>
      </c>
      <c r="L2406">
        <v>2018</v>
      </c>
      <c r="M2406">
        <v>11</v>
      </c>
    </row>
    <row r="2407" spans="1:13" x14ac:dyDescent="0.25">
      <c r="A2407">
        <v>154432</v>
      </c>
      <c r="B2407" t="s">
        <v>1169</v>
      </c>
      <c r="C2407" t="s">
        <v>14</v>
      </c>
      <c r="D2407" t="s">
        <v>15</v>
      </c>
      <c r="E2407" t="s">
        <v>1170</v>
      </c>
      <c r="F2407" s="1">
        <v>43773.450775462959</v>
      </c>
      <c r="G2407">
        <v>1</v>
      </c>
      <c r="H2407">
        <v>61.97</v>
      </c>
      <c r="I2407">
        <v>61.97</v>
      </c>
      <c r="J2407">
        <v>18</v>
      </c>
      <c r="K2407" t="s">
        <v>820</v>
      </c>
      <c r="L2407">
        <v>2019</v>
      </c>
      <c r="M2407">
        <v>11</v>
      </c>
    </row>
    <row r="2408" spans="1:13" x14ac:dyDescent="0.25">
      <c r="A2408">
        <v>178689</v>
      </c>
      <c r="B2408" t="s">
        <v>593</v>
      </c>
      <c r="C2408" t="s">
        <v>14</v>
      </c>
      <c r="D2408" t="s">
        <v>15</v>
      </c>
      <c r="E2408" t="s">
        <v>594</v>
      </c>
      <c r="F2408" s="1">
        <v>43654.400706018518</v>
      </c>
      <c r="G2408">
        <v>1</v>
      </c>
      <c r="H2408">
        <v>95.85</v>
      </c>
      <c r="I2408">
        <v>95.85</v>
      </c>
      <c r="J2408">
        <v>18</v>
      </c>
      <c r="K2408" t="s">
        <v>820</v>
      </c>
      <c r="L2408">
        <v>2019</v>
      </c>
      <c r="M2408">
        <v>7</v>
      </c>
    </row>
    <row r="2409" spans="1:13" x14ac:dyDescent="0.25">
      <c r="A2409">
        <v>172476</v>
      </c>
      <c r="B2409" t="s">
        <v>595</v>
      </c>
      <c r="C2409" t="s">
        <v>14</v>
      </c>
      <c r="D2409" t="s">
        <v>27</v>
      </c>
      <c r="E2409" t="s">
        <v>596</v>
      </c>
      <c r="F2409" s="1">
        <v>42744.440671296295</v>
      </c>
      <c r="G2409">
        <v>1</v>
      </c>
      <c r="H2409">
        <v>40.520000000000003</v>
      </c>
      <c r="I2409">
        <v>40.520000000000003</v>
      </c>
      <c r="J2409">
        <v>18</v>
      </c>
      <c r="K2409" t="s">
        <v>820</v>
      </c>
      <c r="L2409">
        <v>2017</v>
      </c>
      <c r="M2409">
        <v>1</v>
      </c>
    </row>
    <row r="2410" spans="1:13" x14ac:dyDescent="0.25">
      <c r="A2410">
        <v>172476</v>
      </c>
      <c r="B2410" t="s">
        <v>595</v>
      </c>
      <c r="C2410" t="s">
        <v>14</v>
      </c>
      <c r="D2410" t="s">
        <v>27</v>
      </c>
      <c r="E2410" t="s">
        <v>596</v>
      </c>
      <c r="F2410" s="1">
        <v>42744.440671296295</v>
      </c>
      <c r="G2410">
        <v>1</v>
      </c>
      <c r="H2410">
        <v>40.520000000000003</v>
      </c>
      <c r="I2410">
        <v>40.520000000000003</v>
      </c>
      <c r="J2410">
        <v>18</v>
      </c>
      <c r="K2410" t="s">
        <v>820</v>
      </c>
      <c r="L2410">
        <v>2017</v>
      </c>
      <c r="M2410">
        <v>1</v>
      </c>
    </row>
    <row r="2411" spans="1:13" x14ac:dyDescent="0.25">
      <c r="A2411">
        <v>172476</v>
      </c>
      <c r="B2411" t="s">
        <v>595</v>
      </c>
      <c r="C2411" t="s">
        <v>14</v>
      </c>
      <c r="D2411" t="s">
        <v>27</v>
      </c>
      <c r="E2411" t="s">
        <v>596</v>
      </c>
      <c r="F2411" s="1">
        <v>42761.484201388892</v>
      </c>
      <c r="G2411">
        <v>1</v>
      </c>
      <c r="H2411">
        <v>40.520000000000003</v>
      </c>
      <c r="I2411">
        <v>40.520000000000003</v>
      </c>
      <c r="J2411">
        <v>18</v>
      </c>
      <c r="K2411" t="s">
        <v>820</v>
      </c>
      <c r="L2411">
        <v>2017</v>
      </c>
      <c r="M2411">
        <v>1</v>
      </c>
    </row>
    <row r="2412" spans="1:13" x14ac:dyDescent="0.25">
      <c r="A2412">
        <v>172476</v>
      </c>
      <c r="B2412" t="s">
        <v>595</v>
      </c>
      <c r="C2412" t="s">
        <v>14</v>
      </c>
      <c r="D2412" t="s">
        <v>27</v>
      </c>
      <c r="E2412" t="s">
        <v>596</v>
      </c>
      <c r="F2412" s="1">
        <v>42761.484201388892</v>
      </c>
      <c r="G2412">
        <v>1</v>
      </c>
      <c r="H2412">
        <v>40.520000000000003</v>
      </c>
      <c r="I2412">
        <v>40.520000000000003</v>
      </c>
      <c r="J2412">
        <v>18</v>
      </c>
      <c r="K2412" t="s">
        <v>820</v>
      </c>
      <c r="L2412">
        <v>2017</v>
      </c>
      <c r="M2412">
        <v>1</v>
      </c>
    </row>
    <row r="2413" spans="1:13" x14ac:dyDescent="0.25">
      <c r="A2413">
        <v>172476</v>
      </c>
      <c r="B2413" t="s">
        <v>595</v>
      </c>
      <c r="C2413" t="s">
        <v>14</v>
      </c>
      <c r="D2413" t="s">
        <v>27</v>
      </c>
      <c r="E2413" t="s">
        <v>596</v>
      </c>
      <c r="F2413" s="1">
        <v>42772.46</v>
      </c>
      <c r="G2413">
        <v>2</v>
      </c>
      <c r="H2413">
        <v>40.520000000000003</v>
      </c>
      <c r="I2413">
        <v>81.040000000000006</v>
      </c>
      <c r="J2413">
        <v>18</v>
      </c>
      <c r="K2413" t="s">
        <v>820</v>
      </c>
      <c r="L2413">
        <v>2017</v>
      </c>
      <c r="M2413">
        <v>2</v>
      </c>
    </row>
    <row r="2414" spans="1:13" x14ac:dyDescent="0.25">
      <c r="A2414">
        <v>172476</v>
      </c>
      <c r="B2414" t="s">
        <v>595</v>
      </c>
      <c r="C2414" t="s">
        <v>14</v>
      </c>
      <c r="D2414" t="s">
        <v>27</v>
      </c>
      <c r="E2414" t="s">
        <v>596</v>
      </c>
      <c r="F2414" s="1">
        <v>42985.47892361111</v>
      </c>
      <c r="G2414">
        <v>1</v>
      </c>
      <c r="H2414">
        <v>40.25</v>
      </c>
      <c r="I2414">
        <v>40.25</v>
      </c>
      <c r="J2414">
        <v>18</v>
      </c>
      <c r="K2414" t="s">
        <v>820</v>
      </c>
      <c r="L2414">
        <v>2017</v>
      </c>
      <c r="M2414">
        <v>9</v>
      </c>
    </row>
    <row r="2415" spans="1:13" x14ac:dyDescent="0.25">
      <c r="A2415">
        <v>172476</v>
      </c>
      <c r="B2415" t="s">
        <v>595</v>
      </c>
      <c r="C2415" t="s">
        <v>14</v>
      </c>
      <c r="D2415" t="s">
        <v>27</v>
      </c>
      <c r="E2415" t="s">
        <v>596</v>
      </c>
      <c r="F2415" s="1">
        <v>42985.47892361111</v>
      </c>
      <c r="G2415">
        <v>1</v>
      </c>
      <c r="H2415">
        <v>40.25</v>
      </c>
      <c r="I2415">
        <v>40.25</v>
      </c>
      <c r="J2415">
        <v>18</v>
      </c>
      <c r="K2415" t="s">
        <v>820</v>
      </c>
      <c r="L2415">
        <v>2017</v>
      </c>
      <c r="M2415">
        <v>9</v>
      </c>
    </row>
    <row r="2416" spans="1:13" x14ac:dyDescent="0.25">
      <c r="A2416">
        <v>172476</v>
      </c>
      <c r="B2416" t="s">
        <v>595</v>
      </c>
      <c r="C2416" t="s">
        <v>14</v>
      </c>
      <c r="D2416" t="s">
        <v>27</v>
      </c>
      <c r="E2416" t="s">
        <v>596</v>
      </c>
      <c r="F2416" s="1">
        <v>42986.605173611111</v>
      </c>
      <c r="G2416">
        <v>1</v>
      </c>
      <c r="H2416">
        <v>40.25</v>
      </c>
      <c r="I2416">
        <v>40.25</v>
      </c>
      <c r="J2416">
        <v>18</v>
      </c>
      <c r="K2416" t="s">
        <v>820</v>
      </c>
      <c r="L2416">
        <v>2017</v>
      </c>
      <c r="M2416">
        <v>9</v>
      </c>
    </row>
    <row r="2417" spans="1:13" x14ac:dyDescent="0.25">
      <c r="A2417">
        <v>172476</v>
      </c>
      <c r="B2417" t="s">
        <v>595</v>
      </c>
      <c r="C2417" t="s">
        <v>14</v>
      </c>
      <c r="D2417" t="s">
        <v>27</v>
      </c>
      <c r="E2417" t="s">
        <v>596</v>
      </c>
      <c r="F2417" s="1">
        <v>43012.531793981485</v>
      </c>
      <c r="G2417">
        <v>1</v>
      </c>
      <c r="H2417">
        <v>40.25</v>
      </c>
      <c r="I2417">
        <v>40.25</v>
      </c>
      <c r="J2417">
        <v>18</v>
      </c>
      <c r="K2417" t="s">
        <v>820</v>
      </c>
      <c r="L2417">
        <v>2017</v>
      </c>
      <c r="M2417">
        <v>10</v>
      </c>
    </row>
    <row r="2418" spans="1:13" x14ac:dyDescent="0.25">
      <c r="A2418">
        <v>172476</v>
      </c>
      <c r="B2418" t="s">
        <v>595</v>
      </c>
      <c r="C2418" t="s">
        <v>14</v>
      </c>
      <c r="D2418" t="s">
        <v>27</v>
      </c>
      <c r="E2418" t="s">
        <v>596</v>
      </c>
      <c r="F2418" s="1">
        <v>43012.531793981485</v>
      </c>
      <c r="G2418">
        <v>1</v>
      </c>
      <c r="H2418">
        <v>40.25</v>
      </c>
      <c r="I2418">
        <v>40.25</v>
      </c>
      <c r="J2418">
        <v>18</v>
      </c>
      <c r="K2418" t="s">
        <v>820</v>
      </c>
      <c r="L2418">
        <v>2017</v>
      </c>
      <c r="M2418">
        <v>10</v>
      </c>
    </row>
    <row r="2419" spans="1:13" x14ac:dyDescent="0.25">
      <c r="A2419">
        <v>172476</v>
      </c>
      <c r="B2419" t="s">
        <v>595</v>
      </c>
      <c r="C2419" t="s">
        <v>14</v>
      </c>
      <c r="D2419" t="s">
        <v>27</v>
      </c>
      <c r="E2419" t="s">
        <v>596</v>
      </c>
      <c r="F2419" s="1">
        <v>43014.430439814816</v>
      </c>
      <c r="G2419">
        <v>3</v>
      </c>
      <c r="H2419">
        <v>40.25</v>
      </c>
      <c r="I2419">
        <v>120.75</v>
      </c>
      <c r="J2419">
        <v>18</v>
      </c>
      <c r="K2419" t="s">
        <v>820</v>
      </c>
      <c r="L2419">
        <v>2017</v>
      </c>
      <c r="M2419">
        <v>10</v>
      </c>
    </row>
    <row r="2420" spans="1:13" x14ac:dyDescent="0.25">
      <c r="A2420">
        <v>172476</v>
      </c>
      <c r="B2420" t="s">
        <v>595</v>
      </c>
      <c r="C2420" t="s">
        <v>14</v>
      </c>
      <c r="D2420" t="s">
        <v>27</v>
      </c>
      <c r="E2420" t="s">
        <v>596</v>
      </c>
      <c r="F2420" s="1">
        <v>43017.398634259262</v>
      </c>
      <c r="G2420">
        <v>3</v>
      </c>
      <c r="H2420">
        <v>40.25</v>
      </c>
      <c r="I2420">
        <v>120.75</v>
      </c>
      <c r="J2420">
        <v>18</v>
      </c>
      <c r="K2420" t="s">
        <v>820</v>
      </c>
      <c r="L2420">
        <v>2017</v>
      </c>
      <c r="M2420">
        <v>10</v>
      </c>
    </row>
    <row r="2421" spans="1:13" x14ac:dyDescent="0.25">
      <c r="A2421">
        <v>172476</v>
      </c>
      <c r="B2421" t="s">
        <v>595</v>
      </c>
      <c r="C2421" t="s">
        <v>14</v>
      </c>
      <c r="D2421" t="s">
        <v>27</v>
      </c>
      <c r="E2421" t="s">
        <v>596</v>
      </c>
      <c r="F2421" s="1">
        <v>43031.326168981483</v>
      </c>
      <c r="G2421">
        <v>3</v>
      </c>
      <c r="H2421">
        <v>40.25</v>
      </c>
      <c r="I2421">
        <v>120.75</v>
      </c>
      <c r="J2421">
        <v>18</v>
      </c>
      <c r="K2421" t="s">
        <v>820</v>
      </c>
      <c r="L2421">
        <v>2017</v>
      </c>
      <c r="M2421">
        <v>10</v>
      </c>
    </row>
    <row r="2422" spans="1:13" x14ac:dyDescent="0.25">
      <c r="A2422">
        <v>172476</v>
      </c>
      <c r="B2422" t="s">
        <v>595</v>
      </c>
      <c r="C2422" t="s">
        <v>14</v>
      </c>
      <c r="D2422" t="s">
        <v>27</v>
      </c>
      <c r="E2422" t="s">
        <v>596</v>
      </c>
      <c r="F2422" s="1">
        <v>43038.447638888887</v>
      </c>
      <c r="G2422">
        <v>1</v>
      </c>
      <c r="H2422">
        <v>40.25</v>
      </c>
      <c r="I2422">
        <v>40.25</v>
      </c>
      <c r="J2422">
        <v>18</v>
      </c>
      <c r="K2422" t="s">
        <v>820</v>
      </c>
      <c r="L2422">
        <v>2017</v>
      </c>
      <c r="M2422">
        <v>10</v>
      </c>
    </row>
    <row r="2423" spans="1:13" x14ac:dyDescent="0.25">
      <c r="A2423">
        <v>172476</v>
      </c>
      <c r="B2423" t="s">
        <v>595</v>
      </c>
      <c r="C2423" t="s">
        <v>14</v>
      </c>
      <c r="D2423" t="s">
        <v>27</v>
      </c>
      <c r="E2423" t="s">
        <v>596</v>
      </c>
      <c r="F2423" s="1">
        <v>43038.447638888887</v>
      </c>
      <c r="G2423">
        <v>1</v>
      </c>
      <c r="H2423">
        <v>40.25</v>
      </c>
      <c r="I2423">
        <v>40.25</v>
      </c>
      <c r="J2423">
        <v>18</v>
      </c>
      <c r="K2423" t="s">
        <v>820</v>
      </c>
      <c r="L2423">
        <v>2017</v>
      </c>
      <c r="M2423">
        <v>10</v>
      </c>
    </row>
    <row r="2424" spans="1:13" x14ac:dyDescent="0.25">
      <c r="A2424">
        <v>172476</v>
      </c>
      <c r="B2424" t="s">
        <v>595</v>
      </c>
      <c r="C2424" t="s">
        <v>14</v>
      </c>
      <c r="D2424" t="s">
        <v>27</v>
      </c>
      <c r="E2424" t="s">
        <v>596</v>
      </c>
      <c r="F2424" s="1">
        <v>43041.481215277781</v>
      </c>
      <c r="G2424">
        <v>3</v>
      </c>
      <c r="H2424">
        <v>40.25</v>
      </c>
      <c r="I2424">
        <v>120.75</v>
      </c>
      <c r="J2424">
        <v>18</v>
      </c>
      <c r="K2424" t="s">
        <v>820</v>
      </c>
      <c r="L2424">
        <v>2017</v>
      </c>
      <c r="M2424">
        <v>11</v>
      </c>
    </row>
    <row r="2425" spans="1:13" x14ac:dyDescent="0.25">
      <c r="A2425">
        <v>172476</v>
      </c>
      <c r="B2425" t="s">
        <v>595</v>
      </c>
      <c r="C2425" t="s">
        <v>14</v>
      </c>
      <c r="D2425" t="s">
        <v>27</v>
      </c>
      <c r="E2425" t="s">
        <v>596</v>
      </c>
      <c r="F2425" s="1">
        <v>43150.421932870369</v>
      </c>
      <c r="G2425">
        <v>1</v>
      </c>
      <c r="H2425">
        <v>40.25</v>
      </c>
      <c r="I2425">
        <v>40.25</v>
      </c>
      <c r="J2425">
        <v>18</v>
      </c>
      <c r="K2425" t="s">
        <v>820</v>
      </c>
      <c r="L2425">
        <v>2018</v>
      </c>
      <c r="M2425">
        <v>2</v>
      </c>
    </row>
    <row r="2426" spans="1:13" x14ac:dyDescent="0.25">
      <c r="A2426">
        <v>172476</v>
      </c>
      <c r="B2426" t="s">
        <v>595</v>
      </c>
      <c r="C2426" t="s">
        <v>14</v>
      </c>
      <c r="D2426" t="s">
        <v>27</v>
      </c>
      <c r="E2426" t="s">
        <v>596</v>
      </c>
      <c r="F2426" s="1">
        <v>43150.421932870369</v>
      </c>
      <c r="G2426">
        <v>1</v>
      </c>
      <c r="H2426">
        <v>40.25</v>
      </c>
      <c r="I2426">
        <v>40.25</v>
      </c>
      <c r="J2426">
        <v>18</v>
      </c>
      <c r="K2426" t="s">
        <v>820</v>
      </c>
      <c r="L2426">
        <v>2018</v>
      </c>
      <c r="M2426">
        <v>2</v>
      </c>
    </row>
    <row r="2427" spans="1:13" x14ac:dyDescent="0.25">
      <c r="A2427">
        <v>172476</v>
      </c>
      <c r="B2427" t="s">
        <v>595</v>
      </c>
      <c r="C2427" t="s">
        <v>14</v>
      </c>
      <c r="D2427" t="s">
        <v>27</v>
      </c>
      <c r="E2427" t="s">
        <v>596</v>
      </c>
      <c r="F2427" s="1">
        <v>43241.397719907407</v>
      </c>
      <c r="G2427">
        <v>2</v>
      </c>
      <c r="H2427">
        <v>40.24</v>
      </c>
      <c r="I2427">
        <v>80.48</v>
      </c>
      <c r="J2427">
        <v>18</v>
      </c>
      <c r="K2427" t="s">
        <v>820</v>
      </c>
      <c r="L2427">
        <v>2018</v>
      </c>
      <c r="M2427">
        <v>5</v>
      </c>
    </row>
    <row r="2428" spans="1:13" x14ac:dyDescent="0.25">
      <c r="A2428">
        <v>172476</v>
      </c>
      <c r="B2428" t="s">
        <v>595</v>
      </c>
      <c r="C2428" t="s">
        <v>14</v>
      </c>
      <c r="D2428" t="s">
        <v>27</v>
      </c>
      <c r="E2428" t="s">
        <v>596</v>
      </c>
      <c r="F2428" s="1">
        <v>43307.524664351855</v>
      </c>
      <c r="G2428">
        <v>2</v>
      </c>
      <c r="H2428">
        <v>40.24</v>
      </c>
      <c r="I2428">
        <v>80.48</v>
      </c>
      <c r="J2428">
        <v>18</v>
      </c>
      <c r="K2428" t="s">
        <v>820</v>
      </c>
      <c r="L2428">
        <v>2018</v>
      </c>
      <c r="M2428">
        <v>7</v>
      </c>
    </row>
    <row r="2429" spans="1:13" x14ac:dyDescent="0.25">
      <c r="A2429">
        <v>172476</v>
      </c>
      <c r="B2429" t="s">
        <v>595</v>
      </c>
      <c r="C2429" t="s">
        <v>14</v>
      </c>
      <c r="D2429" t="s">
        <v>27</v>
      </c>
      <c r="E2429" t="s">
        <v>596</v>
      </c>
      <c r="F2429" s="1">
        <v>43307.524664351855</v>
      </c>
      <c r="G2429">
        <v>1</v>
      </c>
      <c r="H2429">
        <v>40.24</v>
      </c>
      <c r="I2429">
        <v>40.24</v>
      </c>
      <c r="J2429">
        <v>18</v>
      </c>
      <c r="K2429" t="s">
        <v>820</v>
      </c>
      <c r="L2429">
        <v>2018</v>
      </c>
      <c r="M2429">
        <v>7</v>
      </c>
    </row>
    <row r="2430" spans="1:13" x14ac:dyDescent="0.25">
      <c r="A2430">
        <v>172476</v>
      </c>
      <c r="B2430" t="s">
        <v>595</v>
      </c>
      <c r="C2430" t="s">
        <v>14</v>
      </c>
      <c r="D2430" t="s">
        <v>27</v>
      </c>
      <c r="E2430" t="s">
        <v>596</v>
      </c>
      <c r="F2430" s="1">
        <v>43383.540347222224</v>
      </c>
      <c r="G2430">
        <v>1</v>
      </c>
      <c r="H2430">
        <v>40.24</v>
      </c>
      <c r="I2430">
        <v>40.24</v>
      </c>
      <c r="J2430">
        <v>18</v>
      </c>
      <c r="K2430" t="s">
        <v>820</v>
      </c>
      <c r="L2430">
        <v>2018</v>
      </c>
      <c r="M2430">
        <v>10</v>
      </c>
    </row>
    <row r="2431" spans="1:13" x14ac:dyDescent="0.25">
      <c r="A2431">
        <v>207692</v>
      </c>
      <c r="B2431" t="s">
        <v>595</v>
      </c>
      <c r="C2431" t="s">
        <v>14</v>
      </c>
      <c r="D2431" t="s">
        <v>15</v>
      </c>
      <c r="E2431" t="s">
        <v>596</v>
      </c>
      <c r="F2431" s="1">
        <v>43395.34033564815</v>
      </c>
      <c r="G2431">
        <v>2</v>
      </c>
      <c r="H2431">
        <v>40.24</v>
      </c>
      <c r="I2431">
        <v>80.48</v>
      </c>
      <c r="J2431">
        <v>18</v>
      </c>
      <c r="K2431" t="s">
        <v>820</v>
      </c>
      <c r="L2431">
        <v>2018</v>
      </c>
      <c r="M2431">
        <v>10</v>
      </c>
    </row>
    <row r="2432" spans="1:13" x14ac:dyDescent="0.25">
      <c r="A2432">
        <v>207692</v>
      </c>
      <c r="B2432" t="s">
        <v>595</v>
      </c>
      <c r="C2432" t="s">
        <v>14</v>
      </c>
      <c r="D2432" t="s">
        <v>15</v>
      </c>
      <c r="E2432" t="s">
        <v>596</v>
      </c>
      <c r="F2432" s="1">
        <v>43517.529340277775</v>
      </c>
      <c r="G2432">
        <v>2</v>
      </c>
      <c r="H2432">
        <v>40.25</v>
      </c>
      <c r="I2432">
        <v>80.5</v>
      </c>
      <c r="J2432">
        <v>18</v>
      </c>
      <c r="K2432" t="s">
        <v>820</v>
      </c>
      <c r="L2432">
        <v>2019</v>
      </c>
      <c r="M2432">
        <v>2</v>
      </c>
    </row>
    <row r="2433" spans="1:13" x14ac:dyDescent="0.25">
      <c r="A2433">
        <v>207692</v>
      </c>
      <c r="B2433" t="s">
        <v>595</v>
      </c>
      <c r="C2433" t="s">
        <v>14</v>
      </c>
      <c r="D2433" t="s">
        <v>15</v>
      </c>
      <c r="E2433" t="s">
        <v>596</v>
      </c>
      <c r="F2433" s="1">
        <v>43598.394178240742</v>
      </c>
      <c r="G2433">
        <v>2</v>
      </c>
      <c r="H2433">
        <v>40.24</v>
      </c>
      <c r="I2433">
        <v>80.48</v>
      </c>
      <c r="J2433">
        <v>18</v>
      </c>
      <c r="K2433" t="s">
        <v>820</v>
      </c>
      <c r="L2433">
        <v>2019</v>
      </c>
      <c r="M2433">
        <v>5</v>
      </c>
    </row>
    <row r="2434" spans="1:13" x14ac:dyDescent="0.25">
      <c r="A2434">
        <v>207692</v>
      </c>
      <c r="B2434" t="s">
        <v>595</v>
      </c>
      <c r="C2434" t="s">
        <v>14</v>
      </c>
      <c r="D2434" t="s">
        <v>15</v>
      </c>
      <c r="E2434" t="s">
        <v>596</v>
      </c>
      <c r="F2434" s="1">
        <v>43616.592187499999</v>
      </c>
      <c r="G2434">
        <v>2</v>
      </c>
      <c r="H2434">
        <v>40.24</v>
      </c>
      <c r="I2434">
        <v>80.48</v>
      </c>
      <c r="J2434">
        <v>18</v>
      </c>
      <c r="K2434" t="s">
        <v>820</v>
      </c>
      <c r="L2434">
        <v>2019</v>
      </c>
      <c r="M2434">
        <v>5</v>
      </c>
    </row>
    <row r="2435" spans="1:13" x14ac:dyDescent="0.25">
      <c r="A2435">
        <v>207692</v>
      </c>
      <c r="B2435" t="s">
        <v>595</v>
      </c>
      <c r="C2435" t="s">
        <v>14</v>
      </c>
      <c r="D2435" t="s">
        <v>15</v>
      </c>
      <c r="E2435" t="s">
        <v>596</v>
      </c>
      <c r="F2435" s="1">
        <v>43654.372523148151</v>
      </c>
      <c r="G2435">
        <v>2</v>
      </c>
      <c r="H2435">
        <v>40.21</v>
      </c>
      <c r="I2435">
        <v>80.42</v>
      </c>
      <c r="J2435">
        <v>18</v>
      </c>
      <c r="K2435" t="s">
        <v>820</v>
      </c>
      <c r="L2435">
        <v>2019</v>
      </c>
      <c r="M2435">
        <v>7</v>
      </c>
    </row>
    <row r="2436" spans="1:13" x14ac:dyDescent="0.25">
      <c r="A2436">
        <v>207692</v>
      </c>
      <c r="B2436" t="s">
        <v>595</v>
      </c>
      <c r="C2436" t="s">
        <v>14</v>
      </c>
      <c r="D2436" t="s">
        <v>15</v>
      </c>
      <c r="E2436" t="s">
        <v>596</v>
      </c>
      <c r="F2436" s="1">
        <v>43710.405856481484</v>
      </c>
      <c r="G2436">
        <v>2</v>
      </c>
      <c r="H2436">
        <v>40.21</v>
      </c>
      <c r="I2436">
        <v>80.42</v>
      </c>
      <c r="J2436">
        <v>18</v>
      </c>
      <c r="K2436" t="s">
        <v>820</v>
      </c>
      <c r="L2436">
        <v>2019</v>
      </c>
      <c r="M2436">
        <v>9</v>
      </c>
    </row>
    <row r="2437" spans="1:13" x14ac:dyDescent="0.25">
      <c r="A2437">
        <v>207692</v>
      </c>
      <c r="B2437" t="s">
        <v>595</v>
      </c>
      <c r="C2437" t="s">
        <v>14</v>
      </c>
      <c r="D2437" t="s">
        <v>15</v>
      </c>
      <c r="E2437" t="s">
        <v>596</v>
      </c>
      <c r="F2437" s="1">
        <v>43755.402326388888</v>
      </c>
      <c r="G2437">
        <v>2</v>
      </c>
      <c r="H2437">
        <v>40.21</v>
      </c>
      <c r="I2437">
        <v>80.42</v>
      </c>
      <c r="J2437">
        <v>18</v>
      </c>
      <c r="K2437" t="s">
        <v>820</v>
      </c>
      <c r="L2437">
        <v>2019</v>
      </c>
      <c r="M2437">
        <v>10</v>
      </c>
    </row>
    <row r="2438" spans="1:13" x14ac:dyDescent="0.25">
      <c r="A2438">
        <v>207692</v>
      </c>
      <c r="B2438" t="s">
        <v>595</v>
      </c>
      <c r="C2438" t="s">
        <v>14</v>
      </c>
      <c r="D2438" t="s">
        <v>15</v>
      </c>
      <c r="E2438" t="s">
        <v>596</v>
      </c>
      <c r="F2438" s="1">
        <v>43759.356296296297</v>
      </c>
      <c r="G2438">
        <v>2</v>
      </c>
      <c r="H2438">
        <v>40.21</v>
      </c>
      <c r="I2438">
        <v>80.42</v>
      </c>
      <c r="J2438">
        <v>18</v>
      </c>
      <c r="K2438" t="s">
        <v>820</v>
      </c>
      <c r="L2438">
        <v>2019</v>
      </c>
      <c r="M2438">
        <v>10</v>
      </c>
    </row>
    <row r="2439" spans="1:13" x14ac:dyDescent="0.25">
      <c r="A2439">
        <v>207692</v>
      </c>
      <c r="B2439" t="s">
        <v>595</v>
      </c>
      <c r="C2439" t="s">
        <v>14</v>
      </c>
      <c r="D2439" t="s">
        <v>15</v>
      </c>
      <c r="E2439" t="s">
        <v>596</v>
      </c>
      <c r="F2439" s="1">
        <v>43773.450775462959</v>
      </c>
      <c r="G2439">
        <v>2</v>
      </c>
      <c r="H2439">
        <v>40.21</v>
      </c>
      <c r="I2439">
        <v>80.42</v>
      </c>
      <c r="J2439">
        <v>18</v>
      </c>
      <c r="K2439" t="s">
        <v>820</v>
      </c>
      <c r="L2439">
        <v>2019</v>
      </c>
      <c r="M2439">
        <v>11</v>
      </c>
    </row>
    <row r="2440" spans="1:13" x14ac:dyDescent="0.25">
      <c r="A2440">
        <v>104207</v>
      </c>
      <c r="B2440" t="s">
        <v>597</v>
      </c>
      <c r="C2440" t="s">
        <v>14</v>
      </c>
      <c r="D2440" t="s">
        <v>15</v>
      </c>
      <c r="E2440" t="s">
        <v>598</v>
      </c>
      <c r="F2440" s="1">
        <v>43710.598611111112</v>
      </c>
      <c r="G2440">
        <v>1</v>
      </c>
      <c r="H2440">
        <v>40.15</v>
      </c>
      <c r="I2440">
        <v>40.15</v>
      </c>
      <c r="J2440">
        <v>18</v>
      </c>
      <c r="K2440" t="s">
        <v>820</v>
      </c>
      <c r="L2440">
        <v>2019</v>
      </c>
      <c r="M2440">
        <v>9</v>
      </c>
    </row>
    <row r="2441" spans="1:13" x14ac:dyDescent="0.25">
      <c r="A2441">
        <v>177047</v>
      </c>
      <c r="B2441" t="s">
        <v>599</v>
      </c>
      <c r="C2441" t="s">
        <v>14</v>
      </c>
      <c r="D2441" t="s">
        <v>15</v>
      </c>
      <c r="E2441" t="s">
        <v>598</v>
      </c>
      <c r="F2441" s="1">
        <v>42786.396898148145</v>
      </c>
      <c r="G2441">
        <v>1</v>
      </c>
      <c r="H2441">
        <v>118.79</v>
      </c>
      <c r="I2441">
        <v>118.79</v>
      </c>
      <c r="J2441">
        <v>18</v>
      </c>
      <c r="K2441" t="s">
        <v>820</v>
      </c>
      <c r="L2441">
        <v>2017</v>
      </c>
      <c r="M2441">
        <v>2</v>
      </c>
    </row>
    <row r="2442" spans="1:13" x14ac:dyDescent="0.25">
      <c r="A2442">
        <v>177047</v>
      </c>
      <c r="B2442" t="s">
        <v>599</v>
      </c>
      <c r="C2442" t="s">
        <v>14</v>
      </c>
      <c r="D2442" t="s">
        <v>15</v>
      </c>
      <c r="E2442" t="s">
        <v>598</v>
      </c>
      <c r="F2442" s="1">
        <v>43136.400289351855</v>
      </c>
      <c r="G2442">
        <v>1</v>
      </c>
      <c r="H2442">
        <v>117.98</v>
      </c>
      <c r="I2442">
        <v>117.98</v>
      </c>
      <c r="J2442">
        <v>18</v>
      </c>
      <c r="K2442" t="s">
        <v>820</v>
      </c>
      <c r="L2442">
        <v>2018</v>
      </c>
      <c r="M2442">
        <v>2</v>
      </c>
    </row>
    <row r="2443" spans="1:13" x14ac:dyDescent="0.25">
      <c r="A2443">
        <v>177047</v>
      </c>
      <c r="B2443" t="s">
        <v>599</v>
      </c>
      <c r="C2443" t="s">
        <v>14</v>
      </c>
      <c r="D2443" t="s">
        <v>15</v>
      </c>
      <c r="E2443" t="s">
        <v>598</v>
      </c>
      <c r="F2443" s="1">
        <v>43143.412442129629</v>
      </c>
      <c r="G2443">
        <v>1</v>
      </c>
      <c r="H2443">
        <v>117.96</v>
      </c>
      <c r="I2443">
        <v>117.96</v>
      </c>
      <c r="J2443">
        <v>18</v>
      </c>
      <c r="K2443" t="s">
        <v>820</v>
      </c>
      <c r="L2443">
        <v>2018</v>
      </c>
      <c r="M2443">
        <v>2</v>
      </c>
    </row>
    <row r="2444" spans="1:13" x14ac:dyDescent="0.25">
      <c r="A2444">
        <v>177047</v>
      </c>
      <c r="B2444" t="s">
        <v>599</v>
      </c>
      <c r="C2444" t="s">
        <v>14</v>
      </c>
      <c r="D2444" t="s">
        <v>15</v>
      </c>
      <c r="E2444" t="s">
        <v>598</v>
      </c>
      <c r="F2444" s="1">
        <v>43150.421932870369</v>
      </c>
      <c r="G2444">
        <v>1</v>
      </c>
      <c r="H2444">
        <v>110.69</v>
      </c>
      <c r="I2444">
        <v>110.69</v>
      </c>
      <c r="J2444">
        <v>18</v>
      </c>
      <c r="K2444" t="s">
        <v>820</v>
      </c>
      <c r="L2444">
        <v>2018</v>
      </c>
      <c r="M2444">
        <v>2</v>
      </c>
    </row>
    <row r="2445" spans="1:13" x14ac:dyDescent="0.25">
      <c r="A2445">
        <v>133220</v>
      </c>
      <c r="B2445" t="s">
        <v>1171</v>
      </c>
      <c r="C2445" t="s">
        <v>200</v>
      </c>
      <c r="D2445" t="s">
        <v>201</v>
      </c>
      <c r="E2445" t="s">
        <v>202</v>
      </c>
      <c r="F2445" s="1">
        <v>43081.403796296298</v>
      </c>
      <c r="G2445">
        <v>1</v>
      </c>
      <c r="H2445">
        <v>196.2</v>
      </c>
      <c r="I2445">
        <v>196.2</v>
      </c>
      <c r="J2445">
        <v>18</v>
      </c>
      <c r="K2445" t="s">
        <v>820</v>
      </c>
      <c r="L2445">
        <v>2017</v>
      </c>
      <c r="M2445">
        <v>12</v>
      </c>
    </row>
    <row r="2446" spans="1:13" x14ac:dyDescent="0.25">
      <c r="A2446">
        <v>133220</v>
      </c>
      <c r="B2446" t="s">
        <v>1171</v>
      </c>
      <c r="C2446" t="s">
        <v>200</v>
      </c>
      <c r="D2446" t="s">
        <v>201</v>
      </c>
      <c r="E2446" t="s">
        <v>202</v>
      </c>
      <c r="F2446" s="1">
        <v>43717.367222222223</v>
      </c>
      <c r="G2446">
        <v>1</v>
      </c>
      <c r="H2446">
        <v>195.75</v>
      </c>
      <c r="I2446">
        <v>195.75</v>
      </c>
      <c r="J2446">
        <v>18</v>
      </c>
      <c r="K2446" t="s">
        <v>820</v>
      </c>
      <c r="L2446">
        <v>2019</v>
      </c>
      <c r="M2446">
        <v>9</v>
      </c>
    </row>
    <row r="2447" spans="1:13" x14ac:dyDescent="0.25">
      <c r="A2447">
        <v>845758</v>
      </c>
      <c r="B2447" t="s">
        <v>600</v>
      </c>
      <c r="C2447" t="s">
        <v>14</v>
      </c>
      <c r="D2447" t="s">
        <v>15</v>
      </c>
      <c r="E2447" t="s">
        <v>601</v>
      </c>
      <c r="F2447" s="1">
        <v>42864.492395833331</v>
      </c>
      <c r="G2447">
        <v>2</v>
      </c>
      <c r="H2447">
        <v>34.33</v>
      </c>
      <c r="I2447">
        <v>68.66</v>
      </c>
      <c r="J2447">
        <v>18</v>
      </c>
      <c r="K2447" t="s">
        <v>820</v>
      </c>
      <c r="L2447">
        <v>2017</v>
      </c>
      <c r="M2447">
        <v>5</v>
      </c>
    </row>
    <row r="2448" spans="1:13" x14ac:dyDescent="0.25">
      <c r="A2448">
        <v>845758</v>
      </c>
      <c r="B2448" t="s">
        <v>600</v>
      </c>
      <c r="C2448" t="s">
        <v>14</v>
      </c>
      <c r="D2448" t="s">
        <v>15</v>
      </c>
      <c r="E2448" t="s">
        <v>601</v>
      </c>
      <c r="F2448" s="1">
        <v>42864.492395833331</v>
      </c>
      <c r="G2448">
        <v>1</v>
      </c>
      <c r="H2448">
        <v>34.33</v>
      </c>
      <c r="I2448">
        <v>34.33</v>
      </c>
      <c r="J2448">
        <v>18</v>
      </c>
      <c r="K2448" t="s">
        <v>820</v>
      </c>
      <c r="L2448">
        <v>2017</v>
      </c>
      <c r="M2448">
        <v>5</v>
      </c>
    </row>
    <row r="2449" spans="1:13" x14ac:dyDescent="0.25">
      <c r="A2449">
        <v>845758</v>
      </c>
      <c r="B2449" t="s">
        <v>600</v>
      </c>
      <c r="C2449" t="s">
        <v>14</v>
      </c>
      <c r="D2449" t="s">
        <v>15</v>
      </c>
      <c r="E2449" t="s">
        <v>601</v>
      </c>
      <c r="F2449" s="1">
        <v>43523.493993055556</v>
      </c>
      <c r="G2449">
        <v>3</v>
      </c>
      <c r="H2449">
        <v>40.19</v>
      </c>
      <c r="I2449">
        <v>120.57</v>
      </c>
      <c r="J2449">
        <v>18</v>
      </c>
      <c r="K2449" t="s">
        <v>820</v>
      </c>
      <c r="L2449">
        <v>2019</v>
      </c>
      <c r="M2449">
        <v>2</v>
      </c>
    </row>
    <row r="2450" spans="1:13" x14ac:dyDescent="0.25">
      <c r="A2450">
        <v>845758</v>
      </c>
      <c r="B2450" t="s">
        <v>600</v>
      </c>
      <c r="C2450" t="s">
        <v>14</v>
      </c>
      <c r="D2450" t="s">
        <v>15</v>
      </c>
      <c r="E2450" t="s">
        <v>601</v>
      </c>
      <c r="F2450" s="1">
        <v>43580.453067129631</v>
      </c>
      <c r="G2450">
        <v>2</v>
      </c>
      <c r="H2450">
        <v>40.19</v>
      </c>
      <c r="I2450">
        <v>80.38</v>
      </c>
      <c r="J2450">
        <v>18</v>
      </c>
      <c r="K2450" t="s">
        <v>820</v>
      </c>
      <c r="L2450">
        <v>2019</v>
      </c>
      <c r="M2450">
        <v>4</v>
      </c>
    </row>
    <row r="2451" spans="1:13" x14ac:dyDescent="0.25">
      <c r="A2451">
        <v>845758</v>
      </c>
      <c r="B2451" t="s">
        <v>600</v>
      </c>
      <c r="C2451" t="s">
        <v>14</v>
      </c>
      <c r="D2451" t="s">
        <v>15</v>
      </c>
      <c r="E2451" t="s">
        <v>601</v>
      </c>
      <c r="F2451" s="1">
        <v>43621.527916666666</v>
      </c>
      <c r="G2451">
        <v>1</v>
      </c>
      <c r="H2451">
        <v>51.37</v>
      </c>
      <c r="I2451">
        <v>51.37</v>
      </c>
      <c r="J2451">
        <v>18</v>
      </c>
      <c r="K2451" t="s">
        <v>820</v>
      </c>
      <c r="L2451">
        <v>2019</v>
      </c>
      <c r="M2451">
        <v>6</v>
      </c>
    </row>
    <row r="2452" spans="1:13" x14ac:dyDescent="0.25">
      <c r="A2452">
        <v>845758</v>
      </c>
      <c r="B2452" t="s">
        <v>600</v>
      </c>
      <c r="C2452" t="s">
        <v>14</v>
      </c>
      <c r="D2452" t="s">
        <v>15</v>
      </c>
      <c r="E2452" t="s">
        <v>601</v>
      </c>
      <c r="F2452" s="1">
        <v>43621.527916666666</v>
      </c>
      <c r="G2452">
        <v>1</v>
      </c>
      <c r="H2452">
        <v>51.37</v>
      </c>
      <c r="I2452">
        <v>51.37</v>
      </c>
      <c r="J2452">
        <v>18</v>
      </c>
      <c r="K2452" t="s">
        <v>820</v>
      </c>
      <c r="L2452">
        <v>2019</v>
      </c>
      <c r="M2452">
        <v>6</v>
      </c>
    </row>
    <row r="2453" spans="1:13" x14ac:dyDescent="0.25">
      <c r="A2453">
        <v>845758</v>
      </c>
      <c r="B2453" t="s">
        <v>600</v>
      </c>
      <c r="C2453" t="s">
        <v>14</v>
      </c>
      <c r="D2453" t="s">
        <v>15</v>
      </c>
      <c r="E2453" t="s">
        <v>601</v>
      </c>
      <c r="F2453" s="1">
        <v>43626.419293981482</v>
      </c>
      <c r="G2453">
        <v>1</v>
      </c>
      <c r="H2453">
        <v>51.37</v>
      </c>
      <c r="I2453">
        <v>51.37</v>
      </c>
      <c r="J2453">
        <v>18</v>
      </c>
      <c r="K2453" t="s">
        <v>820</v>
      </c>
      <c r="L2453">
        <v>2019</v>
      </c>
      <c r="M2453">
        <v>6</v>
      </c>
    </row>
    <row r="2454" spans="1:13" x14ac:dyDescent="0.25">
      <c r="A2454">
        <v>845758</v>
      </c>
      <c r="B2454" t="s">
        <v>600</v>
      </c>
      <c r="C2454" t="s">
        <v>14</v>
      </c>
      <c r="D2454" t="s">
        <v>15</v>
      </c>
      <c r="E2454" t="s">
        <v>601</v>
      </c>
      <c r="F2454" s="1">
        <v>43626.419293981482</v>
      </c>
      <c r="G2454">
        <v>1</v>
      </c>
      <c r="H2454">
        <v>51.37</v>
      </c>
      <c r="I2454">
        <v>51.37</v>
      </c>
      <c r="J2454">
        <v>18</v>
      </c>
      <c r="K2454" t="s">
        <v>820</v>
      </c>
      <c r="L2454">
        <v>2019</v>
      </c>
      <c r="M2454">
        <v>6</v>
      </c>
    </row>
    <row r="2455" spans="1:13" x14ac:dyDescent="0.25">
      <c r="A2455">
        <v>845758</v>
      </c>
      <c r="B2455" t="s">
        <v>600</v>
      </c>
      <c r="C2455" t="s">
        <v>14</v>
      </c>
      <c r="D2455" t="s">
        <v>15</v>
      </c>
      <c r="E2455" t="s">
        <v>601</v>
      </c>
      <c r="F2455" s="1">
        <v>43769.563449074078</v>
      </c>
      <c r="G2455">
        <v>2</v>
      </c>
      <c r="H2455">
        <v>55.77</v>
      </c>
      <c r="I2455">
        <v>111.54</v>
      </c>
      <c r="J2455">
        <v>18</v>
      </c>
      <c r="K2455" t="s">
        <v>820</v>
      </c>
      <c r="L2455">
        <v>2019</v>
      </c>
      <c r="M2455">
        <v>10</v>
      </c>
    </row>
    <row r="2456" spans="1:13" x14ac:dyDescent="0.25">
      <c r="A2456">
        <v>845758</v>
      </c>
      <c r="B2456" t="s">
        <v>600</v>
      </c>
      <c r="C2456" t="s">
        <v>14</v>
      </c>
      <c r="D2456" t="s">
        <v>15</v>
      </c>
      <c r="E2456" t="s">
        <v>601</v>
      </c>
      <c r="F2456" s="1">
        <v>43773.450775462959</v>
      </c>
      <c r="G2456">
        <v>1</v>
      </c>
      <c r="H2456">
        <v>55.77</v>
      </c>
      <c r="I2456">
        <v>55.77</v>
      </c>
      <c r="J2456">
        <v>18</v>
      </c>
      <c r="K2456" t="s">
        <v>820</v>
      </c>
      <c r="L2456">
        <v>2019</v>
      </c>
      <c r="M2456">
        <v>11</v>
      </c>
    </row>
    <row r="2457" spans="1:13" x14ac:dyDescent="0.25">
      <c r="A2457">
        <v>845758</v>
      </c>
      <c r="B2457" t="s">
        <v>600</v>
      </c>
      <c r="C2457" t="s">
        <v>14</v>
      </c>
      <c r="D2457" t="s">
        <v>15</v>
      </c>
      <c r="E2457" t="s">
        <v>601</v>
      </c>
      <c r="F2457" s="1">
        <v>43773.450775462959</v>
      </c>
      <c r="G2457">
        <v>1</v>
      </c>
      <c r="H2457">
        <v>55.77</v>
      </c>
      <c r="I2457">
        <v>55.77</v>
      </c>
      <c r="J2457">
        <v>18</v>
      </c>
      <c r="K2457" t="s">
        <v>820</v>
      </c>
      <c r="L2457">
        <v>2019</v>
      </c>
      <c r="M2457">
        <v>11</v>
      </c>
    </row>
    <row r="2458" spans="1:13" x14ac:dyDescent="0.25">
      <c r="A2458">
        <v>230789</v>
      </c>
      <c r="B2458" t="s">
        <v>1172</v>
      </c>
      <c r="C2458" t="s">
        <v>14</v>
      </c>
      <c r="D2458" t="s">
        <v>15</v>
      </c>
      <c r="E2458" t="s">
        <v>603</v>
      </c>
      <c r="F2458" s="1">
        <v>43780.398900462962</v>
      </c>
      <c r="G2458">
        <v>1</v>
      </c>
      <c r="H2458">
        <v>221.07</v>
      </c>
      <c r="I2458">
        <v>221.07</v>
      </c>
      <c r="J2458">
        <v>18</v>
      </c>
      <c r="K2458" t="s">
        <v>820</v>
      </c>
      <c r="L2458">
        <v>2019</v>
      </c>
      <c r="M2458">
        <v>11</v>
      </c>
    </row>
    <row r="2459" spans="1:13" x14ac:dyDescent="0.25">
      <c r="A2459">
        <v>204363</v>
      </c>
      <c r="B2459" t="s">
        <v>1173</v>
      </c>
      <c r="C2459" t="s">
        <v>14</v>
      </c>
      <c r="D2459" t="s">
        <v>15</v>
      </c>
      <c r="E2459" t="s">
        <v>603</v>
      </c>
      <c r="F2459" s="1">
        <v>43118.383449074077</v>
      </c>
      <c r="G2459">
        <v>1</v>
      </c>
      <c r="H2459">
        <v>1401.52</v>
      </c>
      <c r="I2459">
        <v>1401.52</v>
      </c>
      <c r="J2459">
        <v>18</v>
      </c>
      <c r="K2459" t="s">
        <v>820</v>
      </c>
      <c r="L2459">
        <v>2018</v>
      </c>
      <c r="M2459">
        <v>1</v>
      </c>
    </row>
    <row r="2460" spans="1:13" x14ac:dyDescent="0.25">
      <c r="A2460">
        <v>204363</v>
      </c>
      <c r="B2460" t="s">
        <v>1173</v>
      </c>
      <c r="C2460" t="s">
        <v>14</v>
      </c>
      <c r="D2460" t="s">
        <v>15</v>
      </c>
      <c r="E2460" t="s">
        <v>603</v>
      </c>
      <c r="F2460" s="1">
        <v>43248.335543981484</v>
      </c>
      <c r="G2460">
        <v>1</v>
      </c>
      <c r="H2460">
        <v>1401.39</v>
      </c>
      <c r="I2460">
        <v>1401.39</v>
      </c>
      <c r="J2460">
        <v>18</v>
      </c>
      <c r="K2460" t="s">
        <v>820</v>
      </c>
      <c r="L2460">
        <v>2018</v>
      </c>
      <c r="M2460">
        <v>5</v>
      </c>
    </row>
    <row r="2461" spans="1:13" x14ac:dyDescent="0.25">
      <c r="A2461">
        <v>230759</v>
      </c>
      <c r="B2461" t="s">
        <v>1174</v>
      </c>
      <c r="C2461" t="s">
        <v>14</v>
      </c>
      <c r="D2461" t="s">
        <v>15</v>
      </c>
      <c r="E2461" t="s">
        <v>603</v>
      </c>
      <c r="F2461" s="1">
        <v>43738.393078703702</v>
      </c>
      <c r="G2461">
        <v>1</v>
      </c>
      <c r="H2461">
        <v>90.9</v>
      </c>
      <c r="I2461">
        <v>90.9</v>
      </c>
      <c r="J2461">
        <v>18</v>
      </c>
      <c r="K2461" t="s">
        <v>820</v>
      </c>
      <c r="L2461">
        <v>2019</v>
      </c>
      <c r="M2461">
        <v>9</v>
      </c>
    </row>
    <row r="2462" spans="1:13" x14ac:dyDescent="0.25">
      <c r="A2462">
        <v>204373</v>
      </c>
      <c r="B2462" t="s">
        <v>1175</v>
      </c>
      <c r="C2462" t="s">
        <v>14</v>
      </c>
      <c r="D2462" t="s">
        <v>15</v>
      </c>
      <c r="E2462" t="s">
        <v>603</v>
      </c>
      <c r="F2462" s="1">
        <v>43034.390115740738</v>
      </c>
      <c r="G2462">
        <v>1</v>
      </c>
      <c r="H2462">
        <v>1390.76</v>
      </c>
      <c r="I2462">
        <v>1390.76</v>
      </c>
      <c r="J2462">
        <v>18</v>
      </c>
      <c r="K2462" t="s">
        <v>820</v>
      </c>
      <c r="L2462">
        <v>2017</v>
      </c>
      <c r="M2462">
        <v>10</v>
      </c>
    </row>
    <row r="2463" spans="1:13" x14ac:dyDescent="0.25">
      <c r="A2463">
        <v>136107</v>
      </c>
      <c r="B2463" t="s">
        <v>1176</v>
      </c>
      <c r="C2463" t="s">
        <v>14</v>
      </c>
      <c r="D2463" t="s">
        <v>15</v>
      </c>
      <c r="E2463" t="s">
        <v>603</v>
      </c>
      <c r="F2463" s="1">
        <v>42793.4065625</v>
      </c>
      <c r="G2463">
        <v>1</v>
      </c>
      <c r="H2463">
        <v>298.85000000000002</v>
      </c>
      <c r="I2463">
        <v>298.85000000000002</v>
      </c>
      <c r="J2463">
        <v>18</v>
      </c>
      <c r="K2463" t="s">
        <v>820</v>
      </c>
      <c r="L2463">
        <v>2017</v>
      </c>
      <c r="M2463">
        <v>2</v>
      </c>
    </row>
    <row r="2464" spans="1:13" x14ac:dyDescent="0.25">
      <c r="A2464">
        <v>988793</v>
      </c>
      <c r="B2464" t="s">
        <v>1177</v>
      </c>
      <c r="C2464" t="s">
        <v>14</v>
      </c>
      <c r="D2464" t="s">
        <v>15</v>
      </c>
      <c r="E2464" t="s">
        <v>603</v>
      </c>
      <c r="F2464" s="1">
        <v>43003.404340277775</v>
      </c>
      <c r="G2464">
        <v>1</v>
      </c>
      <c r="H2464">
        <v>354.52</v>
      </c>
      <c r="I2464">
        <v>354.52</v>
      </c>
      <c r="J2464">
        <v>18</v>
      </c>
      <c r="K2464" t="s">
        <v>820</v>
      </c>
      <c r="L2464">
        <v>2017</v>
      </c>
      <c r="M2464">
        <v>9</v>
      </c>
    </row>
    <row r="2465" spans="1:13" x14ac:dyDescent="0.25">
      <c r="A2465">
        <v>988793</v>
      </c>
      <c r="B2465" t="s">
        <v>1177</v>
      </c>
      <c r="C2465" t="s">
        <v>14</v>
      </c>
      <c r="D2465" t="s">
        <v>15</v>
      </c>
      <c r="E2465" t="s">
        <v>603</v>
      </c>
      <c r="F2465" s="1">
        <v>43017.398634259262</v>
      </c>
      <c r="G2465">
        <v>1</v>
      </c>
      <c r="H2465">
        <v>354.52</v>
      </c>
      <c r="I2465">
        <v>354.52</v>
      </c>
      <c r="J2465">
        <v>18</v>
      </c>
      <c r="K2465" t="s">
        <v>820</v>
      </c>
      <c r="L2465">
        <v>2017</v>
      </c>
      <c r="M2465">
        <v>10</v>
      </c>
    </row>
    <row r="2466" spans="1:13" x14ac:dyDescent="0.25">
      <c r="A2466">
        <v>988793</v>
      </c>
      <c r="B2466" t="s">
        <v>1177</v>
      </c>
      <c r="C2466" t="s">
        <v>14</v>
      </c>
      <c r="D2466" t="s">
        <v>15</v>
      </c>
      <c r="E2466" t="s">
        <v>603</v>
      </c>
      <c r="F2466" s="1">
        <v>43045.414895833332</v>
      </c>
      <c r="G2466">
        <v>1</v>
      </c>
      <c r="H2466">
        <v>354.52</v>
      </c>
      <c r="I2466">
        <v>354.52</v>
      </c>
      <c r="J2466">
        <v>18</v>
      </c>
      <c r="K2466" t="s">
        <v>820</v>
      </c>
      <c r="L2466">
        <v>2017</v>
      </c>
      <c r="M2466">
        <v>11</v>
      </c>
    </row>
    <row r="2467" spans="1:13" x14ac:dyDescent="0.25">
      <c r="A2467">
        <v>988793</v>
      </c>
      <c r="B2467" t="s">
        <v>1177</v>
      </c>
      <c r="C2467" t="s">
        <v>14</v>
      </c>
      <c r="D2467" t="s">
        <v>15</v>
      </c>
      <c r="E2467" t="s">
        <v>603</v>
      </c>
      <c r="F2467" s="1">
        <v>43213.42114583333</v>
      </c>
      <c r="G2467">
        <v>1</v>
      </c>
      <c r="H2467">
        <v>354.49</v>
      </c>
      <c r="I2467">
        <v>354.49</v>
      </c>
      <c r="J2467">
        <v>18</v>
      </c>
      <c r="K2467" t="s">
        <v>820</v>
      </c>
      <c r="L2467">
        <v>2018</v>
      </c>
      <c r="M2467">
        <v>4</v>
      </c>
    </row>
    <row r="2468" spans="1:13" x14ac:dyDescent="0.25">
      <c r="A2468">
        <v>988793</v>
      </c>
      <c r="B2468" t="s">
        <v>1177</v>
      </c>
      <c r="C2468" t="s">
        <v>14</v>
      </c>
      <c r="D2468" t="s">
        <v>15</v>
      </c>
      <c r="E2468" t="s">
        <v>603</v>
      </c>
      <c r="F2468" s="1">
        <v>43241.397719907407</v>
      </c>
      <c r="G2468">
        <v>1</v>
      </c>
      <c r="H2468">
        <v>354.52</v>
      </c>
      <c r="I2468">
        <v>354.52</v>
      </c>
      <c r="J2468">
        <v>18</v>
      </c>
      <c r="K2468" t="s">
        <v>820</v>
      </c>
      <c r="L2468">
        <v>2018</v>
      </c>
      <c r="M2468">
        <v>5</v>
      </c>
    </row>
    <row r="2469" spans="1:13" x14ac:dyDescent="0.25">
      <c r="A2469">
        <v>988793</v>
      </c>
      <c r="B2469" t="s">
        <v>1177</v>
      </c>
      <c r="C2469" t="s">
        <v>14</v>
      </c>
      <c r="D2469" t="s">
        <v>15</v>
      </c>
      <c r="E2469" t="s">
        <v>603</v>
      </c>
      <c r="F2469" s="1">
        <v>43388.341990740744</v>
      </c>
      <c r="G2469">
        <v>1</v>
      </c>
      <c r="H2469">
        <v>354.49</v>
      </c>
      <c r="I2469">
        <v>354.49</v>
      </c>
      <c r="J2469">
        <v>18</v>
      </c>
      <c r="K2469" t="s">
        <v>820</v>
      </c>
      <c r="L2469">
        <v>2018</v>
      </c>
      <c r="M2469">
        <v>10</v>
      </c>
    </row>
    <row r="2470" spans="1:13" x14ac:dyDescent="0.25">
      <c r="A2470">
        <v>988793</v>
      </c>
      <c r="B2470" t="s">
        <v>1177</v>
      </c>
      <c r="C2470" t="s">
        <v>14</v>
      </c>
      <c r="D2470" t="s">
        <v>15</v>
      </c>
      <c r="E2470" t="s">
        <v>603</v>
      </c>
      <c r="F2470" s="1">
        <v>43444.616354166668</v>
      </c>
      <c r="G2470">
        <v>2</v>
      </c>
      <c r="H2470">
        <v>354.49</v>
      </c>
      <c r="I2470">
        <v>708.98</v>
      </c>
      <c r="J2470">
        <v>18</v>
      </c>
      <c r="K2470" t="s">
        <v>820</v>
      </c>
      <c r="L2470">
        <v>2018</v>
      </c>
      <c r="M2470">
        <v>12</v>
      </c>
    </row>
    <row r="2471" spans="1:13" x14ac:dyDescent="0.25">
      <c r="A2471">
        <v>142870</v>
      </c>
      <c r="B2471" t="s">
        <v>1178</v>
      </c>
      <c r="C2471" t="s">
        <v>14</v>
      </c>
      <c r="D2471" t="s">
        <v>15</v>
      </c>
      <c r="E2471" t="s">
        <v>603</v>
      </c>
      <c r="F2471" s="1">
        <v>42860.514178240737</v>
      </c>
      <c r="G2471">
        <v>1</v>
      </c>
      <c r="H2471">
        <v>732.31</v>
      </c>
      <c r="I2471">
        <v>732.31</v>
      </c>
      <c r="J2471">
        <v>18</v>
      </c>
      <c r="K2471" t="s">
        <v>820</v>
      </c>
      <c r="L2471">
        <v>2017</v>
      </c>
      <c r="M2471">
        <v>5</v>
      </c>
    </row>
    <row r="2472" spans="1:13" x14ac:dyDescent="0.25">
      <c r="A2472">
        <v>142870</v>
      </c>
      <c r="B2472" t="s">
        <v>1178</v>
      </c>
      <c r="C2472" t="s">
        <v>14</v>
      </c>
      <c r="D2472" t="s">
        <v>15</v>
      </c>
      <c r="E2472" t="s">
        <v>603</v>
      </c>
      <c r="F2472" s="1">
        <v>43017.398634259262</v>
      </c>
      <c r="G2472">
        <v>1</v>
      </c>
      <c r="H2472">
        <v>727.32</v>
      </c>
      <c r="I2472">
        <v>727.32</v>
      </c>
      <c r="J2472">
        <v>18</v>
      </c>
      <c r="K2472" t="s">
        <v>820</v>
      </c>
      <c r="L2472">
        <v>2017</v>
      </c>
      <c r="M2472">
        <v>10</v>
      </c>
    </row>
    <row r="2473" spans="1:13" x14ac:dyDescent="0.25">
      <c r="A2473">
        <v>142870</v>
      </c>
      <c r="B2473" t="s">
        <v>1178</v>
      </c>
      <c r="C2473" t="s">
        <v>14</v>
      </c>
      <c r="D2473" t="s">
        <v>15</v>
      </c>
      <c r="E2473" t="s">
        <v>603</v>
      </c>
      <c r="F2473" s="1">
        <v>43024.367337962962</v>
      </c>
      <c r="G2473">
        <v>1</v>
      </c>
      <c r="H2473">
        <v>727.32</v>
      </c>
      <c r="I2473">
        <v>727.32</v>
      </c>
      <c r="J2473">
        <v>18</v>
      </c>
      <c r="K2473" t="s">
        <v>820</v>
      </c>
      <c r="L2473">
        <v>2017</v>
      </c>
      <c r="M2473">
        <v>10</v>
      </c>
    </row>
    <row r="2474" spans="1:13" x14ac:dyDescent="0.25">
      <c r="A2474">
        <v>142870</v>
      </c>
      <c r="B2474" t="s">
        <v>1178</v>
      </c>
      <c r="C2474" t="s">
        <v>14</v>
      </c>
      <c r="D2474" t="s">
        <v>15</v>
      </c>
      <c r="E2474" t="s">
        <v>603</v>
      </c>
      <c r="F2474" s="1">
        <v>43045.414895833332</v>
      </c>
      <c r="G2474">
        <v>1</v>
      </c>
      <c r="H2474">
        <v>732.31</v>
      </c>
      <c r="I2474">
        <v>732.31</v>
      </c>
      <c r="J2474">
        <v>18</v>
      </c>
      <c r="K2474" t="s">
        <v>820</v>
      </c>
      <c r="L2474">
        <v>2017</v>
      </c>
      <c r="M2474">
        <v>11</v>
      </c>
    </row>
    <row r="2475" spans="1:13" x14ac:dyDescent="0.25">
      <c r="A2475">
        <v>142870</v>
      </c>
      <c r="B2475" t="s">
        <v>1178</v>
      </c>
      <c r="C2475" t="s">
        <v>14</v>
      </c>
      <c r="D2475" t="s">
        <v>15</v>
      </c>
      <c r="E2475" t="s">
        <v>603</v>
      </c>
      <c r="F2475" s="1">
        <v>43150.421932870369</v>
      </c>
      <c r="G2475">
        <v>1</v>
      </c>
      <c r="H2475">
        <v>727.25</v>
      </c>
      <c r="I2475">
        <v>727.25</v>
      </c>
      <c r="J2475">
        <v>18</v>
      </c>
      <c r="K2475" t="s">
        <v>820</v>
      </c>
      <c r="L2475">
        <v>2018</v>
      </c>
      <c r="M2475">
        <v>2</v>
      </c>
    </row>
    <row r="2476" spans="1:13" x14ac:dyDescent="0.25">
      <c r="A2476">
        <v>142870</v>
      </c>
      <c r="B2476" t="s">
        <v>1178</v>
      </c>
      <c r="C2476" t="s">
        <v>14</v>
      </c>
      <c r="D2476" t="s">
        <v>15</v>
      </c>
      <c r="E2476" t="s">
        <v>603</v>
      </c>
      <c r="F2476" s="1">
        <v>43213.42114583333</v>
      </c>
      <c r="G2476">
        <v>1</v>
      </c>
      <c r="H2476">
        <v>727.25</v>
      </c>
      <c r="I2476">
        <v>727.25</v>
      </c>
      <c r="J2476">
        <v>18</v>
      </c>
      <c r="K2476" t="s">
        <v>820</v>
      </c>
      <c r="L2476">
        <v>2018</v>
      </c>
      <c r="M2476">
        <v>4</v>
      </c>
    </row>
    <row r="2477" spans="1:13" x14ac:dyDescent="0.25">
      <c r="A2477">
        <v>142870</v>
      </c>
      <c r="B2477" t="s">
        <v>1178</v>
      </c>
      <c r="C2477" t="s">
        <v>14</v>
      </c>
      <c r="D2477" t="s">
        <v>15</v>
      </c>
      <c r="E2477" t="s">
        <v>603</v>
      </c>
      <c r="F2477" s="1">
        <v>43311.408437500002</v>
      </c>
      <c r="G2477">
        <v>1</v>
      </c>
      <c r="H2477">
        <v>727.25</v>
      </c>
      <c r="I2477">
        <v>727.25</v>
      </c>
      <c r="J2477">
        <v>18</v>
      </c>
      <c r="K2477" t="s">
        <v>820</v>
      </c>
      <c r="L2477">
        <v>2018</v>
      </c>
      <c r="M2477">
        <v>7</v>
      </c>
    </row>
    <row r="2478" spans="1:13" x14ac:dyDescent="0.25">
      <c r="A2478">
        <v>142870</v>
      </c>
      <c r="B2478" t="s">
        <v>1178</v>
      </c>
      <c r="C2478" t="s">
        <v>14</v>
      </c>
      <c r="D2478" t="s">
        <v>15</v>
      </c>
      <c r="E2478" t="s">
        <v>603</v>
      </c>
      <c r="F2478" s="1">
        <v>43374.409444444442</v>
      </c>
      <c r="G2478">
        <v>1</v>
      </c>
      <c r="H2478">
        <v>727.25</v>
      </c>
      <c r="I2478">
        <v>727.25</v>
      </c>
      <c r="J2478">
        <v>18</v>
      </c>
      <c r="K2478" t="s">
        <v>820</v>
      </c>
      <c r="L2478">
        <v>2018</v>
      </c>
      <c r="M2478">
        <v>10</v>
      </c>
    </row>
    <row r="2479" spans="1:13" x14ac:dyDescent="0.25">
      <c r="A2479">
        <v>142870</v>
      </c>
      <c r="B2479" t="s">
        <v>1178</v>
      </c>
      <c r="C2479" t="s">
        <v>14</v>
      </c>
      <c r="D2479" t="s">
        <v>15</v>
      </c>
      <c r="E2479" t="s">
        <v>603</v>
      </c>
      <c r="F2479" s="1">
        <v>43592.554016203707</v>
      </c>
      <c r="G2479">
        <v>1</v>
      </c>
      <c r="H2479">
        <v>727.25</v>
      </c>
      <c r="I2479">
        <v>727.25</v>
      </c>
      <c r="J2479">
        <v>18</v>
      </c>
      <c r="K2479" t="s">
        <v>820</v>
      </c>
      <c r="L2479">
        <v>2019</v>
      </c>
      <c r="M2479">
        <v>5</v>
      </c>
    </row>
    <row r="2480" spans="1:13" x14ac:dyDescent="0.25">
      <c r="A2480">
        <v>142865</v>
      </c>
      <c r="B2480" t="s">
        <v>602</v>
      </c>
      <c r="C2480" t="s">
        <v>14</v>
      </c>
      <c r="D2480" t="s">
        <v>15</v>
      </c>
      <c r="E2480" t="s">
        <v>603</v>
      </c>
      <c r="F2480" s="1">
        <v>42807.418888888889</v>
      </c>
      <c r="G2480">
        <v>2</v>
      </c>
      <c r="H2480">
        <v>47.52</v>
      </c>
      <c r="I2480">
        <v>95.04</v>
      </c>
      <c r="J2480">
        <v>18</v>
      </c>
      <c r="K2480" t="s">
        <v>820</v>
      </c>
      <c r="L2480">
        <v>2017</v>
      </c>
      <c r="M2480">
        <v>3</v>
      </c>
    </row>
    <row r="2481" spans="1:13" x14ac:dyDescent="0.25">
      <c r="A2481">
        <v>142865</v>
      </c>
      <c r="B2481" t="s">
        <v>602</v>
      </c>
      <c r="C2481" t="s">
        <v>14</v>
      </c>
      <c r="D2481" t="s">
        <v>15</v>
      </c>
      <c r="E2481" t="s">
        <v>603</v>
      </c>
      <c r="F2481" s="1">
        <v>42852.579050925924</v>
      </c>
      <c r="G2481">
        <v>2</v>
      </c>
      <c r="H2481">
        <v>47.52</v>
      </c>
      <c r="I2481">
        <v>95.04</v>
      </c>
      <c r="J2481">
        <v>18</v>
      </c>
      <c r="K2481" t="s">
        <v>820</v>
      </c>
      <c r="L2481">
        <v>2017</v>
      </c>
      <c r="M2481">
        <v>4</v>
      </c>
    </row>
    <row r="2482" spans="1:13" x14ac:dyDescent="0.25">
      <c r="A2482">
        <v>142865</v>
      </c>
      <c r="B2482" t="s">
        <v>602</v>
      </c>
      <c r="C2482" t="s">
        <v>14</v>
      </c>
      <c r="D2482" t="s">
        <v>15</v>
      </c>
      <c r="E2482" t="s">
        <v>603</v>
      </c>
      <c r="F2482" s="1">
        <v>42891.619305555556</v>
      </c>
      <c r="G2482">
        <v>2</v>
      </c>
      <c r="H2482">
        <v>47.19</v>
      </c>
      <c r="I2482">
        <v>94.38</v>
      </c>
      <c r="J2482">
        <v>18</v>
      </c>
      <c r="K2482" t="s">
        <v>820</v>
      </c>
      <c r="L2482">
        <v>2017</v>
      </c>
      <c r="M2482">
        <v>6</v>
      </c>
    </row>
    <row r="2483" spans="1:13" x14ac:dyDescent="0.25">
      <c r="A2483">
        <v>142865</v>
      </c>
      <c r="B2483" t="s">
        <v>602</v>
      </c>
      <c r="C2483" t="s">
        <v>14</v>
      </c>
      <c r="D2483" t="s">
        <v>15</v>
      </c>
      <c r="E2483" t="s">
        <v>603</v>
      </c>
      <c r="F2483" s="1">
        <v>42912.412708333337</v>
      </c>
      <c r="G2483">
        <v>2</v>
      </c>
      <c r="H2483">
        <v>47.52</v>
      </c>
      <c r="I2483">
        <v>95.04</v>
      </c>
      <c r="J2483">
        <v>18</v>
      </c>
      <c r="K2483" t="s">
        <v>820</v>
      </c>
      <c r="L2483">
        <v>2017</v>
      </c>
      <c r="M2483">
        <v>6</v>
      </c>
    </row>
    <row r="2484" spans="1:13" x14ac:dyDescent="0.25">
      <c r="A2484">
        <v>142865</v>
      </c>
      <c r="B2484" t="s">
        <v>602</v>
      </c>
      <c r="C2484" t="s">
        <v>14</v>
      </c>
      <c r="D2484" t="s">
        <v>15</v>
      </c>
      <c r="E2484" t="s">
        <v>603</v>
      </c>
      <c r="F2484" s="1">
        <v>42975.414039351854</v>
      </c>
      <c r="G2484">
        <v>2</v>
      </c>
      <c r="H2484">
        <v>47.19</v>
      </c>
      <c r="I2484">
        <v>94.38</v>
      </c>
      <c r="J2484">
        <v>18</v>
      </c>
      <c r="K2484" t="s">
        <v>820</v>
      </c>
      <c r="L2484">
        <v>2017</v>
      </c>
      <c r="M2484">
        <v>8</v>
      </c>
    </row>
    <row r="2485" spans="1:13" x14ac:dyDescent="0.25">
      <c r="A2485">
        <v>142865</v>
      </c>
      <c r="B2485" t="s">
        <v>602</v>
      </c>
      <c r="C2485" t="s">
        <v>14</v>
      </c>
      <c r="D2485" t="s">
        <v>15</v>
      </c>
      <c r="E2485" t="s">
        <v>603</v>
      </c>
      <c r="F2485" s="1">
        <v>43003.404340277775</v>
      </c>
      <c r="G2485">
        <v>2</v>
      </c>
      <c r="H2485">
        <v>47.19</v>
      </c>
      <c r="I2485">
        <v>94.38</v>
      </c>
      <c r="J2485">
        <v>18</v>
      </c>
      <c r="K2485" t="s">
        <v>820</v>
      </c>
      <c r="L2485">
        <v>2017</v>
      </c>
      <c r="M2485">
        <v>9</v>
      </c>
    </row>
    <row r="2486" spans="1:13" x14ac:dyDescent="0.25">
      <c r="A2486">
        <v>142865</v>
      </c>
      <c r="B2486" t="s">
        <v>602</v>
      </c>
      <c r="C2486" t="s">
        <v>14</v>
      </c>
      <c r="D2486" t="s">
        <v>15</v>
      </c>
      <c r="E2486" t="s">
        <v>603</v>
      </c>
      <c r="F2486" s="1">
        <v>43202.545023148145</v>
      </c>
      <c r="G2486">
        <v>1</v>
      </c>
      <c r="H2486">
        <v>47.19</v>
      </c>
      <c r="I2486">
        <v>47.19</v>
      </c>
      <c r="J2486">
        <v>18</v>
      </c>
      <c r="K2486" t="s">
        <v>820</v>
      </c>
      <c r="L2486">
        <v>2018</v>
      </c>
      <c r="M2486">
        <v>4</v>
      </c>
    </row>
    <row r="2487" spans="1:13" x14ac:dyDescent="0.25">
      <c r="A2487">
        <v>142865</v>
      </c>
      <c r="B2487" t="s">
        <v>602</v>
      </c>
      <c r="C2487" t="s">
        <v>14</v>
      </c>
      <c r="D2487" t="s">
        <v>15</v>
      </c>
      <c r="E2487" t="s">
        <v>603</v>
      </c>
      <c r="F2487" s="1">
        <v>43208.531956018516</v>
      </c>
      <c r="G2487">
        <v>1</v>
      </c>
      <c r="H2487">
        <v>47.19</v>
      </c>
      <c r="I2487">
        <v>47.19</v>
      </c>
      <c r="J2487">
        <v>18</v>
      </c>
      <c r="K2487" t="s">
        <v>820</v>
      </c>
      <c r="L2487">
        <v>2018</v>
      </c>
      <c r="M2487">
        <v>4</v>
      </c>
    </row>
    <row r="2488" spans="1:13" x14ac:dyDescent="0.25">
      <c r="A2488">
        <v>142865</v>
      </c>
      <c r="B2488" t="s">
        <v>602</v>
      </c>
      <c r="C2488" t="s">
        <v>14</v>
      </c>
      <c r="D2488" t="s">
        <v>15</v>
      </c>
      <c r="E2488" t="s">
        <v>603</v>
      </c>
      <c r="F2488" s="1">
        <v>43213.42114583333</v>
      </c>
      <c r="G2488">
        <v>1</v>
      </c>
      <c r="H2488">
        <v>47.19</v>
      </c>
      <c r="I2488">
        <v>47.19</v>
      </c>
      <c r="J2488">
        <v>18</v>
      </c>
      <c r="K2488" t="s">
        <v>820</v>
      </c>
      <c r="L2488">
        <v>2018</v>
      </c>
      <c r="M2488">
        <v>4</v>
      </c>
    </row>
    <row r="2489" spans="1:13" x14ac:dyDescent="0.25">
      <c r="A2489">
        <v>142865</v>
      </c>
      <c r="B2489" t="s">
        <v>602</v>
      </c>
      <c r="C2489" t="s">
        <v>14</v>
      </c>
      <c r="D2489" t="s">
        <v>15</v>
      </c>
      <c r="E2489" t="s">
        <v>603</v>
      </c>
      <c r="F2489" s="1">
        <v>43217.371863425928</v>
      </c>
      <c r="G2489">
        <v>1</v>
      </c>
      <c r="H2489">
        <v>47.19</v>
      </c>
      <c r="I2489">
        <v>47.19</v>
      </c>
      <c r="J2489">
        <v>18</v>
      </c>
      <c r="K2489" t="s">
        <v>820</v>
      </c>
      <c r="L2489">
        <v>2018</v>
      </c>
      <c r="M2489">
        <v>4</v>
      </c>
    </row>
    <row r="2490" spans="1:13" x14ac:dyDescent="0.25">
      <c r="A2490">
        <v>142865</v>
      </c>
      <c r="B2490" t="s">
        <v>602</v>
      </c>
      <c r="C2490" t="s">
        <v>14</v>
      </c>
      <c r="D2490" t="s">
        <v>15</v>
      </c>
      <c r="E2490" t="s">
        <v>603</v>
      </c>
      <c r="F2490" s="1">
        <v>43224.351481481484</v>
      </c>
      <c r="G2490">
        <v>1</v>
      </c>
      <c r="H2490">
        <v>47.19</v>
      </c>
      <c r="I2490">
        <v>47.19</v>
      </c>
      <c r="J2490">
        <v>18</v>
      </c>
      <c r="K2490" t="s">
        <v>820</v>
      </c>
      <c r="L2490">
        <v>2018</v>
      </c>
      <c r="M2490">
        <v>5</v>
      </c>
    </row>
    <row r="2491" spans="1:13" x14ac:dyDescent="0.25">
      <c r="A2491">
        <v>142865</v>
      </c>
      <c r="B2491" t="s">
        <v>602</v>
      </c>
      <c r="C2491" t="s">
        <v>14</v>
      </c>
      <c r="D2491" t="s">
        <v>15</v>
      </c>
      <c r="E2491" t="s">
        <v>603</v>
      </c>
      <c r="F2491" s="1">
        <v>43224.351481481484</v>
      </c>
      <c r="G2491">
        <v>1</v>
      </c>
      <c r="H2491">
        <v>47.19</v>
      </c>
      <c r="I2491">
        <v>47.19</v>
      </c>
      <c r="J2491">
        <v>18</v>
      </c>
      <c r="K2491" t="s">
        <v>820</v>
      </c>
      <c r="L2491">
        <v>2018</v>
      </c>
      <c r="M2491">
        <v>5</v>
      </c>
    </row>
    <row r="2492" spans="1:13" x14ac:dyDescent="0.25">
      <c r="A2492">
        <v>142865</v>
      </c>
      <c r="B2492" t="s">
        <v>602</v>
      </c>
      <c r="C2492" t="s">
        <v>14</v>
      </c>
      <c r="D2492" t="s">
        <v>15</v>
      </c>
      <c r="E2492" t="s">
        <v>603</v>
      </c>
      <c r="F2492" s="1">
        <v>43224.475231481483</v>
      </c>
      <c r="G2492">
        <v>1</v>
      </c>
      <c r="H2492">
        <v>47.19</v>
      </c>
      <c r="I2492">
        <v>47.19</v>
      </c>
      <c r="J2492">
        <v>18</v>
      </c>
      <c r="K2492" t="s">
        <v>820</v>
      </c>
      <c r="L2492">
        <v>2018</v>
      </c>
      <c r="M2492">
        <v>5</v>
      </c>
    </row>
    <row r="2493" spans="1:13" x14ac:dyDescent="0.25">
      <c r="A2493">
        <v>142865</v>
      </c>
      <c r="B2493" t="s">
        <v>602</v>
      </c>
      <c r="C2493" t="s">
        <v>14</v>
      </c>
      <c r="D2493" t="s">
        <v>15</v>
      </c>
      <c r="E2493" t="s">
        <v>603</v>
      </c>
      <c r="F2493" s="1">
        <v>43241.397719907407</v>
      </c>
      <c r="G2493">
        <v>2</v>
      </c>
      <c r="H2493">
        <v>47.19</v>
      </c>
      <c r="I2493">
        <v>94.38</v>
      </c>
      <c r="J2493">
        <v>18</v>
      </c>
      <c r="K2493" t="s">
        <v>820</v>
      </c>
      <c r="L2493">
        <v>2018</v>
      </c>
      <c r="M2493">
        <v>5</v>
      </c>
    </row>
    <row r="2494" spans="1:13" x14ac:dyDescent="0.25">
      <c r="A2494">
        <v>142865</v>
      </c>
      <c r="B2494" t="s">
        <v>602</v>
      </c>
      <c r="C2494" t="s">
        <v>14</v>
      </c>
      <c r="D2494" t="s">
        <v>15</v>
      </c>
      <c r="E2494" t="s">
        <v>603</v>
      </c>
      <c r="F2494" s="1">
        <v>43276.434687499997</v>
      </c>
      <c r="G2494">
        <v>2</v>
      </c>
      <c r="H2494">
        <v>47.19</v>
      </c>
      <c r="I2494">
        <v>94.38</v>
      </c>
      <c r="J2494">
        <v>18</v>
      </c>
      <c r="K2494" t="s">
        <v>820</v>
      </c>
      <c r="L2494">
        <v>2018</v>
      </c>
      <c r="M2494">
        <v>6</v>
      </c>
    </row>
    <row r="2495" spans="1:13" x14ac:dyDescent="0.25">
      <c r="A2495">
        <v>142865</v>
      </c>
      <c r="B2495" t="s">
        <v>602</v>
      </c>
      <c r="C2495" t="s">
        <v>14</v>
      </c>
      <c r="D2495" t="s">
        <v>15</v>
      </c>
      <c r="E2495" t="s">
        <v>603</v>
      </c>
      <c r="F2495" s="1">
        <v>43283.338819444441</v>
      </c>
      <c r="G2495">
        <v>1</v>
      </c>
      <c r="H2495">
        <v>47.19</v>
      </c>
      <c r="I2495">
        <v>47.19</v>
      </c>
      <c r="J2495">
        <v>18</v>
      </c>
      <c r="K2495" t="s">
        <v>820</v>
      </c>
      <c r="L2495">
        <v>2018</v>
      </c>
      <c r="M2495">
        <v>7</v>
      </c>
    </row>
    <row r="2496" spans="1:13" x14ac:dyDescent="0.25">
      <c r="A2496">
        <v>142865</v>
      </c>
      <c r="B2496" t="s">
        <v>602</v>
      </c>
      <c r="C2496" t="s">
        <v>14</v>
      </c>
      <c r="D2496" t="s">
        <v>15</v>
      </c>
      <c r="E2496" t="s">
        <v>603</v>
      </c>
      <c r="F2496" s="1">
        <v>43311.408437500002</v>
      </c>
      <c r="G2496">
        <v>1</v>
      </c>
      <c r="H2496">
        <v>47.19</v>
      </c>
      <c r="I2496">
        <v>47.19</v>
      </c>
      <c r="J2496">
        <v>18</v>
      </c>
      <c r="K2496" t="s">
        <v>820</v>
      </c>
      <c r="L2496">
        <v>2018</v>
      </c>
      <c r="M2496">
        <v>7</v>
      </c>
    </row>
    <row r="2497" spans="1:13" x14ac:dyDescent="0.25">
      <c r="A2497">
        <v>142865</v>
      </c>
      <c r="B2497" t="s">
        <v>602</v>
      </c>
      <c r="C2497" t="s">
        <v>14</v>
      </c>
      <c r="D2497" t="s">
        <v>15</v>
      </c>
      <c r="E2497" t="s">
        <v>603</v>
      </c>
      <c r="F2497" s="1">
        <v>43383.540347222224</v>
      </c>
      <c r="G2497">
        <v>1</v>
      </c>
      <c r="H2497">
        <v>47.19</v>
      </c>
      <c r="I2497">
        <v>47.19</v>
      </c>
      <c r="J2497">
        <v>18</v>
      </c>
      <c r="K2497" t="s">
        <v>820</v>
      </c>
      <c r="L2497">
        <v>2018</v>
      </c>
      <c r="M2497">
        <v>10</v>
      </c>
    </row>
    <row r="2498" spans="1:13" x14ac:dyDescent="0.25">
      <c r="A2498">
        <v>142865</v>
      </c>
      <c r="B2498" t="s">
        <v>602</v>
      </c>
      <c r="C2498" t="s">
        <v>14</v>
      </c>
      <c r="D2498" t="s">
        <v>15</v>
      </c>
      <c r="E2498" t="s">
        <v>603</v>
      </c>
      <c r="F2498" s="1">
        <v>43402.402743055558</v>
      </c>
      <c r="G2498">
        <v>1</v>
      </c>
      <c r="H2498">
        <v>47.19</v>
      </c>
      <c r="I2498">
        <v>47.19</v>
      </c>
      <c r="J2498">
        <v>18</v>
      </c>
      <c r="K2498" t="s">
        <v>820</v>
      </c>
      <c r="L2498">
        <v>2018</v>
      </c>
      <c r="M2498">
        <v>10</v>
      </c>
    </row>
    <row r="2499" spans="1:13" x14ac:dyDescent="0.25">
      <c r="A2499">
        <v>142865</v>
      </c>
      <c r="B2499" t="s">
        <v>602</v>
      </c>
      <c r="C2499" t="s">
        <v>14</v>
      </c>
      <c r="D2499" t="s">
        <v>15</v>
      </c>
      <c r="E2499" t="s">
        <v>603</v>
      </c>
      <c r="F2499" s="1">
        <v>43430.364421296297</v>
      </c>
      <c r="G2499">
        <v>2</v>
      </c>
      <c r="H2499">
        <v>47.19</v>
      </c>
      <c r="I2499">
        <v>94.38</v>
      </c>
      <c r="J2499">
        <v>18</v>
      </c>
      <c r="K2499" t="s">
        <v>820</v>
      </c>
      <c r="L2499">
        <v>2018</v>
      </c>
      <c r="M2499">
        <v>11</v>
      </c>
    </row>
    <row r="2500" spans="1:13" x14ac:dyDescent="0.25">
      <c r="A2500">
        <v>142865</v>
      </c>
      <c r="B2500" t="s">
        <v>602</v>
      </c>
      <c r="C2500" t="s">
        <v>14</v>
      </c>
      <c r="D2500" t="s">
        <v>15</v>
      </c>
      <c r="E2500" t="s">
        <v>603</v>
      </c>
      <c r="F2500" s="1">
        <v>43530.512256944443</v>
      </c>
      <c r="G2500">
        <v>2</v>
      </c>
      <c r="H2500">
        <v>47.19</v>
      </c>
      <c r="I2500">
        <v>94.38</v>
      </c>
      <c r="J2500">
        <v>18</v>
      </c>
      <c r="K2500" t="s">
        <v>820</v>
      </c>
      <c r="L2500">
        <v>2019</v>
      </c>
      <c r="M2500">
        <v>3</v>
      </c>
    </row>
    <row r="2501" spans="1:13" x14ac:dyDescent="0.25">
      <c r="A2501">
        <v>142865</v>
      </c>
      <c r="B2501" t="s">
        <v>602</v>
      </c>
      <c r="C2501" t="s">
        <v>14</v>
      </c>
      <c r="D2501" t="s">
        <v>15</v>
      </c>
      <c r="E2501" t="s">
        <v>603</v>
      </c>
      <c r="F2501" s="1">
        <v>43542.400706018518</v>
      </c>
      <c r="G2501">
        <v>1</v>
      </c>
      <c r="H2501">
        <v>47.19</v>
      </c>
      <c r="I2501">
        <v>47.19</v>
      </c>
      <c r="J2501">
        <v>18</v>
      </c>
      <c r="K2501" t="s">
        <v>820</v>
      </c>
      <c r="L2501">
        <v>2019</v>
      </c>
      <c r="M2501">
        <v>3</v>
      </c>
    </row>
    <row r="2502" spans="1:13" x14ac:dyDescent="0.25">
      <c r="A2502">
        <v>142865</v>
      </c>
      <c r="B2502" t="s">
        <v>602</v>
      </c>
      <c r="C2502" t="s">
        <v>14</v>
      </c>
      <c r="D2502" t="s">
        <v>15</v>
      </c>
      <c r="E2502" t="s">
        <v>603</v>
      </c>
      <c r="F2502" s="1">
        <v>43570.328125</v>
      </c>
      <c r="G2502">
        <v>1</v>
      </c>
      <c r="H2502">
        <v>47.19</v>
      </c>
      <c r="I2502">
        <v>47.19</v>
      </c>
      <c r="J2502">
        <v>18</v>
      </c>
      <c r="K2502" t="s">
        <v>820</v>
      </c>
      <c r="L2502">
        <v>2019</v>
      </c>
      <c r="M2502">
        <v>4</v>
      </c>
    </row>
    <row r="2503" spans="1:13" x14ac:dyDescent="0.25">
      <c r="A2503">
        <v>142865</v>
      </c>
      <c r="B2503" t="s">
        <v>602</v>
      </c>
      <c r="C2503" t="s">
        <v>14</v>
      </c>
      <c r="D2503" t="s">
        <v>15</v>
      </c>
      <c r="E2503" t="s">
        <v>603</v>
      </c>
      <c r="F2503" s="1">
        <v>43581.335682870369</v>
      </c>
      <c r="G2503">
        <v>1</v>
      </c>
      <c r="H2503">
        <v>47.19</v>
      </c>
      <c r="I2503">
        <v>47.19</v>
      </c>
      <c r="J2503">
        <v>18</v>
      </c>
      <c r="K2503" t="s">
        <v>820</v>
      </c>
      <c r="L2503">
        <v>2019</v>
      </c>
      <c r="M2503">
        <v>4</v>
      </c>
    </row>
    <row r="2504" spans="1:13" x14ac:dyDescent="0.25">
      <c r="A2504">
        <v>142865</v>
      </c>
      <c r="B2504" t="s">
        <v>602</v>
      </c>
      <c r="C2504" t="s">
        <v>14</v>
      </c>
      <c r="D2504" t="s">
        <v>15</v>
      </c>
      <c r="E2504" t="s">
        <v>603</v>
      </c>
      <c r="F2504" s="1">
        <v>43619.400891203702</v>
      </c>
      <c r="G2504">
        <v>1</v>
      </c>
      <c r="H2504">
        <v>47.19</v>
      </c>
      <c r="I2504">
        <v>47.19</v>
      </c>
      <c r="J2504">
        <v>18</v>
      </c>
      <c r="K2504" t="s">
        <v>820</v>
      </c>
      <c r="L2504">
        <v>2019</v>
      </c>
      <c r="M2504">
        <v>6</v>
      </c>
    </row>
    <row r="2505" spans="1:13" x14ac:dyDescent="0.25">
      <c r="A2505">
        <v>142865</v>
      </c>
      <c r="B2505" t="s">
        <v>602</v>
      </c>
      <c r="C2505" t="s">
        <v>14</v>
      </c>
      <c r="D2505" t="s">
        <v>15</v>
      </c>
      <c r="E2505" t="s">
        <v>603</v>
      </c>
      <c r="F2505" s="1">
        <v>43633.380486111113</v>
      </c>
      <c r="G2505">
        <v>2</v>
      </c>
      <c r="H2505">
        <v>47.19</v>
      </c>
      <c r="I2505">
        <v>94.38</v>
      </c>
      <c r="J2505">
        <v>18</v>
      </c>
      <c r="K2505" t="s">
        <v>820</v>
      </c>
      <c r="L2505">
        <v>2019</v>
      </c>
      <c r="M2505">
        <v>6</v>
      </c>
    </row>
    <row r="2506" spans="1:13" x14ac:dyDescent="0.25">
      <c r="A2506">
        <v>142865</v>
      </c>
      <c r="B2506" t="s">
        <v>602</v>
      </c>
      <c r="C2506" t="s">
        <v>14</v>
      </c>
      <c r="D2506" t="s">
        <v>15</v>
      </c>
      <c r="E2506" t="s">
        <v>603</v>
      </c>
      <c r="F2506" s="1">
        <v>43640.339687500003</v>
      </c>
      <c r="G2506">
        <v>1</v>
      </c>
      <c r="H2506">
        <v>47.19</v>
      </c>
      <c r="I2506">
        <v>47.19</v>
      </c>
      <c r="J2506">
        <v>18</v>
      </c>
      <c r="K2506" t="s">
        <v>820</v>
      </c>
      <c r="L2506">
        <v>2019</v>
      </c>
      <c r="M2506">
        <v>6</v>
      </c>
    </row>
    <row r="2507" spans="1:13" x14ac:dyDescent="0.25">
      <c r="A2507">
        <v>142865</v>
      </c>
      <c r="B2507" t="s">
        <v>602</v>
      </c>
      <c r="C2507" t="s">
        <v>14</v>
      </c>
      <c r="D2507" t="s">
        <v>15</v>
      </c>
      <c r="E2507" t="s">
        <v>603</v>
      </c>
      <c r="F2507" s="1">
        <v>43640.339687500003</v>
      </c>
      <c r="G2507">
        <v>1</v>
      </c>
      <c r="H2507">
        <v>47.15</v>
      </c>
      <c r="I2507">
        <v>47.15</v>
      </c>
      <c r="J2507">
        <v>18</v>
      </c>
      <c r="K2507" t="s">
        <v>820</v>
      </c>
      <c r="L2507">
        <v>2019</v>
      </c>
      <c r="M2507">
        <v>6</v>
      </c>
    </row>
    <row r="2508" spans="1:13" x14ac:dyDescent="0.25">
      <c r="A2508">
        <v>142865</v>
      </c>
      <c r="B2508" t="s">
        <v>602</v>
      </c>
      <c r="C2508" t="s">
        <v>14</v>
      </c>
      <c r="D2508" t="s">
        <v>15</v>
      </c>
      <c r="E2508" t="s">
        <v>603</v>
      </c>
      <c r="F2508" s="1">
        <v>43654.372523148151</v>
      </c>
      <c r="G2508">
        <v>1</v>
      </c>
      <c r="H2508">
        <v>47.15</v>
      </c>
      <c r="I2508">
        <v>47.15</v>
      </c>
      <c r="J2508">
        <v>18</v>
      </c>
      <c r="K2508" t="s">
        <v>820</v>
      </c>
      <c r="L2508">
        <v>2019</v>
      </c>
      <c r="M2508">
        <v>7</v>
      </c>
    </row>
    <row r="2509" spans="1:13" x14ac:dyDescent="0.25">
      <c r="A2509">
        <v>142865</v>
      </c>
      <c r="B2509" t="s">
        <v>602</v>
      </c>
      <c r="C2509" t="s">
        <v>14</v>
      </c>
      <c r="D2509" t="s">
        <v>15</v>
      </c>
      <c r="E2509" t="s">
        <v>603</v>
      </c>
      <c r="F2509" s="1">
        <v>43717.367222222223</v>
      </c>
      <c r="G2509">
        <v>1</v>
      </c>
      <c r="H2509">
        <v>47.14</v>
      </c>
      <c r="I2509">
        <v>47.14</v>
      </c>
      <c r="J2509">
        <v>18</v>
      </c>
      <c r="K2509" t="s">
        <v>820</v>
      </c>
      <c r="L2509">
        <v>2019</v>
      </c>
      <c r="M2509">
        <v>9</v>
      </c>
    </row>
    <row r="2510" spans="1:13" x14ac:dyDescent="0.25">
      <c r="A2510">
        <v>142865</v>
      </c>
      <c r="B2510" t="s">
        <v>602</v>
      </c>
      <c r="C2510" t="s">
        <v>14</v>
      </c>
      <c r="D2510" t="s">
        <v>15</v>
      </c>
      <c r="E2510" t="s">
        <v>603</v>
      </c>
      <c r="F2510" s="1">
        <v>43738.393078703702</v>
      </c>
      <c r="G2510">
        <v>1</v>
      </c>
      <c r="H2510">
        <v>47.14</v>
      </c>
      <c r="I2510">
        <v>47.14</v>
      </c>
      <c r="J2510">
        <v>18</v>
      </c>
      <c r="K2510" t="s">
        <v>820</v>
      </c>
      <c r="L2510">
        <v>2019</v>
      </c>
      <c r="M2510">
        <v>9</v>
      </c>
    </row>
    <row r="2511" spans="1:13" x14ac:dyDescent="0.25">
      <c r="A2511">
        <v>142865</v>
      </c>
      <c r="B2511" t="s">
        <v>602</v>
      </c>
      <c r="C2511" t="s">
        <v>14</v>
      </c>
      <c r="D2511" t="s">
        <v>15</v>
      </c>
      <c r="E2511" t="s">
        <v>603</v>
      </c>
      <c r="F2511" s="1">
        <v>43745.44017361111</v>
      </c>
      <c r="G2511">
        <v>1</v>
      </c>
      <c r="H2511">
        <v>47.14</v>
      </c>
      <c r="I2511">
        <v>47.14</v>
      </c>
      <c r="J2511">
        <v>18</v>
      </c>
      <c r="K2511" t="s">
        <v>820</v>
      </c>
      <c r="L2511">
        <v>2019</v>
      </c>
      <c r="M2511">
        <v>10</v>
      </c>
    </row>
    <row r="2512" spans="1:13" x14ac:dyDescent="0.25">
      <c r="A2512">
        <v>142865</v>
      </c>
      <c r="B2512" t="s">
        <v>602</v>
      </c>
      <c r="C2512" t="s">
        <v>14</v>
      </c>
      <c r="D2512" t="s">
        <v>15</v>
      </c>
      <c r="E2512" t="s">
        <v>603</v>
      </c>
      <c r="F2512" s="1">
        <v>43759.356296296297</v>
      </c>
      <c r="G2512">
        <v>1</v>
      </c>
      <c r="H2512">
        <v>47.14</v>
      </c>
      <c r="I2512">
        <v>47.14</v>
      </c>
      <c r="J2512">
        <v>18</v>
      </c>
      <c r="K2512" t="s">
        <v>820</v>
      </c>
      <c r="L2512">
        <v>2019</v>
      </c>
      <c r="M2512">
        <v>10</v>
      </c>
    </row>
    <row r="2513" spans="1:13" x14ac:dyDescent="0.25">
      <c r="A2513">
        <v>142865</v>
      </c>
      <c r="B2513" t="s">
        <v>602</v>
      </c>
      <c r="C2513" t="s">
        <v>14</v>
      </c>
      <c r="D2513" t="s">
        <v>15</v>
      </c>
      <c r="E2513" t="s">
        <v>603</v>
      </c>
      <c r="F2513" s="1">
        <v>43759.356296296297</v>
      </c>
      <c r="G2513">
        <v>1</v>
      </c>
      <c r="H2513">
        <v>47.14</v>
      </c>
      <c r="I2513">
        <v>47.14</v>
      </c>
      <c r="J2513">
        <v>18</v>
      </c>
      <c r="K2513" t="s">
        <v>820</v>
      </c>
      <c r="L2513">
        <v>2019</v>
      </c>
      <c r="M2513">
        <v>10</v>
      </c>
    </row>
    <row r="2514" spans="1:13" x14ac:dyDescent="0.25">
      <c r="A2514">
        <v>142865</v>
      </c>
      <c r="B2514" t="s">
        <v>602</v>
      </c>
      <c r="C2514" t="s">
        <v>14</v>
      </c>
      <c r="D2514" t="s">
        <v>15</v>
      </c>
      <c r="E2514" t="s">
        <v>603</v>
      </c>
      <c r="F2514" s="1">
        <v>43780.398900462962</v>
      </c>
      <c r="G2514">
        <v>2</v>
      </c>
      <c r="H2514">
        <v>47.14</v>
      </c>
      <c r="I2514">
        <v>94.28</v>
      </c>
      <c r="J2514">
        <v>18</v>
      </c>
      <c r="K2514" t="s">
        <v>820</v>
      </c>
      <c r="L2514">
        <v>2019</v>
      </c>
      <c r="M2514">
        <v>11</v>
      </c>
    </row>
    <row r="2515" spans="1:13" x14ac:dyDescent="0.25">
      <c r="A2515">
        <v>197244</v>
      </c>
      <c r="B2515" t="s">
        <v>1179</v>
      </c>
      <c r="C2515" t="s">
        <v>14</v>
      </c>
      <c r="D2515" t="s">
        <v>15</v>
      </c>
      <c r="E2515" t="s">
        <v>984</v>
      </c>
      <c r="F2515" s="1">
        <v>43426.583020833335</v>
      </c>
      <c r="G2515">
        <v>1</v>
      </c>
      <c r="H2515">
        <v>136.28</v>
      </c>
      <c r="I2515">
        <v>136.28</v>
      </c>
      <c r="J2515">
        <v>18</v>
      </c>
      <c r="K2515" t="s">
        <v>820</v>
      </c>
      <c r="L2515">
        <v>2018</v>
      </c>
      <c r="M2515">
        <v>11</v>
      </c>
    </row>
    <row r="2516" spans="1:13" x14ac:dyDescent="0.25">
      <c r="A2516">
        <v>191280</v>
      </c>
      <c r="B2516" t="s">
        <v>606</v>
      </c>
      <c r="C2516" t="s">
        <v>14</v>
      </c>
      <c r="D2516" t="s">
        <v>15</v>
      </c>
      <c r="E2516" t="s">
        <v>607</v>
      </c>
      <c r="F2516" s="1">
        <v>43542.545763888891</v>
      </c>
      <c r="G2516">
        <v>1</v>
      </c>
      <c r="H2516">
        <v>60.58</v>
      </c>
      <c r="I2516">
        <v>60.58</v>
      </c>
      <c r="J2516">
        <v>18</v>
      </c>
      <c r="K2516" t="s">
        <v>820</v>
      </c>
      <c r="L2516">
        <v>2019</v>
      </c>
      <c r="M2516">
        <v>3</v>
      </c>
    </row>
    <row r="2517" spans="1:13" x14ac:dyDescent="0.25">
      <c r="A2517">
        <v>994269</v>
      </c>
      <c r="B2517" t="s">
        <v>1180</v>
      </c>
      <c r="C2517" t="s">
        <v>14</v>
      </c>
      <c r="D2517" t="s">
        <v>15</v>
      </c>
      <c r="E2517" t="s">
        <v>1181</v>
      </c>
      <c r="F2517" s="1">
        <v>43634.617789351854</v>
      </c>
      <c r="G2517">
        <v>1</v>
      </c>
      <c r="H2517">
        <v>1638.91</v>
      </c>
      <c r="I2517">
        <v>1638.91</v>
      </c>
      <c r="J2517">
        <v>18</v>
      </c>
      <c r="K2517" t="s">
        <v>820</v>
      </c>
      <c r="L2517">
        <v>2019</v>
      </c>
      <c r="M2517">
        <v>6</v>
      </c>
    </row>
    <row r="2518" spans="1:13" x14ac:dyDescent="0.25">
      <c r="A2518">
        <v>994269</v>
      </c>
      <c r="B2518" t="s">
        <v>1180</v>
      </c>
      <c r="C2518" t="s">
        <v>14</v>
      </c>
      <c r="D2518" t="s">
        <v>15</v>
      </c>
      <c r="E2518" t="s">
        <v>1181</v>
      </c>
      <c r="F2518" s="1">
        <v>43818.391053240739</v>
      </c>
      <c r="G2518">
        <v>1</v>
      </c>
      <c r="H2518">
        <v>1669.56</v>
      </c>
      <c r="I2518">
        <v>1669.56</v>
      </c>
      <c r="J2518">
        <v>18</v>
      </c>
      <c r="K2518" t="s">
        <v>820</v>
      </c>
      <c r="L2518">
        <v>2019</v>
      </c>
      <c r="M2518">
        <v>12</v>
      </c>
    </row>
    <row r="2519" spans="1:13" x14ac:dyDescent="0.25">
      <c r="A2519">
        <v>113281</v>
      </c>
      <c r="B2519" t="s">
        <v>608</v>
      </c>
      <c r="C2519" t="s">
        <v>14</v>
      </c>
      <c r="D2519" t="s">
        <v>15</v>
      </c>
      <c r="E2519" t="s">
        <v>609</v>
      </c>
      <c r="F2519" s="1">
        <v>42825.540960648148</v>
      </c>
      <c r="G2519">
        <v>1</v>
      </c>
      <c r="H2519">
        <v>48.4</v>
      </c>
      <c r="I2519">
        <v>48.4</v>
      </c>
      <c r="J2519">
        <v>18</v>
      </c>
      <c r="K2519" t="s">
        <v>820</v>
      </c>
      <c r="L2519">
        <v>2017</v>
      </c>
      <c r="M2519">
        <v>3</v>
      </c>
    </row>
    <row r="2520" spans="1:13" x14ac:dyDescent="0.25">
      <c r="A2520">
        <v>113281</v>
      </c>
      <c r="B2520" t="s">
        <v>608</v>
      </c>
      <c r="C2520" t="s">
        <v>14</v>
      </c>
      <c r="D2520" t="s">
        <v>15</v>
      </c>
      <c r="E2520" t="s">
        <v>609</v>
      </c>
      <c r="F2520" s="1">
        <v>42825.540960648148</v>
      </c>
      <c r="G2520">
        <v>1</v>
      </c>
      <c r="H2520">
        <v>48.4</v>
      </c>
      <c r="I2520">
        <v>48.4</v>
      </c>
      <c r="J2520">
        <v>18</v>
      </c>
      <c r="K2520" t="s">
        <v>820</v>
      </c>
      <c r="L2520">
        <v>2017</v>
      </c>
      <c r="M2520">
        <v>3</v>
      </c>
    </row>
    <row r="2521" spans="1:13" x14ac:dyDescent="0.25">
      <c r="A2521">
        <v>113281</v>
      </c>
      <c r="B2521" t="s">
        <v>608</v>
      </c>
      <c r="C2521" t="s">
        <v>14</v>
      </c>
      <c r="D2521" t="s">
        <v>15</v>
      </c>
      <c r="E2521" t="s">
        <v>609</v>
      </c>
      <c r="F2521" s="1">
        <v>42831.508576388886</v>
      </c>
      <c r="G2521">
        <v>1</v>
      </c>
      <c r="H2521">
        <v>48.4</v>
      </c>
      <c r="I2521">
        <v>48.4</v>
      </c>
      <c r="J2521">
        <v>18</v>
      </c>
      <c r="K2521" t="s">
        <v>820</v>
      </c>
      <c r="L2521">
        <v>2017</v>
      </c>
      <c r="M2521">
        <v>4</v>
      </c>
    </row>
    <row r="2522" spans="1:13" x14ac:dyDescent="0.25">
      <c r="A2522">
        <v>149251</v>
      </c>
      <c r="B2522" t="s">
        <v>1182</v>
      </c>
      <c r="C2522" t="s">
        <v>14</v>
      </c>
      <c r="D2522" t="s">
        <v>15</v>
      </c>
      <c r="E2522" t="s">
        <v>641</v>
      </c>
      <c r="F2522" s="1">
        <v>43069.571701388886</v>
      </c>
      <c r="G2522">
        <v>1</v>
      </c>
      <c r="H2522">
        <v>2251.09</v>
      </c>
      <c r="I2522">
        <v>2251.09</v>
      </c>
      <c r="J2522">
        <v>18</v>
      </c>
      <c r="K2522" t="s">
        <v>820</v>
      </c>
      <c r="L2522">
        <v>2017</v>
      </c>
      <c r="M2522">
        <v>11</v>
      </c>
    </row>
    <row r="2523" spans="1:13" x14ac:dyDescent="0.25">
      <c r="A2523">
        <v>176189</v>
      </c>
      <c r="B2523" t="s">
        <v>1183</v>
      </c>
      <c r="C2523" t="s">
        <v>14</v>
      </c>
      <c r="D2523" t="s">
        <v>15</v>
      </c>
      <c r="E2523" t="s">
        <v>611</v>
      </c>
      <c r="F2523" s="1">
        <v>43126.477812500001</v>
      </c>
      <c r="G2523">
        <v>1</v>
      </c>
      <c r="H2523">
        <v>1307.43</v>
      </c>
      <c r="I2523">
        <v>1307.43</v>
      </c>
      <c r="J2523">
        <v>18</v>
      </c>
      <c r="K2523" t="s">
        <v>820</v>
      </c>
      <c r="L2523">
        <v>2018</v>
      </c>
      <c r="M2523">
        <v>1</v>
      </c>
    </row>
    <row r="2524" spans="1:13" x14ac:dyDescent="0.25">
      <c r="A2524">
        <v>211172</v>
      </c>
      <c r="B2524" t="s">
        <v>1184</v>
      </c>
      <c r="C2524" t="s">
        <v>14</v>
      </c>
      <c r="D2524" t="s">
        <v>15</v>
      </c>
      <c r="E2524" t="s">
        <v>819</v>
      </c>
      <c r="F2524" s="1">
        <v>43745.44017361111</v>
      </c>
      <c r="G2524">
        <v>1</v>
      </c>
      <c r="H2524">
        <v>1051.29</v>
      </c>
      <c r="I2524">
        <v>1051.29</v>
      </c>
      <c r="J2524">
        <v>18</v>
      </c>
      <c r="K2524" t="s">
        <v>820</v>
      </c>
      <c r="L2524">
        <v>2019</v>
      </c>
      <c r="M2524">
        <v>10</v>
      </c>
    </row>
    <row r="2525" spans="1:13" x14ac:dyDescent="0.25">
      <c r="A2525">
        <v>176380</v>
      </c>
      <c r="B2525" t="s">
        <v>612</v>
      </c>
      <c r="C2525" t="s">
        <v>14</v>
      </c>
      <c r="D2525" t="s">
        <v>15</v>
      </c>
      <c r="E2525" t="s">
        <v>475</v>
      </c>
      <c r="F2525" s="1">
        <v>43301.370324074072</v>
      </c>
      <c r="G2525">
        <v>1</v>
      </c>
      <c r="H2525">
        <v>64.150000000000006</v>
      </c>
      <c r="I2525">
        <v>64.150000000000006</v>
      </c>
      <c r="J2525">
        <v>18</v>
      </c>
      <c r="K2525" t="s">
        <v>820</v>
      </c>
      <c r="L2525">
        <v>2018</v>
      </c>
      <c r="M2525">
        <v>7</v>
      </c>
    </row>
    <row r="2526" spans="1:13" x14ac:dyDescent="0.25">
      <c r="A2526">
        <v>176380</v>
      </c>
      <c r="B2526" t="s">
        <v>612</v>
      </c>
      <c r="C2526" t="s">
        <v>14</v>
      </c>
      <c r="D2526" t="s">
        <v>15</v>
      </c>
      <c r="E2526" t="s">
        <v>475</v>
      </c>
      <c r="F2526" s="1">
        <v>43706.493402777778</v>
      </c>
      <c r="G2526">
        <v>1</v>
      </c>
      <c r="H2526">
        <v>64.150000000000006</v>
      </c>
      <c r="I2526">
        <v>64.150000000000006</v>
      </c>
      <c r="J2526">
        <v>18</v>
      </c>
      <c r="K2526" t="s">
        <v>820</v>
      </c>
      <c r="L2526">
        <v>2019</v>
      </c>
      <c r="M2526">
        <v>8</v>
      </c>
    </row>
    <row r="2527" spans="1:13" x14ac:dyDescent="0.25">
      <c r="A2527">
        <v>146965</v>
      </c>
      <c r="B2527" t="s">
        <v>613</v>
      </c>
      <c r="C2527" t="s">
        <v>14</v>
      </c>
      <c r="D2527" t="s">
        <v>15</v>
      </c>
      <c r="E2527" t="s">
        <v>614</v>
      </c>
      <c r="F2527" s="1">
        <v>43182.608738425923</v>
      </c>
      <c r="G2527">
        <v>1</v>
      </c>
      <c r="H2527">
        <v>189.09</v>
      </c>
      <c r="I2527">
        <v>189.09</v>
      </c>
      <c r="J2527">
        <v>18</v>
      </c>
      <c r="K2527" t="s">
        <v>820</v>
      </c>
      <c r="L2527">
        <v>2018</v>
      </c>
      <c r="M2527">
        <v>3</v>
      </c>
    </row>
    <row r="2528" spans="1:13" x14ac:dyDescent="0.25">
      <c r="A2528">
        <v>146965</v>
      </c>
      <c r="B2528" t="s">
        <v>613</v>
      </c>
      <c r="C2528" t="s">
        <v>14</v>
      </c>
      <c r="D2528" t="s">
        <v>15</v>
      </c>
      <c r="E2528" t="s">
        <v>614</v>
      </c>
      <c r="F2528" s="1">
        <v>43217.371863425928</v>
      </c>
      <c r="G2528">
        <v>1</v>
      </c>
      <c r="H2528">
        <v>189.11</v>
      </c>
      <c r="I2528">
        <v>189.11</v>
      </c>
      <c r="J2528">
        <v>18</v>
      </c>
      <c r="K2528" t="s">
        <v>820</v>
      </c>
      <c r="L2528">
        <v>2018</v>
      </c>
      <c r="M2528">
        <v>4</v>
      </c>
    </row>
    <row r="2529" spans="1:13" x14ac:dyDescent="0.25">
      <c r="A2529">
        <v>146965</v>
      </c>
      <c r="B2529" t="s">
        <v>613</v>
      </c>
      <c r="C2529" t="s">
        <v>14</v>
      </c>
      <c r="D2529" t="s">
        <v>15</v>
      </c>
      <c r="E2529" t="s">
        <v>614</v>
      </c>
      <c r="F2529" s="1">
        <v>43227.318078703705</v>
      </c>
      <c r="G2529">
        <v>1</v>
      </c>
      <c r="H2529">
        <v>189.11</v>
      </c>
      <c r="I2529">
        <v>189.11</v>
      </c>
      <c r="J2529">
        <v>18</v>
      </c>
      <c r="K2529" t="s">
        <v>820</v>
      </c>
      <c r="L2529">
        <v>2018</v>
      </c>
      <c r="M2529">
        <v>5</v>
      </c>
    </row>
    <row r="2530" spans="1:13" x14ac:dyDescent="0.25">
      <c r="A2530">
        <v>844231</v>
      </c>
      <c r="B2530" t="s">
        <v>1185</v>
      </c>
      <c r="C2530" t="s">
        <v>14</v>
      </c>
      <c r="D2530" t="s">
        <v>15</v>
      </c>
      <c r="E2530" t="s">
        <v>614</v>
      </c>
      <c r="F2530" s="1">
        <v>43031.326168981483</v>
      </c>
      <c r="G2530">
        <v>1</v>
      </c>
      <c r="H2530">
        <v>2054.87</v>
      </c>
      <c r="I2530">
        <v>2054.87</v>
      </c>
      <c r="J2530">
        <v>18</v>
      </c>
      <c r="K2530" t="s">
        <v>820</v>
      </c>
      <c r="L2530">
        <v>2017</v>
      </c>
      <c r="M2530">
        <v>10</v>
      </c>
    </row>
    <row r="2531" spans="1:13" x14ac:dyDescent="0.25">
      <c r="A2531">
        <v>501886</v>
      </c>
      <c r="B2531" t="s">
        <v>1186</v>
      </c>
      <c r="C2531" t="s">
        <v>14</v>
      </c>
      <c r="D2531" t="s">
        <v>15</v>
      </c>
      <c r="E2531" t="s">
        <v>614</v>
      </c>
      <c r="F2531" s="1">
        <v>43277.58421296296</v>
      </c>
      <c r="G2531">
        <v>1</v>
      </c>
      <c r="H2531">
        <v>1007.29</v>
      </c>
      <c r="I2531">
        <v>1007.29</v>
      </c>
      <c r="J2531">
        <v>18</v>
      </c>
      <c r="K2531" t="s">
        <v>820</v>
      </c>
      <c r="L2531">
        <v>2018</v>
      </c>
      <c r="M2531">
        <v>6</v>
      </c>
    </row>
    <row r="2532" spans="1:13" x14ac:dyDescent="0.25">
      <c r="A2532">
        <v>501886</v>
      </c>
      <c r="B2532" t="s">
        <v>1186</v>
      </c>
      <c r="C2532" t="s">
        <v>14</v>
      </c>
      <c r="D2532" t="s">
        <v>15</v>
      </c>
      <c r="E2532" t="s">
        <v>614</v>
      </c>
      <c r="F2532" s="1">
        <v>43396.498842592591</v>
      </c>
      <c r="G2532">
        <v>1</v>
      </c>
      <c r="H2532">
        <v>1007.29</v>
      </c>
      <c r="I2532">
        <v>1007.29</v>
      </c>
      <c r="J2532">
        <v>18</v>
      </c>
      <c r="K2532" t="s">
        <v>820</v>
      </c>
      <c r="L2532">
        <v>2018</v>
      </c>
      <c r="M2532">
        <v>10</v>
      </c>
    </row>
    <row r="2533" spans="1:13" x14ac:dyDescent="0.25">
      <c r="A2533">
        <v>501886</v>
      </c>
      <c r="B2533" t="s">
        <v>1186</v>
      </c>
      <c r="C2533" t="s">
        <v>14</v>
      </c>
      <c r="D2533" t="s">
        <v>15</v>
      </c>
      <c r="E2533" t="s">
        <v>614</v>
      </c>
      <c r="F2533" s="1">
        <v>43430.364421296297</v>
      </c>
      <c r="G2533">
        <v>1</v>
      </c>
      <c r="H2533">
        <v>1007.29</v>
      </c>
      <c r="I2533">
        <v>1007.29</v>
      </c>
      <c r="J2533">
        <v>18</v>
      </c>
      <c r="K2533" t="s">
        <v>820</v>
      </c>
      <c r="L2533">
        <v>2018</v>
      </c>
      <c r="M2533">
        <v>11</v>
      </c>
    </row>
    <row r="2534" spans="1:13" x14ac:dyDescent="0.25">
      <c r="A2534">
        <v>501886</v>
      </c>
      <c r="B2534" t="s">
        <v>1186</v>
      </c>
      <c r="C2534" t="s">
        <v>14</v>
      </c>
      <c r="D2534" t="s">
        <v>15</v>
      </c>
      <c r="E2534" t="s">
        <v>614</v>
      </c>
      <c r="F2534" s="1">
        <v>43801.366747685184</v>
      </c>
      <c r="G2534">
        <v>1</v>
      </c>
      <c r="H2534">
        <v>1007.29</v>
      </c>
      <c r="I2534">
        <v>1007.29</v>
      </c>
      <c r="J2534">
        <v>18</v>
      </c>
      <c r="K2534" t="s">
        <v>820</v>
      </c>
      <c r="L2534">
        <v>2019</v>
      </c>
      <c r="M2534">
        <v>12</v>
      </c>
    </row>
    <row r="2535" spans="1:13" x14ac:dyDescent="0.25">
      <c r="A2535">
        <v>845414</v>
      </c>
      <c r="B2535" t="s">
        <v>1187</v>
      </c>
      <c r="C2535" t="s">
        <v>14</v>
      </c>
      <c r="D2535" t="s">
        <v>15</v>
      </c>
      <c r="E2535" t="s">
        <v>614</v>
      </c>
      <c r="F2535" s="1">
        <v>43186.416666666664</v>
      </c>
      <c r="G2535">
        <v>1</v>
      </c>
      <c r="H2535">
        <v>2969.37</v>
      </c>
      <c r="I2535">
        <v>2969.37</v>
      </c>
      <c r="J2535">
        <v>18</v>
      </c>
      <c r="K2535" t="s">
        <v>820</v>
      </c>
      <c r="L2535">
        <v>2018</v>
      </c>
      <c r="M2535">
        <v>3</v>
      </c>
    </row>
    <row r="2536" spans="1:13" x14ac:dyDescent="0.25">
      <c r="A2536">
        <v>501887</v>
      </c>
      <c r="B2536" t="s">
        <v>1188</v>
      </c>
      <c r="C2536" t="s">
        <v>14</v>
      </c>
      <c r="D2536" t="s">
        <v>15</v>
      </c>
      <c r="E2536" t="s">
        <v>614</v>
      </c>
      <c r="F2536" s="1">
        <v>43298.458773148152</v>
      </c>
      <c r="G2536">
        <v>1</v>
      </c>
      <c r="H2536">
        <v>1407.01</v>
      </c>
      <c r="I2536">
        <v>1407.01</v>
      </c>
      <c r="J2536">
        <v>18</v>
      </c>
      <c r="K2536" t="s">
        <v>820</v>
      </c>
      <c r="L2536">
        <v>2018</v>
      </c>
      <c r="M2536">
        <v>7</v>
      </c>
    </row>
    <row r="2537" spans="1:13" x14ac:dyDescent="0.25">
      <c r="A2537">
        <v>501887</v>
      </c>
      <c r="B2537" t="s">
        <v>1188</v>
      </c>
      <c r="C2537" t="s">
        <v>14</v>
      </c>
      <c r="D2537" t="s">
        <v>15</v>
      </c>
      <c r="E2537" t="s">
        <v>614</v>
      </c>
      <c r="F2537" s="1">
        <v>43307.572638888887</v>
      </c>
      <c r="G2537">
        <v>1</v>
      </c>
      <c r="H2537">
        <v>1407.01</v>
      </c>
      <c r="I2537">
        <v>1407.01</v>
      </c>
      <c r="J2537">
        <v>18</v>
      </c>
      <c r="K2537" t="s">
        <v>820</v>
      </c>
      <c r="L2537">
        <v>2018</v>
      </c>
      <c r="M2537">
        <v>7</v>
      </c>
    </row>
    <row r="2538" spans="1:13" x14ac:dyDescent="0.25">
      <c r="A2538">
        <v>501887</v>
      </c>
      <c r="B2538" t="s">
        <v>1188</v>
      </c>
      <c r="C2538" t="s">
        <v>14</v>
      </c>
      <c r="D2538" t="s">
        <v>15</v>
      </c>
      <c r="E2538" t="s">
        <v>614</v>
      </c>
      <c r="F2538" s="1">
        <v>43343.531689814816</v>
      </c>
      <c r="G2538">
        <v>1</v>
      </c>
      <c r="H2538">
        <v>1407.01</v>
      </c>
      <c r="I2538">
        <v>1407.01</v>
      </c>
      <c r="J2538">
        <v>18</v>
      </c>
      <c r="K2538" t="s">
        <v>820</v>
      </c>
      <c r="L2538">
        <v>2018</v>
      </c>
      <c r="M2538">
        <v>8</v>
      </c>
    </row>
    <row r="2539" spans="1:13" x14ac:dyDescent="0.25">
      <c r="A2539">
        <v>501887</v>
      </c>
      <c r="B2539" t="s">
        <v>1188</v>
      </c>
      <c r="C2539" t="s">
        <v>14</v>
      </c>
      <c r="D2539" t="s">
        <v>15</v>
      </c>
      <c r="E2539" t="s">
        <v>614</v>
      </c>
      <c r="F2539" s="1">
        <v>43430.364421296297</v>
      </c>
      <c r="G2539">
        <v>1</v>
      </c>
      <c r="H2539">
        <v>1407.01</v>
      </c>
      <c r="I2539">
        <v>1407.01</v>
      </c>
      <c r="J2539">
        <v>18</v>
      </c>
      <c r="K2539" t="s">
        <v>820</v>
      </c>
      <c r="L2539">
        <v>2018</v>
      </c>
      <c r="M2539">
        <v>11</v>
      </c>
    </row>
    <row r="2540" spans="1:13" x14ac:dyDescent="0.25">
      <c r="A2540">
        <v>501887</v>
      </c>
      <c r="B2540" t="s">
        <v>1188</v>
      </c>
      <c r="C2540" t="s">
        <v>14</v>
      </c>
      <c r="D2540" t="s">
        <v>15</v>
      </c>
      <c r="E2540" t="s">
        <v>614</v>
      </c>
      <c r="F2540" s="1">
        <v>43453.550104166665</v>
      </c>
      <c r="G2540">
        <v>2</v>
      </c>
      <c r="H2540">
        <v>1407.01</v>
      </c>
      <c r="I2540">
        <v>2814.02</v>
      </c>
      <c r="J2540">
        <v>18</v>
      </c>
      <c r="K2540" t="s">
        <v>820</v>
      </c>
      <c r="L2540">
        <v>2018</v>
      </c>
      <c r="M2540">
        <v>12</v>
      </c>
    </row>
    <row r="2541" spans="1:13" x14ac:dyDescent="0.25">
      <c r="A2541">
        <v>501887</v>
      </c>
      <c r="B2541" t="s">
        <v>1188</v>
      </c>
      <c r="C2541" t="s">
        <v>14</v>
      </c>
      <c r="D2541" t="s">
        <v>15</v>
      </c>
      <c r="E2541" t="s">
        <v>614</v>
      </c>
      <c r="F2541" s="1">
        <v>43473.54420138889</v>
      </c>
      <c r="G2541">
        <v>1</v>
      </c>
      <c r="H2541">
        <v>1407.01</v>
      </c>
      <c r="I2541">
        <v>1407.01</v>
      </c>
      <c r="J2541">
        <v>18</v>
      </c>
      <c r="K2541" t="s">
        <v>820</v>
      </c>
      <c r="L2541">
        <v>2019</v>
      </c>
      <c r="M2541">
        <v>1</v>
      </c>
    </row>
    <row r="2542" spans="1:13" x14ac:dyDescent="0.25">
      <c r="A2542">
        <v>501888</v>
      </c>
      <c r="B2542" t="s">
        <v>1189</v>
      </c>
      <c r="C2542" t="s">
        <v>14</v>
      </c>
      <c r="D2542" t="s">
        <v>15</v>
      </c>
      <c r="E2542" t="s">
        <v>614</v>
      </c>
      <c r="F2542" s="1">
        <v>43343.531689814816</v>
      </c>
      <c r="G2542">
        <v>1</v>
      </c>
      <c r="H2542">
        <v>1819.58</v>
      </c>
      <c r="I2542">
        <v>1819.58</v>
      </c>
      <c r="J2542">
        <v>18</v>
      </c>
      <c r="K2542" t="s">
        <v>820</v>
      </c>
      <c r="L2542">
        <v>2018</v>
      </c>
      <c r="M2542">
        <v>8</v>
      </c>
    </row>
    <row r="2543" spans="1:13" x14ac:dyDescent="0.25">
      <c r="A2543">
        <v>501888</v>
      </c>
      <c r="B2543" t="s">
        <v>1189</v>
      </c>
      <c r="C2543" t="s">
        <v>14</v>
      </c>
      <c r="D2543" t="s">
        <v>15</v>
      </c>
      <c r="E2543" t="s">
        <v>614</v>
      </c>
      <c r="F2543" s="1">
        <v>43453.550104166665</v>
      </c>
      <c r="G2543">
        <v>1</v>
      </c>
      <c r="H2543">
        <v>1819.58</v>
      </c>
      <c r="I2543">
        <v>1819.58</v>
      </c>
      <c r="J2543">
        <v>18</v>
      </c>
      <c r="K2543" t="s">
        <v>820</v>
      </c>
      <c r="L2543">
        <v>2018</v>
      </c>
      <c r="M2543">
        <v>12</v>
      </c>
    </row>
    <row r="2544" spans="1:13" x14ac:dyDescent="0.25">
      <c r="A2544">
        <v>501888</v>
      </c>
      <c r="B2544" t="s">
        <v>1189</v>
      </c>
      <c r="C2544" t="s">
        <v>14</v>
      </c>
      <c r="D2544" t="s">
        <v>15</v>
      </c>
      <c r="E2544" t="s">
        <v>614</v>
      </c>
      <c r="F2544" s="1">
        <v>43473.54420138889</v>
      </c>
      <c r="G2544">
        <v>2</v>
      </c>
      <c r="H2544">
        <v>1819.58</v>
      </c>
      <c r="I2544">
        <v>3639.16</v>
      </c>
      <c r="J2544">
        <v>18</v>
      </c>
      <c r="K2544" t="s">
        <v>820</v>
      </c>
      <c r="L2544">
        <v>2019</v>
      </c>
      <c r="M2544">
        <v>1</v>
      </c>
    </row>
    <row r="2545" spans="1:13" x14ac:dyDescent="0.25">
      <c r="A2545">
        <v>197227</v>
      </c>
      <c r="B2545" t="s">
        <v>1190</v>
      </c>
      <c r="C2545" t="s">
        <v>14</v>
      </c>
      <c r="D2545" t="s">
        <v>15</v>
      </c>
      <c r="E2545" t="s">
        <v>614</v>
      </c>
      <c r="F2545" s="1">
        <v>42867.599537037036</v>
      </c>
      <c r="G2545">
        <v>1</v>
      </c>
      <c r="H2545">
        <v>135.69999999999999</v>
      </c>
      <c r="I2545">
        <v>135.69999999999999</v>
      </c>
      <c r="J2545">
        <v>18</v>
      </c>
      <c r="K2545" t="s">
        <v>820</v>
      </c>
      <c r="L2545">
        <v>2017</v>
      </c>
      <c r="M2545">
        <v>5</v>
      </c>
    </row>
    <row r="2546" spans="1:13" x14ac:dyDescent="0.25">
      <c r="A2546">
        <v>197227</v>
      </c>
      <c r="B2546" t="s">
        <v>1190</v>
      </c>
      <c r="C2546" t="s">
        <v>14</v>
      </c>
      <c r="D2546" t="s">
        <v>15</v>
      </c>
      <c r="E2546" t="s">
        <v>614</v>
      </c>
      <c r="F2546" s="1">
        <v>42888.626458333332</v>
      </c>
      <c r="G2546">
        <v>1</v>
      </c>
      <c r="H2546">
        <v>135.69999999999999</v>
      </c>
      <c r="I2546">
        <v>135.69999999999999</v>
      </c>
      <c r="J2546">
        <v>18</v>
      </c>
      <c r="K2546" t="s">
        <v>820</v>
      </c>
      <c r="L2546">
        <v>2017</v>
      </c>
      <c r="M2546">
        <v>6</v>
      </c>
    </row>
    <row r="2547" spans="1:13" x14ac:dyDescent="0.25">
      <c r="A2547">
        <v>197227</v>
      </c>
      <c r="B2547" t="s">
        <v>1190</v>
      </c>
      <c r="C2547" t="s">
        <v>14</v>
      </c>
      <c r="D2547" t="s">
        <v>15</v>
      </c>
      <c r="E2547" t="s">
        <v>614</v>
      </c>
      <c r="F2547" s="1">
        <v>43059.415578703702</v>
      </c>
      <c r="G2547">
        <v>1</v>
      </c>
      <c r="H2547">
        <v>135.69999999999999</v>
      </c>
      <c r="I2547">
        <v>135.69999999999999</v>
      </c>
      <c r="J2547">
        <v>18</v>
      </c>
      <c r="K2547" t="s">
        <v>820</v>
      </c>
      <c r="L2547">
        <v>2017</v>
      </c>
      <c r="M2547">
        <v>11</v>
      </c>
    </row>
    <row r="2548" spans="1:13" x14ac:dyDescent="0.25">
      <c r="A2548">
        <v>197227</v>
      </c>
      <c r="B2548" t="s">
        <v>1190</v>
      </c>
      <c r="C2548" t="s">
        <v>14</v>
      </c>
      <c r="D2548" t="s">
        <v>15</v>
      </c>
      <c r="E2548" t="s">
        <v>614</v>
      </c>
      <c r="F2548" s="1">
        <v>43073.509270833332</v>
      </c>
      <c r="G2548">
        <v>1</v>
      </c>
      <c r="H2548">
        <v>135.69999999999999</v>
      </c>
      <c r="I2548">
        <v>135.69999999999999</v>
      </c>
      <c r="J2548">
        <v>18</v>
      </c>
      <c r="K2548" t="s">
        <v>820</v>
      </c>
      <c r="L2548">
        <v>2017</v>
      </c>
      <c r="M2548">
        <v>12</v>
      </c>
    </row>
    <row r="2549" spans="1:13" x14ac:dyDescent="0.25">
      <c r="A2549">
        <v>197227</v>
      </c>
      <c r="B2549" t="s">
        <v>1190</v>
      </c>
      <c r="C2549" t="s">
        <v>14</v>
      </c>
      <c r="D2549" t="s">
        <v>15</v>
      </c>
      <c r="E2549" t="s">
        <v>614</v>
      </c>
      <c r="F2549" s="1">
        <v>43180.494652777779</v>
      </c>
      <c r="G2549">
        <v>1</v>
      </c>
      <c r="H2549">
        <v>135.69999999999999</v>
      </c>
      <c r="I2549">
        <v>135.69999999999999</v>
      </c>
      <c r="J2549">
        <v>18</v>
      </c>
      <c r="K2549" t="s">
        <v>820</v>
      </c>
      <c r="L2549">
        <v>2018</v>
      </c>
      <c r="M2549">
        <v>3</v>
      </c>
    </row>
    <row r="2550" spans="1:13" x14ac:dyDescent="0.25">
      <c r="A2550">
        <v>197227</v>
      </c>
      <c r="B2550" t="s">
        <v>1190</v>
      </c>
      <c r="C2550" t="s">
        <v>14</v>
      </c>
      <c r="D2550" t="s">
        <v>15</v>
      </c>
      <c r="E2550" t="s">
        <v>614</v>
      </c>
      <c r="F2550" s="1">
        <v>43318.427268518521</v>
      </c>
      <c r="G2550">
        <v>1</v>
      </c>
      <c r="H2550">
        <v>135.69</v>
      </c>
      <c r="I2550">
        <v>135.69</v>
      </c>
      <c r="J2550">
        <v>18</v>
      </c>
      <c r="K2550" t="s">
        <v>820</v>
      </c>
      <c r="L2550">
        <v>2018</v>
      </c>
      <c r="M2550">
        <v>8</v>
      </c>
    </row>
    <row r="2551" spans="1:13" x14ac:dyDescent="0.25">
      <c r="A2551">
        <v>197227</v>
      </c>
      <c r="B2551" t="s">
        <v>1190</v>
      </c>
      <c r="C2551" t="s">
        <v>14</v>
      </c>
      <c r="D2551" t="s">
        <v>15</v>
      </c>
      <c r="E2551" t="s">
        <v>614</v>
      </c>
      <c r="F2551" s="1">
        <v>43535.453912037039</v>
      </c>
      <c r="G2551">
        <v>1</v>
      </c>
      <c r="H2551">
        <v>135.69999999999999</v>
      </c>
      <c r="I2551">
        <v>135.69999999999999</v>
      </c>
      <c r="J2551">
        <v>18</v>
      </c>
      <c r="K2551" t="s">
        <v>820</v>
      </c>
      <c r="L2551">
        <v>2019</v>
      </c>
      <c r="M2551">
        <v>3</v>
      </c>
    </row>
    <row r="2552" spans="1:13" x14ac:dyDescent="0.25">
      <c r="A2552">
        <v>197227</v>
      </c>
      <c r="B2552" t="s">
        <v>1190</v>
      </c>
      <c r="C2552" t="s">
        <v>14</v>
      </c>
      <c r="D2552" t="s">
        <v>15</v>
      </c>
      <c r="E2552" t="s">
        <v>614</v>
      </c>
      <c r="F2552" s="1">
        <v>43581.335682870369</v>
      </c>
      <c r="G2552">
        <v>1</v>
      </c>
      <c r="H2552">
        <v>135.69</v>
      </c>
      <c r="I2552">
        <v>135.69</v>
      </c>
      <c r="J2552">
        <v>18</v>
      </c>
      <c r="K2552" t="s">
        <v>820</v>
      </c>
      <c r="L2552">
        <v>2019</v>
      </c>
      <c r="M2552">
        <v>4</v>
      </c>
    </row>
    <row r="2553" spans="1:13" x14ac:dyDescent="0.25">
      <c r="A2553">
        <v>197227</v>
      </c>
      <c r="B2553" t="s">
        <v>1190</v>
      </c>
      <c r="C2553" t="s">
        <v>14</v>
      </c>
      <c r="D2553" t="s">
        <v>15</v>
      </c>
      <c r="E2553" t="s">
        <v>614</v>
      </c>
      <c r="F2553" s="1">
        <v>43654.372523148151</v>
      </c>
      <c r="G2553">
        <v>1</v>
      </c>
      <c r="H2553">
        <v>135.56</v>
      </c>
      <c r="I2553">
        <v>135.56</v>
      </c>
      <c r="J2553">
        <v>18</v>
      </c>
      <c r="K2553" t="s">
        <v>820</v>
      </c>
      <c r="L2553">
        <v>2019</v>
      </c>
      <c r="M2553">
        <v>7</v>
      </c>
    </row>
    <row r="2554" spans="1:13" x14ac:dyDescent="0.25">
      <c r="A2554">
        <v>197227</v>
      </c>
      <c r="B2554" t="s">
        <v>1190</v>
      </c>
      <c r="C2554" t="s">
        <v>14</v>
      </c>
      <c r="D2554" t="s">
        <v>15</v>
      </c>
      <c r="E2554" t="s">
        <v>614</v>
      </c>
      <c r="F2554" s="1">
        <v>43745.44017361111</v>
      </c>
      <c r="G2554">
        <v>1</v>
      </c>
      <c r="H2554">
        <v>135.52000000000001</v>
      </c>
      <c r="I2554">
        <v>135.52000000000001</v>
      </c>
      <c r="J2554">
        <v>18</v>
      </c>
      <c r="K2554" t="s">
        <v>820</v>
      </c>
      <c r="L2554">
        <v>2019</v>
      </c>
      <c r="M2554">
        <v>10</v>
      </c>
    </row>
    <row r="2555" spans="1:13" x14ac:dyDescent="0.25">
      <c r="A2555">
        <v>197227</v>
      </c>
      <c r="B2555" t="s">
        <v>1190</v>
      </c>
      <c r="C2555" t="s">
        <v>14</v>
      </c>
      <c r="D2555" t="s">
        <v>15</v>
      </c>
      <c r="E2555" t="s">
        <v>614</v>
      </c>
      <c r="F2555" s="1">
        <v>43773.450775462959</v>
      </c>
      <c r="G2555">
        <v>1</v>
      </c>
      <c r="H2555">
        <v>135.52000000000001</v>
      </c>
      <c r="I2555">
        <v>135.52000000000001</v>
      </c>
      <c r="J2555">
        <v>18</v>
      </c>
      <c r="K2555" t="s">
        <v>820</v>
      </c>
      <c r="L2555">
        <v>2019</v>
      </c>
      <c r="M2555">
        <v>11</v>
      </c>
    </row>
    <row r="2556" spans="1:13" x14ac:dyDescent="0.25">
      <c r="A2556">
        <v>197231</v>
      </c>
      <c r="B2556" t="s">
        <v>1191</v>
      </c>
      <c r="C2556" t="s">
        <v>14</v>
      </c>
      <c r="D2556" t="s">
        <v>15</v>
      </c>
      <c r="E2556" t="s">
        <v>614</v>
      </c>
      <c r="F2556" s="1">
        <v>42846.630486111113</v>
      </c>
      <c r="G2556">
        <v>1</v>
      </c>
      <c r="H2556">
        <v>255.9</v>
      </c>
      <c r="I2556">
        <v>255.9</v>
      </c>
      <c r="J2556">
        <v>18</v>
      </c>
      <c r="K2556" t="s">
        <v>820</v>
      </c>
      <c r="L2556">
        <v>2017</v>
      </c>
      <c r="M2556">
        <v>4</v>
      </c>
    </row>
    <row r="2557" spans="1:13" x14ac:dyDescent="0.25">
      <c r="A2557">
        <v>197231</v>
      </c>
      <c r="B2557" t="s">
        <v>1191</v>
      </c>
      <c r="C2557" t="s">
        <v>14</v>
      </c>
      <c r="D2557" t="s">
        <v>15</v>
      </c>
      <c r="E2557" t="s">
        <v>614</v>
      </c>
      <c r="F2557" s="1">
        <v>42877.395624999997</v>
      </c>
      <c r="G2557">
        <v>1</v>
      </c>
      <c r="H2557">
        <v>254.16</v>
      </c>
      <c r="I2557">
        <v>254.16</v>
      </c>
      <c r="J2557">
        <v>18</v>
      </c>
      <c r="K2557" t="s">
        <v>820</v>
      </c>
      <c r="L2557">
        <v>2017</v>
      </c>
      <c r="M2557">
        <v>5</v>
      </c>
    </row>
    <row r="2558" spans="1:13" x14ac:dyDescent="0.25">
      <c r="A2558">
        <v>197231</v>
      </c>
      <c r="B2558" t="s">
        <v>1191</v>
      </c>
      <c r="C2558" t="s">
        <v>14</v>
      </c>
      <c r="D2558" t="s">
        <v>15</v>
      </c>
      <c r="E2558" t="s">
        <v>614</v>
      </c>
      <c r="F2558" s="1">
        <v>43059.415578703702</v>
      </c>
      <c r="G2558">
        <v>1</v>
      </c>
      <c r="H2558">
        <v>254.16</v>
      </c>
      <c r="I2558">
        <v>254.16</v>
      </c>
      <c r="J2558">
        <v>18</v>
      </c>
      <c r="K2558" t="s">
        <v>820</v>
      </c>
      <c r="L2558">
        <v>2017</v>
      </c>
      <c r="M2558">
        <v>11</v>
      </c>
    </row>
    <row r="2559" spans="1:13" x14ac:dyDescent="0.25">
      <c r="A2559">
        <v>197231</v>
      </c>
      <c r="B2559" t="s">
        <v>1191</v>
      </c>
      <c r="C2559" t="s">
        <v>14</v>
      </c>
      <c r="D2559" t="s">
        <v>15</v>
      </c>
      <c r="E2559" t="s">
        <v>614</v>
      </c>
      <c r="F2559" s="1">
        <v>43129.317337962966</v>
      </c>
      <c r="G2559">
        <v>1</v>
      </c>
      <c r="H2559">
        <v>254.16</v>
      </c>
      <c r="I2559">
        <v>254.16</v>
      </c>
      <c r="J2559">
        <v>18</v>
      </c>
      <c r="K2559" t="s">
        <v>820</v>
      </c>
      <c r="L2559">
        <v>2018</v>
      </c>
      <c r="M2559">
        <v>1</v>
      </c>
    </row>
    <row r="2560" spans="1:13" x14ac:dyDescent="0.25">
      <c r="A2560">
        <v>197231</v>
      </c>
      <c r="B2560" t="s">
        <v>1191</v>
      </c>
      <c r="C2560" t="s">
        <v>14</v>
      </c>
      <c r="D2560" t="s">
        <v>15</v>
      </c>
      <c r="E2560" t="s">
        <v>614</v>
      </c>
      <c r="F2560" s="1">
        <v>43150.421932870369</v>
      </c>
      <c r="G2560">
        <v>1</v>
      </c>
      <c r="H2560">
        <v>254.13</v>
      </c>
      <c r="I2560">
        <v>254.13</v>
      </c>
      <c r="J2560">
        <v>18</v>
      </c>
      <c r="K2560" t="s">
        <v>820</v>
      </c>
      <c r="L2560">
        <v>2018</v>
      </c>
      <c r="M2560">
        <v>2</v>
      </c>
    </row>
    <row r="2561" spans="1:13" x14ac:dyDescent="0.25">
      <c r="A2561">
        <v>197231</v>
      </c>
      <c r="B2561" t="s">
        <v>1191</v>
      </c>
      <c r="C2561" t="s">
        <v>14</v>
      </c>
      <c r="D2561" t="s">
        <v>15</v>
      </c>
      <c r="E2561" t="s">
        <v>614</v>
      </c>
      <c r="F2561" s="1">
        <v>43241.397719907407</v>
      </c>
      <c r="G2561">
        <v>1</v>
      </c>
      <c r="H2561">
        <v>256.39999999999998</v>
      </c>
      <c r="I2561">
        <v>256.39999999999998</v>
      </c>
      <c r="J2561">
        <v>18</v>
      </c>
      <c r="K2561" t="s">
        <v>820</v>
      </c>
      <c r="L2561">
        <v>2018</v>
      </c>
      <c r="M2561">
        <v>5</v>
      </c>
    </row>
    <row r="2562" spans="1:13" x14ac:dyDescent="0.25">
      <c r="A2562">
        <v>197231</v>
      </c>
      <c r="B2562" t="s">
        <v>1191</v>
      </c>
      <c r="C2562" t="s">
        <v>14</v>
      </c>
      <c r="D2562" t="s">
        <v>15</v>
      </c>
      <c r="E2562" t="s">
        <v>614</v>
      </c>
      <c r="F2562" s="1">
        <v>43276.434687499997</v>
      </c>
      <c r="G2562">
        <v>1</v>
      </c>
      <c r="H2562">
        <v>254.13</v>
      </c>
      <c r="I2562">
        <v>254.13</v>
      </c>
      <c r="J2562">
        <v>18</v>
      </c>
      <c r="K2562" t="s">
        <v>820</v>
      </c>
      <c r="L2562">
        <v>2018</v>
      </c>
      <c r="M2562">
        <v>6</v>
      </c>
    </row>
    <row r="2563" spans="1:13" x14ac:dyDescent="0.25">
      <c r="A2563">
        <v>197231</v>
      </c>
      <c r="B2563" t="s">
        <v>1191</v>
      </c>
      <c r="C2563" t="s">
        <v>14</v>
      </c>
      <c r="D2563" t="s">
        <v>15</v>
      </c>
      <c r="E2563" t="s">
        <v>614</v>
      </c>
      <c r="F2563" s="1">
        <v>43367.432129629633</v>
      </c>
      <c r="G2563">
        <v>1</v>
      </c>
      <c r="H2563">
        <v>254.13</v>
      </c>
      <c r="I2563">
        <v>254.13</v>
      </c>
      <c r="J2563">
        <v>18</v>
      </c>
      <c r="K2563" t="s">
        <v>820</v>
      </c>
      <c r="L2563">
        <v>2018</v>
      </c>
      <c r="M2563">
        <v>9</v>
      </c>
    </row>
    <row r="2564" spans="1:13" x14ac:dyDescent="0.25">
      <c r="A2564">
        <v>197231</v>
      </c>
      <c r="B2564" t="s">
        <v>1191</v>
      </c>
      <c r="C2564" t="s">
        <v>14</v>
      </c>
      <c r="D2564" t="s">
        <v>15</v>
      </c>
      <c r="E2564" t="s">
        <v>614</v>
      </c>
      <c r="F2564" s="1">
        <v>43402.402743055558</v>
      </c>
      <c r="G2564">
        <v>1</v>
      </c>
      <c r="H2564">
        <v>254.13</v>
      </c>
      <c r="I2564">
        <v>254.13</v>
      </c>
      <c r="J2564">
        <v>18</v>
      </c>
      <c r="K2564" t="s">
        <v>820</v>
      </c>
      <c r="L2564">
        <v>2018</v>
      </c>
      <c r="M2564">
        <v>10</v>
      </c>
    </row>
    <row r="2565" spans="1:13" x14ac:dyDescent="0.25">
      <c r="A2565">
        <v>197231</v>
      </c>
      <c r="B2565" t="s">
        <v>1191</v>
      </c>
      <c r="C2565" t="s">
        <v>14</v>
      </c>
      <c r="D2565" t="s">
        <v>15</v>
      </c>
      <c r="E2565" t="s">
        <v>614</v>
      </c>
      <c r="F2565" s="1">
        <v>43535.453912037039</v>
      </c>
      <c r="G2565">
        <v>1</v>
      </c>
      <c r="H2565">
        <v>254.13</v>
      </c>
      <c r="I2565">
        <v>254.13</v>
      </c>
      <c r="J2565">
        <v>18</v>
      </c>
      <c r="K2565" t="s">
        <v>820</v>
      </c>
      <c r="L2565">
        <v>2019</v>
      </c>
      <c r="M2565">
        <v>3</v>
      </c>
    </row>
    <row r="2566" spans="1:13" x14ac:dyDescent="0.25">
      <c r="A2566">
        <v>197231</v>
      </c>
      <c r="B2566" t="s">
        <v>1191</v>
      </c>
      <c r="C2566" t="s">
        <v>14</v>
      </c>
      <c r="D2566" t="s">
        <v>15</v>
      </c>
      <c r="E2566" t="s">
        <v>614</v>
      </c>
      <c r="F2566" s="1">
        <v>43581.335682870369</v>
      </c>
      <c r="G2566">
        <v>1</v>
      </c>
      <c r="H2566">
        <v>254.16</v>
      </c>
      <c r="I2566">
        <v>254.16</v>
      </c>
      <c r="J2566">
        <v>18</v>
      </c>
      <c r="K2566" t="s">
        <v>820</v>
      </c>
      <c r="L2566">
        <v>2019</v>
      </c>
      <c r="M2566">
        <v>4</v>
      </c>
    </row>
    <row r="2567" spans="1:13" x14ac:dyDescent="0.25">
      <c r="A2567">
        <v>197231</v>
      </c>
      <c r="B2567" t="s">
        <v>1191</v>
      </c>
      <c r="C2567" t="s">
        <v>14</v>
      </c>
      <c r="D2567" t="s">
        <v>15</v>
      </c>
      <c r="E2567" t="s">
        <v>614</v>
      </c>
      <c r="F2567" s="1">
        <v>43612.41333333333</v>
      </c>
      <c r="G2567">
        <v>1</v>
      </c>
      <c r="H2567">
        <v>254.13</v>
      </c>
      <c r="I2567">
        <v>254.13</v>
      </c>
      <c r="J2567">
        <v>18</v>
      </c>
      <c r="K2567" t="s">
        <v>820</v>
      </c>
      <c r="L2567">
        <v>2019</v>
      </c>
      <c r="M2567">
        <v>5</v>
      </c>
    </row>
    <row r="2568" spans="1:13" x14ac:dyDescent="0.25">
      <c r="A2568">
        <v>197231</v>
      </c>
      <c r="B2568" t="s">
        <v>1191</v>
      </c>
      <c r="C2568" t="s">
        <v>14</v>
      </c>
      <c r="D2568" t="s">
        <v>15</v>
      </c>
      <c r="E2568" t="s">
        <v>614</v>
      </c>
      <c r="F2568" s="1">
        <v>43671.512754629628</v>
      </c>
      <c r="G2568">
        <v>1</v>
      </c>
      <c r="H2568">
        <v>253.9</v>
      </c>
      <c r="I2568">
        <v>253.9</v>
      </c>
      <c r="J2568">
        <v>18</v>
      </c>
      <c r="K2568" t="s">
        <v>820</v>
      </c>
      <c r="L2568">
        <v>2019</v>
      </c>
      <c r="M2568">
        <v>7</v>
      </c>
    </row>
    <row r="2569" spans="1:13" x14ac:dyDescent="0.25">
      <c r="A2569">
        <v>197231</v>
      </c>
      <c r="B2569" t="s">
        <v>1191</v>
      </c>
      <c r="C2569" t="s">
        <v>14</v>
      </c>
      <c r="D2569" t="s">
        <v>15</v>
      </c>
      <c r="E2569" t="s">
        <v>614</v>
      </c>
      <c r="F2569" s="1">
        <v>43675.418587962966</v>
      </c>
      <c r="G2569">
        <v>1</v>
      </c>
      <c r="H2569">
        <v>253.9</v>
      </c>
      <c r="I2569">
        <v>253.9</v>
      </c>
      <c r="J2569">
        <v>18</v>
      </c>
      <c r="K2569" t="s">
        <v>820</v>
      </c>
      <c r="L2569">
        <v>2019</v>
      </c>
      <c r="M2569">
        <v>7</v>
      </c>
    </row>
    <row r="2570" spans="1:13" x14ac:dyDescent="0.25">
      <c r="A2570">
        <v>197231</v>
      </c>
      <c r="B2570" t="s">
        <v>1191</v>
      </c>
      <c r="C2570" t="s">
        <v>14</v>
      </c>
      <c r="D2570" t="s">
        <v>15</v>
      </c>
      <c r="E2570" t="s">
        <v>614</v>
      </c>
      <c r="F2570" s="1">
        <v>43724.463541666664</v>
      </c>
      <c r="G2570">
        <v>1</v>
      </c>
      <c r="H2570">
        <v>253.84</v>
      </c>
      <c r="I2570">
        <v>253.84</v>
      </c>
      <c r="J2570">
        <v>18</v>
      </c>
      <c r="K2570" t="s">
        <v>820</v>
      </c>
      <c r="L2570">
        <v>2019</v>
      </c>
      <c r="M2570">
        <v>9</v>
      </c>
    </row>
    <row r="2571" spans="1:13" x14ac:dyDescent="0.25">
      <c r="A2571">
        <v>197231</v>
      </c>
      <c r="B2571" t="s">
        <v>1191</v>
      </c>
      <c r="C2571" t="s">
        <v>14</v>
      </c>
      <c r="D2571" t="s">
        <v>15</v>
      </c>
      <c r="E2571" t="s">
        <v>614</v>
      </c>
      <c r="F2571" s="1">
        <v>43738.393078703702</v>
      </c>
      <c r="G2571">
        <v>1</v>
      </c>
      <c r="H2571">
        <v>253.84</v>
      </c>
      <c r="I2571">
        <v>253.84</v>
      </c>
      <c r="J2571">
        <v>18</v>
      </c>
      <c r="K2571" t="s">
        <v>820</v>
      </c>
      <c r="L2571">
        <v>2019</v>
      </c>
      <c r="M2571">
        <v>9</v>
      </c>
    </row>
    <row r="2572" spans="1:13" x14ac:dyDescent="0.25">
      <c r="A2572">
        <v>197637</v>
      </c>
      <c r="B2572" t="s">
        <v>1192</v>
      </c>
      <c r="C2572" t="s">
        <v>14</v>
      </c>
      <c r="D2572" t="s">
        <v>15</v>
      </c>
      <c r="E2572" t="s">
        <v>614</v>
      </c>
      <c r="F2572" s="1">
        <v>42877.395624999997</v>
      </c>
      <c r="G2572">
        <v>1</v>
      </c>
      <c r="H2572">
        <v>387.18</v>
      </c>
      <c r="I2572">
        <v>387.18</v>
      </c>
      <c r="J2572">
        <v>18</v>
      </c>
      <c r="K2572" t="s">
        <v>820</v>
      </c>
      <c r="L2572">
        <v>2017</v>
      </c>
      <c r="M2572">
        <v>5</v>
      </c>
    </row>
    <row r="2573" spans="1:13" x14ac:dyDescent="0.25">
      <c r="A2573">
        <v>197637</v>
      </c>
      <c r="B2573" t="s">
        <v>1192</v>
      </c>
      <c r="C2573" t="s">
        <v>14</v>
      </c>
      <c r="D2573" t="s">
        <v>15</v>
      </c>
      <c r="E2573" t="s">
        <v>614</v>
      </c>
      <c r="F2573" s="1">
        <v>43416.395740740743</v>
      </c>
      <c r="G2573">
        <v>1</v>
      </c>
      <c r="H2573">
        <v>390.6</v>
      </c>
      <c r="I2573">
        <v>390.6</v>
      </c>
      <c r="J2573">
        <v>18</v>
      </c>
      <c r="K2573" t="s">
        <v>820</v>
      </c>
      <c r="L2573">
        <v>2018</v>
      </c>
      <c r="M2573">
        <v>11</v>
      </c>
    </row>
    <row r="2574" spans="1:13" x14ac:dyDescent="0.25">
      <c r="A2574">
        <v>197637</v>
      </c>
      <c r="B2574" t="s">
        <v>1192</v>
      </c>
      <c r="C2574" t="s">
        <v>14</v>
      </c>
      <c r="D2574" t="s">
        <v>15</v>
      </c>
      <c r="E2574" t="s">
        <v>614</v>
      </c>
      <c r="F2574" s="1">
        <v>43525.411747685182</v>
      </c>
      <c r="G2574">
        <v>1</v>
      </c>
      <c r="H2574">
        <v>387.18</v>
      </c>
      <c r="I2574">
        <v>387.18</v>
      </c>
      <c r="J2574">
        <v>18</v>
      </c>
      <c r="K2574" t="s">
        <v>820</v>
      </c>
      <c r="L2574">
        <v>2019</v>
      </c>
      <c r="M2574">
        <v>3</v>
      </c>
    </row>
    <row r="2575" spans="1:13" x14ac:dyDescent="0.25">
      <c r="A2575">
        <v>147740</v>
      </c>
      <c r="B2575" t="s">
        <v>615</v>
      </c>
      <c r="C2575" t="s">
        <v>14</v>
      </c>
      <c r="D2575" t="s">
        <v>15</v>
      </c>
      <c r="E2575" t="s">
        <v>147</v>
      </c>
      <c r="F2575" s="1">
        <v>42751.447199074071</v>
      </c>
      <c r="G2575">
        <v>1</v>
      </c>
      <c r="H2575">
        <v>36.619999999999997</v>
      </c>
      <c r="I2575">
        <v>36.619999999999997</v>
      </c>
      <c r="J2575">
        <v>18</v>
      </c>
      <c r="K2575" t="s">
        <v>820</v>
      </c>
      <c r="L2575">
        <v>2017</v>
      </c>
      <c r="M2575">
        <v>1</v>
      </c>
    </row>
    <row r="2576" spans="1:13" x14ac:dyDescent="0.25">
      <c r="A2576">
        <v>147740</v>
      </c>
      <c r="B2576" t="s">
        <v>615</v>
      </c>
      <c r="C2576" t="s">
        <v>14</v>
      </c>
      <c r="D2576" t="s">
        <v>15</v>
      </c>
      <c r="E2576" t="s">
        <v>147</v>
      </c>
      <c r="F2576" s="1">
        <v>42832.402222222219</v>
      </c>
      <c r="G2576">
        <v>1</v>
      </c>
      <c r="H2576">
        <v>36.619999999999997</v>
      </c>
      <c r="I2576">
        <v>36.619999999999997</v>
      </c>
      <c r="J2576">
        <v>18</v>
      </c>
      <c r="K2576" t="s">
        <v>820</v>
      </c>
      <c r="L2576">
        <v>2017</v>
      </c>
      <c r="M2576">
        <v>4</v>
      </c>
    </row>
    <row r="2577" spans="1:13" x14ac:dyDescent="0.25">
      <c r="A2577">
        <v>114989</v>
      </c>
      <c r="B2577" t="s">
        <v>1193</v>
      </c>
      <c r="C2577" t="s">
        <v>14</v>
      </c>
      <c r="D2577" t="s">
        <v>15</v>
      </c>
      <c r="E2577" t="s">
        <v>617</v>
      </c>
      <c r="F2577" s="1">
        <v>43140.458437499998</v>
      </c>
      <c r="G2577">
        <v>1</v>
      </c>
      <c r="H2577">
        <v>86.41</v>
      </c>
      <c r="I2577">
        <v>86.41</v>
      </c>
      <c r="J2577">
        <v>18</v>
      </c>
      <c r="K2577" t="s">
        <v>820</v>
      </c>
      <c r="L2577">
        <v>2018</v>
      </c>
      <c r="M2577">
        <v>2</v>
      </c>
    </row>
    <row r="2578" spans="1:13" x14ac:dyDescent="0.25">
      <c r="A2578">
        <v>114989</v>
      </c>
      <c r="B2578" t="s">
        <v>1193</v>
      </c>
      <c r="C2578" t="s">
        <v>14</v>
      </c>
      <c r="D2578" t="s">
        <v>15</v>
      </c>
      <c r="E2578" t="s">
        <v>617</v>
      </c>
      <c r="F2578" s="1">
        <v>43140.458437499998</v>
      </c>
      <c r="G2578">
        <v>1</v>
      </c>
      <c r="H2578">
        <v>86.42</v>
      </c>
      <c r="I2578">
        <v>86.42</v>
      </c>
      <c r="J2578">
        <v>18</v>
      </c>
      <c r="K2578" t="s">
        <v>820</v>
      </c>
      <c r="L2578">
        <v>2018</v>
      </c>
      <c r="M2578">
        <v>2</v>
      </c>
    </row>
    <row r="2579" spans="1:13" x14ac:dyDescent="0.25">
      <c r="A2579">
        <v>114957</v>
      </c>
      <c r="B2579" t="s">
        <v>616</v>
      </c>
      <c r="C2579" t="s">
        <v>14</v>
      </c>
      <c r="D2579" t="s">
        <v>15</v>
      </c>
      <c r="E2579" t="s">
        <v>617</v>
      </c>
      <c r="F2579" s="1">
        <v>42765.401030092595</v>
      </c>
      <c r="G2579">
        <v>1</v>
      </c>
      <c r="H2579">
        <v>40.35</v>
      </c>
      <c r="I2579">
        <v>40.35</v>
      </c>
      <c r="J2579">
        <v>18</v>
      </c>
      <c r="K2579" t="s">
        <v>820</v>
      </c>
      <c r="L2579">
        <v>2017</v>
      </c>
      <c r="M2579">
        <v>1</v>
      </c>
    </row>
    <row r="2580" spans="1:13" x14ac:dyDescent="0.25">
      <c r="A2580">
        <v>114957</v>
      </c>
      <c r="B2580" t="s">
        <v>616</v>
      </c>
      <c r="C2580" t="s">
        <v>14</v>
      </c>
      <c r="D2580" t="s">
        <v>15</v>
      </c>
      <c r="E2580" t="s">
        <v>617</v>
      </c>
      <c r="F2580" s="1">
        <v>42765.401030092595</v>
      </c>
      <c r="G2580">
        <v>1</v>
      </c>
      <c r="H2580">
        <v>40.35</v>
      </c>
      <c r="I2580">
        <v>40.35</v>
      </c>
      <c r="J2580">
        <v>18</v>
      </c>
      <c r="K2580" t="s">
        <v>820</v>
      </c>
      <c r="L2580">
        <v>2017</v>
      </c>
      <c r="M2580">
        <v>1</v>
      </c>
    </row>
    <row r="2581" spans="1:13" x14ac:dyDescent="0.25">
      <c r="A2581">
        <v>114957</v>
      </c>
      <c r="B2581" t="s">
        <v>616</v>
      </c>
      <c r="C2581" t="s">
        <v>14</v>
      </c>
      <c r="D2581" t="s">
        <v>15</v>
      </c>
      <c r="E2581" t="s">
        <v>617</v>
      </c>
      <c r="F2581" s="1">
        <v>42832.402222222219</v>
      </c>
      <c r="G2581">
        <v>1</v>
      </c>
      <c r="H2581">
        <v>40.35</v>
      </c>
      <c r="I2581">
        <v>40.35</v>
      </c>
      <c r="J2581">
        <v>18</v>
      </c>
      <c r="K2581" t="s">
        <v>820</v>
      </c>
      <c r="L2581">
        <v>2017</v>
      </c>
      <c r="M2581">
        <v>4</v>
      </c>
    </row>
    <row r="2582" spans="1:13" x14ac:dyDescent="0.25">
      <c r="A2582">
        <v>114957</v>
      </c>
      <c r="B2582" t="s">
        <v>616</v>
      </c>
      <c r="C2582" t="s">
        <v>14</v>
      </c>
      <c r="D2582" t="s">
        <v>15</v>
      </c>
      <c r="E2582" t="s">
        <v>617</v>
      </c>
      <c r="F2582" s="1">
        <v>42860.514178240737</v>
      </c>
      <c r="G2582">
        <v>2</v>
      </c>
      <c r="H2582">
        <v>40.35</v>
      </c>
      <c r="I2582">
        <v>80.7</v>
      </c>
      <c r="J2582">
        <v>18</v>
      </c>
      <c r="K2582" t="s">
        <v>820</v>
      </c>
      <c r="L2582">
        <v>2017</v>
      </c>
      <c r="M2582">
        <v>5</v>
      </c>
    </row>
    <row r="2583" spans="1:13" x14ac:dyDescent="0.25">
      <c r="A2583">
        <v>114957</v>
      </c>
      <c r="B2583" t="s">
        <v>616</v>
      </c>
      <c r="C2583" t="s">
        <v>14</v>
      </c>
      <c r="D2583" t="s">
        <v>15</v>
      </c>
      <c r="E2583" t="s">
        <v>617</v>
      </c>
      <c r="F2583" s="1">
        <v>43017.398634259262</v>
      </c>
      <c r="G2583">
        <v>2</v>
      </c>
      <c r="H2583">
        <v>40.07</v>
      </c>
      <c r="I2583">
        <v>80.14</v>
      </c>
      <c r="J2583">
        <v>18</v>
      </c>
      <c r="K2583" t="s">
        <v>820</v>
      </c>
      <c r="L2583">
        <v>2017</v>
      </c>
      <c r="M2583">
        <v>10</v>
      </c>
    </row>
    <row r="2584" spans="1:13" x14ac:dyDescent="0.25">
      <c r="A2584">
        <v>114957</v>
      </c>
      <c r="B2584" t="s">
        <v>616</v>
      </c>
      <c r="C2584" t="s">
        <v>14</v>
      </c>
      <c r="D2584" t="s">
        <v>15</v>
      </c>
      <c r="E2584" t="s">
        <v>617</v>
      </c>
      <c r="F2584" s="1">
        <v>43045.414895833332</v>
      </c>
      <c r="G2584">
        <v>2</v>
      </c>
      <c r="H2584">
        <v>40.07</v>
      </c>
      <c r="I2584">
        <v>80.14</v>
      </c>
      <c r="J2584">
        <v>18</v>
      </c>
      <c r="K2584" t="s">
        <v>820</v>
      </c>
      <c r="L2584">
        <v>2017</v>
      </c>
      <c r="M2584">
        <v>11</v>
      </c>
    </row>
    <row r="2585" spans="1:13" x14ac:dyDescent="0.25">
      <c r="A2585">
        <v>114957</v>
      </c>
      <c r="B2585" t="s">
        <v>616</v>
      </c>
      <c r="C2585" t="s">
        <v>14</v>
      </c>
      <c r="D2585" t="s">
        <v>15</v>
      </c>
      <c r="E2585" t="s">
        <v>617</v>
      </c>
      <c r="F2585" s="1">
        <v>43138.449664351851</v>
      </c>
      <c r="G2585">
        <v>1</v>
      </c>
      <c r="H2585">
        <v>40.07</v>
      </c>
      <c r="I2585">
        <v>40.07</v>
      </c>
      <c r="J2585">
        <v>18</v>
      </c>
      <c r="K2585" t="s">
        <v>820</v>
      </c>
      <c r="L2585">
        <v>2018</v>
      </c>
      <c r="M2585">
        <v>2</v>
      </c>
    </row>
    <row r="2586" spans="1:13" x14ac:dyDescent="0.25">
      <c r="A2586">
        <v>114957</v>
      </c>
      <c r="B2586" t="s">
        <v>616</v>
      </c>
      <c r="C2586" t="s">
        <v>14</v>
      </c>
      <c r="D2586" t="s">
        <v>15</v>
      </c>
      <c r="E2586" t="s">
        <v>617</v>
      </c>
      <c r="F2586" s="1">
        <v>43138.449664351851</v>
      </c>
      <c r="G2586">
        <v>1</v>
      </c>
      <c r="H2586">
        <v>40.07</v>
      </c>
      <c r="I2586">
        <v>40.07</v>
      </c>
      <c r="J2586">
        <v>18</v>
      </c>
      <c r="K2586" t="s">
        <v>820</v>
      </c>
      <c r="L2586">
        <v>2018</v>
      </c>
      <c r="M2586">
        <v>2</v>
      </c>
    </row>
    <row r="2587" spans="1:13" x14ac:dyDescent="0.25">
      <c r="A2587">
        <v>114957</v>
      </c>
      <c r="B2587" t="s">
        <v>616</v>
      </c>
      <c r="C2587" t="s">
        <v>14</v>
      </c>
      <c r="D2587" t="s">
        <v>15</v>
      </c>
      <c r="E2587" t="s">
        <v>617</v>
      </c>
      <c r="F2587" s="1">
        <v>43143.412442129629</v>
      </c>
      <c r="G2587">
        <v>2</v>
      </c>
      <c r="H2587">
        <v>40.07</v>
      </c>
      <c r="I2587">
        <v>80.14</v>
      </c>
      <c r="J2587">
        <v>18</v>
      </c>
      <c r="K2587" t="s">
        <v>820</v>
      </c>
      <c r="L2587">
        <v>2018</v>
      </c>
      <c r="M2587">
        <v>2</v>
      </c>
    </row>
    <row r="2588" spans="1:13" x14ac:dyDescent="0.25">
      <c r="A2588">
        <v>114957</v>
      </c>
      <c r="B2588" t="s">
        <v>616</v>
      </c>
      <c r="C2588" t="s">
        <v>14</v>
      </c>
      <c r="D2588" t="s">
        <v>15</v>
      </c>
      <c r="E2588" t="s">
        <v>617</v>
      </c>
      <c r="F2588" s="1">
        <v>43194.541493055556</v>
      </c>
      <c r="G2588">
        <v>1</v>
      </c>
      <c r="H2588">
        <v>40.07</v>
      </c>
      <c r="I2588">
        <v>40.07</v>
      </c>
      <c r="J2588">
        <v>18</v>
      </c>
      <c r="K2588" t="s">
        <v>820</v>
      </c>
      <c r="L2588">
        <v>2018</v>
      </c>
      <c r="M2588">
        <v>4</v>
      </c>
    </row>
    <row r="2589" spans="1:13" x14ac:dyDescent="0.25">
      <c r="A2589">
        <v>114957</v>
      </c>
      <c r="B2589" t="s">
        <v>616</v>
      </c>
      <c r="C2589" t="s">
        <v>14</v>
      </c>
      <c r="D2589" t="s">
        <v>15</v>
      </c>
      <c r="E2589" t="s">
        <v>617</v>
      </c>
      <c r="F2589" s="1">
        <v>43194.541493055556</v>
      </c>
      <c r="G2589">
        <v>1</v>
      </c>
      <c r="H2589">
        <v>40.07</v>
      </c>
      <c r="I2589">
        <v>40.07</v>
      </c>
      <c r="J2589">
        <v>18</v>
      </c>
      <c r="K2589" t="s">
        <v>820</v>
      </c>
      <c r="L2589">
        <v>2018</v>
      </c>
      <c r="M2589">
        <v>4</v>
      </c>
    </row>
    <row r="2590" spans="1:13" x14ac:dyDescent="0.25">
      <c r="A2590">
        <v>114957</v>
      </c>
      <c r="B2590" t="s">
        <v>616</v>
      </c>
      <c r="C2590" t="s">
        <v>14</v>
      </c>
      <c r="D2590" t="s">
        <v>15</v>
      </c>
      <c r="E2590" t="s">
        <v>617</v>
      </c>
      <c r="F2590" s="1">
        <v>43217.371863425928</v>
      </c>
      <c r="G2590">
        <v>1</v>
      </c>
      <c r="H2590">
        <v>40.07</v>
      </c>
      <c r="I2590">
        <v>40.07</v>
      </c>
      <c r="J2590">
        <v>18</v>
      </c>
      <c r="K2590" t="s">
        <v>820</v>
      </c>
      <c r="L2590">
        <v>2018</v>
      </c>
      <c r="M2590">
        <v>4</v>
      </c>
    </row>
    <row r="2591" spans="1:13" x14ac:dyDescent="0.25">
      <c r="A2591">
        <v>114957</v>
      </c>
      <c r="B2591" t="s">
        <v>616</v>
      </c>
      <c r="C2591" t="s">
        <v>14</v>
      </c>
      <c r="D2591" t="s">
        <v>15</v>
      </c>
      <c r="E2591" t="s">
        <v>617</v>
      </c>
      <c r="F2591" s="1">
        <v>43237.459247685183</v>
      </c>
      <c r="G2591">
        <v>2</v>
      </c>
      <c r="H2591">
        <v>40.07</v>
      </c>
      <c r="I2591">
        <v>80.14</v>
      </c>
      <c r="J2591">
        <v>18</v>
      </c>
      <c r="K2591" t="s">
        <v>820</v>
      </c>
      <c r="L2591">
        <v>2018</v>
      </c>
      <c r="M2591">
        <v>5</v>
      </c>
    </row>
    <row r="2592" spans="1:13" x14ac:dyDescent="0.25">
      <c r="A2592">
        <v>114957</v>
      </c>
      <c r="B2592" t="s">
        <v>616</v>
      </c>
      <c r="C2592" t="s">
        <v>14</v>
      </c>
      <c r="D2592" t="s">
        <v>15</v>
      </c>
      <c r="E2592" t="s">
        <v>617</v>
      </c>
      <c r="F2592" s="1">
        <v>43248.335543981484</v>
      </c>
      <c r="G2592">
        <v>1</v>
      </c>
      <c r="H2592">
        <v>40.07</v>
      </c>
      <c r="I2592">
        <v>40.07</v>
      </c>
      <c r="J2592">
        <v>18</v>
      </c>
      <c r="K2592" t="s">
        <v>820</v>
      </c>
      <c r="L2592">
        <v>2018</v>
      </c>
      <c r="M2592">
        <v>5</v>
      </c>
    </row>
    <row r="2593" spans="1:13" x14ac:dyDescent="0.25">
      <c r="A2593">
        <v>114957</v>
      </c>
      <c r="B2593" t="s">
        <v>616</v>
      </c>
      <c r="C2593" t="s">
        <v>14</v>
      </c>
      <c r="D2593" t="s">
        <v>15</v>
      </c>
      <c r="E2593" t="s">
        <v>617</v>
      </c>
      <c r="F2593" s="1">
        <v>43262.345300925925</v>
      </c>
      <c r="G2593">
        <v>1</v>
      </c>
      <c r="H2593">
        <v>40.07</v>
      </c>
      <c r="I2593">
        <v>40.07</v>
      </c>
      <c r="J2593">
        <v>18</v>
      </c>
      <c r="K2593" t="s">
        <v>820</v>
      </c>
      <c r="L2593">
        <v>2018</v>
      </c>
      <c r="M2593">
        <v>6</v>
      </c>
    </row>
    <row r="2594" spans="1:13" x14ac:dyDescent="0.25">
      <c r="A2594">
        <v>114957</v>
      </c>
      <c r="B2594" t="s">
        <v>616</v>
      </c>
      <c r="C2594" t="s">
        <v>14</v>
      </c>
      <c r="D2594" t="s">
        <v>15</v>
      </c>
      <c r="E2594" t="s">
        <v>617</v>
      </c>
      <c r="F2594" s="1">
        <v>43262.345300925925</v>
      </c>
      <c r="G2594">
        <v>1</v>
      </c>
      <c r="H2594">
        <v>40.07</v>
      </c>
      <c r="I2594">
        <v>40.07</v>
      </c>
      <c r="J2594">
        <v>18</v>
      </c>
      <c r="K2594" t="s">
        <v>820</v>
      </c>
      <c r="L2594">
        <v>2018</v>
      </c>
      <c r="M2594">
        <v>6</v>
      </c>
    </row>
    <row r="2595" spans="1:13" x14ac:dyDescent="0.25">
      <c r="A2595">
        <v>114957</v>
      </c>
      <c r="B2595" t="s">
        <v>616</v>
      </c>
      <c r="C2595" t="s">
        <v>14</v>
      </c>
      <c r="D2595" t="s">
        <v>15</v>
      </c>
      <c r="E2595" t="s">
        <v>617</v>
      </c>
      <c r="F2595" s="1">
        <v>43276.434687499997</v>
      </c>
      <c r="G2595">
        <v>2</v>
      </c>
      <c r="H2595">
        <v>40.07</v>
      </c>
      <c r="I2595">
        <v>80.14</v>
      </c>
      <c r="J2595">
        <v>18</v>
      </c>
      <c r="K2595" t="s">
        <v>820</v>
      </c>
      <c r="L2595">
        <v>2018</v>
      </c>
      <c r="M2595">
        <v>6</v>
      </c>
    </row>
    <row r="2596" spans="1:13" x14ac:dyDescent="0.25">
      <c r="A2596">
        <v>114957</v>
      </c>
      <c r="B2596" t="s">
        <v>616</v>
      </c>
      <c r="C2596" t="s">
        <v>14</v>
      </c>
      <c r="D2596" t="s">
        <v>15</v>
      </c>
      <c r="E2596" t="s">
        <v>617</v>
      </c>
      <c r="F2596" s="1">
        <v>43290.310381944444</v>
      </c>
      <c r="G2596">
        <v>1</v>
      </c>
      <c r="H2596">
        <v>40.07</v>
      </c>
      <c r="I2596">
        <v>40.07</v>
      </c>
      <c r="J2596">
        <v>18</v>
      </c>
      <c r="K2596" t="s">
        <v>820</v>
      </c>
      <c r="L2596">
        <v>2018</v>
      </c>
      <c r="M2596">
        <v>7</v>
      </c>
    </row>
    <row r="2597" spans="1:13" x14ac:dyDescent="0.25">
      <c r="A2597">
        <v>114957</v>
      </c>
      <c r="B2597" t="s">
        <v>616</v>
      </c>
      <c r="C2597" t="s">
        <v>14</v>
      </c>
      <c r="D2597" t="s">
        <v>15</v>
      </c>
      <c r="E2597" t="s">
        <v>617</v>
      </c>
      <c r="F2597" s="1">
        <v>43311.408437500002</v>
      </c>
      <c r="G2597">
        <v>1</v>
      </c>
      <c r="H2597">
        <v>40.07</v>
      </c>
      <c r="I2597">
        <v>40.07</v>
      </c>
      <c r="J2597">
        <v>18</v>
      </c>
      <c r="K2597" t="s">
        <v>820</v>
      </c>
      <c r="L2597">
        <v>2018</v>
      </c>
      <c r="M2597">
        <v>7</v>
      </c>
    </row>
    <row r="2598" spans="1:13" x14ac:dyDescent="0.25">
      <c r="A2598">
        <v>114957</v>
      </c>
      <c r="B2598" t="s">
        <v>616</v>
      </c>
      <c r="C2598" t="s">
        <v>14</v>
      </c>
      <c r="D2598" t="s">
        <v>15</v>
      </c>
      <c r="E2598" t="s">
        <v>617</v>
      </c>
      <c r="F2598" s="1">
        <v>43311.408437500002</v>
      </c>
      <c r="G2598">
        <v>1</v>
      </c>
      <c r="H2598">
        <v>40.07</v>
      </c>
      <c r="I2598">
        <v>40.07</v>
      </c>
      <c r="J2598">
        <v>18</v>
      </c>
      <c r="K2598" t="s">
        <v>820</v>
      </c>
      <c r="L2598">
        <v>2018</v>
      </c>
      <c r="M2598">
        <v>7</v>
      </c>
    </row>
    <row r="2599" spans="1:13" x14ac:dyDescent="0.25">
      <c r="A2599">
        <v>114957</v>
      </c>
      <c r="B2599" t="s">
        <v>616</v>
      </c>
      <c r="C2599" t="s">
        <v>14</v>
      </c>
      <c r="D2599" t="s">
        <v>15</v>
      </c>
      <c r="E2599" t="s">
        <v>617</v>
      </c>
      <c r="F2599" s="1">
        <v>43339.402106481481</v>
      </c>
      <c r="G2599">
        <v>2</v>
      </c>
      <c r="H2599">
        <v>40.07</v>
      </c>
      <c r="I2599">
        <v>80.14</v>
      </c>
      <c r="J2599">
        <v>18</v>
      </c>
      <c r="K2599" t="s">
        <v>820</v>
      </c>
      <c r="L2599">
        <v>2018</v>
      </c>
      <c r="M2599">
        <v>8</v>
      </c>
    </row>
    <row r="2600" spans="1:13" x14ac:dyDescent="0.25">
      <c r="A2600">
        <v>114957</v>
      </c>
      <c r="B2600" t="s">
        <v>616</v>
      </c>
      <c r="C2600" t="s">
        <v>14</v>
      </c>
      <c r="D2600" t="s">
        <v>15</v>
      </c>
      <c r="E2600" t="s">
        <v>617</v>
      </c>
      <c r="F2600" s="1">
        <v>43341.437627314815</v>
      </c>
      <c r="G2600">
        <v>2</v>
      </c>
      <c r="H2600">
        <v>40.07</v>
      </c>
      <c r="I2600">
        <v>80.14</v>
      </c>
      <c r="J2600">
        <v>18</v>
      </c>
      <c r="K2600" t="s">
        <v>820</v>
      </c>
      <c r="L2600">
        <v>2018</v>
      </c>
      <c r="M2600">
        <v>8</v>
      </c>
    </row>
    <row r="2601" spans="1:13" x14ac:dyDescent="0.25">
      <c r="A2601">
        <v>114957</v>
      </c>
      <c r="B2601" t="s">
        <v>616</v>
      </c>
      <c r="C2601" t="s">
        <v>14</v>
      </c>
      <c r="D2601" t="s">
        <v>15</v>
      </c>
      <c r="E2601" t="s">
        <v>617</v>
      </c>
      <c r="F2601" s="1">
        <v>43367.432129629633</v>
      </c>
      <c r="G2601">
        <v>1</v>
      </c>
      <c r="H2601">
        <v>40.07</v>
      </c>
      <c r="I2601">
        <v>40.07</v>
      </c>
      <c r="J2601">
        <v>18</v>
      </c>
      <c r="K2601" t="s">
        <v>820</v>
      </c>
      <c r="L2601">
        <v>2018</v>
      </c>
      <c r="M2601">
        <v>9</v>
      </c>
    </row>
    <row r="2602" spans="1:13" x14ac:dyDescent="0.25">
      <c r="A2602">
        <v>114957</v>
      </c>
      <c r="B2602" t="s">
        <v>616</v>
      </c>
      <c r="C2602" t="s">
        <v>14</v>
      </c>
      <c r="D2602" t="s">
        <v>15</v>
      </c>
      <c r="E2602" t="s">
        <v>617</v>
      </c>
      <c r="F2602" s="1">
        <v>43402.402743055558</v>
      </c>
      <c r="G2602">
        <v>2</v>
      </c>
      <c r="H2602">
        <v>40.07</v>
      </c>
      <c r="I2602">
        <v>80.14</v>
      </c>
      <c r="J2602">
        <v>18</v>
      </c>
      <c r="K2602" t="s">
        <v>820</v>
      </c>
      <c r="L2602">
        <v>2018</v>
      </c>
      <c r="M2602">
        <v>10</v>
      </c>
    </row>
    <row r="2603" spans="1:13" x14ac:dyDescent="0.25">
      <c r="A2603">
        <v>114957</v>
      </c>
      <c r="B2603" t="s">
        <v>616</v>
      </c>
      <c r="C2603" t="s">
        <v>14</v>
      </c>
      <c r="D2603" t="s">
        <v>15</v>
      </c>
      <c r="E2603" t="s">
        <v>617</v>
      </c>
      <c r="F2603" s="1">
        <v>43444.616354166668</v>
      </c>
      <c r="G2603">
        <v>2</v>
      </c>
      <c r="H2603">
        <v>40.07</v>
      </c>
      <c r="I2603">
        <v>80.14</v>
      </c>
      <c r="J2603">
        <v>18</v>
      </c>
      <c r="K2603" t="s">
        <v>820</v>
      </c>
      <c r="L2603">
        <v>2018</v>
      </c>
      <c r="M2603">
        <v>12</v>
      </c>
    </row>
    <row r="2604" spans="1:13" x14ac:dyDescent="0.25">
      <c r="A2604">
        <v>114957</v>
      </c>
      <c r="B2604" t="s">
        <v>616</v>
      </c>
      <c r="C2604" t="s">
        <v>14</v>
      </c>
      <c r="D2604" t="s">
        <v>15</v>
      </c>
      <c r="E2604" t="s">
        <v>617</v>
      </c>
      <c r="F2604" s="1">
        <v>43486.398206018515</v>
      </c>
      <c r="G2604">
        <v>2</v>
      </c>
      <c r="H2604">
        <v>40.07</v>
      </c>
      <c r="I2604">
        <v>80.14</v>
      </c>
      <c r="J2604">
        <v>18</v>
      </c>
      <c r="K2604" t="s">
        <v>820</v>
      </c>
      <c r="L2604">
        <v>2019</v>
      </c>
      <c r="M2604">
        <v>1</v>
      </c>
    </row>
    <row r="2605" spans="1:13" x14ac:dyDescent="0.25">
      <c r="A2605">
        <v>114957</v>
      </c>
      <c r="B2605" t="s">
        <v>616</v>
      </c>
      <c r="C2605" t="s">
        <v>14</v>
      </c>
      <c r="D2605" t="s">
        <v>15</v>
      </c>
      <c r="E2605" t="s">
        <v>617</v>
      </c>
      <c r="F2605" s="1">
        <v>43503.471354166664</v>
      </c>
      <c r="G2605">
        <v>1</v>
      </c>
      <c r="H2605">
        <v>40.07</v>
      </c>
      <c r="I2605">
        <v>40.07</v>
      </c>
      <c r="J2605">
        <v>18</v>
      </c>
      <c r="K2605" t="s">
        <v>820</v>
      </c>
      <c r="L2605">
        <v>2019</v>
      </c>
      <c r="M2605">
        <v>2</v>
      </c>
    </row>
    <row r="2606" spans="1:13" x14ac:dyDescent="0.25">
      <c r="A2606">
        <v>114957</v>
      </c>
      <c r="B2606" t="s">
        <v>616</v>
      </c>
      <c r="C2606" t="s">
        <v>14</v>
      </c>
      <c r="D2606" t="s">
        <v>15</v>
      </c>
      <c r="E2606" t="s">
        <v>617</v>
      </c>
      <c r="F2606" s="1">
        <v>43507.40697916667</v>
      </c>
      <c r="G2606">
        <v>2</v>
      </c>
      <c r="H2606">
        <v>40.07</v>
      </c>
      <c r="I2606">
        <v>80.14</v>
      </c>
      <c r="J2606">
        <v>18</v>
      </c>
      <c r="K2606" t="s">
        <v>820</v>
      </c>
      <c r="L2606">
        <v>2019</v>
      </c>
      <c r="M2606">
        <v>2</v>
      </c>
    </row>
    <row r="2607" spans="1:13" x14ac:dyDescent="0.25">
      <c r="A2607">
        <v>114957</v>
      </c>
      <c r="B2607" t="s">
        <v>616</v>
      </c>
      <c r="C2607" t="s">
        <v>14</v>
      </c>
      <c r="D2607" t="s">
        <v>15</v>
      </c>
      <c r="E2607" t="s">
        <v>617</v>
      </c>
      <c r="F2607" s="1">
        <v>43531.446261574078</v>
      </c>
      <c r="G2607">
        <v>2</v>
      </c>
      <c r="H2607">
        <v>40.07</v>
      </c>
      <c r="I2607">
        <v>80.14</v>
      </c>
      <c r="J2607">
        <v>18</v>
      </c>
      <c r="K2607" t="s">
        <v>820</v>
      </c>
      <c r="L2607">
        <v>2019</v>
      </c>
      <c r="M2607">
        <v>3</v>
      </c>
    </row>
    <row r="2608" spans="1:13" x14ac:dyDescent="0.25">
      <c r="A2608">
        <v>114957</v>
      </c>
      <c r="B2608" t="s">
        <v>616</v>
      </c>
      <c r="C2608" t="s">
        <v>14</v>
      </c>
      <c r="D2608" t="s">
        <v>15</v>
      </c>
      <c r="E2608" t="s">
        <v>617</v>
      </c>
      <c r="F2608" s="1">
        <v>43535.453912037039</v>
      </c>
      <c r="G2608">
        <v>2</v>
      </c>
      <c r="H2608">
        <v>40.07</v>
      </c>
      <c r="I2608">
        <v>80.14</v>
      </c>
      <c r="J2608">
        <v>18</v>
      </c>
      <c r="K2608" t="s">
        <v>820</v>
      </c>
      <c r="L2608">
        <v>2019</v>
      </c>
      <c r="M2608">
        <v>3</v>
      </c>
    </row>
    <row r="2609" spans="1:13" x14ac:dyDescent="0.25">
      <c r="A2609">
        <v>114957</v>
      </c>
      <c r="B2609" t="s">
        <v>616</v>
      </c>
      <c r="C2609" t="s">
        <v>14</v>
      </c>
      <c r="D2609" t="s">
        <v>15</v>
      </c>
      <c r="E2609" t="s">
        <v>617</v>
      </c>
      <c r="F2609" s="1">
        <v>43549.390717592592</v>
      </c>
      <c r="G2609">
        <v>2</v>
      </c>
      <c r="H2609">
        <v>40.07</v>
      </c>
      <c r="I2609">
        <v>80.14</v>
      </c>
      <c r="J2609">
        <v>18</v>
      </c>
      <c r="K2609" t="s">
        <v>820</v>
      </c>
      <c r="L2609">
        <v>2019</v>
      </c>
      <c r="M2609">
        <v>3</v>
      </c>
    </row>
    <row r="2610" spans="1:13" x14ac:dyDescent="0.25">
      <c r="A2610">
        <v>114957</v>
      </c>
      <c r="B2610" t="s">
        <v>616</v>
      </c>
      <c r="C2610" t="s">
        <v>14</v>
      </c>
      <c r="D2610" t="s">
        <v>15</v>
      </c>
      <c r="E2610" t="s">
        <v>617</v>
      </c>
      <c r="F2610" s="1">
        <v>43559.478981481479</v>
      </c>
      <c r="G2610">
        <v>2</v>
      </c>
      <c r="H2610">
        <v>40.07</v>
      </c>
      <c r="I2610">
        <v>80.14</v>
      </c>
      <c r="J2610">
        <v>18</v>
      </c>
      <c r="K2610" t="s">
        <v>820</v>
      </c>
      <c r="L2610">
        <v>2019</v>
      </c>
      <c r="M2610">
        <v>4</v>
      </c>
    </row>
    <row r="2611" spans="1:13" x14ac:dyDescent="0.25">
      <c r="A2611">
        <v>114957</v>
      </c>
      <c r="B2611" t="s">
        <v>616</v>
      </c>
      <c r="C2611" t="s">
        <v>14</v>
      </c>
      <c r="D2611" t="s">
        <v>15</v>
      </c>
      <c r="E2611" t="s">
        <v>617</v>
      </c>
      <c r="F2611" s="1">
        <v>43563.42460648148</v>
      </c>
      <c r="G2611">
        <v>2</v>
      </c>
      <c r="H2611">
        <v>40.07</v>
      </c>
      <c r="I2611">
        <v>80.14</v>
      </c>
      <c r="J2611">
        <v>18</v>
      </c>
      <c r="K2611" t="s">
        <v>820</v>
      </c>
      <c r="L2611">
        <v>2019</v>
      </c>
      <c r="M2611">
        <v>4</v>
      </c>
    </row>
    <row r="2612" spans="1:13" x14ac:dyDescent="0.25">
      <c r="A2612">
        <v>114957</v>
      </c>
      <c r="B2612" t="s">
        <v>616</v>
      </c>
      <c r="C2612" t="s">
        <v>14</v>
      </c>
      <c r="D2612" t="s">
        <v>15</v>
      </c>
      <c r="E2612" t="s">
        <v>617</v>
      </c>
      <c r="F2612" s="1">
        <v>43581.335682870369</v>
      </c>
      <c r="G2612">
        <v>2</v>
      </c>
      <c r="H2612">
        <v>40.44</v>
      </c>
      <c r="I2612">
        <v>80.88</v>
      </c>
      <c r="J2612">
        <v>18</v>
      </c>
      <c r="K2612" t="s">
        <v>820</v>
      </c>
      <c r="L2612">
        <v>2019</v>
      </c>
      <c r="M2612">
        <v>4</v>
      </c>
    </row>
    <row r="2613" spans="1:13" x14ac:dyDescent="0.25">
      <c r="A2613">
        <v>114957</v>
      </c>
      <c r="B2613" t="s">
        <v>616</v>
      </c>
      <c r="C2613" t="s">
        <v>14</v>
      </c>
      <c r="D2613" t="s">
        <v>15</v>
      </c>
      <c r="E2613" t="s">
        <v>617</v>
      </c>
      <c r="F2613" s="1">
        <v>43588.477685185186</v>
      </c>
      <c r="G2613">
        <v>3</v>
      </c>
      <c r="H2613">
        <v>40.44</v>
      </c>
      <c r="I2613">
        <v>121.32</v>
      </c>
      <c r="J2613">
        <v>18</v>
      </c>
      <c r="K2613" t="s">
        <v>820</v>
      </c>
      <c r="L2613">
        <v>2019</v>
      </c>
      <c r="M2613">
        <v>5</v>
      </c>
    </row>
    <row r="2614" spans="1:13" x14ac:dyDescent="0.25">
      <c r="A2614">
        <v>114957</v>
      </c>
      <c r="B2614" t="s">
        <v>616</v>
      </c>
      <c r="C2614" t="s">
        <v>14</v>
      </c>
      <c r="D2614" t="s">
        <v>15</v>
      </c>
      <c r="E2614" t="s">
        <v>617</v>
      </c>
      <c r="F2614" s="1">
        <v>43598.410821759258</v>
      </c>
      <c r="G2614">
        <v>3</v>
      </c>
      <c r="H2614">
        <v>40.07</v>
      </c>
      <c r="I2614">
        <v>120.21</v>
      </c>
      <c r="J2614">
        <v>18</v>
      </c>
      <c r="K2614" t="s">
        <v>820</v>
      </c>
      <c r="L2614">
        <v>2019</v>
      </c>
      <c r="M2614">
        <v>5</v>
      </c>
    </row>
    <row r="2615" spans="1:13" x14ac:dyDescent="0.25">
      <c r="A2615">
        <v>114957</v>
      </c>
      <c r="B2615" t="s">
        <v>616</v>
      </c>
      <c r="C2615" t="s">
        <v>14</v>
      </c>
      <c r="D2615" t="s">
        <v>15</v>
      </c>
      <c r="E2615" t="s">
        <v>617</v>
      </c>
      <c r="F2615" s="1">
        <v>43614.503553240742</v>
      </c>
      <c r="G2615">
        <v>3</v>
      </c>
      <c r="H2615">
        <v>40.07</v>
      </c>
      <c r="I2615">
        <v>120.21</v>
      </c>
      <c r="J2615">
        <v>18</v>
      </c>
      <c r="K2615" t="s">
        <v>820</v>
      </c>
      <c r="L2615">
        <v>2019</v>
      </c>
      <c r="M2615">
        <v>5</v>
      </c>
    </row>
    <row r="2616" spans="1:13" x14ac:dyDescent="0.25">
      <c r="A2616">
        <v>114957</v>
      </c>
      <c r="B2616" t="s">
        <v>616</v>
      </c>
      <c r="C2616" t="s">
        <v>14</v>
      </c>
      <c r="D2616" t="s">
        <v>15</v>
      </c>
      <c r="E2616" t="s">
        <v>617</v>
      </c>
      <c r="F2616" s="1">
        <v>43647.405081018522</v>
      </c>
      <c r="G2616">
        <v>2</v>
      </c>
      <c r="H2616">
        <v>40.07</v>
      </c>
      <c r="I2616">
        <v>80.14</v>
      </c>
      <c r="J2616">
        <v>18</v>
      </c>
      <c r="K2616" t="s">
        <v>820</v>
      </c>
      <c r="L2616">
        <v>2019</v>
      </c>
      <c r="M2616">
        <v>7</v>
      </c>
    </row>
    <row r="2617" spans="1:13" x14ac:dyDescent="0.25">
      <c r="A2617">
        <v>114957</v>
      </c>
      <c r="B2617" t="s">
        <v>616</v>
      </c>
      <c r="C2617" t="s">
        <v>14</v>
      </c>
      <c r="D2617" t="s">
        <v>15</v>
      </c>
      <c r="E2617" t="s">
        <v>617</v>
      </c>
      <c r="F2617" s="1">
        <v>43654.372523148151</v>
      </c>
      <c r="G2617">
        <v>2</v>
      </c>
      <c r="H2617">
        <v>40.04</v>
      </c>
      <c r="I2617">
        <v>80.08</v>
      </c>
      <c r="J2617">
        <v>18</v>
      </c>
      <c r="K2617" t="s">
        <v>820</v>
      </c>
      <c r="L2617">
        <v>2019</v>
      </c>
      <c r="M2617">
        <v>7</v>
      </c>
    </row>
    <row r="2618" spans="1:13" x14ac:dyDescent="0.25">
      <c r="A2618">
        <v>114957</v>
      </c>
      <c r="B2618" t="s">
        <v>616</v>
      </c>
      <c r="C2618" t="s">
        <v>14</v>
      </c>
      <c r="D2618" t="s">
        <v>15</v>
      </c>
      <c r="E2618" t="s">
        <v>617</v>
      </c>
      <c r="F2618" s="1">
        <v>43661.346886574072</v>
      </c>
      <c r="G2618">
        <v>2</v>
      </c>
      <c r="H2618">
        <v>40.04</v>
      </c>
      <c r="I2618">
        <v>80.08</v>
      </c>
      <c r="J2618">
        <v>18</v>
      </c>
      <c r="K2618" t="s">
        <v>820</v>
      </c>
      <c r="L2618">
        <v>2019</v>
      </c>
      <c r="M2618">
        <v>7</v>
      </c>
    </row>
    <row r="2619" spans="1:13" x14ac:dyDescent="0.25">
      <c r="A2619">
        <v>114957</v>
      </c>
      <c r="B2619" t="s">
        <v>616</v>
      </c>
      <c r="C2619" t="s">
        <v>14</v>
      </c>
      <c r="D2619" t="s">
        <v>15</v>
      </c>
      <c r="E2619" t="s">
        <v>617</v>
      </c>
      <c r="F2619" s="1">
        <v>43682.412303240744</v>
      </c>
      <c r="G2619">
        <v>3</v>
      </c>
      <c r="H2619">
        <v>40.07</v>
      </c>
      <c r="I2619">
        <v>120.21</v>
      </c>
      <c r="J2619">
        <v>18</v>
      </c>
      <c r="K2619" t="s">
        <v>820</v>
      </c>
      <c r="L2619">
        <v>2019</v>
      </c>
      <c r="M2619">
        <v>8</v>
      </c>
    </row>
    <row r="2620" spans="1:13" x14ac:dyDescent="0.25">
      <c r="A2620">
        <v>114957</v>
      </c>
      <c r="B2620" t="s">
        <v>616</v>
      </c>
      <c r="C2620" t="s">
        <v>14</v>
      </c>
      <c r="D2620" t="s">
        <v>15</v>
      </c>
      <c r="E2620" t="s">
        <v>617</v>
      </c>
      <c r="F2620" s="1">
        <v>43710.405856481484</v>
      </c>
      <c r="G2620">
        <v>2</v>
      </c>
      <c r="H2620">
        <v>40.04</v>
      </c>
      <c r="I2620">
        <v>80.08</v>
      </c>
      <c r="J2620">
        <v>18</v>
      </c>
      <c r="K2620" t="s">
        <v>820</v>
      </c>
      <c r="L2620">
        <v>2019</v>
      </c>
      <c r="M2620">
        <v>9</v>
      </c>
    </row>
    <row r="2621" spans="1:13" x14ac:dyDescent="0.25">
      <c r="A2621">
        <v>114957</v>
      </c>
      <c r="B2621" t="s">
        <v>616</v>
      </c>
      <c r="C2621" t="s">
        <v>14</v>
      </c>
      <c r="D2621" t="s">
        <v>15</v>
      </c>
      <c r="E2621" t="s">
        <v>617</v>
      </c>
      <c r="F2621" s="1">
        <v>43738.393078703702</v>
      </c>
      <c r="G2621">
        <v>2</v>
      </c>
      <c r="H2621">
        <v>40.03</v>
      </c>
      <c r="I2621">
        <v>80.06</v>
      </c>
      <c r="J2621">
        <v>18</v>
      </c>
      <c r="K2621" t="s">
        <v>820</v>
      </c>
      <c r="L2621">
        <v>2019</v>
      </c>
      <c r="M2621">
        <v>9</v>
      </c>
    </row>
    <row r="2622" spans="1:13" x14ac:dyDescent="0.25">
      <c r="A2622">
        <v>114957</v>
      </c>
      <c r="B2622" t="s">
        <v>616</v>
      </c>
      <c r="C2622" t="s">
        <v>14</v>
      </c>
      <c r="D2622" t="s">
        <v>15</v>
      </c>
      <c r="E2622" t="s">
        <v>617</v>
      </c>
      <c r="F2622" s="1">
        <v>43752.411759259259</v>
      </c>
      <c r="G2622">
        <v>1</v>
      </c>
      <c r="H2622">
        <v>40.03</v>
      </c>
      <c r="I2622">
        <v>40.03</v>
      </c>
      <c r="J2622">
        <v>18</v>
      </c>
      <c r="K2622" t="s">
        <v>820</v>
      </c>
      <c r="L2622">
        <v>2019</v>
      </c>
      <c r="M2622">
        <v>10</v>
      </c>
    </row>
    <row r="2623" spans="1:13" x14ac:dyDescent="0.25">
      <c r="A2623">
        <v>114957</v>
      </c>
      <c r="B2623" t="s">
        <v>616</v>
      </c>
      <c r="C2623" t="s">
        <v>14</v>
      </c>
      <c r="D2623" t="s">
        <v>15</v>
      </c>
      <c r="E2623" t="s">
        <v>617</v>
      </c>
      <c r="F2623" s="1">
        <v>43752.411759259259</v>
      </c>
      <c r="G2623">
        <v>1</v>
      </c>
      <c r="H2623">
        <v>40.03</v>
      </c>
      <c r="I2623">
        <v>40.03</v>
      </c>
      <c r="J2623">
        <v>18</v>
      </c>
      <c r="K2623" t="s">
        <v>820</v>
      </c>
      <c r="L2623">
        <v>2019</v>
      </c>
      <c r="M2623">
        <v>10</v>
      </c>
    </row>
    <row r="2624" spans="1:13" x14ac:dyDescent="0.25">
      <c r="A2624">
        <v>114957</v>
      </c>
      <c r="B2624" t="s">
        <v>616</v>
      </c>
      <c r="C2624" t="s">
        <v>14</v>
      </c>
      <c r="D2624" t="s">
        <v>15</v>
      </c>
      <c r="E2624" t="s">
        <v>617</v>
      </c>
      <c r="F2624" s="1">
        <v>43752.452800925923</v>
      </c>
      <c r="G2624">
        <v>2</v>
      </c>
      <c r="H2624">
        <v>40.03</v>
      </c>
      <c r="I2624">
        <v>80.06</v>
      </c>
      <c r="J2624">
        <v>18</v>
      </c>
      <c r="K2624" t="s">
        <v>820</v>
      </c>
      <c r="L2624">
        <v>2019</v>
      </c>
      <c r="M2624">
        <v>10</v>
      </c>
    </row>
    <row r="2625" spans="1:13" x14ac:dyDescent="0.25">
      <c r="A2625">
        <v>114957</v>
      </c>
      <c r="B2625" t="s">
        <v>616</v>
      </c>
      <c r="C2625" t="s">
        <v>14</v>
      </c>
      <c r="D2625" t="s">
        <v>15</v>
      </c>
      <c r="E2625" t="s">
        <v>617</v>
      </c>
      <c r="F2625" s="1">
        <v>43759.356296296297</v>
      </c>
      <c r="G2625">
        <v>2</v>
      </c>
      <c r="H2625">
        <v>40.03</v>
      </c>
      <c r="I2625">
        <v>80.06</v>
      </c>
      <c r="J2625">
        <v>18</v>
      </c>
      <c r="K2625" t="s">
        <v>820</v>
      </c>
      <c r="L2625">
        <v>2019</v>
      </c>
      <c r="M2625">
        <v>10</v>
      </c>
    </row>
    <row r="2626" spans="1:13" x14ac:dyDescent="0.25">
      <c r="A2626">
        <v>114957</v>
      </c>
      <c r="B2626" t="s">
        <v>616</v>
      </c>
      <c r="C2626" t="s">
        <v>14</v>
      </c>
      <c r="D2626" t="s">
        <v>15</v>
      </c>
      <c r="E2626" t="s">
        <v>617</v>
      </c>
      <c r="F2626" s="1">
        <v>43773.450775462959</v>
      </c>
      <c r="G2626">
        <v>5</v>
      </c>
      <c r="H2626">
        <v>40.03</v>
      </c>
      <c r="I2626">
        <v>200.15</v>
      </c>
      <c r="J2626">
        <v>18</v>
      </c>
      <c r="K2626" t="s">
        <v>820</v>
      </c>
      <c r="L2626">
        <v>2019</v>
      </c>
      <c r="M2626">
        <v>11</v>
      </c>
    </row>
    <row r="2627" spans="1:13" x14ac:dyDescent="0.25">
      <c r="A2627">
        <v>114957</v>
      </c>
      <c r="B2627" t="s">
        <v>616</v>
      </c>
      <c r="C2627" t="s">
        <v>14</v>
      </c>
      <c r="D2627" t="s">
        <v>15</v>
      </c>
      <c r="E2627" t="s">
        <v>617</v>
      </c>
      <c r="F2627" s="1">
        <v>43794.337743055556</v>
      </c>
      <c r="G2627">
        <v>2</v>
      </c>
      <c r="H2627">
        <v>40.03</v>
      </c>
      <c r="I2627">
        <v>80.06</v>
      </c>
      <c r="J2627">
        <v>18</v>
      </c>
      <c r="K2627" t="s">
        <v>820</v>
      </c>
      <c r="L2627">
        <v>2019</v>
      </c>
      <c r="M2627">
        <v>11</v>
      </c>
    </row>
    <row r="2628" spans="1:13" x14ac:dyDescent="0.25">
      <c r="A2628">
        <v>114957</v>
      </c>
      <c r="B2628" t="s">
        <v>616</v>
      </c>
      <c r="C2628" t="s">
        <v>14</v>
      </c>
      <c r="D2628" t="s">
        <v>15</v>
      </c>
      <c r="E2628" t="s">
        <v>617</v>
      </c>
      <c r="F2628" s="1">
        <v>43801.366747685184</v>
      </c>
      <c r="G2628">
        <v>2</v>
      </c>
      <c r="H2628">
        <v>40.03</v>
      </c>
      <c r="I2628">
        <v>80.06</v>
      </c>
      <c r="J2628">
        <v>18</v>
      </c>
      <c r="K2628" t="s">
        <v>820</v>
      </c>
      <c r="L2628">
        <v>2019</v>
      </c>
      <c r="M2628">
        <v>12</v>
      </c>
    </row>
    <row r="2629" spans="1:13" x14ac:dyDescent="0.25">
      <c r="A2629">
        <v>114957</v>
      </c>
      <c r="B2629" t="s">
        <v>616</v>
      </c>
      <c r="C2629" t="s">
        <v>14</v>
      </c>
      <c r="D2629" t="s">
        <v>15</v>
      </c>
      <c r="E2629" t="s">
        <v>617</v>
      </c>
      <c r="F2629" s="1">
        <v>43818.391053240739</v>
      </c>
      <c r="G2629">
        <v>3</v>
      </c>
      <c r="H2629">
        <v>40.03</v>
      </c>
      <c r="I2629">
        <v>120.09</v>
      </c>
      <c r="J2629">
        <v>18</v>
      </c>
      <c r="K2629" t="s">
        <v>820</v>
      </c>
      <c r="L2629">
        <v>2019</v>
      </c>
      <c r="M2629">
        <v>12</v>
      </c>
    </row>
    <row r="2630" spans="1:13" x14ac:dyDescent="0.25">
      <c r="A2630">
        <v>114958</v>
      </c>
      <c r="B2630" t="s">
        <v>618</v>
      </c>
      <c r="C2630" t="s">
        <v>14</v>
      </c>
      <c r="D2630" t="s">
        <v>15</v>
      </c>
      <c r="E2630" t="s">
        <v>617</v>
      </c>
      <c r="F2630" s="1">
        <v>42765.401030092595</v>
      </c>
      <c r="G2630">
        <v>2</v>
      </c>
      <c r="H2630">
        <v>33.11</v>
      </c>
      <c r="I2630">
        <v>66.22</v>
      </c>
      <c r="J2630">
        <v>18</v>
      </c>
      <c r="K2630" t="s">
        <v>820</v>
      </c>
      <c r="L2630">
        <v>2017</v>
      </c>
      <c r="M2630">
        <v>1</v>
      </c>
    </row>
    <row r="2631" spans="1:13" x14ac:dyDescent="0.25">
      <c r="A2631">
        <v>114958</v>
      </c>
      <c r="B2631" t="s">
        <v>618</v>
      </c>
      <c r="C2631" t="s">
        <v>14</v>
      </c>
      <c r="D2631" t="s">
        <v>15</v>
      </c>
      <c r="E2631" t="s">
        <v>617</v>
      </c>
      <c r="F2631" s="1">
        <v>42765.401030092595</v>
      </c>
      <c r="G2631">
        <v>1</v>
      </c>
      <c r="H2631">
        <v>33.11</v>
      </c>
      <c r="I2631">
        <v>33.11</v>
      </c>
      <c r="J2631">
        <v>18</v>
      </c>
      <c r="K2631" t="s">
        <v>820</v>
      </c>
      <c r="L2631">
        <v>2017</v>
      </c>
      <c r="M2631">
        <v>1</v>
      </c>
    </row>
    <row r="2632" spans="1:13" x14ac:dyDescent="0.25">
      <c r="A2632">
        <v>114958</v>
      </c>
      <c r="B2632" t="s">
        <v>618</v>
      </c>
      <c r="C2632" t="s">
        <v>14</v>
      </c>
      <c r="D2632" t="s">
        <v>15</v>
      </c>
      <c r="E2632" t="s">
        <v>617</v>
      </c>
      <c r="F2632" s="1">
        <v>42961.413553240738</v>
      </c>
      <c r="G2632">
        <v>1</v>
      </c>
      <c r="H2632">
        <v>32.89</v>
      </c>
      <c r="I2632">
        <v>32.89</v>
      </c>
      <c r="J2632">
        <v>18</v>
      </c>
      <c r="K2632" t="s">
        <v>820</v>
      </c>
      <c r="L2632">
        <v>2017</v>
      </c>
      <c r="M2632">
        <v>8</v>
      </c>
    </row>
    <row r="2633" spans="1:13" x14ac:dyDescent="0.25">
      <c r="A2633">
        <v>114958</v>
      </c>
      <c r="B2633" t="s">
        <v>618</v>
      </c>
      <c r="C2633" t="s">
        <v>14</v>
      </c>
      <c r="D2633" t="s">
        <v>15</v>
      </c>
      <c r="E2633" t="s">
        <v>617</v>
      </c>
      <c r="F2633" s="1">
        <v>43136.400289351855</v>
      </c>
      <c r="G2633">
        <v>1</v>
      </c>
      <c r="H2633">
        <v>32.89</v>
      </c>
      <c r="I2633">
        <v>32.89</v>
      </c>
      <c r="J2633">
        <v>18</v>
      </c>
      <c r="K2633" t="s">
        <v>820</v>
      </c>
      <c r="L2633">
        <v>2018</v>
      </c>
      <c r="M2633">
        <v>2</v>
      </c>
    </row>
    <row r="2634" spans="1:13" x14ac:dyDescent="0.25">
      <c r="A2634">
        <v>114958</v>
      </c>
      <c r="B2634" t="s">
        <v>618</v>
      </c>
      <c r="C2634" t="s">
        <v>14</v>
      </c>
      <c r="D2634" t="s">
        <v>15</v>
      </c>
      <c r="E2634" t="s">
        <v>617</v>
      </c>
      <c r="F2634" s="1">
        <v>43136.400289351855</v>
      </c>
      <c r="G2634">
        <v>1</v>
      </c>
      <c r="H2634">
        <v>32.89</v>
      </c>
      <c r="I2634">
        <v>32.89</v>
      </c>
      <c r="J2634">
        <v>18</v>
      </c>
      <c r="K2634" t="s">
        <v>820</v>
      </c>
      <c r="L2634">
        <v>2018</v>
      </c>
      <c r="M2634">
        <v>2</v>
      </c>
    </row>
    <row r="2635" spans="1:13" x14ac:dyDescent="0.25">
      <c r="A2635">
        <v>114958</v>
      </c>
      <c r="B2635" t="s">
        <v>618</v>
      </c>
      <c r="C2635" t="s">
        <v>14</v>
      </c>
      <c r="D2635" t="s">
        <v>15</v>
      </c>
      <c r="E2635" t="s">
        <v>617</v>
      </c>
      <c r="F2635" s="1">
        <v>43145.536076388889</v>
      </c>
      <c r="G2635">
        <v>2</v>
      </c>
      <c r="H2635">
        <v>32.880000000000003</v>
      </c>
      <c r="I2635">
        <v>65.760000000000005</v>
      </c>
      <c r="J2635">
        <v>18</v>
      </c>
      <c r="K2635" t="s">
        <v>820</v>
      </c>
      <c r="L2635">
        <v>2018</v>
      </c>
      <c r="M2635">
        <v>2</v>
      </c>
    </row>
    <row r="2636" spans="1:13" x14ac:dyDescent="0.25">
      <c r="A2636">
        <v>114958</v>
      </c>
      <c r="B2636" t="s">
        <v>618</v>
      </c>
      <c r="C2636" t="s">
        <v>14</v>
      </c>
      <c r="D2636" t="s">
        <v>15</v>
      </c>
      <c r="E2636" t="s">
        <v>617</v>
      </c>
      <c r="F2636" s="1">
        <v>43147.410162037035</v>
      </c>
      <c r="G2636">
        <v>1</v>
      </c>
      <c r="H2636">
        <v>32.89</v>
      </c>
      <c r="I2636">
        <v>32.89</v>
      </c>
      <c r="J2636">
        <v>18</v>
      </c>
      <c r="K2636" t="s">
        <v>820</v>
      </c>
      <c r="L2636">
        <v>2018</v>
      </c>
      <c r="M2636">
        <v>2</v>
      </c>
    </row>
    <row r="2637" spans="1:13" x14ac:dyDescent="0.25">
      <c r="A2637">
        <v>114958</v>
      </c>
      <c r="B2637" t="s">
        <v>618</v>
      </c>
      <c r="C2637" t="s">
        <v>14</v>
      </c>
      <c r="D2637" t="s">
        <v>15</v>
      </c>
      <c r="E2637" t="s">
        <v>617</v>
      </c>
      <c r="F2637" s="1">
        <v>43150.421932870369</v>
      </c>
      <c r="G2637">
        <v>2</v>
      </c>
      <c r="H2637">
        <v>32.880000000000003</v>
      </c>
      <c r="I2637">
        <v>65.760000000000005</v>
      </c>
      <c r="J2637">
        <v>18</v>
      </c>
      <c r="K2637" t="s">
        <v>820</v>
      </c>
      <c r="L2637">
        <v>2018</v>
      </c>
      <c r="M2637">
        <v>2</v>
      </c>
    </row>
    <row r="2638" spans="1:13" x14ac:dyDescent="0.25">
      <c r="A2638">
        <v>114958</v>
      </c>
      <c r="B2638" t="s">
        <v>618</v>
      </c>
      <c r="C2638" t="s">
        <v>14</v>
      </c>
      <c r="D2638" t="s">
        <v>15</v>
      </c>
      <c r="E2638" t="s">
        <v>617</v>
      </c>
      <c r="F2638" s="1">
        <v>43353.396053240744</v>
      </c>
      <c r="G2638">
        <v>2</v>
      </c>
      <c r="H2638">
        <v>32.89</v>
      </c>
      <c r="I2638">
        <v>65.78</v>
      </c>
      <c r="J2638">
        <v>18</v>
      </c>
      <c r="K2638" t="s">
        <v>820</v>
      </c>
      <c r="L2638">
        <v>2018</v>
      </c>
      <c r="M2638">
        <v>9</v>
      </c>
    </row>
    <row r="2639" spans="1:13" x14ac:dyDescent="0.25">
      <c r="A2639">
        <v>114958</v>
      </c>
      <c r="B2639" t="s">
        <v>618</v>
      </c>
      <c r="C2639" t="s">
        <v>14</v>
      </c>
      <c r="D2639" t="s">
        <v>15</v>
      </c>
      <c r="E2639" t="s">
        <v>617</v>
      </c>
      <c r="F2639" s="1">
        <v>43367.432129629633</v>
      </c>
      <c r="G2639">
        <v>1</v>
      </c>
      <c r="H2639">
        <v>32.880000000000003</v>
      </c>
      <c r="I2639">
        <v>32.880000000000003</v>
      </c>
      <c r="J2639">
        <v>18</v>
      </c>
      <c r="K2639" t="s">
        <v>820</v>
      </c>
      <c r="L2639">
        <v>2018</v>
      </c>
      <c r="M2639">
        <v>9</v>
      </c>
    </row>
    <row r="2640" spans="1:13" x14ac:dyDescent="0.25">
      <c r="A2640">
        <v>114958</v>
      </c>
      <c r="B2640" t="s">
        <v>618</v>
      </c>
      <c r="C2640" t="s">
        <v>14</v>
      </c>
      <c r="D2640" t="s">
        <v>15</v>
      </c>
      <c r="E2640" t="s">
        <v>617</v>
      </c>
      <c r="F2640" s="1">
        <v>43500.428865740738</v>
      </c>
      <c r="G2640">
        <v>2</v>
      </c>
      <c r="H2640">
        <v>32.880000000000003</v>
      </c>
      <c r="I2640">
        <v>65.760000000000005</v>
      </c>
      <c r="J2640">
        <v>18</v>
      </c>
      <c r="K2640" t="s">
        <v>820</v>
      </c>
      <c r="L2640">
        <v>2019</v>
      </c>
      <c r="M2640">
        <v>2</v>
      </c>
    </row>
    <row r="2641" spans="1:13" x14ac:dyDescent="0.25">
      <c r="A2641">
        <v>114958</v>
      </c>
      <c r="B2641" t="s">
        <v>618</v>
      </c>
      <c r="C2641" t="s">
        <v>14</v>
      </c>
      <c r="D2641" t="s">
        <v>15</v>
      </c>
      <c r="E2641" t="s">
        <v>617</v>
      </c>
      <c r="F2641" s="1">
        <v>43528.420983796299</v>
      </c>
      <c r="G2641">
        <v>2</v>
      </c>
      <c r="H2641">
        <v>32.880000000000003</v>
      </c>
      <c r="I2641">
        <v>65.760000000000005</v>
      </c>
      <c r="J2641">
        <v>18</v>
      </c>
      <c r="K2641" t="s">
        <v>820</v>
      </c>
      <c r="L2641">
        <v>2019</v>
      </c>
      <c r="M2641">
        <v>3</v>
      </c>
    </row>
    <row r="2642" spans="1:13" x14ac:dyDescent="0.25">
      <c r="A2642">
        <v>114958</v>
      </c>
      <c r="B2642" t="s">
        <v>618</v>
      </c>
      <c r="C2642" t="s">
        <v>14</v>
      </c>
      <c r="D2642" t="s">
        <v>15</v>
      </c>
      <c r="E2642" t="s">
        <v>617</v>
      </c>
      <c r="F2642" s="1">
        <v>43615.561099537037</v>
      </c>
      <c r="G2642">
        <v>1</v>
      </c>
      <c r="H2642">
        <v>32.880000000000003</v>
      </c>
      <c r="I2642">
        <v>32.880000000000003</v>
      </c>
      <c r="J2642">
        <v>18</v>
      </c>
      <c r="K2642" t="s">
        <v>820</v>
      </c>
      <c r="L2642">
        <v>2019</v>
      </c>
      <c r="M2642">
        <v>5</v>
      </c>
    </row>
    <row r="2643" spans="1:13" x14ac:dyDescent="0.25">
      <c r="A2643">
        <v>114958</v>
      </c>
      <c r="B2643" t="s">
        <v>618</v>
      </c>
      <c r="C2643" t="s">
        <v>14</v>
      </c>
      <c r="D2643" t="s">
        <v>15</v>
      </c>
      <c r="E2643" t="s">
        <v>617</v>
      </c>
      <c r="F2643" s="1">
        <v>43616.424386574072</v>
      </c>
      <c r="G2643">
        <v>1</v>
      </c>
      <c r="H2643">
        <v>32.880000000000003</v>
      </c>
      <c r="I2643">
        <v>32.880000000000003</v>
      </c>
      <c r="J2643">
        <v>18</v>
      </c>
      <c r="K2643" t="s">
        <v>820</v>
      </c>
      <c r="L2643">
        <v>2019</v>
      </c>
      <c r="M2643">
        <v>5</v>
      </c>
    </row>
    <row r="2644" spans="1:13" x14ac:dyDescent="0.25">
      <c r="A2644">
        <v>114958</v>
      </c>
      <c r="B2644" t="s">
        <v>618</v>
      </c>
      <c r="C2644" t="s">
        <v>14</v>
      </c>
      <c r="D2644" t="s">
        <v>15</v>
      </c>
      <c r="E2644" t="s">
        <v>617</v>
      </c>
      <c r="F2644" s="1">
        <v>43675.418587962966</v>
      </c>
      <c r="G2644">
        <v>1</v>
      </c>
      <c r="H2644">
        <v>32.880000000000003</v>
      </c>
      <c r="I2644">
        <v>32.880000000000003</v>
      </c>
      <c r="J2644">
        <v>18</v>
      </c>
      <c r="K2644" t="s">
        <v>820</v>
      </c>
      <c r="L2644">
        <v>2019</v>
      </c>
      <c r="M2644">
        <v>7</v>
      </c>
    </row>
    <row r="2645" spans="1:13" x14ac:dyDescent="0.25">
      <c r="A2645">
        <v>114958</v>
      </c>
      <c r="B2645" t="s">
        <v>618</v>
      </c>
      <c r="C2645" t="s">
        <v>14</v>
      </c>
      <c r="D2645" t="s">
        <v>15</v>
      </c>
      <c r="E2645" t="s">
        <v>617</v>
      </c>
      <c r="F2645" s="1">
        <v>43731.443530092591</v>
      </c>
      <c r="G2645">
        <v>1</v>
      </c>
      <c r="H2645">
        <v>32.85</v>
      </c>
      <c r="I2645">
        <v>32.85</v>
      </c>
      <c r="J2645">
        <v>18</v>
      </c>
      <c r="K2645" t="s">
        <v>820</v>
      </c>
      <c r="L2645">
        <v>2019</v>
      </c>
      <c r="M2645">
        <v>9</v>
      </c>
    </row>
    <row r="2646" spans="1:13" x14ac:dyDescent="0.25">
      <c r="A2646">
        <v>114958</v>
      </c>
      <c r="B2646" t="s">
        <v>618</v>
      </c>
      <c r="C2646" t="s">
        <v>14</v>
      </c>
      <c r="D2646" t="s">
        <v>15</v>
      </c>
      <c r="E2646" t="s">
        <v>617</v>
      </c>
      <c r="F2646" s="1">
        <v>43731.443530092591</v>
      </c>
      <c r="G2646">
        <v>1</v>
      </c>
      <c r="H2646">
        <v>32.85</v>
      </c>
      <c r="I2646">
        <v>32.85</v>
      </c>
      <c r="J2646">
        <v>18</v>
      </c>
      <c r="K2646" t="s">
        <v>820</v>
      </c>
      <c r="L2646">
        <v>2019</v>
      </c>
      <c r="M2646">
        <v>9</v>
      </c>
    </row>
    <row r="2647" spans="1:13" x14ac:dyDescent="0.25">
      <c r="A2647">
        <v>185256</v>
      </c>
      <c r="B2647" t="s">
        <v>619</v>
      </c>
      <c r="C2647" t="s">
        <v>14</v>
      </c>
      <c r="D2647" t="s">
        <v>15</v>
      </c>
      <c r="E2647" t="s">
        <v>617</v>
      </c>
      <c r="F2647" s="1">
        <v>42807.486956018518</v>
      </c>
      <c r="G2647">
        <v>2</v>
      </c>
      <c r="H2647">
        <v>29.69</v>
      </c>
      <c r="I2647">
        <v>59.38</v>
      </c>
      <c r="J2647">
        <v>18</v>
      </c>
      <c r="K2647" t="s">
        <v>820</v>
      </c>
      <c r="L2647">
        <v>2017</v>
      </c>
      <c r="M2647">
        <v>3</v>
      </c>
    </row>
    <row r="2648" spans="1:13" x14ac:dyDescent="0.25">
      <c r="A2648">
        <v>185256</v>
      </c>
      <c r="B2648" t="s">
        <v>619</v>
      </c>
      <c r="C2648" t="s">
        <v>14</v>
      </c>
      <c r="D2648" t="s">
        <v>15</v>
      </c>
      <c r="E2648" t="s">
        <v>617</v>
      </c>
      <c r="F2648" s="1">
        <v>43045.414895833332</v>
      </c>
      <c r="G2648">
        <v>1</v>
      </c>
      <c r="H2648">
        <v>29.49</v>
      </c>
      <c r="I2648">
        <v>29.49</v>
      </c>
      <c r="J2648">
        <v>18</v>
      </c>
      <c r="K2648" t="s">
        <v>820</v>
      </c>
      <c r="L2648">
        <v>2017</v>
      </c>
      <c r="M2648">
        <v>11</v>
      </c>
    </row>
    <row r="2649" spans="1:13" x14ac:dyDescent="0.25">
      <c r="A2649">
        <v>185256</v>
      </c>
      <c r="B2649" t="s">
        <v>619</v>
      </c>
      <c r="C2649" t="s">
        <v>14</v>
      </c>
      <c r="D2649" t="s">
        <v>15</v>
      </c>
      <c r="E2649" t="s">
        <v>617</v>
      </c>
      <c r="F2649" s="1">
        <v>43073.509270833332</v>
      </c>
      <c r="G2649">
        <v>1</v>
      </c>
      <c r="H2649">
        <v>29.49</v>
      </c>
      <c r="I2649">
        <v>29.49</v>
      </c>
      <c r="J2649">
        <v>18</v>
      </c>
      <c r="K2649" t="s">
        <v>820</v>
      </c>
      <c r="L2649">
        <v>2017</v>
      </c>
      <c r="M2649">
        <v>12</v>
      </c>
    </row>
    <row r="2650" spans="1:13" x14ac:dyDescent="0.25">
      <c r="A2650">
        <v>185256</v>
      </c>
      <c r="B2650" t="s">
        <v>619</v>
      </c>
      <c r="C2650" t="s">
        <v>14</v>
      </c>
      <c r="D2650" t="s">
        <v>15</v>
      </c>
      <c r="E2650" t="s">
        <v>617</v>
      </c>
      <c r="F2650" s="1">
        <v>43073.509270833332</v>
      </c>
      <c r="G2650">
        <v>1</v>
      </c>
      <c r="H2650">
        <v>29.49</v>
      </c>
      <c r="I2650">
        <v>29.49</v>
      </c>
      <c r="J2650">
        <v>18</v>
      </c>
      <c r="K2650" t="s">
        <v>820</v>
      </c>
      <c r="L2650">
        <v>2017</v>
      </c>
      <c r="M2650">
        <v>12</v>
      </c>
    </row>
    <row r="2651" spans="1:13" x14ac:dyDescent="0.25">
      <c r="A2651">
        <v>185256</v>
      </c>
      <c r="B2651" t="s">
        <v>619</v>
      </c>
      <c r="C2651" t="s">
        <v>14</v>
      </c>
      <c r="D2651" t="s">
        <v>15</v>
      </c>
      <c r="E2651" t="s">
        <v>617</v>
      </c>
      <c r="F2651" s="1">
        <v>43213.42114583333</v>
      </c>
      <c r="G2651">
        <v>1</v>
      </c>
      <c r="H2651">
        <v>29.48</v>
      </c>
      <c r="I2651">
        <v>29.48</v>
      </c>
      <c r="J2651">
        <v>18</v>
      </c>
      <c r="K2651" t="s">
        <v>820</v>
      </c>
      <c r="L2651">
        <v>2018</v>
      </c>
      <c r="M2651">
        <v>4</v>
      </c>
    </row>
    <row r="2652" spans="1:13" x14ac:dyDescent="0.25">
      <c r="A2652">
        <v>185256</v>
      </c>
      <c r="B2652" t="s">
        <v>619</v>
      </c>
      <c r="C2652" t="s">
        <v>14</v>
      </c>
      <c r="D2652" t="s">
        <v>15</v>
      </c>
      <c r="E2652" t="s">
        <v>617</v>
      </c>
      <c r="F2652" s="1">
        <v>43360.330833333333</v>
      </c>
      <c r="G2652">
        <v>1</v>
      </c>
      <c r="H2652">
        <v>29.48</v>
      </c>
      <c r="I2652">
        <v>29.48</v>
      </c>
      <c r="J2652">
        <v>18</v>
      </c>
      <c r="K2652" t="s">
        <v>820</v>
      </c>
      <c r="L2652">
        <v>2018</v>
      </c>
      <c r="M2652">
        <v>9</v>
      </c>
    </row>
    <row r="2653" spans="1:13" x14ac:dyDescent="0.25">
      <c r="A2653">
        <v>185256</v>
      </c>
      <c r="B2653" t="s">
        <v>619</v>
      </c>
      <c r="C2653" t="s">
        <v>14</v>
      </c>
      <c r="D2653" t="s">
        <v>15</v>
      </c>
      <c r="E2653" t="s">
        <v>617</v>
      </c>
      <c r="F2653" s="1">
        <v>43444.616354166668</v>
      </c>
      <c r="G2653">
        <v>1</v>
      </c>
      <c r="H2653">
        <v>29.48</v>
      </c>
      <c r="I2653">
        <v>29.48</v>
      </c>
      <c r="J2653">
        <v>18</v>
      </c>
      <c r="K2653" t="s">
        <v>820</v>
      </c>
      <c r="L2653">
        <v>2018</v>
      </c>
      <c r="M2653">
        <v>12</v>
      </c>
    </row>
    <row r="2654" spans="1:13" x14ac:dyDescent="0.25">
      <c r="A2654">
        <v>185256</v>
      </c>
      <c r="B2654" t="s">
        <v>619</v>
      </c>
      <c r="C2654" t="s">
        <v>14</v>
      </c>
      <c r="D2654" t="s">
        <v>15</v>
      </c>
      <c r="E2654" t="s">
        <v>617</v>
      </c>
      <c r="F2654" s="1">
        <v>43563.42460648148</v>
      </c>
      <c r="G2654">
        <v>1</v>
      </c>
      <c r="H2654">
        <v>29.48</v>
      </c>
      <c r="I2654">
        <v>29.48</v>
      </c>
      <c r="J2654">
        <v>18</v>
      </c>
      <c r="K2654" t="s">
        <v>820</v>
      </c>
      <c r="L2654">
        <v>2019</v>
      </c>
      <c r="M2654">
        <v>4</v>
      </c>
    </row>
    <row r="2655" spans="1:13" x14ac:dyDescent="0.25">
      <c r="A2655">
        <v>185256</v>
      </c>
      <c r="B2655" t="s">
        <v>619</v>
      </c>
      <c r="C2655" t="s">
        <v>14</v>
      </c>
      <c r="D2655" t="s">
        <v>15</v>
      </c>
      <c r="E2655" t="s">
        <v>617</v>
      </c>
      <c r="F2655" s="1">
        <v>43630.519641203704</v>
      </c>
      <c r="G2655">
        <v>1</v>
      </c>
      <c r="H2655">
        <v>29.48</v>
      </c>
      <c r="I2655">
        <v>29.48</v>
      </c>
      <c r="J2655">
        <v>18</v>
      </c>
      <c r="K2655" t="s">
        <v>820</v>
      </c>
      <c r="L2655">
        <v>2019</v>
      </c>
      <c r="M2655">
        <v>6</v>
      </c>
    </row>
    <row r="2656" spans="1:13" x14ac:dyDescent="0.25">
      <c r="A2656">
        <v>185256</v>
      </c>
      <c r="B2656" t="s">
        <v>619</v>
      </c>
      <c r="C2656" t="s">
        <v>14</v>
      </c>
      <c r="D2656" t="s">
        <v>15</v>
      </c>
      <c r="E2656" t="s">
        <v>617</v>
      </c>
      <c r="F2656" s="1">
        <v>43640.339687500003</v>
      </c>
      <c r="G2656">
        <v>2</v>
      </c>
      <c r="H2656">
        <v>29.48</v>
      </c>
      <c r="I2656">
        <v>58.96</v>
      </c>
      <c r="J2656">
        <v>18</v>
      </c>
      <c r="K2656" t="s">
        <v>820</v>
      </c>
      <c r="L2656">
        <v>2019</v>
      </c>
      <c r="M2656">
        <v>6</v>
      </c>
    </row>
    <row r="2657" spans="1:13" x14ac:dyDescent="0.25">
      <c r="A2657">
        <v>185256</v>
      </c>
      <c r="B2657" t="s">
        <v>619</v>
      </c>
      <c r="C2657" t="s">
        <v>14</v>
      </c>
      <c r="D2657" t="s">
        <v>15</v>
      </c>
      <c r="E2657" t="s">
        <v>617</v>
      </c>
      <c r="F2657" s="1">
        <v>43675.381608796299</v>
      </c>
      <c r="G2657">
        <v>1</v>
      </c>
      <c r="H2657">
        <v>29.46</v>
      </c>
      <c r="I2657">
        <v>29.46</v>
      </c>
      <c r="J2657">
        <v>18</v>
      </c>
      <c r="K2657" t="s">
        <v>820</v>
      </c>
      <c r="L2657">
        <v>2019</v>
      </c>
      <c r="M2657">
        <v>7</v>
      </c>
    </row>
    <row r="2658" spans="1:13" x14ac:dyDescent="0.25">
      <c r="A2658">
        <v>185256</v>
      </c>
      <c r="B2658" t="s">
        <v>619</v>
      </c>
      <c r="C2658" t="s">
        <v>14</v>
      </c>
      <c r="D2658" t="s">
        <v>15</v>
      </c>
      <c r="E2658" t="s">
        <v>617</v>
      </c>
      <c r="F2658" s="1">
        <v>43675.418587962966</v>
      </c>
      <c r="G2658">
        <v>1</v>
      </c>
      <c r="H2658">
        <v>29.46</v>
      </c>
      <c r="I2658">
        <v>29.46</v>
      </c>
      <c r="J2658">
        <v>18</v>
      </c>
      <c r="K2658" t="s">
        <v>820</v>
      </c>
      <c r="L2658">
        <v>2019</v>
      </c>
      <c r="M2658">
        <v>7</v>
      </c>
    </row>
    <row r="2659" spans="1:13" x14ac:dyDescent="0.25">
      <c r="A2659">
        <v>185256</v>
      </c>
      <c r="B2659" t="s">
        <v>619</v>
      </c>
      <c r="C2659" t="s">
        <v>14</v>
      </c>
      <c r="D2659" t="s">
        <v>15</v>
      </c>
      <c r="E2659" t="s">
        <v>617</v>
      </c>
      <c r="F2659" s="1">
        <v>43675.5781712963</v>
      </c>
      <c r="G2659">
        <v>1</v>
      </c>
      <c r="H2659">
        <v>29.46</v>
      </c>
      <c r="I2659">
        <v>29.46</v>
      </c>
      <c r="J2659">
        <v>18</v>
      </c>
      <c r="K2659" t="s">
        <v>820</v>
      </c>
      <c r="L2659">
        <v>2019</v>
      </c>
      <c r="M2659">
        <v>7</v>
      </c>
    </row>
    <row r="2660" spans="1:13" x14ac:dyDescent="0.25">
      <c r="A2660">
        <v>185256</v>
      </c>
      <c r="B2660" t="s">
        <v>619</v>
      </c>
      <c r="C2660" t="s">
        <v>14</v>
      </c>
      <c r="D2660" t="s">
        <v>15</v>
      </c>
      <c r="E2660" t="s">
        <v>617</v>
      </c>
      <c r="F2660" s="1">
        <v>43787.42523148148</v>
      </c>
      <c r="G2660">
        <v>1</v>
      </c>
      <c r="H2660">
        <v>29.45</v>
      </c>
      <c r="I2660">
        <v>29.45</v>
      </c>
      <c r="J2660">
        <v>18</v>
      </c>
      <c r="K2660" t="s">
        <v>820</v>
      </c>
      <c r="L2660">
        <v>2019</v>
      </c>
      <c r="M2660">
        <v>11</v>
      </c>
    </row>
    <row r="2661" spans="1:13" x14ac:dyDescent="0.25">
      <c r="A2661">
        <v>185256</v>
      </c>
      <c r="B2661" t="s">
        <v>619</v>
      </c>
      <c r="C2661" t="s">
        <v>14</v>
      </c>
      <c r="D2661" t="s">
        <v>15</v>
      </c>
      <c r="E2661" t="s">
        <v>617</v>
      </c>
      <c r="F2661" s="1">
        <v>43801.366747685184</v>
      </c>
      <c r="G2661">
        <v>1</v>
      </c>
      <c r="H2661">
        <v>29.45</v>
      </c>
      <c r="I2661">
        <v>29.45</v>
      </c>
      <c r="J2661">
        <v>18</v>
      </c>
      <c r="K2661" t="s">
        <v>820</v>
      </c>
      <c r="L2661">
        <v>2019</v>
      </c>
      <c r="M2661">
        <v>12</v>
      </c>
    </row>
    <row r="2662" spans="1:13" x14ac:dyDescent="0.25">
      <c r="A2662">
        <v>185256</v>
      </c>
      <c r="B2662" t="s">
        <v>619</v>
      </c>
      <c r="C2662" t="s">
        <v>14</v>
      </c>
      <c r="D2662" t="s">
        <v>15</v>
      </c>
      <c r="E2662" t="s">
        <v>617</v>
      </c>
      <c r="F2662" s="1">
        <v>43826.437037037038</v>
      </c>
      <c r="G2662">
        <v>2</v>
      </c>
      <c r="H2662">
        <v>29.45</v>
      </c>
      <c r="I2662">
        <v>58.9</v>
      </c>
      <c r="J2662">
        <v>18</v>
      </c>
      <c r="K2662" t="s">
        <v>820</v>
      </c>
      <c r="L2662">
        <v>2019</v>
      </c>
      <c r="M2662">
        <v>12</v>
      </c>
    </row>
    <row r="2663" spans="1:13" x14ac:dyDescent="0.25">
      <c r="A2663">
        <v>185256</v>
      </c>
      <c r="B2663" t="s">
        <v>619</v>
      </c>
      <c r="C2663" t="s">
        <v>14</v>
      </c>
      <c r="D2663" t="s">
        <v>15</v>
      </c>
      <c r="E2663" t="s">
        <v>617</v>
      </c>
      <c r="F2663" s="1">
        <v>43826.437037037038</v>
      </c>
      <c r="G2663">
        <v>1</v>
      </c>
      <c r="H2663">
        <v>29.45</v>
      </c>
      <c r="I2663">
        <v>29.45</v>
      </c>
      <c r="J2663">
        <v>18</v>
      </c>
      <c r="K2663" t="s">
        <v>820</v>
      </c>
      <c r="L2663">
        <v>2019</v>
      </c>
      <c r="M2663">
        <v>12</v>
      </c>
    </row>
    <row r="2664" spans="1:13" x14ac:dyDescent="0.25">
      <c r="A2664">
        <v>114937</v>
      </c>
      <c r="B2664" t="s">
        <v>620</v>
      </c>
      <c r="C2664" t="s">
        <v>14</v>
      </c>
      <c r="D2664" t="s">
        <v>15</v>
      </c>
      <c r="E2664" t="s">
        <v>621</v>
      </c>
      <c r="F2664" s="1">
        <v>43069.348749999997</v>
      </c>
      <c r="G2664">
        <v>1</v>
      </c>
      <c r="H2664">
        <v>79.680000000000007</v>
      </c>
      <c r="I2664">
        <v>79.680000000000007</v>
      </c>
      <c r="J2664">
        <v>18</v>
      </c>
      <c r="K2664" t="s">
        <v>820</v>
      </c>
      <c r="L2664">
        <v>2017</v>
      </c>
      <c r="M2664">
        <v>11</v>
      </c>
    </row>
    <row r="2665" spans="1:13" x14ac:dyDescent="0.25">
      <c r="A2665">
        <v>114937</v>
      </c>
      <c r="B2665" t="s">
        <v>620</v>
      </c>
      <c r="C2665" t="s">
        <v>14</v>
      </c>
      <c r="D2665" t="s">
        <v>15</v>
      </c>
      <c r="E2665" t="s">
        <v>621</v>
      </c>
      <c r="F2665" s="1">
        <v>43304.333229166667</v>
      </c>
      <c r="G2665">
        <v>1</v>
      </c>
      <c r="H2665">
        <v>79.67</v>
      </c>
      <c r="I2665">
        <v>79.67</v>
      </c>
      <c r="J2665">
        <v>18</v>
      </c>
      <c r="K2665" t="s">
        <v>820</v>
      </c>
      <c r="L2665">
        <v>2018</v>
      </c>
      <c r="M2665">
        <v>7</v>
      </c>
    </row>
    <row r="2666" spans="1:13" x14ac:dyDescent="0.25">
      <c r="A2666">
        <v>845433</v>
      </c>
      <c r="B2666" t="s">
        <v>1194</v>
      </c>
      <c r="C2666" t="s">
        <v>14</v>
      </c>
      <c r="D2666" t="s">
        <v>15</v>
      </c>
      <c r="E2666" t="s">
        <v>614</v>
      </c>
      <c r="F2666" s="1">
        <v>43255.334085648145</v>
      </c>
      <c r="G2666">
        <v>1</v>
      </c>
      <c r="H2666">
        <v>43.76</v>
      </c>
      <c r="I2666">
        <v>43.76</v>
      </c>
      <c r="J2666">
        <v>18</v>
      </c>
      <c r="K2666" t="s">
        <v>820</v>
      </c>
      <c r="L2666">
        <v>2018</v>
      </c>
      <c r="M2666">
        <v>6</v>
      </c>
    </row>
    <row r="2667" spans="1:13" x14ac:dyDescent="0.25">
      <c r="A2667">
        <v>845433</v>
      </c>
      <c r="B2667" t="s">
        <v>1194</v>
      </c>
      <c r="C2667" t="s">
        <v>14</v>
      </c>
      <c r="D2667" t="s">
        <v>15</v>
      </c>
      <c r="E2667" t="s">
        <v>614</v>
      </c>
      <c r="F2667" s="1">
        <v>43285.476527777777</v>
      </c>
      <c r="G2667">
        <v>1</v>
      </c>
      <c r="H2667">
        <v>43.76</v>
      </c>
      <c r="I2667">
        <v>43.76</v>
      </c>
      <c r="J2667">
        <v>18</v>
      </c>
      <c r="K2667" t="s">
        <v>820</v>
      </c>
      <c r="L2667">
        <v>2018</v>
      </c>
      <c r="M2667">
        <v>7</v>
      </c>
    </row>
    <row r="2668" spans="1:13" x14ac:dyDescent="0.25">
      <c r="A2668">
        <v>845433</v>
      </c>
      <c r="B2668" t="s">
        <v>1194</v>
      </c>
      <c r="C2668" t="s">
        <v>14</v>
      </c>
      <c r="D2668" t="s">
        <v>15</v>
      </c>
      <c r="E2668" t="s">
        <v>614</v>
      </c>
      <c r="F2668" s="1">
        <v>43598.394178240742</v>
      </c>
      <c r="G2668">
        <v>1</v>
      </c>
      <c r="H2668">
        <v>43.76</v>
      </c>
      <c r="I2668">
        <v>43.76</v>
      </c>
      <c r="J2668">
        <v>18</v>
      </c>
      <c r="K2668" t="s">
        <v>820</v>
      </c>
      <c r="L2668">
        <v>2019</v>
      </c>
      <c r="M2668">
        <v>5</v>
      </c>
    </row>
    <row r="2669" spans="1:13" x14ac:dyDescent="0.25">
      <c r="A2669">
        <v>845433</v>
      </c>
      <c r="B2669" t="s">
        <v>1194</v>
      </c>
      <c r="C2669" t="s">
        <v>14</v>
      </c>
      <c r="D2669" t="s">
        <v>15</v>
      </c>
      <c r="E2669" t="s">
        <v>614</v>
      </c>
      <c r="F2669" s="1">
        <v>43598.410821759258</v>
      </c>
      <c r="G2669">
        <v>2</v>
      </c>
      <c r="H2669">
        <v>43.76</v>
      </c>
      <c r="I2669">
        <v>87.52</v>
      </c>
      <c r="J2669">
        <v>18</v>
      </c>
      <c r="K2669" t="s">
        <v>820</v>
      </c>
      <c r="L2669">
        <v>2019</v>
      </c>
      <c r="M2669">
        <v>5</v>
      </c>
    </row>
    <row r="2670" spans="1:13" x14ac:dyDescent="0.25">
      <c r="A2670">
        <v>845467</v>
      </c>
      <c r="B2670" t="s">
        <v>1195</v>
      </c>
      <c r="C2670" t="s">
        <v>14</v>
      </c>
      <c r="D2670" t="s">
        <v>15</v>
      </c>
      <c r="E2670" t="s">
        <v>614</v>
      </c>
      <c r="F2670" s="1">
        <v>42754.532476851855</v>
      </c>
      <c r="G2670">
        <v>1</v>
      </c>
      <c r="H2670">
        <v>68.94</v>
      </c>
      <c r="I2670">
        <v>68.94</v>
      </c>
      <c r="J2670">
        <v>18</v>
      </c>
      <c r="K2670" t="s">
        <v>820</v>
      </c>
      <c r="L2670">
        <v>2017</v>
      </c>
      <c r="M2670">
        <v>1</v>
      </c>
    </row>
    <row r="2671" spans="1:13" x14ac:dyDescent="0.25">
      <c r="A2671">
        <v>845467</v>
      </c>
      <c r="B2671" t="s">
        <v>1195</v>
      </c>
      <c r="C2671" t="s">
        <v>14</v>
      </c>
      <c r="D2671" t="s">
        <v>15</v>
      </c>
      <c r="E2671" t="s">
        <v>614</v>
      </c>
      <c r="F2671" s="1">
        <v>42765.401030092595</v>
      </c>
      <c r="G2671">
        <v>1</v>
      </c>
      <c r="H2671">
        <v>68.790000000000006</v>
      </c>
      <c r="I2671">
        <v>68.790000000000006</v>
      </c>
      <c r="J2671">
        <v>18</v>
      </c>
      <c r="K2671" t="s">
        <v>820</v>
      </c>
      <c r="L2671">
        <v>2017</v>
      </c>
      <c r="M2671">
        <v>1</v>
      </c>
    </row>
    <row r="2672" spans="1:13" x14ac:dyDescent="0.25">
      <c r="A2672">
        <v>845467</v>
      </c>
      <c r="B2672" t="s">
        <v>1195</v>
      </c>
      <c r="C2672" t="s">
        <v>14</v>
      </c>
      <c r="D2672" t="s">
        <v>15</v>
      </c>
      <c r="E2672" t="s">
        <v>614</v>
      </c>
      <c r="F2672" s="1">
        <v>42779.401655092595</v>
      </c>
      <c r="G2672">
        <v>1</v>
      </c>
      <c r="H2672">
        <v>68.790000000000006</v>
      </c>
      <c r="I2672">
        <v>68.790000000000006</v>
      </c>
      <c r="J2672">
        <v>18</v>
      </c>
      <c r="K2672" t="s">
        <v>820</v>
      </c>
      <c r="L2672">
        <v>2017</v>
      </c>
      <c r="M2672">
        <v>2</v>
      </c>
    </row>
    <row r="2673" spans="1:13" x14ac:dyDescent="0.25">
      <c r="A2673">
        <v>845467</v>
      </c>
      <c r="B2673" t="s">
        <v>1195</v>
      </c>
      <c r="C2673" t="s">
        <v>14</v>
      </c>
      <c r="D2673" t="s">
        <v>15</v>
      </c>
      <c r="E2673" t="s">
        <v>614</v>
      </c>
      <c r="F2673" s="1">
        <v>42979.5625</v>
      </c>
      <c r="G2673">
        <v>1</v>
      </c>
      <c r="H2673">
        <v>68.400000000000006</v>
      </c>
      <c r="I2673">
        <v>68.400000000000006</v>
      </c>
      <c r="J2673">
        <v>18</v>
      </c>
      <c r="K2673" t="s">
        <v>820</v>
      </c>
      <c r="L2673">
        <v>2017</v>
      </c>
      <c r="M2673">
        <v>9</v>
      </c>
    </row>
    <row r="2674" spans="1:13" x14ac:dyDescent="0.25">
      <c r="A2674">
        <v>845467</v>
      </c>
      <c r="B2674" t="s">
        <v>1195</v>
      </c>
      <c r="C2674" t="s">
        <v>14</v>
      </c>
      <c r="D2674" t="s">
        <v>15</v>
      </c>
      <c r="E2674" t="s">
        <v>614</v>
      </c>
      <c r="F2674" s="1">
        <v>43049.622870370367</v>
      </c>
      <c r="G2674">
        <v>1</v>
      </c>
      <c r="H2674">
        <v>67.66</v>
      </c>
      <c r="I2674">
        <v>67.66</v>
      </c>
      <c r="J2674">
        <v>18</v>
      </c>
      <c r="K2674" t="s">
        <v>820</v>
      </c>
      <c r="L2674">
        <v>2017</v>
      </c>
      <c r="M2674">
        <v>11</v>
      </c>
    </row>
    <row r="2675" spans="1:13" x14ac:dyDescent="0.25">
      <c r="A2675">
        <v>845467</v>
      </c>
      <c r="B2675" t="s">
        <v>1195</v>
      </c>
      <c r="C2675" t="s">
        <v>14</v>
      </c>
      <c r="D2675" t="s">
        <v>15</v>
      </c>
      <c r="E2675" t="s">
        <v>614</v>
      </c>
      <c r="F2675" s="1">
        <v>43049.622870370367</v>
      </c>
      <c r="G2675">
        <v>1</v>
      </c>
      <c r="H2675">
        <v>68.33</v>
      </c>
      <c r="I2675">
        <v>68.33</v>
      </c>
      <c r="J2675">
        <v>18</v>
      </c>
      <c r="K2675" t="s">
        <v>820</v>
      </c>
      <c r="L2675">
        <v>2017</v>
      </c>
      <c r="M2675">
        <v>11</v>
      </c>
    </row>
    <row r="2676" spans="1:13" x14ac:dyDescent="0.25">
      <c r="A2676">
        <v>845467</v>
      </c>
      <c r="B2676" t="s">
        <v>1195</v>
      </c>
      <c r="C2676" t="s">
        <v>14</v>
      </c>
      <c r="D2676" t="s">
        <v>15</v>
      </c>
      <c r="E2676" t="s">
        <v>614</v>
      </c>
      <c r="F2676" s="1">
        <v>43138.449664351851</v>
      </c>
      <c r="G2676">
        <v>1</v>
      </c>
      <c r="H2676">
        <v>68.33</v>
      </c>
      <c r="I2676">
        <v>68.33</v>
      </c>
      <c r="J2676">
        <v>18</v>
      </c>
      <c r="K2676" t="s">
        <v>820</v>
      </c>
      <c r="L2676">
        <v>2018</v>
      </c>
      <c r="M2676">
        <v>2</v>
      </c>
    </row>
    <row r="2677" spans="1:13" x14ac:dyDescent="0.25">
      <c r="A2677">
        <v>845467</v>
      </c>
      <c r="B2677" t="s">
        <v>1195</v>
      </c>
      <c r="C2677" t="s">
        <v>14</v>
      </c>
      <c r="D2677" t="s">
        <v>15</v>
      </c>
      <c r="E2677" t="s">
        <v>614</v>
      </c>
      <c r="F2677" s="1">
        <v>43145.536076388889</v>
      </c>
      <c r="G2677">
        <v>1</v>
      </c>
      <c r="H2677">
        <v>68.33</v>
      </c>
      <c r="I2677">
        <v>68.33</v>
      </c>
      <c r="J2677">
        <v>18</v>
      </c>
      <c r="K2677" t="s">
        <v>820</v>
      </c>
      <c r="L2677">
        <v>2018</v>
      </c>
      <c r="M2677">
        <v>2</v>
      </c>
    </row>
    <row r="2678" spans="1:13" x14ac:dyDescent="0.25">
      <c r="A2678">
        <v>845467</v>
      </c>
      <c r="B2678" t="s">
        <v>1195</v>
      </c>
      <c r="C2678" t="s">
        <v>14</v>
      </c>
      <c r="D2678" t="s">
        <v>15</v>
      </c>
      <c r="E2678" t="s">
        <v>614</v>
      </c>
      <c r="F2678" s="1">
        <v>43150.421932870369</v>
      </c>
      <c r="G2678">
        <v>1</v>
      </c>
      <c r="H2678">
        <v>68.319999999999993</v>
      </c>
      <c r="I2678">
        <v>68.319999999999993</v>
      </c>
      <c r="J2678">
        <v>18</v>
      </c>
      <c r="K2678" t="s">
        <v>820</v>
      </c>
      <c r="L2678">
        <v>2018</v>
      </c>
      <c r="M2678">
        <v>2</v>
      </c>
    </row>
    <row r="2679" spans="1:13" x14ac:dyDescent="0.25">
      <c r="A2679">
        <v>845467</v>
      </c>
      <c r="B2679" t="s">
        <v>1195</v>
      </c>
      <c r="C2679" t="s">
        <v>14</v>
      </c>
      <c r="D2679" t="s">
        <v>15</v>
      </c>
      <c r="E2679" t="s">
        <v>614</v>
      </c>
      <c r="F2679" s="1">
        <v>43171.331342592595</v>
      </c>
      <c r="G2679">
        <v>1</v>
      </c>
      <c r="H2679">
        <v>67.66</v>
      </c>
      <c r="I2679">
        <v>67.66</v>
      </c>
      <c r="J2679">
        <v>18</v>
      </c>
      <c r="K2679" t="s">
        <v>820</v>
      </c>
      <c r="L2679">
        <v>2018</v>
      </c>
      <c r="M2679">
        <v>3</v>
      </c>
    </row>
    <row r="2680" spans="1:13" x14ac:dyDescent="0.25">
      <c r="A2680">
        <v>845467</v>
      </c>
      <c r="B2680" t="s">
        <v>1195</v>
      </c>
      <c r="C2680" t="s">
        <v>14</v>
      </c>
      <c r="D2680" t="s">
        <v>15</v>
      </c>
      <c r="E2680" t="s">
        <v>614</v>
      </c>
      <c r="F2680" s="1">
        <v>43171.331342592595</v>
      </c>
      <c r="G2680">
        <v>1</v>
      </c>
      <c r="H2680">
        <v>68.319999999999993</v>
      </c>
      <c r="I2680">
        <v>68.319999999999993</v>
      </c>
      <c r="J2680">
        <v>18</v>
      </c>
      <c r="K2680" t="s">
        <v>820</v>
      </c>
      <c r="L2680">
        <v>2018</v>
      </c>
      <c r="M2680">
        <v>3</v>
      </c>
    </row>
    <row r="2681" spans="1:13" x14ac:dyDescent="0.25">
      <c r="A2681">
        <v>845467</v>
      </c>
      <c r="B2681" t="s">
        <v>1195</v>
      </c>
      <c r="C2681" t="s">
        <v>14</v>
      </c>
      <c r="D2681" t="s">
        <v>15</v>
      </c>
      <c r="E2681" t="s">
        <v>614</v>
      </c>
      <c r="F2681" s="1">
        <v>43199.334131944444</v>
      </c>
      <c r="G2681">
        <v>1</v>
      </c>
      <c r="H2681">
        <v>68.319999999999993</v>
      </c>
      <c r="I2681">
        <v>68.319999999999993</v>
      </c>
      <c r="J2681">
        <v>18</v>
      </c>
      <c r="K2681" t="s">
        <v>820</v>
      </c>
      <c r="L2681">
        <v>2018</v>
      </c>
      <c r="M2681">
        <v>4</v>
      </c>
    </row>
    <row r="2682" spans="1:13" x14ac:dyDescent="0.25">
      <c r="A2682">
        <v>845467</v>
      </c>
      <c r="B2682" t="s">
        <v>1195</v>
      </c>
      <c r="C2682" t="s">
        <v>14</v>
      </c>
      <c r="D2682" t="s">
        <v>15</v>
      </c>
      <c r="E2682" t="s">
        <v>614</v>
      </c>
      <c r="F2682" s="1">
        <v>43259.506516203706</v>
      </c>
      <c r="G2682">
        <v>1</v>
      </c>
      <c r="H2682">
        <v>68.33</v>
      </c>
      <c r="I2682">
        <v>68.33</v>
      </c>
      <c r="J2682">
        <v>18</v>
      </c>
      <c r="K2682" t="s">
        <v>820</v>
      </c>
      <c r="L2682">
        <v>2018</v>
      </c>
      <c r="M2682">
        <v>6</v>
      </c>
    </row>
    <row r="2683" spans="1:13" x14ac:dyDescent="0.25">
      <c r="A2683">
        <v>845467</v>
      </c>
      <c r="B2683" t="s">
        <v>1195</v>
      </c>
      <c r="C2683" t="s">
        <v>14</v>
      </c>
      <c r="D2683" t="s">
        <v>15</v>
      </c>
      <c r="E2683" t="s">
        <v>614</v>
      </c>
      <c r="F2683" s="1">
        <v>43269.428217592591</v>
      </c>
      <c r="G2683">
        <v>1</v>
      </c>
      <c r="H2683">
        <v>68.33</v>
      </c>
      <c r="I2683">
        <v>68.33</v>
      </c>
      <c r="J2683">
        <v>18</v>
      </c>
      <c r="K2683" t="s">
        <v>820</v>
      </c>
      <c r="L2683">
        <v>2018</v>
      </c>
      <c r="M2683">
        <v>6</v>
      </c>
    </row>
    <row r="2684" spans="1:13" x14ac:dyDescent="0.25">
      <c r="A2684">
        <v>845467</v>
      </c>
      <c r="B2684" t="s">
        <v>1195</v>
      </c>
      <c r="C2684" t="s">
        <v>14</v>
      </c>
      <c r="D2684" t="s">
        <v>15</v>
      </c>
      <c r="E2684" t="s">
        <v>614</v>
      </c>
      <c r="F2684" s="1">
        <v>43290.310381944444</v>
      </c>
      <c r="G2684">
        <v>1</v>
      </c>
      <c r="H2684">
        <v>67.66</v>
      </c>
      <c r="I2684">
        <v>67.66</v>
      </c>
      <c r="J2684">
        <v>18</v>
      </c>
      <c r="K2684" t="s">
        <v>820</v>
      </c>
      <c r="L2684">
        <v>2018</v>
      </c>
      <c r="M2684">
        <v>7</v>
      </c>
    </row>
    <row r="2685" spans="1:13" x14ac:dyDescent="0.25">
      <c r="A2685">
        <v>845467</v>
      </c>
      <c r="B2685" t="s">
        <v>1195</v>
      </c>
      <c r="C2685" t="s">
        <v>14</v>
      </c>
      <c r="D2685" t="s">
        <v>15</v>
      </c>
      <c r="E2685" t="s">
        <v>614</v>
      </c>
      <c r="F2685" s="1">
        <v>43304.329861111109</v>
      </c>
      <c r="G2685">
        <v>1</v>
      </c>
      <c r="H2685">
        <v>68.319999999999993</v>
      </c>
      <c r="I2685">
        <v>68.319999999999993</v>
      </c>
      <c r="J2685">
        <v>18</v>
      </c>
      <c r="K2685" t="s">
        <v>820</v>
      </c>
      <c r="L2685">
        <v>2018</v>
      </c>
      <c r="M2685">
        <v>7</v>
      </c>
    </row>
    <row r="2686" spans="1:13" x14ac:dyDescent="0.25">
      <c r="A2686">
        <v>845467</v>
      </c>
      <c r="B2686" t="s">
        <v>1195</v>
      </c>
      <c r="C2686" t="s">
        <v>14</v>
      </c>
      <c r="D2686" t="s">
        <v>15</v>
      </c>
      <c r="E2686" t="s">
        <v>614</v>
      </c>
      <c r="F2686" s="1">
        <v>43318.427268518521</v>
      </c>
      <c r="G2686">
        <v>1</v>
      </c>
      <c r="H2686">
        <v>68.319999999999993</v>
      </c>
      <c r="I2686">
        <v>68.319999999999993</v>
      </c>
      <c r="J2686">
        <v>18</v>
      </c>
      <c r="K2686" t="s">
        <v>820</v>
      </c>
      <c r="L2686">
        <v>2018</v>
      </c>
      <c r="M2686">
        <v>8</v>
      </c>
    </row>
    <row r="2687" spans="1:13" x14ac:dyDescent="0.25">
      <c r="A2687">
        <v>845467</v>
      </c>
      <c r="B2687" t="s">
        <v>1195</v>
      </c>
      <c r="C2687" t="s">
        <v>14</v>
      </c>
      <c r="D2687" t="s">
        <v>15</v>
      </c>
      <c r="E2687" t="s">
        <v>614</v>
      </c>
      <c r="F2687" s="1">
        <v>43325.427499999998</v>
      </c>
      <c r="G2687">
        <v>1</v>
      </c>
      <c r="H2687">
        <v>68.319999999999993</v>
      </c>
      <c r="I2687">
        <v>68.319999999999993</v>
      </c>
      <c r="J2687">
        <v>18</v>
      </c>
      <c r="K2687" t="s">
        <v>820</v>
      </c>
      <c r="L2687">
        <v>2018</v>
      </c>
      <c r="M2687">
        <v>8</v>
      </c>
    </row>
    <row r="2688" spans="1:13" x14ac:dyDescent="0.25">
      <c r="A2688">
        <v>845467</v>
      </c>
      <c r="B2688" t="s">
        <v>1195</v>
      </c>
      <c r="C2688" t="s">
        <v>14</v>
      </c>
      <c r="D2688" t="s">
        <v>15</v>
      </c>
      <c r="E2688" t="s">
        <v>614</v>
      </c>
      <c r="F2688" s="1">
        <v>43339.402106481481</v>
      </c>
      <c r="G2688">
        <v>1</v>
      </c>
      <c r="H2688">
        <v>67.66</v>
      </c>
      <c r="I2688">
        <v>67.66</v>
      </c>
      <c r="J2688">
        <v>18</v>
      </c>
      <c r="K2688" t="s">
        <v>820</v>
      </c>
      <c r="L2688">
        <v>2018</v>
      </c>
      <c r="M2688">
        <v>8</v>
      </c>
    </row>
    <row r="2689" spans="1:13" x14ac:dyDescent="0.25">
      <c r="A2689">
        <v>845467</v>
      </c>
      <c r="B2689" t="s">
        <v>1195</v>
      </c>
      <c r="C2689" t="s">
        <v>14</v>
      </c>
      <c r="D2689" t="s">
        <v>15</v>
      </c>
      <c r="E2689" t="s">
        <v>614</v>
      </c>
      <c r="F2689" s="1">
        <v>43341.437627314815</v>
      </c>
      <c r="G2689">
        <v>1</v>
      </c>
      <c r="H2689">
        <v>68.319999999999993</v>
      </c>
      <c r="I2689">
        <v>68.319999999999993</v>
      </c>
      <c r="J2689">
        <v>18</v>
      </c>
      <c r="K2689" t="s">
        <v>820</v>
      </c>
      <c r="L2689">
        <v>2018</v>
      </c>
      <c r="M2689">
        <v>8</v>
      </c>
    </row>
    <row r="2690" spans="1:13" x14ac:dyDescent="0.25">
      <c r="A2690">
        <v>845467</v>
      </c>
      <c r="B2690" t="s">
        <v>1195</v>
      </c>
      <c r="C2690" t="s">
        <v>14</v>
      </c>
      <c r="D2690" t="s">
        <v>15</v>
      </c>
      <c r="E2690" t="s">
        <v>614</v>
      </c>
      <c r="F2690" s="1">
        <v>43381.436307870368</v>
      </c>
      <c r="G2690">
        <v>1</v>
      </c>
      <c r="H2690">
        <v>68.319999999999993</v>
      </c>
      <c r="I2690">
        <v>68.319999999999993</v>
      </c>
      <c r="J2690">
        <v>18</v>
      </c>
      <c r="K2690" t="s">
        <v>820</v>
      </c>
      <c r="L2690">
        <v>2018</v>
      </c>
      <c r="M2690">
        <v>10</v>
      </c>
    </row>
    <row r="2691" spans="1:13" x14ac:dyDescent="0.25">
      <c r="A2691">
        <v>845467</v>
      </c>
      <c r="B2691" t="s">
        <v>1195</v>
      </c>
      <c r="C2691" t="s">
        <v>14</v>
      </c>
      <c r="D2691" t="s">
        <v>15</v>
      </c>
      <c r="E2691" t="s">
        <v>614</v>
      </c>
      <c r="F2691" s="1">
        <v>43535.453912037039</v>
      </c>
      <c r="G2691">
        <v>1</v>
      </c>
      <c r="H2691">
        <v>68.319999999999993</v>
      </c>
      <c r="I2691">
        <v>68.319999999999993</v>
      </c>
      <c r="J2691">
        <v>18</v>
      </c>
      <c r="K2691" t="s">
        <v>820</v>
      </c>
      <c r="L2691">
        <v>2019</v>
      </c>
      <c r="M2691">
        <v>3</v>
      </c>
    </row>
    <row r="2692" spans="1:13" x14ac:dyDescent="0.25">
      <c r="A2692">
        <v>845467</v>
      </c>
      <c r="B2692" t="s">
        <v>1195</v>
      </c>
      <c r="C2692" t="s">
        <v>14</v>
      </c>
      <c r="D2692" t="s">
        <v>15</v>
      </c>
      <c r="E2692" t="s">
        <v>614</v>
      </c>
      <c r="F2692" s="1">
        <v>43563.42460648148</v>
      </c>
      <c r="G2692">
        <v>1</v>
      </c>
      <c r="H2692">
        <v>67.66</v>
      </c>
      <c r="I2692">
        <v>67.66</v>
      </c>
      <c r="J2692">
        <v>18</v>
      </c>
      <c r="K2692" t="s">
        <v>820</v>
      </c>
      <c r="L2692">
        <v>2019</v>
      </c>
      <c r="M2692">
        <v>4</v>
      </c>
    </row>
    <row r="2693" spans="1:13" x14ac:dyDescent="0.25">
      <c r="A2693">
        <v>845467</v>
      </c>
      <c r="B2693" t="s">
        <v>1195</v>
      </c>
      <c r="C2693" t="s">
        <v>14</v>
      </c>
      <c r="D2693" t="s">
        <v>15</v>
      </c>
      <c r="E2693" t="s">
        <v>614</v>
      </c>
      <c r="F2693" s="1">
        <v>43598.394178240742</v>
      </c>
      <c r="G2693">
        <v>1</v>
      </c>
      <c r="H2693">
        <v>68.319999999999993</v>
      </c>
      <c r="I2693">
        <v>68.319999999999993</v>
      </c>
      <c r="J2693">
        <v>18</v>
      </c>
      <c r="K2693" t="s">
        <v>820</v>
      </c>
      <c r="L2693">
        <v>2019</v>
      </c>
      <c r="M2693">
        <v>5</v>
      </c>
    </row>
    <row r="2694" spans="1:13" x14ac:dyDescent="0.25">
      <c r="A2694">
        <v>845467</v>
      </c>
      <c r="B2694" t="s">
        <v>1195</v>
      </c>
      <c r="C2694" t="s">
        <v>14</v>
      </c>
      <c r="D2694" t="s">
        <v>15</v>
      </c>
      <c r="E2694" t="s">
        <v>614</v>
      </c>
      <c r="F2694" s="1">
        <v>43598.410821759258</v>
      </c>
      <c r="G2694">
        <v>1</v>
      </c>
      <c r="H2694">
        <v>68.319999999999993</v>
      </c>
      <c r="I2694">
        <v>68.319999999999993</v>
      </c>
      <c r="J2694">
        <v>18</v>
      </c>
      <c r="K2694" t="s">
        <v>820</v>
      </c>
      <c r="L2694">
        <v>2019</v>
      </c>
      <c r="M2694">
        <v>5</v>
      </c>
    </row>
    <row r="2695" spans="1:13" x14ac:dyDescent="0.25">
      <c r="A2695">
        <v>845467</v>
      </c>
      <c r="B2695" t="s">
        <v>1195</v>
      </c>
      <c r="C2695" t="s">
        <v>14</v>
      </c>
      <c r="D2695" t="s">
        <v>15</v>
      </c>
      <c r="E2695" t="s">
        <v>614</v>
      </c>
      <c r="F2695" s="1">
        <v>43598.410821759258</v>
      </c>
      <c r="G2695">
        <v>1</v>
      </c>
      <c r="H2695">
        <v>67.66</v>
      </c>
      <c r="I2695">
        <v>67.66</v>
      </c>
      <c r="J2695">
        <v>18</v>
      </c>
      <c r="K2695" t="s">
        <v>820</v>
      </c>
      <c r="L2695">
        <v>2019</v>
      </c>
      <c r="M2695">
        <v>5</v>
      </c>
    </row>
    <row r="2696" spans="1:13" x14ac:dyDescent="0.25">
      <c r="A2696">
        <v>845467</v>
      </c>
      <c r="B2696" t="s">
        <v>1195</v>
      </c>
      <c r="C2696" t="s">
        <v>14</v>
      </c>
      <c r="D2696" t="s">
        <v>15</v>
      </c>
      <c r="E2696" t="s">
        <v>614</v>
      </c>
      <c r="F2696" s="1">
        <v>43752.411759259259</v>
      </c>
      <c r="G2696">
        <v>1</v>
      </c>
      <c r="H2696">
        <v>67.66</v>
      </c>
      <c r="I2696">
        <v>67.66</v>
      </c>
      <c r="J2696">
        <v>18</v>
      </c>
      <c r="K2696" t="s">
        <v>820</v>
      </c>
      <c r="L2696">
        <v>2019</v>
      </c>
      <c r="M2696">
        <v>10</v>
      </c>
    </row>
    <row r="2697" spans="1:13" x14ac:dyDescent="0.25">
      <c r="A2697">
        <v>845467</v>
      </c>
      <c r="B2697" t="s">
        <v>1195</v>
      </c>
      <c r="C2697" t="s">
        <v>14</v>
      </c>
      <c r="D2697" t="s">
        <v>15</v>
      </c>
      <c r="E2697" t="s">
        <v>614</v>
      </c>
      <c r="F2697" s="1">
        <v>43780.398900462962</v>
      </c>
      <c r="G2697">
        <v>1</v>
      </c>
      <c r="H2697">
        <v>67.66</v>
      </c>
      <c r="I2697">
        <v>67.66</v>
      </c>
      <c r="J2697">
        <v>18</v>
      </c>
      <c r="K2697" t="s">
        <v>820</v>
      </c>
      <c r="L2697">
        <v>2019</v>
      </c>
      <c r="M2697">
        <v>11</v>
      </c>
    </row>
    <row r="2698" spans="1:13" x14ac:dyDescent="0.25">
      <c r="A2698">
        <v>845467</v>
      </c>
      <c r="B2698" t="s">
        <v>1195</v>
      </c>
      <c r="C2698" t="s">
        <v>14</v>
      </c>
      <c r="D2698" t="s">
        <v>15</v>
      </c>
      <c r="E2698" t="s">
        <v>614</v>
      </c>
      <c r="F2698" s="1">
        <v>43818.391053240739</v>
      </c>
      <c r="G2698">
        <v>2</v>
      </c>
      <c r="H2698">
        <v>67.66</v>
      </c>
      <c r="I2698">
        <v>135.32</v>
      </c>
      <c r="J2698">
        <v>18</v>
      </c>
      <c r="K2698" t="s">
        <v>820</v>
      </c>
      <c r="L2698">
        <v>2019</v>
      </c>
      <c r="M2698">
        <v>12</v>
      </c>
    </row>
    <row r="2699" spans="1:13" x14ac:dyDescent="0.25">
      <c r="A2699">
        <v>845286</v>
      </c>
      <c r="B2699" t="s">
        <v>1196</v>
      </c>
      <c r="C2699" t="s">
        <v>14</v>
      </c>
      <c r="D2699" t="s">
        <v>15</v>
      </c>
      <c r="E2699" t="s">
        <v>614</v>
      </c>
      <c r="F2699" s="1">
        <v>42744.440671296295</v>
      </c>
      <c r="G2699">
        <v>1</v>
      </c>
      <c r="H2699">
        <v>126.93</v>
      </c>
      <c r="I2699">
        <v>126.93</v>
      </c>
      <c r="J2699">
        <v>18</v>
      </c>
      <c r="K2699" t="s">
        <v>820</v>
      </c>
      <c r="L2699">
        <v>2017</v>
      </c>
      <c r="M2699">
        <v>1</v>
      </c>
    </row>
    <row r="2700" spans="1:13" x14ac:dyDescent="0.25">
      <c r="A2700">
        <v>845286</v>
      </c>
      <c r="B2700" t="s">
        <v>1196</v>
      </c>
      <c r="C2700" t="s">
        <v>14</v>
      </c>
      <c r="D2700" t="s">
        <v>15</v>
      </c>
      <c r="E2700" t="s">
        <v>614</v>
      </c>
      <c r="F2700" s="1">
        <v>42765.401030092595</v>
      </c>
      <c r="G2700">
        <v>2</v>
      </c>
      <c r="H2700">
        <v>126.69</v>
      </c>
      <c r="I2700">
        <v>253.38</v>
      </c>
      <c r="J2700">
        <v>18</v>
      </c>
      <c r="K2700" t="s">
        <v>820</v>
      </c>
      <c r="L2700">
        <v>2017</v>
      </c>
      <c r="M2700">
        <v>1</v>
      </c>
    </row>
    <row r="2701" spans="1:13" x14ac:dyDescent="0.25">
      <c r="A2701">
        <v>845286</v>
      </c>
      <c r="B2701" t="s">
        <v>1196</v>
      </c>
      <c r="C2701" t="s">
        <v>14</v>
      </c>
      <c r="D2701" t="s">
        <v>15</v>
      </c>
      <c r="E2701" t="s">
        <v>614</v>
      </c>
      <c r="F2701" s="1">
        <v>42793.4065625</v>
      </c>
      <c r="G2701">
        <v>1</v>
      </c>
      <c r="H2701">
        <v>126.69</v>
      </c>
      <c r="I2701">
        <v>126.69</v>
      </c>
      <c r="J2701">
        <v>18</v>
      </c>
      <c r="K2701" t="s">
        <v>820</v>
      </c>
      <c r="L2701">
        <v>2017</v>
      </c>
      <c r="M2701">
        <v>2</v>
      </c>
    </row>
    <row r="2702" spans="1:13" x14ac:dyDescent="0.25">
      <c r="A2702">
        <v>845286</v>
      </c>
      <c r="B2702" t="s">
        <v>1196</v>
      </c>
      <c r="C2702" t="s">
        <v>14</v>
      </c>
      <c r="D2702" t="s">
        <v>15</v>
      </c>
      <c r="E2702" t="s">
        <v>614</v>
      </c>
      <c r="F2702" s="1">
        <v>42807.418888888889</v>
      </c>
      <c r="G2702">
        <v>1</v>
      </c>
      <c r="H2702">
        <v>126.69</v>
      </c>
      <c r="I2702">
        <v>126.69</v>
      </c>
      <c r="J2702">
        <v>18</v>
      </c>
      <c r="K2702" t="s">
        <v>820</v>
      </c>
      <c r="L2702">
        <v>2017</v>
      </c>
      <c r="M2702">
        <v>3</v>
      </c>
    </row>
    <row r="2703" spans="1:13" x14ac:dyDescent="0.25">
      <c r="A2703">
        <v>845286</v>
      </c>
      <c r="B2703" t="s">
        <v>1196</v>
      </c>
      <c r="C2703" t="s">
        <v>14</v>
      </c>
      <c r="D2703" t="s">
        <v>15</v>
      </c>
      <c r="E2703" t="s">
        <v>614</v>
      </c>
      <c r="F2703" s="1">
        <v>42807.418888888889</v>
      </c>
      <c r="G2703">
        <v>1</v>
      </c>
      <c r="H2703">
        <v>126.69</v>
      </c>
      <c r="I2703">
        <v>126.69</v>
      </c>
      <c r="J2703">
        <v>18</v>
      </c>
      <c r="K2703" t="s">
        <v>820</v>
      </c>
      <c r="L2703">
        <v>2017</v>
      </c>
      <c r="M2703">
        <v>3</v>
      </c>
    </row>
    <row r="2704" spans="1:13" x14ac:dyDescent="0.25">
      <c r="A2704">
        <v>845286</v>
      </c>
      <c r="B2704" t="s">
        <v>1196</v>
      </c>
      <c r="C2704" t="s">
        <v>14</v>
      </c>
      <c r="D2704" t="s">
        <v>15</v>
      </c>
      <c r="E2704" t="s">
        <v>614</v>
      </c>
      <c r="F2704" s="1">
        <v>42838.427048611113</v>
      </c>
      <c r="G2704">
        <v>1</v>
      </c>
      <c r="H2704">
        <v>126.69</v>
      </c>
      <c r="I2704">
        <v>126.69</v>
      </c>
      <c r="J2704">
        <v>18</v>
      </c>
      <c r="K2704" t="s">
        <v>820</v>
      </c>
      <c r="L2704">
        <v>2017</v>
      </c>
      <c r="M2704">
        <v>4</v>
      </c>
    </row>
    <row r="2705" spans="1:13" x14ac:dyDescent="0.25">
      <c r="A2705">
        <v>845286</v>
      </c>
      <c r="B2705" t="s">
        <v>1196</v>
      </c>
      <c r="C2705" t="s">
        <v>14</v>
      </c>
      <c r="D2705" t="s">
        <v>15</v>
      </c>
      <c r="E2705" t="s">
        <v>614</v>
      </c>
      <c r="F2705" s="1">
        <v>42979.5625</v>
      </c>
      <c r="G2705">
        <v>1</v>
      </c>
      <c r="H2705">
        <v>125.82</v>
      </c>
      <c r="I2705">
        <v>125.82</v>
      </c>
      <c r="J2705">
        <v>18</v>
      </c>
      <c r="K2705" t="s">
        <v>820</v>
      </c>
      <c r="L2705">
        <v>2017</v>
      </c>
      <c r="M2705">
        <v>9</v>
      </c>
    </row>
    <row r="2706" spans="1:13" x14ac:dyDescent="0.25">
      <c r="A2706">
        <v>845286</v>
      </c>
      <c r="B2706" t="s">
        <v>1196</v>
      </c>
      <c r="C2706" t="s">
        <v>14</v>
      </c>
      <c r="D2706" t="s">
        <v>15</v>
      </c>
      <c r="E2706" t="s">
        <v>614</v>
      </c>
      <c r="F2706" s="1">
        <v>43003.404340277775</v>
      </c>
      <c r="G2706">
        <v>1</v>
      </c>
      <c r="H2706">
        <v>125.82</v>
      </c>
      <c r="I2706">
        <v>125.82</v>
      </c>
      <c r="J2706">
        <v>18</v>
      </c>
      <c r="K2706" t="s">
        <v>820</v>
      </c>
      <c r="L2706">
        <v>2017</v>
      </c>
      <c r="M2706">
        <v>9</v>
      </c>
    </row>
    <row r="2707" spans="1:13" x14ac:dyDescent="0.25">
      <c r="A2707">
        <v>845286</v>
      </c>
      <c r="B2707" t="s">
        <v>1196</v>
      </c>
      <c r="C2707" t="s">
        <v>14</v>
      </c>
      <c r="D2707" t="s">
        <v>15</v>
      </c>
      <c r="E2707" t="s">
        <v>614</v>
      </c>
      <c r="F2707" s="1">
        <v>43017.398634259262</v>
      </c>
      <c r="G2707">
        <v>1</v>
      </c>
      <c r="H2707">
        <v>125.82</v>
      </c>
      <c r="I2707">
        <v>125.82</v>
      </c>
      <c r="J2707">
        <v>18</v>
      </c>
      <c r="K2707" t="s">
        <v>820</v>
      </c>
      <c r="L2707">
        <v>2017</v>
      </c>
      <c r="M2707">
        <v>10</v>
      </c>
    </row>
    <row r="2708" spans="1:13" x14ac:dyDescent="0.25">
      <c r="A2708">
        <v>845286</v>
      </c>
      <c r="B2708" t="s">
        <v>1196</v>
      </c>
      <c r="C2708" t="s">
        <v>14</v>
      </c>
      <c r="D2708" t="s">
        <v>15</v>
      </c>
      <c r="E2708" t="s">
        <v>614</v>
      </c>
      <c r="F2708" s="1">
        <v>43066.364861111113</v>
      </c>
      <c r="G2708">
        <v>2</v>
      </c>
      <c r="H2708">
        <v>125.82</v>
      </c>
      <c r="I2708">
        <v>251.64</v>
      </c>
      <c r="J2708">
        <v>18</v>
      </c>
      <c r="K2708" t="s">
        <v>820</v>
      </c>
      <c r="L2708">
        <v>2017</v>
      </c>
      <c r="M2708">
        <v>11</v>
      </c>
    </row>
    <row r="2709" spans="1:13" x14ac:dyDescent="0.25">
      <c r="A2709">
        <v>845286</v>
      </c>
      <c r="B2709" t="s">
        <v>1196</v>
      </c>
      <c r="C2709" t="s">
        <v>14</v>
      </c>
      <c r="D2709" t="s">
        <v>15</v>
      </c>
      <c r="E2709" t="s">
        <v>614</v>
      </c>
      <c r="F2709" s="1">
        <v>43073.509270833332</v>
      </c>
      <c r="G2709">
        <v>1</v>
      </c>
      <c r="H2709">
        <v>125.82</v>
      </c>
      <c r="I2709">
        <v>125.82</v>
      </c>
      <c r="J2709">
        <v>18</v>
      </c>
      <c r="K2709" t="s">
        <v>820</v>
      </c>
      <c r="L2709">
        <v>2017</v>
      </c>
      <c r="M2709">
        <v>12</v>
      </c>
    </row>
    <row r="2710" spans="1:13" x14ac:dyDescent="0.25">
      <c r="A2710">
        <v>845286</v>
      </c>
      <c r="B2710" t="s">
        <v>1196</v>
      </c>
      <c r="C2710" t="s">
        <v>14</v>
      </c>
      <c r="D2710" t="s">
        <v>15</v>
      </c>
      <c r="E2710" t="s">
        <v>614</v>
      </c>
      <c r="F2710" s="1">
        <v>43115.345532407409</v>
      </c>
      <c r="G2710">
        <v>1</v>
      </c>
      <c r="H2710">
        <v>125.82</v>
      </c>
      <c r="I2710">
        <v>125.82</v>
      </c>
      <c r="J2710">
        <v>18</v>
      </c>
      <c r="K2710" t="s">
        <v>820</v>
      </c>
      <c r="L2710">
        <v>2018</v>
      </c>
      <c r="M2710">
        <v>1</v>
      </c>
    </row>
    <row r="2711" spans="1:13" x14ac:dyDescent="0.25">
      <c r="A2711">
        <v>845286</v>
      </c>
      <c r="B2711" t="s">
        <v>1196</v>
      </c>
      <c r="C2711" t="s">
        <v>14</v>
      </c>
      <c r="D2711" t="s">
        <v>15</v>
      </c>
      <c r="E2711" t="s">
        <v>614</v>
      </c>
      <c r="F2711" s="1">
        <v>43115.345532407409</v>
      </c>
      <c r="G2711">
        <v>1</v>
      </c>
      <c r="H2711">
        <v>126.93</v>
      </c>
      <c r="I2711">
        <v>126.93</v>
      </c>
      <c r="J2711">
        <v>18</v>
      </c>
      <c r="K2711" t="s">
        <v>820</v>
      </c>
      <c r="L2711">
        <v>2018</v>
      </c>
      <c r="M2711">
        <v>1</v>
      </c>
    </row>
    <row r="2712" spans="1:13" x14ac:dyDescent="0.25">
      <c r="A2712">
        <v>845286</v>
      </c>
      <c r="B2712" t="s">
        <v>1196</v>
      </c>
      <c r="C2712" t="s">
        <v>14</v>
      </c>
      <c r="D2712" t="s">
        <v>15</v>
      </c>
      <c r="E2712" t="s">
        <v>614</v>
      </c>
      <c r="F2712" s="1">
        <v>43150.421932870369</v>
      </c>
      <c r="G2712">
        <v>1</v>
      </c>
      <c r="H2712">
        <v>124.59</v>
      </c>
      <c r="I2712">
        <v>124.59</v>
      </c>
      <c r="J2712">
        <v>18</v>
      </c>
      <c r="K2712" t="s">
        <v>820</v>
      </c>
      <c r="L2712">
        <v>2018</v>
      </c>
      <c r="M2712">
        <v>2</v>
      </c>
    </row>
    <row r="2713" spans="1:13" x14ac:dyDescent="0.25">
      <c r="A2713">
        <v>845286</v>
      </c>
      <c r="B2713" t="s">
        <v>1196</v>
      </c>
      <c r="C2713" t="s">
        <v>14</v>
      </c>
      <c r="D2713" t="s">
        <v>15</v>
      </c>
      <c r="E2713" t="s">
        <v>614</v>
      </c>
      <c r="F2713" s="1">
        <v>43164.382326388892</v>
      </c>
      <c r="G2713">
        <v>1</v>
      </c>
      <c r="H2713">
        <v>125.81</v>
      </c>
      <c r="I2713">
        <v>125.81</v>
      </c>
      <c r="J2713">
        <v>18</v>
      </c>
      <c r="K2713" t="s">
        <v>820</v>
      </c>
      <c r="L2713">
        <v>2018</v>
      </c>
      <c r="M2713">
        <v>3</v>
      </c>
    </row>
    <row r="2714" spans="1:13" x14ac:dyDescent="0.25">
      <c r="A2714">
        <v>845286</v>
      </c>
      <c r="B2714" t="s">
        <v>1196</v>
      </c>
      <c r="C2714" t="s">
        <v>14</v>
      </c>
      <c r="D2714" t="s">
        <v>15</v>
      </c>
      <c r="E2714" t="s">
        <v>614</v>
      </c>
      <c r="F2714" s="1">
        <v>43178.348657407405</v>
      </c>
      <c r="G2714">
        <v>1</v>
      </c>
      <c r="H2714">
        <v>125.81</v>
      </c>
      <c r="I2714">
        <v>125.81</v>
      </c>
      <c r="J2714">
        <v>18</v>
      </c>
      <c r="K2714" t="s">
        <v>820</v>
      </c>
      <c r="L2714">
        <v>2018</v>
      </c>
      <c r="M2714">
        <v>3</v>
      </c>
    </row>
    <row r="2715" spans="1:13" x14ac:dyDescent="0.25">
      <c r="A2715">
        <v>845286</v>
      </c>
      <c r="B2715" t="s">
        <v>1196</v>
      </c>
      <c r="C2715" t="s">
        <v>14</v>
      </c>
      <c r="D2715" t="s">
        <v>15</v>
      </c>
      <c r="E2715" t="s">
        <v>614</v>
      </c>
      <c r="F2715" s="1">
        <v>43217.371863425928</v>
      </c>
      <c r="G2715">
        <v>1</v>
      </c>
      <c r="H2715">
        <v>125.81</v>
      </c>
      <c r="I2715">
        <v>125.81</v>
      </c>
      <c r="J2715">
        <v>18</v>
      </c>
      <c r="K2715" t="s">
        <v>820</v>
      </c>
      <c r="L2715">
        <v>2018</v>
      </c>
      <c r="M2715">
        <v>4</v>
      </c>
    </row>
    <row r="2716" spans="1:13" x14ac:dyDescent="0.25">
      <c r="A2716">
        <v>845286</v>
      </c>
      <c r="B2716" t="s">
        <v>1196</v>
      </c>
      <c r="C2716" t="s">
        <v>14</v>
      </c>
      <c r="D2716" t="s">
        <v>15</v>
      </c>
      <c r="E2716" t="s">
        <v>614</v>
      </c>
      <c r="F2716" s="1">
        <v>43255.407210648147</v>
      </c>
      <c r="G2716">
        <v>1</v>
      </c>
      <c r="H2716">
        <v>125.82</v>
      </c>
      <c r="I2716">
        <v>125.82</v>
      </c>
      <c r="J2716">
        <v>18</v>
      </c>
      <c r="K2716" t="s">
        <v>820</v>
      </c>
      <c r="L2716">
        <v>2018</v>
      </c>
      <c r="M2716">
        <v>6</v>
      </c>
    </row>
    <row r="2717" spans="1:13" x14ac:dyDescent="0.25">
      <c r="A2717">
        <v>845286</v>
      </c>
      <c r="B2717" t="s">
        <v>1196</v>
      </c>
      <c r="C2717" t="s">
        <v>14</v>
      </c>
      <c r="D2717" t="s">
        <v>15</v>
      </c>
      <c r="E2717" t="s">
        <v>614</v>
      </c>
      <c r="F2717" s="1">
        <v>43271.547650462962</v>
      </c>
      <c r="G2717">
        <v>1</v>
      </c>
      <c r="H2717">
        <v>124.59</v>
      </c>
      <c r="I2717">
        <v>124.59</v>
      </c>
      <c r="J2717">
        <v>18</v>
      </c>
      <c r="K2717" t="s">
        <v>820</v>
      </c>
      <c r="L2717">
        <v>2018</v>
      </c>
      <c r="M2717">
        <v>6</v>
      </c>
    </row>
    <row r="2718" spans="1:13" x14ac:dyDescent="0.25">
      <c r="A2718">
        <v>845286</v>
      </c>
      <c r="B2718" t="s">
        <v>1196</v>
      </c>
      <c r="C2718" t="s">
        <v>14</v>
      </c>
      <c r="D2718" t="s">
        <v>15</v>
      </c>
      <c r="E2718" t="s">
        <v>614</v>
      </c>
      <c r="F2718" s="1">
        <v>43276.434687499997</v>
      </c>
      <c r="G2718">
        <v>1</v>
      </c>
      <c r="H2718">
        <v>124.59</v>
      </c>
      <c r="I2718">
        <v>124.59</v>
      </c>
      <c r="J2718">
        <v>18</v>
      </c>
      <c r="K2718" t="s">
        <v>820</v>
      </c>
      <c r="L2718">
        <v>2018</v>
      </c>
      <c r="M2718">
        <v>6</v>
      </c>
    </row>
    <row r="2719" spans="1:13" x14ac:dyDescent="0.25">
      <c r="A2719">
        <v>845286</v>
      </c>
      <c r="B2719" t="s">
        <v>1196</v>
      </c>
      <c r="C2719" t="s">
        <v>14</v>
      </c>
      <c r="D2719" t="s">
        <v>15</v>
      </c>
      <c r="E2719" t="s">
        <v>614</v>
      </c>
      <c r="F2719" s="1">
        <v>43279.475543981483</v>
      </c>
      <c r="G2719">
        <v>2</v>
      </c>
      <c r="H2719">
        <v>125.81</v>
      </c>
      <c r="I2719">
        <v>251.62</v>
      </c>
      <c r="J2719">
        <v>18</v>
      </c>
      <c r="K2719" t="s">
        <v>820</v>
      </c>
      <c r="L2719">
        <v>2018</v>
      </c>
      <c r="M2719">
        <v>6</v>
      </c>
    </row>
    <row r="2720" spans="1:13" x14ac:dyDescent="0.25">
      <c r="A2720">
        <v>845286</v>
      </c>
      <c r="B2720" t="s">
        <v>1196</v>
      </c>
      <c r="C2720" t="s">
        <v>14</v>
      </c>
      <c r="D2720" t="s">
        <v>15</v>
      </c>
      <c r="E2720" t="s">
        <v>614</v>
      </c>
      <c r="F2720" s="1">
        <v>43283.338819444441</v>
      </c>
      <c r="G2720">
        <v>2</v>
      </c>
      <c r="H2720">
        <v>125.81</v>
      </c>
      <c r="I2720">
        <v>251.62</v>
      </c>
      <c r="J2720">
        <v>18</v>
      </c>
      <c r="K2720" t="s">
        <v>820</v>
      </c>
      <c r="L2720">
        <v>2018</v>
      </c>
      <c r="M2720">
        <v>7</v>
      </c>
    </row>
    <row r="2721" spans="1:13" x14ac:dyDescent="0.25">
      <c r="A2721">
        <v>845286</v>
      </c>
      <c r="B2721" t="s">
        <v>1196</v>
      </c>
      <c r="C2721" t="s">
        <v>14</v>
      </c>
      <c r="D2721" t="s">
        <v>15</v>
      </c>
      <c r="E2721" t="s">
        <v>614</v>
      </c>
      <c r="F2721" s="1">
        <v>43290.310381944444</v>
      </c>
      <c r="G2721">
        <v>1</v>
      </c>
      <c r="H2721">
        <v>125.81</v>
      </c>
      <c r="I2721">
        <v>125.81</v>
      </c>
      <c r="J2721">
        <v>18</v>
      </c>
      <c r="K2721" t="s">
        <v>820</v>
      </c>
      <c r="L2721">
        <v>2018</v>
      </c>
      <c r="M2721">
        <v>7</v>
      </c>
    </row>
    <row r="2722" spans="1:13" x14ac:dyDescent="0.25">
      <c r="A2722">
        <v>845286</v>
      </c>
      <c r="B2722" t="s">
        <v>1196</v>
      </c>
      <c r="C2722" t="s">
        <v>14</v>
      </c>
      <c r="D2722" t="s">
        <v>15</v>
      </c>
      <c r="E2722" t="s">
        <v>614</v>
      </c>
      <c r="F2722" s="1">
        <v>43304.329861111109</v>
      </c>
      <c r="G2722">
        <v>1</v>
      </c>
      <c r="H2722">
        <v>125.82</v>
      </c>
      <c r="I2722">
        <v>125.82</v>
      </c>
      <c r="J2722">
        <v>18</v>
      </c>
      <c r="K2722" t="s">
        <v>820</v>
      </c>
      <c r="L2722">
        <v>2018</v>
      </c>
      <c r="M2722">
        <v>7</v>
      </c>
    </row>
    <row r="2723" spans="1:13" x14ac:dyDescent="0.25">
      <c r="A2723">
        <v>845286</v>
      </c>
      <c r="B2723" t="s">
        <v>1196</v>
      </c>
      <c r="C2723" t="s">
        <v>14</v>
      </c>
      <c r="D2723" t="s">
        <v>15</v>
      </c>
      <c r="E2723" t="s">
        <v>614</v>
      </c>
      <c r="F2723" s="1">
        <v>43304.329861111109</v>
      </c>
      <c r="G2723">
        <v>1</v>
      </c>
      <c r="H2723">
        <v>124.59</v>
      </c>
      <c r="I2723">
        <v>124.59</v>
      </c>
      <c r="J2723">
        <v>18</v>
      </c>
      <c r="K2723" t="s">
        <v>820</v>
      </c>
      <c r="L2723">
        <v>2018</v>
      </c>
      <c r="M2723">
        <v>7</v>
      </c>
    </row>
    <row r="2724" spans="1:13" x14ac:dyDescent="0.25">
      <c r="A2724">
        <v>845286</v>
      </c>
      <c r="B2724" t="s">
        <v>1196</v>
      </c>
      <c r="C2724" t="s">
        <v>14</v>
      </c>
      <c r="D2724" t="s">
        <v>15</v>
      </c>
      <c r="E2724" t="s">
        <v>614</v>
      </c>
      <c r="F2724" s="1">
        <v>43325.427499999998</v>
      </c>
      <c r="G2724">
        <v>3</v>
      </c>
      <c r="H2724">
        <v>125.81</v>
      </c>
      <c r="I2724">
        <v>377.43</v>
      </c>
      <c r="J2724">
        <v>18</v>
      </c>
      <c r="K2724" t="s">
        <v>820</v>
      </c>
      <c r="L2724">
        <v>2018</v>
      </c>
      <c r="M2724">
        <v>8</v>
      </c>
    </row>
    <row r="2725" spans="1:13" x14ac:dyDescent="0.25">
      <c r="A2725">
        <v>845286</v>
      </c>
      <c r="B2725" t="s">
        <v>1196</v>
      </c>
      <c r="C2725" t="s">
        <v>14</v>
      </c>
      <c r="D2725" t="s">
        <v>15</v>
      </c>
      <c r="E2725" t="s">
        <v>614</v>
      </c>
      <c r="F2725" s="1">
        <v>43381.436307870368</v>
      </c>
      <c r="G2725">
        <v>1</v>
      </c>
      <c r="H2725">
        <v>124.59</v>
      </c>
      <c r="I2725">
        <v>124.59</v>
      </c>
      <c r="J2725">
        <v>18</v>
      </c>
      <c r="K2725" t="s">
        <v>820</v>
      </c>
      <c r="L2725">
        <v>2018</v>
      </c>
      <c r="M2725">
        <v>10</v>
      </c>
    </row>
    <row r="2726" spans="1:13" x14ac:dyDescent="0.25">
      <c r="A2726">
        <v>845286</v>
      </c>
      <c r="B2726" t="s">
        <v>1196</v>
      </c>
      <c r="C2726" t="s">
        <v>14</v>
      </c>
      <c r="D2726" t="s">
        <v>15</v>
      </c>
      <c r="E2726" t="s">
        <v>614</v>
      </c>
      <c r="F2726" s="1">
        <v>43388.341990740744</v>
      </c>
      <c r="G2726">
        <v>1</v>
      </c>
      <c r="H2726">
        <v>125.81</v>
      </c>
      <c r="I2726">
        <v>125.81</v>
      </c>
      <c r="J2726">
        <v>18</v>
      </c>
      <c r="K2726" t="s">
        <v>820</v>
      </c>
      <c r="L2726">
        <v>2018</v>
      </c>
      <c r="M2726">
        <v>10</v>
      </c>
    </row>
    <row r="2727" spans="1:13" x14ac:dyDescent="0.25">
      <c r="A2727">
        <v>845286</v>
      </c>
      <c r="B2727" t="s">
        <v>1196</v>
      </c>
      <c r="C2727" t="s">
        <v>14</v>
      </c>
      <c r="D2727" t="s">
        <v>15</v>
      </c>
      <c r="E2727" t="s">
        <v>614</v>
      </c>
      <c r="F2727" s="1">
        <v>43479.347256944442</v>
      </c>
      <c r="G2727">
        <v>1</v>
      </c>
      <c r="H2727">
        <v>124.59</v>
      </c>
      <c r="I2727">
        <v>124.59</v>
      </c>
      <c r="J2727">
        <v>18</v>
      </c>
      <c r="K2727" t="s">
        <v>820</v>
      </c>
      <c r="L2727">
        <v>2019</v>
      </c>
      <c r="M2727">
        <v>1</v>
      </c>
    </row>
    <row r="2728" spans="1:13" x14ac:dyDescent="0.25">
      <c r="A2728">
        <v>845286</v>
      </c>
      <c r="B2728" t="s">
        <v>1196</v>
      </c>
      <c r="C2728" t="s">
        <v>14</v>
      </c>
      <c r="D2728" t="s">
        <v>15</v>
      </c>
      <c r="E2728" t="s">
        <v>614</v>
      </c>
      <c r="F2728" s="1">
        <v>43479.347256944442</v>
      </c>
      <c r="G2728">
        <v>1</v>
      </c>
      <c r="H2728">
        <v>124.59</v>
      </c>
      <c r="I2728">
        <v>124.59</v>
      </c>
      <c r="J2728">
        <v>18</v>
      </c>
      <c r="K2728" t="s">
        <v>820</v>
      </c>
      <c r="L2728">
        <v>2019</v>
      </c>
      <c r="M2728">
        <v>1</v>
      </c>
    </row>
    <row r="2729" spans="1:13" x14ac:dyDescent="0.25">
      <c r="A2729">
        <v>845286</v>
      </c>
      <c r="B2729" t="s">
        <v>1196</v>
      </c>
      <c r="C2729" t="s">
        <v>14</v>
      </c>
      <c r="D2729" t="s">
        <v>15</v>
      </c>
      <c r="E2729" t="s">
        <v>614</v>
      </c>
      <c r="F2729" s="1">
        <v>43507.40697916667</v>
      </c>
      <c r="G2729">
        <v>1</v>
      </c>
      <c r="H2729">
        <v>125.82</v>
      </c>
      <c r="I2729">
        <v>125.82</v>
      </c>
      <c r="J2729">
        <v>18</v>
      </c>
      <c r="K2729" t="s">
        <v>820</v>
      </c>
      <c r="L2729">
        <v>2019</v>
      </c>
      <c r="M2729">
        <v>2</v>
      </c>
    </row>
    <row r="2730" spans="1:13" x14ac:dyDescent="0.25">
      <c r="A2730">
        <v>845286</v>
      </c>
      <c r="B2730" t="s">
        <v>1196</v>
      </c>
      <c r="C2730" t="s">
        <v>14</v>
      </c>
      <c r="D2730" t="s">
        <v>15</v>
      </c>
      <c r="E2730" t="s">
        <v>614</v>
      </c>
      <c r="F2730" s="1">
        <v>43605.423379629632</v>
      </c>
      <c r="G2730">
        <v>1</v>
      </c>
      <c r="H2730">
        <v>125.81</v>
      </c>
      <c r="I2730">
        <v>125.81</v>
      </c>
      <c r="J2730">
        <v>18</v>
      </c>
      <c r="K2730" t="s">
        <v>820</v>
      </c>
      <c r="L2730">
        <v>2019</v>
      </c>
      <c r="M2730">
        <v>5</v>
      </c>
    </row>
    <row r="2731" spans="1:13" x14ac:dyDescent="0.25">
      <c r="A2731">
        <v>845286</v>
      </c>
      <c r="B2731" t="s">
        <v>1196</v>
      </c>
      <c r="C2731" t="s">
        <v>14</v>
      </c>
      <c r="D2731" t="s">
        <v>15</v>
      </c>
      <c r="E2731" t="s">
        <v>614</v>
      </c>
      <c r="F2731" s="1">
        <v>43633.380486111113</v>
      </c>
      <c r="G2731">
        <v>1</v>
      </c>
      <c r="H2731">
        <v>125.81</v>
      </c>
      <c r="I2731">
        <v>125.81</v>
      </c>
      <c r="J2731">
        <v>18</v>
      </c>
      <c r="K2731" t="s">
        <v>820</v>
      </c>
      <c r="L2731">
        <v>2019</v>
      </c>
      <c r="M2731">
        <v>6</v>
      </c>
    </row>
    <row r="2732" spans="1:13" x14ac:dyDescent="0.25">
      <c r="A2732">
        <v>845286</v>
      </c>
      <c r="B2732" t="s">
        <v>1196</v>
      </c>
      <c r="C2732" t="s">
        <v>14</v>
      </c>
      <c r="D2732" t="s">
        <v>15</v>
      </c>
      <c r="E2732" t="s">
        <v>614</v>
      </c>
      <c r="F2732" s="1">
        <v>43752.411759259259</v>
      </c>
      <c r="G2732">
        <v>1</v>
      </c>
      <c r="H2732">
        <v>125.66</v>
      </c>
      <c r="I2732">
        <v>125.66</v>
      </c>
      <c r="J2732">
        <v>18</v>
      </c>
      <c r="K2732" t="s">
        <v>820</v>
      </c>
      <c r="L2732">
        <v>2019</v>
      </c>
      <c r="M2732">
        <v>10</v>
      </c>
    </row>
    <row r="2733" spans="1:13" x14ac:dyDescent="0.25">
      <c r="A2733">
        <v>845286</v>
      </c>
      <c r="B2733" t="s">
        <v>1196</v>
      </c>
      <c r="C2733" t="s">
        <v>14</v>
      </c>
      <c r="D2733" t="s">
        <v>15</v>
      </c>
      <c r="E2733" t="s">
        <v>614</v>
      </c>
      <c r="F2733" s="1">
        <v>43818.612928240742</v>
      </c>
      <c r="G2733">
        <v>2</v>
      </c>
      <c r="H2733">
        <v>124.59</v>
      </c>
      <c r="I2733">
        <v>249.18</v>
      </c>
      <c r="J2733">
        <v>18</v>
      </c>
      <c r="K2733" t="s">
        <v>820</v>
      </c>
      <c r="L2733">
        <v>2019</v>
      </c>
      <c r="M2733">
        <v>12</v>
      </c>
    </row>
    <row r="2734" spans="1:13" x14ac:dyDescent="0.25">
      <c r="A2734">
        <v>114134</v>
      </c>
      <c r="B2734" t="s">
        <v>622</v>
      </c>
      <c r="C2734" t="s">
        <v>14</v>
      </c>
      <c r="D2734" t="s">
        <v>15</v>
      </c>
      <c r="E2734" t="s">
        <v>623</v>
      </c>
      <c r="F2734" s="1">
        <v>43014.426053240742</v>
      </c>
      <c r="G2734">
        <v>1</v>
      </c>
      <c r="H2734">
        <v>215.06</v>
      </c>
      <c r="I2734">
        <v>215.06</v>
      </c>
      <c r="J2734">
        <v>18</v>
      </c>
      <c r="K2734" t="s">
        <v>820</v>
      </c>
      <c r="L2734">
        <v>2017</v>
      </c>
      <c r="M2734">
        <v>10</v>
      </c>
    </row>
    <row r="2735" spans="1:13" x14ac:dyDescent="0.25">
      <c r="A2735">
        <v>848907</v>
      </c>
      <c r="B2735" t="s">
        <v>1197</v>
      </c>
      <c r="C2735" t="s">
        <v>14</v>
      </c>
      <c r="D2735" t="s">
        <v>15</v>
      </c>
      <c r="E2735" t="s">
        <v>625</v>
      </c>
      <c r="F2735" s="1">
        <v>42825.540960648148</v>
      </c>
      <c r="G2735">
        <v>1</v>
      </c>
      <c r="H2735">
        <v>107.46</v>
      </c>
      <c r="I2735">
        <v>107.46</v>
      </c>
      <c r="J2735">
        <v>18</v>
      </c>
      <c r="K2735" t="s">
        <v>820</v>
      </c>
      <c r="L2735">
        <v>2017</v>
      </c>
      <c r="M2735">
        <v>3</v>
      </c>
    </row>
    <row r="2736" spans="1:13" x14ac:dyDescent="0.25">
      <c r="A2736">
        <v>848907</v>
      </c>
      <c r="B2736" t="s">
        <v>1197</v>
      </c>
      <c r="C2736" t="s">
        <v>14</v>
      </c>
      <c r="D2736" t="s">
        <v>15</v>
      </c>
      <c r="E2736" t="s">
        <v>625</v>
      </c>
      <c r="F2736" s="1">
        <v>42838.427048611113</v>
      </c>
      <c r="G2736">
        <v>1</v>
      </c>
      <c r="H2736">
        <v>107.46</v>
      </c>
      <c r="I2736">
        <v>107.46</v>
      </c>
      <c r="J2736">
        <v>18</v>
      </c>
      <c r="K2736" t="s">
        <v>820</v>
      </c>
      <c r="L2736">
        <v>2017</v>
      </c>
      <c r="M2736">
        <v>4</v>
      </c>
    </row>
    <row r="2737" spans="1:13" x14ac:dyDescent="0.25">
      <c r="A2737">
        <v>145551</v>
      </c>
      <c r="B2737" t="s">
        <v>627</v>
      </c>
      <c r="C2737" t="s">
        <v>14</v>
      </c>
      <c r="D2737" t="s">
        <v>15</v>
      </c>
      <c r="E2737" t="s">
        <v>625</v>
      </c>
      <c r="F2737" s="1">
        <v>43076.404861111114</v>
      </c>
      <c r="G2737">
        <v>1</v>
      </c>
      <c r="H2737">
        <v>68.7</v>
      </c>
      <c r="I2737">
        <v>68.7</v>
      </c>
      <c r="J2737">
        <v>18</v>
      </c>
      <c r="K2737" t="s">
        <v>820</v>
      </c>
      <c r="L2737">
        <v>2017</v>
      </c>
      <c r="M2737">
        <v>12</v>
      </c>
    </row>
    <row r="2738" spans="1:13" x14ac:dyDescent="0.25">
      <c r="A2738">
        <v>145551</v>
      </c>
      <c r="B2738" t="s">
        <v>627</v>
      </c>
      <c r="C2738" t="s">
        <v>14</v>
      </c>
      <c r="D2738" t="s">
        <v>15</v>
      </c>
      <c r="E2738" t="s">
        <v>625</v>
      </c>
      <c r="F2738" s="1">
        <v>43138.449664351851</v>
      </c>
      <c r="G2738">
        <v>1</v>
      </c>
      <c r="H2738">
        <v>69.37</v>
      </c>
      <c r="I2738">
        <v>69.37</v>
      </c>
      <c r="J2738">
        <v>18</v>
      </c>
      <c r="K2738" t="s">
        <v>820</v>
      </c>
      <c r="L2738">
        <v>2018</v>
      </c>
      <c r="M2738">
        <v>2</v>
      </c>
    </row>
    <row r="2739" spans="1:13" x14ac:dyDescent="0.25">
      <c r="A2739">
        <v>145551</v>
      </c>
      <c r="B2739" t="s">
        <v>627</v>
      </c>
      <c r="C2739" t="s">
        <v>14</v>
      </c>
      <c r="D2739" t="s">
        <v>15</v>
      </c>
      <c r="E2739" t="s">
        <v>625</v>
      </c>
      <c r="F2739" s="1">
        <v>43213.42114583333</v>
      </c>
      <c r="G2739">
        <v>1</v>
      </c>
      <c r="H2739">
        <v>68.7</v>
      </c>
      <c r="I2739">
        <v>68.7</v>
      </c>
      <c r="J2739">
        <v>18</v>
      </c>
      <c r="K2739" t="s">
        <v>820</v>
      </c>
      <c r="L2739">
        <v>2018</v>
      </c>
      <c r="M2739">
        <v>4</v>
      </c>
    </row>
    <row r="2740" spans="1:13" x14ac:dyDescent="0.25">
      <c r="A2740">
        <v>145551</v>
      </c>
      <c r="B2740" t="s">
        <v>627</v>
      </c>
      <c r="C2740" t="s">
        <v>14</v>
      </c>
      <c r="D2740" t="s">
        <v>15</v>
      </c>
      <c r="E2740" t="s">
        <v>625</v>
      </c>
      <c r="F2740" s="1">
        <v>43507.40697916667</v>
      </c>
      <c r="G2740">
        <v>1</v>
      </c>
      <c r="H2740">
        <v>69.37</v>
      </c>
      <c r="I2740">
        <v>69.37</v>
      </c>
      <c r="J2740">
        <v>18</v>
      </c>
      <c r="K2740" t="s">
        <v>820</v>
      </c>
      <c r="L2740">
        <v>2019</v>
      </c>
      <c r="M2740">
        <v>2</v>
      </c>
    </row>
    <row r="2741" spans="1:13" x14ac:dyDescent="0.25">
      <c r="A2741">
        <v>145551</v>
      </c>
      <c r="B2741" t="s">
        <v>627</v>
      </c>
      <c r="C2741" t="s">
        <v>14</v>
      </c>
      <c r="D2741" t="s">
        <v>15</v>
      </c>
      <c r="E2741" t="s">
        <v>625</v>
      </c>
      <c r="F2741" s="1">
        <v>43521.360763888886</v>
      </c>
      <c r="G2741">
        <v>1</v>
      </c>
      <c r="H2741">
        <v>69.37</v>
      </c>
      <c r="I2741">
        <v>69.37</v>
      </c>
      <c r="J2741">
        <v>18</v>
      </c>
      <c r="K2741" t="s">
        <v>820</v>
      </c>
      <c r="L2741">
        <v>2019</v>
      </c>
      <c r="M2741">
        <v>2</v>
      </c>
    </row>
    <row r="2742" spans="1:13" x14ac:dyDescent="0.25">
      <c r="A2742">
        <v>145567</v>
      </c>
      <c r="B2742" t="s">
        <v>628</v>
      </c>
      <c r="C2742" t="s">
        <v>14</v>
      </c>
      <c r="D2742" t="s">
        <v>15</v>
      </c>
      <c r="E2742" t="s">
        <v>625</v>
      </c>
      <c r="F2742" s="1">
        <v>42996.358425925922</v>
      </c>
      <c r="G2742">
        <v>1</v>
      </c>
      <c r="H2742">
        <v>107.46</v>
      </c>
      <c r="I2742">
        <v>107.46</v>
      </c>
      <c r="J2742">
        <v>18</v>
      </c>
      <c r="K2742" t="s">
        <v>820</v>
      </c>
      <c r="L2742">
        <v>2017</v>
      </c>
      <c r="M2742">
        <v>9</v>
      </c>
    </row>
    <row r="2743" spans="1:13" x14ac:dyDescent="0.25">
      <c r="A2743">
        <v>145567</v>
      </c>
      <c r="B2743" t="s">
        <v>628</v>
      </c>
      <c r="C2743" t="s">
        <v>14</v>
      </c>
      <c r="D2743" t="s">
        <v>15</v>
      </c>
      <c r="E2743" t="s">
        <v>625</v>
      </c>
      <c r="F2743" s="1">
        <v>43416.395740740743</v>
      </c>
      <c r="G2743">
        <v>1</v>
      </c>
      <c r="H2743">
        <v>105.68</v>
      </c>
      <c r="I2743">
        <v>105.68</v>
      </c>
      <c r="J2743">
        <v>18</v>
      </c>
      <c r="K2743" t="s">
        <v>820</v>
      </c>
      <c r="L2743">
        <v>2018</v>
      </c>
      <c r="M2743">
        <v>11</v>
      </c>
    </row>
    <row r="2744" spans="1:13" x14ac:dyDescent="0.25">
      <c r="A2744">
        <v>145567</v>
      </c>
      <c r="B2744" t="s">
        <v>628</v>
      </c>
      <c r="C2744" t="s">
        <v>14</v>
      </c>
      <c r="D2744" t="s">
        <v>15</v>
      </c>
      <c r="E2744" t="s">
        <v>625</v>
      </c>
      <c r="F2744" s="1">
        <v>43507.40697916667</v>
      </c>
      <c r="G2744">
        <v>1</v>
      </c>
      <c r="H2744">
        <v>106.71</v>
      </c>
      <c r="I2744">
        <v>106.71</v>
      </c>
      <c r="J2744">
        <v>18</v>
      </c>
      <c r="K2744" t="s">
        <v>820</v>
      </c>
      <c r="L2744">
        <v>2019</v>
      </c>
      <c r="M2744">
        <v>2</v>
      </c>
    </row>
    <row r="2745" spans="1:13" x14ac:dyDescent="0.25">
      <c r="A2745">
        <v>145567</v>
      </c>
      <c r="B2745" t="s">
        <v>628</v>
      </c>
      <c r="C2745" t="s">
        <v>14</v>
      </c>
      <c r="D2745" t="s">
        <v>15</v>
      </c>
      <c r="E2745" t="s">
        <v>625</v>
      </c>
      <c r="F2745" s="1">
        <v>43514.396863425929</v>
      </c>
      <c r="G2745">
        <v>1</v>
      </c>
      <c r="H2745">
        <v>106.71</v>
      </c>
      <c r="I2745">
        <v>106.71</v>
      </c>
      <c r="J2745">
        <v>18</v>
      </c>
      <c r="K2745" t="s">
        <v>820</v>
      </c>
      <c r="L2745">
        <v>2019</v>
      </c>
      <c r="M2745">
        <v>2</v>
      </c>
    </row>
    <row r="2746" spans="1:13" x14ac:dyDescent="0.25">
      <c r="A2746">
        <v>215904</v>
      </c>
      <c r="B2746" t="s">
        <v>631</v>
      </c>
      <c r="C2746" t="s">
        <v>14</v>
      </c>
      <c r="D2746" t="s">
        <v>15</v>
      </c>
      <c r="E2746" t="s">
        <v>632</v>
      </c>
      <c r="F2746" s="1">
        <v>43276.434687499997</v>
      </c>
      <c r="G2746">
        <v>1</v>
      </c>
      <c r="H2746">
        <v>119.19</v>
      </c>
      <c r="I2746">
        <v>119.19</v>
      </c>
      <c r="J2746">
        <v>18</v>
      </c>
      <c r="K2746" t="s">
        <v>820</v>
      </c>
      <c r="L2746">
        <v>2018</v>
      </c>
      <c r="M2746">
        <v>6</v>
      </c>
    </row>
    <row r="2747" spans="1:13" x14ac:dyDescent="0.25">
      <c r="A2747">
        <v>147712</v>
      </c>
      <c r="B2747" t="s">
        <v>1198</v>
      </c>
      <c r="C2747" t="s">
        <v>14</v>
      </c>
      <c r="D2747" t="s">
        <v>15</v>
      </c>
      <c r="E2747" t="s">
        <v>1199</v>
      </c>
      <c r="F2747" s="1">
        <v>43724.622974537036</v>
      </c>
      <c r="G2747">
        <v>1</v>
      </c>
      <c r="H2747">
        <v>224.25</v>
      </c>
      <c r="I2747">
        <v>224.25</v>
      </c>
      <c r="J2747">
        <v>18</v>
      </c>
      <c r="K2747" t="s">
        <v>820</v>
      </c>
      <c r="L2747">
        <v>2019</v>
      </c>
      <c r="M2747">
        <v>9</v>
      </c>
    </row>
    <row r="2748" spans="1:13" x14ac:dyDescent="0.25">
      <c r="A2748">
        <v>208646</v>
      </c>
      <c r="B2748" t="s">
        <v>1200</v>
      </c>
      <c r="C2748" t="s">
        <v>14</v>
      </c>
      <c r="D2748" t="s">
        <v>15</v>
      </c>
      <c r="E2748" t="s">
        <v>1201</v>
      </c>
      <c r="F2748" s="1">
        <v>43164.382326388892</v>
      </c>
      <c r="G2748">
        <v>2</v>
      </c>
      <c r="H2748">
        <v>63.38</v>
      </c>
      <c r="I2748">
        <v>126.76</v>
      </c>
      <c r="J2748">
        <v>18</v>
      </c>
      <c r="K2748" t="s">
        <v>820</v>
      </c>
      <c r="L2748">
        <v>2018</v>
      </c>
      <c r="M2748">
        <v>3</v>
      </c>
    </row>
    <row r="2749" spans="1:13" x14ac:dyDescent="0.25">
      <c r="A2749">
        <v>208646</v>
      </c>
      <c r="B2749" t="s">
        <v>1200</v>
      </c>
      <c r="C2749" t="s">
        <v>14</v>
      </c>
      <c r="D2749" t="s">
        <v>15</v>
      </c>
      <c r="E2749" t="s">
        <v>1201</v>
      </c>
      <c r="F2749" s="1">
        <v>43304.329861111109</v>
      </c>
      <c r="G2749">
        <v>2</v>
      </c>
      <c r="H2749">
        <v>63.38</v>
      </c>
      <c r="I2749">
        <v>126.76</v>
      </c>
      <c r="J2749">
        <v>18</v>
      </c>
      <c r="K2749" t="s">
        <v>820</v>
      </c>
      <c r="L2749">
        <v>2018</v>
      </c>
      <c r="M2749">
        <v>7</v>
      </c>
    </row>
    <row r="2750" spans="1:13" x14ac:dyDescent="0.25">
      <c r="A2750">
        <v>58159</v>
      </c>
      <c r="B2750" t="s">
        <v>1202</v>
      </c>
      <c r="C2750" t="s">
        <v>14</v>
      </c>
      <c r="D2750" t="s">
        <v>15</v>
      </c>
      <c r="E2750" t="s">
        <v>1201</v>
      </c>
      <c r="F2750" s="1">
        <v>43073.509270833332</v>
      </c>
      <c r="G2750">
        <v>1</v>
      </c>
      <c r="H2750">
        <v>67.39</v>
      </c>
      <c r="I2750">
        <v>67.39</v>
      </c>
      <c r="J2750">
        <v>18</v>
      </c>
      <c r="K2750" t="s">
        <v>820</v>
      </c>
      <c r="L2750">
        <v>2017</v>
      </c>
      <c r="M2750">
        <v>12</v>
      </c>
    </row>
    <row r="2751" spans="1:13" x14ac:dyDescent="0.25">
      <c r="A2751">
        <v>100810</v>
      </c>
      <c r="B2751" t="s">
        <v>1203</v>
      </c>
      <c r="C2751" t="s">
        <v>14</v>
      </c>
      <c r="D2751" t="s">
        <v>27</v>
      </c>
      <c r="E2751" t="s">
        <v>1201</v>
      </c>
      <c r="F2751" s="1">
        <v>42779.401655092595</v>
      </c>
      <c r="G2751">
        <v>2</v>
      </c>
      <c r="H2751">
        <v>61.57</v>
      </c>
      <c r="I2751">
        <v>123.14</v>
      </c>
      <c r="J2751">
        <v>18</v>
      </c>
      <c r="K2751" t="s">
        <v>820</v>
      </c>
      <c r="L2751">
        <v>2017</v>
      </c>
      <c r="M2751">
        <v>2</v>
      </c>
    </row>
    <row r="2752" spans="1:13" x14ac:dyDescent="0.25">
      <c r="A2752">
        <v>100810</v>
      </c>
      <c r="B2752" t="s">
        <v>1203</v>
      </c>
      <c r="C2752" t="s">
        <v>14</v>
      </c>
      <c r="D2752" t="s">
        <v>27</v>
      </c>
      <c r="E2752" t="s">
        <v>1201</v>
      </c>
      <c r="F2752" s="1">
        <v>43031.326168981483</v>
      </c>
      <c r="G2752">
        <v>1</v>
      </c>
      <c r="H2752">
        <v>56.85</v>
      </c>
      <c r="I2752">
        <v>56.85</v>
      </c>
      <c r="J2752">
        <v>18</v>
      </c>
      <c r="K2752" t="s">
        <v>820</v>
      </c>
      <c r="L2752">
        <v>2017</v>
      </c>
      <c r="M2752">
        <v>10</v>
      </c>
    </row>
    <row r="2753" spans="1:13" x14ac:dyDescent="0.25">
      <c r="A2753">
        <v>100810</v>
      </c>
      <c r="B2753" t="s">
        <v>1203</v>
      </c>
      <c r="C2753" t="s">
        <v>14</v>
      </c>
      <c r="D2753" t="s">
        <v>27</v>
      </c>
      <c r="E2753" t="s">
        <v>1201</v>
      </c>
      <c r="F2753" s="1">
        <v>43549.390717592592</v>
      </c>
      <c r="G2753">
        <v>1</v>
      </c>
      <c r="H2753">
        <v>77.95</v>
      </c>
      <c r="I2753">
        <v>77.95</v>
      </c>
      <c r="J2753">
        <v>18</v>
      </c>
      <c r="K2753" t="s">
        <v>820</v>
      </c>
      <c r="L2753">
        <v>2019</v>
      </c>
      <c r="M2753">
        <v>3</v>
      </c>
    </row>
    <row r="2754" spans="1:13" x14ac:dyDescent="0.25">
      <c r="A2754">
        <v>100810</v>
      </c>
      <c r="B2754" t="s">
        <v>1203</v>
      </c>
      <c r="C2754" t="s">
        <v>14</v>
      </c>
      <c r="D2754" t="s">
        <v>27</v>
      </c>
      <c r="E2754" t="s">
        <v>1201</v>
      </c>
      <c r="F2754" s="1">
        <v>43573.396886574075</v>
      </c>
      <c r="G2754">
        <v>1</v>
      </c>
      <c r="H2754">
        <v>77.95</v>
      </c>
      <c r="I2754">
        <v>77.95</v>
      </c>
      <c r="J2754">
        <v>18</v>
      </c>
      <c r="K2754" t="s">
        <v>820</v>
      </c>
      <c r="L2754">
        <v>2019</v>
      </c>
      <c r="M2754">
        <v>4</v>
      </c>
    </row>
    <row r="2755" spans="1:13" x14ac:dyDescent="0.25">
      <c r="A2755">
        <v>100810</v>
      </c>
      <c r="B2755" t="s">
        <v>1203</v>
      </c>
      <c r="C2755" t="s">
        <v>14</v>
      </c>
      <c r="D2755" t="s">
        <v>27</v>
      </c>
      <c r="E2755" t="s">
        <v>1201</v>
      </c>
      <c r="F2755" s="1">
        <v>43605.423379629632</v>
      </c>
      <c r="G2755">
        <v>1</v>
      </c>
      <c r="H2755">
        <v>77.87</v>
      </c>
      <c r="I2755">
        <v>77.87</v>
      </c>
      <c r="J2755">
        <v>18</v>
      </c>
      <c r="K2755" t="s">
        <v>820</v>
      </c>
      <c r="L2755">
        <v>2019</v>
      </c>
      <c r="M2755">
        <v>5</v>
      </c>
    </row>
    <row r="2756" spans="1:13" x14ac:dyDescent="0.25">
      <c r="A2756">
        <v>208645</v>
      </c>
      <c r="B2756" t="s">
        <v>1204</v>
      </c>
      <c r="C2756" t="s">
        <v>14</v>
      </c>
      <c r="D2756" t="s">
        <v>15</v>
      </c>
      <c r="E2756" t="s">
        <v>1201</v>
      </c>
      <c r="F2756" s="1">
        <v>43727.538634259261</v>
      </c>
      <c r="G2756">
        <v>1</v>
      </c>
      <c r="H2756">
        <v>75.55</v>
      </c>
      <c r="I2756">
        <v>75.55</v>
      </c>
      <c r="J2756">
        <v>18</v>
      </c>
      <c r="K2756" t="s">
        <v>820</v>
      </c>
      <c r="L2756">
        <v>2019</v>
      </c>
      <c r="M2756">
        <v>9</v>
      </c>
    </row>
    <row r="2757" spans="1:13" x14ac:dyDescent="0.25">
      <c r="A2757">
        <v>208645</v>
      </c>
      <c r="B2757" t="s">
        <v>1204</v>
      </c>
      <c r="C2757" t="s">
        <v>14</v>
      </c>
      <c r="D2757" t="s">
        <v>15</v>
      </c>
      <c r="E2757" t="s">
        <v>1201</v>
      </c>
      <c r="F2757" s="1">
        <v>43818.391053240739</v>
      </c>
      <c r="G2757">
        <v>2</v>
      </c>
      <c r="H2757">
        <v>77.87</v>
      </c>
      <c r="I2757">
        <v>155.74</v>
      </c>
      <c r="J2757">
        <v>18</v>
      </c>
      <c r="K2757" t="s">
        <v>820</v>
      </c>
      <c r="L2757">
        <v>2019</v>
      </c>
      <c r="M2757">
        <v>12</v>
      </c>
    </row>
    <row r="2758" spans="1:13" x14ac:dyDescent="0.25">
      <c r="A2758">
        <v>180058</v>
      </c>
      <c r="B2758" t="s">
        <v>635</v>
      </c>
      <c r="C2758" t="s">
        <v>14</v>
      </c>
      <c r="D2758" t="s">
        <v>15</v>
      </c>
      <c r="E2758" t="s">
        <v>17</v>
      </c>
      <c r="F2758" s="1">
        <v>43367.432129629633</v>
      </c>
      <c r="G2758">
        <v>1</v>
      </c>
      <c r="H2758">
        <v>123.41</v>
      </c>
      <c r="I2758">
        <v>123.41</v>
      </c>
      <c r="J2758">
        <v>18</v>
      </c>
      <c r="K2758" t="s">
        <v>820</v>
      </c>
      <c r="L2758">
        <v>2018</v>
      </c>
      <c r="M2758">
        <v>9</v>
      </c>
    </row>
    <row r="2759" spans="1:13" x14ac:dyDescent="0.25">
      <c r="A2759">
        <v>180058</v>
      </c>
      <c r="B2759" t="s">
        <v>635</v>
      </c>
      <c r="C2759" t="s">
        <v>14</v>
      </c>
      <c r="D2759" t="s">
        <v>15</v>
      </c>
      <c r="E2759" t="s">
        <v>17</v>
      </c>
      <c r="F2759" s="1">
        <v>43626.419293981482</v>
      </c>
      <c r="G2759">
        <v>1</v>
      </c>
      <c r="H2759">
        <v>123.41</v>
      </c>
      <c r="I2759">
        <v>123.41</v>
      </c>
      <c r="J2759">
        <v>18</v>
      </c>
      <c r="K2759" t="s">
        <v>820</v>
      </c>
      <c r="L2759">
        <v>2019</v>
      </c>
      <c r="M2759">
        <v>6</v>
      </c>
    </row>
    <row r="2760" spans="1:13" x14ac:dyDescent="0.25">
      <c r="A2760">
        <v>199011</v>
      </c>
      <c r="B2760" t="s">
        <v>1205</v>
      </c>
      <c r="C2760" t="s">
        <v>14</v>
      </c>
      <c r="D2760" t="s">
        <v>15</v>
      </c>
      <c r="E2760" t="s">
        <v>1206</v>
      </c>
      <c r="F2760" s="1">
        <v>43420.379652777781</v>
      </c>
      <c r="G2760">
        <v>2</v>
      </c>
      <c r="H2760">
        <v>32.54</v>
      </c>
      <c r="I2760">
        <v>65.08</v>
      </c>
      <c r="J2760">
        <v>18</v>
      </c>
      <c r="K2760" t="s">
        <v>820</v>
      </c>
      <c r="L2760">
        <v>2018</v>
      </c>
      <c r="M2760">
        <v>11</v>
      </c>
    </row>
    <row r="2761" spans="1:13" x14ac:dyDescent="0.25">
      <c r="A2761">
        <v>192414</v>
      </c>
      <c r="B2761" t="s">
        <v>1207</v>
      </c>
      <c r="C2761" t="s">
        <v>14</v>
      </c>
      <c r="D2761" t="s">
        <v>15</v>
      </c>
      <c r="E2761" t="s">
        <v>1208</v>
      </c>
      <c r="F2761" s="1">
        <v>43745.44017361111</v>
      </c>
      <c r="G2761">
        <v>1</v>
      </c>
      <c r="H2761">
        <v>63.13</v>
      </c>
      <c r="I2761">
        <v>63.13</v>
      </c>
      <c r="J2761">
        <v>18</v>
      </c>
      <c r="K2761" t="s">
        <v>820</v>
      </c>
      <c r="L2761">
        <v>2019</v>
      </c>
      <c r="M2761">
        <v>10</v>
      </c>
    </row>
    <row r="2762" spans="1:13" x14ac:dyDescent="0.25">
      <c r="A2762">
        <v>113039</v>
      </c>
      <c r="B2762" t="s">
        <v>1209</v>
      </c>
      <c r="C2762" t="s">
        <v>14</v>
      </c>
      <c r="D2762" t="s">
        <v>15</v>
      </c>
      <c r="E2762" t="s">
        <v>1210</v>
      </c>
      <c r="F2762" s="1">
        <v>43374.422083333331</v>
      </c>
      <c r="G2762">
        <v>1</v>
      </c>
      <c r="H2762">
        <v>524.79999999999995</v>
      </c>
      <c r="I2762">
        <v>524.79999999999995</v>
      </c>
      <c r="J2762">
        <v>18</v>
      </c>
      <c r="K2762" t="s">
        <v>820</v>
      </c>
      <c r="L2762">
        <v>2018</v>
      </c>
      <c r="M2762">
        <v>10</v>
      </c>
    </row>
    <row r="2763" spans="1:13" x14ac:dyDescent="0.25">
      <c r="A2763">
        <v>145961</v>
      </c>
      <c r="B2763" t="s">
        <v>1211</v>
      </c>
      <c r="C2763" t="s">
        <v>14</v>
      </c>
      <c r="D2763" t="s">
        <v>15</v>
      </c>
      <c r="E2763" t="s">
        <v>637</v>
      </c>
      <c r="F2763" s="1">
        <v>43164.382326388892</v>
      </c>
      <c r="G2763">
        <v>1</v>
      </c>
      <c r="H2763">
        <v>481.35</v>
      </c>
      <c r="I2763">
        <v>481.35</v>
      </c>
      <c r="J2763">
        <v>18</v>
      </c>
      <c r="K2763" t="s">
        <v>820</v>
      </c>
      <c r="L2763">
        <v>2018</v>
      </c>
      <c r="M2763">
        <v>3</v>
      </c>
    </row>
    <row r="2764" spans="1:13" x14ac:dyDescent="0.25">
      <c r="A2764">
        <v>172564</v>
      </c>
      <c r="B2764" t="s">
        <v>1212</v>
      </c>
      <c r="C2764" t="s">
        <v>14</v>
      </c>
      <c r="D2764" t="s">
        <v>15</v>
      </c>
      <c r="E2764" t="s">
        <v>183</v>
      </c>
      <c r="F2764" s="1">
        <v>43748.534675925926</v>
      </c>
      <c r="G2764">
        <v>1</v>
      </c>
      <c r="H2764">
        <v>471.28</v>
      </c>
      <c r="I2764">
        <v>471.28</v>
      </c>
      <c r="J2764">
        <v>18</v>
      </c>
      <c r="K2764" t="s">
        <v>820</v>
      </c>
      <c r="L2764">
        <v>2019</v>
      </c>
      <c r="M2764">
        <v>10</v>
      </c>
    </row>
    <row r="2765" spans="1:13" x14ac:dyDescent="0.25">
      <c r="A2765">
        <v>172564</v>
      </c>
      <c r="B2765" t="s">
        <v>1212</v>
      </c>
      <c r="C2765" t="s">
        <v>14</v>
      </c>
      <c r="D2765" t="s">
        <v>15</v>
      </c>
      <c r="E2765" t="s">
        <v>183</v>
      </c>
      <c r="F2765" s="1">
        <v>43748.534675925926</v>
      </c>
      <c r="G2765">
        <v>1</v>
      </c>
      <c r="H2765">
        <v>471.28</v>
      </c>
      <c r="I2765">
        <v>471.28</v>
      </c>
      <c r="J2765">
        <v>18</v>
      </c>
      <c r="K2765" t="s">
        <v>820</v>
      </c>
      <c r="L2765">
        <v>2019</v>
      </c>
      <c r="M2765">
        <v>10</v>
      </c>
    </row>
    <row r="2766" spans="1:13" x14ac:dyDescent="0.25">
      <c r="A2766">
        <v>127280</v>
      </c>
      <c r="B2766" t="s">
        <v>640</v>
      </c>
      <c r="C2766" t="s">
        <v>14</v>
      </c>
      <c r="D2766" t="s">
        <v>15</v>
      </c>
      <c r="E2766" t="s">
        <v>641</v>
      </c>
      <c r="F2766" s="1">
        <v>43305.548101851855</v>
      </c>
      <c r="G2766">
        <v>1</v>
      </c>
      <c r="H2766">
        <v>2229.02</v>
      </c>
      <c r="I2766">
        <v>2229.02</v>
      </c>
      <c r="J2766">
        <v>18</v>
      </c>
      <c r="K2766" t="s">
        <v>820</v>
      </c>
      <c r="L2766">
        <v>2018</v>
      </c>
      <c r="M2766">
        <v>7</v>
      </c>
    </row>
    <row r="2767" spans="1:13" x14ac:dyDescent="0.25">
      <c r="A2767">
        <v>101147</v>
      </c>
      <c r="B2767" t="s">
        <v>642</v>
      </c>
      <c r="C2767" t="s">
        <v>14</v>
      </c>
      <c r="D2767" t="s">
        <v>15</v>
      </c>
      <c r="E2767" t="s">
        <v>306</v>
      </c>
      <c r="F2767" s="1">
        <v>43367.432129629633</v>
      </c>
      <c r="G2767">
        <v>1</v>
      </c>
      <c r="H2767">
        <v>145.85</v>
      </c>
      <c r="I2767">
        <v>145.85</v>
      </c>
      <c r="J2767">
        <v>18</v>
      </c>
      <c r="K2767" t="s">
        <v>820</v>
      </c>
      <c r="L2767">
        <v>2018</v>
      </c>
      <c r="M2767">
        <v>9</v>
      </c>
    </row>
    <row r="2768" spans="1:13" x14ac:dyDescent="0.25">
      <c r="A2768">
        <v>144127</v>
      </c>
      <c r="B2768" t="s">
        <v>1213</v>
      </c>
      <c r="C2768" t="s">
        <v>14</v>
      </c>
      <c r="D2768" t="s">
        <v>15</v>
      </c>
      <c r="E2768" t="s">
        <v>83</v>
      </c>
      <c r="F2768" s="1">
        <v>43259.506516203706</v>
      </c>
      <c r="G2768">
        <v>1</v>
      </c>
      <c r="H2768">
        <v>115.61</v>
      </c>
      <c r="I2768">
        <v>115.61</v>
      </c>
      <c r="J2768">
        <v>18</v>
      </c>
      <c r="K2768" t="s">
        <v>820</v>
      </c>
      <c r="L2768">
        <v>2018</v>
      </c>
      <c r="M2768">
        <v>6</v>
      </c>
    </row>
    <row r="2769" spans="1:13" x14ac:dyDescent="0.25">
      <c r="A2769">
        <v>144127</v>
      </c>
      <c r="B2769" t="s">
        <v>1213</v>
      </c>
      <c r="C2769" t="s">
        <v>14</v>
      </c>
      <c r="D2769" t="s">
        <v>15</v>
      </c>
      <c r="E2769" t="s">
        <v>83</v>
      </c>
      <c r="F2769" s="1">
        <v>43382.502476851849</v>
      </c>
      <c r="G2769">
        <v>1</v>
      </c>
      <c r="H2769">
        <v>114.49</v>
      </c>
      <c r="I2769">
        <v>114.49</v>
      </c>
      <c r="J2769">
        <v>18</v>
      </c>
      <c r="K2769" t="s">
        <v>820</v>
      </c>
      <c r="L2769">
        <v>2018</v>
      </c>
      <c r="M2769">
        <v>10</v>
      </c>
    </row>
    <row r="2770" spans="1:13" x14ac:dyDescent="0.25">
      <c r="A2770">
        <v>144166</v>
      </c>
      <c r="B2770" t="s">
        <v>1214</v>
      </c>
      <c r="C2770" t="s">
        <v>14</v>
      </c>
      <c r="D2770" t="s">
        <v>15</v>
      </c>
      <c r="E2770" t="s">
        <v>83</v>
      </c>
      <c r="F2770" s="1">
        <v>43462.428865740738</v>
      </c>
      <c r="G2770">
        <v>1</v>
      </c>
      <c r="H2770">
        <v>233.13</v>
      </c>
      <c r="I2770">
        <v>233.13</v>
      </c>
      <c r="J2770">
        <v>18</v>
      </c>
      <c r="K2770" t="s">
        <v>820</v>
      </c>
      <c r="L2770">
        <v>2018</v>
      </c>
      <c r="M2770">
        <v>12</v>
      </c>
    </row>
    <row r="2771" spans="1:13" x14ac:dyDescent="0.25">
      <c r="A2771">
        <v>45535</v>
      </c>
      <c r="B2771" t="s">
        <v>1215</v>
      </c>
      <c r="C2771" t="s">
        <v>14</v>
      </c>
      <c r="D2771" t="s">
        <v>15</v>
      </c>
      <c r="E2771" t="s">
        <v>83</v>
      </c>
      <c r="F2771" s="1">
        <v>42999.40388888889</v>
      </c>
      <c r="G2771">
        <v>1</v>
      </c>
      <c r="H2771">
        <v>69.38</v>
      </c>
      <c r="I2771">
        <v>69.38</v>
      </c>
      <c r="J2771">
        <v>18</v>
      </c>
      <c r="K2771" t="s">
        <v>820</v>
      </c>
      <c r="L2771">
        <v>2017</v>
      </c>
      <c r="M2771">
        <v>9</v>
      </c>
    </row>
    <row r="2772" spans="1:13" x14ac:dyDescent="0.25">
      <c r="A2772">
        <v>191922</v>
      </c>
      <c r="B2772" t="s">
        <v>643</v>
      </c>
      <c r="C2772" t="s">
        <v>14</v>
      </c>
      <c r="D2772" t="s">
        <v>15</v>
      </c>
      <c r="E2772" t="s">
        <v>341</v>
      </c>
      <c r="F2772" s="1">
        <v>43010.420219907406</v>
      </c>
      <c r="G2772">
        <v>1</v>
      </c>
      <c r="H2772">
        <v>92.44</v>
      </c>
      <c r="I2772">
        <v>92.44</v>
      </c>
      <c r="J2772">
        <v>18</v>
      </c>
      <c r="K2772" t="s">
        <v>820</v>
      </c>
      <c r="L2772">
        <v>2017</v>
      </c>
      <c r="M2772">
        <v>10</v>
      </c>
    </row>
    <row r="2773" spans="1:13" x14ac:dyDescent="0.25">
      <c r="A2773">
        <v>191922</v>
      </c>
      <c r="B2773" t="s">
        <v>643</v>
      </c>
      <c r="C2773" t="s">
        <v>14</v>
      </c>
      <c r="D2773" t="s">
        <v>15</v>
      </c>
      <c r="E2773" t="s">
        <v>341</v>
      </c>
      <c r="F2773" s="1">
        <v>43031.402430555558</v>
      </c>
      <c r="G2773">
        <v>1</v>
      </c>
      <c r="H2773">
        <v>92.44</v>
      </c>
      <c r="I2773">
        <v>92.44</v>
      </c>
      <c r="J2773">
        <v>18</v>
      </c>
      <c r="K2773" t="s">
        <v>820</v>
      </c>
      <c r="L2773">
        <v>2017</v>
      </c>
      <c r="M2773">
        <v>10</v>
      </c>
    </row>
    <row r="2774" spans="1:13" x14ac:dyDescent="0.25">
      <c r="A2774">
        <v>191922</v>
      </c>
      <c r="B2774" t="s">
        <v>643</v>
      </c>
      <c r="C2774" t="s">
        <v>14</v>
      </c>
      <c r="D2774" t="s">
        <v>15</v>
      </c>
      <c r="E2774" t="s">
        <v>341</v>
      </c>
      <c r="F2774" s="1">
        <v>43633.380486111113</v>
      </c>
      <c r="G2774">
        <v>1</v>
      </c>
      <c r="H2774">
        <v>92.43</v>
      </c>
      <c r="I2774">
        <v>92.43</v>
      </c>
      <c r="J2774">
        <v>18</v>
      </c>
      <c r="K2774" t="s">
        <v>820</v>
      </c>
      <c r="L2774">
        <v>2019</v>
      </c>
      <c r="M2774">
        <v>6</v>
      </c>
    </row>
    <row r="2775" spans="1:13" x14ac:dyDescent="0.25">
      <c r="A2775">
        <v>156503</v>
      </c>
      <c r="B2775" t="s">
        <v>644</v>
      </c>
      <c r="C2775" t="s">
        <v>14</v>
      </c>
      <c r="D2775" t="s">
        <v>27</v>
      </c>
      <c r="E2775" t="s">
        <v>341</v>
      </c>
      <c r="F2775" s="1">
        <v>42744.440671296295</v>
      </c>
      <c r="G2775">
        <v>1</v>
      </c>
      <c r="H2775">
        <v>49.32</v>
      </c>
      <c r="I2775">
        <v>49.32</v>
      </c>
      <c r="J2775">
        <v>18</v>
      </c>
      <c r="K2775" t="s">
        <v>820</v>
      </c>
      <c r="L2775">
        <v>2017</v>
      </c>
      <c r="M2775">
        <v>1</v>
      </c>
    </row>
    <row r="2776" spans="1:13" x14ac:dyDescent="0.25">
      <c r="A2776">
        <v>208204</v>
      </c>
      <c r="B2776" t="s">
        <v>644</v>
      </c>
      <c r="C2776" t="s">
        <v>14</v>
      </c>
      <c r="D2776" t="s">
        <v>15</v>
      </c>
      <c r="E2776" t="s">
        <v>341</v>
      </c>
      <c r="F2776" s="1">
        <v>43150.421932870369</v>
      </c>
      <c r="G2776">
        <v>1</v>
      </c>
      <c r="H2776">
        <v>48.98</v>
      </c>
      <c r="I2776">
        <v>48.98</v>
      </c>
      <c r="J2776">
        <v>18</v>
      </c>
      <c r="K2776" t="s">
        <v>820</v>
      </c>
      <c r="L2776">
        <v>2018</v>
      </c>
      <c r="M2776">
        <v>2</v>
      </c>
    </row>
    <row r="2777" spans="1:13" x14ac:dyDescent="0.25">
      <c r="A2777">
        <v>208203</v>
      </c>
      <c r="B2777" t="s">
        <v>1216</v>
      </c>
      <c r="C2777" t="s">
        <v>14</v>
      </c>
      <c r="D2777" t="s">
        <v>15</v>
      </c>
      <c r="E2777" t="s">
        <v>341</v>
      </c>
      <c r="F2777" s="1">
        <v>43206.342650462961</v>
      </c>
      <c r="G2777">
        <v>1</v>
      </c>
      <c r="H2777">
        <v>97.97</v>
      </c>
      <c r="I2777">
        <v>97.97</v>
      </c>
      <c r="J2777">
        <v>18</v>
      </c>
      <c r="K2777" t="s">
        <v>820</v>
      </c>
      <c r="L2777">
        <v>2018</v>
      </c>
      <c r="M2777">
        <v>4</v>
      </c>
    </row>
    <row r="2778" spans="1:13" x14ac:dyDescent="0.25">
      <c r="A2778">
        <v>208204</v>
      </c>
      <c r="B2778" t="s">
        <v>644</v>
      </c>
      <c r="C2778" t="s">
        <v>14</v>
      </c>
      <c r="D2778" t="s">
        <v>15</v>
      </c>
      <c r="E2778" t="s">
        <v>341</v>
      </c>
      <c r="F2778" s="1">
        <v>43573.396886574075</v>
      </c>
      <c r="G2778">
        <v>1</v>
      </c>
      <c r="H2778">
        <v>48.98</v>
      </c>
      <c r="I2778">
        <v>48.98</v>
      </c>
      <c r="J2778">
        <v>18</v>
      </c>
      <c r="K2778" t="s">
        <v>820</v>
      </c>
      <c r="L2778">
        <v>2019</v>
      </c>
      <c r="M2778">
        <v>4</v>
      </c>
    </row>
    <row r="2779" spans="1:13" x14ac:dyDescent="0.25">
      <c r="A2779">
        <v>208204</v>
      </c>
      <c r="B2779" t="s">
        <v>644</v>
      </c>
      <c r="C2779" t="s">
        <v>14</v>
      </c>
      <c r="D2779" t="s">
        <v>15</v>
      </c>
      <c r="E2779" t="s">
        <v>341</v>
      </c>
      <c r="F2779" s="1">
        <v>43745.44017361111</v>
      </c>
      <c r="G2779">
        <v>1</v>
      </c>
      <c r="H2779">
        <v>48.93</v>
      </c>
      <c r="I2779">
        <v>48.93</v>
      </c>
      <c r="J2779">
        <v>18</v>
      </c>
      <c r="K2779" t="s">
        <v>820</v>
      </c>
      <c r="L2779">
        <v>2019</v>
      </c>
      <c r="M2779">
        <v>10</v>
      </c>
    </row>
    <row r="2780" spans="1:13" x14ac:dyDescent="0.25">
      <c r="A2780">
        <v>208206</v>
      </c>
      <c r="B2780" t="s">
        <v>1217</v>
      </c>
      <c r="C2780" t="s">
        <v>14</v>
      </c>
      <c r="D2780" t="s">
        <v>15</v>
      </c>
      <c r="E2780" t="s">
        <v>341</v>
      </c>
      <c r="F2780" s="1">
        <v>43325.427499999998</v>
      </c>
      <c r="G2780">
        <v>1</v>
      </c>
      <c r="H2780">
        <v>162.15</v>
      </c>
      <c r="I2780">
        <v>162.15</v>
      </c>
      <c r="J2780">
        <v>18</v>
      </c>
      <c r="K2780" t="s">
        <v>820</v>
      </c>
      <c r="L2780">
        <v>2018</v>
      </c>
      <c r="M2780">
        <v>8</v>
      </c>
    </row>
    <row r="2781" spans="1:13" x14ac:dyDescent="0.25">
      <c r="A2781">
        <v>208207</v>
      </c>
      <c r="B2781" t="s">
        <v>645</v>
      </c>
      <c r="C2781" t="s">
        <v>14</v>
      </c>
      <c r="D2781" t="s">
        <v>15</v>
      </c>
      <c r="E2781" t="s">
        <v>341</v>
      </c>
      <c r="F2781" s="1">
        <v>42866.490231481483</v>
      </c>
      <c r="G2781">
        <v>1</v>
      </c>
      <c r="H2781">
        <v>81.650000000000006</v>
      </c>
      <c r="I2781">
        <v>81.650000000000006</v>
      </c>
      <c r="J2781">
        <v>18</v>
      </c>
      <c r="K2781" t="s">
        <v>820</v>
      </c>
      <c r="L2781">
        <v>2017</v>
      </c>
      <c r="M2781">
        <v>5</v>
      </c>
    </row>
    <row r="2782" spans="1:13" x14ac:dyDescent="0.25">
      <c r="A2782">
        <v>208207</v>
      </c>
      <c r="B2782" t="s">
        <v>645</v>
      </c>
      <c r="C2782" t="s">
        <v>14</v>
      </c>
      <c r="D2782" t="s">
        <v>15</v>
      </c>
      <c r="E2782" t="s">
        <v>341</v>
      </c>
      <c r="F2782" s="1">
        <v>43098.316122685188</v>
      </c>
      <c r="G2782">
        <v>1</v>
      </c>
      <c r="H2782">
        <v>81.099999999999994</v>
      </c>
      <c r="I2782">
        <v>81.099999999999994</v>
      </c>
      <c r="J2782">
        <v>18</v>
      </c>
      <c r="K2782" t="s">
        <v>820</v>
      </c>
      <c r="L2782">
        <v>2017</v>
      </c>
      <c r="M2782">
        <v>12</v>
      </c>
    </row>
    <row r="2783" spans="1:13" x14ac:dyDescent="0.25">
      <c r="A2783">
        <v>116051</v>
      </c>
      <c r="B2783" t="s">
        <v>646</v>
      </c>
      <c r="C2783" t="s">
        <v>14</v>
      </c>
      <c r="D2783" t="s">
        <v>15</v>
      </c>
      <c r="E2783" t="s">
        <v>647</v>
      </c>
      <c r="F2783" s="1">
        <v>43644.525625000002</v>
      </c>
      <c r="G2783">
        <v>2</v>
      </c>
      <c r="H2783">
        <v>56.78</v>
      </c>
      <c r="I2783">
        <v>113.56</v>
      </c>
      <c r="J2783">
        <v>18</v>
      </c>
      <c r="K2783" t="s">
        <v>820</v>
      </c>
      <c r="L2783">
        <v>2019</v>
      </c>
      <c r="M2783">
        <v>6</v>
      </c>
    </row>
    <row r="2784" spans="1:13" x14ac:dyDescent="0.25">
      <c r="A2784">
        <v>158172</v>
      </c>
      <c r="B2784" t="s">
        <v>1218</v>
      </c>
      <c r="C2784" t="s">
        <v>14</v>
      </c>
      <c r="D2784" t="s">
        <v>15</v>
      </c>
      <c r="E2784" t="s">
        <v>843</v>
      </c>
      <c r="F2784" s="1">
        <v>42762.398148148146</v>
      </c>
      <c r="G2784">
        <v>1</v>
      </c>
      <c r="H2784">
        <v>253.51</v>
      </c>
      <c r="I2784">
        <v>253.51</v>
      </c>
      <c r="J2784">
        <v>18</v>
      </c>
      <c r="K2784" t="s">
        <v>820</v>
      </c>
      <c r="L2784">
        <v>2017</v>
      </c>
      <c r="M2784">
        <v>1</v>
      </c>
    </row>
    <row r="2785" spans="1:13" x14ac:dyDescent="0.25">
      <c r="A2785">
        <v>158172</v>
      </c>
      <c r="B2785" t="s">
        <v>1218</v>
      </c>
      <c r="C2785" t="s">
        <v>14</v>
      </c>
      <c r="D2785" t="s">
        <v>15</v>
      </c>
      <c r="E2785" t="s">
        <v>843</v>
      </c>
      <c r="F2785" s="1">
        <v>42762.398148148146</v>
      </c>
      <c r="G2785">
        <v>1</v>
      </c>
      <c r="H2785">
        <v>253.51</v>
      </c>
      <c r="I2785">
        <v>253.51</v>
      </c>
      <c r="J2785">
        <v>18</v>
      </c>
      <c r="K2785" t="s">
        <v>820</v>
      </c>
      <c r="L2785">
        <v>2017</v>
      </c>
      <c r="M2785">
        <v>1</v>
      </c>
    </row>
    <row r="2786" spans="1:13" x14ac:dyDescent="0.25">
      <c r="A2786">
        <v>158172</v>
      </c>
      <c r="B2786" t="s">
        <v>1218</v>
      </c>
      <c r="C2786" t="s">
        <v>14</v>
      </c>
      <c r="D2786" t="s">
        <v>15</v>
      </c>
      <c r="E2786" t="s">
        <v>843</v>
      </c>
      <c r="F2786" s="1">
        <v>42772.46</v>
      </c>
      <c r="G2786">
        <v>1</v>
      </c>
      <c r="H2786">
        <v>253.51</v>
      </c>
      <c r="I2786">
        <v>253.51</v>
      </c>
      <c r="J2786">
        <v>18</v>
      </c>
      <c r="K2786" t="s">
        <v>820</v>
      </c>
      <c r="L2786">
        <v>2017</v>
      </c>
      <c r="M2786">
        <v>2</v>
      </c>
    </row>
    <row r="2787" spans="1:13" x14ac:dyDescent="0.25">
      <c r="A2787">
        <v>158172</v>
      </c>
      <c r="B2787" t="s">
        <v>1218</v>
      </c>
      <c r="C2787" t="s">
        <v>14</v>
      </c>
      <c r="D2787" t="s">
        <v>15</v>
      </c>
      <c r="E2787" t="s">
        <v>843</v>
      </c>
      <c r="F2787" s="1">
        <v>42898.438750000001</v>
      </c>
      <c r="G2787">
        <v>1</v>
      </c>
      <c r="H2787">
        <v>254</v>
      </c>
      <c r="I2787">
        <v>254</v>
      </c>
      <c r="J2787">
        <v>18</v>
      </c>
      <c r="K2787" t="s">
        <v>820</v>
      </c>
      <c r="L2787">
        <v>2017</v>
      </c>
      <c r="M2787">
        <v>6</v>
      </c>
    </row>
    <row r="2788" spans="1:13" x14ac:dyDescent="0.25">
      <c r="A2788">
        <v>158172</v>
      </c>
      <c r="B2788" t="s">
        <v>1218</v>
      </c>
      <c r="C2788" t="s">
        <v>14</v>
      </c>
      <c r="D2788" t="s">
        <v>15</v>
      </c>
      <c r="E2788" t="s">
        <v>843</v>
      </c>
      <c r="F2788" s="1">
        <v>42916.401192129626</v>
      </c>
      <c r="G2788">
        <v>1</v>
      </c>
      <c r="H2788">
        <v>253.51</v>
      </c>
      <c r="I2788">
        <v>253.51</v>
      </c>
      <c r="J2788">
        <v>18</v>
      </c>
      <c r="K2788" t="s">
        <v>820</v>
      </c>
      <c r="L2788">
        <v>2017</v>
      </c>
      <c r="M2788">
        <v>6</v>
      </c>
    </row>
    <row r="2789" spans="1:13" x14ac:dyDescent="0.25">
      <c r="A2789">
        <v>158172</v>
      </c>
      <c r="B2789" t="s">
        <v>1218</v>
      </c>
      <c r="C2789" t="s">
        <v>14</v>
      </c>
      <c r="D2789" t="s">
        <v>15</v>
      </c>
      <c r="E2789" t="s">
        <v>843</v>
      </c>
      <c r="F2789" s="1">
        <v>42916.401192129626</v>
      </c>
      <c r="G2789">
        <v>1</v>
      </c>
      <c r="H2789">
        <v>253.51</v>
      </c>
      <c r="I2789">
        <v>253.51</v>
      </c>
      <c r="J2789">
        <v>18</v>
      </c>
      <c r="K2789" t="s">
        <v>820</v>
      </c>
      <c r="L2789">
        <v>2017</v>
      </c>
      <c r="M2789">
        <v>6</v>
      </c>
    </row>
    <row r="2790" spans="1:13" x14ac:dyDescent="0.25">
      <c r="A2790">
        <v>158172</v>
      </c>
      <c r="B2790" t="s">
        <v>1218</v>
      </c>
      <c r="C2790" t="s">
        <v>14</v>
      </c>
      <c r="D2790" t="s">
        <v>15</v>
      </c>
      <c r="E2790" t="s">
        <v>843</v>
      </c>
      <c r="F2790" s="1">
        <v>42996.358425925922</v>
      </c>
      <c r="G2790">
        <v>1</v>
      </c>
      <c r="H2790">
        <v>251.78</v>
      </c>
      <c r="I2790">
        <v>251.78</v>
      </c>
      <c r="J2790">
        <v>18</v>
      </c>
      <c r="K2790" t="s">
        <v>820</v>
      </c>
      <c r="L2790">
        <v>2017</v>
      </c>
      <c r="M2790">
        <v>9</v>
      </c>
    </row>
    <row r="2791" spans="1:13" x14ac:dyDescent="0.25">
      <c r="A2791">
        <v>158172</v>
      </c>
      <c r="B2791" t="s">
        <v>1218</v>
      </c>
      <c r="C2791" t="s">
        <v>14</v>
      </c>
      <c r="D2791" t="s">
        <v>15</v>
      </c>
      <c r="E2791" t="s">
        <v>843</v>
      </c>
      <c r="F2791" s="1">
        <v>43108.444826388892</v>
      </c>
      <c r="G2791">
        <v>1</v>
      </c>
      <c r="H2791">
        <v>251.78</v>
      </c>
      <c r="I2791">
        <v>251.78</v>
      </c>
      <c r="J2791">
        <v>18</v>
      </c>
      <c r="K2791" t="s">
        <v>820</v>
      </c>
      <c r="L2791">
        <v>2018</v>
      </c>
      <c r="M2791">
        <v>1</v>
      </c>
    </row>
    <row r="2792" spans="1:13" x14ac:dyDescent="0.25">
      <c r="A2792">
        <v>158172</v>
      </c>
      <c r="B2792" t="s">
        <v>1218</v>
      </c>
      <c r="C2792" t="s">
        <v>14</v>
      </c>
      <c r="D2792" t="s">
        <v>15</v>
      </c>
      <c r="E2792" t="s">
        <v>843</v>
      </c>
      <c r="F2792" s="1">
        <v>43395.34033564815</v>
      </c>
      <c r="G2792">
        <v>1</v>
      </c>
      <c r="H2792">
        <v>251.76</v>
      </c>
      <c r="I2792">
        <v>251.76</v>
      </c>
      <c r="J2792">
        <v>18</v>
      </c>
      <c r="K2792" t="s">
        <v>820</v>
      </c>
      <c r="L2792">
        <v>2018</v>
      </c>
      <c r="M2792">
        <v>10</v>
      </c>
    </row>
    <row r="2793" spans="1:13" x14ac:dyDescent="0.25">
      <c r="A2793">
        <v>158172</v>
      </c>
      <c r="B2793" t="s">
        <v>1218</v>
      </c>
      <c r="C2793" t="s">
        <v>14</v>
      </c>
      <c r="D2793" t="s">
        <v>15</v>
      </c>
      <c r="E2793" t="s">
        <v>843</v>
      </c>
      <c r="F2793" s="1">
        <v>43402.402743055558</v>
      </c>
      <c r="G2793">
        <v>1</v>
      </c>
      <c r="H2793">
        <v>252.02</v>
      </c>
      <c r="I2793">
        <v>252.02</v>
      </c>
      <c r="J2793">
        <v>18</v>
      </c>
      <c r="K2793" t="s">
        <v>820</v>
      </c>
      <c r="L2793">
        <v>2018</v>
      </c>
      <c r="M2793">
        <v>10</v>
      </c>
    </row>
    <row r="2794" spans="1:13" x14ac:dyDescent="0.25">
      <c r="A2794">
        <v>158172</v>
      </c>
      <c r="B2794" t="s">
        <v>1218</v>
      </c>
      <c r="C2794" t="s">
        <v>14</v>
      </c>
      <c r="D2794" t="s">
        <v>15</v>
      </c>
      <c r="E2794" t="s">
        <v>843</v>
      </c>
      <c r="F2794" s="1">
        <v>43556.457974537036</v>
      </c>
      <c r="G2794">
        <v>1</v>
      </c>
      <c r="H2794">
        <v>251.78</v>
      </c>
      <c r="I2794">
        <v>251.78</v>
      </c>
      <c r="J2794">
        <v>18</v>
      </c>
      <c r="K2794" t="s">
        <v>820</v>
      </c>
      <c r="L2794">
        <v>2019</v>
      </c>
      <c r="M2794">
        <v>4</v>
      </c>
    </row>
    <row r="2795" spans="1:13" x14ac:dyDescent="0.25">
      <c r="A2795">
        <v>158172</v>
      </c>
      <c r="B2795" t="s">
        <v>1218</v>
      </c>
      <c r="C2795" t="s">
        <v>14</v>
      </c>
      <c r="D2795" t="s">
        <v>15</v>
      </c>
      <c r="E2795" t="s">
        <v>843</v>
      </c>
      <c r="F2795" s="1">
        <v>43563.42460648148</v>
      </c>
      <c r="G2795">
        <v>1</v>
      </c>
      <c r="H2795">
        <v>251.78</v>
      </c>
      <c r="I2795">
        <v>251.78</v>
      </c>
      <c r="J2795">
        <v>18</v>
      </c>
      <c r="K2795" t="s">
        <v>820</v>
      </c>
      <c r="L2795">
        <v>2019</v>
      </c>
      <c r="M2795">
        <v>4</v>
      </c>
    </row>
    <row r="2796" spans="1:13" x14ac:dyDescent="0.25">
      <c r="A2796">
        <v>158172</v>
      </c>
      <c r="B2796" t="s">
        <v>1218</v>
      </c>
      <c r="C2796" t="s">
        <v>14</v>
      </c>
      <c r="D2796" t="s">
        <v>15</v>
      </c>
      <c r="E2796" t="s">
        <v>843</v>
      </c>
      <c r="F2796" s="1">
        <v>43570.328125</v>
      </c>
      <c r="G2796">
        <v>1</v>
      </c>
      <c r="H2796">
        <v>251.78</v>
      </c>
      <c r="I2796">
        <v>251.78</v>
      </c>
      <c r="J2796">
        <v>18</v>
      </c>
      <c r="K2796" t="s">
        <v>820</v>
      </c>
      <c r="L2796">
        <v>2019</v>
      </c>
      <c r="M2796">
        <v>4</v>
      </c>
    </row>
    <row r="2797" spans="1:13" x14ac:dyDescent="0.25">
      <c r="A2797">
        <v>158172</v>
      </c>
      <c r="B2797" t="s">
        <v>1218</v>
      </c>
      <c r="C2797" t="s">
        <v>14</v>
      </c>
      <c r="D2797" t="s">
        <v>15</v>
      </c>
      <c r="E2797" t="s">
        <v>843</v>
      </c>
      <c r="F2797" s="1">
        <v>43570.328125</v>
      </c>
      <c r="G2797">
        <v>1</v>
      </c>
      <c r="H2797">
        <v>251.78</v>
      </c>
      <c r="I2797">
        <v>251.78</v>
      </c>
      <c r="J2797">
        <v>18</v>
      </c>
      <c r="K2797" t="s">
        <v>820</v>
      </c>
      <c r="L2797">
        <v>2019</v>
      </c>
      <c r="M2797">
        <v>4</v>
      </c>
    </row>
    <row r="2798" spans="1:13" x14ac:dyDescent="0.25">
      <c r="A2798">
        <v>158172</v>
      </c>
      <c r="B2798" t="s">
        <v>1218</v>
      </c>
      <c r="C2798" t="s">
        <v>14</v>
      </c>
      <c r="D2798" t="s">
        <v>15</v>
      </c>
      <c r="E2798" t="s">
        <v>843</v>
      </c>
      <c r="F2798" s="1">
        <v>43647.405081018522</v>
      </c>
      <c r="G2798">
        <v>2</v>
      </c>
      <c r="H2798">
        <v>251.53</v>
      </c>
      <c r="I2798">
        <v>503.06</v>
      </c>
      <c r="J2798">
        <v>18</v>
      </c>
      <c r="K2798" t="s">
        <v>820</v>
      </c>
      <c r="L2798">
        <v>2019</v>
      </c>
      <c r="M2798">
        <v>7</v>
      </c>
    </row>
    <row r="2799" spans="1:13" x14ac:dyDescent="0.25">
      <c r="A2799">
        <v>211946</v>
      </c>
      <c r="B2799" t="s">
        <v>1219</v>
      </c>
      <c r="C2799" t="s">
        <v>14</v>
      </c>
      <c r="D2799" t="s">
        <v>15</v>
      </c>
      <c r="E2799" t="s">
        <v>1220</v>
      </c>
      <c r="F2799" s="1">
        <v>43266.586423611108</v>
      </c>
      <c r="G2799">
        <v>1</v>
      </c>
      <c r="H2799">
        <v>2610.9699999999998</v>
      </c>
      <c r="I2799">
        <v>2610.9699999999998</v>
      </c>
      <c r="J2799">
        <v>18</v>
      </c>
      <c r="K2799" t="s">
        <v>820</v>
      </c>
      <c r="L2799">
        <v>2018</v>
      </c>
      <c r="M2799">
        <v>6</v>
      </c>
    </row>
    <row r="2800" spans="1:13" x14ac:dyDescent="0.25">
      <c r="A2800">
        <v>848866</v>
      </c>
      <c r="B2800" t="s">
        <v>650</v>
      </c>
      <c r="C2800" t="s">
        <v>14</v>
      </c>
      <c r="D2800" t="s">
        <v>15</v>
      </c>
      <c r="E2800" t="s">
        <v>42</v>
      </c>
      <c r="F2800" s="1">
        <v>42867.599537037036</v>
      </c>
      <c r="G2800">
        <v>1</v>
      </c>
      <c r="H2800">
        <v>257.18</v>
      </c>
      <c r="I2800">
        <v>257.18</v>
      </c>
      <c r="J2800">
        <v>18</v>
      </c>
      <c r="K2800" t="s">
        <v>820</v>
      </c>
      <c r="L2800">
        <v>2017</v>
      </c>
      <c r="M2800">
        <v>5</v>
      </c>
    </row>
    <row r="2801" spans="1:13" x14ac:dyDescent="0.25">
      <c r="A2801">
        <v>848866</v>
      </c>
      <c r="B2801" t="s">
        <v>650</v>
      </c>
      <c r="C2801" t="s">
        <v>14</v>
      </c>
      <c r="D2801" t="s">
        <v>15</v>
      </c>
      <c r="E2801" t="s">
        <v>42</v>
      </c>
      <c r="F2801" s="1">
        <v>43409.449467592596</v>
      </c>
      <c r="G2801">
        <v>1</v>
      </c>
      <c r="H2801">
        <v>255.4</v>
      </c>
      <c r="I2801">
        <v>255.4</v>
      </c>
      <c r="J2801">
        <v>18</v>
      </c>
      <c r="K2801" t="s">
        <v>820</v>
      </c>
      <c r="L2801">
        <v>2018</v>
      </c>
      <c r="M2801">
        <v>11</v>
      </c>
    </row>
    <row r="2802" spans="1:13" x14ac:dyDescent="0.25">
      <c r="A2802">
        <v>193016</v>
      </c>
      <c r="B2802" t="s">
        <v>654</v>
      </c>
      <c r="C2802" t="s">
        <v>14</v>
      </c>
      <c r="D2802" t="s">
        <v>15</v>
      </c>
      <c r="E2802" t="s">
        <v>652</v>
      </c>
      <c r="F2802" s="1">
        <v>42846.630486111113</v>
      </c>
      <c r="G2802">
        <v>1</v>
      </c>
      <c r="H2802">
        <v>88.43</v>
      </c>
      <c r="I2802">
        <v>88.43</v>
      </c>
      <c r="J2802">
        <v>18</v>
      </c>
      <c r="K2802" t="s">
        <v>820</v>
      </c>
      <c r="L2802">
        <v>2017</v>
      </c>
      <c r="M2802">
        <v>4</v>
      </c>
    </row>
    <row r="2803" spans="1:13" x14ac:dyDescent="0.25">
      <c r="A2803">
        <v>193016</v>
      </c>
      <c r="B2803" t="s">
        <v>654</v>
      </c>
      <c r="C2803" t="s">
        <v>14</v>
      </c>
      <c r="D2803" t="s">
        <v>15</v>
      </c>
      <c r="E2803" t="s">
        <v>652</v>
      </c>
      <c r="F2803" s="1">
        <v>42888.626458333332</v>
      </c>
      <c r="G2803">
        <v>1</v>
      </c>
      <c r="H2803">
        <v>69.38</v>
      </c>
      <c r="I2803">
        <v>69.38</v>
      </c>
      <c r="J2803">
        <v>18</v>
      </c>
      <c r="K2803" t="s">
        <v>820</v>
      </c>
      <c r="L2803">
        <v>2017</v>
      </c>
      <c r="M2803">
        <v>6</v>
      </c>
    </row>
    <row r="2804" spans="1:13" x14ac:dyDescent="0.25">
      <c r="A2804">
        <v>193019</v>
      </c>
      <c r="B2804" t="s">
        <v>1221</v>
      </c>
      <c r="C2804" t="s">
        <v>14</v>
      </c>
      <c r="D2804" t="s">
        <v>15</v>
      </c>
      <c r="E2804" t="s">
        <v>652</v>
      </c>
      <c r="F2804" s="1">
        <v>42751.447199074071</v>
      </c>
      <c r="G2804">
        <v>1</v>
      </c>
      <c r="H2804">
        <v>134.97999999999999</v>
      </c>
      <c r="I2804">
        <v>134.97999999999999</v>
      </c>
      <c r="J2804">
        <v>18</v>
      </c>
      <c r="K2804" t="s">
        <v>820</v>
      </c>
      <c r="L2804">
        <v>2017</v>
      </c>
      <c r="M2804">
        <v>1</v>
      </c>
    </row>
    <row r="2805" spans="1:13" x14ac:dyDescent="0.25">
      <c r="A2805">
        <v>193019</v>
      </c>
      <c r="B2805" t="s">
        <v>1221</v>
      </c>
      <c r="C2805" t="s">
        <v>14</v>
      </c>
      <c r="D2805" t="s">
        <v>15</v>
      </c>
      <c r="E2805" t="s">
        <v>652</v>
      </c>
      <c r="F2805" s="1">
        <v>42793.4065625</v>
      </c>
      <c r="G2805">
        <v>1</v>
      </c>
      <c r="H2805">
        <v>134.97999999999999</v>
      </c>
      <c r="I2805">
        <v>134.97999999999999</v>
      </c>
      <c r="J2805">
        <v>18</v>
      </c>
      <c r="K2805" t="s">
        <v>820</v>
      </c>
      <c r="L2805">
        <v>2017</v>
      </c>
      <c r="M2805">
        <v>2</v>
      </c>
    </row>
    <row r="2806" spans="1:13" x14ac:dyDescent="0.25">
      <c r="A2806">
        <v>848251</v>
      </c>
      <c r="B2806" t="s">
        <v>655</v>
      </c>
      <c r="C2806" t="s">
        <v>14</v>
      </c>
      <c r="D2806" t="s">
        <v>15</v>
      </c>
      <c r="E2806" t="s">
        <v>652</v>
      </c>
      <c r="F2806" s="1">
        <v>43080.362291666665</v>
      </c>
      <c r="G2806">
        <v>1</v>
      </c>
      <c r="H2806">
        <v>210.46</v>
      </c>
      <c r="I2806">
        <v>210.46</v>
      </c>
      <c r="J2806">
        <v>18</v>
      </c>
      <c r="K2806" t="s">
        <v>820</v>
      </c>
      <c r="L2806">
        <v>2017</v>
      </c>
      <c r="M2806">
        <v>12</v>
      </c>
    </row>
    <row r="2807" spans="1:13" x14ac:dyDescent="0.25">
      <c r="A2807">
        <v>149014</v>
      </c>
      <c r="B2807" t="s">
        <v>657</v>
      </c>
      <c r="C2807" t="s">
        <v>14</v>
      </c>
      <c r="D2807" t="s">
        <v>15</v>
      </c>
      <c r="E2807" t="s">
        <v>656</v>
      </c>
      <c r="F2807" s="1">
        <v>43676.562905092593</v>
      </c>
      <c r="G2807">
        <v>1</v>
      </c>
      <c r="H2807">
        <v>101.4</v>
      </c>
      <c r="I2807">
        <v>101.4</v>
      </c>
      <c r="J2807">
        <v>18</v>
      </c>
      <c r="K2807" t="s">
        <v>820</v>
      </c>
      <c r="L2807">
        <v>2019</v>
      </c>
      <c r="M2807">
        <v>7</v>
      </c>
    </row>
    <row r="2808" spans="1:13" x14ac:dyDescent="0.25">
      <c r="A2808">
        <v>844145</v>
      </c>
      <c r="B2808" t="s">
        <v>1222</v>
      </c>
      <c r="C2808" t="s">
        <v>14</v>
      </c>
      <c r="D2808" t="s">
        <v>15</v>
      </c>
      <c r="E2808" t="s">
        <v>309</v>
      </c>
      <c r="F2808" s="1">
        <v>43224.351481481484</v>
      </c>
      <c r="G2808">
        <v>1</v>
      </c>
      <c r="H2808">
        <v>33.22</v>
      </c>
      <c r="I2808">
        <v>33.22</v>
      </c>
      <c r="J2808">
        <v>18</v>
      </c>
      <c r="K2808" t="s">
        <v>820</v>
      </c>
      <c r="L2808">
        <v>2018</v>
      </c>
      <c r="M2808">
        <v>5</v>
      </c>
    </row>
    <row r="2809" spans="1:13" x14ac:dyDescent="0.25">
      <c r="A2809">
        <v>850445</v>
      </c>
      <c r="B2809" t="s">
        <v>1223</v>
      </c>
      <c r="C2809" t="s">
        <v>14</v>
      </c>
      <c r="D2809" t="s">
        <v>15</v>
      </c>
      <c r="E2809" t="s">
        <v>1224</v>
      </c>
      <c r="F2809" s="1">
        <v>43707.57303240741</v>
      </c>
      <c r="G2809">
        <v>1</v>
      </c>
      <c r="H2809">
        <v>828.63</v>
      </c>
      <c r="I2809">
        <v>828.63</v>
      </c>
      <c r="J2809">
        <v>18</v>
      </c>
      <c r="K2809" t="s">
        <v>820</v>
      </c>
      <c r="L2809">
        <v>2019</v>
      </c>
      <c r="M2809">
        <v>8</v>
      </c>
    </row>
    <row r="2810" spans="1:13" x14ac:dyDescent="0.25">
      <c r="A2810">
        <v>113359</v>
      </c>
      <c r="B2810" t="s">
        <v>1225</v>
      </c>
      <c r="C2810" t="s">
        <v>14</v>
      </c>
      <c r="D2810" t="s">
        <v>27</v>
      </c>
      <c r="E2810" t="s">
        <v>1226</v>
      </c>
      <c r="F2810" s="1">
        <v>43052.355914351851</v>
      </c>
      <c r="G2810">
        <v>1</v>
      </c>
      <c r="H2810">
        <v>80.849999999999994</v>
      </c>
      <c r="I2810">
        <v>80.849999999999994</v>
      </c>
      <c r="J2810">
        <v>18</v>
      </c>
      <c r="K2810" t="s">
        <v>820</v>
      </c>
      <c r="L2810">
        <v>2017</v>
      </c>
      <c r="M2810">
        <v>11</v>
      </c>
    </row>
    <row r="2811" spans="1:13" x14ac:dyDescent="0.25">
      <c r="A2811">
        <v>188848</v>
      </c>
      <c r="B2811" t="s">
        <v>661</v>
      </c>
      <c r="C2811" t="s">
        <v>14</v>
      </c>
      <c r="D2811" t="s">
        <v>15</v>
      </c>
      <c r="E2811" t="s">
        <v>67</v>
      </c>
      <c r="F2811" s="1">
        <v>43397.528217592589</v>
      </c>
      <c r="G2811">
        <v>1</v>
      </c>
      <c r="H2811">
        <v>23.33</v>
      </c>
      <c r="I2811">
        <v>23.33</v>
      </c>
      <c r="J2811">
        <v>18</v>
      </c>
      <c r="K2811" t="s">
        <v>820</v>
      </c>
      <c r="L2811">
        <v>2018</v>
      </c>
      <c r="M2811">
        <v>10</v>
      </c>
    </row>
    <row r="2812" spans="1:13" x14ac:dyDescent="0.25">
      <c r="A2812">
        <v>188848</v>
      </c>
      <c r="B2812" t="s">
        <v>661</v>
      </c>
      <c r="C2812" t="s">
        <v>14</v>
      </c>
      <c r="D2812" t="s">
        <v>15</v>
      </c>
      <c r="E2812" t="s">
        <v>67</v>
      </c>
      <c r="F2812" s="1">
        <v>43566.538356481484</v>
      </c>
      <c r="G2812">
        <v>1</v>
      </c>
      <c r="H2812">
        <v>23.33</v>
      </c>
      <c r="I2812">
        <v>23.33</v>
      </c>
      <c r="J2812">
        <v>18</v>
      </c>
      <c r="K2812" t="s">
        <v>820</v>
      </c>
      <c r="L2812">
        <v>2019</v>
      </c>
      <c r="M2812">
        <v>4</v>
      </c>
    </row>
    <row r="2813" spans="1:13" x14ac:dyDescent="0.25">
      <c r="A2813">
        <v>103128</v>
      </c>
      <c r="B2813" t="s">
        <v>1227</v>
      </c>
      <c r="C2813" t="s">
        <v>14</v>
      </c>
      <c r="D2813" t="s">
        <v>27</v>
      </c>
      <c r="E2813" t="s">
        <v>1228</v>
      </c>
      <c r="F2813" s="1">
        <v>43418.52851851852</v>
      </c>
      <c r="G2813">
        <v>1</v>
      </c>
      <c r="H2813">
        <v>99.46</v>
      </c>
      <c r="I2813">
        <v>99.46</v>
      </c>
      <c r="J2813">
        <v>18</v>
      </c>
      <c r="K2813" t="s">
        <v>820</v>
      </c>
      <c r="L2813">
        <v>2018</v>
      </c>
      <c r="M2813">
        <v>11</v>
      </c>
    </row>
    <row r="2814" spans="1:13" x14ac:dyDescent="0.25">
      <c r="A2814">
        <v>842351</v>
      </c>
      <c r="B2814" t="s">
        <v>1229</v>
      </c>
      <c r="C2814" t="s">
        <v>14</v>
      </c>
      <c r="D2814" t="s">
        <v>27</v>
      </c>
      <c r="E2814" t="s">
        <v>1228</v>
      </c>
      <c r="F2814" s="1">
        <v>42800.441284722219</v>
      </c>
      <c r="G2814">
        <v>1</v>
      </c>
      <c r="H2814">
        <v>77.510000000000005</v>
      </c>
      <c r="I2814">
        <v>77.510000000000005</v>
      </c>
      <c r="J2814">
        <v>18</v>
      </c>
      <c r="K2814" t="s">
        <v>820</v>
      </c>
      <c r="L2814">
        <v>2017</v>
      </c>
      <c r="M2814">
        <v>3</v>
      </c>
    </row>
    <row r="2815" spans="1:13" x14ac:dyDescent="0.25">
      <c r="A2815">
        <v>842351</v>
      </c>
      <c r="B2815" t="s">
        <v>1229</v>
      </c>
      <c r="C2815" t="s">
        <v>14</v>
      </c>
      <c r="D2815" t="s">
        <v>27</v>
      </c>
      <c r="E2815" t="s">
        <v>1228</v>
      </c>
      <c r="F2815" s="1">
        <v>42912.412708333337</v>
      </c>
      <c r="G2815">
        <v>1</v>
      </c>
      <c r="H2815">
        <v>77.06</v>
      </c>
      <c r="I2815">
        <v>77.06</v>
      </c>
      <c r="J2815">
        <v>18</v>
      </c>
      <c r="K2815" t="s">
        <v>820</v>
      </c>
      <c r="L2815">
        <v>2017</v>
      </c>
      <c r="M2815">
        <v>6</v>
      </c>
    </row>
    <row r="2816" spans="1:13" x14ac:dyDescent="0.25">
      <c r="A2816">
        <v>842351</v>
      </c>
      <c r="B2816" t="s">
        <v>1229</v>
      </c>
      <c r="C2816" t="s">
        <v>14</v>
      </c>
      <c r="D2816" t="s">
        <v>27</v>
      </c>
      <c r="E2816" t="s">
        <v>1228</v>
      </c>
      <c r="F2816" s="1">
        <v>43031.326168981483</v>
      </c>
      <c r="G2816">
        <v>1</v>
      </c>
      <c r="H2816">
        <v>77.06</v>
      </c>
      <c r="I2816">
        <v>77.06</v>
      </c>
      <c r="J2816">
        <v>18</v>
      </c>
      <c r="K2816" t="s">
        <v>820</v>
      </c>
      <c r="L2816">
        <v>2017</v>
      </c>
      <c r="M2816">
        <v>10</v>
      </c>
    </row>
    <row r="2817" spans="1:13" x14ac:dyDescent="0.25">
      <c r="A2817">
        <v>123876</v>
      </c>
      <c r="B2817" t="s">
        <v>1230</v>
      </c>
      <c r="C2817" t="s">
        <v>14</v>
      </c>
      <c r="D2817" t="s">
        <v>15</v>
      </c>
      <c r="E2817" t="s">
        <v>1231</v>
      </c>
      <c r="F2817" s="1">
        <v>43570.575578703705</v>
      </c>
      <c r="G2817">
        <v>1</v>
      </c>
      <c r="H2817">
        <v>1852.81</v>
      </c>
      <c r="I2817">
        <v>1852.81</v>
      </c>
      <c r="J2817">
        <v>18</v>
      </c>
      <c r="K2817" t="s">
        <v>820</v>
      </c>
      <c r="L2817">
        <v>2019</v>
      </c>
      <c r="M2817">
        <v>4</v>
      </c>
    </row>
    <row r="2818" spans="1:13" x14ac:dyDescent="0.25">
      <c r="A2818">
        <v>197973</v>
      </c>
      <c r="B2818" t="s">
        <v>1232</v>
      </c>
      <c r="C2818" t="s">
        <v>14</v>
      </c>
      <c r="D2818" t="s">
        <v>15</v>
      </c>
      <c r="E2818" t="s">
        <v>1231</v>
      </c>
      <c r="F2818" s="1">
        <v>42814.356770833336</v>
      </c>
      <c r="G2818">
        <v>1</v>
      </c>
      <c r="H2818">
        <v>2474</v>
      </c>
      <c r="I2818">
        <v>2474</v>
      </c>
      <c r="J2818">
        <v>18</v>
      </c>
      <c r="K2818" t="s">
        <v>820</v>
      </c>
      <c r="L2818">
        <v>2017</v>
      </c>
      <c r="M2818">
        <v>3</v>
      </c>
    </row>
    <row r="2819" spans="1:13" x14ac:dyDescent="0.25">
      <c r="A2819">
        <v>130381</v>
      </c>
      <c r="B2819" t="s">
        <v>1233</v>
      </c>
      <c r="C2819" t="s">
        <v>14</v>
      </c>
      <c r="D2819" t="s">
        <v>15</v>
      </c>
      <c r="E2819" t="s">
        <v>910</v>
      </c>
      <c r="F2819" s="1">
        <v>43159.531168981484</v>
      </c>
      <c r="G2819">
        <v>1</v>
      </c>
      <c r="H2819">
        <v>103.1</v>
      </c>
      <c r="I2819">
        <v>103.1</v>
      </c>
      <c r="J2819">
        <v>18</v>
      </c>
      <c r="K2819" t="s">
        <v>820</v>
      </c>
      <c r="L2819">
        <v>2018</v>
      </c>
      <c r="M2819">
        <v>2</v>
      </c>
    </row>
    <row r="2820" spans="1:13" x14ac:dyDescent="0.25">
      <c r="A2820">
        <v>844636</v>
      </c>
      <c r="B2820" t="s">
        <v>1234</v>
      </c>
      <c r="C2820" t="s">
        <v>14</v>
      </c>
      <c r="D2820" t="s">
        <v>226</v>
      </c>
      <c r="E2820" t="s">
        <v>1235</v>
      </c>
      <c r="F2820" s="1">
        <v>42857.637245370373</v>
      </c>
      <c r="G2820">
        <v>2</v>
      </c>
      <c r="H2820">
        <v>347.75</v>
      </c>
      <c r="I2820">
        <v>695.5</v>
      </c>
      <c r="J2820">
        <v>18</v>
      </c>
      <c r="K2820" t="s">
        <v>820</v>
      </c>
      <c r="L2820">
        <v>2017</v>
      </c>
      <c r="M2820">
        <v>5</v>
      </c>
    </row>
    <row r="2821" spans="1:13" x14ac:dyDescent="0.25">
      <c r="A2821">
        <v>844636</v>
      </c>
      <c r="B2821" t="s">
        <v>1234</v>
      </c>
      <c r="C2821" t="s">
        <v>14</v>
      </c>
      <c r="D2821" t="s">
        <v>226</v>
      </c>
      <c r="E2821" t="s">
        <v>1235</v>
      </c>
      <c r="F2821" s="1">
        <v>42929.610347222224</v>
      </c>
      <c r="G2821">
        <v>1</v>
      </c>
      <c r="H2821">
        <v>347.75</v>
      </c>
      <c r="I2821">
        <v>347.75</v>
      </c>
      <c r="J2821">
        <v>18</v>
      </c>
      <c r="K2821" t="s">
        <v>820</v>
      </c>
      <c r="L2821">
        <v>2017</v>
      </c>
      <c r="M2821">
        <v>7</v>
      </c>
    </row>
    <row r="2822" spans="1:13" x14ac:dyDescent="0.25">
      <c r="A2822">
        <v>844636</v>
      </c>
      <c r="B2822" t="s">
        <v>1234</v>
      </c>
      <c r="C2822" t="s">
        <v>14</v>
      </c>
      <c r="D2822" t="s">
        <v>226</v>
      </c>
      <c r="E2822" t="s">
        <v>1235</v>
      </c>
      <c r="F2822" s="1">
        <v>43619.571134259262</v>
      </c>
      <c r="G2822">
        <v>1</v>
      </c>
      <c r="H2822">
        <v>347.72</v>
      </c>
      <c r="I2822">
        <v>347.72</v>
      </c>
      <c r="J2822">
        <v>18</v>
      </c>
      <c r="K2822" t="s">
        <v>820</v>
      </c>
      <c r="L2822">
        <v>2019</v>
      </c>
      <c r="M2822">
        <v>6</v>
      </c>
    </row>
    <row r="2823" spans="1:13" x14ac:dyDescent="0.25">
      <c r="A2823">
        <v>844636</v>
      </c>
      <c r="B2823" t="s">
        <v>1234</v>
      </c>
      <c r="C2823" t="s">
        <v>14</v>
      </c>
      <c r="D2823" t="s">
        <v>226</v>
      </c>
      <c r="E2823" t="s">
        <v>1235</v>
      </c>
      <c r="F2823" s="1">
        <v>43724.636180555557</v>
      </c>
      <c r="G2823">
        <v>2</v>
      </c>
      <c r="H2823">
        <v>347.41</v>
      </c>
      <c r="I2823">
        <v>694.82</v>
      </c>
      <c r="J2823">
        <v>18</v>
      </c>
      <c r="K2823" t="s">
        <v>820</v>
      </c>
      <c r="L2823">
        <v>2019</v>
      </c>
      <c r="M2823">
        <v>9</v>
      </c>
    </row>
    <row r="2824" spans="1:13" x14ac:dyDescent="0.25">
      <c r="A2824">
        <v>145609</v>
      </c>
      <c r="B2824" t="s">
        <v>1236</v>
      </c>
      <c r="C2824" t="s">
        <v>14</v>
      </c>
      <c r="D2824" t="s">
        <v>226</v>
      </c>
      <c r="E2824" t="s">
        <v>1237</v>
      </c>
      <c r="F2824" s="1">
        <v>42781.46607638889</v>
      </c>
      <c r="G2824">
        <v>2</v>
      </c>
      <c r="H2824">
        <v>371.75</v>
      </c>
      <c r="I2824">
        <v>743.5</v>
      </c>
      <c r="J2824">
        <v>18</v>
      </c>
      <c r="K2824" t="s">
        <v>820</v>
      </c>
      <c r="L2824">
        <v>2017</v>
      </c>
      <c r="M2824">
        <v>2</v>
      </c>
    </row>
    <row r="2825" spans="1:13" x14ac:dyDescent="0.25">
      <c r="A2825">
        <v>145609</v>
      </c>
      <c r="B2825" t="s">
        <v>1236</v>
      </c>
      <c r="C2825" t="s">
        <v>14</v>
      </c>
      <c r="D2825" t="s">
        <v>226</v>
      </c>
      <c r="E2825" t="s">
        <v>1237</v>
      </c>
      <c r="F2825" s="1">
        <v>42787.587245370371</v>
      </c>
      <c r="G2825">
        <v>2</v>
      </c>
      <c r="H2825">
        <v>371.75</v>
      </c>
      <c r="I2825">
        <v>743.5</v>
      </c>
      <c r="J2825">
        <v>18</v>
      </c>
      <c r="K2825" t="s">
        <v>820</v>
      </c>
      <c r="L2825">
        <v>2017</v>
      </c>
      <c r="M2825">
        <v>2</v>
      </c>
    </row>
    <row r="2826" spans="1:13" x14ac:dyDescent="0.25">
      <c r="A2826">
        <v>145609</v>
      </c>
      <c r="B2826" t="s">
        <v>1236</v>
      </c>
      <c r="C2826" t="s">
        <v>14</v>
      </c>
      <c r="D2826" t="s">
        <v>226</v>
      </c>
      <c r="E2826" t="s">
        <v>1237</v>
      </c>
      <c r="F2826" s="1">
        <v>42790.60837962963</v>
      </c>
      <c r="G2826">
        <v>2</v>
      </c>
      <c r="H2826">
        <v>371.75</v>
      </c>
      <c r="I2826">
        <v>743.49</v>
      </c>
      <c r="J2826">
        <v>18</v>
      </c>
      <c r="K2826" t="s">
        <v>820</v>
      </c>
      <c r="L2826">
        <v>2017</v>
      </c>
      <c r="M2826">
        <v>2</v>
      </c>
    </row>
    <row r="2827" spans="1:13" x14ac:dyDescent="0.25">
      <c r="A2827">
        <v>145609</v>
      </c>
      <c r="B2827" t="s">
        <v>1236</v>
      </c>
      <c r="C2827" t="s">
        <v>14</v>
      </c>
      <c r="D2827" t="s">
        <v>226</v>
      </c>
      <c r="E2827" t="s">
        <v>1237</v>
      </c>
      <c r="F2827" s="1">
        <v>42857.637418981481</v>
      </c>
      <c r="G2827">
        <v>3</v>
      </c>
      <c r="H2827">
        <v>371.75</v>
      </c>
      <c r="I2827">
        <v>1115.25</v>
      </c>
      <c r="J2827">
        <v>18</v>
      </c>
      <c r="K2827" t="s">
        <v>820</v>
      </c>
      <c r="L2827">
        <v>2017</v>
      </c>
      <c r="M2827">
        <v>5</v>
      </c>
    </row>
    <row r="2828" spans="1:13" x14ac:dyDescent="0.25">
      <c r="A2828">
        <v>145609</v>
      </c>
      <c r="B2828" t="s">
        <v>1236</v>
      </c>
      <c r="C2828" t="s">
        <v>14</v>
      </c>
      <c r="D2828" t="s">
        <v>226</v>
      </c>
      <c r="E2828" t="s">
        <v>1237</v>
      </c>
      <c r="F2828" s="1">
        <v>42860.616840277777</v>
      </c>
      <c r="G2828">
        <v>1</v>
      </c>
      <c r="H2828">
        <v>371.75</v>
      </c>
      <c r="I2828">
        <v>371.75</v>
      </c>
      <c r="J2828">
        <v>18</v>
      </c>
      <c r="K2828" t="s">
        <v>820</v>
      </c>
      <c r="L2828">
        <v>2017</v>
      </c>
      <c r="M2828">
        <v>5</v>
      </c>
    </row>
    <row r="2829" spans="1:13" x14ac:dyDescent="0.25">
      <c r="A2829">
        <v>145609</v>
      </c>
      <c r="B2829" t="s">
        <v>1236</v>
      </c>
      <c r="C2829" t="s">
        <v>14</v>
      </c>
      <c r="D2829" t="s">
        <v>226</v>
      </c>
      <c r="E2829" t="s">
        <v>1237</v>
      </c>
      <c r="F2829" s="1">
        <v>42929.610625000001</v>
      </c>
      <c r="G2829">
        <v>4</v>
      </c>
      <c r="H2829">
        <v>371.75</v>
      </c>
      <c r="I2829">
        <v>1487</v>
      </c>
      <c r="J2829">
        <v>18</v>
      </c>
      <c r="K2829" t="s">
        <v>820</v>
      </c>
      <c r="L2829">
        <v>2017</v>
      </c>
      <c r="M2829">
        <v>7</v>
      </c>
    </row>
    <row r="2830" spans="1:13" x14ac:dyDescent="0.25">
      <c r="A2830">
        <v>145609</v>
      </c>
      <c r="B2830" t="s">
        <v>1236</v>
      </c>
      <c r="C2830" t="s">
        <v>14</v>
      </c>
      <c r="D2830" t="s">
        <v>226</v>
      </c>
      <c r="E2830" t="s">
        <v>1237</v>
      </c>
      <c r="F2830" s="1">
        <v>42986.614965277775</v>
      </c>
      <c r="G2830">
        <v>3</v>
      </c>
      <c r="H2830">
        <v>371.75</v>
      </c>
      <c r="I2830">
        <v>1115.25</v>
      </c>
      <c r="J2830">
        <v>18</v>
      </c>
      <c r="K2830" t="s">
        <v>820</v>
      </c>
      <c r="L2830">
        <v>2017</v>
      </c>
      <c r="M2830">
        <v>9</v>
      </c>
    </row>
    <row r="2831" spans="1:13" x14ac:dyDescent="0.25">
      <c r="A2831">
        <v>145609</v>
      </c>
      <c r="B2831" t="s">
        <v>1236</v>
      </c>
      <c r="C2831" t="s">
        <v>14</v>
      </c>
      <c r="D2831" t="s">
        <v>226</v>
      </c>
      <c r="E2831" t="s">
        <v>1237</v>
      </c>
      <c r="F2831" s="1">
        <v>43362.379652777781</v>
      </c>
      <c r="G2831">
        <v>2</v>
      </c>
      <c r="H2831">
        <v>371.75</v>
      </c>
      <c r="I2831">
        <v>743.5</v>
      </c>
      <c r="J2831">
        <v>18</v>
      </c>
      <c r="K2831" t="s">
        <v>820</v>
      </c>
      <c r="L2831">
        <v>2018</v>
      </c>
      <c r="M2831">
        <v>9</v>
      </c>
    </row>
    <row r="2832" spans="1:13" x14ac:dyDescent="0.25">
      <c r="A2832">
        <v>145609</v>
      </c>
      <c r="B2832" t="s">
        <v>1236</v>
      </c>
      <c r="C2832" t="s">
        <v>14</v>
      </c>
      <c r="D2832" t="s">
        <v>226</v>
      </c>
      <c r="E2832" t="s">
        <v>1237</v>
      </c>
      <c r="F2832" s="1">
        <v>43552.613518518519</v>
      </c>
      <c r="G2832">
        <v>2</v>
      </c>
      <c r="H2832">
        <v>371.75</v>
      </c>
      <c r="I2832">
        <v>743.5</v>
      </c>
      <c r="J2832">
        <v>18</v>
      </c>
      <c r="K2832" t="s">
        <v>820</v>
      </c>
      <c r="L2832">
        <v>2019</v>
      </c>
      <c r="M2832">
        <v>3</v>
      </c>
    </row>
    <row r="2833" spans="1:13" x14ac:dyDescent="0.25">
      <c r="A2833">
        <v>145609</v>
      </c>
      <c r="B2833" t="s">
        <v>1236</v>
      </c>
      <c r="C2833" t="s">
        <v>14</v>
      </c>
      <c r="D2833" t="s">
        <v>226</v>
      </c>
      <c r="E2833" t="s">
        <v>1237</v>
      </c>
      <c r="F2833" s="1">
        <v>43606.435370370367</v>
      </c>
      <c r="G2833">
        <v>2</v>
      </c>
      <c r="H2833">
        <v>371.39</v>
      </c>
      <c r="I2833">
        <v>742.78</v>
      </c>
      <c r="J2833">
        <v>18</v>
      </c>
      <c r="K2833" t="s">
        <v>820</v>
      </c>
      <c r="L2833">
        <v>2019</v>
      </c>
      <c r="M2833">
        <v>5</v>
      </c>
    </row>
    <row r="2834" spans="1:13" x14ac:dyDescent="0.25">
      <c r="A2834">
        <v>145609</v>
      </c>
      <c r="B2834" t="s">
        <v>1236</v>
      </c>
      <c r="C2834" t="s">
        <v>14</v>
      </c>
      <c r="D2834" t="s">
        <v>226</v>
      </c>
      <c r="E2834" t="s">
        <v>1237</v>
      </c>
      <c r="F2834" s="1">
        <v>43619.571666666663</v>
      </c>
      <c r="G2834">
        <v>1</v>
      </c>
      <c r="H2834">
        <v>371.39</v>
      </c>
      <c r="I2834">
        <v>371.39</v>
      </c>
      <c r="J2834">
        <v>18</v>
      </c>
      <c r="K2834" t="s">
        <v>820</v>
      </c>
      <c r="L2834">
        <v>2019</v>
      </c>
      <c r="M2834">
        <v>6</v>
      </c>
    </row>
    <row r="2835" spans="1:13" x14ac:dyDescent="0.25">
      <c r="A2835">
        <v>145609</v>
      </c>
      <c r="B2835" t="s">
        <v>1236</v>
      </c>
      <c r="C2835" t="s">
        <v>14</v>
      </c>
      <c r="D2835" t="s">
        <v>226</v>
      </c>
      <c r="E2835" t="s">
        <v>1237</v>
      </c>
      <c r="F2835" s="1">
        <v>43721.64571759259</v>
      </c>
      <c r="G2835">
        <v>1</v>
      </c>
      <c r="H2835">
        <v>371.39</v>
      </c>
      <c r="I2835">
        <v>371.39</v>
      </c>
      <c r="J2835">
        <v>18</v>
      </c>
      <c r="K2835" t="s">
        <v>820</v>
      </c>
      <c r="L2835">
        <v>2019</v>
      </c>
      <c r="M2835">
        <v>9</v>
      </c>
    </row>
    <row r="2836" spans="1:13" x14ac:dyDescent="0.25">
      <c r="A2836">
        <v>145609</v>
      </c>
      <c r="B2836" t="s">
        <v>1236</v>
      </c>
      <c r="C2836" t="s">
        <v>14</v>
      </c>
      <c r="D2836" t="s">
        <v>226</v>
      </c>
      <c r="E2836" t="s">
        <v>1237</v>
      </c>
      <c r="F2836" s="1">
        <v>43721.64571759259</v>
      </c>
      <c r="G2836">
        <v>1</v>
      </c>
      <c r="H2836">
        <v>371.39</v>
      </c>
      <c r="I2836">
        <v>371.39</v>
      </c>
      <c r="J2836">
        <v>18</v>
      </c>
      <c r="K2836" t="s">
        <v>820</v>
      </c>
      <c r="L2836">
        <v>2019</v>
      </c>
      <c r="M2836">
        <v>9</v>
      </c>
    </row>
    <row r="2837" spans="1:13" x14ac:dyDescent="0.25">
      <c r="A2837">
        <v>106264</v>
      </c>
      <c r="B2837" t="s">
        <v>664</v>
      </c>
      <c r="C2837" t="s">
        <v>58</v>
      </c>
      <c r="D2837" t="s">
        <v>15</v>
      </c>
      <c r="E2837" t="s">
        <v>145</v>
      </c>
      <c r="F2837" s="1">
        <v>43417.509386574071</v>
      </c>
      <c r="G2837">
        <v>1</v>
      </c>
      <c r="H2837">
        <v>31.67</v>
      </c>
      <c r="I2837">
        <v>31.67</v>
      </c>
      <c r="J2837">
        <v>18</v>
      </c>
      <c r="K2837" t="s">
        <v>820</v>
      </c>
      <c r="L2837">
        <v>2018</v>
      </c>
      <c r="M2837">
        <v>11</v>
      </c>
    </row>
    <row r="2838" spans="1:13" x14ac:dyDescent="0.25">
      <c r="A2838">
        <v>225261</v>
      </c>
      <c r="B2838" t="s">
        <v>665</v>
      </c>
      <c r="C2838" t="s">
        <v>14</v>
      </c>
      <c r="D2838" t="s">
        <v>15</v>
      </c>
      <c r="E2838" t="s">
        <v>666</v>
      </c>
      <c r="F2838" s="1">
        <v>43213.42114583333</v>
      </c>
      <c r="G2838">
        <v>1</v>
      </c>
      <c r="H2838">
        <v>58.44</v>
      </c>
      <c r="I2838">
        <v>58.44</v>
      </c>
      <c r="J2838">
        <v>18</v>
      </c>
      <c r="K2838" t="s">
        <v>820</v>
      </c>
      <c r="L2838">
        <v>2018</v>
      </c>
      <c r="M2838">
        <v>4</v>
      </c>
    </row>
    <row r="2839" spans="1:13" x14ac:dyDescent="0.25">
      <c r="A2839">
        <v>225261</v>
      </c>
      <c r="B2839" t="s">
        <v>665</v>
      </c>
      <c r="C2839" t="s">
        <v>14</v>
      </c>
      <c r="D2839" t="s">
        <v>15</v>
      </c>
      <c r="E2839" t="s">
        <v>666</v>
      </c>
      <c r="F2839" s="1">
        <v>43318.427268518521</v>
      </c>
      <c r="G2839">
        <v>1</v>
      </c>
      <c r="H2839">
        <v>57.93</v>
      </c>
      <c r="I2839">
        <v>57.93</v>
      </c>
      <c r="J2839">
        <v>18</v>
      </c>
      <c r="K2839" t="s">
        <v>820</v>
      </c>
      <c r="L2839">
        <v>2018</v>
      </c>
      <c r="M2839">
        <v>8</v>
      </c>
    </row>
    <row r="2840" spans="1:13" x14ac:dyDescent="0.25">
      <c r="A2840">
        <v>225261</v>
      </c>
      <c r="B2840" t="s">
        <v>665</v>
      </c>
      <c r="C2840" t="s">
        <v>14</v>
      </c>
      <c r="D2840" t="s">
        <v>15</v>
      </c>
      <c r="E2840" t="s">
        <v>666</v>
      </c>
      <c r="F2840" s="1">
        <v>43633.380486111113</v>
      </c>
      <c r="G2840">
        <v>1</v>
      </c>
      <c r="H2840">
        <v>57.93</v>
      </c>
      <c r="I2840">
        <v>57.93</v>
      </c>
      <c r="J2840">
        <v>18</v>
      </c>
      <c r="K2840" t="s">
        <v>820</v>
      </c>
      <c r="L2840">
        <v>2019</v>
      </c>
      <c r="M2840">
        <v>6</v>
      </c>
    </row>
    <row r="2841" spans="1:13" x14ac:dyDescent="0.25">
      <c r="A2841">
        <v>225261</v>
      </c>
      <c r="B2841" t="s">
        <v>665</v>
      </c>
      <c r="C2841" t="s">
        <v>14</v>
      </c>
      <c r="D2841" t="s">
        <v>15</v>
      </c>
      <c r="E2841" t="s">
        <v>666</v>
      </c>
      <c r="F2841" s="1">
        <v>43738.393078703702</v>
      </c>
      <c r="G2841">
        <v>2</v>
      </c>
      <c r="H2841">
        <v>57.86</v>
      </c>
      <c r="I2841">
        <v>115.72</v>
      </c>
      <c r="J2841">
        <v>18</v>
      </c>
      <c r="K2841" t="s">
        <v>820</v>
      </c>
      <c r="L2841">
        <v>2019</v>
      </c>
      <c r="M2841">
        <v>9</v>
      </c>
    </row>
    <row r="2842" spans="1:13" x14ac:dyDescent="0.25">
      <c r="A2842">
        <v>100610</v>
      </c>
      <c r="B2842" t="s">
        <v>667</v>
      </c>
      <c r="C2842" t="s">
        <v>14</v>
      </c>
      <c r="D2842" t="s">
        <v>15</v>
      </c>
      <c r="E2842" t="s">
        <v>668</v>
      </c>
      <c r="F2842" s="1">
        <v>43369.501979166664</v>
      </c>
      <c r="G2842">
        <v>1</v>
      </c>
      <c r="H2842">
        <v>72.5</v>
      </c>
      <c r="I2842">
        <v>72.5</v>
      </c>
      <c r="J2842">
        <v>18</v>
      </c>
      <c r="K2842" t="s">
        <v>820</v>
      </c>
      <c r="L2842">
        <v>2018</v>
      </c>
      <c r="M2842">
        <v>9</v>
      </c>
    </row>
    <row r="2843" spans="1:13" x14ac:dyDescent="0.25">
      <c r="A2843">
        <v>100610</v>
      </c>
      <c r="B2843" t="s">
        <v>667</v>
      </c>
      <c r="C2843" t="s">
        <v>14</v>
      </c>
      <c r="D2843" t="s">
        <v>15</v>
      </c>
      <c r="E2843" t="s">
        <v>668</v>
      </c>
      <c r="F2843" s="1">
        <v>43381.436307870368</v>
      </c>
      <c r="G2843">
        <v>1</v>
      </c>
      <c r="H2843">
        <v>72.5</v>
      </c>
      <c r="I2843">
        <v>72.5</v>
      </c>
      <c r="J2843">
        <v>18</v>
      </c>
      <c r="K2843" t="s">
        <v>820</v>
      </c>
      <c r="L2843">
        <v>2018</v>
      </c>
      <c r="M2843">
        <v>10</v>
      </c>
    </row>
    <row r="2844" spans="1:13" x14ac:dyDescent="0.25">
      <c r="A2844">
        <v>153940</v>
      </c>
      <c r="B2844" t="s">
        <v>1238</v>
      </c>
      <c r="C2844" t="s">
        <v>14</v>
      </c>
      <c r="D2844" t="s">
        <v>27</v>
      </c>
      <c r="E2844" t="s">
        <v>1239</v>
      </c>
      <c r="F2844" s="1">
        <v>42797.564756944441</v>
      </c>
      <c r="G2844">
        <v>1</v>
      </c>
      <c r="H2844">
        <v>65.55</v>
      </c>
      <c r="I2844">
        <v>65.55</v>
      </c>
      <c r="J2844">
        <v>18</v>
      </c>
      <c r="K2844" t="s">
        <v>820</v>
      </c>
      <c r="L2844">
        <v>2017</v>
      </c>
      <c r="M2844">
        <v>3</v>
      </c>
    </row>
    <row r="2845" spans="1:13" x14ac:dyDescent="0.25">
      <c r="A2845">
        <v>153940</v>
      </c>
      <c r="B2845" t="s">
        <v>1238</v>
      </c>
      <c r="C2845" t="s">
        <v>14</v>
      </c>
      <c r="D2845" t="s">
        <v>27</v>
      </c>
      <c r="E2845" t="s">
        <v>1239</v>
      </c>
      <c r="F2845" s="1">
        <v>42807.418888888889</v>
      </c>
      <c r="G2845">
        <v>1</v>
      </c>
      <c r="H2845">
        <v>65.55</v>
      </c>
      <c r="I2845">
        <v>65.55</v>
      </c>
      <c r="J2845">
        <v>18</v>
      </c>
      <c r="K2845" t="s">
        <v>820</v>
      </c>
      <c r="L2845">
        <v>2017</v>
      </c>
      <c r="M2845">
        <v>3</v>
      </c>
    </row>
    <row r="2846" spans="1:13" x14ac:dyDescent="0.25">
      <c r="A2846">
        <v>100612</v>
      </c>
      <c r="B2846" t="s">
        <v>1240</v>
      </c>
      <c r="C2846" t="s">
        <v>14</v>
      </c>
      <c r="D2846" t="s">
        <v>15</v>
      </c>
      <c r="E2846" t="s">
        <v>1239</v>
      </c>
      <c r="F2846" s="1">
        <v>43397.528217592589</v>
      </c>
      <c r="G2846">
        <v>1</v>
      </c>
      <c r="H2846">
        <v>67.66</v>
      </c>
      <c r="I2846">
        <v>67.66</v>
      </c>
      <c r="J2846">
        <v>18</v>
      </c>
      <c r="K2846" t="s">
        <v>820</v>
      </c>
      <c r="L2846">
        <v>2018</v>
      </c>
      <c r="M2846">
        <v>10</v>
      </c>
    </row>
    <row r="2847" spans="1:13" x14ac:dyDescent="0.25">
      <c r="A2847">
        <v>186016</v>
      </c>
      <c r="B2847" t="s">
        <v>1241</v>
      </c>
      <c r="C2847" t="s">
        <v>14</v>
      </c>
      <c r="D2847" t="s">
        <v>15</v>
      </c>
      <c r="E2847" t="s">
        <v>1242</v>
      </c>
      <c r="F2847" s="1">
        <v>42755.377175925925</v>
      </c>
      <c r="G2847">
        <v>2</v>
      </c>
      <c r="H2847">
        <v>54.96</v>
      </c>
      <c r="I2847">
        <v>109.92</v>
      </c>
      <c r="J2847">
        <v>18</v>
      </c>
      <c r="K2847" t="s">
        <v>820</v>
      </c>
      <c r="L2847">
        <v>2017</v>
      </c>
      <c r="M2847">
        <v>1</v>
      </c>
    </row>
    <row r="2848" spans="1:13" x14ac:dyDescent="0.25">
      <c r="A2848">
        <v>186016</v>
      </c>
      <c r="B2848" t="s">
        <v>1241</v>
      </c>
      <c r="C2848" t="s">
        <v>14</v>
      </c>
      <c r="D2848" t="s">
        <v>15</v>
      </c>
      <c r="E2848" t="s">
        <v>1242</v>
      </c>
      <c r="F2848" s="1">
        <v>42765.401030092595</v>
      </c>
      <c r="G2848">
        <v>1</v>
      </c>
      <c r="H2848">
        <v>54.96</v>
      </c>
      <c r="I2848">
        <v>54.96</v>
      </c>
      <c r="J2848">
        <v>18</v>
      </c>
      <c r="K2848" t="s">
        <v>820</v>
      </c>
      <c r="L2848">
        <v>2017</v>
      </c>
      <c r="M2848">
        <v>1</v>
      </c>
    </row>
    <row r="2849" spans="1:13" x14ac:dyDescent="0.25">
      <c r="A2849">
        <v>147224</v>
      </c>
      <c r="B2849" t="s">
        <v>1243</v>
      </c>
      <c r="C2849" t="s">
        <v>14</v>
      </c>
      <c r="D2849" t="s">
        <v>15</v>
      </c>
      <c r="E2849" t="s">
        <v>1244</v>
      </c>
      <c r="F2849" s="1">
        <v>43640.437893518516</v>
      </c>
      <c r="G2849">
        <v>1</v>
      </c>
      <c r="H2849">
        <v>234.59</v>
      </c>
      <c r="I2849">
        <v>234.59</v>
      </c>
      <c r="J2849">
        <v>18</v>
      </c>
      <c r="K2849" t="s">
        <v>820</v>
      </c>
      <c r="L2849">
        <v>2019</v>
      </c>
      <c r="M2849">
        <v>6</v>
      </c>
    </row>
    <row r="2850" spans="1:13" x14ac:dyDescent="0.25">
      <c r="A2850">
        <v>114711</v>
      </c>
      <c r="B2850" t="s">
        <v>1245</v>
      </c>
      <c r="C2850" t="s">
        <v>14</v>
      </c>
      <c r="D2850" t="s">
        <v>15</v>
      </c>
      <c r="E2850" t="s">
        <v>1246</v>
      </c>
      <c r="F2850" s="1">
        <v>42832.542372685188</v>
      </c>
      <c r="G2850">
        <v>1</v>
      </c>
      <c r="H2850">
        <v>54.79</v>
      </c>
      <c r="I2850">
        <v>54.79</v>
      </c>
      <c r="J2850">
        <v>18</v>
      </c>
      <c r="K2850" t="s">
        <v>820</v>
      </c>
      <c r="L2850">
        <v>2017</v>
      </c>
      <c r="M2850">
        <v>4</v>
      </c>
    </row>
    <row r="2851" spans="1:13" x14ac:dyDescent="0.25">
      <c r="A2851">
        <v>114711</v>
      </c>
      <c r="B2851" t="s">
        <v>1245</v>
      </c>
      <c r="C2851" t="s">
        <v>14</v>
      </c>
      <c r="D2851" t="s">
        <v>15</v>
      </c>
      <c r="E2851" t="s">
        <v>1246</v>
      </c>
      <c r="F2851" s="1">
        <v>43299.544456018521</v>
      </c>
      <c r="G2851">
        <v>1</v>
      </c>
      <c r="H2851">
        <v>54.42</v>
      </c>
      <c r="I2851">
        <v>54.42</v>
      </c>
      <c r="J2851">
        <v>18</v>
      </c>
      <c r="K2851" t="s">
        <v>820</v>
      </c>
      <c r="L2851">
        <v>2018</v>
      </c>
      <c r="M2851">
        <v>7</v>
      </c>
    </row>
    <row r="2852" spans="1:13" x14ac:dyDescent="0.25">
      <c r="A2852">
        <v>114711</v>
      </c>
      <c r="B2852" t="s">
        <v>1245</v>
      </c>
      <c r="C2852" t="s">
        <v>14</v>
      </c>
      <c r="D2852" t="s">
        <v>15</v>
      </c>
      <c r="E2852" t="s">
        <v>1246</v>
      </c>
      <c r="F2852" s="1">
        <v>43706.493402777778</v>
      </c>
      <c r="G2852">
        <v>1</v>
      </c>
      <c r="H2852">
        <v>54.35</v>
      </c>
      <c r="I2852">
        <v>54.35</v>
      </c>
      <c r="J2852">
        <v>18</v>
      </c>
      <c r="K2852" t="s">
        <v>820</v>
      </c>
      <c r="L2852">
        <v>2019</v>
      </c>
      <c r="M2852">
        <v>8</v>
      </c>
    </row>
    <row r="2853" spans="1:13" x14ac:dyDescent="0.25">
      <c r="A2853">
        <v>234220</v>
      </c>
      <c r="B2853" t="s">
        <v>1247</v>
      </c>
      <c r="C2853" t="s">
        <v>14</v>
      </c>
      <c r="D2853" t="s">
        <v>15</v>
      </c>
      <c r="E2853" t="s">
        <v>672</v>
      </c>
      <c r="F2853" s="1">
        <v>43763.588414351849</v>
      </c>
      <c r="G2853">
        <v>1</v>
      </c>
      <c r="H2853">
        <v>545.15</v>
      </c>
      <c r="I2853">
        <v>545.15</v>
      </c>
      <c r="J2853">
        <v>18</v>
      </c>
      <c r="K2853" t="s">
        <v>820</v>
      </c>
      <c r="L2853">
        <v>2019</v>
      </c>
      <c r="M2853">
        <v>10</v>
      </c>
    </row>
    <row r="2854" spans="1:13" x14ac:dyDescent="0.25">
      <c r="A2854">
        <v>990192</v>
      </c>
      <c r="B2854" t="s">
        <v>673</v>
      </c>
      <c r="C2854" t="s">
        <v>140</v>
      </c>
      <c r="D2854" t="s">
        <v>141</v>
      </c>
      <c r="F2854" s="1">
        <v>43248.335543981484</v>
      </c>
      <c r="G2854">
        <v>1</v>
      </c>
      <c r="H2854">
        <v>60.32</v>
      </c>
      <c r="I2854">
        <v>60.32</v>
      </c>
      <c r="J2854">
        <v>18</v>
      </c>
      <c r="K2854" t="s">
        <v>820</v>
      </c>
      <c r="L2854">
        <v>2018</v>
      </c>
      <c r="M2854">
        <v>5</v>
      </c>
    </row>
    <row r="2855" spans="1:13" x14ac:dyDescent="0.25">
      <c r="A2855">
        <v>990192</v>
      </c>
      <c r="B2855" t="s">
        <v>673</v>
      </c>
      <c r="C2855" t="s">
        <v>140</v>
      </c>
      <c r="D2855" t="s">
        <v>141</v>
      </c>
      <c r="F2855" s="1">
        <v>43255.407210648147</v>
      </c>
      <c r="G2855">
        <v>1</v>
      </c>
      <c r="H2855">
        <v>60.32</v>
      </c>
      <c r="I2855">
        <v>60.32</v>
      </c>
      <c r="J2855">
        <v>18</v>
      </c>
      <c r="K2855" t="s">
        <v>820</v>
      </c>
      <c r="L2855">
        <v>2018</v>
      </c>
      <c r="M2855">
        <v>6</v>
      </c>
    </row>
    <row r="2856" spans="1:13" x14ac:dyDescent="0.25">
      <c r="A2856">
        <v>188630</v>
      </c>
      <c r="B2856" t="s">
        <v>674</v>
      </c>
      <c r="C2856" t="s">
        <v>14</v>
      </c>
      <c r="D2856" t="s">
        <v>27</v>
      </c>
      <c r="E2856" t="s">
        <v>489</v>
      </c>
      <c r="F2856" s="1">
        <v>42786.396898148145</v>
      </c>
      <c r="G2856">
        <v>1</v>
      </c>
      <c r="H2856">
        <v>67.78</v>
      </c>
      <c r="I2856">
        <v>67.78</v>
      </c>
      <c r="J2856">
        <v>18</v>
      </c>
      <c r="K2856" t="s">
        <v>820</v>
      </c>
      <c r="L2856">
        <v>2017</v>
      </c>
      <c r="M2856">
        <v>2</v>
      </c>
    </row>
    <row r="2857" spans="1:13" x14ac:dyDescent="0.25">
      <c r="A2857">
        <v>188630</v>
      </c>
      <c r="B2857" t="s">
        <v>674</v>
      </c>
      <c r="C2857" t="s">
        <v>14</v>
      </c>
      <c r="D2857" t="s">
        <v>27</v>
      </c>
      <c r="E2857" t="s">
        <v>489</v>
      </c>
      <c r="F2857" s="1">
        <v>42832.402222222219</v>
      </c>
      <c r="G2857">
        <v>1</v>
      </c>
      <c r="H2857">
        <v>75.83</v>
      </c>
      <c r="I2857">
        <v>75.83</v>
      </c>
      <c r="J2857">
        <v>18</v>
      </c>
      <c r="K2857" t="s">
        <v>820</v>
      </c>
      <c r="L2857">
        <v>2017</v>
      </c>
      <c r="M2857">
        <v>4</v>
      </c>
    </row>
    <row r="2858" spans="1:13" x14ac:dyDescent="0.25">
      <c r="A2858">
        <v>188630</v>
      </c>
      <c r="B2858" t="s">
        <v>674</v>
      </c>
      <c r="C2858" t="s">
        <v>14</v>
      </c>
      <c r="D2858" t="s">
        <v>27</v>
      </c>
      <c r="E2858" t="s">
        <v>489</v>
      </c>
      <c r="F2858" s="1">
        <v>42857.532858796294</v>
      </c>
      <c r="G2858">
        <v>1</v>
      </c>
      <c r="H2858">
        <v>67.78</v>
      </c>
      <c r="I2858">
        <v>67.78</v>
      </c>
      <c r="J2858">
        <v>18</v>
      </c>
      <c r="K2858" t="s">
        <v>820</v>
      </c>
      <c r="L2858">
        <v>2017</v>
      </c>
      <c r="M2858">
        <v>5</v>
      </c>
    </row>
    <row r="2859" spans="1:13" x14ac:dyDescent="0.25">
      <c r="A2859">
        <v>188630</v>
      </c>
      <c r="B2859" t="s">
        <v>674</v>
      </c>
      <c r="C2859" t="s">
        <v>14</v>
      </c>
      <c r="D2859" t="s">
        <v>27</v>
      </c>
      <c r="E2859" t="s">
        <v>489</v>
      </c>
      <c r="F2859" s="1">
        <v>42912.412708333337</v>
      </c>
      <c r="G2859">
        <v>1</v>
      </c>
      <c r="H2859">
        <v>67.78</v>
      </c>
      <c r="I2859">
        <v>67.78</v>
      </c>
      <c r="J2859">
        <v>18</v>
      </c>
      <c r="K2859" t="s">
        <v>820</v>
      </c>
      <c r="L2859">
        <v>2017</v>
      </c>
      <c r="M2859">
        <v>6</v>
      </c>
    </row>
    <row r="2860" spans="1:13" x14ac:dyDescent="0.25">
      <c r="A2860">
        <v>188630</v>
      </c>
      <c r="B2860" t="s">
        <v>674</v>
      </c>
      <c r="C2860" t="s">
        <v>14</v>
      </c>
      <c r="D2860" t="s">
        <v>27</v>
      </c>
      <c r="E2860" t="s">
        <v>489</v>
      </c>
      <c r="F2860" s="1">
        <v>42996.358425925922</v>
      </c>
      <c r="G2860">
        <v>1</v>
      </c>
      <c r="H2860">
        <v>67.39</v>
      </c>
      <c r="I2860">
        <v>67.39</v>
      </c>
      <c r="J2860">
        <v>18</v>
      </c>
      <c r="K2860" t="s">
        <v>820</v>
      </c>
      <c r="L2860">
        <v>2017</v>
      </c>
      <c r="M2860">
        <v>9</v>
      </c>
    </row>
    <row r="2861" spans="1:13" x14ac:dyDescent="0.25">
      <c r="A2861">
        <v>188630</v>
      </c>
      <c r="B2861" t="s">
        <v>674</v>
      </c>
      <c r="C2861" t="s">
        <v>14</v>
      </c>
      <c r="D2861" t="s">
        <v>27</v>
      </c>
      <c r="E2861" t="s">
        <v>489</v>
      </c>
      <c r="F2861" s="1">
        <v>43360.330833333333</v>
      </c>
      <c r="G2861">
        <v>1</v>
      </c>
      <c r="H2861">
        <v>67.31</v>
      </c>
      <c r="I2861">
        <v>67.31</v>
      </c>
      <c r="J2861">
        <v>18</v>
      </c>
      <c r="K2861" t="s">
        <v>820</v>
      </c>
      <c r="L2861">
        <v>2018</v>
      </c>
      <c r="M2861">
        <v>9</v>
      </c>
    </row>
    <row r="2862" spans="1:13" x14ac:dyDescent="0.25">
      <c r="A2862">
        <v>188630</v>
      </c>
      <c r="B2862" t="s">
        <v>674</v>
      </c>
      <c r="C2862" t="s">
        <v>14</v>
      </c>
      <c r="D2862" t="s">
        <v>27</v>
      </c>
      <c r="E2862" t="s">
        <v>489</v>
      </c>
      <c r="F2862" s="1">
        <v>43381.436307870368</v>
      </c>
      <c r="G2862">
        <v>1</v>
      </c>
      <c r="H2862">
        <v>67.39</v>
      </c>
      <c r="I2862">
        <v>67.39</v>
      </c>
      <c r="J2862">
        <v>18</v>
      </c>
      <c r="K2862" t="s">
        <v>820</v>
      </c>
      <c r="L2862">
        <v>2018</v>
      </c>
      <c r="M2862">
        <v>10</v>
      </c>
    </row>
    <row r="2863" spans="1:13" x14ac:dyDescent="0.25">
      <c r="A2863">
        <v>130502</v>
      </c>
      <c r="B2863" t="s">
        <v>1248</v>
      </c>
      <c r="C2863" t="s">
        <v>14</v>
      </c>
      <c r="D2863" t="s">
        <v>15</v>
      </c>
      <c r="E2863" t="s">
        <v>1244</v>
      </c>
      <c r="F2863" s="1">
        <v>43194.541493055556</v>
      </c>
      <c r="G2863">
        <v>1</v>
      </c>
      <c r="H2863">
        <v>229.88</v>
      </c>
      <c r="I2863">
        <v>229.88</v>
      </c>
      <c r="J2863">
        <v>18</v>
      </c>
      <c r="K2863" t="s">
        <v>820</v>
      </c>
      <c r="L2863">
        <v>2018</v>
      </c>
      <c r="M2863">
        <v>4</v>
      </c>
    </row>
    <row r="2864" spans="1:13" x14ac:dyDescent="0.25">
      <c r="A2864">
        <v>113491</v>
      </c>
      <c r="B2864" t="s">
        <v>1249</v>
      </c>
      <c r="C2864" t="s">
        <v>14</v>
      </c>
      <c r="D2864" t="s">
        <v>15</v>
      </c>
      <c r="E2864" t="s">
        <v>1244</v>
      </c>
      <c r="F2864" s="1">
        <v>43336.441145833334</v>
      </c>
      <c r="G2864">
        <v>1</v>
      </c>
      <c r="H2864">
        <v>229.88</v>
      </c>
      <c r="I2864">
        <v>229.88</v>
      </c>
      <c r="J2864">
        <v>18</v>
      </c>
      <c r="K2864" t="s">
        <v>820</v>
      </c>
      <c r="L2864">
        <v>2018</v>
      </c>
      <c r="M2864">
        <v>8</v>
      </c>
    </row>
    <row r="2865" spans="1:13" x14ac:dyDescent="0.25">
      <c r="A2865">
        <v>116444</v>
      </c>
      <c r="B2865" t="s">
        <v>675</v>
      </c>
      <c r="C2865" t="s">
        <v>14</v>
      </c>
      <c r="D2865" t="s">
        <v>15</v>
      </c>
      <c r="E2865" t="s">
        <v>676</v>
      </c>
      <c r="F2865" s="1">
        <v>42786.347025462965</v>
      </c>
      <c r="G2865">
        <v>1</v>
      </c>
      <c r="H2865">
        <v>128.36000000000001</v>
      </c>
      <c r="I2865">
        <v>128.36000000000001</v>
      </c>
      <c r="J2865">
        <v>18</v>
      </c>
      <c r="K2865" t="s">
        <v>820</v>
      </c>
      <c r="L2865">
        <v>2017</v>
      </c>
      <c r="M2865">
        <v>2</v>
      </c>
    </row>
    <row r="2866" spans="1:13" x14ac:dyDescent="0.25">
      <c r="A2866">
        <v>116444</v>
      </c>
      <c r="B2866" t="s">
        <v>675</v>
      </c>
      <c r="C2866" t="s">
        <v>14</v>
      </c>
      <c r="D2866" t="s">
        <v>15</v>
      </c>
      <c r="E2866" t="s">
        <v>676</v>
      </c>
      <c r="F2866" s="1">
        <v>42872.447175925925</v>
      </c>
      <c r="G2866">
        <v>1</v>
      </c>
      <c r="H2866">
        <v>121.97</v>
      </c>
      <c r="I2866">
        <v>121.97</v>
      </c>
      <c r="J2866">
        <v>18</v>
      </c>
      <c r="K2866" t="s">
        <v>820</v>
      </c>
      <c r="L2866">
        <v>2017</v>
      </c>
      <c r="M2866">
        <v>5</v>
      </c>
    </row>
    <row r="2867" spans="1:13" x14ac:dyDescent="0.25">
      <c r="A2867">
        <v>116444</v>
      </c>
      <c r="B2867" t="s">
        <v>675</v>
      </c>
      <c r="C2867" t="s">
        <v>14</v>
      </c>
      <c r="D2867" t="s">
        <v>15</v>
      </c>
      <c r="E2867" t="s">
        <v>676</v>
      </c>
      <c r="F2867" s="1">
        <v>42975.414039351854</v>
      </c>
      <c r="G2867">
        <v>1</v>
      </c>
      <c r="H2867">
        <v>121.97</v>
      </c>
      <c r="I2867">
        <v>121.97</v>
      </c>
      <c r="J2867">
        <v>18</v>
      </c>
      <c r="K2867" t="s">
        <v>820</v>
      </c>
      <c r="L2867">
        <v>2017</v>
      </c>
      <c r="M2867">
        <v>8</v>
      </c>
    </row>
    <row r="2868" spans="1:13" x14ac:dyDescent="0.25">
      <c r="A2868">
        <v>116445</v>
      </c>
      <c r="B2868" t="s">
        <v>677</v>
      </c>
      <c r="C2868" t="s">
        <v>14</v>
      </c>
      <c r="D2868" t="s">
        <v>15</v>
      </c>
      <c r="E2868" t="s">
        <v>676</v>
      </c>
      <c r="F2868" s="1">
        <v>42961.413553240738</v>
      </c>
      <c r="G2868">
        <v>1</v>
      </c>
      <c r="H2868">
        <v>121.44</v>
      </c>
      <c r="I2868">
        <v>121.44</v>
      </c>
      <c r="J2868">
        <v>18</v>
      </c>
      <c r="K2868" t="s">
        <v>820</v>
      </c>
      <c r="L2868">
        <v>2017</v>
      </c>
      <c r="M2868">
        <v>8</v>
      </c>
    </row>
    <row r="2869" spans="1:13" x14ac:dyDescent="0.25">
      <c r="A2869">
        <v>158191</v>
      </c>
      <c r="B2869" t="s">
        <v>678</v>
      </c>
      <c r="C2869" t="s">
        <v>14</v>
      </c>
      <c r="D2869" t="s">
        <v>15</v>
      </c>
      <c r="E2869" t="s">
        <v>679</v>
      </c>
      <c r="F2869" s="1">
        <v>42745.482465277775</v>
      </c>
      <c r="G2869">
        <v>1</v>
      </c>
      <c r="H2869">
        <v>70.06</v>
      </c>
      <c r="I2869">
        <v>70.06</v>
      </c>
      <c r="J2869">
        <v>18</v>
      </c>
      <c r="K2869" t="s">
        <v>820</v>
      </c>
      <c r="L2869">
        <v>2017</v>
      </c>
      <c r="M2869">
        <v>1</v>
      </c>
    </row>
    <row r="2870" spans="1:13" x14ac:dyDescent="0.25">
      <c r="A2870">
        <v>158198</v>
      </c>
      <c r="B2870" t="s">
        <v>680</v>
      </c>
      <c r="C2870" t="s">
        <v>14</v>
      </c>
      <c r="D2870" t="s">
        <v>15</v>
      </c>
      <c r="E2870" t="s">
        <v>679</v>
      </c>
      <c r="F2870" s="1">
        <v>42765.460972222223</v>
      </c>
      <c r="G2870">
        <v>1</v>
      </c>
      <c r="H2870">
        <v>233.55</v>
      </c>
      <c r="I2870">
        <v>233.55</v>
      </c>
      <c r="J2870">
        <v>18</v>
      </c>
      <c r="K2870" t="s">
        <v>820</v>
      </c>
      <c r="L2870">
        <v>2017</v>
      </c>
      <c r="M2870">
        <v>1</v>
      </c>
    </row>
    <row r="2871" spans="1:13" x14ac:dyDescent="0.25">
      <c r="A2871">
        <v>158198</v>
      </c>
      <c r="B2871" t="s">
        <v>680</v>
      </c>
      <c r="C2871" t="s">
        <v>14</v>
      </c>
      <c r="D2871" t="s">
        <v>15</v>
      </c>
      <c r="E2871" t="s">
        <v>679</v>
      </c>
      <c r="F2871" s="1">
        <v>42979.5625</v>
      </c>
      <c r="G2871">
        <v>1</v>
      </c>
      <c r="H2871">
        <v>197.15</v>
      </c>
      <c r="I2871">
        <v>197.15</v>
      </c>
      <c r="J2871">
        <v>18</v>
      </c>
      <c r="K2871" t="s">
        <v>820</v>
      </c>
      <c r="L2871">
        <v>2017</v>
      </c>
      <c r="M2871">
        <v>9</v>
      </c>
    </row>
    <row r="2872" spans="1:13" x14ac:dyDescent="0.25">
      <c r="A2872">
        <v>158191</v>
      </c>
      <c r="B2872" t="s">
        <v>678</v>
      </c>
      <c r="C2872" t="s">
        <v>14</v>
      </c>
      <c r="D2872" t="s">
        <v>15</v>
      </c>
      <c r="E2872" t="s">
        <v>679</v>
      </c>
      <c r="F2872" s="1">
        <v>43003.404340277775</v>
      </c>
      <c r="G2872">
        <v>1</v>
      </c>
      <c r="H2872">
        <v>58.33</v>
      </c>
      <c r="I2872">
        <v>58.33</v>
      </c>
      <c r="J2872">
        <v>18</v>
      </c>
      <c r="K2872" t="s">
        <v>820</v>
      </c>
      <c r="L2872">
        <v>2017</v>
      </c>
      <c r="M2872">
        <v>9</v>
      </c>
    </row>
    <row r="2873" spans="1:13" x14ac:dyDescent="0.25">
      <c r="A2873">
        <v>189657</v>
      </c>
      <c r="B2873" t="s">
        <v>681</v>
      </c>
      <c r="C2873" t="s">
        <v>14</v>
      </c>
      <c r="D2873" t="s">
        <v>15</v>
      </c>
      <c r="E2873" t="s">
        <v>682</v>
      </c>
      <c r="F2873" s="1">
        <v>43202.545023148145</v>
      </c>
      <c r="G2873">
        <v>1</v>
      </c>
      <c r="H2873">
        <v>77.22</v>
      </c>
      <c r="I2873">
        <v>77.22</v>
      </c>
      <c r="J2873">
        <v>18</v>
      </c>
      <c r="K2873" t="s">
        <v>820</v>
      </c>
      <c r="L2873">
        <v>2018</v>
      </c>
      <c r="M2873">
        <v>4</v>
      </c>
    </row>
    <row r="2874" spans="1:13" x14ac:dyDescent="0.25">
      <c r="A2874">
        <v>189664</v>
      </c>
      <c r="B2874" t="s">
        <v>683</v>
      </c>
      <c r="C2874" t="s">
        <v>14</v>
      </c>
      <c r="D2874" t="s">
        <v>15</v>
      </c>
      <c r="E2874" t="s">
        <v>682</v>
      </c>
      <c r="F2874" s="1">
        <v>43579.560833333337</v>
      </c>
      <c r="G2874">
        <v>1</v>
      </c>
      <c r="H2874">
        <v>260.02999999999997</v>
      </c>
      <c r="I2874">
        <v>260.02999999999997</v>
      </c>
      <c r="J2874">
        <v>18</v>
      </c>
      <c r="K2874" t="s">
        <v>820</v>
      </c>
      <c r="L2874">
        <v>2019</v>
      </c>
      <c r="M2874">
        <v>4</v>
      </c>
    </row>
    <row r="2875" spans="1:13" x14ac:dyDescent="0.25">
      <c r="A2875">
        <v>184360</v>
      </c>
      <c r="B2875" t="s">
        <v>686</v>
      </c>
      <c r="C2875" t="s">
        <v>14</v>
      </c>
      <c r="D2875" t="s">
        <v>15</v>
      </c>
      <c r="E2875" t="s">
        <v>685</v>
      </c>
      <c r="F2875" s="1">
        <v>43003.404340277775</v>
      </c>
      <c r="G2875">
        <v>1</v>
      </c>
      <c r="H2875">
        <v>130.27000000000001</v>
      </c>
      <c r="I2875">
        <v>130.27000000000001</v>
      </c>
      <c r="J2875">
        <v>18</v>
      </c>
      <c r="K2875" t="s">
        <v>820</v>
      </c>
      <c r="L2875">
        <v>2017</v>
      </c>
      <c r="M2875">
        <v>9</v>
      </c>
    </row>
    <row r="2876" spans="1:13" x14ac:dyDescent="0.25">
      <c r="A2876">
        <v>184360</v>
      </c>
      <c r="B2876" t="s">
        <v>686</v>
      </c>
      <c r="C2876" t="s">
        <v>14</v>
      </c>
      <c r="D2876" t="s">
        <v>15</v>
      </c>
      <c r="E2876" t="s">
        <v>685</v>
      </c>
      <c r="F2876" s="1">
        <v>43049.622870370367</v>
      </c>
      <c r="G2876">
        <v>1</v>
      </c>
      <c r="H2876">
        <v>130.27000000000001</v>
      </c>
      <c r="I2876">
        <v>130.27000000000001</v>
      </c>
      <c r="J2876">
        <v>18</v>
      </c>
      <c r="K2876" t="s">
        <v>820</v>
      </c>
      <c r="L2876">
        <v>2017</v>
      </c>
      <c r="M2876">
        <v>11</v>
      </c>
    </row>
    <row r="2877" spans="1:13" x14ac:dyDescent="0.25">
      <c r="A2877">
        <v>184360</v>
      </c>
      <c r="B2877" t="s">
        <v>686</v>
      </c>
      <c r="C2877" t="s">
        <v>14</v>
      </c>
      <c r="D2877" t="s">
        <v>15</v>
      </c>
      <c r="E2877" t="s">
        <v>685</v>
      </c>
      <c r="F2877" s="1">
        <v>43584.374328703707</v>
      </c>
      <c r="G2877">
        <v>1</v>
      </c>
      <c r="H2877">
        <v>149.69</v>
      </c>
      <c r="I2877">
        <v>149.69</v>
      </c>
      <c r="J2877">
        <v>18</v>
      </c>
      <c r="K2877" t="s">
        <v>820</v>
      </c>
      <c r="L2877">
        <v>2019</v>
      </c>
      <c r="M2877">
        <v>4</v>
      </c>
    </row>
    <row r="2878" spans="1:13" x14ac:dyDescent="0.25">
      <c r="A2878">
        <v>184360</v>
      </c>
      <c r="B2878" t="s">
        <v>686</v>
      </c>
      <c r="C2878" t="s">
        <v>14</v>
      </c>
      <c r="D2878" t="s">
        <v>15</v>
      </c>
      <c r="E2878" t="s">
        <v>685</v>
      </c>
      <c r="F2878" s="1">
        <v>43640.339687500003</v>
      </c>
      <c r="G2878">
        <v>1</v>
      </c>
      <c r="H2878">
        <v>149.68</v>
      </c>
      <c r="I2878">
        <v>149.68</v>
      </c>
      <c r="J2878">
        <v>18</v>
      </c>
      <c r="K2878" t="s">
        <v>820</v>
      </c>
      <c r="L2878">
        <v>2019</v>
      </c>
      <c r="M2878">
        <v>6</v>
      </c>
    </row>
    <row r="2879" spans="1:13" x14ac:dyDescent="0.25">
      <c r="A2879">
        <v>165388</v>
      </c>
      <c r="B2879" t="s">
        <v>1250</v>
      </c>
      <c r="C2879" t="s">
        <v>14</v>
      </c>
      <c r="D2879" t="s">
        <v>15</v>
      </c>
      <c r="E2879" t="s">
        <v>94</v>
      </c>
      <c r="F2879" s="1">
        <v>42838.331006944441</v>
      </c>
      <c r="G2879">
        <v>1</v>
      </c>
      <c r="H2879">
        <v>53.86</v>
      </c>
      <c r="I2879">
        <v>53.86</v>
      </c>
      <c r="J2879">
        <v>18</v>
      </c>
      <c r="K2879" t="s">
        <v>820</v>
      </c>
      <c r="L2879">
        <v>2017</v>
      </c>
      <c r="M2879">
        <v>4</v>
      </c>
    </row>
    <row r="2880" spans="1:13" x14ac:dyDescent="0.25">
      <c r="A2880">
        <v>165388</v>
      </c>
      <c r="B2880" t="s">
        <v>1250</v>
      </c>
      <c r="C2880" t="s">
        <v>14</v>
      </c>
      <c r="D2880" t="s">
        <v>15</v>
      </c>
      <c r="E2880" t="s">
        <v>94</v>
      </c>
      <c r="F2880" s="1">
        <v>42846.630486111113</v>
      </c>
      <c r="G2880">
        <v>1</v>
      </c>
      <c r="H2880">
        <v>53.86</v>
      </c>
      <c r="I2880">
        <v>53.86</v>
      </c>
      <c r="J2880">
        <v>18</v>
      </c>
      <c r="K2880" t="s">
        <v>820</v>
      </c>
      <c r="L2880">
        <v>2017</v>
      </c>
      <c r="M2880">
        <v>4</v>
      </c>
    </row>
    <row r="2881" spans="1:13" x14ac:dyDescent="0.25">
      <c r="A2881">
        <v>131385</v>
      </c>
      <c r="B2881" t="s">
        <v>687</v>
      </c>
      <c r="C2881" t="s">
        <v>14</v>
      </c>
      <c r="D2881" t="s">
        <v>15</v>
      </c>
      <c r="E2881" t="s">
        <v>688</v>
      </c>
      <c r="F2881" s="1">
        <v>42996.358425925922</v>
      </c>
      <c r="G2881">
        <v>1</v>
      </c>
      <c r="H2881">
        <v>39.229999999999997</v>
      </c>
      <c r="I2881">
        <v>39.229999999999997</v>
      </c>
      <c r="J2881">
        <v>18</v>
      </c>
      <c r="K2881" t="s">
        <v>820</v>
      </c>
      <c r="L2881">
        <v>2017</v>
      </c>
      <c r="M2881">
        <v>9</v>
      </c>
    </row>
    <row r="2882" spans="1:13" x14ac:dyDescent="0.25">
      <c r="A2882">
        <v>131215</v>
      </c>
      <c r="B2882" t="s">
        <v>689</v>
      </c>
      <c r="C2882" t="s">
        <v>14</v>
      </c>
      <c r="D2882" t="s">
        <v>15</v>
      </c>
      <c r="E2882" t="s">
        <v>688</v>
      </c>
      <c r="F2882" s="1">
        <v>42996.358425925922</v>
      </c>
      <c r="G2882">
        <v>1</v>
      </c>
      <c r="H2882">
        <v>54.93</v>
      </c>
      <c r="I2882">
        <v>54.93</v>
      </c>
      <c r="J2882">
        <v>18</v>
      </c>
      <c r="K2882" t="s">
        <v>820</v>
      </c>
      <c r="L2882">
        <v>2017</v>
      </c>
      <c r="M2882">
        <v>9</v>
      </c>
    </row>
    <row r="2883" spans="1:13" x14ac:dyDescent="0.25">
      <c r="A2883">
        <v>131385</v>
      </c>
      <c r="B2883" t="s">
        <v>687</v>
      </c>
      <c r="C2883" t="s">
        <v>14</v>
      </c>
      <c r="D2883" t="s">
        <v>15</v>
      </c>
      <c r="E2883" t="s">
        <v>688</v>
      </c>
      <c r="F2883" s="1">
        <v>43682.412303240744</v>
      </c>
      <c r="G2883">
        <v>1</v>
      </c>
      <c r="H2883">
        <v>39.19</v>
      </c>
      <c r="I2883">
        <v>39.19</v>
      </c>
      <c r="J2883">
        <v>18</v>
      </c>
      <c r="K2883" t="s">
        <v>820</v>
      </c>
      <c r="L2883">
        <v>2019</v>
      </c>
      <c r="M2883">
        <v>8</v>
      </c>
    </row>
    <row r="2884" spans="1:13" x14ac:dyDescent="0.25">
      <c r="A2884">
        <v>169727</v>
      </c>
      <c r="B2884" t="s">
        <v>1251</v>
      </c>
      <c r="C2884" t="s">
        <v>14</v>
      </c>
      <c r="D2884" t="s">
        <v>15</v>
      </c>
      <c r="E2884" t="s">
        <v>679</v>
      </c>
      <c r="F2884" s="1">
        <v>43817.523078703707</v>
      </c>
      <c r="G2884">
        <v>1</v>
      </c>
      <c r="H2884">
        <v>46.66</v>
      </c>
      <c r="I2884">
        <v>46.66</v>
      </c>
      <c r="J2884">
        <v>18</v>
      </c>
      <c r="K2884" t="s">
        <v>820</v>
      </c>
      <c r="L2884">
        <v>2019</v>
      </c>
      <c r="M2884">
        <v>12</v>
      </c>
    </row>
    <row r="2885" spans="1:13" x14ac:dyDescent="0.25">
      <c r="A2885">
        <v>188415</v>
      </c>
      <c r="B2885" t="s">
        <v>1252</v>
      </c>
      <c r="C2885" t="s">
        <v>14</v>
      </c>
      <c r="D2885" t="s">
        <v>15</v>
      </c>
      <c r="E2885" t="s">
        <v>299</v>
      </c>
      <c r="F2885" s="1">
        <v>43565.480555555558</v>
      </c>
      <c r="G2885">
        <v>1</v>
      </c>
      <c r="H2885">
        <v>516.52</v>
      </c>
      <c r="I2885">
        <v>516.52</v>
      </c>
      <c r="J2885">
        <v>18</v>
      </c>
      <c r="K2885" t="s">
        <v>820</v>
      </c>
      <c r="L2885">
        <v>2019</v>
      </c>
      <c r="M2885">
        <v>4</v>
      </c>
    </row>
    <row r="2886" spans="1:13" x14ac:dyDescent="0.25">
      <c r="A2886">
        <v>188415</v>
      </c>
      <c r="B2886" t="s">
        <v>1252</v>
      </c>
      <c r="C2886" t="s">
        <v>14</v>
      </c>
      <c r="D2886" t="s">
        <v>15</v>
      </c>
      <c r="E2886" t="s">
        <v>299</v>
      </c>
      <c r="F2886" s="1">
        <v>43579.53162037037</v>
      </c>
      <c r="G2886">
        <v>1</v>
      </c>
      <c r="H2886">
        <v>516.52</v>
      </c>
      <c r="I2886">
        <v>516.52</v>
      </c>
      <c r="J2886">
        <v>18</v>
      </c>
      <c r="K2886" t="s">
        <v>820</v>
      </c>
      <c r="L2886">
        <v>2019</v>
      </c>
      <c r="M2886">
        <v>4</v>
      </c>
    </row>
    <row r="2887" spans="1:13" x14ac:dyDescent="0.25">
      <c r="A2887">
        <v>846846</v>
      </c>
      <c r="B2887" t="s">
        <v>1253</v>
      </c>
      <c r="C2887" t="s">
        <v>140</v>
      </c>
      <c r="D2887" t="s">
        <v>142</v>
      </c>
      <c r="F2887" s="1">
        <v>43248.335543981484</v>
      </c>
      <c r="G2887">
        <v>1</v>
      </c>
      <c r="H2887">
        <v>35.28</v>
      </c>
      <c r="I2887">
        <v>35.28</v>
      </c>
      <c r="J2887">
        <v>18</v>
      </c>
      <c r="K2887" t="s">
        <v>820</v>
      </c>
      <c r="L2887">
        <v>2018</v>
      </c>
      <c r="M2887">
        <v>5</v>
      </c>
    </row>
    <row r="2888" spans="1:13" x14ac:dyDescent="0.25">
      <c r="A2888">
        <v>846846</v>
      </c>
      <c r="B2888" t="s">
        <v>1253</v>
      </c>
      <c r="C2888" t="s">
        <v>140</v>
      </c>
      <c r="D2888" t="s">
        <v>142</v>
      </c>
      <c r="F2888" s="1">
        <v>43248.335543981484</v>
      </c>
      <c r="G2888">
        <v>1</v>
      </c>
      <c r="H2888">
        <v>37.08</v>
      </c>
      <c r="I2888">
        <v>37.08</v>
      </c>
      <c r="J2888">
        <v>18</v>
      </c>
      <c r="K2888" t="s">
        <v>820</v>
      </c>
      <c r="L2888">
        <v>2018</v>
      </c>
      <c r="M2888">
        <v>5</v>
      </c>
    </row>
    <row r="2889" spans="1:13" x14ac:dyDescent="0.25">
      <c r="A2889">
        <v>846846</v>
      </c>
      <c r="B2889" t="s">
        <v>1253</v>
      </c>
      <c r="C2889" t="s">
        <v>140</v>
      </c>
      <c r="D2889" t="s">
        <v>142</v>
      </c>
      <c r="F2889" s="1">
        <v>43592.554016203707</v>
      </c>
      <c r="G2889">
        <v>2</v>
      </c>
      <c r="H2889">
        <v>37.15</v>
      </c>
      <c r="I2889">
        <v>74.3</v>
      </c>
      <c r="J2889">
        <v>18</v>
      </c>
      <c r="K2889" t="s">
        <v>820</v>
      </c>
      <c r="L2889">
        <v>2019</v>
      </c>
      <c r="M2889">
        <v>5</v>
      </c>
    </row>
    <row r="2890" spans="1:13" x14ac:dyDescent="0.25">
      <c r="A2890">
        <v>846846</v>
      </c>
      <c r="B2890" t="s">
        <v>1253</v>
      </c>
      <c r="C2890" t="s">
        <v>140</v>
      </c>
      <c r="D2890" t="s">
        <v>142</v>
      </c>
      <c r="F2890" s="1">
        <v>43675.418587962966</v>
      </c>
      <c r="G2890">
        <v>1</v>
      </c>
      <c r="H2890">
        <v>37.11</v>
      </c>
      <c r="I2890">
        <v>37.11</v>
      </c>
      <c r="J2890">
        <v>18</v>
      </c>
      <c r="K2890" t="s">
        <v>820</v>
      </c>
      <c r="L2890">
        <v>2019</v>
      </c>
      <c r="M2890">
        <v>7</v>
      </c>
    </row>
    <row r="2891" spans="1:13" x14ac:dyDescent="0.25">
      <c r="A2891">
        <v>846846</v>
      </c>
      <c r="B2891" t="s">
        <v>1253</v>
      </c>
      <c r="C2891" t="s">
        <v>140</v>
      </c>
      <c r="D2891" t="s">
        <v>142</v>
      </c>
      <c r="F2891" s="1">
        <v>43675.418587962966</v>
      </c>
      <c r="G2891">
        <v>2</v>
      </c>
      <c r="H2891">
        <v>31.81</v>
      </c>
      <c r="I2891">
        <v>63.62</v>
      </c>
      <c r="J2891">
        <v>18</v>
      </c>
      <c r="K2891" t="s">
        <v>820</v>
      </c>
      <c r="L2891">
        <v>2019</v>
      </c>
      <c r="M2891">
        <v>7</v>
      </c>
    </row>
    <row r="2892" spans="1:13" x14ac:dyDescent="0.25">
      <c r="A2892">
        <v>846846</v>
      </c>
      <c r="B2892" t="s">
        <v>1253</v>
      </c>
      <c r="C2892" t="s">
        <v>140</v>
      </c>
      <c r="D2892" t="s">
        <v>142</v>
      </c>
      <c r="F2892" s="1">
        <v>43731.443530092591</v>
      </c>
      <c r="G2892">
        <v>2</v>
      </c>
      <c r="H2892">
        <v>31.81</v>
      </c>
      <c r="I2892">
        <v>63.62</v>
      </c>
      <c r="J2892">
        <v>18</v>
      </c>
      <c r="K2892" t="s">
        <v>820</v>
      </c>
      <c r="L2892">
        <v>2019</v>
      </c>
      <c r="M2892">
        <v>9</v>
      </c>
    </row>
    <row r="2893" spans="1:13" x14ac:dyDescent="0.25">
      <c r="A2893">
        <v>990345</v>
      </c>
      <c r="B2893" t="s">
        <v>1254</v>
      </c>
      <c r="C2893" t="s">
        <v>140</v>
      </c>
      <c r="D2893" t="s">
        <v>142</v>
      </c>
      <c r="F2893" s="1">
        <v>43207.586134259262</v>
      </c>
      <c r="G2893">
        <v>3</v>
      </c>
      <c r="H2893">
        <v>51.43</v>
      </c>
      <c r="I2893">
        <v>154.29</v>
      </c>
      <c r="J2893">
        <v>18</v>
      </c>
      <c r="K2893" t="s">
        <v>820</v>
      </c>
      <c r="L2893">
        <v>2018</v>
      </c>
      <c r="M2893">
        <v>4</v>
      </c>
    </row>
    <row r="2894" spans="1:13" x14ac:dyDescent="0.25">
      <c r="A2894">
        <v>990345</v>
      </c>
      <c r="B2894" t="s">
        <v>1254</v>
      </c>
      <c r="C2894" t="s">
        <v>140</v>
      </c>
      <c r="D2894" t="s">
        <v>142</v>
      </c>
      <c r="F2894" s="1">
        <v>43217.371863425928</v>
      </c>
      <c r="G2894">
        <v>1</v>
      </c>
      <c r="H2894">
        <v>51.43</v>
      </c>
      <c r="I2894">
        <v>51.43</v>
      </c>
      <c r="J2894">
        <v>18</v>
      </c>
      <c r="K2894" t="s">
        <v>820</v>
      </c>
      <c r="L2894">
        <v>2018</v>
      </c>
      <c r="M2894">
        <v>4</v>
      </c>
    </row>
    <row r="2895" spans="1:13" x14ac:dyDescent="0.25">
      <c r="A2895">
        <v>990345</v>
      </c>
      <c r="B2895" t="s">
        <v>1254</v>
      </c>
      <c r="C2895" t="s">
        <v>140</v>
      </c>
      <c r="D2895" t="s">
        <v>142</v>
      </c>
      <c r="F2895" s="1">
        <v>43217.371863425928</v>
      </c>
      <c r="G2895">
        <v>1</v>
      </c>
      <c r="H2895">
        <v>51.43</v>
      </c>
      <c r="I2895">
        <v>51.43</v>
      </c>
      <c r="J2895">
        <v>18</v>
      </c>
      <c r="K2895" t="s">
        <v>820</v>
      </c>
      <c r="L2895">
        <v>2018</v>
      </c>
      <c r="M2895">
        <v>4</v>
      </c>
    </row>
    <row r="2896" spans="1:13" x14ac:dyDescent="0.25">
      <c r="A2896">
        <v>990345</v>
      </c>
      <c r="B2896" t="s">
        <v>1254</v>
      </c>
      <c r="C2896" t="s">
        <v>140</v>
      </c>
      <c r="D2896" t="s">
        <v>142</v>
      </c>
      <c r="F2896" s="1">
        <v>43283.338819444441</v>
      </c>
      <c r="G2896">
        <v>1</v>
      </c>
      <c r="H2896">
        <v>69.37</v>
      </c>
      <c r="I2896">
        <v>69.37</v>
      </c>
      <c r="J2896">
        <v>18</v>
      </c>
      <c r="K2896" t="s">
        <v>820</v>
      </c>
      <c r="L2896">
        <v>2018</v>
      </c>
      <c r="M2896">
        <v>7</v>
      </c>
    </row>
    <row r="2897" spans="1:13" x14ac:dyDescent="0.25">
      <c r="A2897">
        <v>990345</v>
      </c>
      <c r="B2897" t="s">
        <v>1254</v>
      </c>
      <c r="C2897" t="s">
        <v>140</v>
      </c>
      <c r="D2897" t="s">
        <v>142</v>
      </c>
      <c r="F2897" s="1">
        <v>43290.310381944444</v>
      </c>
      <c r="G2897">
        <v>1</v>
      </c>
      <c r="H2897">
        <v>69.37</v>
      </c>
      <c r="I2897">
        <v>69.37</v>
      </c>
      <c r="J2897">
        <v>18</v>
      </c>
      <c r="K2897" t="s">
        <v>820</v>
      </c>
      <c r="L2897">
        <v>2018</v>
      </c>
      <c r="M2897">
        <v>7</v>
      </c>
    </row>
    <row r="2898" spans="1:13" x14ac:dyDescent="0.25">
      <c r="A2898">
        <v>990345</v>
      </c>
      <c r="B2898" t="s">
        <v>1254</v>
      </c>
      <c r="C2898" t="s">
        <v>140</v>
      </c>
      <c r="D2898" t="s">
        <v>142</v>
      </c>
      <c r="F2898" s="1">
        <v>43353.396053240744</v>
      </c>
      <c r="G2898">
        <v>1</v>
      </c>
      <c r="H2898">
        <v>69.37</v>
      </c>
      <c r="I2898">
        <v>69.37</v>
      </c>
      <c r="J2898">
        <v>18</v>
      </c>
      <c r="K2898" t="s">
        <v>820</v>
      </c>
      <c r="L2898">
        <v>2018</v>
      </c>
      <c r="M2898">
        <v>9</v>
      </c>
    </row>
    <row r="2899" spans="1:13" x14ac:dyDescent="0.25">
      <c r="A2899">
        <v>990345</v>
      </c>
      <c r="B2899" t="s">
        <v>1254</v>
      </c>
      <c r="C2899" t="s">
        <v>140</v>
      </c>
      <c r="D2899" t="s">
        <v>142</v>
      </c>
      <c r="F2899" s="1">
        <v>43360.330833333333</v>
      </c>
      <c r="G2899">
        <v>1</v>
      </c>
      <c r="H2899">
        <v>69.37</v>
      </c>
      <c r="I2899">
        <v>69.37</v>
      </c>
      <c r="J2899">
        <v>18</v>
      </c>
      <c r="K2899" t="s">
        <v>820</v>
      </c>
      <c r="L2899">
        <v>2018</v>
      </c>
      <c r="M2899">
        <v>9</v>
      </c>
    </row>
    <row r="2900" spans="1:13" x14ac:dyDescent="0.25">
      <c r="A2900">
        <v>990345</v>
      </c>
      <c r="B2900" t="s">
        <v>1254</v>
      </c>
      <c r="C2900" t="s">
        <v>140</v>
      </c>
      <c r="D2900" t="s">
        <v>142</v>
      </c>
      <c r="F2900" s="1">
        <v>43367.432129629633</v>
      </c>
      <c r="G2900">
        <v>1</v>
      </c>
      <c r="H2900">
        <v>69.37</v>
      </c>
      <c r="I2900">
        <v>69.37</v>
      </c>
      <c r="J2900">
        <v>18</v>
      </c>
      <c r="K2900" t="s">
        <v>820</v>
      </c>
      <c r="L2900">
        <v>2018</v>
      </c>
      <c r="M2900">
        <v>9</v>
      </c>
    </row>
    <row r="2901" spans="1:13" x14ac:dyDescent="0.25">
      <c r="A2901">
        <v>990345</v>
      </c>
      <c r="B2901" t="s">
        <v>1254</v>
      </c>
      <c r="C2901" t="s">
        <v>140</v>
      </c>
      <c r="D2901" t="s">
        <v>142</v>
      </c>
      <c r="F2901" s="1">
        <v>43374.409444444442</v>
      </c>
      <c r="G2901">
        <v>1</v>
      </c>
      <c r="H2901">
        <v>69.37</v>
      </c>
      <c r="I2901">
        <v>69.37</v>
      </c>
      <c r="J2901">
        <v>18</v>
      </c>
      <c r="K2901" t="s">
        <v>820</v>
      </c>
      <c r="L2901">
        <v>2018</v>
      </c>
      <c r="M2901">
        <v>10</v>
      </c>
    </row>
    <row r="2902" spans="1:13" x14ac:dyDescent="0.25">
      <c r="A2902">
        <v>990345</v>
      </c>
      <c r="B2902" t="s">
        <v>1254</v>
      </c>
      <c r="C2902" t="s">
        <v>140</v>
      </c>
      <c r="D2902" t="s">
        <v>142</v>
      </c>
      <c r="F2902" s="1">
        <v>43374.409444444442</v>
      </c>
      <c r="G2902">
        <v>1</v>
      </c>
      <c r="H2902">
        <v>69.37</v>
      </c>
      <c r="I2902">
        <v>69.37</v>
      </c>
      <c r="J2902">
        <v>18</v>
      </c>
      <c r="K2902" t="s">
        <v>820</v>
      </c>
      <c r="L2902">
        <v>2018</v>
      </c>
      <c r="M2902">
        <v>10</v>
      </c>
    </row>
    <row r="2903" spans="1:13" x14ac:dyDescent="0.25">
      <c r="A2903">
        <v>990345</v>
      </c>
      <c r="B2903" t="s">
        <v>1254</v>
      </c>
      <c r="C2903" t="s">
        <v>140</v>
      </c>
      <c r="D2903" t="s">
        <v>142</v>
      </c>
      <c r="F2903" s="1">
        <v>43404.530474537038</v>
      </c>
      <c r="G2903">
        <v>1</v>
      </c>
      <c r="H2903">
        <v>69.37</v>
      </c>
      <c r="I2903">
        <v>69.37</v>
      </c>
      <c r="J2903">
        <v>18</v>
      </c>
      <c r="K2903" t="s">
        <v>820</v>
      </c>
      <c r="L2903">
        <v>2018</v>
      </c>
      <c r="M2903">
        <v>10</v>
      </c>
    </row>
    <row r="2904" spans="1:13" x14ac:dyDescent="0.25">
      <c r="A2904">
        <v>990345</v>
      </c>
      <c r="B2904" t="s">
        <v>1254</v>
      </c>
      <c r="C2904" t="s">
        <v>140</v>
      </c>
      <c r="D2904" t="s">
        <v>142</v>
      </c>
      <c r="F2904" s="1">
        <v>43409.449467592596</v>
      </c>
      <c r="G2904">
        <v>2</v>
      </c>
      <c r="H2904">
        <v>69.510000000000005</v>
      </c>
      <c r="I2904">
        <v>139.02000000000001</v>
      </c>
      <c r="J2904">
        <v>18</v>
      </c>
      <c r="K2904" t="s">
        <v>820</v>
      </c>
      <c r="L2904">
        <v>2018</v>
      </c>
      <c r="M2904">
        <v>11</v>
      </c>
    </row>
    <row r="2905" spans="1:13" x14ac:dyDescent="0.25">
      <c r="A2905">
        <v>990345</v>
      </c>
      <c r="B2905" t="s">
        <v>1254</v>
      </c>
      <c r="C2905" t="s">
        <v>140</v>
      </c>
      <c r="D2905" t="s">
        <v>142</v>
      </c>
      <c r="F2905" s="1">
        <v>43437.399467592593</v>
      </c>
      <c r="G2905">
        <v>1</v>
      </c>
      <c r="H2905">
        <v>69.510000000000005</v>
      </c>
      <c r="I2905">
        <v>69.510000000000005</v>
      </c>
      <c r="J2905">
        <v>18</v>
      </c>
      <c r="K2905" t="s">
        <v>820</v>
      </c>
      <c r="L2905">
        <v>2018</v>
      </c>
      <c r="M2905">
        <v>12</v>
      </c>
    </row>
    <row r="2906" spans="1:13" x14ac:dyDescent="0.25">
      <c r="A2906">
        <v>990345</v>
      </c>
      <c r="B2906" t="s">
        <v>1254</v>
      </c>
      <c r="C2906" t="s">
        <v>140</v>
      </c>
      <c r="D2906" t="s">
        <v>142</v>
      </c>
      <c r="F2906" s="1">
        <v>43444.616354166668</v>
      </c>
      <c r="G2906">
        <v>1</v>
      </c>
      <c r="H2906">
        <v>69.510000000000005</v>
      </c>
      <c r="I2906">
        <v>69.510000000000005</v>
      </c>
      <c r="J2906">
        <v>18</v>
      </c>
      <c r="K2906" t="s">
        <v>820</v>
      </c>
      <c r="L2906">
        <v>2018</v>
      </c>
      <c r="M2906">
        <v>12</v>
      </c>
    </row>
    <row r="2907" spans="1:13" x14ac:dyDescent="0.25">
      <c r="A2907">
        <v>990345</v>
      </c>
      <c r="B2907" t="s">
        <v>1254</v>
      </c>
      <c r="C2907" t="s">
        <v>140</v>
      </c>
      <c r="D2907" t="s">
        <v>142</v>
      </c>
      <c r="F2907" s="1">
        <v>43444.616354166668</v>
      </c>
      <c r="G2907">
        <v>1</v>
      </c>
      <c r="H2907">
        <v>69.510000000000005</v>
      </c>
      <c r="I2907">
        <v>69.510000000000005</v>
      </c>
      <c r="J2907">
        <v>18</v>
      </c>
      <c r="K2907" t="s">
        <v>820</v>
      </c>
      <c r="L2907">
        <v>2018</v>
      </c>
      <c r="M2907">
        <v>12</v>
      </c>
    </row>
    <row r="2908" spans="1:13" x14ac:dyDescent="0.25">
      <c r="A2908">
        <v>990345</v>
      </c>
      <c r="B2908" t="s">
        <v>1254</v>
      </c>
      <c r="C2908" t="s">
        <v>140</v>
      </c>
      <c r="D2908" t="s">
        <v>142</v>
      </c>
      <c r="F2908" s="1">
        <v>43507.40697916667</v>
      </c>
      <c r="G2908">
        <v>1</v>
      </c>
      <c r="H2908">
        <v>69.510000000000005</v>
      </c>
      <c r="I2908">
        <v>69.510000000000005</v>
      </c>
      <c r="J2908">
        <v>18</v>
      </c>
      <c r="K2908" t="s">
        <v>820</v>
      </c>
      <c r="L2908">
        <v>2019</v>
      </c>
      <c r="M2908">
        <v>2</v>
      </c>
    </row>
    <row r="2909" spans="1:13" x14ac:dyDescent="0.25">
      <c r="A2909">
        <v>990345</v>
      </c>
      <c r="B2909" t="s">
        <v>1254</v>
      </c>
      <c r="C2909" t="s">
        <v>140</v>
      </c>
      <c r="D2909" t="s">
        <v>142</v>
      </c>
      <c r="F2909" s="1">
        <v>43542.400706018518</v>
      </c>
      <c r="G2909">
        <v>1</v>
      </c>
      <c r="H2909">
        <v>69.510000000000005</v>
      </c>
      <c r="I2909">
        <v>69.510000000000005</v>
      </c>
      <c r="J2909">
        <v>18</v>
      </c>
      <c r="K2909" t="s">
        <v>820</v>
      </c>
      <c r="L2909">
        <v>2019</v>
      </c>
      <c r="M2909">
        <v>3</v>
      </c>
    </row>
    <row r="2910" spans="1:13" x14ac:dyDescent="0.25">
      <c r="A2910">
        <v>990345</v>
      </c>
      <c r="B2910" t="s">
        <v>1254</v>
      </c>
      <c r="C2910" t="s">
        <v>140</v>
      </c>
      <c r="D2910" t="s">
        <v>142</v>
      </c>
      <c r="F2910" s="1">
        <v>43542.400706018518</v>
      </c>
      <c r="G2910">
        <v>1</v>
      </c>
      <c r="H2910">
        <v>69.510000000000005</v>
      </c>
      <c r="I2910">
        <v>69.510000000000005</v>
      </c>
      <c r="J2910">
        <v>18</v>
      </c>
      <c r="K2910" t="s">
        <v>820</v>
      </c>
      <c r="L2910">
        <v>2019</v>
      </c>
      <c r="M2910">
        <v>3</v>
      </c>
    </row>
    <row r="2911" spans="1:13" x14ac:dyDescent="0.25">
      <c r="A2911">
        <v>990345</v>
      </c>
      <c r="B2911" t="s">
        <v>1254</v>
      </c>
      <c r="C2911" t="s">
        <v>140</v>
      </c>
      <c r="D2911" t="s">
        <v>142</v>
      </c>
      <c r="F2911" s="1">
        <v>43570.328125</v>
      </c>
      <c r="G2911">
        <v>2</v>
      </c>
      <c r="H2911">
        <v>69.510000000000005</v>
      </c>
      <c r="I2911">
        <v>139.02000000000001</v>
      </c>
      <c r="J2911">
        <v>18</v>
      </c>
      <c r="K2911" t="s">
        <v>820</v>
      </c>
      <c r="L2911">
        <v>2019</v>
      </c>
      <c r="M2911">
        <v>4</v>
      </c>
    </row>
    <row r="2912" spans="1:13" x14ac:dyDescent="0.25">
      <c r="A2912">
        <v>990345</v>
      </c>
      <c r="B2912" t="s">
        <v>1254</v>
      </c>
      <c r="C2912" t="s">
        <v>140</v>
      </c>
      <c r="D2912" t="s">
        <v>142</v>
      </c>
      <c r="F2912" s="1">
        <v>43592.554016203707</v>
      </c>
      <c r="G2912">
        <v>2</v>
      </c>
      <c r="H2912">
        <v>69.44</v>
      </c>
      <c r="I2912">
        <v>138.88</v>
      </c>
      <c r="J2912">
        <v>18</v>
      </c>
      <c r="K2912" t="s">
        <v>820</v>
      </c>
      <c r="L2912">
        <v>2019</v>
      </c>
      <c r="M2912">
        <v>5</v>
      </c>
    </row>
    <row r="2913" spans="1:13" x14ac:dyDescent="0.25">
      <c r="A2913">
        <v>990345</v>
      </c>
      <c r="B2913" t="s">
        <v>1254</v>
      </c>
      <c r="C2913" t="s">
        <v>140</v>
      </c>
      <c r="D2913" t="s">
        <v>142</v>
      </c>
      <c r="F2913" s="1">
        <v>43619.400891203702</v>
      </c>
      <c r="G2913">
        <v>1</v>
      </c>
      <c r="H2913">
        <v>69.44</v>
      </c>
      <c r="I2913">
        <v>69.44</v>
      </c>
      <c r="J2913">
        <v>18</v>
      </c>
      <c r="K2913" t="s">
        <v>820</v>
      </c>
      <c r="L2913">
        <v>2019</v>
      </c>
      <c r="M2913">
        <v>6</v>
      </c>
    </row>
    <row r="2914" spans="1:13" x14ac:dyDescent="0.25">
      <c r="A2914">
        <v>990345</v>
      </c>
      <c r="B2914" t="s">
        <v>1254</v>
      </c>
      <c r="C2914" t="s">
        <v>140</v>
      </c>
      <c r="D2914" t="s">
        <v>142</v>
      </c>
      <c r="F2914" s="1">
        <v>43626.419293981482</v>
      </c>
      <c r="G2914">
        <v>2</v>
      </c>
      <c r="H2914">
        <v>69.44</v>
      </c>
      <c r="I2914">
        <v>138.88</v>
      </c>
      <c r="J2914">
        <v>18</v>
      </c>
      <c r="K2914" t="s">
        <v>820</v>
      </c>
      <c r="L2914">
        <v>2019</v>
      </c>
      <c r="M2914">
        <v>6</v>
      </c>
    </row>
    <row r="2915" spans="1:13" x14ac:dyDescent="0.25">
      <c r="A2915">
        <v>990345</v>
      </c>
      <c r="B2915" t="s">
        <v>1254</v>
      </c>
      <c r="C2915" t="s">
        <v>140</v>
      </c>
      <c r="D2915" t="s">
        <v>142</v>
      </c>
      <c r="F2915" s="1">
        <v>43668.407465277778</v>
      </c>
      <c r="G2915">
        <v>2</v>
      </c>
      <c r="H2915">
        <v>69.44</v>
      </c>
      <c r="I2915">
        <v>138.88</v>
      </c>
      <c r="J2915">
        <v>18</v>
      </c>
      <c r="K2915" t="s">
        <v>820</v>
      </c>
      <c r="L2915">
        <v>2019</v>
      </c>
      <c r="M2915">
        <v>7</v>
      </c>
    </row>
    <row r="2916" spans="1:13" x14ac:dyDescent="0.25">
      <c r="A2916">
        <v>990345</v>
      </c>
      <c r="B2916" t="s">
        <v>1254</v>
      </c>
      <c r="C2916" t="s">
        <v>140</v>
      </c>
      <c r="D2916" t="s">
        <v>142</v>
      </c>
      <c r="F2916" s="1">
        <v>43752.411759259259</v>
      </c>
      <c r="G2916">
        <v>1</v>
      </c>
      <c r="H2916">
        <v>69.44</v>
      </c>
      <c r="I2916">
        <v>69.44</v>
      </c>
      <c r="J2916">
        <v>18</v>
      </c>
      <c r="K2916" t="s">
        <v>820</v>
      </c>
      <c r="L2916">
        <v>2019</v>
      </c>
      <c r="M2916">
        <v>10</v>
      </c>
    </row>
    <row r="2917" spans="1:13" x14ac:dyDescent="0.25">
      <c r="A2917">
        <v>990345</v>
      </c>
      <c r="B2917" t="s">
        <v>1254</v>
      </c>
      <c r="C2917" t="s">
        <v>140</v>
      </c>
      <c r="D2917" t="s">
        <v>142</v>
      </c>
      <c r="F2917" s="1">
        <v>43752.452800925923</v>
      </c>
      <c r="G2917">
        <v>1</v>
      </c>
      <c r="H2917">
        <v>69.44</v>
      </c>
      <c r="I2917">
        <v>69.44</v>
      </c>
      <c r="J2917">
        <v>18</v>
      </c>
      <c r="K2917" t="s">
        <v>820</v>
      </c>
      <c r="L2917">
        <v>2019</v>
      </c>
      <c r="M2917">
        <v>10</v>
      </c>
    </row>
    <row r="2918" spans="1:13" x14ac:dyDescent="0.25">
      <c r="A2918">
        <v>990345</v>
      </c>
      <c r="B2918" t="s">
        <v>1254</v>
      </c>
      <c r="C2918" t="s">
        <v>140</v>
      </c>
      <c r="D2918" t="s">
        <v>142</v>
      </c>
      <c r="F2918" s="1">
        <v>43759.356296296297</v>
      </c>
      <c r="G2918">
        <v>2</v>
      </c>
      <c r="H2918">
        <v>79.02</v>
      </c>
      <c r="I2918">
        <v>158.04</v>
      </c>
      <c r="J2918">
        <v>18</v>
      </c>
      <c r="K2918" t="s">
        <v>820</v>
      </c>
      <c r="L2918">
        <v>2019</v>
      </c>
      <c r="M2918">
        <v>10</v>
      </c>
    </row>
    <row r="2919" spans="1:13" x14ac:dyDescent="0.25">
      <c r="A2919">
        <v>990345</v>
      </c>
      <c r="B2919" t="s">
        <v>1254</v>
      </c>
      <c r="C2919" t="s">
        <v>140</v>
      </c>
      <c r="D2919" t="s">
        <v>142</v>
      </c>
      <c r="F2919" s="1">
        <v>43763.407071759262</v>
      </c>
      <c r="G2919">
        <v>2</v>
      </c>
      <c r="H2919">
        <v>79.02</v>
      </c>
      <c r="I2919">
        <v>158.04</v>
      </c>
      <c r="J2919">
        <v>18</v>
      </c>
      <c r="K2919" t="s">
        <v>820</v>
      </c>
      <c r="L2919">
        <v>2019</v>
      </c>
      <c r="M2919">
        <v>10</v>
      </c>
    </row>
    <row r="2920" spans="1:13" x14ac:dyDescent="0.25">
      <c r="A2920">
        <v>990345</v>
      </c>
      <c r="B2920" t="s">
        <v>1254</v>
      </c>
      <c r="C2920" t="s">
        <v>140</v>
      </c>
      <c r="D2920" t="s">
        <v>142</v>
      </c>
      <c r="F2920" s="1">
        <v>43780.398900462962</v>
      </c>
      <c r="G2920">
        <v>2</v>
      </c>
      <c r="H2920">
        <v>79.02</v>
      </c>
      <c r="I2920">
        <v>158.04</v>
      </c>
      <c r="J2920">
        <v>18</v>
      </c>
      <c r="K2920" t="s">
        <v>820</v>
      </c>
      <c r="L2920">
        <v>2019</v>
      </c>
      <c r="M2920">
        <v>11</v>
      </c>
    </row>
    <row r="2921" spans="1:13" x14ac:dyDescent="0.25">
      <c r="A2921">
        <v>175025</v>
      </c>
      <c r="B2921" t="s">
        <v>690</v>
      </c>
      <c r="C2921" t="s">
        <v>14</v>
      </c>
      <c r="D2921" t="s">
        <v>15</v>
      </c>
      <c r="E2921" t="s">
        <v>691</v>
      </c>
      <c r="F2921" s="1">
        <v>42744.440671296295</v>
      </c>
      <c r="G2921">
        <v>2</v>
      </c>
      <c r="H2921">
        <v>36.74</v>
      </c>
      <c r="I2921">
        <v>73.48</v>
      </c>
      <c r="J2921">
        <v>18</v>
      </c>
      <c r="K2921" t="s">
        <v>820</v>
      </c>
      <c r="L2921">
        <v>2017</v>
      </c>
      <c r="M2921">
        <v>1</v>
      </c>
    </row>
    <row r="2922" spans="1:13" x14ac:dyDescent="0.25">
      <c r="A2922">
        <v>175025</v>
      </c>
      <c r="B2922" t="s">
        <v>690</v>
      </c>
      <c r="C2922" t="s">
        <v>14</v>
      </c>
      <c r="D2922" t="s">
        <v>15</v>
      </c>
      <c r="E2922" t="s">
        <v>691</v>
      </c>
      <c r="F2922" s="1">
        <v>42768.533668981479</v>
      </c>
      <c r="G2922">
        <v>2</v>
      </c>
      <c r="H2922">
        <v>36.74</v>
      </c>
      <c r="I2922">
        <v>73.48</v>
      </c>
      <c r="J2922">
        <v>18</v>
      </c>
      <c r="K2922" t="s">
        <v>820</v>
      </c>
      <c r="L2922">
        <v>2017</v>
      </c>
      <c r="M2922">
        <v>2</v>
      </c>
    </row>
    <row r="2923" spans="1:13" x14ac:dyDescent="0.25">
      <c r="A2923">
        <v>175025</v>
      </c>
      <c r="B2923" t="s">
        <v>690</v>
      </c>
      <c r="C2923" t="s">
        <v>14</v>
      </c>
      <c r="D2923" t="s">
        <v>15</v>
      </c>
      <c r="E2923" t="s">
        <v>691</v>
      </c>
      <c r="F2923" s="1">
        <v>42768.533668981479</v>
      </c>
      <c r="G2923">
        <v>2</v>
      </c>
      <c r="H2923">
        <v>36.81</v>
      </c>
      <c r="I2923">
        <v>73.62</v>
      </c>
      <c r="J2923">
        <v>18</v>
      </c>
      <c r="K2923" t="s">
        <v>820</v>
      </c>
      <c r="L2923">
        <v>2017</v>
      </c>
      <c r="M2923">
        <v>2</v>
      </c>
    </row>
    <row r="2924" spans="1:13" x14ac:dyDescent="0.25">
      <c r="A2924">
        <v>175025</v>
      </c>
      <c r="B2924" t="s">
        <v>690</v>
      </c>
      <c r="C2924" t="s">
        <v>14</v>
      </c>
      <c r="D2924" t="s">
        <v>15</v>
      </c>
      <c r="E2924" t="s">
        <v>691</v>
      </c>
      <c r="F2924" s="1">
        <v>42768.533668981479</v>
      </c>
      <c r="G2924">
        <v>1</v>
      </c>
      <c r="H2924">
        <v>36.74</v>
      </c>
      <c r="I2924">
        <v>36.74</v>
      </c>
      <c r="J2924">
        <v>18</v>
      </c>
      <c r="K2924" t="s">
        <v>820</v>
      </c>
      <c r="L2924">
        <v>2017</v>
      </c>
      <c r="M2924">
        <v>2</v>
      </c>
    </row>
    <row r="2925" spans="1:13" x14ac:dyDescent="0.25">
      <c r="A2925">
        <v>175025</v>
      </c>
      <c r="B2925" t="s">
        <v>690</v>
      </c>
      <c r="C2925" t="s">
        <v>14</v>
      </c>
      <c r="D2925" t="s">
        <v>15</v>
      </c>
      <c r="E2925" t="s">
        <v>691</v>
      </c>
      <c r="F2925" s="1">
        <v>42809.535011574073</v>
      </c>
      <c r="G2925">
        <v>2</v>
      </c>
      <c r="H2925">
        <v>36.74</v>
      </c>
      <c r="I2925">
        <v>73.48</v>
      </c>
      <c r="J2925">
        <v>18</v>
      </c>
      <c r="K2925" t="s">
        <v>820</v>
      </c>
      <c r="L2925">
        <v>2017</v>
      </c>
      <c r="M2925">
        <v>3</v>
      </c>
    </row>
    <row r="2926" spans="1:13" x14ac:dyDescent="0.25">
      <c r="A2926">
        <v>175025</v>
      </c>
      <c r="B2926" t="s">
        <v>690</v>
      </c>
      <c r="C2926" t="s">
        <v>14</v>
      </c>
      <c r="D2926" t="s">
        <v>15</v>
      </c>
      <c r="E2926" t="s">
        <v>691</v>
      </c>
      <c r="F2926" s="1">
        <v>42844.543356481481</v>
      </c>
      <c r="G2926">
        <v>1</v>
      </c>
      <c r="H2926">
        <v>36.74</v>
      </c>
      <c r="I2926">
        <v>36.74</v>
      </c>
      <c r="J2926">
        <v>18</v>
      </c>
      <c r="K2926" t="s">
        <v>820</v>
      </c>
      <c r="L2926">
        <v>2017</v>
      </c>
      <c r="M2926">
        <v>4</v>
      </c>
    </row>
    <row r="2927" spans="1:13" x14ac:dyDescent="0.25">
      <c r="A2927">
        <v>175025</v>
      </c>
      <c r="B2927" t="s">
        <v>690</v>
      </c>
      <c r="C2927" t="s">
        <v>14</v>
      </c>
      <c r="D2927" t="s">
        <v>15</v>
      </c>
      <c r="E2927" t="s">
        <v>691</v>
      </c>
      <c r="F2927" s="1">
        <v>42844.543356481481</v>
      </c>
      <c r="G2927">
        <v>2</v>
      </c>
      <c r="H2927">
        <v>36.74</v>
      </c>
      <c r="I2927">
        <v>73.48</v>
      </c>
      <c r="J2927">
        <v>18</v>
      </c>
      <c r="K2927" t="s">
        <v>820</v>
      </c>
      <c r="L2927">
        <v>2017</v>
      </c>
      <c r="M2927">
        <v>4</v>
      </c>
    </row>
    <row r="2928" spans="1:13" x14ac:dyDescent="0.25">
      <c r="A2928">
        <v>175025</v>
      </c>
      <c r="B2928" t="s">
        <v>690</v>
      </c>
      <c r="C2928" t="s">
        <v>14</v>
      </c>
      <c r="D2928" t="s">
        <v>15</v>
      </c>
      <c r="E2928" t="s">
        <v>691</v>
      </c>
      <c r="F2928" s="1">
        <v>42846.630486111113</v>
      </c>
      <c r="G2928">
        <v>2</v>
      </c>
      <c r="H2928">
        <v>36.74</v>
      </c>
      <c r="I2928">
        <v>73.48</v>
      </c>
      <c r="J2928">
        <v>18</v>
      </c>
      <c r="K2928" t="s">
        <v>820</v>
      </c>
      <c r="L2928">
        <v>2017</v>
      </c>
      <c r="M2928">
        <v>4</v>
      </c>
    </row>
    <row r="2929" spans="1:13" x14ac:dyDescent="0.25">
      <c r="A2929">
        <v>175025</v>
      </c>
      <c r="B2929" t="s">
        <v>690</v>
      </c>
      <c r="C2929" t="s">
        <v>14</v>
      </c>
      <c r="D2929" t="s">
        <v>15</v>
      </c>
      <c r="E2929" t="s">
        <v>691</v>
      </c>
      <c r="F2929" s="1">
        <v>42851.537164351852</v>
      </c>
      <c r="G2929">
        <v>1</v>
      </c>
      <c r="H2929">
        <v>36.74</v>
      </c>
      <c r="I2929">
        <v>36.74</v>
      </c>
      <c r="J2929">
        <v>18</v>
      </c>
      <c r="K2929" t="s">
        <v>820</v>
      </c>
      <c r="L2929">
        <v>2017</v>
      </c>
      <c r="M2929">
        <v>4</v>
      </c>
    </row>
    <row r="2930" spans="1:13" x14ac:dyDescent="0.25">
      <c r="A2930">
        <v>175025</v>
      </c>
      <c r="B2930" t="s">
        <v>690</v>
      </c>
      <c r="C2930" t="s">
        <v>14</v>
      </c>
      <c r="D2930" t="s">
        <v>15</v>
      </c>
      <c r="E2930" t="s">
        <v>691</v>
      </c>
      <c r="F2930" s="1">
        <v>42851.537164351852</v>
      </c>
      <c r="G2930">
        <v>2</v>
      </c>
      <c r="H2930">
        <v>36.74</v>
      </c>
      <c r="I2930">
        <v>73.48</v>
      </c>
      <c r="J2930">
        <v>18</v>
      </c>
      <c r="K2930" t="s">
        <v>820</v>
      </c>
      <c r="L2930">
        <v>2017</v>
      </c>
      <c r="M2930">
        <v>4</v>
      </c>
    </row>
    <row r="2931" spans="1:13" x14ac:dyDescent="0.25">
      <c r="A2931">
        <v>175025</v>
      </c>
      <c r="B2931" t="s">
        <v>690</v>
      </c>
      <c r="C2931" t="s">
        <v>14</v>
      </c>
      <c r="D2931" t="s">
        <v>15</v>
      </c>
      <c r="E2931" t="s">
        <v>691</v>
      </c>
      <c r="F2931" s="1">
        <v>42852.367476851854</v>
      </c>
      <c r="G2931">
        <v>2</v>
      </c>
      <c r="H2931">
        <v>36.74</v>
      </c>
      <c r="I2931">
        <v>73.48</v>
      </c>
      <c r="J2931">
        <v>18</v>
      </c>
      <c r="K2931" t="s">
        <v>820</v>
      </c>
      <c r="L2931">
        <v>2017</v>
      </c>
      <c r="M2931">
        <v>4</v>
      </c>
    </row>
    <row r="2932" spans="1:13" x14ac:dyDescent="0.25">
      <c r="A2932">
        <v>175025</v>
      </c>
      <c r="B2932" t="s">
        <v>690</v>
      </c>
      <c r="C2932" t="s">
        <v>14</v>
      </c>
      <c r="D2932" t="s">
        <v>15</v>
      </c>
      <c r="E2932" t="s">
        <v>691</v>
      </c>
      <c r="F2932" s="1">
        <v>42852.579050925924</v>
      </c>
      <c r="G2932">
        <v>2</v>
      </c>
      <c r="H2932">
        <v>36.74</v>
      </c>
      <c r="I2932">
        <v>73.48</v>
      </c>
      <c r="J2932">
        <v>18</v>
      </c>
      <c r="K2932" t="s">
        <v>820</v>
      </c>
      <c r="L2932">
        <v>2017</v>
      </c>
      <c r="M2932">
        <v>4</v>
      </c>
    </row>
    <row r="2933" spans="1:13" x14ac:dyDescent="0.25">
      <c r="A2933">
        <v>175025</v>
      </c>
      <c r="B2933" t="s">
        <v>690</v>
      </c>
      <c r="C2933" t="s">
        <v>14</v>
      </c>
      <c r="D2933" t="s">
        <v>15</v>
      </c>
      <c r="E2933" t="s">
        <v>691</v>
      </c>
      <c r="F2933" s="1">
        <v>42877.395624999997</v>
      </c>
      <c r="G2933">
        <v>2</v>
      </c>
      <c r="H2933">
        <v>36.74</v>
      </c>
      <c r="I2933">
        <v>73.48</v>
      </c>
      <c r="J2933">
        <v>18</v>
      </c>
      <c r="K2933" t="s">
        <v>820</v>
      </c>
      <c r="L2933">
        <v>2017</v>
      </c>
      <c r="M2933">
        <v>5</v>
      </c>
    </row>
    <row r="2934" spans="1:13" x14ac:dyDescent="0.25">
      <c r="A2934">
        <v>175025</v>
      </c>
      <c r="B2934" t="s">
        <v>690</v>
      </c>
      <c r="C2934" t="s">
        <v>14</v>
      </c>
      <c r="D2934" t="s">
        <v>15</v>
      </c>
      <c r="E2934" t="s">
        <v>691</v>
      </c>
      <c r="F2934" s="1">
        <v>42888.626458333332</v>
      </c>
      <c r="G2934">
        <v>1</v>
      </c>
      <c r="H2934">
        <v>36.74</v>
      </c>
      <c r="I2934">
        <v>36.74</v>
      </c>
      <c r="J2934">
        <v>18</v>
      </c>
      <c r="K2934" t="s">
        <v>820</v>
      </c>
      <c r="L2934">
        <v>2017</v>
      </c>
      <c r="M2934">
        <v>6</v>
      </c>
    </row>
    <row r="2935" spans="1:13" x14ac:dyDescent="0.25">
      <c r="A2935">
        <v>175025</v>
      </c>
      <c r="B2935" t="s">
        <v>690</v>
      </c>
      <c r="C2935" t="s">
        <v>14</v>
      </c>
      <c r="D2935" t="s">
        <v>15</v>
      </c>
      <c r="E2935" t="s">
        <v>691</v>
      </c>
      <c r="F2935" s="1">
        <v>42888.626458333332</v>
      </c>
      <c r="G2935">
        <v>1</v>
      </c>
      <c r="H2935">
        <v>36.520000000000003</v>
      </c>
      <c r="I2935">
        <v>36.520000000000003</v>
      </c>
      <c r="J2935">
        <v>18</v>
      </c>
      <c r="K2935" t="s">
        <v>820</v>
      </c>
      <c r="L2935">
        <v>2017</v>
      </c>
      <c r="M2935">
        <v>6</v>
      </c>
    </row>
    <row r="2936" spans="1:13" x14ac:dyDescent="0.25">
      <c r="A2936">
        <v>175025</v>
      </c>
      <c r="B2936" t="s">
        <v>690</v>
      </c>
      <c r="C2936" t="s">
        <v>14</v>
      </c>
      <c r="D2936" t="s">
        <v>15</v>
      </c>
      <c r="E2936" t="s">
        <v>691</v>
      </c>
      <c r="F2936" s="1">
        <v>42916.401192129626</v>
      </c>
      <c r="G2936">
        <v>2</v>
      </c>
      <c r="H2936">
        <v>36.520000000000003</v>
      </c>
      <c r="I2936">
        <v>73.040000000000006</v>
      </c>
      <c r="J2936">
        <v>18</v>
      </c>
      <c r="K2936" t="s">
        <v>820</v>
      </c>
      <c r="L2936">
        <v>2017</v>
      </c>
      <c r="M2936">
        <v>6</v>
      </c>
    </row>
    <row r="2937" spans="1:13" x14ac:dyDescent="0.25">
      <c r="A2937">
        <v>175025</v>
      </c>
      <c r="B2937" t="s">
        <v>690</v>
      </c>
      <c r="C2937" t="s">
        <v>14</v>
      </c>
      <c r="D2937" t="s">
        <v>15</v>
      </c>
      <c r="E2937" t="s">
        <v>691</v>
      </c>
      <c r="F2937" s="1">
        <v>42929.534710648149</v>
      </c>
      <c r="G2937">
        <v>1</v>
      </c>
      <c r="H2937">
        <v>36.520000000000003</v>
      </c>
      <c r="I2937">
        <v>36.520000000000003</v>
      </c>
      <c r="J2937">
        <v>18</v>
      </c>
      <c r="K2937" t="s">
        <v>820</v>
      </c>
      <c r="L2937">
        <v>2017</v>
      </c>
      <c r="M2937">
        <v>7</v>
      </c>
    </row>
    <row r="2938" spans="1:13" x14ac:dyDescent="0.25">
      <c r="A2938">
        <v>175025</v>
      </c>
      <c r="B2938" t="s">
        <v>690</v>
      </c>
      <c r="C2938" t="s">
        <v>14</v>
      </c>
      <c r="D2938" t="s">
        <v>15</v>
      </c>
      <c r="E2938" t="s">
        <v>691</v>
      </c>
      <c r="F2938" s="1">
        <v>42929.534710648149</v>
      </c>
      <c r="G2938">
        <v>2</v>
      </c>
      <c r="H2938">
        <v>36.520000000000003</v>
      </c>
      <c r="I2938">
        <v>73.040000000000006</v>
      </c>
      <c r="J2938">
        <v>18</v>
      </c>
      <c r="K2938" t="s">
        <v>820</v>
      </c>
      <c r="L2938">
        <v>2017</v>
      </c>
      <c r="M2938">
        <v>7</v>
      </c>
    </row>
    <row r="2939" spans="1:13" x14ac:dyDescent="0.25">
      <c r="A2939">
        <v>175025</v>
      </c>
      <c r="B2939" t="s">
        <v>690</v>
      </c>
      <c r="C2939" t="s">
        <v>14</v>
      </c>
      <c r="D2939" t="s">
        <v>15</v>
      </c>
      <c r="E2939" t="s">
        <v>691</v>
      </c>
      <c r="F2939" s="1">
        <v>42930.597731481481</v>
      </c>
      <c r="G2939">
        <v>1</v>
      </c>
      <c r="H2939">
        <v>36.520000000000003</v>
      </c>
      <c r="I2939">
        <v>36.520000000000003</v>
      </c>
      <c r="J2939">
        <v>18</v>
      </c>
      <c r="K2939" t="s">
        <v>820</v>
      </c>
      <c r="L2939">
        <v>2017</v>
      </c>
      <c r="M2939">
        <v>7</v>
      </c>
    </row>
    <row r="2940" spans="1:13" x14ac:dyDescent="0.25">
      <c r="A2940">
        <v>175025</v>
      </c>
      <c r="B2940" t="s">
        <v>690</v>
      </c>
      <c r="C2940" t="s">
        <v>14</v>
      </c>
      <c r="D2940" t="s">
        <v>15</v>
      </c>
      <c r="E2940" t="s">
        <v>691</v>
      </c>
      <c r="F2940" s="1">
        <v>42930.597731481481</v>
      </c>
      <c r="G2940">
        <v>2</v>
      </c>
      <c r="H2940">
        <v>36.520000000000003</v>
      </c>
      <c r="I2940">
        <v>73.040000000000006</v>
      </c>
      <c r="J2940">
        <v>18</v>
      </c>
      <c r="K2940" t="s">
        <v>820</v>
      </c>
      <c r="L2940">
        <v>2017</v>
      </c>
      <c r="M2940">
        <v>7</v>
      </c>
    </row>
    <row r="2941" spans="1:13" x14ac:dyDescent="0.25">
      <c r="A2941">
        <v>175025</v>
      </c>
      <c r="B2941" t="s">
        <v>690</v>
      </c>
      <c r="C2941" t="s">
        <v>14</v>
      </c>
      <c r="D2941" t="s">
        <v>15</v>
      </c>
      <c r="E2941" t="s">
        <v>691</v>
      </c>
      <c r="F2941" s="1">
        <v>43066.364861111113</v>
      </c>
      <c r="G2941">
        <v>2</v>
      </c>
      <c r="H2941">
        <v>36.520000000000003</v>
      </c>
      <c r="I2941">
        <v>73.040000000000006</v>
      </c>
      <c r="J2941">
        <v>18</v>
      </c>
      <c r="K2941" t="s">
        <v>820</v>
      </c>
      <c r="L2941">
        <v>2017</v>
      </c>
      <c r="M2941">
        <v>11</v>
      </c>
    </row>
    <row r="2942" spans="1:13" x14ac:dyDescent="0.25">
      <c r="A2942">
        <v>175025</v>
      </c>
      <c r="B2942" t="s">
        <v>690</v>
      </c>
      <c r="C2942" t="s">
        <v>14</v>
      </c>
      <c r="D2942" t="s">
        <v>15</v>
      </c>
      <c r="E2942" t="s">
        <v>691</v>
      </c>
      <c r="F2942" s="1">
        <v>43080.362291666665</v>
      </c>
      <c r="G2942">
        <v>1</v>
      </c>
      <c r="H2942">
        <v>36.520000000000003</v>
      </c>
      <c r="I2942">
        <v>36.520000000000003</v>
      </c>
      <c r="J2942">
        <v>18</v>
      </c>
      <c r="K2942" t="s">
        <v>820</v>
      </c>
      <c r="L2942">
        <v>2017</v>
      </c>
      <c r="M2942">
        <v>12</v>
      </c>
    </row>
    <row r="2943" spans="1:13" x14ac:dyDescent="0.25">
      <c r="A2943">
        <v>175025</v>
      </c>
      <c r="B2943" t="s">
        <v>690</v>
      </c>
      <c r="C2943" t="s">
        <v>14</v>
      </c>
      <c r="D2943" t="s">
        <v>15</v>
      </c>
      <c r="E2943" t="s">
        <v>691</v>
      </c>
      <c r="F2943" s="1">
        <v>43080.362291666665</v>
      </c>
      <c r="G2943">
        <v>2</v>
      </c>
      <c r="H2943">
        <v>36.520000000000003</v>
      </c>
      <c r="I2943">
        <v>73.040000000000006</v>
      </c>
      <c r="J2943">
        <v>18</v>
      </c>
      <c r="K2943" t="s">
        <v>820</v>
      </c>
      <c r="L2943">
        <v>2017</v>
      </c>
      <c r="M2943">
        <v>12</v>
      </c>
    </row>
    <row r="2944" spans="1:13" x14ac:dyDescent="0.25">
      <c r="A2944">
        <v>175025</v>
      </c>
      <c r="B2944" t="s">
        <v>690</v>
      </c>
      <c r="C2944" t="s">
        <v>14</v>
      </c>
      <c r="D2944" t="s">
        <v>15</v>
      </c>
      <c r="E2944" t="s">
        <v>691</v>
      </c>
      <c r="F2944" s="1">
        <v>43090.58861111111</v>
      </c>
      <c r="G2944">
        <v>2</v>
      </c>
      <c r="H2944">
        <v>36.81</v>
      </c>
      <c r="I2944">
        <v>73.62</v>
      </c>
      <c r="J2944">
        <v>18</v>
      </c>
      <c r="K2944" t="s">
        <v>820</v>
      </c>
      <c r="L2944">
        <v>2017</v>
      </c>
      <c r="M2944">
        <v>12</v>
      </c>
    </row>
    <row r="2945" spans="1:13" x14ac:dyDescent="0.25">
      <c r="A2945">
        <v>175025</v>
      </c>
      <c r="B2945" t="s">
        <v>690</v>
      </c>
      <c r="C2945" t="s">
        <v>14</v>
      </c>
      <c r="D2945" t="s">
        <v>15</v>
      </c>
      <c r="E2945" t="s">
        <v>691</v>
      </c>
      <c r="F2945" s="1">
        <v>43108.444826388892</v>
      </c>
      <c r="G2945">
        <v>2</v>
      </c>
      <c r="H2945">
        <v>36.520000000000003</v>
      </c>
      <c r="I2945">
        <v>73.040000000000006</v>
      </c>
      <c r="J2945">
        <v>18</v>
      </c>
      <c r="K2945" t="s">
        <v>820</v>
      </c>
      <c r="L2945">
        <v>2018</v>
      </c>
      <c r="M2945">
        <v>1</v>
      </c>
    </row>
    <row r="2946" spans="1:13" x14ac:dyDescent="0.25">
      <c r="A2946">
        <v>175025</v>
      </c>
      <c r="B2946" t="s">
        <v>690</v>
      </c>
      <c r="C2946" t="s">
        <v>14</v>
      </c>
      <c r="D2946" t="s">
        <v>15</v>
      </c>
      <c r="E2946" t="s">
        <v>691</v>
      </c>
      <c r="F2946" s="1">
        <v>43131.531539351854</v>
      </c>
      <c r="G2946">
        <v>2</v>
      </c>
      <c r="H2946">
        <v>36.520000000000003</v>
      </c>
      <c r="I2946">
        <v>73.040000000000006</v>
      </c>
      <c r="J2946">
        <v>18</v>
      </c>
      <c r="K2946" t="s">
        <v>820</v>
      </c>
      <c r="L2946">
        <v>2018</v>
      </c>
      <c r="M2946">
        <v>1</v>
      </c>
    </row>
    <row r="2947" spans="1:13" x14ac:dyDescent="0.25">
      <c r="A2947">
        <v>175025</v>
      </c>
      <c r="B2947" t="s">
        <v>690</v>
      </c>
      <c r="C2947" t="s">
        <v>14</v>
      </c>
      <c r="D2947" t="s">
        <v>15</v>
      </c>
      <c r="E2947" t="s">
        <v>691</v>
      </c>
      <c r="F2947" s="1">
        <v>43131.531539351854</v>
      </c>
      <c r="G2947">
        <v>3</v>
      </c>
      <c r="H2947">
        <v>36.49</v>
      </c>
      <c r="I2947">
        <v>109.47</v>
      </c>
      <c r="J2947">
        <v>18</v>
      </c>
      <c r="K2947" t="s">
        <v>820</v>
      </c>
      <c r="L2947">
        <v>2018</v>
      </c>
      <c r="M2947">
        <v>1</v>
      </c>
    </row>
    <row r="2948" spans="1:13" x14ac:dyDescent="0.25">
      <c r="A2948">
        <v>175025</v>
      </c>
      <c r="B2948" t="s">
        <v>690</v>
      </c>
      <c r="C2948" t="s">
        <v>14</v>
      </c>
      <c r="D2948" t="s">
        <v>15</v>
      </c>
      <c r="E2948" t="s">
        <v>691</v>
      </c>
      <c r="F2948" s="1">
        <v>43136.400289351855</v>
      </c>
      <c r="G2948">
        <v>2</v>
      </c>
      <c r="H2948">
        <v>36.49</v>
      </c>
      <c r="I2948">
        <v>72.98</v>
      </c>
      <c r="J2948">
        <v>18</v>
      </c>
      <c r="K2948" t="s">
        <v>820</v>
      </c>
      <c r="L2948">
        <v>2018</v>
      </c>
      <c r="M2948">
        <v>2</v>
      </c>
    </row>
    <row r="2949" spans="1:13" x14ac:dyDescent="0.25">
      <c r="A2949">
        <v>175025</v>
      </c>
      <c r="B2949" t="s">
        <v>690</v>
      </c>
      <c r="C2949" t="s">
        <v>14</v>
      </c>
      <c r="D2949" t="s">
        <v>15</v>
      </c>
      <c r="E2949" t="s">
        <v>691</v>
      </c>
      <c r="F2949" s="1">
        <v>43202.545023148145</v>
      </c>
      <c r="G2949">
        <v>2</v>
      </c>
      <c r="H2949">
        <v>36.49</v>
      </c>
      <c r="I2949">
        <v>72.98</v>
      </c>
      <c r="J2949">
        <v>18</v>
      </c>
      <c r="K2949" t="s">
        <v>820</v>
      </c>
      <c r="L2949">
        <v>2018</v>
      </c>
      <c r="M2949">
        <v>4</v>
      </c>
    </row>
    <row r="2950" spans="1:13" x14ac:dyDescent="0.25">
      <c r="A2950">
        <v>175025</v>
      </c>
      <c r="B2950" t="s">
        <v>690</v>
      </c>
      <c r="C2950" t="s">
        <v>14</v>
      </c>
      <c r="D2950" t="s">
        <v>15</v>
      </c>
      <c r="E2950" t="s">
        <v>691</v>
      </c>
      <c r="F2950" s="1">
        <v>43206.342650462961</v>
      </c>
      <c r="G2950">
        <v>1</v>
      </c>
      <c r="H2950">
        <v>36.49</v>
      </c>
      <c r="I2950">
        <v>36.49</v>
      </c>
      <c r="J2950">
        <v>18</v>
      </c>
      <c r="K2950" t="s">
        <v>820</v>
      </c>
      <c r="L2950">
        <v>2018</v>
      </c>
      <c r="M2950">
        <v>4</v>
      </c>
    </row>
    <row r="2951" spans="1:13" x14ac:dyDescent="0.25">
      <c r="A2951">
        <v>175025</v>
      </c>
      <c r="B2951" t="s">
        <v>690</v>
      </c>
      <c r="C2951" t="s">
        <v>14</v>
      </c>
      <c r="D2951" t="s">
        <v>15</v>
      </c>
      <c r="E2951" t="s">
        <v>691</v>
      </c>
      <c r="F2951" s="1">
        <v>43206.342650462961</v>
      </c>
      <c r="G2951">
        <v>1</v>
      </c>
      <c r="H2951">
        <v>36.49</v>
      </c>
      <c r="I2951">
        <v>36.49</v>
      </c>
      <c r="J2951">
        <v>18</v>
      </c>
      <c r="K2951" t="s">
        <v>820</v>
      </c>
      <c r="L2951">
        <v>2018</v>
      </c>
      <c r="M2951">
        <v>4</v>
      </c>
    </row>
    <row r="2952" spans="1:13" x14ac:dyDescent="0.25">
      <c r="A2952">
        <v>175025</v>
      </c>
      <c r="B2952" t="s">
        <v>690</v>
      </c>
      <c r="C2952" t="s">
        <v>14</v>
      </c>
      <c r="D2952" t="s">
        <v>15</v>
      </c>
      <c r="E2952" t="s">
        <v>691</v>
      </c>
      <c r="F2952" s="1">
        <v>43207.350115740737</v>
      </c>
      <c r="G2952">
        <v>1</v>
      </c>
      <c r="H2952">
        <v>40.950000000000003</v>
      </c>
      <c r="I2952">
        <v>40.950000000000003</v>
      </c>
      <c r="J2952">
        <v>18</v>
      </c>
      <c r="K2952" t="s">
        <v>820</v>
      </c>
      <c r="L2952">
        <v>2018</v>
      </c>
      <c r="M2952">
        <v>4</v>
      </c>
    </row>
    <row r="2953" spans="1:13" x14ac:dyDescent="0.25">
      <c r="A2953">
        <v>175025</v>
      </c>
      <c r="B2953" t="s">
        <v>690</v>
      </c>
      <c r="C2953" t="s">
        <v>14</v>
      </c>
      <c r="D2953" t="s">
        <v>15</v>
      </c>
      <c r="E2953" t="s">
        <v>691</v>
      </c>
      <c r="F2953" s="1">
        <v>43207.350115740737</v>
      </c>
      <c r="G2953">
        <v>2</v>
      </c>
      <c r="H2953">
        <v>40.950000000000003</v>
      </c>
      <c r="I2953">
        <v>81.900000000000006</v>
      </c>
      <c r="J2953">
        <v>18</v>
      </c>
      <c r="K2953" t="s">
        <v>820</v>
      </c>
      <c r="L2953">
        <v>2018</v>
      </c>
      <c r="M2953">
        <v>4</v>
      </c>
    </row>
    <row r="2954" spans="1:13" x14ac:dyDescent="0.25">
      <c r="A2954">
        <v>175025</v>
      </c>
      <c r="B2954" t="s">
        <v>690</v>
      </c>
      <c r="C2954" t="s">
        <v>14</v>
      </c>
      <c r="D2954" t="s">
        <v>15</v>
      </c>
      <c r="E2954" t="s">
        <v>691</v>
      </c>
      <c r="F2954" s="1">
        <v>43244.533136574071</v>
      </c>
      <c r="G2954">
        <v>1</v>
      </c>
      <c r="H2954">
        <v>40.950000000000003</v>
      </c>
      <c r="I2954">
        <v>40.950000000000003</v>
      </c>
      <c r="J2954">
        <v>18</v>
      </c>
      <c r="K2954" t="s">
        <v>820</v>
      </c>
      <c r="L2954">
        <v>2018</v>
      </c>
      <c r="M2954">
        <v>5</v>
      </c>
    </row>
    <row r="2955" spans="1:13" x14ac:dyDescent="0.25">
      <c r="A2955">
        <v>175025</v>
      </c>
      <c r="B2955" t="s">
        <v>690</v>
      </c>
      <c r="C2955" t="s">
        <v>14</v>
      </c>
      <c r="D2955" t="s">
        <v>15</v>
      </c>
      <c r="E2955" t="s">
        <v>691</v>
      </c>
      <c r="F2955" s="1">
        <v>43244.533136574071</v>
      </c>
      <c r="G2955">
        <v>2</v>
      </c>
      <c r="H2955">
        <v>40.950000000000003</v>
      </c>
      <c r="I2955">
        <v>81.900000000000006</v>
      </c>
      <c r="J2955">
        <v>18</v>
      </c>
      <c r="K2955" t="s">
        <v>820</v>
      </c>
      <c r="L2955">
        <v>2018</v>
      </c>
      <c r="M2955">
        <v>5</v>
      </c>
    </row>
    <row r="2956" spans="1:13" x14ac:dyDescent="0.25">
      <c r="A2956">
        <v>175025</v>
      </c>
      <c r="B2956" t="s">
        <v>690</v>
      </c>
      <c r="C2956" t="s">
        <v>14</v>
      </c>
      <c r="D2956" t="s">
        <v>15</v>
      </c>
      <c r="E2956" t="s">
        <v>691</v>
      </c>
      <c r="F2956" s="1">
        <v>43245.405069444445</v>
      </c>
      <c r="G2956">
        <v>3</v>
      </c>
      <c r="H2956">
        <v>40.950000000000003</v>
      </c>
      <c r="I2956">
        <v>122.85</v>
      </c>
      <c r="J2956">
        <v>18</v>
      </c>
      <c r="K2956" t="s">
        <v>820</v>
      </c>
      <c r="L2956">
        <v>2018</v>
      </c>
      <c r="M2956">
        <v>5</v>
      </c>
    </row>
    <row r="2957" spans="1:13" x14ac:dyDescent="0.25">
      <c r="A2957">
        <v>175025</v>
      </c>
      <c r="B2957" t="s">
        <v>690</v>
      </c>
      <c r="C2957" t="s">
        <v>14</v>
      </c>
      <c r="D2957" t="s">
        <v>15</v>
      </c>
      <c r="E2957" t="s">
        <v>691</v>
      </c>
      <c r="F2957" s="1">
        <v>43479.347256944442</v>
      </c>
      <c r="G2957">
        <v>3</v>
      </c>
      <c r="H2957">
        <v>43.92</v>
      </c>
      <c r="I2957">
        <v>131.76</v>
      </c>
      <c r="J2957">
        <v>18</v>
      </c>
      <c r="K2957" t="s">
        <v>820</v>
      </c>
      <c r="L2957">
        <v>2019</v>
      </c>
      <c r="M2957">
        <v>1</v>
      </c>
    </row>
    <row r="2958" spans="1:13" x14ac:dyDescent="0.25">
      <c r="A2958">
        <v>100616</v>
      </c>
      <c r="B2958" t="s">
        <v>1255</v>
      </c>
      <c r="C2958" t="s">
        <v>14</v>
      </c>
      <c r="D2958" t="s">
        <v>15</v>
      </c>
      <c r="E2958" t="s">
        <v>691</v>
      </c>
      <c r="F2958" s="1">
        <v>43523.493993055556</v>
      </c>
      <c r="G2958">
        <v>1</v>
      </c>
      <c r="H2958">
        <v>119.11</v>
      </c>
      <c r="I2958">
        <v>119.11</v>
      </c>
      <c r="J2958">
        <v>18</v>
      </c>
      <c r="K2958" t="s">
        <v>820</v>
      </c>
      <c r="L2958">
        <v>2019</v>
      </c>
      <c r="M2958">
        <v>2</v>
      </c>
    </row>
    <row r="2959" spans="1:13" x14ac:dyDescent="0.25">
      <c r="A2959">
        <v>175025</v>
      </c>
      <c r="B2959" t="s">
        <v>690</v>
      </c>
      <c r="C2959" t="s">
        <v>14</v>
      </c>
      <c r="D2959" t="s">
        <v>15</v>
      </c>
      <c r="E2959" t="s">
        <v>691</v>
      </c>
      <c r="F2959" s="1">
        <v>43598.410821759258</v>
      </c>
      <c r="G2959">
        <v>2</v>
      </c>
      <c r="H2959">
        <v>43.92</v>
      </c>
      <c r="I2959">
        <v>87.84</v>
      </c>
      <c r="J2959">
        <v>18</v>
      </c>
      <c r="K2959" t="s">
        <v>820</v>
      </c>
      <c r="L2959">
        <v>2019</v>
      </c>
      <c r="M2959">
        <v>5</v>
      </c>
    </row>
    <row r="2960" spans="1:13" x14ac:dyDescent="0.25">
      <c r="A2960">
        <v>100616</v>
      </c>
      <c r="B2960" t="s">
        <v>1255</v>
      </c>
      <c r="C2960" t="s">
        <v>14</v>
      </c>
      <c r="D2960" t="s">
        <v>15</v>
      </c>
      <c r="E2960" t="s">
        <v>691</v>
      </c>
      <c r="F2960" s="1">
        <v>43763.407071759262</v>
      </c>
      <c r="G2960">
        <v>1</v>
      </c>
      <c r="H2960">
        <v>118.98</v>
      </c>
      <c r="I2960">
        <v>118.98</v>
      </c>
      <c r="J2960">
        <v>18</v>
      </c>
      <c r="K2960" t="s">
        <v>820</v>
      </c>
      <c r="L2960">
        <v>2019</v>
      </c>
      <c r="M2960">
        <v>10</v>
      </c>
    </row>
    <row r="2961" spans="1:13" x14ac:dyDescent="0.25">
      <c r="A2961">
        <v>148578</v>
      </c>
      <c r="B2961" t="s">
        <v>694</v>
      </c>
      <c r="C2961" t="s">
        <v>14</v>
      </c>
      <c r="D2961" t="s">
        <v>15</v>
      </c>
      <c r="E2961" t="s">
        <v>693</v>
      </c>
      <c r="F2961" s="1">
        <v>42751.447199074071</v>
      </c>
      <c r="G2961">
        <v>2</v>
      </c>
      <c r="H2961">
        <v>54.98</v>
      </c>
      <c r="I2961">
        <v>109.96</v>
      </c>
      <c r="J2961">
        <v>18</v>
      </c>
      <c r="K2961" t="s">
        <v>820</v>
      </c>
      <c r="L2961">
        <v>2017</v>
      </c>
      <c r="M2961">
        <v>1</v>
      </c>
    </row>
    <row r="2962" spans="1:13" x14ac:dyDescent="0.25">
      <c r="A2962">
        <v>148578</v>
      </c>
      <c r="B2962" t="s">
        <v>694</v>
      </c>
      <c r="C2962" t="s">
        <v>14</v>
      </c>
      <c r="D2962" t="s">
        <v>15</v>
      </c>
      <c r="E2962" t="s">
        <v>693</v>
      </c>
      <c r="F2962" s="1">
        <v>42793.4065625</v>
      </c>
      <c r="G2962">
        <v>3</v>
      </c>
      <c r="H2962">
        <v>54.98</v>
      </c>
      <c r="I2962">
        <v>164.94</v>
      </c>
      <c r="J2962">
        <v>18</v>
      </c>
      <c r="K2962" t="s">
        <v>820</v>
      </c>
      <c r="L2962">
        <v>2017</v>
      </c>
      <c r="M2962">
        <v>2</v>
      </c>
    </row>
    <row r="2963" spans="1:13" x14ac:dyDescent="0.25">
      <c r="A2963">
        <v>148578</v>
      </c>
      <c r="B2963" t="s">
        <v>694</v>
      </c>
      <c r="C2963" t="s">
        <v>14</v>
      </c>
      <c r="D2963" t="s">
        <v>15</v>
      </c>
      <c r="E2963" t="s">
        <v>693</v>
      </c>
      <c r="F2963" s="1">
        <v>42817.519062500003</v>
      </c>
      <c r="G2963">
        <v>2</v>
      </c>
      <c r="H2963">
        <v>54.98</v>
      </c>
      <c r="I2963">
        <v>109.96</v>
      </c>
      <c r="J2963">
        <v>18</v>
      </c>
      <c r="K2963" t="s">
        <v>820</v>
      </c>
      <c r="L2963">
        <v>2017</v>
      </c>
      <c r="M2963">
        <v>3</v>
      </c>
    </row>
    <row r="2964" spans="1:13" x14ac:dyDescent="0.25">
      <c r="A2964">
        <v>148578</v>
      </c>
      <c r="B2964" t="s">
        <v>694</v>
      </c>
      <c r="C2964" t="s">
        <v>14</v>
      </c>
      <c r="D2964" t="s">
        <v>15</v>
      </c>
      <c r="E2964" t="s">
        <v>693</v>
      </c>
      <c r="F2964" s="1">
        <v>42821.417731481481</v>
      </c>
      <c r="G2964">
        <v>2</v>
      </c>
      <c r="H2964">
        <v>54.98</v>
      </c>
      <c r="I2964">
        <v>109.96</v>
      </c>
      <c r="J2964">
        <v>18</v>
      </c>
      <c r="K2964" t="s">
        <v>820</v>
      </c>
      <c r="L2964">
        <v>2017</v>
      </c>
      <c r="M2964">
        <v>3</v>
      </c>
    </row>
    <row r="2965" spans="1:13" x14ac:dyDescent="0.25">
      <c r="A2965">
        <v>148578</v>
      </c>
      <c r="B2965" t="s">
        <v>694</v>
      </c>
      <c r="C2965" t="s">
        <v>14</v>
      </c>
      <c r="D2965" t="s">
        <v>15</v>
      </c>
      <c r="E2965" t="s">
        <v>693</v>
      </c>
      <c r="F2965" s="1">
        <v>42867.599537037036</v>
      </c>
      <c r="G2965">
        <v>2</v>
      </c>
      <c r="H2965">
        <v>54.98</v>
      </c>
      <c r="I2965">
        <v>109.96</v>
      </c>
      <c r="J2965">
        <v>18</v>
      </c>
      <c r="K2965" t="s">
        <v>820</v>
      </c>
      <c r="L2965">
        <v>2017</v>
      </c>
      <c r="M2965">
        <v>5</v>
      </c>
    </row>
    <row r="2966" spans="1:13" x14ac:dyDescent="0.25">
      <c r="A2966">
        <v>148578</v>
      </c>
      <c r="B2966" t="s">
        <v>694</v>
      </c>
      <c r="C2966" t="s">
        <v>14</v>
      </c>
      <c r="D2966" t="s">
        <v>15</v>
      </c>
      <c r="E2966" t="s">
        <v>693</v>
      </c>
      <c r="F2966" s="1">
        <v>42912.412708333337</v>
      </c>
      <c r="G2966">
        <v>2</v>
      </c>
      <c r="H2966">
        <v>54.98</v>
      </c>
      <c r="I2966">
        <v>109.96</v>
      </c>
      <c r="J2966">
        <v>18</v>
      </c>
      <c r="K2966" t="s">
        <v>820</v>
      </c>
      <c r="L2966">
        <v>2017</v>
      </c>
      <c r="M2966">
        <v>6</v>
      </c>
    </row>
    <row r="2967" spans="1:13" x14ac:dyDescent="0.25">
      <c r="A2967">
        <v>148578</v>
      </c>
      <c r="B2967" t="s">
        <v>694</v>
      </c>
      <c r="C2967" t="s">
        <v>14</v>
      </c>
      <c r="D2967" t="s">
        <v>15</v>
      </c>
      <c r="E2967" t="s">
        <v>693</v>
      </c>
      <c r="F2967" s="1">
        <v>42961.413553240738</v>
      </c>
      <c r="G2967">
        <v>3</v>
      </c>
      <c r="H2967">
        <v>54.98</v>
      </c>
      <c r="I2967">
        <v>164.94</v>
      </c>
      <c r="J2967">
        <v>18</v>
      </c>
      <c r="K2967" t="s">
        <v>820</v>
      </c>
      <c r="L2967">
        <v>2017</v>
      </c>
      <c r="M2967">
        <v>8</v>
      </c>
    </row>
    <row r="2968" spans="1:13" x14ac:dyDescent="0.25">
      <c r="A2968">
        <v>148578</v>
      </c>
      <c r="B2968" t="s">
        <v>694</v>
      </c>
      <c r="C2968" t="s">
        <v>14</v>
      </c>
      <c r="D2968" t="s">
        <v>15</v>
      </c>
      <c r="E2968" t="s">
        <v>693</v>
      </c>
      <c r="F2968" s="1">
        <v>42968.341134259259</v>
      </c>
      <c r="G2968">
        <v>2</v>
      </c>
      <c r="H2968">
        <v>54.98</v>
      </c>
      <c r="I2968">
        <v>109.96</v>
      </c>
      <c r="J2968">
        <v>18</v>
      </c>
      <c r="K2968" t="s">
        <v>820</v>
      </c>
      <c r="L2968">
        <v>2017</v>
      </c>
      <c r="M2968">
        <v>8</v>
      </c>
    </row>
    <row r="2969" spans="1:13" x14ac:dyDescent="0.25">
      <c r="A2969">
        <v>148578</v>
      </c>
      <c r="B2969" t="s">
        <v>694</v>
      </c>
      <c r="C2969" t="s">
        <v>14</v>
      </c>
      <c r="D2969" t="s">
        <v>15</v>
      </c>
      <c r="E2969" t="s">
        <v>693</v>
      </c>
      <c r="F2969" s="1">
        <v>43003.404340277775</v>
      </c>
      <c r="G2969">
        <v>2</v>
      </c>
      <c r="H2969">
        <v>54.98</v>
      </c>
      <c r="I2969">
        <v>109.96</v>
      </c>
      <c r="J2969">
        <v>18</v>
      </c>
      <c r="K2969" t="s">
        <v>820</v>
      </c>
      <c r="L2969">
        <v>2017</v>
      </c>
      <c r="M2969">
        <v>9</v>
      </c>
    </row>
    <row r="2970" spans="1:13" x14ac:dyDescent="0.25">
      <c r="A2970">
        <v>848632</v>
      </c>
      <c r="B2970" t="s">
        <v>692</v>
      </c>
      <c r="C2970" t="s">
        <v>14</v>
      </c>
      <c r="D2970" t="s">
        <v>15</v>
      </c>
      <c r="E2970" t="s">
        <v>693</v>
      </c>
      <c r="F2970" s="1">
        <v>43003.404340277775</v>
      </c>
      <c r="G2970">
        <v>1</v>
      </c>
      <c r="H2970">
        <v>58.2</v>
      </c>
      <c r="I2970">
        <v>58.2</v>
      </c>
      <c r="J2970">
        <v>18</v>
      </c>
      <c r="K2970" t="s">
        <v>820</v>
      </c>
      <c r="L2970">
        <v>2017</v>
      </c>
      <c r="M2970">
        <v>9</v>
      </c>
    </row>
    <row r="2971" spans="1:13" x14ac:dyDescent="0.25">
      <c r="A2971">
        <v>148578</v>
      </c>
      <c r="B2971" t="s">
        <v>694</v>
      </c>
      <c r="C2971" t="s">
        <v>14</v>
      </c>
      <c r="D2971" t="s">
        <v>15</v>
      </c>
      <c r="E2971" t="s">
        <v>693</v>
      </c>
      <c r="F2971" s="1">
        <v>43017.398634259262</v>
      </c>
      <c r="G2971">
        <v>2</v>
      </c>
      <c r="H2971">
        <v>55.46</v>
      </c>
      <c r="I2971">
        <v>110.92</v>
      </c>
      <c r="J2971">
        <v>18</v>
      </c>
      <c r="K2971" t="s">
        <v>820</v>
      </c>
      <c r="L2971">
        <v>2017</v>
      </c>
      <c r="M2971">
        <v>10</v>
      </c>
    </row>
    <row r="2972" spans="1:13" x14ac:dyDescent="0.25">
      <c r="A2972">
        <v>848632</v>
      </c>
      <c r="B2972" t="s">
        <v>692</v>
      </c>
      <c r="C2972" t="s">
        <v>14</v>
      </c>
      <c r="D2972" t="s">
        <v>15</v>
      </c>
      <c r="E2972" t="s">
        <v>693</v>
      </c>
      <c r="F2972" s="1">
        <v>43024.333472222221</v>
      </c>
      <c r="G2972">
        <v>1</v>
      </c>
      <c r="H2972">
        <v>58.71</v>
      </c>
      <c r="I2972">
        <v>58.71</v>
      </c>
      <c r="J2972">
        <v>18</v>
      </c>
      <c r="K2972" t="s">
        <v>820</v>
      </c>
      <c r="L2972">
        <v>2017</v>
      </c>
      <c r="M2972">
        <v>10</v>
      </c>
    </row>
    <row r="2973" spans="1:13" x14ac:dyDescent="0.25">
      <c r="A2973">
        <v>148578</v>
      </c>
      <c r="B2973" t="s">
        <v>694</v>
      </c>
      <c r="C2973" t="s">
        <v>14</v>
      </c>
      <c r="D2973" t="s">
        <v>15</v>
      </c>
      <c r="E2973" t="s">
        <v>693</v>
      </c>
      <c r="F2973" s="1">
        <v>43038.447638888887</v>
      </c>
      <c r="G2973">
        <v>1</v>
      </c>
      <c r="H2973">
        <v>54.98</v>
      </c>
      <c r="I2973">
        <v>54.98</v>
      </c>
      <c r="J2973">
        <v>18</v>
      </c>
      <c r="K2973" t="s">
        <v>820</v>
      </c>
      <c r="L2973">
        <v>2017</v>
      </c>
      <c r="M2973">
        <v>10</v>
      </c>
    </row>
    <row r="2974" spans="1:13" x14ac:dyDescent="0.25">
      <c r="A2974">
        <v>148578</v>
      </c>
      <c r="B2974" t="s">
        <v>694</v>
      </c>
      <c r="C2974" t="s">
        <v>14</v>
      </c>
      <c r="D2974" t="s">
        <v>15</v>
      </c>
      <c r="E2974" t="s">
        <v>693</v>
      </c>
      <c r="F2974" s="1">
        <v>43048.498888888891</v>
      </c>
      <c r="G2974">
        <v>2</v>
      </c>
      <c r="H2974">
        <v>54.98</v>
      </c>
      <c r="I2974">
        <v>109.96</v>
      </c>
      <c r="J2974">
        <v>18</v>
      </c>
      <c r="K2974" t="s">
        <v>820</v>
      </c>
      <c r="L2974">
        <v>2017</v>
      </c>
      <c r="M2974">
        <v>11</v>
      </c>
    </row>
    <row r="2975" spans="1:13" x14ac:dyDescent="0.25">
      <c r="A2975">
        <v>148578</v>
      </c>
      <c r="B2975" t="s">
        <v>694</v>
      </c>
      <c r="C2975" t="s">
        <v>14</v>
      </c>
      <c r="D2975" t="s">
        <v>15</v>
      </c>
      <c r="E2975" t="s">
        <v>693</v>
      </c>
      <c r="F2975" s="1">
        <v>43049.622870370367</v>
      </c>
      <c r="G2975">
        <v>2</v>
      </c>
      <c r="H2975">
        <v>54.98</v>
      </c>
      <c r="I2975">
        <v>109.96</v>
      </c>
      <c r="J2975">
        <v>18</v>
      </c>
      <c r="K2975" t="s">
        <v>820</v>
      </c>
      <c r="L2975">
        <v>2017</v>
      </c>
      <c r="M2975">
        <v>11</v>
      </c>
    </row>
    <row r="2976" spans="1:13" x14ac:dyDescent="0.25">
      <c r="A2976">
        <v>148578</v>
      </c>
      <c r="B2976" t="s">
        <v>694</v>
      </c>
      <c r="C2976" t="s">
        <v>14</v>
      </c>
      <c r="D2976" t="s">
        <v>15</v>
      </c>
      <c r="E2976" t="s">
        <v>693</v>
      </c>
      <c r="F2976" s="1">
        <v>43076.404861111114</v>
      </c>
      <c r="G2976">
        <v>2</v>
      </c>
      <c r="H2976">
        <v>54.98</v>
      </c>
      <c r="I2976">
        <v>109.96</v>
      </c>
      <c r="J2976">
        <v>18</v>
      </c>
      <c r="K2976" t="s">
        <v>820</v>
      </c>
      <c r="L2976">
        <v>2017</v>
      </c>
      <c r="M2976">
        <v>12</v>
      </c>
    </row>
    <row r="2977" spans="1:13" x14ac:dyDescent="0.25">
      <c r="A2977">
        <v>148578</v>
      </c>
      <c r="B2977" t="s">
        <v>694</v>
      </c>
      <c r="C2977" t="s">
        <v>14</v>
      </c>
      <c r="D2977" t="s">
        <v>15</v>
      </c>
      <c r="E2977" t="s">
        <v>693</v>
      </c>
      <c r="F2977" s="1">
        <v>43080.362291666665</v>
      </c>
      <c r="G2977">
        <v>3</v>
      </c>
      <c r="H2977">
        <v>54.98</v>
      </c>
      <c r="I2977">
        <v>164.94</v>
      </c>
      <c r="J2977">
        <v>18</v>
      </c>
      <c r="K2977" t="s">
        <v>820</v>
      </c>
      <c r="L2977">
        <v>2017</v>
      </c>
      <c r="M2977">
        <v>12</v>
      </c>
    </row>
    <row r="2978" spans="1:13" x14ac:dyDescent="0.25">
      <c r="A2978">
        <v>148578</v>
      </c>
      <c r="B2978" t="s">
        <v>694</v>
      </c>
      <c r="C2978" t="s">
        <v>14</v>
      </c>
      <c r="D2978" t="s">
        <v>15</v>
      </c>
      <c r="E2978" t="s">
        <v>693</v>
      </c>
      <c r="F2978" s="1">
        <v>43090.58861111111</v>
      </c>
      <c r="G2978">
        <v>2</v>
      </c>
      <c r="H2978">
        <v>54.98</v>
      </c>
      <c r="I2978">
        <v>109.96</v>
      </c>
      <c r="J2978">
        <v>18</v>
      </c>
      <c r="K2978" t="s">
        <v>820</v>
      </c>
      <c r="L2978">
        <v>2017</v>
      </c>
      <c r="M2978">
        <v>12</v>
      </c>
    </row>
    <row r="2979" spans="1:13" x14ac:dyDescent="0.25">
      <c r="A2979">
        <v>148578</v>
      </c>
      <c r="B2979" t="s">
        <v>694</v>
      </c>
      <c r="C2979" t="s">
        <v>14</v>
      </c>
      <c r="D2979" t="s">
        <v>15</v>
      </c>
      <c r="E2979" t="s">
        <v>693</v>
      </c>
      <c r="F2979" s="1">
        <v>43098.316122685188</v>
      </c>
      <c r="G2979">
        <v>1</v>
      </c>
      <c r="H2979">
        <v>54.98</v>
      </c>
      <c r="I2979">
        <v>54.98</v>
      </c>
      <c r="J2979">
        <v>18</v>
      </c>
      <c r="K2979" t="s">
        <v>820</v>
      </c>
      <c r="L2979">
        <v>2017</v>
      </c>
      <c r="M2979">
        <v>12</v>
      </c>
    </row>
    <row r="2980" spans="1:13" x14ac:dyDescent="0.25">
      <c r="A2980">
        <v>148578</v>
      </c>
      <c r="B2980" t="s">
        <v>694</v>
      </c>
      <c r="C2980" t="s">
        <v>14</v>
      </c>
      <c r="D2980" t="s">
        <v>15</v>
      </c>
      <c r="E2980" t="s">
        <v>693</v>
      </c>
      <c r="F2980" s="1">
        <v>43167.428171296298</v>
      </c>
      <c r="G2980">
        <v>2</v>
      </c>
      <c r="H2980">
        <v>54.98</v>
      </c>
      <c r="I2980">
        <v>109.96</v>
      </c>
      <c r="J2980">
        <v>18</v>
      </c>
      <c r="K2980" t="s">
        <v>820</v>
      </c>
      <c r="L2980">
        <v>2018</v>
      </c>
      <c r="M2980">
        <v>3</v>
      </c>
    </row>
    <row r="2981" spans="1:13" x14ac:dyDescent="0.25">
      <c r="A2981">
        <v>148578</v>
      </c>
      <c r="B2981" t="s">
        <v>694</v>
      </c>
      <c r="C2981" t="s">
        <v>14</v>
      </c>
      <c r="D2981" t="s">
        <v>15</v>
      </c>
      <c r="E2981" t="s">
        <v>693</v>
      </c>
      <c r="F2981" s="1">
        <v>43171.331342592595</v>
      </c>
      <c r="G2981">
        <v>2</v>
      </c>
      <c r="H2981">
        <v>54.98</v>
      </c>
      <c r="I2981">
        <v>109.96</v>
      </c>
      <c r="J2981">
        <v>18</v>
      </c>
      <c r="K2981" t="s">
        <v>820</v>
      </c>
      <c r="L2981">
        <v>2018</v>
      </c>
      <c r="M2981">
        <v>3</v>
      </c>
    </row>
    <row r="2982" spans="1:13" x14ac:dyDescent="0.25">
      <c r="A2982">
        <v>148578</v>
      </c>
      <c r="B2982" t="s">
        <v>694</v>
      </c>
      <c r="C2982" t="s">
        <v>14</v>
      </c>
      <c r="D2982" t="s">
        <v>15</v>
      </c>
      <c r="E2982" t="s">
        <v>693</v>
      </c>
      <c r="F2982" s="1">
        <v>43199.334131944444</v>
      </c>
      <c r="G2982">
        <v>1</v>
      </c>
      <c r="H2982">
        <v>54.98</v>
      </c>
      <c r="I2982">
        <v>54.98</v>
      </c>
      <c r="J2982">
        <v>18</v>
      </c>
      <c r="K2982" t="s">
        <v>820</v>
      </c>
      <c r="L2982">
        <v>2018</v>
      </c>
      <c r="M2982">
        <v>4</v>
      </c>
    </row>
    <row r="2983" spans="1:13" x14ac:dyDescent="0.25">
      <c r="A2983">
        <v>148578</v>
      </c>
      <c r="B2983" t="s">
        <v>694</v>
      </c>
      <c r="C2983" t="s">
        <v>14</v>
      </c>
      <c r="D2983" t="s">
        <v>15</v>
      </c>
      <c r="E2983" t="s">
        <v>693</v>
      </c>
      <c r="F2983" s="1">
        <v>43199.334131944444</v>
      </c>
      <c r="G2983">
        <v>1</v>
      </c>
      <c r="H2983">
        <v>54.98</v>
      </c>
      <c r="I2983">
        <v>54.98</v>
      </c>
      <c r="J2983">
        <v>18</v>
      </c>
      <c r="K2983" t="s">
        <v>820</v>
      </c>
      <c r="L2983">
        <v>2018</v>
      </c>
      <c r="M2983">
        <v>4</v>
      </c>
    </row>
    <row r="2984" spans="1:13" x14ac:dyDescent="0.25">
      <c r="A2984">
        <v>148578</v>
      </c>
      <c r="B2984" t="s">
        <v>694</v>
      </c>
      <c r="C2984" t="s">
        <v>14</v>
      </c>
      <c r="D2984" t="s">
        <v>15</v>
      </c>
      <c r="E2984" t="s">
        <v>693</v>
      </c>
      <c r="F2984" s="1">
        <v>43244.533136574071</v>
      </c>
      <c r="G2984">
        <v>2</v>
      </c>
      <c r="H2984">
        <v>54.98</v>
      </c>
      <c r="I2984">
        <v>109.96</v>
      </c>
      <c r="J2984">
        <v>18</v>
      </c>
      <c r="K2984" t="s">
        <v>820</v>
      </c>
      <c r="L2984">
        <v>2018</v>
      </c>
      <c r="M2984">
        <v>5</v>
      </c>
    </row>
    <row r="2985" spans="1:13" x14ac:dyDescent="0.25">
      <c r="A2985">
        <v>148578</v>
      </c>
      <c r="B2985" t="s">
        <v>694</v>
      </c>
      <c r="C2985" t="s">
        <v>14</v>
      </c>
      <c r="D2985" t="s">
        <v>15</v>
      </c>
      <c r="E2985" t="s">
        <v>693</v>
      </c>
      <c r="F2985" s="1">
        <v>43262.345300925925</v>
      </c>
      <c r="G2985">
        <v>1</v>
      </c>
      <c r="H2985">
        <v>54.98</v>
      </c>
      <c r="I2985">
        <v>54.98</v>
      </c>
      <c r="J2985">
        <v>18</v>
      </c>
      <c r="K2985" t="s">
        <v>820</v>
      </c>
      <c r="L2985">
        <v>2018</v>
      </c>
      <c r="M2985">
        <v>6</v>
      </c>
    </row>
    <row r="2986" spans="1:13" x14ac:dyDescent="0.25">
      <c r="A2986">
        <v>148578</v>
      </c>
      <c r="B2986" t="s">
        <v>694</v>
      </c>
      <c r="C2986" t="s">
        <v>14</v>
      </c>
      <c r="D2986" t="s">
        <v>15</v>
      </c>
      <c r="E2986" t="s">
        <v>693</v>
      </c>
      <c r="F2986" s="1">
        <v>43304.329861111109</v>
      </c>
      <c r="G2986">
        <v>3</v>
      </c>
      <c r="H2986">
        <v>54.98</v>
      </c>
      <c r="I2986">
        <v>164.94</v>
      </c>
      <c r="J2986">
        <v>18</v>
      </c>
      <c r="K2986" t="s">
        <v>820</v>
      </c>
      <c r="L2986">
        <v>2018</v>
      </c>
      <c r="M2986">
        <v>7</v>
      </c>
    </row>
    <row r="2987" spans="1:13" x14ac:dyDescent="0.25">
      <c r="A2987">
        <v>148578</v>
      </c>
      <c r="B2987" t="s">
        <v>694</v>
      </c>
      <c r="C2987" t="s">
        <v>14</v>
      </c>
      <c r="D2987" t="s">
        <v>15</v>
      </c>
      <c r="E2987" t="s">
        <v>693</v>
      </c>
      <c r="F2987" s="1">
        <v>43409.449467592596</v>
      </c>
      <c r="G2987">
        <v>1</v>
      </c>
      <c r="H2987">
        <v>54.98</v>
      </c>
      <c r="I2987">
        <v>54.98</v>
      </c>
      <c r="J2987">
        <v>18</v>
      </c>
      <c r="K2987" t="s">
        <v>820</v>
      </c>
      <c r="L2987">
        <v>2018</v>
      </c>
      <c r="M2987">
        <v>11</v>
      </c>
    </row>
    <row r="2988" spans="1:13" x14ac:dyDescent="0.25">
      <c r="A2988">
        <v>148578</v>
      </c>
      <c r="B2988" t="s">
        <v>694</v>
      </c>
      <c r="C2988" t="s">
        <v>14</v>
      </c>
      <c r="D2988" t="s">
        <v>15</v>
      </c>
      <c r="E2988" t="s">
        <v>693</v>
      </c>
      <c r="F2988" s="1">
        <v>43418.52851851852</v>
      </c>
      <c r="G2988">
        <v>2</v>
      </c>
      <c r="H2988">
        <v>54.98</v>
      </c>
      <c r="I2988">
        <v>109.96</v>
      </c>
      <c r="J2988">
        <v>18</v>
      </c>
      <c r="K2988" t="s">
        <v>820</v>
      </c>
      <c r="L2988">
        <v>2018</v>
      </c>
      <c r="M2988">
        <v>11</v>
      </c>
    </row>
    <row r="2989" spans="1:13" x14ac:dyDescent="0.25">
      <c r="A2989">
        <v>148578</v>
      </c>
      <c r="B2989" t="s">
        <v>694</v>
      </c>
      <c r="C2989" t="s">
        <v>14</v>
      </c>
      <c r="D2989" t="s">
        <v>15</v>
      </c>
      <c r="E2989" t="s">
        <v>693</v>
      </c>
      <c r="F2989" s="1">
        <v>43423.423414351855</v>
      </c>
      <c r="G2989">
        <v>2</v>
      </c>
      <c r="H2989">
        <v>54.98</v>
      </c>
      <c r="I2989">
        <v>109.96</v>
      </c>
      <c r="J2989">
        <v>18</v>
      </c>
      <c r="K2989" t="s">
        <v>820</v>
      </c>
      <c r="L2989">
        <v>2018</v>
      </c>
      <c r="M2989">
        <v>11</v>
      </c>
    </row>
    <row r="2990" spans="1:13" x14ac:dyDescent="0.25">
      <c r="A2990">
        <v>148578</v>
      </c>
      <c r="B2990" t="s">
        <v>694</v>
      </c>
      <c r="C2990" t="s">
        <v>14</v>
      </c>
      <c r="D2990" t="s">
        <v>15</v>
      </c>
      <c r="E2990" t="s">
        <v>693</v>
      </c>
      <c r="F2990" s="1">
        <v>43517.529340277775</v>
      </c>
      <c r="G2990">
        <v>1</v>
      </c>
      <c r="H2990">
        <v>54.98</v>
      </c>
      <c r="I2990">
        <v>54.98</v>
      </c>
      <c r="J2990">
        <v>18</v>
      </c>
      <c r="K2990" t="s">
        <v>820</v>
      </c>
      <c r="L2990">
        <v>2019</v>
      </c>
      <c r="M2990">
        <v>2</v>
      </c>
    </row>
    <row r="2991" spans="1:13" x14ac:dyDescent="0.25">
      <c r="A2991">
        <v>148578</v>
      </c>
      <c r="B2991" t="s">
        <v>694</v>
      </c>
      <c r="C2991" t="s">
        <v>14</v>
      </c>
      <c r="D2991" t="s">
        <v>15</v>
      </c>
      <c r="E2991" t="s">
        <v>693</v>
      </c>
      <c r="F2991" s="1">
        <v>43521.360763888886</v>
      </c>
      <c r="G2991">
        <v>1</v>
      </c>
      <c r="H2991">
        <v>54.98</v>
      </c>
      <c r="I2991">
        <v>54.98</v>
      </c>
      <c r="J2991">
        <v>18</v>
      </c>
      <c r="K2991" t="s">
        <v>820</v>
      </c>
      <c r="L2991">
        <v>2019</v>
      </c>
      <c r="M2991">
        <v>2</v>
      </c>
    </row>
    <row r="2992" spans="1:13" x14ac:dyDescent="0.25">
      <c r="A2992">
        <v>148578</v>
      </c>
      <c r="B2992" t="s">
        <v>694</v>
      </c>
      <c r="C2992" t="s">
        <v>14</v>
      </c>
      <c r="D2992" t="s">
        <v>15</v>
      </c>
      <c r="E2992" t="s">
        <v>693</v>
      </c>
      <c r="F2992" s="1">
        <v>43528.420983796299</v>
      </c>
      <c r="G2992">
        <v>1</v>
      </c>
      <c r="H2992">
        <v>54.98</v>
      </c>
      <c r="I2992">
        <v>54.98</v>
      </c>
      <c r="J2992">
        <v>18</v>
      </c>
      <c r="K2992" t="s">
        <v>820</v>
      </c>
      <c r="L2992">
        <v>2019</v>
      </c>
      <c r="M2992">
        <v>3</v>
      </c>
    </row>
    <row r="2993" spans="1:13" x14ac:dyDescent="0.25">
      <c r="A2993">
        <v>148578</v>
      </c>
      <c r="B2993" t="s">
        <v>694</v>
      </c>
      <c r="C2993" t="s">
        <v>14</v>
      </c>
      <c r="D2993" t="s">
        <v>15</v>
      </c>
      <c r="E2993" t="s">
        <v>693</v>
      </c>
      <c r="F2993" s="1">
        <v>43549.390717592592</v>
      </c>
      <c r="G2993">
        <v>2</v>
      </c>
      <c r="H2993">
        <v>54.98</v>
      </c>
      <c r="I2993">
        <v>109.96</v>
      </c>
      <c r="J2993">
        <v>18</v>
      </c>
      <c r="K2993" t="s">
        <v>820</v>
      </c>
      <c r="L2993">
        <v>2019</v>
      </c>
      <c r="M2993">
        <v>3</v>
      </c>
    </row>
    <row r="2994" spans="1:13" x14ac:dyDescent="0.25">
      <c r="A2994">
        <v>148578</v>
      </c>
      <c r="B2994" t="s">
        <v>694</v>
      </c>
      <c r="C2994" t="s">
        <v>14</v>
      </c>
      <c r="D2994" t="s">
        <v>15</v>
      </c>
      <c r="E2994" t="s">
        <v>693</v>
      </c>
      <c r="F2994" s="1">
        <v>43598.410821759258</v>
      </c>
      <c r="G2994">
        <v>1</v>
      </c>
      <c r="H2994">
        <v>54.98</v>
      </c>
      <c r="I2994">
        <v>54.98</v>
      </c>
      <c r="J2994">
        <v>18</v>
      </c>
      <c r="K2994" t="s">
        <v>820</v>
      </c>
      <c r="L2994">
        <v>2019</v>
      </c>
      <c r="M2994">
        <v>5</v>
      </c>
    </row>
    <row r="2995" spans="1:13" x14ac:dyDescent="0.25">
      <c r="A2995">
        <v>148578</v>
      </c>
      <c r="B2995" t="s">
        <v>694</v>
      </c>
      <c r="C2995" t="s">
        <v>14</v>
      </c>
      <c r="D2995" t="s">
        <v>15</v>
      </c>
      <c r="E2995" t="s">
        <v>693</v>
      </c>
      <c r="F2995" s="1">
        <v>43626.419293981482</v>
      </c>
      <c r="G2995">
        <v>2</v>
      </c>
      <c r="H2995">
        <v>54.98</v>
      </c>
      <c r="I2995">
        <v>109.96</v>
      </c>
      <c r="J2995">
        <v>18</v>
      </c>
      <c r="K2995" t="s">
        <v>820</v>
      </c>
      <c r="L2995">
        <v>2019</v>
      </c>
      <c r="M2995">
        <v>6</v>
      </c>
    </row>
    <row r="2996" spans="1:13" x14ac:dyDescent="0.25">
      <c r="A2996">
        <v>148578</v>
      </c>
      <c r="B2996" t="s">
        <v>694</v>
      </c>
      <c r="C2996" t="s">
        <v>14</v>
      </c>
      <c r="D2996" t="s">
        <v>15</v>
      </c>
      <c r="E2996" t="s">
        <v>693</v>
      </c>
      <c r="F2996" s="1">
        <v>43647.405081018522</v>
      </c>
      <c r="G2996">
        <v>2</v>
      </c>
      <c r="H2996">
        <v>54.92</v>
      </c>
      <c r="I2996">
        <v>109.84</v>
      </c>
      <c r="J2996">
        <v>18</v>
      </c>
      <c r="K2996" t="s">
        <v>820</v>
      </c>
      <c r="L2996">
        <v>2019</v>
      </c>
      <c r="M2996">
        <v>7</v>
      </c>
    </row>
    <row r="2997" spans="1:13" x14ac:dyDescent="0.25">
      <c r="A2997">
        <v>148578</v>
      </c>
      <c r="B2997" t="s">
        <v>694</v>
      </c>
      <c r="C2997" t="s">
        <v>14</v>
      </c>
      <c r="D2997" t="s">
        <v>15</v>
      </c>
      <c r="E2997" t="s">
        <v>693</v>
      </c>
      <c r="F2997" s="1">
        <v>43675.418587962966</v>
      </c>
      <c r="G2997">
        <v>1</v>
      </c>
      <c r="H2997">
        <v>54.92</v>
      </c>
      <c r="I2997">
        <v>54.92</v>
      </c>
      <c r="J2997">
        <v>18</v>
      </c>
      <c r="K2997" t="s">
        <v>820</v>
      </c>
      <c r="L2997">
        <v>2019</v>
      </c>
      <c r="M2997">
        <v>7</v>
      </c>
    </row>
    <row r="2998" spans="1:13" x14ac:dyDescent="0.25">
      <c r="A2998">
        <v>148578</v>
      </c>
      <c r="B2998" t="s">
        <v>694</v>
      </c>
      <c r="C2998" t="s">
        <v>14</v>
      </c>
      <c r="D2998" t="s">
        <v>15</v>
      </c>
      <c r="E2998" t="s">
        <v>693</v>
      </c>
      <c r="F2998" s="1">
        <v>43675.418587962966</v>
      </c>
      <c r="G2998">
        <v>1</v>
      </c>
      <c r="H2998">
        <v>54.92</v>
      </c>
      <c r="I2998">
        <v>54.92</v>
      </c>
      <c r="J2998">
        <v>18</v>
      </c>
      <c r="K2998" t="s">
        <v>820</v>
      </c>
      <c r="L2998">
        <v>2019</v>
      </c>
      <c r="M2998">
        <v>7</v>
      </c>
    </row>
    <row r="2999" spans="1:13" x14ac:dyDescent="0.25">
      <c r="A2999">
        <v>148578</v>
      </c>
      <c r="B2999" t="s">
        <v>694</v>
      </c>
      <c r="C2999" t="s">
        <v>14</v>
      </c>
      <c r="D2999" t="s">
        <v>15</v>
      </c>
      <c r="E2999" t="s">
        <v>693</v>
      </c>
      <c r="F2999" s="1">
        <v>43787.42523148148</v>
      </c>
      <c r="G2999">
        <v>2</v>
      </c>
      <c r="H2999">
        <v>54.92</v>
      </c>
      <c r="I2999">
        <v>109.84</v>
      </c>
      <c r="J2999">
        <v>18</v>
      </c>
      <c r="K2999" t="s">
        <v>820</v>
      </c>
      <c r="L2999">
        <v>2019</v>
      </c>
      <c r="M2999">
        <v>11</v>
      </c>
    </row>
    <row r="3000" spans="1:13" x14ac:dyDescent="0.25">
      <c r="A3000">
        <v>148578</v>
      </c>
      <c r="B3000" t="s">
        <v>694</v>
      </c>
      <c r="C3000" t="s">
        <v>14</v>
      </c>
      <c r="D3000" t="s">
        <v>15</v>
      </c>
      <c r="E3000" t="s">
        <v>693</v>
      </c>
      <c r="F3000" s="1">
        <v>43818.391053240739</v>
      </c>
      <c r="G3000">
        <v>2</v>
      </c>
      <c r="H3000">
        <v>54.92</v>
      </c>
      <c r="I3000">
        <v>109.84</v>
      </c>
      <c r="J3000">
        <v>18</v>
      </c>
      <c r="K3000" t="s">
        <v>820</v>
      </c>
      <c r="L3000">
        <v>2019</v>
      </c>
      <c r="M3000">
        <v>12</v>
      </c>
    </row>
    <row r="3001" spans="1:13" x14ac:dyDescent="0.25">
      <c r="A3001">
        <v>171954</v>
      </c>
      <c r="B3001" t="s">
        <v>1256</v>
      </c>
      <c r="C3001" t="s">
        <v>14</v>
      </c>
      <c r="D3001" t="s">
        <v>15</v>
      </c>
      <c r="E3001" t="s">
        <v>676</v>
      </c>
      <c r="F3001" s="1">
        <v>43272.555289351854</v>
      </c>
      <c r="G3001">
        <v>1</v>
      </c>
      <c r="H3001">
        <v>90.05</v>
      </c>
      <c r="I3001">
        <v>90.05</v>
      </c>
      <c r="J3001">
        <v>18</v>
      </c>
      <c r="K3001" t="s">
        <v>820</v>
      </c>
      <c r="L3001">
        <v>2018</v>
      </c>
      <c r="M3001">
        <v>6</v>
      </c>
    </row>
    <row r="3002" spans="1:13" x14ac:dyDescent="0.25">
      <c r="A3002">
        <v>171954</v>
      </c>
      <c r="B3002" t="s">
        <v>1256</v>
      </c>
      <c r="C3002" t="s">
        <v>14</v>
      </c>
      <c r="D3002" t="s">
        <v>15</v>
      </c>
      <c r="E3002" t="s">
        <v>676</v>
      </c>
      <c r="F3002" s="1">
        <v>43594.455613425926</v>
      </c>
      <c r="G3002">
        <v>1</v>
      </c>
      <c r="H3002">
        <v>90.05</v>
      </c>
      <c r="I3002">
        <v>90.05</v>
      </c>
      <c r="J3002">
        <v>18</v>
      </c>
      <c r="K3002" t="s">
        <v>820</v>
      </c>
      <c r="L3002">
        <v>2019</v>
      </c>
      <c r="M3002">
        <v>5</v>
      </c>
    </row>
    <row r="3003" spans="1:13" x14ac:dyDescent="0.25">
      <c r="A3003">
        <v>101845</v>
      </c>
      <c r="B3003" t="s">
        <v>1257</v>
      </c>
      <c r="C3003" t="s">
        <v>14</v>
      </c>
      <c r="D3003" t="s">
        <v>15</v>
      </c>
      <c r="E3003" t="s">
        <v>1258</v>
      </c>
      <c r="F3003" s="1">
        <v>42754.532476851855</v>
      </c>
      <c r="G3003">
        <v>1</v>
      </c>
      <c r="H3003">
        <v>75.64</v>
      </c>
      <c r="I3003">
        <v>75.64</v>
      </c>
      <c r="J3003">
        <v>18</v>
      </c>
      <c r="K3003" t="s">
        <v>820</v>
      </c>
      <c r="L3003">
        <v>2017</v>
      </c>
      <c r="M3003">
        <v>1</v>
      </c>
    </row>
    <row r="3004" spans="1:13" x14ac:dyDescent="0.25">
      <c r="A3004">
        <v>101845</v>
      </c>
      <c r="B3004" t="s">
        <v>1257</v>
      </c>
      <c r="C3004" t="s">
        <v>14</v>
      </c>
      <c r="D3004" t="s">
        <v>15</v>
      </c>
      <c r="E3004" t="s">
        <v>1258</v>
      </c>
      <c r="F3004" s="1">
        <v>42754.532476851855</v>
      </c>
      <c r="G3004">
        <v>1</v>
      </c>
      <c r="H3004">
        <v>75.64</v>
      </c>
      <c r="I3004">
        <v>75.64</v>
      </c>
      <c r="J3004">
        <v>18</v>
      </c>
      <c r="K3004" t="s">
        <v>820</v>
      </c>
      <c r="L3004">
        <v>2017</v>
      </c>
      <c r="M3004">
        <v>1</v>
      </c>
    </row>
    <row r="3005" spans="1:13" x14ac:dyDescent="0.25">
      <c r="A3005">
        <v>101845</v>
      </c>
      <c r="B3005" t="s">
        <v>1257</v>
      </c>
      <c r="C3005" t="s">
        <v>14</v>
      </c>
      <c r="D3005" t="s">
        <v>15</v>
      </c>
      <c r="E3005" t="s">
        <v>1258</v>
      </c>
      <c r="F3005" s="1">
        <v>42786.396898148145</v>
      </c>
      <c r="G3005">
        <v>1</v>
      </c>
      <c r="H3005">
        <v>75.64</v>
      </c>
      <c r="I3005">
        <v>75.64</v>
      </c>
      <c r="J3005">
        <v>18</v>
      </c>
      <c r="K3005" t="s">
        <v>820</v>
      </c>
      <c r="L3005">
        <v>2017</v>
      </c>
      <c r="M3005">
        <v>2</v>
      </c>
    </row>
    <row r="3006" spans="1:13" x14ac:dyDescent="0.25">
      <c r="A3006">
        <v>101845</v>
      </c>
      <c r="B3006" t="s">
        <v>1257</v>
      </c>
      <c r="C3006" t="s">
        <v>14</v>
      </c>
      <c r="D3006" t="s">
        <v>15</v>
      </c>
      <c r="E3006" t="s">
        <v>1258</v>
      </c>
      <c r="F3006" s="1">
        <v>42786.396898148145</v>
      </c>
      <c r="G3006">
        <v>1</v>
      </c>
      <c r="H3006">
        <v>75.64</v>
      </c>
      <c r="I3006">
        <v>75.64</v>
      </c>
      <c r="J3006">
        <v>18</v>
      </c>
      <c r="K3006" t="s">
        <v>820</v>
      </c>
      <c r="L3006">
        <v>2017</v>
      </c>
      <c r="M3006">
        <v>2</v>
      </c>
    </row>
    <row r="3007" spans="1:13" x14ac:dyDescent="0.25">
      <c r="A3007">
        <v>102429</v>
      </c>
      <c r="B3007" t="s">
        <v>1259</v>
      </c>
      <c r="C3007" t="s">
        <v>14</v>
      </c>
      <c r="D3007" t="s">
        <v>15</v>
      </c>
      <c r="E3007" t="s">
        <v>1258</v>
      </c>
      <c r="F3007" s="1">
        <v>42800.441284722219</v>
      </c>
      <c r="G3007">
        <v>1</v>
      </c>
      <c r="H3007">
        <v>50.93</v>
      </c>
      <c r="I3007">
        <v>50.93</v>
      </c>
      <c r="J3007">
        <v>18</v>
      </c>
      <c r="K3007" t="s">
        <v>820</v>
      </c>
      <c r="L3007">
        <v>2017</v>
      </c>
      <c r="M3007">
        <v>3</v>
      </c>
    </row>
    <row r="3008" spans="1:13" x14ac:dyDescent="0.25">
      <c r="A3008">
        <v>102429</v>
      </c>
      <c r="B3008" t="s">
        <v>1259</v>
      </c>
      <c r="C3008" t="s">
        <v>14</v>
      </c>
      <c r="D3008" t="s">
        <v>15</v>
      </c>
      <c r="E3008" t="s">
        <v>1258</v>
      </c>
      <c r="F3008" s="1">
        <v>42800.441284722219</v>
      </c>
      <c r="G3008">
        <v>2</v>
      </c>
      <c r="H3008">
        <v>50.93</v>
      </c>
      <c r="I3008">
        <v>101.86</v>
      </c>
      <c r="J3008">
        <v>18</v>
      </c>
      <c r="K3008" t="s">
        <v>820</v>
      </c>
      <c r="L3008">
        <v>2017</v>
      </c>
      <c r="M3008">
        <v>3</v>
      </c>
    </row>
    <row r="3009" spans="1:13" x14ac:dyDescent="0.25">
      <c r="A3009">
        <v>102429</v>
      </c>
      <c r="B3009" t="s">
        <v>1259</v>
      </c>
      <c r="C3009" t="s">
        <v>14</v>
      </c>
      <c r="D3009" t="s">
        <v>15</v>
      </c>
      <c r="E3009" t="s">
        <v>1258</v>
      </c>
      <c r="F3009" s="1">
        <v>42821.417731481481</v>
      </c>
      <c r="G3009">
        <v>1</v>
      </c>
      <c r="H3009">
        <v>50.93</v>
      </c>
      <c r="I3009">
        <v>50.93</v>
      </c>
      <c r="J3009">
        <v>18</v>
      </c>
      <c r="K3009" t="s">
        <v>820</v>
      </c>
      <c r="L3009">
        <v>2017</v>
      </c>
      <c r="M3009">
        <v>3</v>
      </c>
    </row>
    <row r="3010" spans="1:13" x14ac:dyDescent="0.25">
      <c r="A3010">
        <v>102429</v>
      </c>
      <c r="B3010" t="s">
        <v>1259</v>
      </c>
      <c r="C3010" t="s">
        <v>14</v>
      </c>
      <c r="D3010" t="s">
        <v>15</v>
      </c>
      <c r="E3010" t="s">
        <v>1258</v>
      </c>
      <c r="F3010" s="1">
        <v>42821.417731481481</v>
      </c>
      <c r="G3010">
        <v>1</v>
      </c>
      <c r="H3010">
        <v>50.93</v>
      </c>
      <c r="I3010">
        <v>50.93</v>
      </c>
      <c r="J3010">
        <v>18</v>
      </c>
      <c r="K3010" t="s">
        <v>820</v>
      </c>
      <c r="L3010">
        <v>2017</v>
      </c>
      <c r="M3010">
        <v>3</v>
      </c>
    </row>
    <row r="3011" spans="1:13" x14ac:dyDescent="0.25">
      <c r="A3011">
        <v>101845</v>
      </c>
      <c r="B3011" t="s">
        <v>1257</v>
      </c>
      <c r="C3011" t="s">
        <v>14</v>
      </c>
      <c r="D3011" t="s">
        <v>15</v>
      </c>
      <c r="E3011" t="s">
        <v>1258</v>
      </c>
      <c r="F3011" s="1">
        <v>42898.438750000001</v>
      </c>
      <c r="G3011">
        <v>1</v>
      </c>
      <c r="H3011">
        <v>75.12</v>
      </c>
      <c r="I3011">
        <v>75.12</v>
      </c>
      <c r="J3011">
        <v>18</v>
      </c>
      <c r="K3011" t="s">
        <v>820</v>
      </c>
      <c r="L3011">
        <v>2017</v>
      </c>
      <c r="M3011">
        <v>6</v>
      </c>
    </row>
    <row r="3012" spans="1:13" x14ac:dyDescent="0.25">
      <c r="A3012">
        <v>102429</v>
      </c>
      <c r="B3012" t="s">
        <v>1259</v>
      </c>
      <c r="C3012" t="s">
        <v>14</v>
      </c>
      <c r="D3012" t="s">
        <v>15</v>
      </c>
      <c r="E3012" t="s">
        <v>1258</v>
      </c>
      <c r="F3012" s="1">
        <v>42926.411678240744</v>
      </c>
      <c r="G3012">
        <v>1</v>
      </c>
      <c r="H3012">
        <v>50.58</v>
      </c>
      <c r="I3012">
        <v>50.58</v>
      </c>
      <c r="J3012">
        <v>18</v>
      </c>
      <c r="K3012" t="s">
        <v>820</v>
      </c>
      <c r="L3012">
        <v>2017</v>
      </c>
      <c r="M3012">
        <v>7</v>
      </c>
    </row>
    <row r="3013" spans="1:13" x14ac:dyDescent="0.25">
      <c r="A3013">
        <v>102429</v>
      </c>
      <c r="B3013" t="s">
        <v>1259</v>
      </c>
      <c r="C3013" t="s">
        <v>14</v>
      </c>
      <c r="D3013" t="s">
        <v>15</v>
      </c>
      <c r="E3013" t="s">
        <v>1258</v>
      </c>
      <c r="F3013" s="1">
        <v>42926.411678240744</v>
      </c>
      <c r="G3013">
        <v>2</v>
      </c>
      <c r="H3013">
        <v>50.58</v>
      </c>
      <c r="I3013">
        <v>101.16</v>
      </c>
      <c r="J3013">
        <v>18</v>
      </c>
      <c r="K3013" t="s">
        <v>820</v>
      </c>
      <c r="L3013">
        <v>2017</v>
      </c>
      <c r="M3013">
        <v>7</v>
      </c>
    </row>
    <row r="3014" spans="1:13" x14ac:dyDescent="0.25">
      <c r="A3014">
        <v>101845</v>
      </c>
      <c r="B3014" t="s">
        <v>1257</v>
      </c>
      <c r="C3014" t="s">
        <v>14</v>
      </c>
      <c r="D3014" t="s">
        <v>15</v>
      </c>
      <c r="E3014" t="s">
        <v>1258</v>
      </c>
      <c r="F3014" s="1">
        <v>42975.414039351854</v>
      </c>
      <c r="G3014">
        <v>1</v>
      </c>
      <c r="H3014">
        <v>75.12</v>
      </c>
      <c r="I3014">
        <v>75.12</v>
      </c>
      <c r="J3014">
        <v>18</v>
      </c>
      <c r="K3014" t="s">
        <v>820</v>
      </c>
      <c r="L3014">
        <v>2017</v>
      </c>
      <c r="M3014">
        <v>8</v>
      </c>
    </row>
    <row r="3015" spans="1:13" x14ac:dyDescent="0.25">
      <c r="A3015">
        <v>102429</v>
      </c>
      <c r="B3015" t="s">
        <v>1259</v>
      </c>
      <c r="C3015" t="s">
        <v>14</v>
      </c>
      <c r="D3015" t="s">
        <v>15</v>
      </c>
      <c r="E3015" t="s">
        <v>1258</v>
      </c>
      <c r="F3015" s="1">
        <v>43024.367337962962</v>
      </c>
      <c r="G3015">
        <v>1</v>
      </c>
      <c r="H3015">
        <v>50.58</v>
      </c>
      <c r="I3015">
        <v>50.58</v>
      </c>
      <c r="J3015">
        <v>18</v>
      </c>
      <c r="K3015" t="s">
        <v>820</v>
      </c>
      <c r="L3015">
        <v>2017</v>
      </c>
      <c r="M3015">
        <v>10</v>
      </c>
    </row>
    <row r="3016" spans="1:13" x14ac:dyDescent="0.25">
      <c r="A3016">
        <v>102429</v>
      </c>
      <c r="B3016" t="s">
        <v>1259</v>
      </c>
      <c r="C3016" t="s">
        <v>14</v>
      </c>
      <c r="D3016" t="s">
        <v>15</v>
      </c>
      <c r="E3016" t="s">
        <v>1258</v>
      </c>
      <c r="F3016" s="1">
        <v>43024.367337962962</v>
      </c>
      <c r="G3016">
        <v>1</v>
      </c>
      <c r="H3016">
        <v>50.58</v>
      </c>
      <c r="I3016">
        <v>50.58</v>
      </c>
      <c r="J3016">
        <v>18</v>
      </c>
      <c r="K3016" t="s">
        <v>820</v>
      </c>
      <c r="L3016">
        <v>2017</v>
      </c>
      <c r="M3016">
        <v>10</v>
      </c>
    </row>
    <row r="3017" spans="1:13" x14ac:dyDescent="0.25">
      <c r="A3017">
        <v>102429</v>
      </c>
      <c r="B3017" t="s">
        <v>1259</v>
      </c>
      <c r="C3017" t="s">
        <v>14</v>
      </c>
      <c r="D3017" t="s">
        <v>15</v>
      </c>
      <c r="E3017" t="s">
        <v>1258</v>
      </c>
      <c r="F3017" s="1">
        <v>43034.475601851853</v>
      </c>
      <c r="G3017">
        <v>1</v>
      </c>
      <c r="H3017">
        <v>50.93</v>
      </c>
      <c r="I3017">
        <v>50.93</v>
      </c>
      <c r="J3017">
        <v>18</v>
      </c>
      <c r="K3017" t="s">
        <v>820</v>
      </c>
      <c r="L3017">
        <v>2017</v>
      </c>
      <c r="M3017">
        <v>10</v>
      </c>
    </row>
    <row r="3018" spans="1:13" x14ac:dyDescent="0.25">
      <c r="A3018">
        <v>102429</v>
      </c>
      <c r="B3018" t="s">
        <v>1259</v>
      </c>
      <c r="C3018" t="s">
        <v>14</v>
      </c>
      <c r="D3018" t="s">
        <v>15</v>
      </c>
      <c r="E3018" t="s">
        <v>1258</v>
      </c>
      <c r="F3018" s="1">
        <v>43034.475601851853</v>
      </c>
      <c r="G3018">
        <v>1</v>
      </c>
      <c r="H3018">
        <v>50.58</v>
      </c>
      <c r="I3018">
        <v>50.58</v>
      </c>
      <c r="J3018">
        <v>18</v>
      </c>
      <c r="K3018" t="s">
        <v>820</v>
      </c>
      <c r="L3018">
        <v>2017</v>
      </c>
      <c r="M3018">
        <v>10</v>
      </c>
    </row>
    <row r="3019" spans="1:13" x14ac:dyDescent="0.25">
      <c r="A3019">
        <v>102429</v>
      </c>
      <c r="B3019" t="s">
        <v>1259</v>
      </c>
      <c r="C3019" t="s">
        <v>14</v>
      </c>
      <c r="D3019" t="s">
        <v>15</v>
      </c>
      <c r="E3019" t="s">
        <v>1258</v>
      </c>
      <c r="F3019" s="1">
        <v>43038.447638888887</v>
      </c>
      <c r="G3019">
        <v>3</v>
      </c>
      <c r="H3019">
        <v>50.58</v>
      </c>
      <c r="I3019">
        <v>151.74</v>
      </c>
      <c r="J3019">
        <v>18</v>
      </c>
      <c r="K3019" t="s">
        <v>820</v>
      </c>
      <c r="L3019">
        <v>2017</v>
      </c>
      <c r="M3019">
        <v>10</v>
      </c>
    </row>
    <row r="3020" spans="1:13" x14ac:dyDescent="0.25">
      <c r="A3020">
        <v>101845</v>
      </c>
      <c r="B3020" t="s">
        <v>1257</v>
      </c>
      <c r="C3020" t="s">
        <v>14</v>
      </c>
      <c r="D3020" t="s">
        <v>15</v>
      </c>
      <c r="E3020" t="s">
        <v>1258</v>
      </c>
      <c r="F3020" s="1">
        <v>43045.414895833332</v>
      </c>
      <c r="G3020">
        <v>1</v>
      </c>
      <c r="H3020">
        <v>75.2</v>
      </c>
      <c r="I3020">
        <v>75.2</v>
      </c>
      <c r="J3020">
        <v>18</v>
      </c>
      <c r="K3020" t="s">
        <v>820</v>
      </c>
      <c r="L3020">
        <v>2017</v>
      </c>
      <c r="M3020">
        <v>11</v>
      </c>
    </row>
    <row r="3021" spans="1:13" x14ac:dyDescent="0.25">
      <c r="A3021">
        <v>101845</v>
      </c>
      <c r="B3021" t="s">
        <v>1257</v>
      </c>
      <c r="C3021" t="s">
        <v>14</v>
      </c>
      <c r="D3021" t="s">
        <v>15</v>
      </c>
      <c r="E3021" t="s">
        <v>1258</v>
      </c>
      <c r="F3021" s="1">
        <v>43045.414895833332</v>
      </c>
      <c r="G3021">
        <v>1</v>
      </c>
      <c r="H3021">
        <v>75.12</v>
      </c>
      <c r="I3021">
        <v>75.12</v>
      </c>
      <c r="J3021">
        <v>18</v>
      </c>
      <c r="K3021" t="s">
        <v>820</v>
      </c>
      <c r="L3021">
        <v>2017</v>
      </c>
      <c r="M3021">
        <v>11</v>
      </c>
    </row>
    <row r="3022" spans="1:13" x14ac:dyDescent="0.25">
      <c r="A3022">
        <v>102429</v>
      </c>
      <c r="B3022" t="s">
        <v>1259</v>
      </c>
      <c r="C3022" t="s">
        <v>14</v>
      </c>
      <c r="D3022" t="s">
        <v>15</v>
      </c>
      <c r="E3022" t="s">
        <v>1258</v>
      </c>
      <c r="F3022" s="1">
        <v>43045.414895833332</v>
      </c>
      <c r="G3022">
        <v>1</v>
      </c>
      <c r="H3022">
        <v>50.08</v>
      </c>
      <c r="I3022">
        <v>50.08</v>
      </c>
      <c r="J3022">
        <v>18</v>
      </c>
      <c r="K3022" t="s">
        <v>820</v>
      </c>
      <c r="L3022">
        <v>2017</v>
      </c>
      <c r="M3022">
        <v>11</v>
      </c>
    </row>
    <row r="3023" spans="1:13" x14ac:dyDescent="0.25">
      <c r="A3023">
        <v>102429</v>
      </c>
      <c r="B3023" t="s">
        <v>1259</v>
      </c>
      <c r="C3023" t="s">
        <v>14</v>
      </c>
      <c r="D3023" t="s">
        <v>15</v>
      </c>
      <c r="E3023" t="s">
        <v>1258</v>
      </c>
      <c r="F3023" s="1">
        <v>43045.414895833332</v>
      </c>
      <c r="G3023">
        <v>1</v>
      </c>
      <c r="H3023">
        <v>50.08</v>
      </c>
      <c r="I3023">
        <v>50.08</v>
      </c>
      <c r="J3023">
        <v>18</v>
      </c>
      <c r="K3023" t="s">
        <v>820</v>
      </c>
      <c r="L3023">
        <v>2017</v>
      </c>
      <c r="M3023">
        <v>11</v>
      </c>
    </row>
    <row r="3024" spans="1:13" x14ac:dyDescent="0.25">
      <c r="A3024">
        <v>102429</v>
      </c>
      <c r="B3024" t="s">
        <v>1259</v>
      </c>
      <c r="C3024" t="s">
        <v>14</v>
      </c>
      <c r="D3024" t="s">
        <v>15</v>
      </c>
      <c r="E3024" t="s">
        <v>1258</v>
      </c>
      <c r="F3024" s="1">
        <v>43098.316122685188</v>
      </c>
      <c r="G3024">
        <v>1</v>
      </c>
      <c r="H3024">
        <v>50.58</v>
      </c>
      <c r="I3024">
        <v>50.58</v>
      </c>
      <c r="J3024">
        <v>18</v>
      </c>
      <c r="K3024" t="s">
        <v>820</v>
      </c>
      <c r="L3024">
        <v>2017</v>
      </c>
      <c r="M3024">
        <v>12</v>
      </c>
    </row>
    <row r="3025" spans="1:13" x14ac:dyDescent="0.25">
      <c r="A3025">
        <v>102429</v>
      </c>
      <c r="B3025" t="s">
        <v>1259</v>
      </c>
      <c r="C3025" t="s">
        <v>14</v>
      </c>
      <c r="D3025" t="s">
        <v>15</v>
      </c>
      <c r="E3025" t="s">
        <v>1258</v>
      </c>
      <c r="F3025" s="1">
        <v>43115.345532407409</v>
      </c>
      <c r="G3025">
        <v>1</v>
      </c>
      <c r="H3025">
        <v>50.58</v>
      </c>
      <c r="I3025">
        <v>50.58</v>
      </c>
      <c r="J3025">
        <v>18</v>
      </c>
      <c r="K3025" t="s">
        <v>820</v>
      </c>
      <c r="L3025">
        <v>2018</v>
      </c>
      <c r="M3025">
        <v>1</v>
      </c>
    </row>
    <row r="3026" spans="1:13" x14ac:dyDescent="0.25">
      <c r="A3026">
        <v>102429</v>
      </c>
      <c r="B3026" t="s">
        <v>1259</v>
      </c>
      <c r="C3026" t="s">
        <v>14</v>
      </c>
      <c r="D3026" t="s">
        <v>15</v>
      </c>
      <c r="E3026" t="s">
        <v>1258</v>
      </c>
      <c r="F3026" s="1">
        <v>43115.345532407409</v>
      </c>
      <c r="G3026">
        <v>1</v>
      </c>
      <c r="H3026">
        <v>50.58</v>
      </c>
      <c r="I3026">
        <v>50.58</v>
      </c>
      <c r="J3026">
        <v>18</v>
      </c>
      <c r="K3026" t="s">
        <v>820</v>
      </c>
      <c r="L3026">
        <v>2018</v>
      </c>
      <c r="M3026">
        <v>1</v>
      </c>
    </row>
    <row r="3027" spans="1:13" x14ac:dyDescent="0.25">
      <c r="A3027">
        <v>102429</v>
      </c>
      <c r="B3027" t="s">
        <v>1259</v>
      </c>
      <c r="C3027" t="s">
        <v>14</v>
      </c>
      <c r="D3027" t="s">
        <v>15</v>
      </c>
      <c r="E3027" t="s">
        <v>1258</v>
      </c>
      <c r="F3027" s="1">
        <v>43143.412442129629</v>
      </c>
      <c r="G3027">
        <v>2</v>
      </c>
      <c r="H3027">
        <v>50.58</v>
      </c>
      <c r="I3027">
        <v>101.16</v>
      </c>
      <c r="J3027">
        <v>18</v>
      </c>
      <c r="K3027" t="s">
        <v>820</v>
      </c>
      <c r="L3027">
        <v>2018</v>
      </c>
      <c r="M3027">
        <v>2</v>
      </c>
    </row>
    <row r="3028" spans="1:13" x14ac:dyDescent="0.25">
      <c r="A3028">
        <v>102429</v>
      </c>
      <c r="B3028" t="s">
        <v>1259</v>
      </c>
      <c r="C3028" t="s">
        <v>14</v>
      </c>
      <c r="D3028" t="s">
        <v>15</v>
      </c>
      <c r="E3028" t="s">
        <v>1258</v>
      </c>
      <c r="F3028" s="1">
        <v>43206.342650462961</v>
      </c>
      <c r="G3028">
        <v>2</v>
      </c>
      <c r="H3028">
        <v>50.08</v>
      </c>
      <c r="I3028">
        <v>100.16</v>
      </c>
      <c r="J3028">
        <v>18</v>
      </c>
      <c r="K3028" t="s">
        <v>820</v>
      </c>
      <c r="L3028">
        <v>2018</v>
      </c>
      <c r="M3028">
        <v>4</v>
      </c>
    </row>
    <row r="3029" spans="1:13" x14ac:dyDescent="0.25">
      <c r="A3029">
        <v>101845</v>
      </c>
      <c r="B3029" t="s">
        <v>1257</v>
      </c>
      <c r="C3029" t="s">
        <v>14</v>
      </c>
      <c r="D3029" t="s">
        <v>15</v>
      </c>
      <c r="E3029" t="s">
        <v>1258</v>
      </c>
      <c r="F3029" s="1">
        <v>43269.428217592591</v>
      </c>
      <c r="G3029">
        <v>1</v>
      </c>
      <c r="H3029">
        <v>75.64</v>
      </c>
      <c r="I3029">
        <v>75.64</v>
      </c>
      <c r="J3029">
        <v>18</v>
      </c>
      <c r="K3029" t="s">
        <v>820</v>
      </c>
      <c r="L3029">
        <v>2018</v>
      </c>
      <c r="M3029">
        <v>6</v>
      </c>
    </row>
    <row r="3030" spans="1:13" x14ac:dyDescent="0.25">
      <c r="A3030">
        <v>101845</v>
      </c>
      <c r="B3030" t="s">
        <v>1257</v>
      </c>
      <c r="C3030" t="s">
        <v>14</v>
      </c>
      <c r="D3030" t="s">
        <v>15</v>
      </c>
      <c r="E3030" t="s">
        <v>1258</v>
      </c>
      <c r="F3030" s="1">
        <v>43297.364328703705</v>
      </c>
      <c r="G3030">
        <v>3</v>
      </c>
      <c r="H3030">
        <v>75.64</v>
      </c>
      <c r="I3030">
        <v>226.92</v>
      </c>
      <c r="J3030">
        <v>18</v>
      </c>
      <c r="K3030" t="s">
        <v>820</v>
      </c>
      <c r="L3030">
        <v>2018</v>
      </c>
      <c r="M3030">
        <v>7</v>
      </c>
    </row>
    <row r="3031" spans="1:13" x14ac:dyDescent="0.25">
      <c r="A3031">
        <v>102429</v>
      </c>
      <c r="B3031" t="s">
        <v>1259</v>
      </c>
      <c r="C3031" t="s">
        <v>14</v>
      </c>
      <c r="D3031" t="s">
        <v>15</v>
      </c>
      <c r="E3031" t="s">
        <v>1258</v>
      </c>
      <c r="F3031" s="1">
        <v>43325.427499999998</v>
      </c>
      <c r="G3031">
        <v>1</v>
      </c>
      <c r="H3031">
        <v>50.58</v>
      </c>
      <c r="I3031">
        <v>50.58</v>
      </c>
      <c r="J3031">
        <v>18</v>
      </c>
      <c r="K3031" t="s">
        <v>820</v>
      </c>
      <c r="L3031">
        <v>2018</v>
      </c>
      <c r="M3031">
        <v>8</v>
      </c>
    </row>
    <row r="3032" spans="1:13" x14ac:dyDescent="0.25">
      <c r="A3032">
        <v>102429</v>
      </c>
      <c r="B3032" t="s">
        <v>1259</v>
      </c>
      <c r="C3032" t="s">
        <v>14</v>
      </c>
      <c r="D3032" t="s">
        <v>15</v>
      </c>
      <c r="E3032" t="s">
        <v>1258</v>
      </c>
      <c r="F3032" s="1">
        <v>43325.427499999998</v>
      </c>
      <c r="G3032">
        <v>1</v>
      </c>
      <c r="H3032">
        <v>50.58</v>
      </c>
      <c r="I3032">
        <v>50.58</v>
      </c>
      <c r="J3032">
        <v>18</v>
      </c>
      <c r="K3032" t="s">
        <v>820</v>
      </c>
      <c r="L3032">
        <v>2018</v>
      </c>
      <c r="M3032">
        <v>8</v>
      </c>
    </row>
    <row r="3033" spans="1:13" x14ac:dyDescent="0.25">
      <c r="A3033">
        <v>101845</v>
      </c>
      <c r="B3033" t="s">
        <v>1257</v>
      </c>
      <c r="C3033" t="s">
        <v>14</v>
      </c>
      <c r="D3033" t="s">
        <v>15</v>
      </c>
      <c r="E3033" t="s">
        <v>1258</v>
      </c>
      <c r="F3033" s="1">
        <v>43332.363854166666</v>
      </c>
      <c r="G3033">
        <v>1</v>
      </c>
      <c r="H3033">
        <v>75.64</v>
      </c>
      <c r="I3033">
        <v>75.64</v>
      </c>
      <c r="J3033">
        <v>18</v>
      </c>
      <c r="K3033" t="s">
        <v>820</v>
      </c>
      <c r="L3033">
        <v>2018</v>
      </c>
      <c r="M3033">
        <v>8</v>
      </c>
    </row>
    <row r="3034" spans="1:13" x14ac:dyDescent="0.25">
      <c r="A3034">
        <v>102429</v>
      </c>
      <c r="B3034" t="s">
        <v>1259</v>
      </c>
      <c r="C3034" t="s">
        <v>14</v>
      </c>
      <c r="D3034" t="s">
        <v>15</v>
      </c>
      <c r="E3034" t="s">
        <v>1258</v>
      </c>
      <c r="F3034" s="1">
        <v>43368.396620370368</v>
      </c>
      <c r="G3034">
        <v>1</v>
      </c>
      <c r="H3034">
        <v>50.58</v>
      </c>
      <c r="I3034">
        <v>50.58</v>
      </c>
      <c r="J3034">
        <v>18</v>
      </c>
      <c r="K3034" t="s">
        <v>820</v>
      </c>
      <c r="L3034">
        <v>2018</v>
      </c>
      <c r="M3034">
        <v>9</v>
      </c>
    </row>
    <row r="3035" spans="1:13" x14ac:dyDescent="0.25">
      <c r="A3035">
        <v>101845</v>
      </c>
      <c r="B3035" t="s">
        <v>1257</v>
      </c>
      <c r="C3035" t="s">
        <v>14</v>
      </c>
      <c r="D3035" t="s">
        <v>15</v>
      </c>
      <c r="E3035" t="s">
        <v>1258</v>
      </c>
      <c r="F3035" s="1">
        <v>43402.402743055558</v>
      </c>
      <c r="G3035">
        <v>1</v>
      </c>
      <c r="H3035">
        <v>75.11</v>
      </c>
      <c r="I3035">
        <v>75.11</v>
      </c>
      <c r="J3035">
        <v>18</v>
      </c>
      <c r="K3035" t="s">
        <v>820</v>
      </c>
      <c r="L3035">
        <v>2018</v>
      </c>
      <c r="M3035">
        <v>10</v>
      </c>
    </row>
    <row r="3036" spans="1:13" x14ac:dyDescent="0.25">
      <c r="A3036">
        <v>102429</v>
      </c>
      <c r="B3036" t="s">
        <v>1259</v>
      </c>
      <c r="C3036" t="s">
        <v>14</v>
      </c>
      <c r="D3036" t="s">
        <v>15</v>
      </c>
      <c r="E3036" t="s">
        <v>1258</v>
      </c>
      <c r="F3036" s="1">
        <v>43402.402743055558</v>
      </c>
      <c r="G3036">
        <v>1</v>
      </c>
      <c r="H3036">
        <v>50.58</v>
      </c>
      <c r="I3036">
        <v>50.58</v>
      </c>
      <c r="J3036">
        <v>18</v>
      </c>
      <c r="K3036" t="s">
        <v>820</v>
      </c>
      <c r="L3036">
        <v>2018</v>
      </c>
      <c r="M3036">
        <v>10</v>
      </c>
    </row>
    <row r="3037" spans="1:13" x14ac:dyDescent="0.25">
      <c r="A3037">
        <v>102429</v>
      </c>
      <c r="B3037" t="s">
        <v>1259</v>
      </c>
      <c r="C3037" t="s">
        <v>14</v>
      </c>
      <c r="D3037" t="s">
        <v>15</v>
      </c>
      <c r="E3037" t="s">
        <v>1258</v>
      </c>
      <c r="F3037" s="1">
        <v>43440.474363425928</v>
      </c>
      <c r="G3037">
        <v>1</v>
      </c>
      <c r="H3037">
        <v>50.58</v>
      </c>
      <c r="I3037">
        <v>50.58</v>
      </c>
      <c r="J3037">
        <v>18</v>
      </c>
      <c r="K3037" t="s">
        <v>820</v>
      </c>
      <c r="L3037">
        <v>2018</v>
      </c>
      <c r="M3037">
        <v>12</v>
      </c>
    </row>
    <row r="3038" spans="1:13" x14ac:dyDescent="0.25">
      <c r="A3038">
        <v>102429</v>
      </c>
      <c r="B3038" t="s">
        <v>1259</v>
      </c>
      <c r="C3038" t="s">
        <v>14</v>
      </c>
      <c r="D3038" t="s">
        <v>15</v>
      </c>
      <c r="E3038" t="s">
        <v>1258</v>
      </c>
      <c r="F3038" s="1">
        <v>43440.474363425928</v>
      </c>
      <c r="G3038">
        <v>1</v>
      </c>
      <c r="H3038">
        <v>50.58</v>
      </c>
      <c r="I3038">
        <v>50.58</v>
      </c>
      <c r="J3038">
        <v>18</v>
      </c>
      <c r="K3038" t="s">
        <v>820</v>
      </c>
      <c r="L3038">
        <v>2018</v>
      </c>
      <c r="M3038">
        <v>12</v>
      </c>
    </row>
    <row r="3039" spans="1:13" x14ac:dyDescent="0.25">
      <c r="A3039">
        <v>101845</v>
      </c>
      <c r="B3039" t="s">
        <v>1257</v>
      </c>
      <c r="C3039" t="s">
        <v>14</v>
      </c>
      <c r="D3039" t="s">
        <v>15</v>
      </c>
      <c r="E3039" t="s">
        <v>1258</v>
      </c>
      <c r="F3039" s="1">
        <v>43444.616354166668</v>
      </c>
      <c r="G3039">
        <v>1</v>
      </c>
      <c r="H3039">
        <v>75.11</v>
      </c>
      <c r="I3039">
        <v>75.11</v>
      </c>
      <c r="J3039">
        <v>18</v>
      </c>
      <c r="K3039" t="s">
        <v>820</v>
      </c>
      <c r="L3039">
        <v>2018</v>
      </c>
      <c r="M3039">
        <v>12</v>
      </c>
    </row>
    <row r="3040" spans="1:13" x14ac:dyDescent="0.25">
      <c r="A3040">
        <v>102429</v>
      </c>
      <c r="B3040" t="s">
        <v>1259</v>
      </c>
      <c r="C3040" t="s">
        <v>14</v>
      </c>
      <c r="D3040" t="s">
        <v>15</v>
      </c>
      <c r="E3040" t="s">
        <v>1258</v>
      </c>
      <c r="F3040" s="1">
        <v>43444.616354166668</v>
      </c>
      <c r="G3040">
        <v>3</v>
      </c>
      <c r="H3040">
        <v>50.58</v>
      </c>
      <c r="I3040">
        <v>151.74</v>
      </c>
      <c r="J3040">
        <v>18</v>
      </c>
      <c r="K3040" t="s">
        <v>820</v>
      </c>
      <c r="L3040">
        <v>2018</v>
      </c>
      <c r="M3040">
        <v>12</v>
      </c>
    </row>
    <row r="3041" spans="1:13" x14ac:dyDescent="0.25">
      <c r="A3041">
        <v>101845</v>
      </c>
      <c r="B3041" t="s">
        <v>1257</v>
      </c>
      <c r="C3041" t="s">
        <v>14</v>
      </c>
      <c r="D3041" t="s">
        <v>15</v>
      </c>
      <c r="E3041" t="s">
        <v>1258</v>
      </c>
      <c r="F3041" s="1">
        <v>43453.550104166665</v>
      </c>
      <c r="G3041">
        <v>2</v>
      </c>
      <c r="H3041">
        <v>75.11</v>
      </c>
      <c r="I3041">
        <v>150.22</v>
      </c>
      <c r="J3041">
        <v>18</v>
      </c>
      <c r="K3041" t="s">
        <v>820</v>
      </c>
      <c r="L3041">
        <v>2018</v>
      </c>
      <c r="M3041">
        <v>12</v>
      </c>
    </row>
    <row r="3042" spans="1:13" x14ac:dyDescent="0.25">
      <c r="A3042">
        <v>102429</v>
      </c>
      <c r="B3042" t="s">
        <v>1259</v>
      </c>
      <c r="C3042" t="s">
        <v>14</v>
      </c>
      <c r="D3042" t="s">
        <v>15</v>
      </c>
      <c r="E3042" t="s">
        <v>1258</v>
      </c>
      <c r="F3042" s="1">
        <v>43507.40697916667</v>
      </c>
      <c r="G3042">
        <v>1</v>
      </c>
      <c r="H3042">
        <v>50.58</v>
      </c>
      <c r="I3042">
        <v>50.58</v>
      </c>
      <c r="J3042">
        <v>18</v>
      </c>
      <c r="K3042" t="s">
        <v>820</v>
      </c>
      <c r="L3042">
        <v>2019</v>
      </c>
      <c r="M3042">
        <v>2</v>
      </c>
    </row>
    <row r="3043" spans="1:13" x14ac:dyDescent="0.25">
      <c r="A3043">
        <v>102429</v>
      </c>
      <c r="B3043" t="s">
        <v>1259</v>
      </c>
      <c r="C3043" t="s">
        <v>14</v>
      </c>
      <c r="D3043" t="s">
        <v>15</v>
      </c>
      <c r="E3043" t="s">
        <v>1258</v>
      </c>
      <c r="F3043" s="1">
        <v>43535.453912037039</v>
      </c>
      <c r="G3043">
        <v>1</v>
      </c>
      <c r="H3043">
        <v>50.58</v>
      </c>
      <c r="I3043">
        <v>50.58</v>
      </c>
      <c r="J3043">
        <v>18</v>
      </c>
      <c r="K3043" t="s">
        <v>820</v>
      </c>
      <c r="L3043">
        <v>2019</v>
      </c>
      <c r="M3043">
        <v>3</v>
      </c>
    </row>
    <row r="3044" spans="1:13" x14ac:dyDescent="0.25">
      <c r="A3044">
        <v>102429</v>
      </c>
      <c r="B3044" t="s">
        <v>1259</v>
      </c>
      <c r="C3044" t="s">
        <v>14</v>
      </c>
      <c r="D3044" t="s">
        <v>15</v>
      </c>
      <c r="E3044" t="s">
        <v>1258</v>
      </c>
      <c r="F3044" s="1">
        <v>43535.453912037039</v>
      </c>
      <c r="G3044">
        <v>1</v>
      </c>
      <c r="H3044">
        <v>50.58</v>
      </c>
      <c r="I3044">
        <v>50.58</v>
      </c>
      <c r="J3044">
        <v>18</v>
      </c>
      <c r="K3044" t="s">
        <v>820</v>
      </c>
      <c r="L3044">
        <v>2019</v>
      </c>
      <c r="M3044">
        <v>3</v>
      </c>
    </row>
    <row r="3045" spans="1:13" x14ac:dyDescent="0.25">
      <c r="A3045">
        <v>101845</v>
      </c>
      <c r="B3045" t="s">
        <v>1257</v>
      </c>
      <c r="C3045" t="s">
        <v>14</v>
      </c>
      <c r="D3045" t="s">
        <v>15</v>
      </c>
      <c r="E3045" t="s">
        <v>1258</v>
      </c>
      <c r="F3045" s="1">
        <v>43640.339687500003</v>
      </c>
      <c r="G3045">
        <v>1</v>
      </c>
      <c r="H3045">
        <v>75.11</v>
      </c>
      <c r="I3045">
        <v>75.11</v>
      </c>
      <c r="J3045">
        <v>18</v>
      </c>
      <c r="K3045" t="s">
        <v>820</v>
      </c>
      <c r="L3045">
        <v>2019</v>
      </c>
      <c r="M3045">
        <v>6</v>
      </c>
    </row>
    <row r="3046" spans="1:13" x14ac:dyDescent="0.25">
      <c r="A3046">
        <v>102429</v>
      </c>
      <c r="B3046" t="s">
        <v>1259</v>
      </c>
      <c r="C3046" t="s">
        <v>14</v>
      </c>
      <c r="D3046" t="s">
        <v>15</v>
      </c>
      <c r="E3046" t="s">
        <v>1258</v>
      </c>
      <c r="F3046" s="1">
        <v>43640.339687500003</v>
      </c>
      <c r="G3046">
        <v>1</v>
      </c>
      <c r="H3046">
        <v>50.58</v>
      </c>
      <c r="I3046">
        <v>50.58</v>
      </c>
      <c r="J3046">
        <v>18</v>
      </c>
      <c r="K3046" t="s">
        <v>820</v>
      </c>
      <c r="L3046">
        <v>2019</v>
      </c>
      <c r="M3046">
        <v>6</v>
      </c>
    </row>
    <row r="3047" spans="1:13" x14ac:dyDescent="0.25">
      <c r="A3047">
        <v>102429</v>
      </c>
      <c r="B3047" t="s">
        <v>1259</v>
      </c>
      <c r="C3047" t="s">
        <v>14</v>
      </c>
      <c r="D3047" t="s">
        <v>15</v>
      </c>
      <c r="E3047" t="s">
        <v>1258</v>
      </c>
      <c r="F3047" s="1">
        <v>43675.418587962966</v>
      </c>
      <c r="G3047">
        <v>1</v>
      </c>
      <c r="H3047">
        <v>50.53</v>
      </c>
      <c r="I3047">
        <v>50.53</v>
      </c>
      <c r="J3047">
        <v>18</v>
      </c>
      <c r="K3047" t="s">
        <v>820</v>
      </c>
      <c r="L3047">
        <v>2019</v>
      </c>
      <c r="M3047">
        <v>7</v>
      </c>
    </row>
    <row r="3048" spans="1:13" x14ac:dyDescent="0.25">
      <c r="A3048">
        <v>102429</v>
      </c>
      <c r="B3048" t="s">
        <v>1259</v>
      </c>
      <c r="C3048" t="s">
        <v>14</v>
      </c>
      <c r="D3048" t="s">
        <v>15</v>
      </c>
      <c r="E3048" t="s">
        <v>1258</v>
      </c>
      <c r="F3048" s="1">
        <v>43675.418587962966</v>
      </c>
      <c r="G3048">
        <v>1</v>
      </c>
      <c r="H3048">
        <v>50.53</v>
      </c>
      <c r="I3048">
        <v>50.53</v>
      </c>
      <c r="J3048">
        <v>18</v>
      </c>
      <c r="K3048" t="s">
        <v>820</v>
      </c>
      <c r="L3048">
        <v>2019</v>
      </c>
      <c r="M3048">
        <v>7</v>
      </c>
    </row>
    <row r="3049" spans="1:13" x14ac:dyDescent="0.25">
      <c r="A3049">
        <v>101845</v>
      </c>
      <c r="B3049" t="s">
        <v>1257</v>
      </c>
      <c r="C3049" t="s">
        <v>14</v>
      </c>
      <c r="D3049" t="s">
        <v>15</v>
      </c>
      <c r="E3049" t="s">
        <v>1258</v>
      </c>
      <c r="F3049" s="1">
        <v>43763.407071759262</v>
      </c>
      <c r="G3049">
        <v>1</v>
      </c>
      <c r="H3049">
        <v>75.02</v>
      </c>
      <c r="I3049">
        <v>75.02</v>
      </c>
      <c r="J3049">
        <v>18</v>
      </c>
      <c r="K3049" t="s">
        <v>820</v>
      </c>
      <c r="L3049">
        <v>2019</v>
      </c>
      <c r="M3049">
        <v>10</v>
      </c>
    </row>
    <row r="3050" spans="1:13" x14ac:dyDescent="0.25">
      <c r="A3050">
        <v>101845</v>
      </c>
      <c r="B3050" t="s">
        <v>1257</v>
      </c>
      <c r="C3050" t="s">
        <v>14</v>
      </c>
      <c r="D3050" t="s">
        <v>15</v>
      </c>
      <c r="E3050" t="s">
        <v>1258</v>
      </c>
      <c r="F3050" s="1">
        <v>43801.366747685184</v>
      </c>
      <c r="G3050">
        <v>1</v>
      </c>
      <c r="H3050">
        <v>75.02</v>
      </c>
      <c r="I3050">
        <v>75.02</v>
      </c>
      <c r="J3050">
        <v>18</v>
      </c>
      <c r="K3050" t="s">
        <v>820</v>
      </c>
      <c r="L3050">
        <v>2019</v>
      </c>
      <c r="M3050">
        <v>12</v>
      </c>
    </row>
    <row r="3051" spans="1:13" x14ac:dyDescent="0.25">
      <c r="A3051">
        <v>102429</v>
      </c>
      <c r="B3051" t="s">
        <v>1259</v>
      </c>
      <c r="C3051" t="s">
        <v>14</v>
      </c>
      <c r="D3051" t="s">
        <v>15</v>
      </c>
      <c r="E3051" t="s">
        <v>1258</v>
      </c>
      <c r="F3051" s="1">
        <v>43818.391053240739</v>
      </c>
      <c r="G3051">
        <v>1</v>
      </c>
      <c r="H3051">
        <v>50.51</v>
      </c>
      <c r="I3051">
        <v>50.51</v>
      </c>
      <c r="J3051">
        <v>18</v>
      </c>
      <c r="K3051" t="s">
        <v>820</v>
      </c>
      <c r="L3051">
        <v>2019</v>
      </c>
      <c r="M3051">
        <v>12</v>
      </c>
    </row>
    <row r="3052" spans="1:13" x14ac:dyDescent="0.25">
      <c r="A3052">
        <v>102429</v>
      </c>
      <c r="B3052" t="s">
        <v>1259</v>
      </c>
      <c r="C3052" t="s">
        <v>14</v>
      </c>
      <c r="D3052" t="s">
        <v>15</v>
      </c>
      <c r="E3052" t="s">
        <v>1258</v>
      </c>
      <c r="F3052" s="1">
        <v>43818.391053240739</v>
      </c>
      <c r="G3052">
        <v>1</v>
      </c>
      <c r="H3052">
        <v>50.51</v>
      </c>
      <c r="I3052">
        <v>50.51</v>
      </c>
      <c r="J3052">
        <v>18</v>
      </c>
      <c r="K3052" t="s">
        <v>820</v>
      </c>
      <c r="L3052">
        <v>2019</v>
      </c>
      <c r="M3052">
        <v>12</v>
      </c>
    </row>
    <row r="3053" spans="1:13" x14ac:dyDescent="0.25">
      <c r="A3053">
        <v>225173</v>
      </c>
      <c r="B3053" t="s">
        <v>698</v>
      </c>
      <c r="C3053" t="s">
        <v>58</v>
      </c>
      <c r="D3053" t="s">
        <v>15</v>
      </c>
      <c r="E3053" t="s">
        <v>696</v>
      </c>
      <c r="F3053" s="1">
        <v>43748.534675925926</v>
      </c>
      <c r="G3053">
        <v>1</v>
      </c>
      <c r="H3053">
        <v>93.27</v>
      </c>
      <c r="I3053">
        <v>93.27</v>
      </c>
      <c r="J3053">
        <v>18</v>
      </c>
      <c r="K3053" t="s">
        <v>820</v>
      </c>
      <c r="L3053">
        <v>2019</v>
      </c>
      <c r="M3053">
        <v>10</v>
      </c>
    </row>
    <row r="3054" spans="1:13" x14ac:dyDescent="0.25">
      <c r="A3054">
        <v>193894</v>
      </c>
      <c r="B3054" t="s">
        <v>1260</v>
      </c>
      <c r="C3054" t="s">
        <v>14</v>
      </c>
      <c r="D3054" t="s">
        <v>15</v>
      </c>
      <c r="E3054" t="s">
        <v>682</v>
      </c>
      <c r="F3054" s="1">
        <v>42926.501608796294</v>
      </c>
      <c r="G3054">
        <v>1</v>
      </c>
      <c r="H3054">
        <v>128.26</v>
      </c>
      <c r="I3054">
        <v>128.26</v>
      </c>
      <c r="J3054">
        <v>18</v>
      </c>
      <c r="K3054" t="s">
        <v>820</v>
      </c>
      <c r="L3054">
        <v>2017</v>
      </c>
      <c r="M3054">
        <v>7</v>
      </c>
    </row>
    <row r="3055" spans="1:13" x14ac:dyDescent="0.25">
      <c r="A3055">
        <v>167666</v>
      </c>
      <c r="B3055" t="s">
        <v>1261</v>
      </c>
      <c r="C3055" t="s">
        <v>14</v>
      </c>
      <c r="D3055" t="s">
        <v>15</v>
      </c>
      <c r="E3055" t="s">
        <v>679</v>
      </c>
      <c r="F3055" s="1">
        <v>43063.470381944448</v>
      </c>
      <c r="G3055">
        <v>1</v>
      </c>
      <c r="H3055">
        <v>27.48</v>
      </c>
      <c r="I3055">
        <v>27.48</v>
      </c>
      <c r="J3055">
        <v>18</v>
      </c>
      <c r="K3055" t="s">
        <v>820</v>
      </c>
      <c r="L3055">
        <v>2017</v>
      </c>
      <c r="M3055">
        <v>11</v>
      </c>
    </row>
    <row r="3056" spans="1:13" x14ac:dyDescent="0.25">
      <c r="A3056">
        <v>167666</v>
      </c>
      <c r="B3056" t="s">
        <v>1261</v>
      </c>
      <c r="C3056" t="s">
        <v>14</v>
      </c>
      <c r="D3056" t="s">
        <v>15</v>
      </c>
      <c r="E3056" t="s">
        <v>679</v>
      </c>
      <c r="F3056" s="1">
        <v>43383.540347222224</v>
      </c>
      <c r="G3056">
        <v>1</v>
      </c>
      <c r="H3056">
        <v>27.48</v>
      </c>
      <c r="I3056">
        <v>27.48</v>
      </c>
      <c r="J3056">
        <v>18</v>
      </c>
      <c r="K3056" t="s">
        <v>820</v>
      </c>
      <c r="L3056">
        <v>2018</v>
      </c>
      <c r="M3056">
        <v>10</v>
      </c>
    </row>
    <row r="3057" spans="1:13" x14ac:dyDescent="0.25">
      <c r="A3057">
        <v>206494</v>
      </c>
      <c r="B3057" t="s">
        <v>1262</v>
      </c>
      <c r="C3057" t="s">
        <v>14</v>
      </c>
      <c r="D3057" t="s">
        <v>15</v>
      </c>
      <c r="E3057" t="s">
        <v>716</v>
      </c>
      <c r="F3057" s="1">
        <v>43705.504930555559</v>
      </c>
      <c r="G3057">
        <v>1</v>
      </c>
      <c r="H3057">
        <v>102.6</v>
      </c>
      <c r="I3057">
        <v>102.6</v>
      </c>
      <c r="J3057">
        <v>18</v>
      </c>
      <c r="K3057" t="s">
        <v>820</v>
      </c>
      <c r="L3057">
        <v>2019</v>
      </c>
      <c r="M3057">
        <v>8</v>
      </c>
    </row>
    <row r="3058" spans="1:13" x14ac:dyDescent="0.25">
      <c r="A3058">
        <v>187788</v>
      </c>
      <c r="B3058" t="s">
        <v>1263</v>
      </c>
      <c r="C3058" t="s">
        <v>14</v>
      </c>
      <c r="D3058" t="s">
        <v>15</v>
      </c>
      <c r="E3058" t="s">
        <v>584</v>
      </c>
      <c r="F3058" s="1">
        <v>43097.496932870374</v>
      </c>
      <c r="G3058">
        <v>1</v>
      </c>
      <c r="H3058">
        <v>79.62</v>
      </c>
      <c r="I3058">
        <v>79.62</v>
      </c>
      <c r="J3058">
        <v>18</v>
      </c>
      <c r="K3058" t="s">
        <v>820</v>
      </c>
      <c r="L3058">
        <v>2017</v>
      </c>
      <c r="M3058">
        <v>12</v>
      </c>
    </row>
    <row r="3059" spans="1:13" x14ac:dyDescent="0.25">
      <c r="A3059">
        <v>115855</v>
      </c>
      <c r="B3059" t="s">
        <v>1264</v>
      </c>
      <c r="C3059" t="s">
        <v>14</v>
      </c>
      <c r="D3059" t="s">
        <v>15</v>
      </c>
      <c r="E3059" t="s">
        <v>699</v>
      </c>
      <c r="F3059" s="1">
        <v>43552.479178240741</v>
      </c>
      <c r="G3059">
        <v>1</v>
      </c>
      <c r="H3059">
        <v>465.63</v>
      </c>
      <c r="I3059">
        <v>465.63</v>
      </c>
      <c r="J3059">
        <v>18</v>
      </c>
      <c r="K3059" t="s">
        <v>820</v>
      </c>
      <c r="L3059">
        <v>2019</v>
      </c>
      <c r="M3059">
        <v>3</v>
      </c>
    </row>
    <row r="3060" spans="1:13" x14ac:dyDescent="0.25">
      <c r="A3060">
        <v>109847</v>
      </c>
      <c r="B3060" t="s">
        <v>700</v>
      </c>
      <c r="C3060" t="s">
        <v>14</v>
      </c>
      <c r="D3060" t="s">
        <v>15</v>
      </c>
      <c r="E3060" t="s">
        <v>701</v>
      </c>
      <c r="F3060" s="1">
        <v>43304.329861111109</v>
      </c>
      <c r="G3060">
        <v>1</v>
      </c>
      <c r="H3060">
        <v>41.06</v>
      </c>
      <c r="I3060">
        <v>41.06</v>
      </c>
      <c r="J3060">
        <v>18</v>
      </c>
      <c r="K3060" t="s">
        <v>820</v>
      </c>
      <c r="L3060">
        <v>2018</v>
      </c>
      <c r="M3060">
        <v>7</v>
      </c>
    </row>
    <row r="3061" spans="1:13" x14ac:dyDescent="0.25">
      <c r="A3061">
        <v>191836</v>
      </c>
      <c r="B3061" t="s">
        <v>702</v>
      </c>
      <c r="C3061" t="s">
        <v>14</v>
      </c>
      <c r="D3061" t="s">
        <v>15</v>
      </c>
      <c r="E3061" t="s">
        <v>701</v>
      </c>
      <c r="F3061" s="1">
        <v>43444.616354166668</v>
      </c>
      <c r="G3061">
        <v>1</v>
      </c>
      <c r="H3061">
        <v>44.23</v>
      </c>
      <c r="I3061">
        <v>44.23</v>
      </c>
      <c r="J3061">
        <v>18</v>
      </c>
      <c r="K3061" t="s">
        <v>820</v>
      </c>
      <c r="L3061">
        <v>2018</v>
      </c>
      <c r="M3061">
        <v>12</v>
      </c>
    </row>
    <row r="3062" spans="1:13" x14ac:dyDescent="0.25">
      <c r="A3062">
        <v>191836</v>
      </c>
      <c r="B3062" t="s">
        <v>702</v>
      </c>
      <c r="C3062" t="s">
        <v>14</v>
      </c>
      <c r="D3062" t="s">
        <v>15</v>
      </c>
      <c r="E3062" t="s">
        <v>701</v>
      </c>
      <c r="F3062" s="1">
        <v>43710.405856481484</v>
      </c>
      <c r="G3062">
        <v>2</v>
      </c>
      <c r="H3062">
        <v>44.61</v>
      </c>
      <c r="I3062">
        <v>89.22</v>
      </c>
      <c r="J3062">
        <v>18</v>
      </c>
      <c r="K3062" t="s">
        <v>820</v>
      </c>
      <c r="L3062">
        <v>2019</v>
      </c>
      <c r="M3062">
        <v>9</v>
      </c>
    </row>
    <row r="3063" spans="1:13" x14ac:dyDescent="0.25">
      <c r="A3063">
        <v>204666</v>
      </c>
      <c r="B3063" t="s">
        <v>1265</v>
      </c>
      <c r="C3063" t="s">
        <v>14</v>
      </c>
      <c r="D3063" t="s">
        <v>15</v>
      </c>
      <c r="E3063" t="s">
        <v>652</v>
      </c>
      <c r="F3063" s="1">
        <v>42867.599537037036</v>
      </c>
      <c r="G3063">
        <v>1</v>
      </c>
      <c r="H3063">
        <v>25.45</v>
      </c>
      <c r="I3063">
        <v>25.45</v>
      </c>
      <c r="J3063">
        <v>18</v>
      </c>
      <c r="K3063" t="s">
        <v>820</v>
      </c>
      <c r="L3063">
        <v>2017</v>
      </c>
      <c r="M3063">
        <v>5</v>
      </c>
    </row>
    <row r="3064" spans="1:13" x14ac:dyDescent="0.25">
      <c r="A3064">
        <v>128786</v>
      </c>
      <c r="B3064" t="s">
        <v>703</v>
      </c>
      <c r="C3064" t="s">
        <v>14</v>
      </c>
      <c r="D3064" t="s">
        <v>15</v>
      </c>
      <c r="E3064" t="s">
        <v>704</v>
      </c>
      <c r="F3064" s="1">
        <v>42835.340740740743</v>
      </c>
      <c r="G3064">
        <v>1</v>
      </c>
      <c r="H3064">
        <v>299.63</v>
      </c>
      <c r="I3064">
        <v>299.63</v>
      </c>
      <c r="J3064">
        <v>18</v>
      </c>
      <c r="K3064" t="s">
        <v>820</v>
      </c>
      <c r="L3064">
        <v>2017</v>
      </c>
      <c r="M3064">
        <v>4</v>
      </c>
    </row>
    <row r="3065" spans="1:13" x14ac:dyDescent="0.25">
      <c r="A3065">
        <v>168447</v>
      </c>
      <c r="B3065" t="s">
        <v>705</v>
      </c>
      <c r="C3065" t="s">
        <v>14</v>
      </c>
      <c r="D3065" t="s">
        <v>15</v>
      </c>
      <c r="E3065" t="s">
        <v>706</v>
      </c>
      <c r="F3065" s="1">
        <v>43753.51767361111</v>
      </c>
      <c r="G3065">
        <v>1</v>
      </c>
      <c r="H3065">
        <v>748.35</v>
      </c>
      <c r="I3065">
        <v>748.35</v>
      </c>
      <c r="J3065">
        <v>18</v>
      </c>
      <c r="K3065" t="s">
        <v>820</v>
      </c>
      <c r="L3065">
        <v>2019</v>
      </c>
      <c r="M3065">
        <v>10</v>
      </c>
    </row>
    <row r="3066" spans="1:13" x14ac:dyDescent="0.25">
      <c r="A3066">
        <v>132083</v>
      </c>
      <c r="B3066" t="s">
        <v>1266</v>
      </c>
      <c r="C3066" t="s">
        <v>14</v>
      </c>
      <c r="D3066" t="s">
        <v>15</v>
      </c>
      <c r="E3066" t="s">
        <v>485</v>
      </c>
      <c r="F3066" s="1">
        <v>43418.52851851852</v>
      </c>
      <c r="G3066">
        <v>1</v>
      </c>
      <c r="H3066">
        <v>23.03</v>
      </c>
      <c r="I3066">
        <v>23.03</v>
      </c>
      <c r="J3066">
        <v>18</v>
      </c>
      <c r="K3066" t="s">
        <v>820</v>
      </c>
      <c r="L3066">
        <v>2018</v>
      </c>
      <c r="M3066">
        <v>11</v>
      </c>
    </row>
    <row r="3067" spans="1:13" x14ac:dyDescent="0.25">
      <c r="A3067">
        <v>159672</v>
      </c>
      <c r="B3067" t="s">
        <v>1267</v>
      </c>
      <c r="C3067" t="s">
        <v>14</v>
      </c>
      <c r="D3067" t="s">
        <v>15</v>
      </c>
      <c r="E3067" t="s">
        <v>485</v>
      </c>
      <c r="F3067" s="1">
        <v>43719.512916666667</v>
      </c>
      <c r="G3067">
        <v>1</v>
      </c>
      <c r="H3067">
        <v>47.07</v>
      </c>
      <c r="I3067">
        <v>47.07</v>
      </c>
      <c r="J3067">
        <v>18</v>
      </c>
      <c r="K3067" t="s">
        <v>820</v>
      </c>
      <c r="L3067">
        <v>2019</v>
      </c>
      <c r="M3067">
        <v>9</v>
      </c>
    </row>
    <row r="3068" spans="1:13" x14ac:dyDescent="0.25">
      <c r="A3068">
        <v>230445</v>
      </c>
      <c r="B3068" t="s">
        <v>1268</v>
      </c>
      <c r="C3068" t="s">
        <v>14</v>
      </c>
      <c r="D3068" t="s">
        <v>27</v>
      </c>
      <c r="E3068" t="s">
        <v>485</v>
      </c>
      <c r="F3068" s="1">
        <v>43817.523078703707</v>
      </c>
      <c r="G3068">
        <v>1</v>
      </c>
      <c r="H3068">
        <v>87.79</v>
      </c>
      <c r="I3068">
        <v>87.79</v>
      </c>
      <c r="J3068">
        <v>18</v>
      </c>
      <c r="K3068" t="s">
        <v>820</v>
      </c>
      <c r="L3068">
        <v>2019</v>
      </c>
      <c r="M3068">
        <v>12</v>
      </c>
    </row>
    <row r="3069" spans="1:13" x14ac:dyDescent="0.25">
      <c r="A3069">
        <v>201131</v>
      </c>
      <c r="B3069" t="s">
        <v>1269</v>
      </c>
      <c r="C3069" t="s">
        <v>14</v>
      </c>
      <c r="D3069" t="s">
        <v>15</v>
      </c>
      <c r="E3069" t="s">
        <v>485</v>
      </c>
      <c r="F3069" s="1">
        <v>43817.523078703707</v>
      </c>
      <c r="G3069">
        <v>1</v>
      </c>
      <c r="H3069">
        <v>23.29</v>
      </c>
      <c r="I3069">
        <v>23.29</v>
      </c>
      <c r="J3069">
        <v>18</v>
      </c>
      <c r="K3069" t="s">
        <v>820</v>
      </c>
      <c r="L3069">
        <v>2019</v>
      </c>
      <c r="M3069">
        <v>12</v>
      </c>
    </row>
    <row r="3070" spans="1:13" x14ac:dyDescent="0.25">
      <c r="A3070">
        <v>201131</v>
      </c>
      <c r="B3070" t="s">
        <v>1269</v>
      </c>
      <c r="C3070" t="s">
        <v>14</v>
      </c>
      <c r="D3070" t="s">
        <v>15</v>
      </c>
      <c r="E3070" t="s">
        <v>485</v>
      </c>
      <c r="F3070" s="1">
        <v>43818.385266203702</v>
      </c>
      <c r="G3070">
        <v>1</v>
      </c>
      <c r="H3070">
        <v>54.19</v>
      </c>
      <c r="I3070">
        <v>54.19</v>
      </c>
      <c r="J3070">
        <v>18</v>
      </c>
      <c r="K3070" t="s">
        <v>820</v>
      </c>
      <c r="L3070">
        <v>2019</v>
      </c>
      <c r="M3070">
        <v>12</v>
      </c>
    </row>
    <row r="3071" spans="1:13" x14ac:dyDescent="0.25">
      <c r="A3071">
        <v>215851</v>
      </c>
      <c r="B3071" t="s">
        <v>1270</v>
      </c>
      <c r="C3071" t="s">
        <v>14</v>
      </c>
      <c r="D3071" t="s">
        <v>15</v>
      </c>
      <c r="E3071" t="s">
        <v>1271</v>
      </c>
      <c r="F3071" s="1">
        <v>42993.398298611108</v>
      </c>
      <c r="G3071">
        <v>1</v>
      </c>
      <c r="H3071">
        <v>290.43</v>
      </c>
      <c r="I3071">
        <v>290.43</v>
      </c>
      <c r="J3071">
        <v>18</v>
      </c>
      <c r="K3071" t="s">
        <v>820</v>
      </c>
      <c r="L3071">
        <v>2017</v>
      </c>
      <c r="M3071">
        <v>9</v>
      </c>
    </row>
    <row r="3072" spans="1:13" x14ac:dyDescent="0.25">
      <c r="A3072">
        <v>214619</v>
      </c>
      <c r="B3072" t="s">
        <v>708</v>
      </c>
      <c r="C3072" t="s">
        <v>14</v>
      </c>
      <c r="D3072" t="s">
        <v>15</v>
      </c>
      <c r="E3072" t="s">
        <v>35</v>
      </c>
      <c r="F3072" s="1">
        <v>43090.58861111111</v>
      </c>
      <c r="G3072">
        <v>1</v>
      </c>
      <c r="H3072">
        <v>224.4</v>
      </c>
      <c r="I3072">
        <v>224.4</v>
      </c>
      <c r="J3072">
        <v>18</v>
      </c>
      <c r="K3072" t="s">
        <v>820</v>
      </c>
      <c r="L3072">
        <v>2017</v>
      </c>
      <c r="M3072">
        <v>12</v>
      </c>
    </row>
    <row r="3073" spans="1:13" x14ac:dyDescent="0.25">
      <c r="A3073">
        <v>150117</v>
      </c>
      <c r="B3073" t="s">
        <v>713</v>
      </c>
      <c r="C3073" t="s">
        <v>14</v>
      </c>
      <c r="D3073" t="s">
        <v>15</v>
      </c>
      <c r="E3073" t="s">
        <v>714</v>
      </c>
      <c r="F3073" s="1">
        <v>42755.49422453704</v>
      </c>
      <c r="G3073">
        <v>1</v>
      </c>
      <c r="H3073">
        <v>158.38</v>
      </c>
      <c r="I3073">
        <v>158.38</v>
      </c>
      <c r="J3073">
        <v>18</v>
      </c>
      <c r="K3073" t="s">
        <v>820</v>
      </c>
      <c r="L3073">
        <v>2017</v>
      </c>
      <c r="M3073">
        <v>1</v>
      </c>
    </row>
    <row r="3074" spans="1:13" x14ac:dyDescent="0.25">
      <c r="A3074">
        <v>150117</v>
      </c>
      <c r="B3074" t="s">
        <v>713</v>
      </c>
      <c r="C3074" t="s">
        <v>14</v>
      </c>
      <c r="D3074" t="s">
        <v>15</v>
      </c>
      <c r="E3074" t="s">
        <v>714</v>
      </c>
      <c r="F3074" s="1">
        <v>43388.341990740744</v>
      </c>
      <c r="G3074">
        <v>1</v>
      </c>
      <c r="H3074">
        <v>158.37</v>
      </c>
      <c r="I3074">
        <v>158.37</v>
      </c>
      <c r="J3074">
        <v>18</v>
      </c>
      <c r="K3074" t="s">
        <v>820</v>
      </c>
      <c r="L3074">
        <v>2018</v>
      </c>
      <c r="M3074">
        <v>10</v>
      </c>
    </row>
    <row r="3075" spans="1:13" x14ac:dyDescent="0.25">
      <c r="A3075">
        <v>190973</v>
      </c>
      <c r="B3075" t="s">
        <v>715</v>
      </c>
      <c r="C3075" t="s">
        <v>14</v>
      </c>
      <c r="D3075" t="s">
        <v>15</v>
      </c>
      <c r="E3075" t="s">
        <v>716</v>
      </c>
      <c r="F3075" s="1">
        <v>43600.525613425925</v>
      </c>
      <c r="G3075">
        <v>1</v>
      </c>
      <c r="H3075">
        <v>224.37</v>
      </c>
      <c r="I3075">
        <v>224.37</v>
      </c>
      <c r="J3075">
        <v>18</v>
      </c>
      <c r="K3075" t="s">
        <v>820</v>
      </c>
      <c r="L3075">
        <v>2019</v>
      </c>
      <c r="M3075">
        <v>5</v>
      </c>
    </row>
    <row r="3076" spans="1:13" x14ac:dyDescent="0.25">
      <c r="A3076">
        <v>190973</v>
      </c>
      <c r="B3076" t="s">
        <v>715</v>
      </c>
      <c r="C3076" t="s">
        <v>14</v>
      </c>
      <c r="D3076" t="s">
        <v>15</v>
      </c>
      <c r="E3076" t="s">
        <v>716</v>
      </c>
      <c r="F3076" s="1">
        <v>43640.339687500003</v>
      </c>
      <c r="G3076">
        <v>1</v>
      </c>
      <c r="H3076">
        <v>224.37</v>
      </c>
      <c r="I3076">
        <v>224.37</v>
      </c>
      <c r="J3076">
        <v>18</v>
      </c>
      <c r="K3076" t="s">
        <v>820</v>
      </c>
      <c r="L3076">
        <v>2019</v>
      </c>
      <c r="M3076">
        <v>6</v>
      </c>
    </row>
    <row r="3077" spans="1:13" x14ac:dyDescent="0.25">
      <c r="A3077">
        <v>190968</v>
      </c>
      <c r="B3077" t="s">
        <v>1272</v>
      </c>
      <c r="C3077" t="s">
        <v>14</v>
      </c>
      <c r="D3077" t="s">
        <v>15</v>
      </c>
      <c r="E3077" t="s">
        <v>716</v>
      </c>
      <c r="F3077" s="1">
        <v>43066.522974537038</v>
      </c>
      <c r="G3077">
        <v>1</v>
      </c>
      <c r="H3077">
        <v>195.81</v>
      </c>
      <c r="I3077">
        <v>195.81</v>
      </c>
      <c r="J3077">
        <v>18</v>
      </c>
      <c r="K3077" t="s">
        <v>820</v>
      </c>
      <c r="L3077">
        <v>2017</v>
      </c>
      <c r="M3077">
        <v>11</v>
      </c>
    </row>
    <row r="3078" spans="1:13" x14ac:dyDescent="0.25">
      <c r="A3078">
        <v>190968</v>
      </c>
      <c r="B3078" t="s">
        <v>1272</v>
      </c>
      <c r="C3078" t="s">
        <v>14</v>
      </c>
      <c r="D3078" t="s">
        <v>15</v>
      </c>
      <c r="E3078" t="s">
        <v>716</v>
      </c>
      <c r="F3078" s="1">
        <v>43206.342650462961</v>
      </c>
      <c r="G3078">
        <v>1</v>
      </c>
      <c r="H3078">
        <v>195.81</v>
      </c>
      <c r="I3078">
        <v>195.81</v>
      </c>
      <c r="J3078">
        <v>18</v>
      </c>
      <c r="K3078" t="s">
        <v>820</v>
      </c>
      <c r="L3078">
        <v>2018</v>
      </c>
      <c r="M3078">
        <v>4</v>
      </c>
    </row>
    <row r="3079" spans="1:13" x14ac:dyDescent="0.25">
      <c r="A3079">
        <v>190968</v>
      </c>
      <c r="B3079" t="s">
        <v>1272</v>
      </c>
      <c r="C3079" t="s">
        <v>14</v>
      </c>
      <c r="D3079" t="s">
        <v>15</v>
      </c>
      <c r="E3079" t="s">
        <v>716</v>
      </c>
      <c r="F3079" s="1">
        <v>43817.523078703707</v>
      </c>
      <c r="G3079">
        <v>1</v>
      </c>
      <c r="H3079">
        <v>195.81</v>
      </c>
      <c r="I3079">
        <v>195.81</v>
      </c>
      <c r="J3079">
        <v>18</v>
      </c>
      <c r="K3079" t="s">
        <v>820</v>
      </c>
      <c r="L3079">
        <v>2019</v>
      </c>
      <c r="M3079">
        <v>12</v>
      </c>
    </row>
    <row r="3080" spans="1:13" x14ac:dyDescent="0.25">
      <c r="A3080">
        <v>190968</v>
      </c>
      <c r="B3080" t="s">
        <v>1272</v>
      </c>
      <c r="C3080" t="s">
        <v>14</v>
      </c>
      <c r="D3080" t="s">
        <v>15</v>
      </c>
      <c r="E3080" t="s">
        <v>716</v>
      </c>
      <c r="F3080" s="1">
        <v>43818.391053240739</v>
      </c>
      <c r="G3080">
        <v>1</v>
      </c>
      <c r="H3080">
        <v>195.81</v>
      </c>
      <c r="I3080">
        <v>195.81</v>
      </c>
      <c r="J3080">
        <v>18</v>
      </c>
      <c r="K3080" t="s">
        <v>820</v>
      </c>
      <c r="L3080">
        <v>2019</v>
      </c>
      <c r="M3080">
        <v>12</v>
      </c>
    </row>
    <row r="3081" spans="1:13" x14ac:dyDescent="0.25">
      <c r="A3081">
        <v>190963</v>
      </c>
      <c r="B3081" t="s">
        <v>1273</v>
      </c>
      <c r="C3081" t="s">
        <v>14</v>
      </c>
      <c r="D3081" t="s">
        <v>15</v>
      </c>
      <c r="E3081" t="s">
        <v>716</v>
      </c>
      <c r="F3081" s="1">
        <v>43137.528194444443</v>
      </c>
      <c r="G3081">
        <v>1</v>
      </c>
      <c r="H3081">
        <v>168.44</v>
      </c>
      <c r="I3081">
        <v>168.44</v>
      </c>
      <c r="J3081">
        <v>18</v>
      </c>
      <c r="K3081" t="s">
        <v>820</v>
      </c>
      <c r="L3081">
        <v>2018</v>
      </c>
      <c r="M3081">
        <v>2</v>
      </c>
    </row>
    <row r="3082" spans="1:13" x14ac:dyDescent="0.25">
      <c r="A3082">
        <v>190958</v>
      </c>
      <c r="B3082" t="s">
        <v>718</v>
      </c>
      <c r="C3082" t="s">
        <v>14</v>
      </c>
      <c r="D3082" t="s">
        <v>15</v>
      </c>
      <c r="E3082" t="s">
        <v>716</v>
      </c>
      <c r="F3082" s="1">
        <v>42888.516979166663</v>
      </c>
      <c r="G3082">
        <v>1</v>
      </c>
      <c r="H3082">
        <v>164.19</v>
      </c>
      <c r="I3082">
        <v>164.19</v>
      </c>
      <c r="J3082">
        <v>18</v>
      </c>
      <c r="K3082" t="s">
        <v>820</v>
      </c>
      <c r="L3082">
        <v>2017</v>
      </c>
      <c r="M3082">
        <v>6</v>
      </c>
    </row>
    <row r="3083" spans="1:13" x14ac:dyDescent="0.25">
      <c r="A3083">
        <v>190958</v>
      </c>
      <c r="B3083" t="s">
        <v>718</v>
      </c>
      <c r="C3083" t="s">
        <v>14</v>
      </c>
      <c r="D3083" t="s">
        <v>15</v>
      </c>
      <c r="E3083" t="s">
        <v>716</v>
      </c>
      <c r="F3083" s="1">
        <v>42888.517141203702</v>
      </c>
      <c r="G3083">
        <v>1</v>
      </c>
      <c r="H3083">
        <v>164.19</v>
      </c>
      <c r="I3083">
        <v>164.19</v>
      </c>
      <c r="J3083">
        <v>18</v>
      </c>
      <c r="K3083" t="s">
        <v>820</v>
      </c>
      <c r="L3083">
        <v>2017</v>
      </c>
      <c r="M3083">
        <v>6</v>
      </c>
    </row>
    <row r="3084" spans="1:13" x14ac:dyDescent="0.25">
      <c r="A3084">
        <v>190958</v>
      </c>
      <c r="B3084" t="s">
        <v>718</v>
      </c>
      <c r="C3084" t="s">
        <v>14</v>
      </c>
      <c r="D3084" t="s">
        <v>15</v>
      </c>
      <c r="E3084" t="s">
        <v>716</v>
      </c>
      <c r="F3084" s="1">
        <v>43248.335543981484</v>
      </c>
      <c r="G3084">
        <v>1</v>
      </c>
      <c r="H3084">
        <v>140.72</v>
      </c>
      <c r="I3084">
        <v>140.72</v>
      </c>
      <c r="J3084">
        <v>18</v>
      </c>
      <c r="K3084" t="s">
        <v>820</v>
      </c>
      <c r="L3084">
        <v>2018</v>
      </c>
      <c r="M3084">
        <v>5</v>
      </c>
    </row>
    <row r="3085" spans="1:13" x14ac:dyDescent="0.25">
      <c r="A3085">
        <v>190958</v>
      </c>
      <c r="B3085" t="s">
        <v>718</v>
      </c>
      <c r="C3085" t="s">
        <v>14</v>
      </c>
      <c r="D3085" t="s">
        <v>15</v>
      </c>
      <c r="E3085" t="s">
        <v>716</v>
      </c>
      <c r="F3085" s="1">
        <v>43621.527916666666</v>
      </c>
      <c r="G3085">
        <v>1</v>
      </c>
      <c r="H3085">
        <v>140.72</v>
      </c>
      <c r="I3085">
        <v>140.72</v>
      </c>
      <c r="J3085">
        <v>18</v>
      </c>
      <c r="K3085" t="s">
        <v>820</v>
      </c>
      <c r="L3085">
        <v>2019</v>
      </c>
      <c r="M3085">
        <v>6</v>
      </c>
    </row>
    <row r="3086" spans="1:13" x14ac:dyDescent="0.25">
      <c r="A3086">
        <v>56972</v>
      </c>
      <c r="B3086" t="s">
        <v>719</v>
      </c>
      <c r="C3086" t="s">
        <v>14</v>
      </c>
      <c r="D3086" t="s">
        <v>15</v>
      </c>
      <c r="E3086" t="s">
        <v>605</v>
      </c>
      <c r="F3086" s="1">
        <v>42846.630486111113</v>
      </c>
      <c r="G3086">
        <v>1</v>
      </c>
      <c r="H3086">
        <v>14.88</v>
      </c>
      <c r="I3086">
        <v>14.88</v>
      </c>
      <c r="J3086">
        <v>18</v>
      </c>
      <c r="K3086" t="s">
        <v>820</v>
      </c>
      <c r="L3086">
        <v>2017</v>
      </c>
      <c r="M3086">
        <v>4</v>
      </c>
    </row>
    <row r="3087" spans="1:13" x14ac:dyDescent="0.25">
      <c r="A3087">
        <v>56972</v>
      </c>
      <c r="B3087" t="s">
        <v>719</v>
      </c>
      <c r="C3087" t="s">
        <v>14</v>
      </c>
      <c r="D3087" t="s">
        <v>15</v>
      </c>
      <c r="E3087" t="s">
        <v>605</v>
      </c>
      <c r="F3087" s="1">
        <v>43080.362291666665</v>
      </c>
      <c r="G3087">
        <v>1</v>
      </c>
      <c r="H3087">
        <v>14.77</v>
      </c>
      <c r="I3087">
        <v>14.77</v>
      </c>
      <c r="J3087">
        <v>18</v>
      </c>
      <c r="K3087" t="s">
        <v>820</v>
      </c>
      <c r="L3087">
        <v>2017</v>
      </c>
      <c r="M3087">
        <v>12</v>
      </c>
    </row>
    <row r="3088" spans="1:13" x14ac:dyDescent="0.25">
      <c r="A3088">
        <v>115864</v>
      </c>
      <c r="B3088" t="s">
        <v>720</v>
      </c>
      <c r="C3088" t="s">
        <v>14</v>
      </c>
      <c r="D3088" t="s">
        <v>15</v>
      </c>
      <c r="E3088" t="s">
        <v>605</v>
      </c>
      <c r="F3088" s="1">
        <v>42888.626458333332</v>
      </c>
      <c r="G3088">
        <v>1</v>
      </c>
      <c r="H3088">
        <v>62.14</v>
      </c>
      <c r="I3088">
        <v>62.14</v>
      </c>
      <c r="J3088">
        <v>18</v>
      </c>
      <c r="K3088" t="s">
        <v>820</v>
      </c>
      <c r="L3088">
        <v>2017</v>
      </c>
      <c r="M3088">
        <v>6</v>
      </c>
    </row>
    <row r="3089" spans="1:13" x14ac:dyDescent="0.25">
      <c r="A3089">
        <v>115864</v>
      </c>
      <c r="B3089" t="s">
        <v>720</v>
      </c>
      <c r="C3089" t="s">
        <v>14</v>
      </c>
      <c r="D3089" t="s">
        <v>15</v>
      </c>
      <c r="E3089" t="s">
        <v>605</v>
      </c>
      <c r="F3089" s="1">
        <v>43059.415578703702</v>
      </c>
      <c r="G3089">
        <v>1</v>
      </c>
      <c r="H3089">
        <v>61.4</v>
      </c>
      <c r="I3089">
        <v>61.4</v>
      </c>
      <c r="J3089">
        <v>18</v>
      </c>
      <c r="K3089" t="s">
        <v>820</v>
      </c>
      <c r="L3089">
        <v>2017</v>
      </c>
      <c r="M3089">
        <v>11</v>
      </c>
    </row>
    <row r="3090" spans="1:13" x14ac:dyDescent="0.25">
      <c r="A3090">
        <v>56976</v>
      </c>
      <c r="B3090" t="s">
        <v>721</v>
      </c>
      <c r="C3090" t="s">
        <v>14</v>
      </c>
      <c r="D3090" t="s">
        <v>15</v>
      </c>
      <c r="E3090" t="s">
        <v>605</v>
      </c>
      <c r="F3090" s="1">
        <v>43248.335543981484</v>
      </c>
      <c r="G3090">
        <v>1</v>
      </c>
      <c r="H3090">
        <v>11.84</v>
      </c>
      <c r="I3090">
        <v>11.84</v>
      </c>
      <c r="J3090">
        <v>18</v>
      </c>
      <c r="K3090" t="s">
        <v>820</v>
      </c>
      <c r="L3090">
        <v>2018</v>
      </c>
      <c r="M3090">
        <v>5</v>
      </c>
    </row>
    <row r="3091" spans="1:13" x14ac:dyDescent="0.25">
      <c r="A3091">
        <v>156981</v>
      </c>
      <c r="B3091" t="s">
        <v>722</v>
      </c>
      <c r="C3091" t="s">
        <v>14</v>
      </c>
      <c r="D3091" t="s">
        <v>15</v>
      </c>
      <c r="E3091" t="s">
        <v>605</v>
      </c>
      <c r="F3091" s="1">
        <v>43346.415219907409</v>
      </c>
      <c r="G3091">
        <v>1</v>
      </c>
      <c r="H3091">
        <v>30.18</v>
      </c>
      <c r="I3091">
        <v>30.18</v>
      </c>
      <c r="J3091">
        <v>18</v>
      </c>
      <c r="K3091" t="s">
        <v>820</v>
      </c>
      <c r="L3091">
        <v>2018</v>
      </c>
      <c r="M3091">
        <v>9</v>
      </c>
    </row>
    <row r="3092" spans="1:13" x14ac:dyDescent="0.25">
      <c r="A3092">
        <v>228981</v>
      </c>
      <c r="B3092" t="s">
        <v>1274</v>
      </c>
      <c r="C3092" t="s">
        <v>14</v>
      </c>
      <c r="D3092" t="s">
        <v>15</v>
      </c>
      <c r="E3092" t="s">
        <v>984</v>
      </c>
      <c r="F3092" s="1">
        <v>43830.408437500002</v>
      </c>
      <c r="G3092">
        <v>1</v>
      </c>
      <c r="H3092">
        <v>102.11</v>
      </c>
      <c r="I3092">
        <v>102.11</v>
      </c>
      <c r="J3092">
        <v>18</v>
      </c>
      <c r="K3092" t="s">
        <v>820</v>
      </c>
      <c r="L3092">
        <v>2019</v>
      </c>
      <c r="M3092">
        <v>12</v>
      </c>
    </row>
    <row r="3093" spans="1:13" x14ac:dyDescent="0.25">
      <c r="A3093">
        <v>146444</v>
      </c>
      <c r="B3093" t="s">
        <v>1275</v>
      </c>
      <c r="C3093" t="s">
        <v>14</v>
      </c>
      <c r="D3093" t="s">
        <v>15</v>
      </c>
      <c r="E3093" t="s">
        <v>1276</v>
      </c>
      <c r="F3093" s="1">
        <v>42779.401655092595</v>
      </c>
      <c r="G3093">
        <v>1</v>
      </c>
      <c r="H3093">
        <v>330.53</v>
      </c>
      <c r="I3093">
        <v>330.53</v>
      </c>
      <c r="J3093">
        <v>18</v>
      </c>
      <c r="K3093" t="s">
        <v>820</v>
      </c>
      <c r="L3093">
        <v>2017</v>
      </c>
      <c r="M3093">
        <v>2</v>
      </c>
    </row>
    <row r="3094" spans="1:13" x14ac:dyDescent="0.25">
      <c r="A3094">
        <v>146444</v>
      </c>
      <c r="B3094" t="s">
        <v>1275</v>
      </c>
      <c r="C3094" t="s">
        <v>14</v>
      </c>
      <c r="D3094" t="s">
        <v>15</v>
      </c>
      <c r="E3094" t="s">
        <v>1276</v>
      </c>
      <c r="F3094" s="1">
        <v>42838.427048611113</v>
      </c>
      <c r="G3094">
        <v>1</v>
      </c>
      <c r="H3094">
        <v>330.53</v>
      </c>
      <c r="I3094">
        <v>330.53</v>
      </c>
      <c r="J3094">
        <v>18</v>
      </c>
      <c r="K3094" t="s">
        <v>820</v>
      </c>
      <c r="L3094">
        <v>2017</v>
      </c>
      <c r="M3094">
        <v>4</v>
      </c>
    </row>
    <row r="3095" spans="1:13" x14ac:dyDescent="0.25">
      <c r="A3095">
        <v>146444</v>
      </c>
      <c r="B3095" t="s">
        <v>1275</v>
      </c>
      <c r="C3095" t="s">
        <v>14</v>
      </c>
      <c r="D3095" t="s">
        <v>15</v>
      </c>
      <c r="E3095" t="s">
        <v>1276</v>
      </c>
      <c r="F3095" s="1">
        <v>42884.432812500003</v>
      </c>
      <c r="G3095">
        <v>1</v>
      </c>
      <c r="H3095">
        <v>328.27</v>
      </c>
      <c r="I3095">
        <v>328.27</v>
      </c>
      <c r="J3095">
        <v>18</v>
      </c>
      <c r="K3095" t="s">
        <v>820</v>
      </c>
      <c r="L3095">
        <v>2017</v>
      </c>
      <c r="M3095">
        <v>5</v>
      </c>
    </row>
    <row r="3096" spans="1:13" x14ac:dyDescent="0.25">
      <c r="A3096">
        <v>146444</v>
      </c>
      <c r="B3096" t="s">
        <v>1275</v>
      </c>
      <c r="C3096" t="s">
        <v>14</v>
      </c>
      <c r="D3096" t="s">
        <v>15</v>
      </c>
      <c r="E3096" t="s">
        <v>1276</v>
      </c>
      <c r="F3096" s="1">
        <v>43031.326168981483</v>
      </c>
      <c r="G3096">
        <v>1</v>
      </c>
      <c r="H3096">
        <v>349.9</v>
      </c>
      <c r="I3096">
        <v>349.9</v>
      </c>
      <c r="J3096">
        <v>18</v>
      </c>
      <c r="K3096" t="s">
        <v>820</v>
      </c>
      <c r="L3096">
        <v>2017</v>
      </c>
      <c r="M3096">
        <v>10</v>
      </c>
    </row>
    <row r="3097" spans="1:13" x14ac:dyDescent="0.25">
      <c r="A3097">
        <v>146444</v>
      </c>
      <c r="B3097" t="s">
        <v>1275</v>
      </c>
      <c r="C3097" t="s">
        <v>14</v>
      </c>
      <c r="D3097" t="s">
        <v>15</v>
      </c>
      <c r="E3097" t="s">
        <v>1276</v>
      </c>
      <c r="F3097" s="1">
        <v>43217.371863425928</v>
      </c>
      <c r="G3097">
        <v>1</v>
      </c>
      <c r="H3097">
        <v>349.87</v>
      </c>
      <c r="I3097">
        <v>349.87</v>
      </c>
      <c r="J3097">
        <v>18</v>
      </c>
      <c r="K3097" t="s">
        <v>820</v>
      </c>
      <c r="L3097">
        <v>2018</v>
      </c>
      <c r="M3097">
        <v>4</v>
      </c>
    </row>
    <row r="3098" spans="1:13" x14ac:dyDescent="0.25">
      <c r="A3098">
        <v>146444</v>
      </c>
      <c r="B3098" t="s">
        <v>1275</v>
      </c>
      <c r="C3098" t="s">
        <v>14</v>
      </c>
      <c r="D3098" t="s">
        <v>15</v>
      </c>
      <c r="E3098" t="s">
        <v>1276</v>
      </c>
      <c r="F3098" s="1">
        <v>43311.408437500002</v>
      </c>
      <c r="G3098">
        <v>1</v>
      </c>
      <c r="H3098">
        <v>349.87</v>
      </c>
      <c r="I3098">
        <v>349.87</v>
      </c>
      <c r="J3098">
        <v>18</v>
      </c>
      <c r="K3098" t="s">
        <v>820</v>
      </c>
      <c r="L3098">
        <v>2018</v>
      </c>
      <c r="M3098">
        <v>7</v>
      </c>
    </row>
    <row r="3099" spans="1:13" x14ac:dyDescent="0.25">
      <c r="A3099">
        <v>146444</v>
      </c>
      <c r="B3099" t="s">
        <v>1275</v>
      </c>
      <c r="C3099" t="s">
        <v>14</v>
      </c>
      <c r="D3099" t="s">
        <v>15</v>
      </c>
      <c r="E3099" t="s">
        <v>1276</v>
      </c>
      <c r="F3099" s="1">
        <v>43339.402106481481</v>
      </c>
      <c r="G3099">
        <v>1</v>
      </c>
      <c r="H3099">
        <v>349.87</v>
      </c>
      <c r="I3099">
        <v>349.87</v>
      </c>
      <c r="J3099">
        <v>18</v>
      </c>
      <c r="K3099" t="s">
        <v>820</v>
      </c>
      <c r="L3099">
        <v>2018</v>
      </c>
      <c r="M3099">
        <v>8</v>
      </c>
    </row>
    <row r="3100" spans="1:13" x14ac:dyDescent="0.25">
      <c r="A3100">
        <v>146444</v>
      </c>
      <c r="B3100" t="s">
        <v>1275</v>
      </c>
      <c r="C3100" t="s">
        <v>14</v>
      </c>
      <c r="D3100" t="s">
        <v>15</v>
      </c>
      <c r="E3100" t="s">
        <v>1276</v>
      </c>
      <c r="F3100" s="1">
        <v>43341.437627314815</v>
      </c>
      <c r="G3100">
        <v>1</v>
      </c>
      <c r="H3100">
        <v>349.87</v>
      </c>
      <c r="I3100">
        <v>349.87</v>
      </c>
      <c r="J3100">
        <v>18</v>
      </c>
      <c r="K3100" t="s">
        <v>820</v>
      </c>
      <c r="L3100">
        <v>2018</v>
      </c>
      <c r="M3100">
        <v>8</v>
      </c>
    </row>
    <row r="3101" spans="1:13" x14ac:dyDescent="0.25">
      <c r="A3101">
        <v>146444</v>
      </c>
      <c r="B3101" t="s">
        <v>1275</v>
      </c>
      <c r="C3101" t="s">
        <v>14</v>
      </c>
      <c r="D3101" t="s">
        <v>15</v>
      </c>
      <c r="E3101" t="s">
        <v>1276</v>
      </c>
      <c r="F3101" s="1">
        <v>43572.479386574072</v>
      </c>
      <c r="G3101">
        <v>1</v>
      </c>
      <c r="H3101">
        <v>349.87</v>
      </c>
      <c r="I3101">
        <v>349.87</v>
      </c>
      <c r="J3101">
        <v>18</v>
      </c>
      <c r="K3101" t="s">
        <v>820</v>
      </c>
      <c r="L3101">
        <v>2019</v>
      </c>
      <c r="M3101">
        <v>4</v>
      </c>
    </row>
    <row r="3102" spans="1:13" x14ac:dyDescent="0.25">
      <c r="A3102">
        <v>146444</v>
      </c>
      <c r="B3102" t="s">
        <v>1275</v>
      </c>
      <c r="C3102" t="s">
        <v>14</v>
      </c>
      <c r="D3102" t="s">
        <v>15</v>
      </c>
      <c r="E3102" t="s">
        <v>1276</v>
      </c>
      <c r="F3102" s="1">
        <v>43598.410821759258</v>
      </c>
      <c r="G3102">
        <v>1</v>
      </c>
      <c r="H3102">
        <v>349.87</v>
      </c>
      <c r="I3102">
        <v>349.87</v>
      </c>
      <c r="J3102">
        <v>18</v>
      </c>
      <c r="K3102" t="s">
        <v>820</v>
      </c>
      <c r="L3102">
        <v>2019</v>
      </c>
      <c r="M3102">
        <v>5</v>
      </c>
    </row>
    <row r="3103" spans="1:13" x14ac:dyDescent="0.25">
      <c r="A3103">
        <v>154094</v>
      </c>
      <c r="B3103" t="s">
        <v>1277</v>
      </c>
      <c r="C3103" t="s">
        <v>14</v>
      </c>
      <c r="D3103" t="s">
        <v>15</v>
      </c>
      <c r="E3103" t="s">
        <v>1276</v>
      </c>
      <c r="F3103" s="1">
        <v>42873.486238425925</v>
      </c>
      <c r="G3103">
        <v>1</v>
      </c>
      <c r="H3103">
        <v>111.39</v>
      </c>
      <c r="I3103">
        <v>111.39</v>
      </c>
      <c r="J3103">
        <v>18</v>
      </c>
      <c r="K3103" t="s">
        <v>820</v>
      </c>
      <c r="L3103">
        <v>2017</v>
      </c>
      <c r="M3103">
        <v>5</v>
      </c>
    </row>
    <row r="3104" spans="1:13" x14ac:dyDescent="0.25">
      <c r="A3104">
        <v>154094</v>
      </c>
      <c r="B3104" t="s">
        <v>1277</v>
      </c>
      <c r="C3104" t="s">
        <v>14</v>
      </c>
      <c r="D3104" t="s">
        <v>15</v>
      </c>
      <c r="E3104" t="s">
        <v>1276</v>
      </c>
      <c r="F3104" s="1">
        <v>43003.404340277775</v>
      </c>
      <c r="G3104">
        <v>1</v>
      </c>
      <c r="H3104">
        <v>111.39</v>
      </c>
      <c r="I3104">
        <v>111.39</v>
      </c>
      <c r="J3104">
        <v>18</v>
      </c>
      <c r="K3104" t="s">
        <v>820</v>
      </c>
      <c r="L3104">
        <v>2017</v>
      </c>
      <c r="M3104">
        <v>9</v>
      </c>
    </row>
    <row r="3105" spans="1:13" x14ac:dyDescent="0.25">
      <c r="A3105">
        <v>154094</v>
      </c>
      <c r="B3105" t="s">
        <v>1277</v>
      </c>
      <c r="C3105" t="s">
        <v>14</v>
      </c>
      <c r="D3105" t="s">
        <v>15</v>
      </c>
      <c r="E3105" t="s">
        <v>1276</v>
      </c>
      <c r="F3105" s="1">
        <v>43031.326168981483</v>
      </c>
      <c r="G3105">
        <v>1</v>
      </c>
      <c r="H3105">
        <v>111.39</v>
      </c>
      <c r="I3105">
        <v>111.39</v>
      </c>
      <c r="J3105">
        <v>18</v>
      </c>
      <c r="K3105" t="s">
        <v>820</v>
      </c>
      <c r="L3105">
        <v>2017</v>
      </c>
      <c r="M3105">
        <v>10</v>
      </c>
    </row>
    <row r="3106" spans="1:13" x14ac:dyDescent="0.25">
      <c r="A3106">
        <v>154094</v>
      </c>
      <c r="B3106" t="s">
        <v>1277</v>
      </c>
      <c r="C3106" t="s">
        <v>14</v>
      </c>
      <c r="D3106" t="s">
        <v>15</v>
      </c>
      <c r="E3106" t="s">
        <v>1276</v>
      </c>
      <c r="F3106" s="1">
        <v>43213.42114583333</v>
      </c>
      <c r="G3106">
        <v>1</v>
      </c>
      <c r="H3106">
        <v>111.38</v>
      </c>
      <c r="I3106">
        <v>111.38</v>
      </c>
      <c r="J3106">
        <v>18</v>
      </c>
      <c r="K3106" t="s">
        <v>820</v>
      </c>
      <c r="L3106">
        <v>2018</v>
      </c>
      <c r="M3106">
        <v>4</v>
      </c>
    </row>
    <row r="3107" spans="1:13" x14ac:dyDescent="0.25">
      <c r="A3107">
        <v>154094</v>
      </c>
      <c r="B3107" t="s">
        <v>1277</v>
      </c>
      <c r="C3107" t="s">
        <v>14</v>
      </c>
      <c r="D3107" t="s">
        <v>15</v>
      </c>
      <c r="E3107" t="s">
        <v>1276</v>
      </c>
      <c r="F3107" s="1">
        <v>43598.410821759258</v>
      </c>
      <c r="G3107">
        <v>1</v>
      </c>
      <c r="H3107">
        <v>111.38</v>
      </c>
      <c r="I3107">
        <v>111.38</v>
      </c>
      <c r="J3107">
        <v>18</v>
      </c>
      <c r="K3107" t="s">
        <v>820</v>
      </c>
      <c r="L3107">
        <v>2019</v>
      </c>
      <c r="M3107">
        <v>5</v>
      </c>
    </row>
    <row r="3108" spans="1:13" x14ac:dyDescent="0.25">
      <c r="A3108">
        <v>154094</v>
      </c>
      <c r="B3108" t="s">
        <v>1277</v>
      </c>
      <c r="C3108" t="s">
        <v>14</v>
      </c>
      <c r="D3108" t="s">
        <v>15</v>
      </c>
      <c r="E3108" t="s">
        <v>1276</v>
      </c>
      <c r="F3108" s="1">
        <v>43671.512754629628</v>
      </c>
      <c r="G3108">
        <v>1</v>
      </c>
      <c r="H3108">
        <v>110.29</v>
      </c>
      <c r="I3108">
        <v>110.29</v>
      </c>
      <c r="J3108">
        <v>18</v>
      </c>
      <c r="K3108" t="s">
        <v>820</v>
      </c>
      <c r="L3108">
        <v>2019</v>
      </c>
      <c r="M3108">
        <v>7</v>
      </c>
    </row>
    <row r="3109" spans="1:13" x14ac:dyDescent="0.25">
      <c r="A3109">
        <v>188157</v>
      </c>
      <c r="B3109" t="s">
        <v>1278</v>
      </c>
      <c r="C3109" t="s">
        <v>14</v>
      </c>
      <c r="D3109" t="s">
        <v>15</v>
      </c>
      <c r="E3109" t="s">
        <v>1276</v>
      </c>
      <c r="F3109" s="1">
        <v>43523.493993055556</v>
      </c>
      <c r="G3109">
        <v>1</v>
      </c>
      <c r="H3109">
        <v>108.83</v>
      </c>
      <c r="I3109">
        <v>108.83</v>
      </c>
      <c r="J3109">
        <v>18</v>
      </c>
      <c r="K3109" t="s">
        <v>820</v>
      </c>
      <c r="L3109">
        <v>2019</v>
      </c>
      <c r="M3109">
        <v>2</v>
      </c>
    </row>
    <row r="3110" spans="1:13" x14ac:dyDescent="0.25">
      <c r="A3110">
        <v>188165</v>
      </c>
      <c r="B3110" t="s">
        <v>1279</v>
      </c>
      <c r="C3110" t="s">
        <v>14</v>
      </c>
      <c r="D3110" t="s">
        <v>15</v>
      </c>
      <c r="E3110" t="s">
        <v>1276</v>
      </c>
      <c r="F3110" s="1">
        <v>43588.477685185186</v>
      </c>
      <c r="G3110">
        <v>1</v>
      </c>
      <c r="H3110">
        <v>367.57</v>
      </c>
      <c r="I3110">
        <v>367.57</v>
      </c>
      <c r="J3110">
        <v>18</v>
      </c>
      <c r="K3110" t="s">
        <v>820</v>
      </c>
      <c r="L3110">
        <v>2019</v>
      </c>
      <c r="M3110">
        <v>5</v>
      </c>
    </row>
    <row r="3111" spans="1:13" x14ac:dyDescent="0.25">
      <c r="A3111">
        <v>174681</v>
      </c>
      <c r="B3111" t="s">
        <v>1280</v>
      </c>
      <c r="C3111" t="s">
        <v>14</v>
      </c>
      <c r="D3111" t="s">
        <v>15</v>
      </c>
      <c r="E3111" t="s">
        <v>969</v>
      </c>
      <c r="F3111" s="1">
        <v>42845.390393518515</v>
      </c>
      <c r="G3111">
        <v>1</v>
      </c>
      <c r="H3111">
        <v>220.95</v>
      </c>
      <c r="I3111">
        <v>220.95</v>
      </c>
      <c r="J3111">
        <v>18</v>
      </c>
      <c r="K3111" t="s">
        <v>820</v>
      </c>
      <c r="L3111">
        <v>2017</v>
      </c>
      <c r="M3111">
        <v>4</v>
      </c>
    </row>
    <row r="3112" spans="1:13" x14ac:dyDescent="0.25">
      <c r="A3112">
        <v>174681</v>
      </c>
      <c r="B3112" t="s">
        <v>1280</v>
      </c>
      <c r="C3112" t="s">
        <v>14</v>
      </c>
      <c r="D3112" t="s">
        <v>15</v>
      </c>
      <c r="E3112" t="s">
        <v>969</v>
      </c>
      <c r="F3112" s="1">
        <v>43616.414930555555</v>
      </c>
      <c r="G3112">
        <v>1</v>
      </c>
      <c r="H3112">
        <v>169.44</v>
      </c>
      <c r="I3112">
        <v>169.44</v>
      </c>
      <c r="J3112">
        <v>18</v>
      </c>
      <c r="K3112" t="s">
        <v>820</v>
      </c>
      <c r="L3112">
        <v>2019</v>
      </c>
      <c r="M3112">
        <v>5</v>
      </c>
    </row>
    <row r="3113" spans="1:13" x14ac:dyDescent="0.25">
      <c r="A3113">
        <v>174681</v>
      </c>
      <c r="B3113" t="s">
        <v>1280</v>
      </c>
      <c r="C3113" t="s">
        <v>14</v>
      </c>
      <c r="D3113" t="s">
        <v>15</v>
      </c>
      <c r="E3113" t="s">
        <v>969</v>
      </c>
      <c r="F3113" s="1">
        <v>43759.356296296297</v>
      </c>
      <c r="G3113">
        <v>1</v>
      </c>
      <c r="H3113">
        <v>169.24</v>
      </c>
      <c r="I3113">
        <v>169.24</v>
      </c>
      <c r="J3113">
        <v>18</v>
      </c>
      <c r="K3113" t="s">
        <v>820</v>
      </c>
      <c r="L3113">
        <v>2019</v>
      </c>
      <c r="M3113">
        <v>10</v>
      </c>
    </row>
    <row r="3114" spans="1:13" x14ac:dyDescent="0.25">
      <c r="A3114">
        <v>174700</v>
      </c>
      <c r="B3114" t="s">
        <v>1281</v>
      </c>
      <c r="C3114" t="s">
        <v>14</v>
      </c>
      <c r="D3114" t="s">
        <v>15</v>
      </c>
      <c r="E3114" t="s">
        <v>969</v>
      </c>
      <c r="F3114" s="1">
        <v>43186.557083333333</v>
      </c>
      <c r="G3114">
        <v>1</v>
      </c>
      <c r="H3114">
        <v>945.63</v>
      </c>
      <c r="I3114">
        <v>945.63</v>
      </c>
      <c r="J3114">
        <v>18</v>
      </c>
      <c r="K3114" t="s">
        <v>820</v>
      </c>
      <c r="L3114">
        <v>2018</v>
      </c>
      <c r="M3114">
        <v>3</v>
      </c>
    </row>
    <row r="3115" spans="1:13" x14ac:dyDescent="0.25">
      <c r="A3115">
        <v>174700</v>
      </c>
      <c r="B3115" t="s">
        <v>1281</v>
      </c>
      <c r="C3115" t="s">
        <v>14</v>
      </c>
      <c r="D3115" t="s">
        <v>15</v>
      </c>
      <c r="E3115" t="s">
        <v>969</v>
      </c>
      <c r="F3115" s="1">
        <v>43461.535694444443</v>
      </c>
      <c r="G3115">
        <v>1</v>
      </c>
      <c r="H3115">
        <v>724.03</v>
      </c>
      <c r="I3115">
        <v>724.03</v>
      </c>
      <c r="J3115">
        <v>18</v>
      </c>
      <c r="K3115" t="s">
        <v>820</v>
      </c>
      <c r="L3115">
        <v>2018</v>
      </c>
      <c r="M3115">
        <v>12</v>
      </c>
    </row>
    <row r="3116" spans="1:13" x14ac:dyDescent="0.25">
      <c r="A3116">
        <v>174700</v>
      </c>
      <c r="B3116" t="s">
        <v>1281</v>
      </c>
      <c r="C3116" t="s">
        <v>14</v>
      </c>
      <c r="D3116" t="s">
        <v>15</v>
      </c>
      <c r="E3116" t="s">
        <v>969</v>
      </c>
      <c r="F3116" s="1">
        <v>43657.383067129631</v>
      </c>
      <c r="G3116">
        <v>1</v>
      </c>
      <c r="H3116">
        <v>723.39</v>
      </c>
      <c r="I3116">
        <v>723.39</v>
      </c>
      <c r="J3116">
        <v>18</v>
      </c>
      <c r="K3116" t="s">
        <v>820</v>
      </c>
      <c r="L3116">
        <v>2019</v>
      </c>
      <c r="M3116">
        <v>7</v>
      </c>
    </row>
    <row r="3117" spans="1:13" x14ac:dyDescent="0.25">
      <c r="A3117">
        <v>150309</v>
      </c>
      <c r="B3117" t="s">
        <v>724</v>
      </c>
      <c r="C3117" t="s">
        <v>14</v>
      </c>
      <c r="D3117" t="s">
        <v>15</v>
      </c>
      <c r="E3117" t="s">
        <v>652</v>
      </c>
      <c r="F3117" s="1">
        <v>43090.58861111111</v>
      </c>
      <c r="G3117">
        <v>1</v>
      </c>
      <c r="H3117">
        <v>34.93</v>
      </c>
      <c r="I3117">
        <v>34.93</v>
      </c>
      <c r="J3117">
        <v>18</v>
      </c>
      <c r="K3117" t="s">
        <v>820</v>
      </c>
      <c r="L3117">
        <v>2017</v>
      </c>
      <c r="M3117">
        <v>12</v>
      </c>
    </row>
    <row r="3118" spans="1:13" x14ac:dyDescent="0.25">
      <c r="A3118">
        <v>150309</v>
      </c>
      <c r="B3118" t="s">
        <v>724</v>
      </c>
      <c r="C3118" t="s">
        <v>14</v>
      </c>
      <c r="D3118" t="s">
        <v>15</v>
      </c>
      <c r="E3118" t="s">
        <v>652</v>
      </c>
      <c r="F3118" s="1">
        <v>43143.412442129629</v>
      </c>
      <c r="G3118">
        <v>1</v>
      </c>
      <c r="H3118">
        <v>34.69</v>
      </c>
      <c r="I3118">
        <v>34.69</v>
      </c>
      <c r="J3118">
        <v>18</v>
      </c>
      <c r="K3118" t="s">
        <v>820</v>
      </c>
      <c r="L3118">
        <v>2018</v>
      </c>
      <c r="M3118">
        <v>2</v>
      </c>
    </row>
    <row r="3119" spans="1:13" x14ac:dyDescent="0.25">
      <c r="A3119">
        <v>150309</v>
      </c>
      <c r="B3119" t="s">
        <v>724</v>
      </c>
      <c r="C3119" t="s">
        <v>14</v>
      </c>
      <c r="D3119" t="s">
        <v>15</v>
      </c>
      <c r="E3119" t="s">
        <v>652</v>
      </c>
      <c r="F3119" s="1">
        <v>43171.331342592595</v>
      </c>
      <c r="G3119">
        <v>1</v>
      </c>
      <c r="H3119">
        <v>34.69</v>
      </c>
      <c r="I3119">
        <v>34.69</v>
      </c>
      <c r="J3119">
        <v>18</v>
      </c>
      <c r="K3119" t="s">
        <v>820</v>
      </c>
      <c r="L3119">
        <v>2018</v>
      </c>
      <c r="M3119">
        <v>3</v>
      </c>
    </row>
    <row r="3120" spans="1:13" x14ac:dyDescent="0.25">
      <c r="A3120">
        <v>150309</v>
      </c>
      <c r="B3120" t="s">
        <v>724</v>
      </c>
      <c r="C3120" t="s">
        <v>14</v>
      </c>
      <c r="D3120" t="s">
        <v>15</v>
      </c>
      <c r="E3120" t="s">
        <v>652</v>
      </c>
      <c r="F3120" s="1">
        <v>43724.463541666664</v>
      </c>
      <c r="G3120">
        <v>1</v>
      </c>
      <c r="H3120">
        <v>34.65</v>
      </c>
      <c r="I3120">
        <v>34.65</v>
      </c>
      <c r="J3120">
        <v>18</v>
      </c>
      <c r="K3120" t="s">
        <v>820</v>
      </c>
      <c r="L3120">
        <v>2019</v>
      </c>
      <c r="M3120">
        <v>9</v>
      </c>
    </row>
    <row r="3121" spans="1:13" x14ac:dyDescent="0.25">
      <c r="A3121">
        <v>150316</v>
      </c>
      <c r="B3121" t="s">
        <v>726</v>
      </c>
      <c r="C3121" t="s">
        <v>14</v>
      </c>
      <c r="D3121" t="s">
        <v>15</v>
      </c>
      <c r="E3121" t="s">
        <v>652</v>
      </c>
      <c r="F3121" s="1">
        <v>43004.514999999999</v>
      </c>
      <c r="G3121">
        <v>1</v>
      </c>
      <c r="H3121">
        <v>68.7</v>
      </c>
      <c r="I3121">
        <v>68.7</v>
      </c>
      <c r="J3121">
        <v>18</v>
      </c>
      <c r="K3121" t="s">
        <v>820</v>
      </c>
      <c r="L3121">
        <v>2017</v>
      </c>
      <c r="M3121">
        <v>9</v>
      </c>
    </row>
    <row r="3122" spans="1:13" x14ac:dyDescent="0.25">
      <c r="A3122">
        <v>150316</v>
      </c>
      <c r="B3122" t="s">
        <v>726</v>
      </c>
      <c r="C3122" t="s">
        <v>14</v>
      </c>
      <c r="D3122" t="s">
        <v>15</v>
      </c>
      <c r="E3122" t="s">
        <v>652</v>
      </c>
      <c r="F3122" s="1">
        <v>43013.572453703702</v>
      </c>
      <c r="G3122">
        <v>1</v>
      </c>
      <c r="H3122">
        <v>69.38</v>
      </c>
      <c r="I3122">
        <v>69.38</v>
      </c>
      <c r="J3122">
        <v>18</v>
      </c>
      <c r="K3122" t="s">
        <v>820</v>
      </c>
      <c r="L3122">
        <v>2017</v>
      </c>
      <c r="M3122">
        <v>10</v>
      </c>
    </row>
    <row r="3123" spans="1:13" x14ac:dyDescent="0.25">
      <c r="A3123">
        <v>150316</v>
      </c>
      <c r="B3123" t="s">
        <v>726</v>
      </c>
      <c r="C3123" t="s">
        <v>14</v>
      </c>
      <c r="D3123" t="s">
        <v>15</v>
      </c>
      <c r="E3123" t="s">
        <v>652</v>
      </c>
      <c r="F3123" s="1">
        <v>43024.367337962962</v>
      </c>
      <c r="G3123">
        <v>1</v>
      </c>
      <c r="H3123">
        <v>69.38</v>
      </c>
      <c r="I3123">
        <v>69.38</v>
      </c>
      <c r="J3123">
        <v>18</v>
      </c>
      <c r="K3123" t="s">
        <v>820</v>
      </c>
      <c r="L3123">
        <v>2017</v>
      </c>
      <c r="M3123">
        <v>10</v>
      </c>
    </row>
    <row r="3124" spans="1:13" x14ac:dyDescent="0.25">
      <c r="A3124">
        <v>150316</v>
      </c>
      <c r="B3124" t="s">
        <v>726</v>
      </c>
      <c r="C3124" t="s">
        <v>14</v>
      </c>
      <c r="D3124" t="s">
        <v>15</v>
      </c>
      <c r="E3124" t="s">
        <v>652</v>
      </c>
      <c r="F3124" s="1">
        <v>43122.363576388889</v>
      </c>
      <c r="G3124">
        <v>1</v>
      </c>
      <c r="H3124">
        <v>68.7</v>
      </c>
      <c r="I3124">
        <v>68.7</v>
      </c>
      <c r="J3124">
        <v>18</v>
      </c>
      <c r="K3124" t="s">
        <v>820</v>
      </c>
      <c r="L3124">
        <v>2018</v>
      </c>
      <c r="M3124">
        <v>1</v>
      </c>
    </row>
    <row r="3125" spans="1:13" x14ac:dyDescent="0.25">
      <c r="A3125">
        <v>150316</v>
      </c>
      <c r="B3125" t="s">
        <v>726</v>
      </c>
      <c r="C3125" t="s">
        <v>14</v>
      </c>
      <c r="D3125" t="s">
        <v>15</v>
      </c>
      <c r="E3125" t="s">
        <v>652</v>
      </c>
      <c r="F3125" s="1">
        <v>43423.423414351855</v>
      </c>
      <c r="G3125">
        <v>1</v>
      </c>
      <c r="H3125">
        <v>69.37</v>
      </c>
      <c r="I3125">
        <v>69.37</v>
      </c>
      <c r="J3125">
        <v>18</v>
      </c>
      <c r="K3125" t="s">
        <v>820</v>
      </c>
      <c r="L3125">
        <v>2018</v>
      </c>
      <c r="M3125">
        <v>11</v>
      </c>
    </row>
    <row r="3126" spans="1:13" x14ac:dyDescent="0.25">
      <c r="A3126">
        <v>150316</v>
      </c>
      <c r="B3126" t="s">
        <v>726</v>
      </c>
      <c r="C3126" t="s">
        <v>14</v>
      </c>
      <c r="D3126" t="s">
        <v>15</v>
      </c>
      <c r="E3126" t="s">
        <v>652</v>
      </c>
      <c r="F3126" s="1">
        <v>43479.347256944442</v>
      </c>
      <c r="G3126">
        <v>1</v>
      </c>
      <c r="H3126">
        <v>69.37</v>
      </c>
      <c r="I3126">
        <v>69.37</v>
      </c>
      <c r="J3126">
        <v>18</v>
      </c>
      <c r="K3126" t="s">
        <v>820</v>
      </c>
      <c r="L3126">
        <v>2019</v>
      </c>
      <c r="M3126">
        <v>1</v>
      </c>
    </row>
    <row r="3127" spans="1:13" x14ac:dyDescent="0.25">
      <c r="A3127">
        <v>150316</v>
      </c>
      <c r="B3127" t="s">
        <v>726</v>
      </c>
      <c r="C3127" t="s">
        <v>14</v>
      </c>
      <c r="D3127" t="s">
        <v>15</v>
      </c>
      <c r="E3127" t="s">
        <v>652</v>
      </c>
      <c r="F3127" s="1">
        <v>43777.540486111109</v>
      </c>
      <c r="G3127">
        <v>1</v>
      </c>
      <c r="H3127">
        <v>69.290000000000006</v>
      </c>
      <c r="I3127">
        <v>69.290000000000006</v>
      </c>
      <c r="J3127">
        <v>18</v>
      </c>
      <c r="K3127" t="s">
        <v>820</v>
      </c>
      <c r="L3127">
        <v>2019</v>
      </c>
      <c r="M3127">
        <v>11</v>
      </c>
    </row>
    <row r="3128" spans="1:13" x14ac:dyDescent="0.25">
      <c r="A3128">
        <v>148306</v>
      </c>
      <c r="B3128" t="s">
        <v>728</v>
      </c>
      <c r="C3128" t="s">
        <v>14</v>
      </c>
      <c r="D3128" t="s">
        <v>15</v>
      </c>
      <c r="E3128" t="s">
        <v>652</v>
      </c>
      <c r="F3128" s="1">
        <v>43068.56349537037</v>
      </c>
      <c r="G3128">
        <v>1</v>
      </c>
      <c r="H3128">
        <v>106.72</v>
      </c>
      <c r="I3128">
        <v>106.72</v>
      </c>
      <c r="J3128">
        <v>18</v>
      </c>
      <c r="K3128" t="s">
        <v>820</v>
      </c>
      <c r="L3128">
        <v>2017</v>
      </c>
      <c r="M3128">
        <v>11</v>
      </c>
    </row>
    <row r="3129" spans="1:13" x14ac:dyDescent="0.25">
      <c r="A3129">
        <v>148306</v>
      </c>
      <c r="B3129" t="s">
        <v>728</v>
      </c>
      <c r="C3129" t="s">
        <v>14</v>
      </c>
      <c r="D3129" t="s">
        <v>15</v>
      </c>
      <c r="E3129" t="s">
        <v>652</v>
      </c>
      <c r="F3129" s="1">
        <v>43110.535891203705</v>
      </c>
      <c r="G3129">
        <v>1</v>
      </c>
      <c r="H3129">
        <v>106.72</v>
      </c>
      <c r="I3129">
        <v>106.72</v>
      </c>
      <c r="J3129">
        <v>18</v>
      </c>
      <c r="K3129" t="s">
        <v>820</v>
      </c>
      <c r="L3129">
        <v>2018</v>
      </c>
      <c r="M3129">
        <v>1</v>
      </c>
    </row>
    <row r="3130" spans="1:13" x14ac:dyDescent="0.25">
      <c r="A3130">
        <v>148306</v>
      </c>
      <c r="B3130" t="s">
        <v>728</v>
      </c>
      <c r="C3130" t="s">
        <v>14</v>
      </c>
      <c r="D3130" t="s">
        <v>15</v>
      </c>
      <c r="E3130" t="s">
        <v>652</v>
      </c>
      <c r="F3130" s="1">
        <v>43266.404398148145</v>
      </c>
      <c r="G3130">
        <v>1</v>
      </c>
      <c r="H3130">
        <v>106.71</v>
      </c>
      <c r="I3130">
        <v>106.71</v>
      </c>
      <c r="J3130">
        <v>18</v>
      </c>
      <c r="K3130" t="s">
        <v>820</v>
      </c>
      <c r="L3130">
        <v>2018</v>
      </c>
      <c r="M3130">
        <v>6</v>
      </c>
    </row>
    <row r="3131" spans="1:13" x14ac:dyDescent="0.25">
      <c r="A3131">
        <v>148306</v>
      </c>
      <c r="B3131" t="s">
        <v>728</v>
      </c>
      <c r="C3131" t="s">
        <v>14</v>
      </c>
      <c r="D3131" t="s">
        <v>15</v>
      </c>
      <c r="E3131" t="s">
        <v>652</v>
      </c>
      <c r="F3131" s="1">
        <v>43549.390717592592</v>
      </c>
      <c r="G3131">
        <v>1</v>
      </c>
      <c r="H3131">
        <v>106.72</v>
      </c>
      <c r="I3131">
        <v>106.72</v>
      </c>
      <c r="J3131">
        <v>18</v>
      </c>
      <c r="K3131" t="s">
        <v>820</v>
      </c>
      <c r="L3131">
        <v>2019</v>
      </c>
      <c r="M3131">
        <v>3</v>
      </c>
    </row>
    <row r="3132" spans="1:13" x14ac:dyDescent="0.25">
      <c r="A3132">
        <v>850552</v>
      </c>
      <c r="B3132" t="s">
        <v>730</v>
      </c>
      <c r="C3132" t="s">
        <v>14</v>
      </c>
      <c r="D3132" t="s">
        <v>15</v>
      </c>
      <c r="E3132" t="s">
        <v>729</v>
      </c>
      <c r="F3132" s="1">
        <v>42969.529178240744</v>
      </c>
      <c r="G3132">
        <v>1</v>
      </c>
      <c r="H3132">
        <v>229.21</v>
      </c>
      <c r="I3132">
        <v>229.21</v>
      </c>
      <c r="J3132">
        <v>18</v>
      </c>
      <c r="K3132" t="s">
        <v>820</v>
      </c>
      <c r="L3132">
        <v>2017</v>
      </c>
      <c r="M3132">
        <v>8</v>
      </c>
    </row>
    <row r="3133" spans="1:13" x14ac:dyDescent="0.25">
      <c r="A3133">
        <v>850552</v>
      </c>
      <c r="B3133" t="s">
        <v>730</v>
      </c>
      <c r="C3133" t="s">
        <v>14</v>
      </c>
      <c r="D3133" t="s">
        <v>15</v>
      </c>
      <c r="E3133" t="s">
        <v>729</v>
      </c>
      <c r="F3133" s="1">
        <v>42979.5625</v>
      </c>
      <c r="G3133">
        <v>1</v>
      </c>
      <c r="H3133">
        <v>229.21</v>
      </c>
      <c r="I3133">
        <v>229.21</v>
      </c>
      <c r="J3133">
        <v>18</v>
      </c>
      <c r="K3133" t="s">
        <v>820</v>
      </c>
      <c r="L3133">
        <v>2017</v>
      </c>
      <c r="M3133">
        <v>9</v>
      </c>
    </row>
    <row r="3134" spans="1:13" x14ac:dyDescent="0.25">
      <c r="A3134">
        <v>102130</v>
      </c>
      <c r="B3134" t="s">
        <v>1282</v>
      </c>
      <c r="C3134" t="s">
        <v>14</v>
      </c>
      <c r="D3134" t="s">
        <v>15</v>
      </c>
      <c r="E3134" t="s">
        <v>1283</v>
      </c>
      <c r="F3134" s="1">
        <v>43658.55704861111</v>
      </c>
      <c r="G3134">
        <v>1</v>
      </c>
      <c r="H3134">
        <v>155</v>
      </c>
      <c r="I3134">
        <v>155</v>
      </c>
      <c r="J3134">
        <v>18</v>
      </c>
      <c r="K3134" t="s">
        <v>820</v>
      </c>
      <c r="L3134">
        <v>2019</v>
      </c>
      <c r="M3134">
        <v>7</v>
      </c>
    </row>
    <row r="3135" spans="1:13" x14ac:dyDescent="0.25">
      <c r="A3135">
        <v>117149</v>
      </c>
      <c r="B3135" t="s">
        <v>1284</v>
      </c>
      <c r="C3135" t="s">
        <v>58</v>
      </c>
      <c r="D3135" t="s">
        <v>15</v>
      </c>
      <c r="E3135" t="s">
        <v>1285</v>
      </c>
      <c r="F3135" s="1">
        <v>43276.453310185185</v>
      </c>
      <c r="G3135">
        <v>2</v>
      </c>
      <c r="H3135">
        <v>163.32</v>
      </c>
      <c r="I3135">
        <v>326.64</v>
      </c>
      <c r="J3135">
        <v>18</v>
      </c>
      <c r="K3135" t="s">
        <v>820</v>
      </c>
      <c r="L3135">
        <v>2018</v>
      </c>
      <c r="M3135">
        <v>6</v>
      </c>
    </row>
    <row r="3136" spans="1:13" x14ac:dyDescent="0.25">
      <c r="A3136">
        <v>117149</v>
      </c>
      <c r="B3136" t="s">
        <v>1284</v>
      </c>
      <c r="C3136" t="s">
        <v>58</v>
      </c>
      <c r="D3136" t="s">
        <v>15</v>
      </c>
      <c r="E3136" t="s">
        <v>1285</v>
      </c>
      <c r="F3136" s="1">
        <v>43441.488657407404</v>
      </c>
      <c r="G3136">
        <v>1</v>
      </c>
      <c r="H3136">
        <v>163.32</v>
      </c>
      <c r="I3136">
        <v>163.32</v>
      </c>
      <c r="J3136">
        <v>18</v>
      </c>
      <c r="K3136" t="s">
        <v>820</v>
      </c>
      <c r="L3136">
        <v>2018</v>
      </c>
      <c r="M3136">
        <v>12</v>
      </c>
    </row>
    <row r="3137" spans="1:13" x14ac:dyDescent="0.25">
      <c r="A3137">
        <v>117149</v>
      </c>
      <c r="B3137" t="s">
        <v>1284</v>
      </c>
      <c r="C3137" t="s">
        <v>58</v>
      </c>
      <c r="D3137" t="s">
        <v>15</v>
      </c>
      <c r="E3137" t="s">
        <v>1285</v>
      </c>
      <c r="F3137" s="1">
        <v>43441.488657407404</v>
      </c>
      <c r="G3137">
        <v>1</v>
      </c>
      <c r="H3137">
        <v>163.32</v>
      </c>
      <c r="I3137">
        <v>163.32</v>
      </c>
      <c r="J3137">
        <v>18</v>
      </c>
      <c r="K3137" t="s">
        <v>820</v>
      </c>
      <c r="L3137">
        <v>2018</v>
      </c>
      <c r="M3137">
        <v>12</v>
      </c>
    </row>
    <row r="3138" spans="1:13" x14ac:dyDescent="0.25">
      <c r="A3138">
        <v>116600</v>
      </c>
      <c r="B3138" t="s">
        <v>731</v>
      </c>
      <c r="C3138" t="s">
        <v>58</v>
      </c>
      <c r="D3138" t="s">
        <v>59</v>
      </c>
      <c r="E3138" t="s">
        <v>65</v>
      </c>
      <c r="F3138" s="1">
        <v>43482.490763888891</v>
      </c>
      <c r="G3138">
        <v>14</v>
      </c>
      <c r="H3138">
        <v>43.86</v>
      </c>
      <c r="I3138">
        <v>614.04</v>
      </c>
      <c r="J3138">
        <v>18</v>
      </c>
      <c r="K3138" t="s">
        <v>820</v>
      </c>
      <c r="L3138">
        <v>2019</v>
      </c>
      <c r="M3138">
        <v>1</v>
      </c>
    </row>
    <row r="3139" spans="1:13" x14ac:dyDescent="0.25">
      <c r="A3139">
        <v>117149</v>
      </c>
      <c r="B3139" t="s">
        <v>1284</v>
      </c>
      <c r="C3139" t="s">
        <v>58</v>
      </c>
      <c r="D3139" t="s">
        <v>15</v>
      </c>
      <c r="E3139" t="s">
        <v>1285</v>
      </c>
      <c r="F3139" s="1">
        <v>43601.553703703707</v>
      </c>
      <c r="G3139">
        <v>2</v>
      </c>
      <c r="H3139">
        <v>163.32</v>
      </c>
      <c r="I3139">
        <v>326.64</v>
      </c>
      <c r="J3139">
        <v>18</v>
      </c>
      <c r="K3139" t="s">
        <v>820</v>
      </c>
      <c r="L3139">
        <v>2019</v>
      </c>
      <c r="M3139">
        <v>5</v>
      </c>
    </row>
    <row r="3140" spans="1:13" x14ac:dyDescent="0.25">
      <c r="A3140">
        <v>849317</v>
      </c>
      <c r="B3140" t="s">
        <v>1286</v>
      </c>
      <c r="C3140" t="s">
        <v>14</v>
      </c>
      <c r="D3140" t="s">
        <v>15</v>
      </c>
      <c r="E3140" t="s">
        <v>1287</v>
      </c>
      <c r="F3140" s="1">
        <v>42860.514178240737</v>
      </c>
      <c r="G3140">
        <v>1</v>
      </c>
      <c r="H3140">
        <v>89.24</v>
      </c>
      <c r="I3140">
        <v>89.24</v>
      </c>
      <c r="J3140">
        <v>18</v>
      </c>
      <c r="K3140" t="s">
        <v>820</v>
      </c>
      <c r="L3140">
        <v>2017</v>
      </c>
      <c r="M3140">
        <v>5</v>
      </c>
    </row>
    <row r="3141" spans="1:13" x14ac:dyDescent="0.25">
      <c r="A3141">
        <v>849317</v>
      </c>
      <c r="B3141" t="s">
        <v>1286</v>
      </c>
      <c r="C3141" t="s">
        <v>14</v>
      </c>
      <c r="D3141" t="s">
        <v>15</v>
      </c>
      <c r="E3141" t="s">
        <v>1287</v>
      </c>
      <c r="F3141" s="1">
        <v>42912.412708333337</v>
      </c>
      <c r="G3141">
        <v>1</v>
      </c>
      <c r="H3141">
        <v>89.24</v>
      </c>
      <c r="I3141">
        <v>89.24</v>
      </c>
      <c r="J3141">
        <v>18</v>
      </c>
      <c r="K3141" t="s">
        <v>820</v>
      </c>
      <c r="L3141">
        <v>2017</v>
      </c>
      <c r="M3141">
        <v>6</v>
      </c>
    </row>
    <row r="3142" spans="1:13" x14ac:dyDescent="0.25">
      <c r="A3142">
        <v>849317</v>
      </c>
      <c r="B3142" t="s">
        <v>1286</v>
      </c>
      <c r="C3142" t="s">
        <v>14</v>
      </c>
      <c r="D3142" t="s">
        <v>15</v>
      </c>
      <c r="E3142" t="s">
        <v>1287</v>
      </c>
      <c r="F3142" s="1">
        <v>43122.363576388889</v>
      </c>
      <c r="G3142">
        <v>1</v>
      </c>
      <c r="H3142">
        <v>88.73</v>
      </c>
      <c r="I3142">
        <v>88.73</v>
      </c>
      <c r="J3142">
        <v>18</v>
      </c>
      <c r="K3142" t="s">
        <v>820</v>
      </c>
      <c r="L3142">
        <v>2018</v>
      </c>
      <c r="M3142">
        <v>1</v>
      </c>
    </row>
    <row r="3143" spans="1:13" x14ac:dyDescent="0.25">
      <c r="A3143">
        <v>849317</v>
      </c>
      <c r="B3143" t="s">
        <v>1286</v>
      </c>
      <c r="C3143" t="s">
        <v>14</v>
      </c>
      <c r="D3143" t="s">
        <v>15</v>
      </c>
      <c r="E3143" t="s">
        <v>1287</v>
      </c>
      <c r="F3143" s="1">
        <v>43224.351481481484</v>
      </c>
      <c r="G3143">
        <v>1</v>
      </c>
      <c r="H3143">
        <v>88.63</v>
      </c>
      <c r="I3143">
        <v>88.63</v>
      </c>
      <c r="J3143">
        <v>18</v>
      </c>
      <c r="K3143" t="s">
        <v>820</v>
      </c>
      <c r="L3143">
        <v>2018</v>
      </c>
      <c r="M3143">
        <v>5</v>
      </c>
    </row>
    <row r="3144" spans="1:13" x14ac:dyDescent="0.25">
      <c r="A3144">
        <v>849317</v>
      </c>
      <c r="B3144" t="s">
        <v>1286</v>
      </c>
      <c r="C3144" t="s">
        <v>14</v>
      </c>
      <c r="D3144" t="s">
        <v>15</v>
      </c>
      <c r="E3144" t="s">
        <v>1287</v>
      </c>
      <c r="F3144" s="1">
        <v>43283.338819444441</v>
      </c>
      <c r="G3144">
        <v>1</v>
      </c>
      <c r="H3144">
        <v>88.63</v>
      </c>
      <c r="I3144">
        <v>88.63</v>
      </c>
      <c r="J3144">
        <v>18</v>
      </c>
      <c r="K3144" t="s">
        <v>820</v>
      </c>
      <c r="L3144">
        <v>2018</v>
      </c>
      <c r="M3144">
        <v>7</v>
      </c>
    </row>
    <row r="3145" spans="1:13" x14ac:dyDescent="0.25">
      <c r="A3145">
        <v>849317</v>
      </c>
      <c r="B3145" t="s">
        <v>1286</v>
      </c>
      <c r="C3145" t="s">
        <v>14</v>
      </c>
      <c r="D3145" t="s">
        <v>15</v>
      </c>
      <c r="E3145" t="s">
        <v>1287</v>
      </c>
      <c r="F3145" s="1">
        <v>43409.449467592596</v>
      </c>
      <c r="G3145">
        <v>1</v>
      </c>
      <c r="H3145">
        <v>88.63</v>
      </c>
      <c r="I3145">
        <v>88.63</v>
      </c>
      <c r="J3145">
        <v>18</v>
      </c>
      <c r="K3145" t="s">
        <v>820</v>
      </c>
      <c r="L3145">
        <v>2018</v>
      </c>
      <c r="M3145">
        <v>11</v>
      </c>
    </row>
    <row r="3146" spans="1:13" x14ac:dyDescent="0.25">
      <c r="A3146">
        <v>849317</v>
      </c>
      <c r="B3146" t="s">
        <v>1286</v>
      </c>
      <c r="C3146" t="s">
        <v>14</v>
      </c>
      <c r="D3146" t="s">
        <v>15</v>
      </c>
      <c r="E3146" t="s">
        <v>1287</v>
      </c>
      <c r="F3146" s="1">
        <v>43444.616354166668</v>
      </c>
      <c r="G3146">
        <v>1</v>
      </c>
      <c r="H3146">
        <v>88.63</v>
      </c>
      <c r="I3146">
        <v>88.63</v>
      </c>
      <c r="J3146">
        <v>18</v>
      </c>
      <c r="K3146" t="s">
        <v>820</v>
      </c>
      <c r="L3146">
        <v>2018</v>
      </c>
      <c r="M3146">
        <v>12</v>
      </c>
    </row>
    <row r="3147" spans="1:13" x14ac:dyDescent="0.25">
      <c r="A3147">
        <v>849317</v>
      </c>
      <c r="B3147" t="s">
        <v>1286</v>
      </c>
      <c r="C3147" t="s">
        <v>14</v>
      </c>
      <c r="D3147" t="s">
        <v>15</v>
      </c>
      <c r="E3147" t="s">
        <v>1287</v>
      </c>
      <c r="F3147" s="1">
        <v>43461.535694444443</v>
      </c>
      <c r="G3147">
        <v>1</v>
      </c>
      <c r="H3147">
        <v>88.63</v>
      </c>
      <c r="I3147">
        <v>88.63</v>
      </c>
      <c r="J3147">
        <v>18</v>
      </c>
      <c r="K3147" t="s">
        <v>820</v>
      </c>
      <c r="L3147">
        <v>2018</v>
      </c>
      <c r="M3147">
        <v>12</v>
      </c>
    </row>
    <row r="3148" spans="1:13" x14ac:dyDescent="0.25">
      <c r="A3148">
        <v>849317</v>
      </c>
      <c r="B3148" t="s">
        <v>1286</v>
      </c>
      <c r="C3148" t="s">
        <v>14</v>
      </c>
      <c r="D3148" t="s">
        <v>15</v>
      </c>
      <c r="E3148" t="s">
        <v>1287</v>
      </c>
      <c r="F3148" s="1">
        <v>43725.467326388891</v>
      </c>
      <c r="G3148">
        <v>1</v>
      </c>
      <c r="H3148">
        <v>99.96</v>
      </c>
      <c r="I3148">
        <v>99.96</v>
      </c>
      <c r="J3148">
        <v>18</v>
      </c>
      <c r="K3148" t="s">
        <v>820</v>
      </c>
      <c r="L3148">
        <v>2019</v>
      </c>
      <c r="M3148">
        <v>9</v>
      </c>
    </row>
    <row r="3149" spans="1:13" x14ac:dyDescent="0.25">
      <c r="A3149">
        <v>146621</v>
      </c>
      <c r="B3149" t="s">
        <v>1288</v>
      </c>
      <c r="C3149" t="s">
        <v>14</v>
      </c>
      <c r="D3149" t="s">
        <v>15</v>
      </c>
      <c r="E3149" t="s">
        <v>48</v>
      </c>
      <c r="F3149" s="1">
        <v>43424.544664351852</v>
      </c>
      <c r="G3149">
        <v>1</v>
      </c>
      <c r="H3149">
        <v>83.39</v>
      </c>
      <c r="I3149">
        <v>83.39</v>
      </c>
      <c r="J3149">
        <v>18</v>
      </c>
      <c r="K3149" t="s">
        <v>820</v>
      </c>
      <c r="L3149">
        <v>2018</v>
      </c>
      <c r="M3149">
        <v>11</v>
      </c>
    </row>
    <row r="3150" spans="1:13" x14ac:dyDescent="0.25">
      <c r="A3150">
        <v>205392</v>
      </c>
      <c r="B3150" t="s">
        <v>732</v>
      </c>
      <c r="C3150" t="s">
        <v>14</v>
      </c>
      <c r="D3150" t="s">
        <v>27</v>
      </c>
      <c r="E3150" t="s">
        <v>270</v>
      </c>
      <c r="F3150" s="1">
        <v>43661.346886574072</v>
      </c>
      <c r="G3150">
        <v>1</v>
      </c>
      <c r="H3150">
        <v>122.18</v>
      </c>
      <c r="I3150">
        <v>122.18</v>
      </c>
      <c r="J3150">
        <v>18</v>
      </c>
      <c r="K3150" t="s">
        <v>820</v>
      </c>
      <c r="L3150">
        <v>2019</v>
      </c>
      <c r="M3150">
        <v>7</v>
      </c>
    </row>
    <row r="3151" spans="1:13" x14ac:dyDescent="0.25">
      <c r="A3151">
        <v>197782</v>
      </c>
      <c r="B3151" t="s">
        <v>1289</v>
      </c>
      <c r="C3151" t="s">
        <v>14</v>
      </c>
      <c r="D3151" t="s">
        <v>15</v>
      </c>
      <c r="E3151" t="s">
        <v>1290</v>
      </c>
      <c r="F3151" s="1">
        <v>42838.427048611113</v>
      </c>
      <c r="G3151">
        <v>1</v>
      </c>
      <c r="H3151">
        <v>383.57</v>
      </c>
      <c r="I3151">
        <v>383.57</v>
      </c>
      <c r="J3151">
        <v>18</v>
      </c>
      <c r="K3151" t="s">
        <v>820</v>
      </c>
      <c r="L3151">
        <v>2017</v>
      </c>
      <c r="M3151">
        <v>4</v>
      </c>
    </row>
    <row r="3152" spans="1:13" x14ac:dyDescent="0.25">
      <c r="A3152">
        <v>197864</v>
      </c>
      <c r="B3152" t="s">
        <v>733</v>
      </c>
      <c r="C3152" t="s">
        <v>14</v>
      </c>
      <c r="D3152" t="s">
        <v>15</v>
      </c>
      <c r="E3152" t="s">
        <v>734</v>
      </c>
      <c r="F3152" s="1">
        <v>42825.540960648148</v>
      </c>
      <c r="G3152">
        <v>1</v>
      </c>
      <c r="H3152">
        <v>302.52</v>
      </c>
      <c r="I3152">
        <v>302.52</v>
      </c>
      <c r="J3152">
        <v>18</v>
      </c>
      <c r="K3152" t="s">
        <v>820</v>
      </c>
      <c r="L3152">
        <v>2017</v>
      </c>
      <c r="M3152">
        <v>3</v>
      </c>
    </row>
    <row r="3153" spans="1:13" x14ac:dyDescent="0.25">
      <c r="A3153">
        <v>197864</v>
      </c>
      <c r="B3153" t="s">
        <v>733</v>
      </c>
      <c r="C3153" t="s">
        <v>14</v>
      </c>
      <c r="D3153" t="s">
        <v>15</v>
      </c>
      <c r="E3153" t="s">
        <v>734</v>
      </c>
      <c r="F3153" s="1">
        <v>42846.630486111113</v>
      </c>
      <c r="G3153">
        <v>1</v>
      </c>
      <c r="H3153">
        <v>302.52</v>
      </c>
      <c r="I3153">
        <v>302.52</v>
      </c>
      <c r="J3153">
        <v>18</v>
      </c>
      <c r="K3153" t="s">
        <v>820</v>
      </c>
      <c r="L3153">
        <v>2017</v>
      </c>
      <c r="M3153">
        <v>4</v>
      </c>
    </row>
    <row r="3154" spans="1:13" x14ac:dyDescent="0.25">
      <c r="A3154">
        <v>197864</v>
      </c>
      <c r="B3154" t="s">
        <v>733</v>
      </c>
      <c r="C3154" t="s">
        <v>14</v>
      </c>
      <c r="D3154" t="s">
        <v>15</v>
      </c>
      <c r="E3154" t="s">
        <v>734</v>
      </c>
      <c r="F3154" s="1">
        <v>42851.537164351852</v>
      </c>
      <c r="G3154">
        <v>1</v>
      </c>
      <c r="H3154">
        <v>302.52</v>
      </c>
      <c r="I3154">
        <v>302.52</v>
      </c>
      <c r="J3154">
        <v>18</v>
      </c>
      <c r="K3154" t="s">
        <v>820</v>
      </c>
      <c r="L3154">
        <v>2017</v>
      </c>
      <c r="M3154">
        <v>4</v>
      </c>
    </row>
    <row r="3155" spans="1:13" x14ac:dyDescent="0.25">
      <c r="A3155">
        <v>197864</v>
      </c>
      <c r="B3155" t="s">
        <v>733</v>
      </c>
      <c r="C3155" t="s">
        <v>14</v>
      </c>
      <c r="D3155" t="s">
        <v>15</v>
      </c>
      <c r="E3155" t="s">
        <v>734</v>
      </c>
      <c r="F3155" s="1">
        <v>43418.52851851852</v>
      </c>
      <c r="G3155">
        <v>1</v>
      </c>
      <c r="H3155">
        <v>300.43</v>
      </c>
      <c r="I3155">
        <v>300.43</v>
      </c>
      <c r="J3155">
        <v>18</v>
      </c>
      <c r="K3155" t="s">
        <v>820</v>
      </c>
      <c r="L3155">
        <v>2018</v>
      </c>
      <c r="M3155">
        <v>11</v>
      </c>
    </row>
    <row r="3156" spans="1:13" x14ac:dyDescent="0.25">
      <c r="A3156">
        <v>849695</v>
      </c>
      <c r="B3156" t="s">
        <v>1291</v>
      </c>
      <c r="C3156" t="s">
        <v>14</v>
      </c>
      <c r="D3156" t="s">
        <v>15</v>
      </c>
      <c r="E3156" t="s">
        <v>1292</v>
      </c>
      <c r="F3156" s="1">
        <v>42744.440671296295</v>
      </c>
      <c r="G3156">
        <v>1</v>
      </c>
      <c r="H3156">
        <v>929.75</v>
      </c>
      <c r="I3156">
        <v>929.75</v>
      </c>
      <c r="J3156">
        <v>18</v>
      </c>
      <c r="K3156" t="s">
        <v>820</v>
      </c>
      <c r="L3156">
        <v>2017</v>
      </c>
      <c r="M3156">
        <v>1</v>
      </c>
    </row>
    <row r="3157" spans="1:13" x14ac:dyDescent="0.25">
      <c r="A3157">
        <v>849695</v>
      </c>
      <c r="B3157" t="s">
        <v>1291</v>
      </c>
      <c r="C3157" t="s">
        <v>14</v>
      </c>
      <c r="D3157" t="s">
        <v>15</v>
      </c>
      <c r="E3157" t="s">
        <v>1292</v>
      </c>
      <c r="F3157" s="1">
        <v>43500.428865740738</v>
      </c>
      <c r="G3157">
        <v>1</v>
      </c>
      <c r="H3157">
        <v>929.75</v>
      </c>
      <c r="I3157">
        <v>929.75</v>
      </c>
      <c r="J3157">
        <v>18</v>
      </c>
      <c r="K3157" t="s">
        <v>820</v>
      </c>
      <c r="L3157">
        <v>2019</v>
      </c>
      <c r="M3157">
        <v>2</v>
      </c>
    </row>
    <row r="3158" spans="1:13" x14ac:dyDescent="0.25">
      <c r="A3158">
        <v>849695</v>
      </c>
      <c r="B3158" t="s">
        <v>1291</v>
      </c>
      <c r="C3158" t="s">
        <v>14</v>
      </c>
      <c r="D3158" t="s">
        <v>15</v>
      </c>
      <c r="E3158" t="s">
        <v>1292</v>
      </c>
      <c r="F3158" s="1">
        <v>43619.400891203702</v>
      </c>
      <c r="G3158">
        <v>1</v>
      </c>
      <c r="H3158">
        <v>929.75</v>
      </c>
      <c r="I3158">
        <v>929.75</v>
      </c>
      <c r="J3158">
        <v>18</v>
      </c>
      <c r="K3158" t="s">
        <v>820</v>
      </c>
      <c r="L3158">
        <v>2019</v>
      </c>
      <c r="M3158">
        <v>6</v>
      </c>
    </row>
    <row r="3159" spans="1:13" x14ac:dyDescent="0.25">
      <c r="A3159">
        <v>849695</v>
      </c>
      <c r="B3159" t="s">
        <v>1291</v>
      </c>
      <c r="C3159" t="s">
        <v>14</v>
      </c>
      <c r="D3159" t="s">
        <v>15</v>
      </c>
      <c r="E3159" t="s">
        <v>1292</v>
      </c>
      <c r="F3159" s="1">
        <v>43773.450775462959</v>
      </c>
      <c r="G3159">
        <v>1</v>
      </c>
      <c r="H3159">
        <v>929.75</v>
      </c>
      <c r="I3159">
        <v>929.75</v>
      </c>
      <c r="J3159">
        <v>18</v>
      </c>
      <c r="K3159" t="s">
        <v>820</v>
      </c>
      <c r="L3159">
        <v>2019</v>
      </c>
      <c r="M3159">
        <v>11</v>
      </c>
    </row>
    <row r="3160" spans="1:13" x14ac:dyDescent="0.25">
      <c r="A3160">
        <v>186198</v>
      </c>
      <c r="B3160" t="s">
        <v>1293</v>
      </c>
      <c r="C3160" t="s">
        <v>14</v>
      </c>
      <c r="D3160" t="s">
        <v>15</v>
      </c>
      <c r="E3160" t="s">
        <v>1294</v>
      </c>
      <c r="F3160" s="1">
        <v>43745.576504629629</v>
      </c>
      <c r="G3160">
        <v>1</v>
      </c>
      <c r="H3160">
        <v>44.19</v>
      </c>
      <c r="I3160">
        <v>44.19</v>
      </c>
      <c r="J3160">
        <v>18</v>
      </c>
      <c r="K3160" t="s">
        <v>820</v>
      </c>
      <c r="L3160">
        <v>2019</v>
      </c>
      <c r="M3160">
        <v>10</v>
      </c>
    </row>
    <row r="3161" spans="1:13" x14ac:dyDescent="0.25">
      <c r="A3161">
        <v>849896</v>
      </c>
      <c r="B3161" t="s">
        <v>735</v>
      </c>
      <c r="C3161" t="s">
        <v>14</v>
      </c>
      <c r="D3161" t="s">
        <v>15</v>
      </c>
      <c r="E3161" t="s">
        <v>736</v>
      </c>
      <c r="F3161" s="1">
        <v>43439.392314814817</v>
      </c>
      <c r="G3161">
        <v>1</v>
      </c>
      <c r="H3161">
        <v>129.09</v>
      </c>
      <c r="I3161">
        <v>129.09</v>
      </c>
      <c r="J3161">
        <v>18</v>
      </c>
      <c r="K3161" t="s">
        <v>820</v>
      </c>
      <c r="L3161">
        <v>2018</v>
      </c>
      <c r="M3161">
        <v>12</v>
      </c>
    </row>
    <row r="3162" spans="1:13" x14ac:dyDescent="0.25">
      <c r="A3162">
        <v>849320</v>
      </c>
      <c r="B3162" t="s">
        <v>737</v>
      </c>
      <c r="C3162" t="s">
        <v>14</v>
      </c>
      <c r="D3162" t="s">
        <v>15</v>
      </c>
      <c r="E3162" t="s">
        <v>736</v>
      </c>
      <c r="F3162" s="1">
        <v>43188.343472222223</v>
      </c>
      <c r="G3162">
        <v>1</v>
      </c>
      <c r="H3162">
        <v>77.86</v>
      </c>
      <c r="I3162">
        <v>77.86</v>
      </c>
      <c r="J3162">
        <v>18</v>
      </c>
      <c r="K3162" t="s">
        <v>820</v>
      </c>
      <c r="L3162">
        <v>2018</v>
      </c>
      <c r="M3162">
        <v>3</v>
      </c>
    </row>
    <row r="3163" spans="1:13" x14ac:dyDescent="0.25">
      <c r="A3163">
        <v>214628</v>
      </c>
      <c r="B3163" t="s">
        <v>741</v>
      </c>
      <c r="C3163" t="s">
        <v>14</v>
      </c>
      <c r="D3163" t="s">
        <v>15</v>
      </c>
      <c r="E3163" t="s">
        <v>129</v>
      </c>
      <c r="F3163" s="1">
        <v>42996.358425925922</v>
      </c>
      <c r="G3163">
        <v>1</v>
      </c>
      <c r="H3163">
        <v>72.45</v>
      </c>
      <c r="I3163">
        <v>72.45</v>
      </c>
      <c r="J3163">
        <v>18</v>
      </c>
      <c r="K3163" t="s">
        <v>820</v>
      </c>
      <c r="L3163">
        <v>2017</v>
      </c>
      <c r="M3163">
        <v>9</v>
      </c>
    </row>
    <row r="3164" spans="1:13" x14ac:dyDescent="0.25">
      <c r="A3164">
        <v>214628</v>
      </c>
      <c r="B3164" t="s">
        <v>741</v>
      </c>
      <c r="C3164" t="s">
        <v>14</v>
      </c>
      <c r="D3164" t="s">
        <v>15</v>
      </c>
      <c r="E3164" t="s">
        <v>129</v>
      </c>
      <c r="F3164" s="1">
        <v>43045.414895833332</v>
      </c>
      <c r="G3164">
        <v>1</v>
      </c>
      <c r="H3164">
        <v>70.400000000000006</v>
      </c>
      <c r="I3164">
        <v>70.400000000000006</v>
      </c>
      <c r="J3164">
        <v>18</v>
      </c>
      <c r="K3164" t="s">
        <v>820</v>
      </c>
      <c r="L3164">
        <v>2017</v>
      </c>
      <c r="M3164">
        <v>11</v>
      </c>
    </row>
    <row r="3165" spans="1:13" x14ac:dyDescent="0.25">
      <c r="A3165">
        <v>214628</v>
      </c>
      <c r="B3165" t="s">
        <v>741</v>
      </c>
      <c r="C3165" t="s">
        <v>14</v>
      </c>
      <c r="D3165" t="s">
        <v>15</v>
      </c>
      <c r="E3165" t="s">
        <v>129</v>
      </c>
      <c r="F3165" s="1">
        <v>43291.460555555554</v>
      </c>
      <c r="G3165">
        <v>1</v>
      </c>
      <c r="H3165">
        <v>70.400000000000006</v>
      </c>
      <c r="I3165">
        <v>70.400000000000006</v>
      </c>
      <c r="J3165">
        <v>18</v>
      </c>
      <c r="K3165" t="s">
        <v>820</v>
      </c>
      <c r="L3165">
        <v>2018</v>
      </c>
      <c r="M3165">
        <v>7</v>
      </c>
    </row>
    <row r="3166" spans="1:13" x14ac:dyDescent="0.25">
      <c r="A3166">
        <v>214628</v>
      </c>
      <c r="B3166" t="s">
        <v>741</v>
      </c>
      <c r="C3166" t="s">
        <v>14</v>
      </c>
      <c r="D3166" t="s">
        <v>15</v>
      </c>
      <c r="E3166" t="s">
        <v>129</v>
      </c>
      <c r="F3166" s="1">
        <v>43486.398206018515</v>
      </c>
      <c r="G3166">
        <v>1</v>
      </c>
      <c r="H3166">
        <v>71.8</v>
      </c>
      <c r="I3166">
        <v>71.8</v>
      </c>
      <c r="J3166">
        <v>18</v>
      </c>
      <c r="K3166" t="s">
        <v>820</v>
      </c>
      <c r="L3166">
        <v>2019</v>
      </c>
      <c r="M3166">
        <v>1</v>
      </c>
    </row>
    <row r="3167" spans="1:13" x14ac:dyDescent="0.25">
      <c r="A3167">
        <v>115562</v>
      </c>
      <c r="B3167" t="s">
        <v>1295</v>
      </c>
      <c r="C3167" t="s">
        <v>14</v>
      </c>
      <c r="D3167" t="s">
        <v>15</v>
      </c>
      <c r="E3167" t="s">
        <v>861</v>
      </c>
      <c r="F3167" s="1">
        <v>43153.340682870374</v>
      </c>
      <c r="G3167">
        <v>1</v>
      </c>
      <c r="H3167">
        <v>131.05000000000001</v>
      </c>
      <c r="I3167">
        <v>131.05000000000001</v>
      </c>
      <c r="J3167">
        <v>18</v>
      </c>
      <c r="K3167" t="s">
        <v>820</v>
      </c>
      <c r="L3167">
        <v>2018</v>
      </c>
      <c r="M3167">
        <v>2</v>
      </c>
    </row>
    <row r="3168" spans="1:13" x14ac:dyDescent="0.25">
      <c r="A3168">
        <v>115562</v>
      </c>
      <c r="B3168" t="s">
        <v>1295</v>
      </c>
      <c r="C3168" t="s">
        <v>14</v>
      </c>
      <c r="D3168" t="s">
        <v>15</v>
      </c>
      <c r="E3168" t="s">
        <v>861</v>
      </c>
      <c r="F3168" s="1">
        <v>43178.348657407405</v>
      </c>
      <c r="G3168">
        <v>1</v>
      </c>
      <c r="H3168">
        <v>131.05000000000001</v>
      </c>
      <c r="I3168">
        <v>131.05000000000001</v>
      </c>
      <c r="J3168">
        <v>18</v>
      </c>
      <c r="K3168" t="s">
        <v>820</v>
      </c>
      <c r="L3168">
        <v>2018</v>
      </c>
      <c r="M3168">
        <v>3</v>
      </c>
    </row>
    <row r="3169" spans="1:13" x14ac:dyDescent="0.25">
      <c r="A3169">
        <v>142080</v>
      </c>
      <c r="B3169" t="s">
        <v>1296</v>
      </c>
      <c r="C3169" t="s">
        <v>14</v>
      </c>
      <c r="D3169" t="s">
        <v>15</v>
      </c>
      <c r="E3169" t="s">
        <v>861</v>
      </c>
      <c r="F3169" s="1">
        <v>43423.423414351855</v>
      </c>
      <c r="G3169">
        <v>1</v>
      </c>
      <c r="H3169">
        <v>408.93</v>
      </c>
      <c r="I3169">
        <v>408.93</v>
      </c>
      <c r="J3169">
        <v>18</v>
      </c>
      <c r="K3169" t="s">
        <v>820</v>
      </c>
      <c r="L3169">
        <v>2018</v>
      </c>
      <c r="M3169">
        <v>11</v>
      </c>
    </row>
    <row r="3170" spans="1:13" x14ac:dyDescent="0.25">
      <c r="A3170">
        <v>115562</v>
      </c>
      <c r="B3170" t="s">
        <v>1295</v>
      </c>
      <c r="C3170" t="s">
        <v>14</v>
      </c>
      <c r="D3170" t="s">
        <v>15</v>
      </c>
      <c r="E3170" t="s">
        <v>861</v>
      </c>
      <c r="F3170" s="1">
        <v>43563.42460648148</v>
      </c>
      <c r="G3170">
        <v>1</v>
      </c>
      <c r="H3170">
        <v>131.05000000000001</v>
      </c>
      <c r="I3170">
        <v>131.05000000000001</v>
      </c>
      <c r="J3170">
        <v>18</v>
      </c>
      <c r="K3170" t="s">
        <v>820</v>
      </c>
      <c r="L3170">
        <v>2019</v>
      </c>
      <c r="M3170">
        <v>4</v>
      </c>
    </row>
    <row r="3171" spans="1:13" x14ac:dyDescent="0.25">
      <c r="A3171">
        <v>115562</v>
      </c>
      <c r="B3171" t="s">
        <v>1295</v>
      </c>
      <c r="C3171" t="s">
        <v>14</v>
      </c>
      <c r="D3171" t="s">
        <v>15</v>
      </c>
      <c r="E3171" t="s">
        <v>861</v>
      </c>
      <c r="F3171" s="1">
        <v>43573.396886574075</v>
      </c>
      <c r="G3171">
        <v>1</v>
      </c>
      <c r="H3171">
        <v>131.05000000000001</v>
      </c>
      <c r="I3171">
        <v>131.05000000000001</v>
      </c>
      <c r="J3171">
        <v>18</v>
      </c>
      <c r="K3171" t="s">
        <v>820</v>
      </c>
      <c r="L3171">
        <v>2019</v>
      </c>
      <c r="M3171">
        <v>4</v>
      </c>
    </row>
    <row r="3172" spans="1:13" x14ac:dyDescent="0.25">
      <c r="A3172">
        <v>115551</v>
      </c>
      <c r="B3172" t="s">
        <v>1297</v>
      </c>
      <c r="C3172" t="s">
        <v>14</v>
      </c>
      <c r="D3172" t="s">
        <v>15</v>
      </c>
      <c r="E3172" t="s">
        <v>861</v>
      </c>
      <c r="F3172" s="1">
        <v>42846.630486111113</v>
      </c>
      <c r="G3172">
        <v>1</v>
      </c>
      <c r="H3172">
        <v>71.61</v>
      </c>
      <c r="I3172">
        <v>71.61</v>
      </c>
      <c r="J3172">
        <v>18</v>
      </c>
      <c r="K3172" t="s">
        <v>820</v>
      </c>
      <c r="L3172">
        <v>2017</v>
      </c>
      <c r="M3172">
        <v>4</v>
      </c>
    </row>
    <row r="3173" spans="1:13" x14ac:dyDescent="0.25">
      <c r="A3173">
        <v>115551</v>
      </c>
      <c r="B3173" t="s">
        <v>1297</v>
      </c>
      <c r="C3173" t="s">
        <v>14</v>
      </c>
      <c r="D3173" t="s">
        <v>15</v>
      </c>
      <c r="E3173" t="s">
        <v>861</v>
      </c>
      <c r="F3173" s="1">
        <v>42860.514178240737</v>
      </c>
      <c r="G3173">
        <v>1</v>
      </c>
      <c r="H3173">
        <v>71.61</v>
      </c>
      <c r="I3173">
        <v>71.61</v>
      </c>
      <c r="J3173">
        <v>18</v>
      </c>
      <c r="K3173" t="s">
        <v>820</v>
      </c>
      <c r="L3173">
        <v>2017</v>
      </c>
      <c r="M3173">
        <v>5</v>
      </c>
    </row>
    <row r="3174" spans="1:13" x14ac:dyDescent="0.25">
      <c r="A3174">
        <v>115551</v>
      </c>
      <c r="B3174" t="s">
        <v>1297</v>
      </c>
      <c r="C3174" t="s">
        <v>14</v>
      </c>
      <c r="D3174" t="s">
        <v>15</v>
      </c>
      <c r="E3174" t="s">
        <v>861</v>
      </c>
      <c r="F3174" s="1">
        <v>42989.317662037036</v>
      </c>
      <c r="G3174">
        <v>1</v>
      </c>
      <c r="H3174">
        <v>71.13</v>
      </c>
      <c r="I3174">
        <v>71.13</v>
      </c>
      <c r="J3174">
        <v>18</v>
      </c>
      <c r="K3174" t="s">
        <v>820</v>
      </c>
      <c r="L3174">
        <v>2017</v>
      </c>
      <c r="M3174">
        <v>9</v>
      </c>
    </row>
    <row r="3175" spans="1:13" x14ac:dyDescent="0.25">
      <c r="A3175">
        <v>115551</v>
      </c>
      <c r="B3175" t="s">
        <v>1297</v>
      </c>
      <c r="C3175" t="s">
        <v>14</v>
      </c>
      <c r="D3175" t="s">
        <v>15</v>
      </c>
      <c r="E3175" t="s">
        <v>861</v>
      </c>
      <c r="F3175" s="1">
        <v>43145.536076388889</v>
      </c>
      <c r="G3175">
        <v>1</v>
      </c>
      <c r="H3175">
        <v>70.42</v>
      </c>
      <c r="I3175">
        <v>70.42</v>
      </c>
      <c r="J3175">
        <v>18</v>
      </c>
      <c r="K3175" t="s">
        <v>820</v>
      </c>
      <c r="L3175">
        <v>2018</v>
      </c>
      <c r="M3175">
        <v>2</v>
      </c>
    </row>
    <row r="3176" spans="1:13" x14ac:dyDescent="0.25">
      <c r="A3176">
        <v>115551</v>
      </c>
      <c r="B3176" t="s">
        <v>1297</v>
      </c>
      <c r="C3176" t="s">
        <v>14</v>
      </c>
      <c r="D3176" t="s">
        <v>15</v>
      </c>
      <c r="E3176" t="s">
        <v>861</v>
      </c>
      <c r="F3176" s="1">
        <v>43150.421932870369</v>
      </c>
      <c r="G3176">
        <v>1</v>
      </c>
      <c r="H3176">
        <v>71.12</v>
      </c>
      <c r="I3176">
        <v>71.12</v>
      </c>
      <c r="J3176">
        <v>18</v>
      </c>
      <c r="K3176" t="s">
        <v>820</v>
      </c>
      <c r="L3176">
        <v>2018</v>
      </c>
      <c r="M3176">
        <v>2</v>
      </c>
    </row>
    <row r="3177" spans="1:13" x14ac:dyDescent="0.25">
      <c r="A3177">
        <v>115551</v>
      </c>
      <c r="B3177" t="s">
        <v>1297</v>
      </c>
      <c r="C3177" t="s">
        <v>14</v>
      </c>
      <c r="D3177" t="s">
        <v>15</v>
      </c>
      <c r="E3177" t="s">
        <v>861</v>
      </c>
      <c r="F3177" s="1">
        <v>43187.53434027778</v>
      </c>
      <c r="G3177">
        <v>1</v>
      </c>
      <c r="H3177">
        <v>71.12</v>
      </c>
      <c r="I3177">
        <v>71.12</v>
      </c>
      <c r="J3177">
        <v>18</v>
      </c>
      <c r="K3177" t="s">
        <v>820</v>
      </c>
      <c r="L3177">
        <v>2018</v>
      </c>
      <c r="M3177">
        <v>3</v>
      </c>
    </row>
    <row r="3178" spans="1:13" x14ac:dyDescent="0.25">
      <c r="A3178">
        <v>115551</v>
      </c>
      <c r="B3178" t="s">
        <v>1297</v>
      </c>
      <c r="C3178" t="s">
        <v>14</v>
      </c>
      <c r="D3178" t="s">
        <v>15</v>
      </c>
      <c r="E3178" t="s">
        <v>861</v>
      </c>
      <c r="F3178" s="1">
        <v>43217.371863425928</v>
      </c>
      <c r="G3178">
        <v>1</v>
      </c>
      <c r="H3178">
        <v>70.42</v>
      </c>
      <c r="I3178">
        <v>70.42</v>
      </c>
      <c r="J3178">
        <v>18</v>
      </c>
      <c r="K3178" t="s">
        <v>820</v>
      </c>
      <c r="L3178">
        <v>2018</v>
      </c>
      <c r="M3178">
        <v>4</v>
      </c>
    </row>
    <row r="3179" spans="1:13" x14ac:dyDescent="0.25">
      <c r="A3179">
        <v>142083</v>
      </c>
      <c r="B3179" t="s">
        <v>1298</v>
      </c>
      <c r="C3179" t="s">
        <v>14</v>
      </c>
      <c r="D3179" t="s">
        <v>15</v>
      </c>
      <c r="E3179" t="s">
        <v>861</v>
      </c>
      <c r="F3179" s="1">
        <v>43290.310381944444</v>
      </c>
      <c r="G3179">
        <v>1</v>
      </c>
      <c r="H3179">
        <v>301.8</v>
      </c>
      <c r="I3179">
        <v>301.8</v>
      </c>
      <c r="J3179">
        <v>18</v>
      </c>
      <c r="K3179" t="s">
        <v>820</v>
      </c>
      <c r="L3179">
        <v>2018</v>
      </c>
      <c r="M3179">
        <v>7</v>
      </c>
    </row>
    <row r="3180" spans="1:13" x14ac:dyDescent="0.25">
      <c r="A3180">
        <v>115551</v>
      </c>
      <c r="B3180" t="s">
        <v>1297</v>
      </c>
      <c r="C3180" t="s">
        <v>14</v>
      </c>
      <c r="D3180" t="s">
        <v>15</v>
      </c>
      <c r="E3180" t="s">
        <v>861</v>
      </c>
      <c r="F3180" s="1">
        <v>43444.616354166668</v>
      </c>
      <c r="G3180">
        <v>1</v>
      </c>
      <c r="H3180">
        <v>71.13</v>
      </c>
      <c r="I3180">
        <v>71.13</v>
      </c>
      <c r="J3180">
        <v>18</v>
      </c>
      <c r="K3180" t="s">
        <v>820</v>
      </c>
      <c r="L3180">
        <v>2018</v>
      </c>
      <c r="M3180">
        <v>12</v>
      </c>
    </row>
    <row r="3181" spans="1:13" x14ac:dyDescent="0.25">
      <c r="A3181">
        <v>115551</v>
      </c>
      <c r="B3181" t="s">
        <v>1297</v>
      </c>
      <c r="C3181" t="s">
        <v>14</v>
      </c>
      <c r="D3181" t="s">
        <v>15</v>
      </c>
      <c r="E3181" t="s">
        <v>861</v>
      </c>
      <c r="F3181" s="1">
        <v>43598.410821759258</v>
      </c>
      <c r="G3181">
        <v>1</v>
      </c>
      <c r="H3181">
        <v>71.12</v>
      </c>
      <c r="I3181">
        <v>71.12</v>
      </c>
      <c r="J3181">
        <v>18</v>
      </c>
      <c r="K3181" t="s">
        <v>820</v>
      </c>
      <c r="L3181">
        <v>2019</v>
      </c>
      <c r="M3181">
        <v>5</v>
      </c>
    </row>
    <row r="3182" spans="1:13" x14ac:dyDescent="0.25">
      <c r="A3182">
        <v>115551</v>
      </c>
      <c r="B3182" t="s">
        <v>1297</v>
      </c>
      <c r="C3182" t="s">
        <v>14</v>
      </c>
      <c r="D3182" t="s">
        <v>15</v>
      </c>
      <c r="E3182" t="s">
        <v>861</v>
      </c>
      <c r="F3182" s="1">
        <v>43745.44017361111</v>
      </c>
      <c r="G3182">
        <v>1</v>
      </c>
      <c r="H3182">
        <v>71.040000000000006</v>
      </c>
      <c r="I3182">
        <v>71.040000000000006</v>
      </c>
      <c r="J3182">
        <v>18</v>
      </c>
      <c r="K3182" t="s">
        <v>820</v>
      </c>
      <c r="L3182">
        <v>2019</v>
      </c>
      <c r="M3182">
        <v>10</v>
      </c>
    </row>
    <row r="3183" spans="1:13" x14ac:dyDescent="0.25">
      <c r="A3183">
        <v>115551</v>
      </c>
      <c r="B3183" t="s">
        <v>1297</v>
      </c>
      <c r="C3183" t="s">
        <v>14</v>
      </c>
      <c r="D3183" t="s">
        <v>15</v>
      </c>
      <c r="E3183" t="s">
        <v>861</v>
      </c>
      <c r="F3183" s="1">
        <v>43759.356296296297</v>
      </c>
      <c r="G3183">
        <v>1</v>
      </c>
      <c r="H3183">
        <v>71.040000000000006</v>
      </c>
      <c r="I3183">
        <v>71.040000000000006</v>
      </c>
      <c r="J3183">
        <v>18</v>
      </c>
      <c r="K3183" t="s">
        <v>820</v>
      </c>
      <c r="L3183">
        <v>2019</v>
      </c>
      <c r="M3183">
        <v>10</v>
      </c>
    </row>
    <row r="3184" spans="1:13" x14ac:dyDescent="0.25">
      <c r="A3184">
        <v>218098</v>
      </c>
      <c r="B3184" t="s">
        <v>1299</v>
      </c>
      <c r="C3184" t="s">
        <v>14</v>
      </c>
      <c r="D3184" t="s">
        <v>15</v>
      </c>
      <c r="E3184" t="s">
        <v>1300</v>
      </c>
      <c r="F3184" s="1">
        <v>43557.597118055557</v>
      </c>
      <c r="G3184">
        <v>1</v>
      </c>
      <c r="H3184">
        <v>358.77</v>
      </c>
      <c r="I3184">
        <v>358.77</v>
      </c>
      <c r="J3184">
        <v>18</v>
      </c>
      <c r="K3184" t="s">
        <v>820</v>
      </c>
      <c r="L3184">
        <v>2019</v>
      </c>
      <c r="M3184">
        <v>4</v>
      </c>
    </row>
    <row r="3185" spans="1:13" x14ac:dyDescent="0.25">
      <c r="A3185">
        <v>131934</v>
      </c>
      <c r="B3185" t="s">
        <v>742</v>
      </c>
      <c r="C3185" t="s">
        <v>14</v>
      </c>
      <c r="D3185" t="s">
        <v>15</v>
      </c>
      <c r="E3185" t="s">
        <v>743</v>
      </c>
      <c r="F3185" s="1">
        <v>42748.493692129632</v>
      </c>
      <c r="G3185">
        <v>1</v>
      </c>
      <c r="H3185">
        <v>49.34</v>
      </c>
      <c r="I3185">
        <v>49.34</v>
      </c>
      <c r="J3185">
        <v>18</v>
      </c>
      <c r="K3185" t="s">
        <v>820</v>
      </c>
      <c r="L3185">
        <v>2017</v>
      </c>
      <c r="M3185">
        <v>1</v>
      </c>
    </row>
    <row r="3186" spans="1:13" x14ac:dyDescent="0.25">
      <c r="A3186">
        <v>131934</v>
      </c>
      <c r="B3186" t="s">
        <v>742</v>
      </c>
      <c r="C3186" t="s">
        <v>14</v>
      </c>
      <c r="D3186" t="s">
        <v>15</v>
      </c>
      <c r="E3186" t="s">
        <v>743</v>
      </c>
      <c r="F3186" s="1">
        <v>42985.47892361111</v>
      </c>
      <c r="G3186">
        <v>1</v>
      </c>
      <c r="H3186">
        <v>49.83</v>
      </c>
      <c r="I3186">
        <v>49.83</v>
      </c>
      <c r="J3186">
        <v>18</v>
      </c>
      <c r="K3186" t="s">
        <v>820</v>
      </c>
      <c r="L3186">
        <v>2017</v>
      </c>
      <c r="M3186">
        <v>9</v>
      </c>
    </row>
    <row r="3187" spans="1:13" x14ac:dyDescent="0.25">
      <c r="A3187">
        <v>131934</v>
      </c>
      <c r="B3187" t="s">
        <v>742</v>
      </c>
      <c r="C3187" t="s">
        <v>14</v>
      </c>
      <c r="D3187" t="s">
        <v>15</v>
      </c>
      <c r="E3187" t="s">
        <v>743</v>
      </c>
      <c r="F3187" s="1">
        <v>42996.358425925922</v>
      </c>
      <c r="G3187">
        <v>1</v>
      </c>
      <c r="H3187">
        <v>49.83</v>
      </c>
      <c r="I3187">
        <v>49.83</v>
      </c>
      <c r="J3187">
        <v>18</v>
      </c>
      <c r="K3187" t="s">
        <v>820</v>
      </c>
      <c r="L3187">
        <v>2017</v>
      </c>
      <c r="M3187">
        <v>9</v>
      </c>
    </row>
    <row r="3188" spans="1:13" x14ac:dyDescent="0.25">
      <c r="A3188">
        <v>131934</v>
      </c>
      <c r="B3188" t="s">
        <v>742</v>
      </c>
      <c r="C3188" t="s">
        <v>14</v>
      </c>
      <c r="D3188" t="s">
        <v>15</v>
      </c>
      <c r="E3188" t="s">
        <v>743</v>
      </c>
      <c r="F3188" s="1">
        <v>43017.398634259262</v>
      </c>
      <c r="G3188">
        <v>1</v>
      </c>
      <c r="H3188">
        <v>49.83</v>
      </c>
      <c r="I3188">
        <v>49.83</v>
      </c>
      <c r="J3188">
        <v>18</v>
      </c>
      <c r="K3188" t="s">
        <v>820</v>
      </c>
      <c r="L3188">
        <v>2017</v>
      </c>
      <c r="M3188">
        <v>10</v>
      </c>
    </row>
    <row r="3189" spans="1:13" x14ac:dyDescent="0.25">
      <c r="A3189">
        <v>130434</v>
      </c>
      <c r="B3189" t="s">
        <v>744</v>
      </c>
      <c r="C3189" t="s">
        <v>14</v>
      </c>
      <c r="D3189" t="s">
        <v>15</v>
      </c>
      <c r="E3189" t="s">
        <v>745</v>
      </c>
      <c r="F3189" s="1">
        <v>42737.358969907407</v>
      </c>
      <c r="G3189">
        <v>1</v>
      </c>
      <c r="H3189">
        <v>157.71</v>
      </c>
      <c r="I3189">
        <v>157.71</v>
      </c>
      <c r="J3189">
        <v>18</v>
      </c>
      <c r="K3189" t="s">
        <v>820</v>
      </c>
      <c r="L3189">
        <v>2017</v>
      </c>
      <c r="M3189">
        <v>1</v>
      </c>
    </row>
    <row r="3190" spans="1:13" x14ac:dyDescent="0.25">
      <c r="A3190">
        <v>130434</v>
      </c>
      <c r="B3190" t="s">
        <v>744</v>
      </c>
      <c r="C3190" t="s">
        <v>14</v>
      </c>
      <c r="D3190" t="s">
        <v>15</v>
      </c>
      <c r="E3190" t="s">
        <v>745</v>
      </c>
      <c r="F3190" s="1">
        <v>42744.440671296295</v>
      </c>
      <c r="G3190">
        <v>1</v>
      </c>
      <c r="H3190">
        <v>155.1</v>
      </c>
      <c r="I3190">
        <v>155.1</v>
      </c>
      <c r="J3190">
        <v>18</v>
      </c>
      <c r="K3190" t="s">
        <v>820</v>
      </c>
      <c r="L3190">
        <v>2017</v>
      </c>
      <c r="M3190">
        <v>1</v>
      </c>
    </row>
    <row r="3191" spans="1:13" x14ac:dyDescent="0.25">
      <c r="A3191">
        <v>130434</v>
      </c>
      <c r="B3191" t="s">
        <v>744</v>
      </c>
      <c r="C3191" t="s">
        <v>14</v>
      </c>
      <c r="D3191" t="s">
        <v>15</v>
      </c>
      <c r="E3191" t="s">
        <v>745</v>
      </c>
      <c r="F3191" s="1">
        <v>43206.342650462961</v>
      </c>
      <c r="G3191">
        <v>1</v>
      </c>
      <c r="H3191">
        <v>155.86000000000001</v>
      </c>
      <c r="I3191">
        <v>155.86000000000001</v>
      </c>
      <c r="J3191">
        <v>18</v>
      </c>
      <c r="K3191" t="s">
        <v>820</v>
      </c>
      <c r="L3191">
        <v>2018</v>
      </c>
      <c r="M3191">
        <v>4</v>
      </c>
    </row>
    <row r="3192" spans="1:13" x14ac:dyDescent="0.25">
      <c r="A3192">
        <v>130434</v>
      </c>
      <c r="B3192" t="s">
        <v>744</v>
      </c>
      <c r="C3192" t="s">
        <v>14</v>
      </c>
      <c r="D3192" t="s">
        <v>15</v>
      </c>
      <c r="E3192" t="s">
        <v>745</v>
      </c>
      <c r="F3192" s="1">
        <v>43581.335682870369</v>
      </c>
      <c r="G3192">
        <v>1</v>
      </c>
      <c r="H3192">
        <v>156.62</v>
      </c>
      <c r="I3192">
        <v>156.62</v>
      </c>
      <c r="J3192">
        <v>18</v>
      </c>
      <c r="K3192" t="s">
        <v>820</v>
      </c>
      <c r="L3192">
        <v>2019</v>
      </c>
      <c r="M3192">
        <v>4</v>
      </c>
    </row>
    <row r="3193" spans="1:13" x14ac:dyDescent="0.25">
      <c r="A3193">
        <v>201088</v>
      </c>
      <c r="B3193" t="s">
        <v>1301</v>
      </c>
      <c r="C3193" t="s">
        <v>14</v>
      </c>
      <c r="D3193" t="s">
        <v>27</v>
      </c>
      <c r="E3193" t="s">
        <v>137</v>
      </c>
      <c r="F3193" s="1">
        <v>42888.626458333332</v>
      </c>
      <c r="G3193">
        <v>1</v>
      </c>
      <c r="H3193">
        <v>53.5</v>
      </c>
      <c r="I3193">
        <v>53.5</v>
      </c>
      <c r="J3193">
        <v>18</v>
      </c>
      <c r="K3193" t="s">
        <v>820</v>
      </c>
      <c r="L3193">
        <v>2017</v>
      </c>
      <c r="M3193">
        <v>6</v>
      </c>
    </row>
    <row r="3194" spans="1:13" x14ac:dyDescent="0.25">
      <c r="A3194">
        <v>201088</v>
      </c>
      <c r="B3194" t="s">
        <v>1301</v>
      </c>
      <c r="C3194" t="s">
        <v>14</v>
      </c>
      <c r="D3194" t="s">
        <v>27</v>
      </c>
      <c r="E3194" t="s">
        <v>137</v>
      </c>
      <c r="F3194" s="1">
        <v>42965.541342592594</v>
      </c>
      <c r="G3194">
        <v>1</v>
      </c>
      <c r="H3194">
        <v>53.14</v>
      </c>
      <c r="I3194">
        <v>53.14</v>
      </c>
      <c r="J3194">
        <v>18</v>
      </c>
      <c r="K3194" t="s">
        <v>820</v>
      </c>
      <c r="L3194">
        <v>2017</v>
      </c>
      <c r="M3194">
        <v>8</v>
      </c>
    </row>
    <row r="3195" spans="1:13" x14ac:dyDescent="0.25">
      <c r="A3195">
        <v>201082</v>
      </c>
      <c r="B3195" t="s">
        <v>747</v>
      </c>
      <c r="C3195" t="s">
        <v>14</v>
      </c>
      <c r="D3195" t="s">
        <v>27</v>
      </c>
      <c r="E3195" t="s">
        <v>137</v>
      </c>
      <c r="F3195" s="1">
        <v>42915.503425925926</v>
      </c>
      <c r="G3195">
        <v>1</v>
      </c>
      <c r="H3195">
        <v>53.9</v>
      </c>
      <c r="I3195">
        <v>53.9</v>
      </c>
      <c r="J3195">
        <v>18</v>
      </c>
      <c r="K3195" t="s">
        <v>820</v>
      </c>
      <c r="L3195">
        <v>2017</v>
      </c>
      <c r="M3195">
        <v>6</v>
      </c>
    </row>
    <row r="3196" spans="1:13" x14ac:dyDescent="0.25">
      <c r="A3196">
        <v>188385</v>
      </c>
      <c r="B3196" t="s">
        <v>1302</v>
      </c>
      <c r="C3196" t="s">
        <v>14</v>
      </c>
      <c r="D3196" t="s">
        <v>15</v>
      </c>
      <c r="E3196" t="s">
        <v>137</v>
      </c>
      <c r="F3196" s="1">
        <v>43091.364583333336</v>
      </c>
      <c r="G3196">
        <v>1</v>
      </c>
      <c r="H3196">
        <v>64.41</v>
      </c>
      <c r="I3196">
        <v>64.41</v>
      </c>
      <c r="J3196">
        <v>18</v>
      </c>
      <c r="K3196" t="s">
        <v>820</v>
      </c>
      <c r="L3196">
        <v>2017</v>
      </c>
      <c r="M3196">
        <v>12</v>
      </c>
    </row>
    <row r="3197" spans="1:13" x14ac:dyDescent="0.25">
      <c r="A3197">
        <v>118279</v>
      </c>
      <c r="B3197" t="s">
        <v>1303</v>
      </c>
      <c r="C3197" t="s">
        <v>14</v>
      </c>
      <c r="D3197" t="s">
        <v>15</v>
      </c>
      <c r="E3197" t="s">
        <v>1220</v>
      </c>
      <c r="F3197" s="1">
        <v>42877.395624999997</v>
      </c>
      <c r="G3197">
        <v>1</v>
      </c>
      <c r="H3197">
        <v>1241</v>
      </c>
      <c r="I3197">
        <v>1241</v>
      </c>
      <c r="J3197">
        <v>18</v>
      </c>
      <c r="K3197" t="s">
        <v>820</v>
      </c>
      <c r="L3197">
        <v>2017</v>
      </c>
      <c r="M3197">
        <v>5</v>
      </c>
    </row>
    <row r="3198" spans="1:13" x14ac:dyDescent="0.25">
      <c r="A3198">
        <v>184325</v>
      </c>
      <c r="B3198" t="s">
        <v>750</v>
      </c>
      <c r="C3198" t="s">
        <v>14</v>
      </c>
      <c r="D3198" t="s">
        <v>15</v>
      </c>
      <c r="E3198" t="s">
        <v>751</v>
      </c>
      <c r="F3198" s="1">
        <v>43614.503553240742</v>
      </c>
      <c r="G3198">
        <v>1</v>
      </c>
      <c r="H3198">
        <v>76.75</v>
      </c>
      <c r="I3198">
        <v>76.75</v>
      </c>
      <c r="J3198">
        <v>18</v>
      </c>
      <c r="K3198" t="s">
        <v>820</v>
      </c>
      <c r="L3198">
        <v>2019</v>
      </c>
      <c r="M3198">
        <v>5</v>
      </c>
    </row>
    <row r="3199" spans="1:13" x14ac:dyDescent="0.25">
      <c r="A3199">
        <v>112023</v>
      </c>
      <c r="B3199" t="s">
        <v>752</v>
      </c>
      <c r="C3199" t="s">
        <v>14</v>
      </c>
      <c r="D3199" t="s">
        <v>15</v>
      </c>
      <c r="E3199" t="s">
        <v>753</v>
      </c>
      <c r="F3199" s="1">
        <v>42788.554756944446</v>
      </c>
      <c r="G3199">
        <v>1</v>
      </c>
      <c r="H3199">
        <v>69.819999999999993</v>
      </c>
      <c r="I3199">
        <v>69.819999999999993</v>
      </c>
      <c r="J3199">
        <v>18</v>
      </c>
      <c r="K3199" t="s">
        <v>820</v>
      </c>
      <c r="L3199">
        <v>2017</v>
      </c>
      <c r="M3199">
        <v>2</v>
      </c>
    </row>
    <row r="3200" spans="1:13" x14ac:dyDescent="0.25">
      <c r="A3200">
        <v>112023</v>
      </c>
      <c r="B3200" t="s">
        <v>752</v>
      </c>
      <c r="C3200" t="s">
        <v>14</v>
      </c>
      <c r="D3200" t="s">
        <v>15</v>
      </c>
      <c r="E3200" t="s">
        <v>753</v>
      </c>
      <c r="F3200" s="1">
        <v>42912.412708333337</v>
      </c>
      <c r="G3200">
        <v>1</v>
      </c>
      <c r="H3200">
        <v>70.510000000000005</v>
      </c>
      <c r="I3200">
        <v>70.510000000000005</v>
      </c>
      <c r="J3200">
        <v>18</v>
      </c>
      <c r="K3200" t="s">
        <v>820</v>
      </c>
      <c r="L3200">
        <v>2017</v>
      </c>
      <c r="M3200">
        <v>6</v>
      </c>
    </row>
    <row r="3201" spans="1:13" x14ac:dyDescent="0.25">
      <c r="A3201">
        <v>112023</v>
      </c>
      <c r="B3201" t="s">
        <v>752</v>
      </c>
      <c r="C3201" t="s">
        <v>14</v>
      </c>
      <c r="D3201" t="s">
        <v>15</v>
      </c>
      <c r="E3201" t="s">
        <v>753</v>
      </c>
      <c r="F3201" s="1">
        <v>43462.428865740738</v>
      </c>
      <c r="G3201">
        <v>2</v>
      </c>
      <c r="H3201">
        <v>72.33</v>
      </c>
      <c r="I3201">
        <v>144.66</v>
      </c>
      <c r="J3201">
        <v>18</v>
      </c>
      <c r="K3201" t="s">
        <v>820</v>
      </c>
      <c r="L3201">
        <v>2018</v>
      </c>
      <c r="M3201">
        <v>12</v>
      </c>
    </row>
    <row r="3202" spans="1:13" x14ac:dyDescent="0.25">
      <c r="A3202">
        <v>112023</v>
      </c>
      <c r="B3202" t="s">
        <v>752</v>
      </c>
      <c r="C3202" t="s">
        <v>14</v>
      </c>
      <c r="D3202" t="s">
        <v>15</v>
      </c>
      <c r="E3202" t="s">
        <v>753</v>
      </c>
      <c r="F3202" s="1">
        <v>43551.505740740744</v>
      </c>
      <c r="G3202">
        <v>1</v>
      </c>
      <c r="H3202">
        <v>72.33</v>
      </c>
      <c r="I3202">
        <v>72.33</v>
      </c>
      <c r="J3202">
        <v>18</v>
      </c>
      <c r="K3202" t="s">
        <v>820</v>
      </c>
      <c r="L3202">
        <v>2019</v>
      </c>
      <c r="M3202">
        <v>3</v>
      </c>
    </row>
    <row r="3203" spans="1:13" x14ac:dyDescent="0.25">
      <c r="A3203">
        <v>112023</v>
      </c>
      <c r="B3203" t="s">
        <v>752</v>
      </c>
      <c r="C3203" t="s">
        <v>14</v>
      </c>
      <c r="D3203" t="s">
        <v>15</v>
      </c>
      <c r="E3203" t="s">
        <v>753</v>
      </c>
      <c r="F3203" s="1">
        <v>43710.405856481484</v>
      </c>
      <c r="G3203">
        <v>2</v>
      </c>
      <c r="H3203">
        <v>80.760000000000005</v>
      </c>
      <c r="I3203">
        <v>161.52000000000001</v>
      </c>
      <c r="J3203">
        <v>18</v>
      </c>
      <c r="K3203" t="s">
        <v>820</v>
      </c>
      <c r="L3203">
        <v>2019</v>
      </c>
      <c r="M3203">
        <v>9</v>
      </c>
    </row>
    <row r="3204" spans="1:13" x14ac:dyDescent="0.25">
      <c r="A3204">
        <v>848416</v>
      </c>
      <c r="B3204" t="s">
        <v>1304</v>
      </c>
      <c r="C3204" t="s">
        <v>14</v>
      </c>
      <c r="D3204" t="s">
        <v>15</v>
      </c>
      <c r="E3204" t="s">
        <v>1305</v>
      </c>
      <c r="F3204" s="1">
        <v>43489.378530092596</v>
      </c>
      <c r="G3204">
        <v>1</v>
      </c>
      <c r="H3204">
        <v>223.18</v>
      </c>
      <c r="I3204">
        <v>223.18</v>
      </c>
      <c r="J3204">
        <v>18</v>
      </c>
      <c r="K3204" t="s">
        <v>820</v>
      </c>
      <c r="L3204">
        <v>2019</v>
      </c>
      <c r="M3204">
        <v>1</v>
      </c>
    </row>
    <row r="3205" spans="1:13" x14ac:dyDescent="0.25">
      <c r="A3205">
        <v>840155</v>
      </c>
      <c r="B3205" t="s">
        <v>1306</v>
      </c>
      <c r="C3205" t="s">
        <v>140</v>
      </c>
      <c r="D3205" t="s">
        <v>142</v>
      </c>
      <c r="F3205" s="1">
        <v>43146.517488425925</v>
      </c>
      <c r="G3205">
        <v>1</v>
      </c>
      <c r="H3205">
        <v>62.85</v>
      </c>
      <c r="I3205">
        <v>62.85</v>
      </c>
      <c r="J3205">
        <v>18</v>
      </c>
      <c r="K3205" t="s">
        <v>820</v>
      </c>
      <c r="L3205">
        <v>2018</v>
      </c>
      <c r="M3205">
        <v>2</v>
      </c>
    </row>
    <row r="3206" spans="1:13" x14ac:dyDescent="0.25">
      <c r="A3206">
        <v>194423</v>
      </c>
      <c r="B3206" t="s">
        <v>1307</v>
      </c>
      <c r="C3206" t="s">
        <v>14</v>
      </c>
      <c r="D3206" t="s">
        <v>15</v>
      </c>
      <c r="E3206" t="s">
        <v>1308</v>
      </c>
      <c r="F3206" s="1">
        <v>43427.407881944448</v>
      </c>
      <c r="G3206">
        <v>1</v>
      </c>
      <c r="H3206">
        <v>706.59</v>
      </c>
      <c r="I3206">
        <v>706.59</v>
      </c>
      <c r="J3206">
        <v>18</v>
      </c>
      <c r="K3206" t="s">
        <v>820</v>
      </c>
      <c r="L3206">
        <v>2018</v>
      </c>
      <c r="M3206">
        <v>11</v>
      </c>
    </row>
    <row r="3207" spans="1:13" x14ac:dyDescent="0.25">
      <c r="A3207">
        <v>990296</v>
      </c>
      <c r="B3207" t="s">
        <v>1309</v>
      </c>
      <c r="C3207" t="s">
        <v>14</v>
      </c>
      <c r="D3207" t="s">
        <v>15</v>
      </c>
      <c r="E3207" t="s">
        <v>1310</v>
      </c>
      <c r="F3207" s="1">
        <v>43780.470069444447</v>
      </c>
      <c r="G3207">
        <v>1</v>
      </c>
      <c r="H3207">
        <v>655.48</v>
      </c>
      <c r="I3207">
        <v>655.48</v>
      </c>
      <c r="J3207">
        <v>18</v>
      </c>
      <c r="K3207" t="s">
        <v>820</v>
      </c>
      <c r="L3207">
        <v>2019</v>
      </c>
      <c r="M3207">
        <v>11</v>
      </c>
    </row>
    <row r="3208" spans="1:13" x14ac:dyDescent="0.25">
      <c r="A3208">
        <v>102871</v>
      </c>
      <c r="B3208" t="s">
        <v>1311</v>
      </c>
      <c r="C3208" t="s">
        <v>14</v>
      </c>
      <c r="D3208" t="s">
        <v>15</v>
      </c>
      <c r="E3208" t="s">
        <v>1312</v>
      </c>
      <c r="F3208" s="1">
        <v>42873.486238425925</v>
      </c>
      <c r="G3208">
        <v>1</v>
      </c>
      <c r="H3208">
        <v>87.97</v>
      </c>
      <c r="I3208">
        <v>87.97</v>
      </c>
      <c r="J3208">
        <v>18</v>
      </c>
      <c r="K3208" t="s">
        <v>820</v>
      </c>
      <c r="L3208">
        <v>2017</v>
      </c>
      <c r="M3208">
        <v>5</v>
      </c>
    </row>
    <row r="3209" spans="1:13" x14ac:dyDescent="0.25">
      <c r="A3209">
        <v>100643</v>
      </c>
      <c r="B3209" t="s">
        <v>754</v>
      </c>
      <c r="C3209" t="s">
        <v>14</v>
      </c>
      <c r="D3209" t="s">
        <v>15</v>
      </c>
      <c r="E3209" t="s">
        <v>755</v>
      </c>
      <c r="F3209" s="1">
        <v>43332.363854166666</v>
      </c>
      <c r="G3209">
        <v>1</v>
      </c>
      <c r="H3209">
        <v>63.64</v>
      </c>
      <c r="I3209">
        <v>63.64</v>
      </c>
      <c r="J3209">
        <v>18</v>
      </c>
      <c r="K3209" t="s">
        <v>820</v>
      </c>
      <c r="L3209">
        <v>2018</v>
      </c>
      <c r="M3209">
        <v>8</v>
      </c>
    </row>
    <row r="3210" spans="1:13" x14ac:dyDescent="0.25">
      <c r="A3210">
        <v>100643</v>
      </c>
      <c r="B3210" t="s">
        <v>754</v>
      </c>
      <c r="C3210" t="s">
        <v>14</v>
      </c>
      <c r="D3210" t="s">
        <v>15</v>
      </c>
      <c r="E3210" t="s">
        <v>755</v>
      </c>
      <c r="F3210" s="1">
        <v>43745.44017361111</v>
      </c>
      <c r="G3210">
        <v>1</v>
      </c>
      <c r="H3210">
        <v>63.56</v>
      </c>
      <c r="I3210">
        <v>63.56</v>
      </c>
      <c r="J3210">
        <v>18</v>
      </c>
      <c r="K3210" t="s">
        <v>820</v>
      </c>
      <c r="L3210">
        <v>2019</v>
      </c>
      <c r="M3210">
        <v>10</v>
      </c>
    </row>
    <row r="3211" spans="1:13" x14ac:dyDescent="0.25">
      <c r="A3211">
        <v>100641</v>
      </c>
      <c r="B3211" t="s">
        <v>1313</v>
      </c>
      <c r="C3211" t="s">
        <v>14</v>
      </c>
      <c r="D3211" t="s">
        <v>15</v>
      </c>
      <c r="E3211" t="s">
        <v>755</v>
      </c>
      <c r="F3211" s="1">
        <v>43332.363854166666</v>
      </c>
      <c r="G3211">
        <v>1</v>
      </c>
      <c r="H3211">
        <v>31.24</v>
      </c>
      <c r="I3211">
        <v>31.24</v>
      </c>
      <c r="J3211">
        <v>18</v>
      </c>
      <c r="K3211" t="s">
        <v>820</v>
      </c>
      <c r="L3211">
        <v>2018</v>
      </c>
      <c r="M3211">
        <v>8</v>
      </c>
    </row>
    <row r="3212" spans="1:13" x14ac:dyDescent="0.25">
      <c r="A3212">
        <v>100641</v>
      </c>
      <c r="B3212" t="s">
        <v>1313</v>
      </c>
      <c r="C3212" t="s">
        <v>14</v>
      </c>
      <c r="D3212" t="s">
        <v>15</v>
      </c>
      <c r="E3212" t="s">
        <v>755</v>
      </c>
      <c r="F3212" s="1">
        <v>43745.44017361111</v>
      </c>
      <c r="G3212">
        <v>1</v>
      </c>
      <c r="H3212">
        <v>31.22</v>
      </c>
      <c r="I3212">
        <v>31.22</v>
      </c>
      <c r="J3212">
        <v>18</v>
      </c>
      <c r="K3212" t="s">
        <v>820</v>
      </c>
      <c r="L3212">
        <v>2019</v>
      </c>
      <c r="M3212">
        <v>10</v>
      </c>
    </row>
    <row r="3213" spans="1:13" x14ac:dyDescent="0.25">
      <c r="A3213">
        <v>840464</v>
      </c>
      <c r="B3213" t="s">
        <v>1314</v>
      </c>
      <c r="C3213" t="s">
        <v>140</v>
      </c>
      <c r="D3213" t="s">
        <v>142</v>
      </c>
      <c r="F3213" s="1">
        <v>42860.514178240737</v>
      </c>
      <c r="G3213">
        <v>1</v>
      </c>
      <c r="H3213">
        <v>42.67</v>
      </c>
      <c r="I3213">
        <v>42.67</v>
      </c>
      <c r="J3213">
        <v>18</v>
      </c>
      <c r="K3213" t="s">
        <v>820</v>
      </c>
      <c r="L3213">
        <v>2017</v>
      </c>
      <c r="M3213">
        <v>5</v>
      </c>
    </row>
    <row r="3214" spans="1:13" x14ac:dyDescent="0.25">
      <c r="A3214">
        <v>173303</v>
      </c>
      <c r="B3214" t="s">
        <v>1315</v>
      </c>
      <c r="C3214" t="s">
        <v>14</v>
      </c>
      <c r="D3214" t="s">
        <v>15</v>
      </c>
      <c r="E3214" t="s">
        <v>1316</v>
      </c>
      <c r="F3214" s="1">
        <v>43214.394861111112</v>
      </c>
      <c r="G3214">
        <v>1</v>
      </c>
      <c r="H3214">
        <v>248.51</v>
      </c>
      <c r="I3214">
        <v>248.51</v>
      </c>
      <c r="J3214">
        <v>18</v>
      </c>
      <c r="K3214" t="s">
        <v>820</v>
      </c>
      <c r="L3214">
        <v>2018</v>
      </c>
      <c r="M3214">
        <v>4</v>
      </c>
    </row>
    <row r="3215" spans="1:13" x14ac:dyDescent="0.25">
      <c r="A3215">
        <v>194113</v>
      </c>
      <c r="B3215" t="s">
        <v>756</v>
      </c>
      <c r="C3215" t="s">
        <v>14</v>
      </c>
      <c r="D3215" t="s">
        <v>15</v>
      </c>
      <c r="E3215" t="s">
        <v>757</v>
      </c>
      <c r="F3215" s="1">
        <v>42751.447199074071</v>
      </c>
      <c r="G3215">
        <v>1</v>
      </c>
      <c r="H3215">
        <v>112.04</v>
      </c>
      <c r="I3215">
        <v>112.04</v>
      </c>
      <c r="J3215">
        <v>18</v>
      </c>
      <c r="K3215" t="s">
        <v>820</v>
      </c>
      <c r="L3215">
        <v>2017</v>
      </c>
      <c r="M3215">
        <v>1</v>
      </c>
    </row>
    <row r="3216" spans="1:13" x14ac:dyDescent="0.25">
      <c r="A3216">
        <v>192340</v>
      </c>
      <c r="B3216" t="s">
        <v>759</v>
      </c>
      <c r="C3216" t="s">
        <v>14</v>
      </c>
      <c r="D3216" t="s">
        <v>15</v>
      </c>
      <c r="E3216" t="s">
        <v>757</v>
      </c>
      <c r="F3216" s="1">
        <v>43332.363854166666</v>
      </c>
      <c r="G3216">
        <v>1</v>
      </c>
      <c r="H3216">
        <v>73.739999999999995</v>
      </c>
      <c r="I3216">
        <v>73.739999999999995</v>
      </c>
      <c r="J3216">
        <v>18</v>
      </c>
      <c r="K3216" t="s">
        <v>820</v>
      </c>
      <c r="L3216">
        <v>2018</v>
      </c>
      <c r="M3216">
        <v>8</v>
      </c>
    </row>
    <row r="3217" spans="1:13" x14ac:dyDescent="0.25">
      <c r="A3217">
        <v>192342</v>
      </c>
      <c r="B3217" t="s">
        <v>760</v>
      </c>
      <c r="C3217" t="s">
        <v>14</v>
      </c>
      <c r="D3217" t="s">
        <v>15</v>
      </c>
      <c r="E3217" t="s">
        <v>757</v>
      </c>
      <c r="F3217" s="1">
        <v>43321.428368055553</v>
      </c>
      <c r="G3217">
        <v>1</v>
      </c>
      <c r="H3217">
        <v>137.53</v>
      </c>
      <c r="I3217">
        <v>137.53</v>
      </c>
      <c r="J3217">
        <v>18</v>
      </c>
      <c r="K3217" t="s">
        <v>820</v>
      </c>
      <c r="L3217">
        <v>2018</v>
      </c>
      <c r="M3217">
        <v>8</v>
      </c>
    </row>
    <row r="3218" spans="1:13" x14ac:dyDescent="0.25">
      <c r="A3218">
        <v>192342</v>
      </c>
      <c r="B3218" t="s">
        <v>760</v>
      </c>
      <c r="C3218" t="s">
        <v>14</v>
      </c>
      <c r="D3218" t="s">
        <v>15</v>
      </c>
      <c r="E3218" t="s">
        <v>757</v>
      </c>
      <c r="F3218" s="1">
        <v>43581.335682870369</v>
      </c>
      <c r="G3218">
        <v>1</v>
      </c>
      <c r="H3218">
        <v>137.53</v>
      </c>
      <c r="I3218">
        <v>137.53</v>
      </c>
      <c r="J3218">
        <v>18</v>
      </c>
      <c r="K3218" t="s">
        <v>820</v>
      </c>
      <c r="L3218">
        <v>2019</v>
      </c>
      <c r="M3218">
        <v>4</v>
      </c>
    </row>
    <row r="3219" spans="1:13" x14ac:dyDescent="0.25">
      <c r="A3219">
        <v>147544</v>
      </c>
      <c r="B3219" t="s">
        <v>1317</v>
      </c>
      <c r="C3219" t="s">
        <v>14</v>
      </c>
      <c r="D3219" t="s">
        <v>27</v>
      </c>
      <c r="E3219" t="s">
        <v>1318</v>
      </c>
      <c r="F3219" s="1">
        <v>43279.475543981483</v>
      </c>
      <c r="G3219">
        <v>1</v>
      </c>
      <c r="H3219">
        <v>212.99</v>
      </c>
      <c r="I3219">
        <v>212.99</v>
      </c>
      <c r="J3219">
        <v>18</v>
      </c>
      <c r="K3219" t="s">
        <v>820</v>
      </c>
      <c r="L3219">
        <v>2018</v>
      </c>
      <c r="M3219">
        <v>6</v>
      </c>
    </row>
    <row r="3220" spans="1:13" x14ac:dyDescent="0.25">
      <c r="A3220">
        <v>148673</v>
      </c>
      <c r="B3220" t="s">
        <v>763</v>
      </c>
      <c r="C3220" t="s">
        <v>14</v>
      </c>
      <c r="D3220" t="s">
        <v>15</v>
      </c>
      <c r="E3220" t="s">
        <v>762</v>
      </c>
      <c r="F3220" s="1">
        <v>42838.331006944441</v>
      </c>
      <c r="G3220">
        <v>1</v>
      </c>
      <c r="H3220">
        <v>133.94</v>
      </c>
      <c r="I3220">
        <v>133.94</v>
      </c>
      <c r="J3220">
        <v>18</v>
      </c>
      <c r="K3220" t="s">
        <v>820</v>
      </c>
      <c r="L3220">
        <v>2017</v>
      </c>
      <c r="M3220">
        <v>4</v>
      </c>
    </row>
    <row r="3221" spans="1:13" x14ac:dyDescent="0.25">
      <c r="A3221">
        <v>148673</v>
      </c>
      <c r="B3221" t="s">
        <v>763</v>
      </c>
      <c r="C3221" t="s">
        <v>14</v>
      </c>
      <c r="D3221" t="s">
        <v>15</v>
      </c>
      <c r="E3221" t="s">
        <v>762</v>
      </c>
      <c r="F3221" s="1">
        <v>43297.364328703705</v>
      </c>
      <c r="G3221">
        <v>1</v>
      </c>
      <c r="H3221">
        <v>146.30000000000001</v>
      </c>
      <c r="I3221">
        <v>146.30000000000001</v>
      </c>
      <c r="J3221">
        <v>18</v>
      </c>
      <c r="K3221" t="s">
        <v>820</v>
      </c>
      <c r="L3221">
        <v>2018</v>
      </c>
      <c r="M3221">
        <v>7</v>
      </c>
    </row>
    <row r="3222" spans="1:13" x14ac:dyDescent="0.25">
      <c r="A3222">
        <v>181425</v>
      </c>
      <c r="B3222" t="s">
        <v>764</v>
      </c>
      <c r="C3222" t="s">
        <v>14</v>
      </c>
      <c r="D3222" t="s">
        <v>15</v>
      </c>
      <c r="E3222" t="s">
        <v>765</v>
      </c>
      <c r="F3222" s="1">
        <v>42740.532430555555</v>
      </c>
      <c r="G3222">
        <v>1</v>
      </c>
      <c r="H3222">
        <v>116.72</v>
      </c>
      <c r="I3222">
        <v>116.72</v>
      </c>
      <c r="J3222">
        <v>18</v>
      </c>
      <c r="K3222" t="s">
        <v>820</v>
      </c>
      <c r="L3222">
        <v>2017</v>
      </c>
      <c r="M3222">
        <v>1</v>
      </c>
    </row>
    <row r="3223" spans="1:13" x14ac:dyDescent="0.25">
      <c r="A3223">
        <v>181425</v>
      </c>
      <c r="B3223" t="s">
        <v>764</v>
      </c>
      <c r="C3223" t="s">
        <v>14</v>
      </c>
      <c r="D3223" t="s">
        <v>15</v>
      </c>
      <c r="E3223" t="s">
        <v>765</v>
      </c>
      <c r="F3223" s="1">
        <v>42741.419236111113</v>
      </c>
      <c r="G3223">
        <v>1</v>
      </c>
      <c r="H3223">
        <v>116.72</v>
      </c>
      <c r="I3223">
        <v>116.72</v>
      </c>
      <c r="J3223">
        <v>18</v>
      </c>
      <c r="K3223" t="s">
        <v>820</v>
      </c>
      <c r="L3223">
        <v>2017</v>
      </c>
      <c r="M3223">
        <v>1</v>
      </c>
    </row>
    <row r="3224" spans="1:13" x14ac:dyDescent="0.25">
      <c r="A3224">
        <v>181425</v>
      </c>
      <c r="B3224" t="s">
        <v>764</v>
      </c>
      <c r="C3224" t="s">
        <v>14</v>
      </c>
      <c r="D3224" t="s">
        <v>15</v>
      </c>
      <c r="E3224" t="s">
        <v>765</v>
      </c>
      <c r="F3224" s="1">
        <v>43724.573738425926</v>
      </c>
      <c r="G3224">
        <v>1</v>
      </c>
      <c r="H3224">
        <v>116.6</v>
      </c>
      <c r="I3224">
        <v>116.6</v>
      </c>
      <c r="J3224">
        <v>18</v>
      </c>
      <c r="K3224" t="s">
        <v>820</v>
      </c>
      <c r="L3224">
        <v>2019</v>
      </c>
      <c r="M3224">
        <v>9</v>
      </c>
    </row>
    <row r="3225" spans="1:13" x14ac:dyDescent="0.25">
      <c r="A3225">
        <v>158893</v>
      </c>
      <c r="B3225" t="s">
        <v>1319</v>
      </c>
      <c r="C3225" t="s">
        <v>14</v>
      </c>
      <c r="D3225" t="s">
        <v>15</v>
      </c>
      <c r="E3225" t="s">
        <v>1320</v>
      </c>
      <c r="F3225" s="1">
        <v>43167.428171296298</v>
      </c>
      <c r="G3225">
        <v>1</v>
      </c>
      <c r="H3225">
        <v>159.6</v>
      </c>
      <c r="I3225">
        <v>159.6</v>
      </c>
      <c r="J3225">
        <v>18</v>
      </c>
      <c r="K3225" t="s">
        <v>820</v>
      </c>
      <c r="L3225">
        <v>2018</v>
      </c>
      <c r="M3225">
        <v>3</v>
      </c>
    </row>
    <row r="3226" spans="1:13" x14ac:dyDescent="0.25">
      <c r="A3226">
        <v>158893</v>
      </c>
      <c r="B3226" t="s">
        <v>1319</v>
      </c>
      <c r="C3226" t="s">
        <v>14</v>
      </c>
      <c r="D3226" t="s">
        <v>15</v>
      </c>
      <c r="E3226" t="s">
        <v>1320</v>
      </c>
      <c r="F3226" s="1">
        <v>43237.459247685183</v>
      </c>
      <c r="G3226">
        <v>1</v>
      </c>
      <c r="H3226">
        <v>159.6</v>
      </c>
      <c r="I3226">
        <v>159.6</v>
      </c>
      <c r="J3226">
        <v>18</v>
      </c>
      <c r="K3226" t="s">
        <v>820</v>
      </c>
      <c r="L3226">
        <v>2018</v>
      </c>
      <c r="M3226">
        <v>5</v>
      </c>
    </row>
    <row r="3227" spans="1:13" x14ac:dyDescent="0.25">
      <c r="A3227">
        <v>158893</v>
      </c>
      <c r="B3227" t="s">
        <v>1319</v>
      </c>
      <c r="C3227" t="s">
        <v>14</v>
      </c>
      <c r="D3227" t="s">
        <v>15</v>
      </c>
      <c r="E3227" t="s">
        <v>1320</v>
      </c>
      <c r="F3227" s="1">
        <v>43248.335543981484</v>
      </c>
      <c r="G3227">
        <v>1</v>
      </c>
      <c r="H3227">
        <v>159.6</v>
      </c>
      <c r="I3227">
        <v>159.6</v>
      </c>
      <c r="J3227">
        <v>18</v>
      </c>
      <c r="K3227" t="s">
        <v>820</v>
      </c>
      <c r="L3227">
        <v>2018</v>
      </c>
      <c r="M3227">
        <v>5</v>
      </c>
    </row>
    <row r="3228" spans="1:13" x14ac:dyDescent="0.25">
      <c r="A3228">
        <v>196977</v>
      </c>
      <c r="B3228" t="s">
        <v>1321</v>
      </c>
      <c r="C3228" t="s">
        <v>14</v>
      </c>
      <c r="D3228" t="s">
        <v>15</v>
      </c>
      <c r="E3228" t="s">
        <v>537</v>
      </c>
      <c r="F3228" s="1">
        <v>42860.527766203704</v>
      </c>
      <c r="G3228">
        <v>2</v>
      </c>
      <c r="H3228">
        <v>106.54</v>
      </c>
      <c r="I3228">
        <v>213.08</v>
      </c>
      <c r="J3228">
        <v>18</v>
      </c>
      <c r="K3228" t="s">
        <v>820</v>
      </c>
      <c r="L3228">
        <v>2017</v>
      </c>
      <c r="M3228">
        <v>5</v>
      </c>
    </row>
    <row r="3229" spans="1:13" x14ac:dyDescent="0.25">
      <c r="A3229">
        <v>168903</v>
      </c>
      <c r="B3229" t="s">
        <v>767</v>
      </c>
      <c r="C3229" t="s">
        <v>14</v>
      </c>
      <c r="D3229" t="s">
        <v>15</v>
      </c>
      <c r="E3229" t="s">
        <v>768</v>
      </c>
      <c r="F3229" s="1">
        <v>42838.331006944441</v>
      </c>
      <c r="G3229">
        <v>1</v>
      </c>
      <c r="H3229">
        <v>1508.6</v>
      </c>
      <c r="I3229">
        <v>1508.6</v>
      </c>
      <c r="J3229">
        <v>18</v>
      </c>
      <c r="K3229" t="s">
        <v>820</v>
      </c>
      <c r="L3229">
        <v>2017</v>
      </c>
      <c r="M3229">
        <v>4</v>
      </c>
    </row>
    <row r="3230" spans="1:13" x14ac:dyDescent="0.25">
      <c r="A3230">
        <v>395080</v>
      </c>
      <c r="B3230" t="s">
        <v>1322</v>
      </c>
      <c r="C3230" t="s">
        <v>14</v>
      </c>
      <c r="D3230" t="s">
        <v>15</v>
      </c>
      <c r="E3230" t="s">
        <v>1058</v>
      </c>
      <c r="F3230" s="1">
        <v>43067.354814814818</v>
      </c>
      <c r="G3230">
        <v>1</v>
      </c>
      <c r="H3230">
        <v>7929.25</v>
      </c>
      <c r="I3230">
        <v>7929.25</v>
      </c>
      <c r="J3230">
        <v>18</v>
      </c>
      <c r="K3230" t="s">
        <v>820</v>
      </c>
      <c r="L3230">
        <v>2017</v>
      </c>
      <c r="M3230">
        <v>11</v>
      </c>
    </row>
    <row r="3231" spans="1:13" x14ac:dyDescent="0.25">
      <c r="A3231">
        <v>501884</v>
      </c>
      <c r="B3231" t="s">
        <v>1323</v>
      </c>
      <c r="C3231" t="s">
        <v>14</v>
      </c>
      <c r="D3231" t="s">
        <v>15</v>
      </c>
      <c r="E3231" t="s">
        <v>1058</v>
      </c>
      <c r="F3231" s="1">
        <v>43448.544166666667</v>
      </c>
      <c r="G3231">
        <v>1</v>
      </c>
      <c r="H3231">
        <v>3583.23</v>
      </c>
      <c r="I3231">
        <v>3583.23</v>
      </c>
      <c r="J3231">
        <v>18</v>
      </c>
      <c r="K3231" t="s">
        <v>820</v>
      </c>
      <c r="L3231">
        <v>2018</v>
      </c>
      <c r="M3231">
        <v>12</v>
      </c>
    </row>
    <row r="3232" spans="1:13" x14ac:dyDescent="0.25">
      <c r="A3232">
        <v>501885</v>
      </c>
      <c r="B3232" t="s">
        <v>1324</v>
      </c>
      <c r="C3232" t="s">
        <v>14</v>
      </c>
      <c r="D3232" t="s">
        <v>15</v>
      </c>
      <c r="E3232" t="s">
        <v>1058</v>
      </c>
      <c r="F3232" s="1">
        <v>43448.544166666667</v>
      </c>
      <c r="G3232">
        <v>1</v>
      </c>
      <c r="H3232">
        <v>1956.69</v>
      </c>
      <c r="I3232">
        <v>1956.69</v>
      </c>
      <c r="J3232">
        <v>18</v>
      </c>
      <c r="K3232" t="s">
        <v>820</v>
      </c>
      <c r="L3232">
        <v>2018</v>
      </c>
      <c r="M3232">
        <v>12</v>
      </c>
    </row>
    <row r="3233" spans="1:13" x14ac:dyDescent="0.25">
      <c r="A3233">
        <v>501885</v>
      </c>
      <c r="B3233" t="s">
        <v>1324</v>
      </c>
      <c r="C3233" t="s">
        <v>14</v>
      </c>
      <c r="D3233" t="s">
        <v>15</v>
      </c>
      <c r="E3233" t="s">
        <v>1058</v>
      </c>
      <c r="F3233" s="1">
        <v>43808.429409722223</v>
      </c>
      <c r="G3233">
        <v>1</v>
      </c>
      <c r="H3233">
        <v>1956.69</v>
      </c>
      <c r="I3233">
        <v>1956.69</v>
      </c>
      <c r="J3233">
        <v>18</v>
      </c>
      <c r="K3233" t="s">
        <v>820</v>
      </c>
      <c r="L3233">
        <v>2019</v>
      </c>
      <c r="M3233">
        <v>12</v>
      </c>
    </row>
    <row r="3234" spans="1:13" x14ac:dyDescent="0.25">
      <c r="A3234">
        <v>501885</v>
      </c>
      <c r="B3234" t="s">
        <v>1324</v>
      </c>
      <c r="C3234" t="s">
        <v>14</v>
      </c>
      <c r="D3234" t="s">
        <v>15</v>
      </c>
      <c r="E3234" t="s">
        <v>1058</v>
      </c>
      <c r="F3234" s="1">
        <v>43810.421967592592</v>
      </c>
      <c r="G3234">
        <v>1</v>
      </c>
      <c r="H3234">
        <v>1956.69</v>
      </c>
      <c r="I3234">
        <v>1956.69</v>
      </c>
      <c r="J3234">
        <v>18</v>
      </c>
      <c r="K3234" t="s">
        <v>820</v>
      </c>
      <c r="L3234">
        <v>2019</v>
      </c>
      <c r="M3234">
        <v>12</v>
      </c>
    </row>
    <row r="3235" spans="1:13" x14ac:dyDescent="0.25">
      <c r="A3235">
        <v>194781</v>
      </c>
      <c r="B3235" t="s">
        <v>1325</v>
      </c>
      <c r="C3235" t="s">
        <v>14</v>
      </c>
      <c r="D3235" t="s">
        <v>15</v>
      </c>
      <c r="E3235" t="s">
        <v>1326</v>
      </c>
      <c r="F3235" s="1">
        <v>43654.607233796298</v>
      </c>
      <c r="G3235">
        <v>1</v>
      </c>
      <c r="H3235">
        <v>1131.0999999999999</v>
      </c>
      <c r="I3235">
        <v>1131.0999999999999</v>
      </c>
      <c r="J3235">
        <v>18</v>
      </c>
      <c r="K3235" t="s">
        <v>820</v>
      </c>
      <c r="L3235">
        <v>2019</v>
      </c>
      <c r="M3235">
        <v>7</v>
      </c>
    </row>
    <row r="3236" spans="1:13" x14ac:dyDescent="0.25">
      <c r="A3236">
        <v>850455</v>
      </c>
      <c r="B3236" t="s">
        <v>770</v>
      </c>
      <c r="C3236" t="s">
        <v>58</v>
      </c>
      <c r="D3236" t="s">
        <v>27</v>
      </c>
      <c r="E3236" t="s">
        <v>101</v>
      </c>
      <c r="F3236" s="1">
        <v>42990.415856481479</v>
      </c>
      <c r="G3236">
        <v>1</v>
      </c>
      <c r="H3236">
        <v>202.17</v>
      </c>
      <c r="I3236">
        <v>202.17</v>
      </c>
      <c r="J3236">
        <v>18</v>
      </c>
      <c r="K3236" t="s">
        <v>820</v>
      </c>
      <c r="L3236">
        <v>2017</v>
      </c>
      <c r="M3236">
        <v>9</v>
      </c>
    </row>
    <row r="3237" spans="1:13" x14ac:dyDescent="0.25">
      <c r="A3237">
        <v>850455</v>
      </c>
      <c r="B3237" t="s">
        <v>770</v>
      </c>
      <c r="C3237" t="s">
        <v>58</v>
      </c>
      <c r="D3237" t="s">
        <v>27</v>
      </c>
      <c r="E3237" t="s">
        <v>101</v>
      </c>
      <c r="F3237" s="1">
        <v>42990.415856481479</v>
      </c>
      <c r="G3237">
        <v>1</v>
      </c>
      <c r="H3237">
        <v>204.17</v>
      </c>
      <c r="I3237">
        <v>204.17</v>
      </c>
      <c r="J3237">
        <v>18</v>
      </c>
      <c r="K3237" t="s">
        <v>820</v>
      </c>
      <c r="L3237">
        <v>2017</v>
      </c>
      <c r="M3237">
        <v>9</v>
      </c>
    </row>
    <row r="3238" spans="1:13" x14ac:dyDescent="0.25">
      <c r="A3238">
        <v>850455</v>
      </c>
      <c r="B3238" t="s">
        <v>770</v>
      </c>
      <c r="C3238" t="s">
        <v>58</v>
      </c>
      <c r="D3238" t="s">
        <v>27</v>
      </c>
      <c r="E3238" t="s">
        <v>101</v>
      </c>
      <c r="F3238" s="1">
        <v>43017.398634259262</v>
      </c>
      <c r="G3238">
        <v>1</v>
      </c>
      <c r="H3238">
        <v>204.17</v>
      </c>
      <c r="I3238">
        <v>204.17</v>
      </c>
      <c r="J3238">
        <v>18</v>
      </c>
      <c r="K3238" t="s">
        <v>820</v>
      </c>
      <c r="L3238">
        <v>2017</v>
      </c>
      <c r="M3238">
        <v>10</v>
      </c>
    </row>
    <row r="3239" spans="1:13" x14ac:dyDescent="0.25">
      <c r="A3239">
        <v>850455</v>
      </c>
      <c r="B3239" t="s">
        <v>770</v>
      </c>
      <c r="C3239" t="s">
        <v>58</v>
      </c>
      <c r="D3239" t="s">
        <v>27</v>
      </c>
      <c r="E3239" t="s">
        <v>101</v>
      </c>
      <c r="F3239" s="1">
        <v>43042.527673611112</v>
      </c>
      <c r="G3239">
        <v>1</v>
      </c>
      <c r="H3239">
        <v>204.17</v>
      </c>
      <c r="I3239">
        <v>204.17</v>
      </c>
      <c r="J3239">
        <v>18</v>
      </c>
      <c r="K3239" t="s">
        <v>820</v>
      </c>
      <c r="L3239">
        <v>2017</v>
      </c>
      <c r="M3239">
        <v>11</v>
      </c>
    </row>
    <row r="3240" spans="1:13" x14ac:dyDescent="0.25">
      <c r="A3240">
        <v>850455</v>
      </c>
      <c r="B3240" t="s">
        <v>770</v>
      </c>
      <c r="C3240" t="s">
        <v>58</v>
      </c>
      <c r="D3240" t="s">
        <v>27</v>
      </c>
      <c r="E3240" t="s">
        <v>101</v>
      </c>
      <c r="F3240" s="1">
        <v>43048.498888888891</v>
      </c>
      <c r="G3240">
        <v>1</v>
      </c>
      <c r="H3240">
        <v>204.17</v>
      </c>
      <c r="I3240">
        <v>204.17</v>
      </c>
      <c r="J3240">
        <v>18</v>
      </c>
      <c r="K3240" t="s">
        <v>820</v>
      </c>
      <c r="L3240">
        <v>2017</v>
      </c>
      <c r="M3240">
        <v>11</v>
      </c>
    </row>
    <row r="3241" spans="1:13" x14ac:dyDescent="0.25">
      <c r="A3241">
        <v>850455</v>
      </c>
      <c r="B3241" t="s">
        <v>770</v>
      </c>
      <c r="C3241" t="s">
        <v>58</v>
      </c>
      <c r="D3241" t="s">
        <v>27</v>
      </c>
      <c r="E3241" t="s">
        <v>101</v>
      </c>
      <c r="F3241" s="1">
        <v>43102.42528935185</v>
      </c>
      <c r="G3241">
        <v>1</v>
      </c>
      <c r="H3241">
        <v>204.17</v>
      </c>
      <c r="I3241">
        <v>204.17</v>
      </c>
      <c r="J3241">
        <v>18</v>
      </c>
      <c r="K3241" t="s">
        <v>820</v>
      </c>
      <c r="L3241">
        <v>2018</v>
      </c>
      <c r="M3241">
        <v>1</v>
      </c>
    </row>
    <row r="3242" spans="1:13" x14ac:dyDescent="0.25">
      <c r="A3242">
        <v>112770</v>
      </c>
      <c r="B3242" t="s">
        <v>1327</v>
      </c>
      <c r="C3242" t="s">
        <v>14</v>
      </c>
      <c r="D3242" t="s">
        <v>15</v>
      </c>
      <c r="E3242" t="s">
        <v>1328</v>
      </c>
      <c r="F3242" s="1">
        <v>43657.383067129631</v>
      </c>
      <c r="G3242">
        <v>1</v>
      </c>
      <c r="H3242">
        <v>143.57</v>
      </c>
      <c r="I3242">
        <v>143.57</v>
      </c>
      <c r="J3242">
        <v>18</v>
      </c>
      <c r="K3242" t="s">
        <v>820</v>
      </c>
      <c r="L3242">
        <v>2019</v>
      </c>
      <c r="M3242">
        <v>7</v>
      </c>
    </row>
    <row r="3243" spans="1:13" x14ac:dyDescent="0.25">
      <c r="A3243">
        <v>141445</v>
      </c>
      <c r="B3243" t="s">
        <v>1329</v>
      </c>
      <c r="C3243" t="s">
        <v>14</v>
      </c>
      <c r="D3243" t="s">
        <v>15</v>
      </c>
      <c r="E3243" t="s">
        <v>233</v>
      </c>
      <c r="F3243" s="1">
        <v>43242.361643518518</v>
      </c>
      <c r="G3243">
        <v>1</v>
      </c>
      <c r="H3243">
        <v>197.56</v>
      </c>
      <c r="I3243">
        <v>197.56</v>
      </c>
      <c r="J3243">
        <v>18</v>
      </c>
      <c r="K3243" t="s">
        <v>820</v>
      </c>
      <c r="L3243">
        <v>2018</v>
      </c>
      <c r="M3243">
        <v>5</v>
      </c>
    </row>
    <row r="3244" spans="1:13" x14ac:dyDescent="0.25">
      <c r="A3244">
        <v>201607</v>
      </c>
      <c r="B3244" t="s">
        <v>771</v>
      </c>
      <c r="C3244" t="s">
        <v>14</v>
      </c>
      <c r="D3244" t="s">
        <v>15</v>
      </c>
      <c r="E3244" t="s">
        <v>500</v>
      </c>
      <c r="F3244" s="1">
        <v>43213.351666666669</v>
      </c>
      <c r="G3244">
        <v>1</v>
      </c>
      <c r="H3244">
        <v>19.93</v>
      </c>
      <c r="I3244">
        <v>19.93</v>
      </c>
      <c r="J3244">
        <v>18</v>
      </c>
      <c r="K3244" t="s">
        <v>820</v>
      </c>
      <c r="L3244">
        <v>2018</v>
      </c>
      <c r="M3244">
        <v>4</v>
      </c>
    </row>
    <row r="3245" spans="1:13" x14ac:dyDescent="0.25">
      <c r="A3245">
        <v>201608</v>
      </c>
      <c r="B3245" t="s">
        <v>773</v>
      </c>
      <c r="C3245" t="s">
        <v>14</v>
      </c>
      <c r="D3245" t="s">
        <v>15</v>
      </c>
      <c r="E3245" t="s">
        <v>500</v>
      </c>
      <c r="F3245" s="1">
        <v>43213.351666666669</v>
      </c>
      <c r="G3245">
        <v>1</v>
      </c>
      <c r="H3245">
        <v>35.79</v>
      </c>
      <c r="I3245">
        <v>35.79</v>
      </c>
      <c r="J3245">
        <v>18</v>
      </c>
      <c r="K3245" t="s">
        <v>820</v>
      </c>
      <c r="L3245">
        <v>2018</v>
      </c>
      <c r="M3245">
        <v>4</v>
      </c>
    </row>
    <row r="3246" spans="1:13" x14ac:dyDescent="0.25">
      <c r="A3246">
        <v>117926</v>
      </c>
      <c r="B3246" t="s">
        <v>772</v>
      </c>
      <c r="C3246" t="s">
        <v>14</v>
      </c>
      <c r="D3246" t="s">
        <v>15</v>
      </c>
      <c r="E3246" t="s">
        <v>500</v>
      </c>
      <c r="F3246" s="1">
        <v>43616.414930555555</v>
      </c>
      <c r="G3246">
        <v>1</v>
      </c>
      <c r="H3246">
        <v>41.18</v>
      </c>
      <c r="I3246">
        <v>41.18</v>
      </c>
      <c r="J3246">
        <v>18</v>
      </c>
      <c r="K3246" t="s">
        <v>820</v>
      </c>
      <c r="L3246">
        <v>2019</v>
      </c>
      <c r="M3246">
        <v>5</v>
      </c>
    </row>
    <row r="3247" spans="1:13" x14ac:dyDescent="0.25">
      <c r="A3247">
        <v>117926</v>
      </c>
      <c r="B3247" t="s">
        <v>772</v>
      </c>
      <c r="C3247" t="s">
        <v>14</v>
      </c>
      <c r="D3247" t="s">
        <v>15</v>
      </c>
      <c r="E3247" t="s">
        <v>500</v>
      </c>
      <c r="F3247" s="1">
        <v>43644.525625000002</v>
      </c>
      <c r="G3247">
        <v>1</v>
      </c>
      <c r="H3247">
        <v>40.79</v>
      </c>
      <c r="I3247">
        <v>40.79</v>
      </c>
      <c r="J3247">
        <v>18</v>
      </c>
      <c r="K3247" t="s">
        <v>820</v>
      </c>
      <c r="L3247">
        <v>2019</v>
      </c>
      <c r="M3247">
        <v>6</v>
      </c>
    </row>
    <row r="3248" spans="1:13" x14ac:dyDescent="0.25">
      <c r="A3248">
        <v>117926</v>
      </c>
      <c r="B3248" t="s">
        <v>772</v>
      </c>
      <c r="C3248" t="s">
        <v>14</v>
      </c>
      <c r="D3248" t="s">
        <v>15</v>
      </c>
      <c r="E3248" t="s">
        <v>500</v>
      </c>
      <c r="F3248" s="1">
        <v>43647.405081018522</v>
      </c>
      <c r="G3248">
        <v>2</v>
      </c>
      <c r="H3248">
        <v>40.79</v>
      </c>
      <c r="I3248">
        <v>81.58</v>
      </c>
      <c r="J3248">
        <v>18</v>
      </c>
      <c r="K3248" t="s">
        <v>820</v>
      </c>
      <c r="L3248">
        <v>2019</v>
      </c>
      <c r="M3248">
        <v>7</v>
      </c>
    </row>
    <row r="3249" spans="1:13" x14ac:dyDescent="0.25">
      <c r="A3249">
        <v>117926</v>
      </c>
      <c r="B3249" t="s">
        <v>772</v>
      </c>
      <c r="C3249" t="s">
        <v>14</v>
      </c>
      <c r="D3249" t="s">
        <v>15</v>
      </c>
      <c r="E3249" t="s">
        <v>500</v>
      </c>
      <c r="F3249" s="1">
        <v>43759.356296296297</v>
      </c>
      <c r="G3249">
        <v>2</v>
      </c>
      <c r="H3249">
        <v>41.15</v>
      </c>
      <c r="I3249">
        <v>82.3</v>
      </c>
      <c r="J3249">
        <v>18</v>
      </c>
      <c r="K3249" t="s">
        <v>820</v>
      </c>
      <c r="L3249">
        <v>2019</v>
      </c>
      <c r="M3249">
        <v>10</v>
      </c>
    </row>
    <row r="3250" spans="1:13" x14ac:dyDescent="0.25">
      <c r="A3250">
        <v>144637</v>
      </c>
      <c r="B3250" t="s">
        <v>1330</v>
      </c>
      <c r="C3250" t="s">
        <v>14</v>
      </c>
      <c r="D3250" t="s">
        <v>15</v>
      </c>
      <c r="E3250" t="s">
        <v>1331</v>
      </c>
      <c r="F3250" s="1">
        <v>42989.317662037036</v>
      </c>
      <c r="G3250">
        <v>1</v>
      </c>
      <c r="H3250">
        <v>630.04</v>
      </c>
      <c r="I3250">
        <v>630.04</v>
      </c>
      <c r="J3250">
        <v>18</v>
      </c>
      <c r="K3250" t="s">
        <v>820</v>
      </c>
      <c r="L3250">
        <v>2017</v>
      </c>
      <c r="M3250">
        <v>9</v>
      </c>
    </row>
    <row r="3251" spans="1:13" x14ac:dyDescent="0.25">
      <c r="A3251">
        <v>144637</v>
      </c>
      <c r="B3251" t="s">
        <v>1330</v>
      </c>
      <c r="C3251" t="s">
        <v>14</v>
      </c>
      <c r="D3251" t="s">
        <v>15</v>
      </c>
      <c r="E3251" t="s">
        <v>1331</v>
      </c>
      <c r="F3251" s="1">
        <v>43133.438159722224</v>
      </c>
      <c r="G3251">
        <v>1</v>
      </c>
      <c r="H3251">
        <v>629.97</v>
      </c>
      <c r="I3251">
        <v>629.97</v>
      </c>
      <c r="J3251">
        <v>18</v>
      </c>
      <c r="K3251" t="s">
        <v>820</v>
      </c>
      <c r="L3251">
        <v>2018</v>
      </c>
      <c r="M3251">
        <v>2</v>
      </c>
    </row>
    <row r="3252" spans="1:13" x14ac:dyDescent="0.25">
      <c r="A3252">
        <v>144637</v>
      </c>
      <c r="B3252" t="s">
        <v>1330</v>
      </c>
      <c r="C3252" t="s">
        <v>14</v>
      </c>
      <c r="D3252" t="s">
        <v>15</v>
      </c>
      <c r="E3252" t="s">
        <v>1331</v>
      </c>
      <c r="F3252" s="1">
        <v>43241.397719907407</v>
      </c>
      <c r="G3252">
        <v>1</v>
      </c>
      <c r="H3252">
        <v>629.97</v>
      </c>
      <c r="I3252">
        <v>629.97</v>
      </c>
      <c r="J3252">
        <v>18</v>
      </c>
      <c r="K3252" t="s">
        <v>820</v>
      </c>
      <c r="L3252">
        <v>2018</v>
      </c>
      <c r="M3252">
        <v>5</v>
      </c>
    </row>
    <row r="3253" spans="1:13" x14ac:dyDescent="0.25">
      <c r="A3253">
        <v>144637</v>
      </c>
      <c r="B3253" t="s">
        <v>1330</v>
      </c>
      <c r="C3253" t="s">
        <v>14</v>
      </c>
      <c r="D3253" t="s">
        <v>15</v>
      </c>
      <c r="E3253" t="s">
        <v>1331</v>
      </c>
      <c r="F3253" s="1">
        <v>43242.469733796293</v>
      </c>
      <c r="G3253">
        <v>1</v>
      </c>
      <c r="H3253">
        <v>629.97</v>
      </c>
      <c r="I3253">
        <v>629.97</v>
      </c>
      <c r="J3253">
        <v>18</v>
      </c>
      <c r="K3253" t="s">
        <v>820</v>
      </c>
      <c r="L3253">
        <v>2018</v>
      </c>
      <c r="M3253">
        <v>5</v>
      </c>
    </row>
    <row r="3254" spans="1:13" x14ac:dyDescent="0.25">
      <c r="A3254">
        <v>144637</v>
      </c>
      <c r="B3254" t="s">
        <v>1330</v>
      </c>
      <c r="C3254" t="s">
        <v>14</v>
      </c>
      <c r="D3254" t="s">
        <v>15</v>
      </c>
      <c r="E3254" t="s">
        <v>1331</v>
      </c>
      <c r="F3254" s="1">
        <v>43573.396886574075</v>
      </c>
      <c r="G3254">
        <v>1</v>
      </c>
      <c r="H3254">
        <v>630.65</v>
      </c>
      <c r="I3254">
        <v>630.65</v>
      </c>
      <c r="J3254">
        <v>18</v>
      </c>
      <c r="K3254" t="s">
        <v>820</v>
      </c>
      <c r="L3254">
        <v>2019</v>
      </c>
      <c r="M3254">
        <v>4</v>
      </c>
    </row>
    <row r="3255" spans="1:13" x14ac:dyDescent="0.25">
      <c r="A3255">
        <v>144641</v>
      </c>
      <c r="B3255" t="s">
        <v>1332</v>
      </c>
      <c r="C3255" t="s">
        <v>14</v>
      </c>
      <c r="D3255" t="s">
        <v>15</v>
      </c>
      <c r="E3255" t="s">
        <v>1331</v>
      </c>
      <c r="F3255" s="1">
        <v>42976.407592592594</v>
      </c>
      <c r="G3255">
        <v>1</v>
      </c>
      <c r="H3255">
        <v>969.84</v>
      </c>
      <c r="I3255">
        <v>969.84</v>
      </c>
      <c r="J3255">
        <v>18</v>
      </c>
      <c r="K3255" t="s">
        <v>820</v>
      </c>
      <c r="L3255">
        <v>2017</v>
      </c>
      <c r="M3255">
        <v>8</v>
      </c>
    </row>
    <row r="3256" spans="1:13" x14ac:dyDescent="0.25">
      <c r="A3256">
        <v>144641</v>
      </c>
      <c r="B3256" t="s">
        <v>1332</v>
      </c>
      <c r="C3256" t="s">
        <v>14</v>
      </c>
      <c r="D3256" t="s">
        <v>15</v>
      </c>
      <c r="E3256" t="s">
        <v>1331</v>
      </c>
      <c r="F3256" s="1">
        <v>42979.589826388888</v>
      </c>
      <c r="G3256">
        <v>1</v>
      </c>
      <c r="H3256">
        <v>969.84</v>
      </c>
      <c r="I3256">
        <v>969.84</v>
      </c>
      <c r="J3256">
        <v>18</v>
      </c>
      <c r="K3256" t="s">
        <v>820</v>
      </c>
      <c r="L3256">
        <v>2017</v>
      </c>
      <c r="M3256">
        <v>9</v>
      </c>
    </row>
    <row r="3257" spans="1:13" x14ac:dyDescent="0.25">
      <c r="A3257">
        <v>144645</v>
      </c>
      <c r="B3257" t="s">
        <v>1333</v>
      </c>
      <c r="C3257" t="s">
        <v>14</v>
      </c>
      <c r="D3257" t="s">
        <v>15</v>
      </c>
      <c r="E3257" t="s">
        <v>1331</v>
      </c>
      <c r="F3257" s="1">
        <v>43242.469733796293</v>
      </c>
      <c r="G3257">
        <v>1</v>
      </c>
      <c r="H3257">
        <v>1314.31</v>
      </c>
      <c r="I3257">
        <v>1314.31</v>
      </c>
      <c r="J3257">
        <v>18</v>
      </c>
      <c r="K3257" t="s">
        <v>820</v>
      </c>
      <c r="L3257">
        <v>2018</v>
      </c>
      <c r="M3257">
        <v>5</v>
      </c>
    </row>
    <row r="3258" spans="1:13" x14ac:dyDescent="0.25">
      <c r="A3258">
        <v>144645</v>
      </c>
      <c r="B3258" t="s">
        <v>1333</v>
      </c>
      <c r="C3258" t="s">
        <v>14</v>
      </c>
      <c r="D3258" t="s">
        <v>15</v>
      </c>
      <c r="E3258" t="s">
        <v>1331</v>
      </c>
      <c r="F3258" s="1">
        <v>43573.44259259259</v>
      </c>
      <c r="G3258">
        <v>1</v>
      </c>
      <c r="H3258">
        <v>1314.31</v>
      </c>
      <c r="I3258">
        <v>1314.31</v>
      </c>
      <c r="J3258">
        <v>18</v>
      </c>
      <c r="K3258" t="s">
        <v>820</v>
      </c>
      <c r="L3258">
        <v>2019</v>
      </c>
      <c r="M3258">
        <v>4</v>
      </c>
    </row>
    <row r="3259" spans="1:13" x14ac:dyDescent="0.25">
      <c r="A3259">
        <v>144645</v>
      </c>
      <c r="B3259" t="s">
        <v>1333</v>
      </c>
      <c r="C3259" t="s">
        <v>14</v>
      </c>
      <c r="D3259" t="s">
        <v>15</v>
      </c>
      <c r="E3259" t="s">
        <v>1331</v>
      </c>
      <c r="F3259" s="1">
        <v>43752.411759259259</v>
      </c>
      <c r="G3259">
        <v>1</v>
      </c>
      <c r="H3259">
        <v>1315.73</v>
      </c>
      <c r="I3259">
        <v>1315.73</v>
      </c>
      <c r="J3259">
        <v>18</v>
      </c>
      <c r="K3259" t="s">
        <v>820</v>
      </c>
      <c r="L3259">
        <v>2019</v>
      </c>
      <c r="M3259">
        <v>10</v>
      </c>
    </row>
    <row r="3260" spans="1:13" x14ac:dyDescent="0.25">
      <c r="A3260">
        <v>147727</v>
      </c>
      <c r="B3260" t="s">
        <v>775</v>
      </c>
      <c r="C3260" t="s">
        <v>58</v>
      </c>
      <c r="D3260" t="s">
        <v>15</v>
      </c>
      <c r="E3260" t="s">
        <v>101</v>
      </c>
      <c r="F3260" s="1">
        <v>42832.351099537038</v>
      </c>
      <c r="G3260">
        <v>2</v>
      </c>
      <c r="H3260">
        <v>126.95</v>
      </c>
      <c r="I3260">
        <v>253.9</v>
      </c>
      <c r="J3260">
        <v>18</v>
      </c>
      <c r="K3260" t="s">
        <v>820</v>
      </c>
      <c r="L3260">
        <v>2017</v>
      </c>
      <c r="M3260">
        <v>4</v>
      </c>
    </row>
    <row r="3261" spans="1:13" x14ac:dyDescent="0.25">
      <c r="A3261">
        <v>105496</v>
      </c>
      <c r="B3261" t="s">
        <v>1334</v>
      </c>
      <c r="C3261" t="s">
        <v>14</v>
      </c>
      <c r="D3261" t="s">
        <v>15</v>
      </c>
      <c r="E3261" t="s">
        <v>777</v>
      </c>
      <c r="F3261" s="1">
        <v>42788.554756944446</v>
      </c>
      <c r="G3261">
        <v>1</v>
      </c>
      <c r="H3261">
        <v>75.92</v>
      </c>
      <c r="I3261">
        <v>75.92</v>
      </c>
      <c r="J3261">
        <v>18</v>
      </c>
      <c r="K3261" t="s">
        <v>820</v>
      </c>
      <c r="L3261">
        <v>2017</v>
      </c>
      <c r="M3261">
        <v>2</v>
      </c>
    </row>
    <row r="3262" spans="1:13" x14ac:dyDescent="0.25">
      <c r="A3262">
        <v>166030</v>
      </c>
      <c r="B3262" t="s">
        <v>776</v>
      </c>
      <c r="C3262" t="s">
        <v>14</v>
      </c>
      <c r="D3262" t="s">
        <v>15</v>
      </c>
      <c r="E3262" t="s">
        <v>777</v>
      </c>
      <c r="F3262" s="1">
        <v>42845.58085648148</v>
      </c>
      <c r="G3262">
        <v>1</v>
      </c>
      <c r="H3262">
        <v>30.22</v>
      </c>
      <c r="I3262">
        <v>30.22</v>
      </c>
      <c r="J3262">
        <v>18</v>
      </c>
      <c r="K3262" t="s">
        <v>820</v>
      </c>
      <c r="L3262">
        <v>2017</v>
      </c>
      <c r="M3262">
        <v>4</v>
      </c>
    </row>
    <row r="3263" spans="1:13" x14ac:dyDescent="0.25">
      <c r="A3263">
        <v>105496</v>
      </c>
      <c r="B3263" t="s">
        <v>1334</v>
      </c>
      <c r="C3263" t="s">
        <v>14</v>
      </c>
      <c r="D3263" t="s">
        <v>15</v>
      </c>
      <c r="E3263" t="s">
        <v>777</v>
      </c>
      <c r="F3263" s="1">
        <v>42846.42050925926</v>
      </c>
      <c r="G3263">
        <v>1</v>
      </c>
      <c r="H3263">
        <v>75.92</v>
      </c>
      <c r="I3263">
        <v>75.92</v>
      </c>
      <c r="J3263">
        <v>18</v>
      </c>
      <c r="K3263" t="s">
        <v>820</v>
      </c>
      <c r="L3263">
        <v>2017</v>
      </c>
      <c r="M3263">
        <v>4</v>
      </c>
    </row>
    <row r="3264" spans="1:13" x14ac:dyDescent="0.25">
      <c r="A3264">
        <v>166030</v>
      </c>
      <c r="B3264" t="s">
        <v>776</v>
      </c>
      <c r="C3264" t="s">
        <v>14</v>
      </c>
      <c r="D3264" t="s">
        <v>15</v>
      </c>
      <c r="E3264" t="s">
        <v>777</v>
      </c>
      <c r="F3264" s="1">
        <v>43224.351481481484</v>
      </c>
      <c r="G3264">
        <v>1</v>
      </c>
      <c r="H3264">
        <v>29.87</v>
      </c>
      <c r="I3264">
        <v>29.87</v>
      </c>
      <c r="J3264">
        <v>18</v>
      </c>
      <c r="K3264" t="s">
        <v>820</v>
      </c>
      <c r="L3264">
        <v>2018</v>
      </c>
      <c r="M3264">
        <v>5</v>
      </c>
    </row>
    <row r="3265" spans="1:13" x14ac:dyDescent="0.25">
      <c r="A3265">
        <v>166030</v>
      </c>
      <c r="B3265" t="s">
        <v>776</v>
      </c>
      <c r="C3265" t="s">
        <v>14</v>
      </c>
      <c r="D3265" t="s">
        <v>15</v>
      </c>
      <c r="E3265" t="s">
        <v>777</v>
      </c>
      <c r="F3265" s="1">
        <v>43332.363854166666</v>
      </c>
      <c r="G3265">
        <v>1</v>
      </c>
      <c r="H3265">
        <v>29.87</v>
      </c>
      <c r="I3265">
        <v>29.87</v>
      </c>
      <c r="J3265">
        <v>18</v>
      </c>
      <c r="K3265" t="s">
        <v>820</v>
      </c>
      <c r="L3265">
        <v>2018</v>
      </c>
      <c r="M3265">
        <v>8</v>
      </c>
    </row>
    <row r="3266" spans="1:13" x14ac:dyDescent="0.25">
      <c r="A3266">
        <v>166030</v>
      </c>
      <c r="B3266" t="s">
        <v>776</v>
      </c>
      <c r="C3266" t="s">
        <v>14</v>
      </c>
      <c r="D3266" t="s">
        <v>15</v>
      </c>
      <c r="E3266" t="s">
        <v>777</v>
      </c>
      <c r="F3266" s="1">
        <v>43416.395740740743</v>
      </c>
      <c r="G3266">
        <v>1</v>
      </c>
      <c r="H3266">
        <v>29.87</v>
      </c>
      <c r="I3266">
        <v>29.87</v>
      </c>
      <c r="J3266">
        <v>18</v>
      </c>
      <c r="K3266" t="s">
        <v>820</v>
      </c>
      <c r="L3266">
        <v>2018</v>
      </c>
      <c r="M3266">
        <v>11</v>
      </c>
    </row>
    <row r="3267" spans="1:13" x14ac:dyDescent="0.25">
      <c r="A3267">
        <v>166030</v>
      </c>
      <c r="B3267" t="s">
        <v>776</v>
      </c>
      <c r="C3267" t="s">
        <v>14</v>
      </c>
      <c r="D3267" t="s">
        <v>15</v>
      </c>
      <c r="E3267" t="s">
        <v>777</v>
      </c>
      <c r="F3267" s="1">
        <v>43748.534675925926</v>
      </c>
      <c r="G3267">
        <v>1</v>
      </c>
      <c r="H3267">
        <v>29.87</v>
      </c>
      <c r="I3267">
        <v>29.87</v>
      </c>
      <c r="J3267">
        <v>18</v>
      </c>
      <c r="K3267" t="s">
        <v>820</v>
      </c>
      <c r="L3267">
        <v>2019</v>
      </c>
      <c r="M3267">
        <v>10</v>
      </c>
    </row>
    <row r="3268" spans="1:13" x14ac:dyDescent="0.25">
      <c r="A3268">
        <v>153951</v>
      </c>
      <c r="B3268" t="s">
        <v>778</v>
      </c>
      <c r="C3268" t="s">
        <v>14</v>
      </c>
      <c r="D3268" t="s">
        <v>15</v>
      </c>
      <c r="E3268" t="s">
        <v>639</v>
      </c>
      <c r="F3268" s="1">
        <v>42807.418888888889</v>
      </c>
      <c r="G3268">
        <v>1</v>
      </c>
      <c r="H3268">
        <v>184.79</v>
      </c>
      <c r="I3268">
        <v>184.79</v>
      </c>
      <c r="J3268">
        <v>18</v>
      </c>
      <c r="K3268" t="s">
        <v>820</v>
      </c>
      <c r="L3268">
        <v>2017</v>
      </c>
      <c r="M3268">
        <v>3</v>
      </c>
    </row>
    <row r="3269" spans="1:13" x14ac:dyDescent="0.25">
      <c r="A3269">
        <v>153951</v>
      </c>
      <c r="B3269" t="s">
        <v>778</v>
      </c>
      <c r="C3269" t="s">
        <v>14</v>
      </c>
      <c r="D3269" t="s">
        <v>15</v>
      </c>
      <c r="E3269" t="s">
        <v>639</v>
      </c>
      <c r="F3269" s="1">
        <v>42807.418888888889</v>
      </c>
      <c r="G3269">
        <v>1</v>
      </c>
      <c r="H3269">
        <v>184.79</v>
      </c>
      <c r="I3269">
        <v>184.79</v>
      </c>
      <c r="J3269">
        <v>18</v>
      </c>
      <c r="K3269" t="s">
        <v>820</v>
      </c>
      <c r="L3269">
        <v>2017</v>
      </c>
      <c r="M3269">
        <v>3</v>
      </c>
    </row>
    <row r="3270" spans="1:13" x14ac:dyDescent="0.25">
      <c r="A3270">
        <v>153951</v>
      </c>
      <c r="B3270" t="s">
        <v>778</v>
      </c>
      <c r="C3270" t="s">
        <v>14</v>
      </c>
      <c r="D3270" t="s">
        <v>15</v>
      </c>
      <c r="E3270" t="s">
        <v>639</v>
      </c>
      <c r="F3270" s="1">
        <v>42884.432812500003</v>
      </c>
      <c r="G3270">
        <v>1</v>
      </c>
      <c r="H3270">
        <v>184.79</v>
      </c>
      <c r="I3270">
        <v>184.79</v>
      </c>
      <c r="J3270">
        <v>18</v>
      </c>
      <c r="K3270" t="s">
        <v>820</v>
      </c>
      <c r="L3270">
        <v>2017</v>
      </c>
      <c r="M3270">
        <v>5</v>
      </c>
    </row>
    <row r="3271" spans="1:13" x14ac:dyDescent="0.25">
      <c r="A3271">
        <v>153951</v>
      </c>
      <c r="B3271" t="s">
        <v>778</v>
      </c>
      <c r="C3271" t="s">
        <v>14</v>
      </c>
      <c r="D3271" t="s">
        <v>15</v>
      </c>
      <c r="E3271" t="s">
        <v>639</v>
      </c>
      <c r="F3271" s="1">
        <v>43090.58861111111</v>
      </c>
      <c r="G3271">
        <v>1</v>
      </c>
      <c r="H3271">
        <v>183.52</v>
      </c>
      <c r="I3271">
        <v>183.52</v>
      </c>
      <c r="J3271">
        <v>18</v>
      </c>
      <c r="K3271" t="s">
        <v>820</v>
      </c>
      <c r="L3271">
        <v>2017</v>
      </c>
      <c r="M3271">
        <v>12</v>
      </c>
    </row>
    <row r="3272" spans="1:13" x14ac:dyDescent="0.25">
      <c r="A3272">
        <v>153951</v>
      </c>
      <c r="B3272" t="s">
        <v>778</v>
      </c>
      <c r="C3272" t="s">
        <v>14</v>
      </c>
      <c r="D3272" t="s">
        <v>15</v>
      </c>
      <c r="E3272" t="s">
        <v>639</v>
      </c>
      <c r="F3272" s="1">
        <v>43090.58861111111</v>
      </c>
      <c r="G3272">
        <v>1</v>
      </c>
      <c r="H3272">
        <v>183.52</v>
      </c>
      <c r="I3272">
        <v>183.52</v>
      </c>
      <c r="J3272">
        <v>18</v>
      </c>
      <c r="K3272" t="s">
        <v>820</v>
      </c>
      <c r="L3272">
        <v>2017</v>
      </c>
      <c r="M3272">
        <v>12</v>
      </c>
    </row>
    <row r="3273" spans="1:13" x14ac:dyDescent="0.25">
      <c r="A3273">
        <v>153951</v>
      </c>
      <c r="B3273" t="s">
        <v>778</v>
      </c>
      <c r="C3273" t="s">
        <v>14</v>
      </c>
      <c r="D3273" t="s">
        <v>15</v>
      </c>
      <c r="E3273" t="s">
        <v>639</v>
      </c>
      <c r="F3273" s="1">
        <v>43346.415219907409</v>
      </c>
      <c r="G3273">
        <v>1</v>
      </c>
      <c r="H3273">
        <v>183.51</v>
      </c>
      <c r="I3273">
        <v>183.51</v>
      </c>
      <c r="J3273">
        <v>18</v>
      </c>
      <c r="K3273" t="s">
        <v>820</v>
      </c>
      <c r="L3273">
        <v>2018</v>
      </c>
      <c r="M3273">
        <v>9</v>
      </c>
    </row>
    <row r="3274" spans="1:13" x14ac:dyDescent="0.25">
      <c r="A3274">
        <v>153951</v>
      </c>
      <c r="B3274" t="s">
        <v>778</v>
      </c>
      <c r="C3274" t="s">
        <v>14</v>
      </c>
      <c r="D3274" t="s">
        <v>15</v>
      </c>
      <c r="E3274" t="s">
        <v>639</v>
      </c>
      <c r="F3274" s="1">
        <v>43381.436307870368</v>
      </c>
      <c r="G3274">
        <v>1</v>
      </c>
      <c r="H3274">
        <v>183.51</v>
      </c>
      <c r="I3274">
        <v>183.51</v>
      </c>
      <c r="J3274">
        <v>18</v>
      </c>
      <c r="K3274" t="s">
        <v>820</v>
      </c>
      <c r="L3274">
        <v>2018</v>
      </c>
      <c r="M3274">
        <v>10</v>
      </c>
    </row>
    <row r="3275" spans="1:13" x14ac:dyDescent="0.25">
      <c r="A3275">
        <v>153951</v>
      </c>
      <c r="B3275" t="s">
        <v>778</v>
      </c>
      <c r="C3275" t="s">
        <v>14</v>
      </c>
      <c r="D3275" t="s">
        <v>15</v>
      </c>
      <c r="E3275" t="s">
        <v>639</v>
      </c>
      <c r="F3275" s="1">
        <v>43486.398206018515</v>
      </c>
      <c r="G3275">
        <v>1</v>
      </c>
      <c r="H3275">
        <v>183.52</v>
      </c>
      <c r="I3275">
        <v>183.52</v>
      </c>
      <c r="J3275">
        <v>18</v>
      </c>
      <c r="K3275" t="s">
        <v>820</v>
      </c>
      <c r="L3275">
        <v>2019</v>
      </c>
      <c r="M3275">
        <v>1</v>
      </c>
    </row>
    <row r="3276" spans="1:13" x14ac:dyDescent="0.25">
      <c r="A3276">
        <v>153951</v>
      </c>
      <c r="B3276" t="s">
        <v>778</v>
      </c>
      <c r="C3276" t="s">
        <v>14</v>
      </c>
      <c r="D3276" t="s">
        <v>15</v>
      </c>
      <c r="E3276" t="s">
        <v>639</v>
      </c>
      <c r="F3276" s="1">
        <v>43514.396863425929</v>
      </c>
      <c r="G3276">
        <v>1</v>
      </c>
      <c r="H3276">
        <v>183.51</v>
      </c>
      <c r="I3276">
        <v>183.51</v>
      </c>
      <c r="J3276">
        <v>18</v>
      </c>
      <c r="K3276" t="s">
        <v>820</v>
      </c>
      <c r="L3276">
        <v>2019</v>
      </c>
      <c r="M3276">
        <v>2</v>
      </c>
    </row>
    <row r="3277" spans="1:13" x14ac:dyDescent="0.25">
      <c r="A3277">
        <v>153951</v>
      </c>
      <c r="B3277" t="s">
        <v>778</v>
      </c>
      <c r="C3277" t="s">
        <v>14</v>
      </c>
      <c r="D3277" t="s">
        <v>15</v>
      </c>
      <c r="E3277" t="s">
        <v>639</v>
      </c>
      <c r="F3277" s="1">
        <v>43580.453067129631</v>
      </c>
      <c r="G3277">
        <v>1</v>
      </c>
      <c r="H3277">
        <v>183.51</v>
      </c>
      <c r="I3277">
        <v>183.51</v>
      </c>
      <c r="J3277">
        <v>18</v>
      </c>
      <c r="K3277" t="s">
        <v>820</v>
      </c>
      <c r="L3277">
        <v>2019</v>
      </c>
      <c r="M3277">
        <v>4</v>
      </c>
    </row>
    <row r="3278" spans="1:13" x14ac:dyDescent="0.25">
      <c r="A3278">
        <v>153951</v>
      </c>
      <c r="B3278" t="s">
        <v>778</v>
      </c>
      <c r="C3278" t="s">
        <v>14</v>
      </c>
      <c r="D3278" t="s">
        <v>15</v>
      </c>
      <c r="E3278" t="s">
        <v>639</v>
      </c>
      <c r="F3278" s="1">
        <v>43605.423379629632</v>
      </c>
      <c r="G3278">
        <v>1</v>
      </c>
      <c r="H3278">
        <v>183.51</v>
      </c>
      <c r="I3278">
        <v>183.51</v>
      </c>
      <c r="J3278">
        <v>18</v>
      </c>
      <c r="K3278" t="s">
        <v>820</v>
      </c>
      <c r="L3278">
        <v>2019</v>
      </c>
      <c r="M3278">
        <v>5</v>
      </c>
    </row>
    <row r="3279" spans="1:13" x14ac:dyDescent="0.25">
      <c r="A3279">
        <v>153951</v>
      </c>
      <c r="B3279" t="s">
        <v>778</v>
      </c>
      <c r="C3279" t="s">
        <v>14</v>
      </c>
      <c r="D3279" t="s">
        <v>15</v>
      </c>
      <c r="E3279" t="s">
        <v>639</v>
      </c>
      <c r="F3279" s="1">
        <v>43735.373553240737</v>
      </c>
      <c r="G3279">
        <v>1</v>
      </c>
      <c r="H3279">
        <v>183.29</v>
      </c>
      <c r="I3279">
        <v>183.29</v>
      </c>
      <c r="J3279">
        <v>18</v>
      </c>
      <c r="K3279" t="s">
        <v>820</v>
      </c>
      <c r="L3279">
        <v>2019</v>
      </c>
      <c r="M3279">
        <v>9</v>
      </c>
    </row>
    <row r="3280" spans="1:13" x14ac:dyDescent="0.25">
      <c r="A3280">
        <v>153951</v>
      </c>
      <c r="B3280" t="s">
        <v>778</v>
      </c>
      <c r="C3280" t="s">
        <v>14</v>
      </c>
      <c r="D3280" t="s">
        <v>15</v>
      </c>
      <c r="E3280" t="s">
        <v>639</v>
      </c>
      <c r="F3280" s="1">
        <v>43769.563449074078</v>
      </c>
      <c r="G3280">
        <v>1</v>
      </c>
      <c r="H3280">
        <v>183.29</v>
      </c>
      <c r="I3280">
        <v>183.29</v>
      </c>
      <c r="J3280">
        <v>18</v>
      </c>
      <c r="K3280" t="s">
        <v>820</v>
      </c>
      <c r="L3280">
        <v>2019</v>
      </c>
      <c r="M3280">
        <v>10</v>
      </c>
    </row>
    <row r="3281" spans="1:13" x14ac:dyDescent="0.25">
      <c r="A3281">
        <v>153951</v>
      </c>
      <c r="B3281" t="s">
        <v>778</v>
      </c>
      <c r="C3281" t="s">
        <v>14</v>
      </c>
      <c r="D3281" t="s">
        <v>15</v>
      </c>
      <c r="E3281" t="s">
        <v>639</v>
      </c>
      <c r="F3281" s="1">
        <v>43773.450775462959</v>
      </c>
      <c r="G3281">
        <v>1</v>
      </c>
      <c r="H3281">
        <v>183.29</v>
      </c>
      <c r="I3281">
        <v>183.29</v>
      </c>
      <c r="J3281">
        <v>18</v>
      </c>
      <c r="K3281" t="s">
        <v>820</v>
      </c>
      <c r="L3281">
        <v>2019</v>
      </c>
      <c r="M3281">
        <v>11</v>
      </c>
    </row>
    <row r="3282" spans="1:13" x14ac:dyDescent="0.25">
      <c r="A3282">
        <v>153950</v>
      </c>
      <c r="B3282" t="s">
        <v>779</v>
      </c>
      <c r="C3282" t="s">
        <v>14</v>
      </c>
      <c r="D3282" t="s">
        <v>15</v>
      </c>
      <c r="E3282" t="s">
        <v>639</v>
      </c>
      <c r="F3282" s="1">
        <v>42744.440671296295</v>
      </c>
      <c r="G3282">
        <v>1</v>
      </c>
      <c r="H3282">
        <v>92.17</v>
      </c>
      <c r="I3282">
        <v>92.17</v>
      </c>
      <c r="J3282">
        <v>18</v>
      </c>
      <c r="K3282" t="s">
        <v>820</v>
      </c>
      <c r="L3282">
        <v>2017</v>
      </c>
      <c r="M3282">
        <v>1</v>
      </c>
    </row>
    <row r="3283" spans="1:13" x14ac:dyDescent="0.25">
      <c r="A3283">
        <v>153950</v>
      </c>
      <c r="B3283" t="s">
        <v>779</v>
      </c>
      <c r="C3283" t="s">
        <v>14</v>
      </c>
      <c r="D3283" t="s">
        <v>15</v>
      </c>
      <c r="E3283" t="s">
        <v>639</v>
      </c>
      <c r="F3283" s="1">
        <v>42786.396898148145</v>
      </c>
      <c r="G3283">
        <v>1</v>
      </c>
      <c r="H3283">
        <v>92.17</v>
      </c>
      <c r="I3283">
        <v>92.17</v>
      </c>
      <c r="J3283">
        <v>18</v>
      </c>
      <c r="K3283" t="s">
        <v>820</v>
      </c>
      <c r="L3283">
        <v>2017</v>
      </c>
      <c r="M3283">
        <v>2</v>
      </c>
    </row>
    <row r="3284" spans="1:13" x14ac:dyDescent="0.25">
      <c r="A3284">
        <v>153950</v>
      </c>
      <c r="B3284" t="s">
        <v>779</v>
      </c>
      <c r="C3284" t="s">
        <v>14</v>
      </c>
      <c r="D3284" t="s">
        <v>15</v>
      </c>
      <c r="E3284" t="s">
        <v>639</v>
      </c>
      <c r="F3284" s="1">
        <v>42793.4065625</v>
      </c>
      <c r="G3284">
        <v>1</v>
      </c>
      <c r="H3284">
        <v>92.17</v>
      </c>
      <c r="I3284">
        <v>92.17</v>
      </c>
      <c r="J3284">
        <v>18</v>
      </c>
      <c r="K3284" t="s">
        <v>820</v>
      </c>
      <c r="L3284">
        <v>2017</v>
      </c>
      <c r="M3284">
        <v>2</v>
      </c>
    </row>
    <row r="3285" spans="1:13" x14ac:dyDescent="0.25">
      <c r="A3285">
        <v>153950</v>
      </c>
      <c r="B3285" t="s">
        <v>779</v>
      </c>
      <c r="C3285" t="s">
        <v>14</v>
      </c>
      <c r="D3285" t="s">
        <v>15</v>
      </c>
      <c r="E3285" t="s">
        <v>639</v>
      </c>
      <c r="F3285" s="1">
        <v>42838.427048611113</v>
      </c>
      <c r="G3285">
        <v>1</v>
      </c>
      <c r="H3285">
        <v>92.17</v>
      </c>
      <c r="I3285">
        <v>92.17</v>
      </c>
      <c r="J3285">
        <v>18</v>
      </c>
      <c r="K3285" t="s">
        <v>820</v>
      </c>
      <c r="L3285">
        <v>2017</v>
      </c>
      <c r="M3285">
        <v>4</v>
      </c>
    </row>
    <row r="3286" spans="1:13" x14ac:dyDescent="0.25">
      <c r="A3286">
        <v>153950</v>
      </c>
      <c r="B3286" t="s">
        <v>779</v>
      </c>
      <c r="C3286" t="s">
        <v>14</v>
      </c>
      <c r="D3286" t="s">
        <v>15</v>
      </c>
      <c r="E3286" t="s">
        <v>639</v>
      </c>
      <c r="F3286" s="1">
        <v>43003.404340277775</v>
      </c>
      <c r="G3286">
        <v>1</v>
      </c>
      <c r="H3286">
        <v>91.54</v>
      </c>
      <c r="I3286">
        <v>91.54</v>
      </c>
      <c r="J3286">
        <v>18</v>
      </c>
      <c r="K3286" t="s">
        <v>820</v>
      </c>
      <c r="L3286">
        <v>2017</v>
      </c>
      <c r="M3286">
        <v>9</v>
      </c>
    </row>
    <row r="3287" spans="1:13" x14ac:dyDescent="0.25">
      <c r="A3287">
        <v>153950</v>
      </c>
      <c r="B3287" t="s">
        <v>779</v>
      </c>
      <c r="C3287" t="s">
        <v>14</v>
      </c>
      <c r="D3287" t="s">
        <v>15</v>
      </c>
      <c r="E3287" t="s">
        <v>639</v>
      </c>
      <c r="F3287" s="1">
        <v>43017.398634259262</v>
      </c>
      <c r="G3287">
        <v>1</v>
      </c>
      <c r="H3287">
        <v>91.54</v>
      </c>
      <c r="I3287">
        <v>91.54</v>
      </c>
      <c r="J3287">
        <v>18</v>
      </c>
      <c r="K3287" t="s">
        <v>820</v>
      </c>
      <c r="L3287">
        <v>2017</v>
      </c>
      <c r="M3287">
        <v>10</v>
      </c>
    </row>
    <row r="3288" spans="1:13" x14ac:dyDescent="0.25">
      <c r="A3288">
        <v>153950</v>
      </c>
      <c r="B3288" t="s">
        <v>779</v>
      </c>
      <c r="C3288" t="s">
        <v>14</v>
      </c>
      <c r="D3288" t="s">
        <v>15</v>
      </c>
      <c r="E3288" t="s">
        <v>639</v>
      </c>
      <c r="F3288" s="1">
        <v>43034.475601851853</v>
      </c>
      <c r="G3288">
        <v>1</v>
      </c>
      <c r="H3288">
        <v>91.54</v>
      </c>
      <c r="I3288">
        <v>91.54</v>
      </c>
      <c r="J3288">
        <v>18</v>
      </c>
      <c r="K3288" t="s">
        <v>820</v>
      </c>
      <c r="L3288">
        <v>2017</v>
      </c>
      <c r="M3288">
        <v>10</v>
      </c>
    </row>
    <row r="3289" spans="1:13" x14ac:dyDescent="0.25">
      <c r="A3289">
        <v>153950</v>
      </c>
      <c r="B3289" t="s">
        <v>779</v>
      </c>
      <c r="C3289" t="s">
        <v>14</v>
      </c>
      <c r="D3289" t="s">
        <v>15</v>
      </c>
      <c r="E3289" t="s">
        <v>639</v>
      </c>
      <c r="F3289" s="1">
        <v>43038.447638888887</v>
      </c>
      <c r="G3289">
        <v>1</v>
      </c>
      <c r="H3289">
        <v>91.54</v>
      </c>
      <c r="I3289">
        <v>91.54</v>
      </c>
      <c r="J3289">
        <v>18</v>
      </c>
      <c r="K3289" t="s">
        <v>820</v>
      </c>
      <c r="L3289">
        <v>2017</v>
      </c>
      <c r="M3289">
        <v>10</v>
      </c>
    </row>
    <row r="3290" spans="1:13" x14ac:dyDescent="0.25">
      <c r="A3290">
        <v>153950</v>
      </c>
      <c r="B3290" t="s">
        <v>779</v>
      </c>
      <c r="C3290" t="s">
        <v>14</v>
      </c>
      <c r="D3290" t="s">
        <v>15</v>
      </c>
      <c r="E3290" t="s">
        <v>639</v>
      </c>
      <c r="F3290" s="1">
        <v>43098.316122685188</v>
      </c>
      <c r="G3290">
        <v>1</v>
      </c>
      <c r="H3290">
        <v>91.54</v>
      </c>
      <c r="I3290">
        <v>91.54</v>
      </c>
      <c r="J3290">
        <v>18</v>
      </c>
      <c r="K3290" t="s">
        <v>820</v>
      </c>
      <c r="L3290">
        <v>2017</v>
      </c>
      <c r="M3290">
        <v>12</v>
      </c>
    </row>
    <row r="3291" spans="1:13" x14ac:dyDescent="0.25">
      <c r="A3291">
        <v>153950</v>
      </c>
      <c r="B3291" t="s">
        <v>779</v>
      </c>
      <c r="C3291" t="s">
        <v>14</v>
      </c>
      <c r="D3291" t="s">
        <v>15</v>
      </c>
      <c r="E3291" t="s">
        <v>639</v>
      </c>
      <c r="F3291" s="1">
        <v>43157.401875000003</v>
      </c>
      <c r="G3291">
        <v>1</v>
      </c>
      <c r="H3291">
        <v>91.53</v>
      </c>
      <c r="I3291">
        <v>91.53</v>
      </c>
      <c r="J3291">
        <v>18</v>
      </c>
      <c r="K3291" t="s">
        <v>820</v>
      </c>
      <c r="L3291">
        <v>2018</v>
      </c>
      <c r="M3291">
        <v>2</v>
      </c>
    </row>
    <row r="3292" spans="1:13" x14ac:dyDescent="0.25">
      <c r="A3292">
        <v>153950</v>
      </c>
      <c r="B3292" t="s">
        <v>779</v>
      </c>
      <c r="C3292" t="s">
        <v>14</v>
      </c>
      <c r="D3292" t="s">
        <v>15</v>
      </c>
      <c r="E3292" t="s">
        <v>639</v>
      </c>
      <c r="F3292" s="1">
        <v>43164.382326388892</v>
      </c>
      <c r="G3292">
        <v>1</v>
      </c>
      <c r="H3292">
        <v>91.53</v>
      </c>
      <c r="I3292">
        <v>91.53</v>
      </c>
      <c r="J3292">
        <v>18</v>
      </c>
      <c r="K3292" t="s">
        <v>820</v>
      </c>
      <c r="L3292">
        <v>2018</v>
      </c>
      <c r="M3292">
        <v>3</v>
      </c>
    </row>
    <row r="3293" spans="1:13" x14ac:dyDescent="0.25">
      <c r="A3293">
        <v>153950</v>
      </c>
      <c r="B3293" t="s">
        <v>779</v>
      </c>
      <c r="C3293" t="s">
        <v>14</v>
      </c>
      <c r="D3293" t="s">
        <v>15</v>
      </c>
      <c r="E3293" t="s">
        <v>639</v>
      </c>
      <c r="F3293" s="1">
        <v>43187.53434027778</v>
      </c>
      <c r="G3293">
        <v>1</v>
      </c>
      <c r="H3293">
        <v>91.54</v>
      </c>
      <c r="I3293">
        <v>91.54</v>
      </c>
      <c r="J3293">
        <v>18</v>
      </c>
      <c r="K3293" t="s">
        <v>820</v>
      </c>
      <c r="L3293">
        <v>2018</v>
      </c>
      <c r="M3293">
        <v>3</v>
      </c>
    </row>
    <row r="3294" spans="1:13" x14ac:dyDescent="0.25">
      <c r="A3294">
        <v>153950</v>
      </c>
      <c r="B3294" t="s">
        <v>779</v>
      </c>
      <c r="C3294" t="s">
        <v>14</v>
      </c>
      <c r="D3294" t="s">
        <v>15</v>
      </c>
      <c r="E3294" t="s">
        <v>639</v>
      </c>
      <c r="F3294" s="1">
        <v>43297.364328703705</v>
      </c>
      <c r="G3294">
        <v>1</v>
      </c>
      <c r="H3294">
        <v>91.53</v>
      </c>
      <c r="I3294">
        <v>91.53</v>
      </c>
      <c r="J3294">
        <v>18</v>
      </c>
      <c r="K3294" t="s">
        <v>820</v>
      </c>
      <c r="L3294">
        <v>2018</v>
      </c>
      <c r="M3294">
        <v>7</v>
      </c>
    </row>
    <row r="3295" spans="1:13" x14ac:dyDescent="0.25">
      <c r="A3295">
        <v>153950</v>
      </c>
      <c r="B3295" t="s">
        <v>779</v>
      </c>
      <c r="C3295" t="s">
        <v>14</v>
      </c>
      <c r="D3295" t="s">
        <v>15</v>
      </c>
      <c r="E3295" t="s">
        <v>639</v>
      </c>
      <c r="F3295" s="1">
        <v>43297.364328703705</v>
      </c>
      <c r="G3295">
        <v>1</v>
      </c>
      <c r="H3295">
        <v>91.53</v>
      </c>
      <c r="I3295">
        <v>91.53</v>
      </c>
      <c r="J3295">
        <v>18</v>
      </c>
      <c r="K3295" t="s">
        <v>820</v>
      </c>
      <c r="L3295">
        <v>2018</v>
      </c>
      <c r="M3295">
        <v>7</v>
      </c>
    </row>
    <row r="3296" spans="1:13" x14ac:dyDescent="0.25">
      <c r="A3296">
        <v>153950</v>
      </c>
      <c r="B3296" t="s">
        <v>779</v>
      </c>
      <c r="C3296" t="s">
        <v>14</v>
      </c>
      <c r="D3296" t="s">
        <v>15</v>
      </c>
      <c r="E3296" t="s">
        <v>639</v>
      </c>
      <c r="F3296" s="1">
        <v>43430.364421296297</v>
      </c>
      <c r="G3296">
        <v>1</v>
      </c>
      <c r="H3296">
        <v>91.53</v>
      </c>
      <c r="I3296">
        <v>91.53</v>
      </c>
      <c r="J3296">
        <v>18</v>
      </c>
      <c r="K3296" t="s">
        <v>820</v>
      </c>
      <c r="L3296">
        <v>2018</v>
      </c>
      <c r="M3296">
        <v>11</v>
      </c>
    </row>
    <row r="3297" spans="1:13" x14ac:dyDescent="0.25">
      <c r="A3297">
        <v>153950</v>
      </c>
      <c r="B3297" t="s">
        <v>779</v>
      </c>
      <c r="C3297" t="s">
        <v>14</v>
      </c>
      <c r="D3297" t="s">
        <v>15</v>
      </c>
      <c r="E3297" t="s">
        <v>639</v>
      </c>
      <c r="F3297" s="1">
        <v>43475.499918981484</v>
      </c>
      <c r="G3297">
        <v>1</v>
      </c>
      <c r="H3297">
        <v>91.53</v>
      </c>
      <c r="I3297">
        <v>91.53</v>
      </c>
      <c r="J3297">
        <v>18</v>
      </c>
      <c r="K3297" t="s">
        <v>820</v>
      </c>
      <c r="L3297">
        <v>2019</v>
      </c>
      <c r="M3297">
        <v>1</v>
      </c>
    </row>
    <row r="3298" spans="1:13" x14ac:dyDescent="0.25">
      <c r="A3298">
        <v>153950</v>
      </c>
      <c r="B3298" t="s">
        <v>779</v>
      </c>
      <c r="C3298" t="s">
        <v>14</v>
      </c>
      <c r="D3298" t="s">
        <v>15</v>
      </c>
      <c r="E3298" t="s">
        <v>639</v>
      </c>
      <c r="F3298" s="1">
        <v>43486.398206018515</v>
      </c>
      <c r="G3298">
        <v>1</v>
      </c>
      <c r="H3298">
        <v>91.53</v>
      </c>
      <c r="I3298">
        <v>91.53</v>
      </c>
      <c r="J3298">
        <v>18</v>
      </c>
      <c r="K3298" t="s">
        <v>820</v>
      </c>
      <c r="L3298">
        <v>2019</v>
      </c>
      <c r="M3298">
        <v>1</v>
      </c>
    </row>
    <row r="3299" spans="1:13" x14ac:dyDescent="0.25">
      <c r="A3299">
        <v>153950</v>
      </c>
      <c r="B3299" t="s">
        <v>779</v>
      </c>
      <c r="C3299" t="s">
        <v>14</v>
      </c>
      <c r="D3299" t="s">
        <v>15</v>
      </c>
      <c r="E3299" t="s">
        <v>639</v>
      </c>
      <c r="F3299" s="1">
        <v>43514.396863425929</v>
      </c>
      <c r="G3299">
        <v>1</v>
      </c>
      <c r="H3299">
        <v>91.53</v>
      </c>
      <c r="I3299">
        <v>91.53</v>
      </c>
      <c r="J3299">
        <v>18</v>
      </c>
      <c r="K3299" t="s">
        <v>820</v>
      </c>
      <c r="L3299">
        <v>2019</v>
      </c>
      <c r="M3299">
        <v>2</v>
      </c>
    </row>
    <row r="3300" spans="1:13" x14ac:dyDescent="0.25">
      <c r="A3300">
        <v>153950</v>
      </c>
      <c r="B3300" t="s">
        <v>779</v>
      </c>
      <c r="C3300" t="s">
        <v>14</v>
      </c>
      <c r="D3300" t="s">
        <v>15</v>
      </c>
      <c r="E3300" t="s">
        <v>639</v>
      </c>
      <c r="F3300" s="1">
        <v>43605.423379629632</v>
      </c>
      <c r="G3300">
        <v>1</v>
      </c>
      <c r="H3300">
        <v>91.53</v>
      </c>
      <c r="I3300">
        <v>91.53</v>
      </c>
      <c r="J3300">
        <v>18</v>
      </c>
      <c r="K3300" t="s">
        <v>820</v>
      </c>
      <c r="L3300">
        <v>2019</v>
      </c>
      <c r="M3300">
        <v>5</v>
      </c>
    </row>
    <row r="3301" spans="1:13" x14ac:dyDescent="0.25">
      <c r="A3301">
        <v>153950</v>
      </c>
      <c r="B3301" t="s">
        <v>779</v>
      </c>
      <c r="C3301" t="s">
        <v>14</v>
      </c>
      <c r="D3301" t="s">
        <v>15</v>
      </c>
      <c r="E3301" t="s">
        <v>639</v>
      </c>
      <c r="F3301" s="1">
        <v>43612.41333333333</v>
      </c>
      <c r="G3301">
        <v>1</v>
      </c>
      <c r="H3301">
        <v>91.53</v>
      </c>
      <c r="I3301">
        <v>91.53</v>
      </c>
      <c r="J3301">
        <v>18</v>
      </c>
      <c r="K3301" t="s">
        <v>820</v>
      </c>
      <c r="L3301">
        <v>2019</v>
      </c>
      <c r="M3301">
        <v>5</v>
      </c>
    </row>
    <row r="3302" spans="1:13" x14ac:dyDescent="0.25">
      <c r="A3302">
        <v>153950</v>
      </c>
      <c r="B3302" t="s">
        <v>779</v>
      </c>
      <c r="C3302" t="s">
        <v>14</v>
      </c>
      <c r="D3302" t="s">
        <v>15</v>
      </c>
      <c r="E3302" t="s">
        <v>639</v>
      </c>
      <c r="F3302" s="1">
        <v>43654.372523148151</v>
      </c>
      <c r="G3302">
        <v>1</v>
      </c>
      <c r="H3302">
        <v>91.53</v>
      </c>
      <c r="I3302">
        <v>91.53</v>
      </c>
      <c r="J3302">
        <v>18</v>
      </c>
      <c r="K3302" t="s">
        <v>820</v>
      </c>
      <c r="L3302">
        <v>2019</v>
      </c>
      <c r="M3302">
        <v>7</v>
      </c>
    </row>
    <row r="3303" spans="1:13" x14ac:dyDescent="0.25">
      <c r="A3303">
        <v>153950</v>
      </c>
      <c r="B3303" t="s">
        <v>779</v>
      </c>
      <c r="C3303" t="s">
        <v>14</v>
      </c>
      <c r="D3303" t="s">
        <v>15</v>
      </c>
      <c r="E3303" t="s">
        <v>639</v>
      </c>
      <c r="F3303" s="1">
        <v>43710.405856481484</v>
      </c>
      <c r="G3303">
        <v>1</v>
      </c>
      <c r="H3303">
        <v>91.43</v>
      </c>
      <c r="I3303">
        <v>91.43</v>
      </c>
      <c r="J3303">
        <v>18</v>
      </c>
      <c r="K3303" t="s">
        <v>820</v>
      </c>
      <c r="L3303">
        <v>2019</v>
      </c>
      <c r="M3303">
        <v>9</v>
      </c>
    </row>
    <row r="3304" spans="1:13" x14ac:dyDescent="0.25">
      <c r="A3304">
        <v>153950</v>
      </c>
      <c r="B3304" t="s">
        <v>779</v>
      </c>
      <c r="C3304" t="s">
        <v>14</v>
      </c>
      <c r="D3304" t="s">
        <v>15</v>
      </c>
      <c r="E3304" t="s">
        <v>639</v>
      </c>
      <c r="F3304" s="1">
        <v>43773.450775462959</v>
      </c>
      <c r="G3304">
        <v>1</v>
      </c>
      <c r="H3304">
        <v>91.43</v>
      </c>
      <c r="I3304">
        <v>91.43</v>
      </c>
      <c r="J3304">
        <v>18</v>
      </c>
      <c r="K3304" t="s">
        <v>820</v>
      </c>
      <c r="L3304">
        <v>2019</v>
      </c>
      <c r="M3304">
        <v>11</v>
      </c>
    </row>
    <row r="3305" spans="1:13" x14ac:dyDescent="0.25">
      <c r="A3305">
        <v>989453</v>
      </c>
      <c r="B3305" t="s">
        <v>782</v>
      </c>
      <c r="C3305" t="s">
        <v>14</v>
      </c>
      <c r="D3305" t="s">
        <v>27</v>
      </c>
      <c r="E3305" t="s">
        <v>781</v>
      </c>
      <c r="F3305" s="1">
        <v>42832.402222222219</v>
      </c>
      <c r="G3305">
        <v>2</v>
      </c>
      <c r="H3305">
        <v>45.75</v>
      </c>
      <c r="I3305">
        <v>91.5</v>
      </c>
      <c r="J3305">
        <v>18</v>
      </c>
      <c r="K3305" t="s">
        <v>820</v>
      </c>
      <c r="L3305">
        <v>2017</v>
      </c>
      <c r="M3305">
        <v>4</v>
      </c>
    </row>
    <row r="3306" spans="1:13" x14ac:dyDescent="0.25">
      <c r="A3306">
        <v>989453</v>
      </c>
      <c r="B3306" t="s">
        <v>782</v>
      </c>
      <c r="C3306" t="s">
        <v>14</v>
      </c>
      <c r="D3306" t="s">
        <v>27</v>
      </c>
      <c r="E3306" t="s">
        <v>781</v>
      </c>
      <c r="F3306" s="1">
        <v>42926.411678240744</v>
      </c>
      <c r="G3306">
        <v>1</v>
      </c>
      <c r="H3306">
        <v>45.49</v>
      </c>
      <c r="I3306">
        <v>45.49</v>
      </c>
      <c r="J3306">
        <v>18</v>
      </c>
      <c r="K3306" t="s">
        <v>820</v>
      </c>
      <c r="L3306">
        <v>2017</v>
      </c>
      <c r="M3306">
        <v>7</v>
      </c>
    </row>
    <row r="3307" spans="1:13" x14ac:dyDescent="0.25">
      <c r="A3307">
        <v>989453</v>
      </c>
      <c r="B3307" t="s">
        <v>782</v>
      </c>
      <c r="C3307" t="s">
        <v>14</v>
      </c>
      <c r="D3307" t="s">
        <v>27</v>
      </c>
      <c r="E3307" t="s">
        <v>781</v>
      </c>
      <c r="F3307" s="1">
        <v>42989.317662037036</v>
      </c>
      <c r="G3307">
        <v>1</v>
      </c>
      <c r="H3307">
        <v>45.49</v>
      </c>
      <c r="I3307">
        <v>45.49</v>
      </c>
      <c r="J3307">
        <v>18</v>
      </c>
      <c r="K3307" t="s">
        <v>820</v>
      </c>
      <c r="L3307">
        <v>2017</v>
      </c>
      <c r="M3307">
        <v>9</v>
      </c>
    </row>
    <row r="3308" spans="1:13" x14ac:dyDescent="0.25">
      <c r="A3308">
        <v>987473</v>
      </c>
      <c r="B3308" t="s">
        <v>780</v>
      </c>
      <c r="C3308" t="s">
        <v>14</v>
      </c>
      <c r="D3308" t="s">
        <v>27</v>
      </c>
      <c r="E3308" t="s">
        <v>781</v>
      </c>
      <c r="F3308" s="1">
        <v>42990.415856481479</v>
      </c>
      <c r="G3308">
        <v>1</v>
      </c>
      <c r="H3308">
        <v>21.96</v>
      </c>
      <c r="I3308">
        <v>21.96</v>
      </c>
      <c r="J3308">
        <v>18</v>
      </c>
      <c r="K3308" t="s">
        <v>820</v>
      </c>
      <c r="L3308">
        <v>2017</v>
      </c>
      <c r="M3308">
        <v>9</v>
      </c>
    </row>
    <row r="3309" spans="1:13" x14ac:dyDescent="0.25">
      <c r="A3309">
        <v>989453</v>
      </c>
      <c r="B3309" t="s">
        <v>782</v>
      </c>
      <c r="C3309" t="s">
        <v>14</v>
      </c>
      <c r="D3309" t="s">
        <v>27</v>
      </c>
      <c r="E3309" t="s">
        <v>781</v>
      </c>
      <c r="F3309" s="1">
        <v>43159.531168981484</v>
      </c>
      <c r="G3309">
        <v>1</v>
      </c>
      <c r="H3309">
        <v>45.49</v>
      </c>
      <c r="I3309">
        <v>45.49</v>
      </c>
      <c r="J3309">
        <v>18</v>
      </c>
      <c r="K3309" t="s">
        <v>820</v>
      </c>
      <c r="L3309">
        <v>2018</v>
      </c>
      <c r="M3309">
        <v>2</v>
      </c>
    </row>
    <row r="3310" spans="1:13" x14ac:dyDescent="0.25">
      <c r="A3310">
        <v>989453</v>
      </c>
      <c r="B3310" t="s">
        <v>782</v>
      </c>
      <c r="C3310" t="s">
        <v>14</v>
      </c>
      <c r="D3310" t="s">
        <v>27</v>
      </c>
      <c r="E3310" t="s">
        <v>781</v>
      </c>
      <c r="F3310" s="1">
        <v>43234.551111111112</v>
      </c>
      <c r="G3310">
        <v>1</v>
      </c>
      <c r="H3310">
        <v>45.49</v>
      </c>
      <c r="I3310">
        <v>45.49</v>
      </c>
      <c r="J3310">
        <v>18</v>
      </c>
      <c r="K3310" t="s">
        <v>820</v>
      </c>
      <c r="L3310">
        <v>2018</v>
      </c>
      <c r="M3310">
        <v>5</v>
      </c>
    </row>
    <row r="3311" spans="1:13" x14ac:dyDescent="0.25">
      <c r="A3311">
        <v>989453</v>
      </c>
      <c r="B3311" t="s">
        <v>782</v>
      </c>
      <c r="C3311" t="s">
        <v>14</v>
      </c>
      <c r="D3311" t="s">
        <v>27</v>
      </c>
      <c r="E3311" t="s">
        <v>781</v>
      </c>
      <c r="F3311" s="1">
        <v>43374.409444444442</v>
      </c>
      <c r="G3311">
        <v>1</v>
      </c>
      <c r="H3311">
        <v>45.75</v>
      </c>
      <c r="I3311">
        <v>45.75</v>
      </c>
      <c r="J3311">
        <v>18</v>
      </c>
      <c r="K3311" t="s">
        <v>820</v>
      </c>
      <c r="L3311">
        <v>2018</v>
      </c>
      <c r="M3311">
        <v>10</v>
      </c>
    </row>
    <row r="3312" spans="1:13" x14ac:dyDescent="0.25">
      <c r="A3312">
        <v>989453</v>
      </c>
      <c r="B3312" t="s">
        <v>782</v>
      </c>
      <c r="C3312" t="s">
        <v>14</v>
      </c>
      <c r="D3312" t="s">
        <v>27</v>
      </c>
      <c r="E3312" t="s">
        <v>781</v>
      </c>
      <c r="F3312" s="1">
        <v>43430.364421296297</v>
      </c>
      <c r="G3312">
        <v>1</v>
      </c>
      <c r="H3312">
        <v>45.49</v>
      </c>
      <c r="I3312">
        <v>45.49</v>
      </c>
      <c r="J3312">
        <v>18</v>
      </c>
      <c r="K3312" t="s">
        <v>820</v>
      </c>
      <c r="L3312">
        <v>2018</v>
      </c>
      <c r="M3312">
        <v>11</v>
      </c>
    </row>
    <row r="3313" spans="1:13" x14ac:dyDescent="0.25">
      <c r="A3313">
        <v>989453</v>
      </c>
      <c r="B3313" t="s">
        <v>782</v>
      </c>
      <c r="C3313" t="s">
        <v>14</v>
      </c>
      <c r="D3313" t="s">
        <v>27</v>
      </c>
      <c r="E3313" t="s">
        <v>781</v>
      </c>
      <c r="F3313" s="1">
        <v>43549.383263888885</v>
      </c>
      <c r="G3313">
        <v>2</v>
      </c>
      <c r="H3313">
        <v>45.49</v>
      </c>
      <c r="I3313">
        <v>90.98</v>
      </c>
      <c r="J3313">
        <v>18</v>
      </c>
      <c r="K3313" t="s">
        <v>820</v>
      </c>
      <c r="L3313">
        <v>2019</v>
      </c>
      <c r="M3313">
        <v>3</v>
      </c>
    </row>
    <row r="3314" spans="1:13" x14ac:dyDescent="0.25">
      <c r="A3314">
        <v>989453</v>
      </c>
      <c r="B3314" t="s">
        <v>782</v>
      </c>
      <c r="C3314" t="s">
        <v>14</v>
      </c>
      <c r="D3314" t="s">
        <v>27</v>
      </c>
      <c r="E3314" t="s">
        <v>781</v>
      </c>
      <c r="F3314" s="1">
        <v>43556.349872685183</v>
      </c>
      <c r="G3314">
        <v>1</v>
      </c>
      <c r="H3314">
        <v>45.49</v>
      </c>
      <c r="I3314">
        <v>45.49</v>
      </c>
      <c r="J3314">
        <v>18</v>
      </c>
      <c r="K3314" t="s">
        <v>820</v>
      </c>
      <c r="L3314">
        <v>2019</v>
      </c>
      <c r="M3314">
        <v>4</v>
      </c>
    </row>
    <row r="3315" spans="1:13" x14ac:dyDescent="0.25">
      <c r="A3315">
        <v>233366</v>
      </c>
      <c r="B3315" t="s">
        <v>782</v>
      </c>
      <c r="C3315" t="s">
        <v>14</v>
      </c>
      <c r="D3315" t="s">
        <v>15</v>
      </c>
      <c r="E3315" t="s">
        <v>781</v>
      </c>
      <c r="F3315" s="1">
        <v>43661.346886574072</v>
      </c>
      <c r="G3315">
        <v>1</v>
      </c>
      <c r="H3315">
        <v>45.75</v>
      </c>
      <c r="I3315">
        <v>45.75</v>
      </c>
      <c r="J3315">
        <v>18</v>
      </c>
      <c r="K3315" t="s">
        <v>820</v>
      </c>
      <c r="L3315">
        <v>2019</v>
      </c>
      <c r="M3315">
        <v>7</v>
      </c>
    </row>
    <row r="3316" spans="1:13" x14ac:dyDescent="0.25">
      <c r="A3316">
        <v>233366</v>
      </c>
      <c r="B3316" t="s">
        <v>782</v>
      </c>
      <c r="C3316" t="s">
        <v>14</v>
      </c>
      <c r="D3316" t="s">
        <v>15</v>
      </c>
      <c r="E3316" t="s">
        <v>781</v>
      </c>
      <c r="F3316" s="1">
        <v>43675.418587962966</v>
      </c>
      <c r="G3316">
        <v>1</v>
      </c>
      <c r="H3316">
        <v>45.75</v>
      </c>
      <c r="I3316">
        <v>45.75</v>
      </c>
      <c r="J3316">
        <v>18</v>
      </c>
      <c r="K3316" t="s">
        <v>820</v>
      </c>
      <c r="L3316">
        <v>2019</v>
      </c>
      <c r="M3316">
        <v>7</v>
      </c>
    </row>
    <row r="3317" spans="1:13" x14ac:dyDescent="0.25">
      <c r="A3317">
        <v>233360</v>
      </c>
      <c r="B3317" t="s">
        <v>780</v>
      </c>
      <c r="C3317" t="s">
        <v>14</v>
      </c>
      <c r="D3317" t="s">
        <v>15</v>
      </c>
      <c r="E3317" t="s">
        <v>781</v>
      </c>
      <c r="F3317" s="1">
        <v>43710.405856481484</v>
      </c>
      <c r="G3317">
        <v>1</v>
      </c>
      <c r="H3317">
        <v>21.96</v>
      </c>
      <c r="I3317">
        <v>21.96</v>
      </c>
      <c r="J3317">
        <v>18</v>
      </c>
      <c r="K3317" t="s">
        <v>820</v>
      </c>
      <c r="L3317">
        <v>2019</v>
      </c>
      <c r="M3317">
        <v>9</v>
      </c>
    </row>
    <row r="3318" spans="1:13" x14ac:dyDescent="0.25">
      <c r="A3318">
        <v>233366</v>
      </c>
      <c r="B3318" t="s">
        <v>782</v>
      </c>
      <c r="C3318" t="s">
        <v>14</v>
      </c>
      <c r="D3318" t="s">
        <v>15</v>
      </c>
      <c r="E3318" t="s">
        <v>781</v>
      </c>
      <c r="F3318" s="1">
        <v>43731.409398148149</v>
      </c>
      <c r="G3318">
        <v>3</v>
      </c>
      <c r="H3318">
        <v>45.49</v>
      </c>
      <c r="I3318">
        <v>136.47</v>
      </c>
      <c r="J3318">
        <v>18</v>
      </c>
      <c r="K3318" t="s">
        <v>820</v>
      </c>
      <c r="L3318">
        <v>2019</v>
      </c>
      <c r="M3318">
        <v>9</v>
      </c>
    </row>
    <row r="3319" spans="1:13" x14ac:dyDescent="0.25">
      <c r="A3319">
        <v>233366</v>
      </c>
      <c r="B3319" t="s">
        <v>782</v>
      </c>
      <c r="C3319" t="s">
        <v>14</v>
      </c>
      <c r="D3319" t="s">
        <v>15</v>
      </c>
      <c r="E3319" t="s">
        <v>781</v>
      </c>
      <c r="F3319" s="1">
        <v>43818.391053240739</v>
      </c>
      <c r="G3319">
        <v>2</v>
      </c>
      <c r="H3319">
        <v>45.49</v>
      </c>
      <c r="I3319">
        <v>90.98</v>
      </c>
      <c r="J3319">
        <v>18</v>
      </c>
      <c r="K3319" t="s">
        <v>820</v>
      </c>
      <c r="L3319">
        <v>2019</v>
      </c>
      <c r="M3319">
        <v>12</v>
      </c>
    </row>
    <row r="3320" spans="1:13" x14ac:dyDescent="0.25">
      <c r="A3320">
        <v>128804</v>
      </c>
      <c r="B3320" t="s">
        <v>1335</v>
      </c>
      <c r="C3320" t="s">
        <v>14</v>
      </c>
      <c r="D3320" t="s">
        <v>15</v>
      </c>
      <c r="E3320" t="s">
        <v>1336</v>
      </c>
      <c r="F3320" s="1">
        <v>43091.409155092595</v>
      </c>
      <c r="G3320">
        <v>1</v>
      </c>
      <c r="H3320">
        <v>2073.46</v>
      </c>
      <c r="I3320">
        <v>2073.46</v>
      </c>
      <c r="J3320">
        <v>18</v>
      </c>
      <c r="K3320" t="s">
        <v>820</v>
      </c>
      <c r="L3320">
        <v>2017</v>
      </c>
      <c r="M3320">
        <v>12</v>
      </c>
    </row>
    <row r="3321" spans="1:13" x14ac:dyDescent="0.25">
      <c r="A3321">
        <v>844412</v>
      </c>
      <c r="B3321" t="s">
        <v>1337</v>
      </c>
      <c r="C3321" t="s">
        <v>14</v>
      </c>
      <c r="D3321" t="s">
        <v>15</v>
      </c>
      <c r="E3321" t="s">
        <v>1338</v>
      </c>
      <c r="F3321" s="1">
        <v>43214.394606481481</v>
      </c>
      <c r="G3321">
        <v>2</v>
      </c>
      <c r="H3321">
        <v>28.02</v>
      </c>
      <c r="I3321">
        <v>56.04</v>
      </c>
      <c r="J3321">
        <v>18</v>
      </c>
      <c r="K3321" t="s">
        <v>820</v>
      </c>
      <c r="L3321">
        <v>2018</v>
      </c>
      <c r="M3321">
        <v>4</v>
      </c>
    </row>
    <row r="3322" spans="1:13" x14ac:dyDescent="0.25">
      <c r="A3322">
        <v>846141</v>
      </c>
      <c r="B3322" t="s">
        <v>784</v>
      </c>
      <c r="C3322" t="s">
        <v>14</v>
      </c>
      <c r="D3322" t="s">
        <v>15</v>
      </c>
      <c r="E3322" t="s">
        <v>783</v>
      </c>
      <c r="F3322" s="1">
        <v>42909.449930555558</v>
      </c>
      <c r="G3322">
        <v>1</v>
      </c>
      <c r="H3322">
        <v>290.39</v>
      </c>
      <c r="I3322">
        <v>290.39</v>
      </c>
      <c r="J3322">
        <v>18</v>
      </c>
      <c r="K3322" t="s">
        <v>820</v>
      </c>
      <c r="L3322">
        <v>2017</v>
      </c>
      <c r="M3322">
        <v>6</v>
      </c>
    </row>
    <row r="3323" spans="1:13" x14ac:dyDescent="0.25">
      <c r="A3323">
        <v>157139</v>
      </c>
      <c r="B3323" t="s">
        <v>1339</v>
      </c>
      <c r="C3323" t="s">
        <v>14</v>
      </c>
      <c r="D3323" t="s">
        <v>15</v>
      </c>
      <c r="E3323" t="s">
        <v>1340</v>
      </c>
      <c r="F3323" s="1">
        <v>42993.398298611108</v>
      </c>
      <c r="G3323">
        <v>1</v>
      </c>
      <c r="H3323">
        <v>65.25</v>
      </c>
      <c r="I3323">
        <v>65.25</v>
      </c>
      <c r="J3323">
        <v>18</v>
      </c>
      <c r="K3323" t="s">
        <v>820</v>
      </c>
      <c r="L3323">
        <v>2017</v>
      </c>
      <c r="M3323">
        <v>9</v>
      </c>
    </row>
    <row r="3324" spans="1:13" x14ac:dyDescent="0.25">
      <c r="A3324">
        <v>157141</v>
      </c>
      <c r="B3324" t="s">
        <v>1341</v>
      </c>
      <c r="C3324" t="s">
        <v>14</v>
      </c>
      <c r="D3324" t="s">
        <v>15</v>
      </c>
      <c r="E3324" t="s">
        <v>1340</v>
      </c>
      <c r="F3324" s="1">
        <v>43584.375972222224</v>
      </c>
      <c r="G3324">
        <v>1</v>
      </c>
      <c r="H3324">
        <v>85.81</v>
      </c>
      <c r="I3324">
        <v>85.81</v>
      </c>
      <c r="J3324">
        <v>18</v>
      </c>
      <c r="K3324" t="s">
        <v>820</v>
      </c>
      <c r="L3324">
        <v>2019</v>
      </c>
      <c r="M3324">
        <v>4</v>
      </c>
    </row>
    <row r="3325" spans="1:13" x14ac:dyDescent="0.25">
      <c r="A3325">
        <v>157141</v>
      </c>
      <c r="B3325" t="s">
        <v>1341</v>
      </c>
      <c r="C3325" t="s">
        <v>14</v>
      </c>
      <c r="D3325" t="s">
        <v>15</v>
      </c>
      <c r="E3325" t="s">
        <v>1340</v>
      </c>
      <c r="F3325" s="1">
        <v>43657.383067129631</v>
      </c>
      <c r="G3325">
        <v>1</v>
      </c>
      <c r="H3325">
        <v>85.81</v>
      </c>
      <c r="I3325">
        <v>85.81</v>
      </c>
      <c r="J3325">
        <v>18</v>
      </c>
      <c r="K3325" t="s">
        <v>820</v>
      </c>
      <c r="L3325">
        <v>2019</v>
      </c>
      <c r="M3325">
        <v>7</v>
      </c>
    </row>
    <row r="3326" spans="1:13" x14ac:dyDescent="0.25">
      <c r="A3326">
        <v>849578</v>
      </c>
      <c r="B3326" t="s">
        <v>785</v>
      </c>
      <c r="C3326" t="s">
        <v>14</v>
      </c>
      <c r="D3326" t="s">
        <v>15</v>
      </c>
      <c r="E3326" t="s">
        <v>786</v>
      </c>
      <c r="F3326" s="1">
        <v>42877.395624999997</v>
      </c>
      <c r="G3326">
        <v>1</v>
      </c>
      <c r="H3326">
        <v>69.56</v>
      </c>
      <c r="I3326">
        <v>69.56</v>
      </c>
      <c r="J3326">
        <v>18</v>
      </c>
      <c r="K3326" t="s">
        <v>820</v>
      </c>
      <c r="L3326">
        <v>2017</v>
      </c>
      <c r="M3326">
        <v>5</v>
      </c>
    </row>
    <row r="3327" spans="1:13" x14ac:dyDescent="0.25">
      <c r="A3327">
        <v>849578</v>
      </c>
      <c r="B3327" t="s">
        <v>785</v>
      </c>
      <c r="C3327" t="s">
        <v>14</v>
      </c>
      <c r="D3327" t="s">
        <v>15</v>
      </c>
      <c r="E3327" t="s">
        <v>786</v>
      </c>
      <c r="F3327" s="1">
        <v>42884.432812500003</v>
      </c>
      <c r="G3327">
        <v>1</v>
      </c>
      <c r="H3327">
        <v>69.56</v>
      </c>
      <c r="I3327">
        <v>69.56</v>
      </c>
      <c r="J3327">
        <v>18</v>
      </c>
      <c r="K3327" t="s">
        <v>820</v>
      </c>
      <c r="L3327">
        <v>2017</v>
      </c>
      <c r="M3327">
        <v>5</v>
      </c>
    </row>
    <row r="3328" spans="1:13" x14ac:dyDescent="0.25">
      <c r="A3328">
        <v>849578</v>
      </c>
      <c r="B3328" t="s">
        <v>785</v>
      </c>
      <c r="C3328" t="s">
        <v>14</v>
      </c>
      <c r="D3328" t="s">
        <v>15</v>
      </c>
      <c r="E3328" t="s">
        <v>786</v>
      </c>
      <c r="F3328" s="1">
        <v>42979.5625</v>
      </c>
      <c r="G3328">
        <v>1</v>
      </c>
      <c r="H3328">
        <v>69.56</v>
      </c>
      <c r="I3328">
        <v>69.56</v>
      </c>
      <c r="J3328">
        <v>18</v>
      </c>
      <c r="K3328" t="s">
        <v>820</v>
      </c>
      <c r="L3328">
        <v>2017</v>
      </c>
      <c r="M3328">
        <v>9</v>
      </c>
    </row>
    <row r="3329" spans="1:13" x14ac:dyDescent="0.25">
      <c r="A3329">
        <v>849578</v>
      </c>
      <c r="B3329" t="s">
        <v>785</v>
      </c>
      <c r="C3329" t="s">
        <v>14</v>
      </c>
      <c r="D3329" t="s">
        <v>15</v>
      </c>
      <c r="E3329" t="s">
        <v>786</v>
      </c>
      <c r="F3329" s="1">
        <v>43080.362291666665</v>
      </c>
      <c r="G3329">
        <v>1</v>
      </c>
      <c r="H3329">
        <v>68.88</v>
      </c>
      <c r="I3329">
        <v>68.88</v>
      </c>
      <c r="J3329">
        <v>18</v>
      </c>
      <c r="K3329" t="s">
        <v>820</v>
      </c>
      <c r="L3329">
        <v>2017</v>
      </c>
      <c r="M3329">
        <v>12</v>
      </c>
    </row>
    <row r="3330" spans="1:13" x14ac:dyDescent="0.25">
      <c r="A3330">
        <v>849578</v>
      </c>
      <c r="B3330" t="s">
        <v>785</v>
      </c>
      <c r="C3330" t="s">
        <v>14</v>
      </c>
      <c r="D3330" t="s">
        <v>15</v>
      </c>
      <c r="E3330" t="s">
        <v>786</v>
      </c>
      <c r="F3330" s="1">
        <v>43224.351481481484</v>
      </c>
      <c r="G3330">
        <v>1</v>
      </c>
      <c r="H3330">
        <v>69.55</v>
      </c>
      <c r="I3330">
        <v>69.55</v>
      </c>
      <c r="J3330">
        <v>18</v>
      </c>
      <c r="K3330" t="s">
        <v>820</v>
      </c>
      <c r="L3330">
        <v>2018</v>
      </c>
      <c r="M3330">
        <v>5</v>
      </c>
    </row>
    <row r="3331" spans="1:13" x14ac:dyDescent="0.25">
      <c r="A3331">
        <v>849578</v>
      </c>
      <c r="B3331" t="s">
        <v>785</v>
      </c>
      <c r="C3331" t="s">
        <v>14</v>
      </c>
      <c r="D3331" t="s">
        <v>15</v>
      </c>
      <c r="E3331" t="s">
        <v>786</v>
      </c>
      <c r="F3331" s="1">
        <v>43381.578356481485</v>
      </c>
      <c r="G3331">
        <v>1</v>
      </c>
      <c r="H3331">
        <v>69.55</v>
      </c>
      <c r="I3331">
        <v>69.55</v>
      </c>
      <c r="J3331">
        <v>18</v>
      </c>
      <c r="K3331" t="s">
        <v>820</v>
      </c>
      <c r="L3331">
        <v>2018</v>
      </c>
      <c r="M3331">
        <v>10</v>
      </c>
    </row>
    <row r="3332" spans="1:13" x14ac:dyDescent="0.25">
      <c r="A3332">
        <v>987698</v>
      </c>
      <c r="B3332" t="s">
        <v>1342</v>
      </c>
      <c r="C3332" t="s">
        <v>14</v>
      </c>
      <c r="D3332" t="s">
        <v>15</v>
      </c>
      <c r="E3332" t="s">
        <v>1141</v>
      </c>
      <c r="F3332" s="1">
        <v>42809.535011574073</v>
      </c>
      <c r="G3332">
        <v>1</v>
      </c>
      <c r="H3332">
        <v>2041.89</v>
      </c>
      <c r="I3332">
        <v>2041.89</v>
      </c>
      <c r="J3332">
        <v>18</v>
      </c>
      <c r="K3332" t="s">
        <v>820</v>
      </c>
      <c r="L3332">
        <v>2017</v>
      </c>
      <c r="M3332">
        <v>3</v>
      </c>
    </row>
    <row r="3333" spans="1:13" x14ac:dyDescent="0.25">
      <c r="A3333">
        <v>987698</v>
      </c>
      <c r="B3333" t="s">
        <v>1342</v>
      </c>
      <c r="C3333" t="s">
        <v>14</v>
      </c>
      <c r="D3333" t="s">
        <v>15</v>
      </c>
      <c r="E3333" t="s">
        <v>1141</v>
      </c>
      <c r="F3333" s="1">
        <v>42901.538368055553</v>
      </c>
      <c r="G3333">
        <v>1</v>
      </c>
      <c r="H3333">
        <v>2039.88</v>
      </c>
      <c r="I3333">
        <v>2039.88</v>
      </c>
      <c r="J3333">
        <v>18</v>
      </c>
      <c r="K3333" t="s">
        <v>820</v>
      </c>
      <c r="L3333">
        <v>2017</v>
      </c>
      <c r="M3333">
        <v>6</v>
      </c>
    </row>
    <row r="3334" spans="1:13" x14ac:dyDescent="0.25">
      <c r="A3334">
        <v>988071</v>
      </c>
      <c r="B3334" t="s">
        <v>1343</v>
      </c>
      <c r="C3334" t="s">
        <v>14</v>
      </c>
      <c r="D3334" t="s">
        <v>15</v>
      </c>
      <c r="E3334" t="s">
        <v>1141</v>
      </c>
      <c r="F3334" s="1">
        <v>42789.348425925928</v>
      </c>
      <c r="G3334">
        <v>1</v>
      </c>
      <c r="H3334">
        <v>2679.14</v>
      </c>
      <c r="I3334">
        <v>2679.14</v>
      </c>
      <c r="J3334">
        <v>18</v>
      </c>
      <c r="K3334" t="s">
        <v>820</v>
      </c>
      <c r="L3334">
        <v>2017</v>
      </c>
      <c r="M3334">
        <v>2</v>
      </c>
    </row>
    <row r="3335" spans="1:13" x14ac:dyDescent="0.25">
      <c r="A3335">
        <v>988071</v>
      </c>
      <c r="B3335" t="s">
        <v>1343</v>
      </c>
      <c r="C3335" t="s">
        <v>14</v>
      </c>
      <c r="D3335" t="s">
        <v>15</v>
      </c>
      <c r="E3335" t="s">
        <v>1141</v>
      </c>
      <c r="F3335" s="1">
        <v>42888.626458333332</v>
      </c>
      <c r="G3335">
        <v>1</v>
      </c>
      <c r="H3335">
        <v>2679.14</v>
      </c>
      <c r="I3335">
        <v>2679.14</v>
      </c>
      <c r="J3335">
        <v>18</v>
      </c>
      <c r="K3335" t="s">
        <v>820</v>
      </c>
      <c r="L3335">
        <v>2017</v>
      </c>
      <c r="M3335">
        <v>6</v>
      </c>
    </row>
    <row r="3336" spans="1:13" x14ac:dyDescent="0.25">
      <c r="A3336">
        <v>988071</v>
      </c>
      <c r="B3336" t="s">
        <v>1343</v>
      </c>
      <c r="C3336" t="s">
        <v>14</v>
      </c>
      <c r="D3336" t="s">
        <v>15</v>
      </c>
      <c r="E3336" t="s">
        <v>1141</v>
      </c>
      <c r="F3336" s="1">
        <v>43052.434178240743</v>
      </c>
      <c r="G3336">
        <v>1</v>
      </c>
      <c r="H3336">
        <v>2679.14</v>
      </c>
      <c r="I3336">
        <v>2679.14</v>
      </c>
      <c r="J3336">
        <v>18</v>
      </c>
      <c r="K3336" t="s">
        <v>820</v>
      </c>
      <c r="L3336">
        <v>2017</v>
      </c>
      <c r="M3336">
        <v>11</v>
      </c>
    </row>
    <row r="3337" spans="1:13" x14ac:dyDescent="0.25">
      <c r="A3337">
        <v>988071</v>
      </c>
      <c r="B3337" t="s">
        <v>1343</v>
      </c>
      <c r="C3337" t="s">
        <v>14</v>
      </c>
      <c r="D3337" t="s">
        <v>15</v>
      </c>
      <c r="E3337" t="s">
        <v>1141</v>
      </c>
      <c r="F3337" s="1">
        <v>43339.402106481481</v>
      </c>
      <c r="G3337">
        <v>1</v>
      </c>
      <c r="H3337">
        <v>2700.13</v>
      </c>
      <c r="I3337">
        <v>2700.13</v>
      </c>
      <c r="J3337">
        <v>18</v>
      </c>
      <c r="K3337" t="s">
        <v>820</v>
      </c>
      <c r="L3337">
        <v>2018</v>
      </c>
      <c r="M3337">
        <v>8</v>
      </c>
    </row>
    <row r="3338" spans="1:13" x14ac:dyDescent="0.25">
      <c r="A3338">
        <v>988071</v>
      </c>
      <c r="B3338" t="s">
        <v>1343</v>
      </c>
      <c r="C3338" t="s">
        <v>14</v>
      </c>
      <c r="D3338" t="s">
        <v>15</v>
      </c>
      <c r="E3338" t="s">
        <v>1141</v>
      </c>
      <c r="F3338" s="1">
        <v>43437.399467592593</v>
      </c>
      <c r="G3338">
        <v>1</v>
      </c>
      <c r="H3338">
        <v>2893.24</v>
      </c>
      <c r="I3338">
        <v>2893.24</v>
      </c>
      <c r="J3338">
        <v>18</v>
      </c>
      <c r="K3338" t="s">
        <v>820</v>
      </c>
      <c r="L3338">
        <v>2018</v>
      </c>
      <c r="M3338">
        <v>12</v>
      </c>
    </row>
    <row r="3339" spans="1:13" x14ac:dyDescent="0.25">
      <c r="A3339">
        <v>988071</v>
      </c>
      <c r="B3339" t="s">
        <v>1343</v>
      </c>
      <c r="C3339" t="s">
        <v>14</v>
      </c>
      <c r="D3339" t="s">
        <v>15</v>
      </c>
      <c r="E3339" t="s">
        <v>1141</v>
      </c>
      <c r="F3339" s="1">
        <v>43453.550104166665</v>
      </c>
      <c r="G3339">
        <v>1</v>
      </c>
      <c r="H3339">
        <v>2893.53</v>
      </c>
      <c r="I3339">
        <v>2893.53</v>
      </c>
      <c r="J3339">
        <v>18</v>
      </c>
      <c r="K3339" t="s">
        <v>820</v>
      </c>
      <c r="L3339">
        <v>2018</v>
      </c>
      <c r="M3339">
        <v>12</v>
      </c>
    </row>
    <row r="3340" spans="1:13" x14ac:dyDescent="0.25">
      <c r="A3340">
        <v>988071</v>
      </c>
      <c r="B3340" t="s">
        <v>1343</v>
      </c>
      <c r="C3340" t="s">
        <v>14</v>
      </c>
      <c r="D3340" t="s">
        <v>15</v>
      </c>
      <c r="E3340" t="s">
        <v>1141</v>
      </c>
      <c r="F3340" s="1">
        <v>43454.442511574074</v>
      </c>
      <c r="G3340">
        <v>2</v>
      </c>
      <c r="H3340">
        <v>2893.24</v>
      </c>
      <c r="I3340">
        <v>5786.48</v>
      </c>
      <c r="J3340">
        <v>18</v>
      </c>
      <c r="K3340" t="s">
        <v>820</v>
      </c>
      <c r="L3340">
        <v>2018</v>
      </c>
      <c r="M3340">
        <v>12</v>
      </c>
    </row>
    <row r="3341" spans="1:13" x14ac:dyDescent="0.25">
      <c r="A3341">
        <v>988071</v>
      </c>
      <c r="B3341" t="s">
        <v>1343</v>
      </c>
      <c r="C3341" t="s">
        <v>14</v>
      </c>
      <c r="D3341" t="s">
        <v>15</v>
      </c>
      <c r="E3341" t="s">
        <v>1141</v>
      </c>
      <c r="F3341" s="1">
        <v>43808.429409722223</v>
      </c>
      <c r="G3341">
        <v>1</v>
      </c>
      <c r="H3341">
        <v>2893.24</v>
      </c>
      <c r="I3341">
        <v>2893.24</v>
      </c>
      <c r="J3341">
        <v>18</v>
      </c>
      <c r="K3341" t="s">
        <v>820</v>
      </c>
      <c r="L3341">
        <v>2019</v>
      </c>
      <c r="M3341">
        <v>12</v>
      </c>
    </row>
    <row r="3342" spans="1:13" x14ac:dyDescent="0.25">
      <c r="A3342">
        <v>988071</v>
      </c>
      <c r="B3342" t="s">
        <v>1343</v>
      </c>
      <c r="C3342" t="s">
        <v>14</v>
      </c>
      <c r="D3342" t="s">
        <v>15</v>
      </c>
      <c r="E3342" t="s">
        <v>1141</v>
      </c>
      <c r="F3342" s="1">
        <v>43815.598854166667</v>
      </c>
      <c r="G3342">
        <v>1</v>
      </c>
      <c r="H3342">
        <v>2919.06</v>
      </c>
      <c r="I3342">
        <v>2919.06</v>
      </c>
      <c r="J3342">
        <v>18</v>
      </c>
      <c r="K3342" t="s">
        <v>820</v>
      </c>
      <c r="L3342">
        <v>2019</v>
      </c>
      <c r="M3342">
        <v>12</v>
      </c>
    </row>
    <row r="3343" spans="1:13" x14ac:dyDescent="0.25">
      <c r="A3343">
        <v>125937</v>
      </c>
      <c r="B3343" t="s">
        <v>1344</v>
      </c>
      <c r="C3343" t="s">
        <v>14</v>
      </c>
      <c r="D3343" t="s">
        <v>15</v>
      </c>
      <c r="E3343" t="s">
        <v>1141</v>
      </c>
      <c r="F3343" s="1">
        <v>42979.5625</v>
      </c>
      <c r="G3343">
        <v>2</v>
      </c>
      <c r="H3343">
        <v>463.28</v>
      </c>
      <c r="I3343">
        <v>926.56</v>
      </c>
      <c r="J3343">
        <v>18</v>
      </c>
      <c r="K3343" t="s">
        <v>820</v>
      </c>
      <c r="L3343">
        <v>2017</v>
      </c>
      <c r="M3343">
        <v>9</v>
      </c>
    </row>
    <row r="3344" spans="1:13" x14ac:dyDescent="0.25">
      <c r="A3344">
        <v>125937</v>
      </c>
      <c r="B3344" t="s">
        <v>1344</v>
      </c>
      <c r="C3344" t="s">
        <v>14</v>
      </c>
      <c r="D3344" t="s">
        <v>15</v>
      </c>
      <c r="E3344" t="s">
        <v>1141</v>
      </c>
      <c r="F3344" s="1">
        <v>43003.404340277775</v>
      </c>
      <c r="G3344">
        <v>2</v>
      </c>
      <c r="H3344">
        <v>463.28</v>
      </c>
      <c r="I3344">
        <v>926.56</v>
      </c>
      <c r="J3344">
        <v>18</v>
      </c>
      <c r="K3344" t="s">
        <v>820</v>
      </c>
      <c r="L3344">
        <v>2017</v>
      </c>
      <c r="M3344">
        <v>9</v>
      </c>
    </row>
    <row r="3345" spans="1:13" x14ac:dyDescent="0.25">
      <c r="A3345">
        <v>125937</v>
      </c>
      <c r="B3345" t="s">
        <v>1344</v>
      </c>
      <c r="C3345" t="s">
        <v>14</v>
      </c>
      <c r="D3345" t="s">
        <v>15</v>
      </c>
      <c r="E3345" t="s">
        <v>1141</v>
      </c>
      <c r="F3345" s="1">
        <v>43055.423645833333</v>
      </c>
      <c r="G3345">
        <v>2</v>
      </c>
      <c r="H3345">
        <v>463.28</v>
      </c>
      <c r="I3345">
        <v>926.56</v>
      </c>
      <c r="J3345">
        <v>18</v>
      </c>
      <c r="K3345" t="s">
        <v>820</v>
      </c>
      <c r="L3345">
        <v>2017</v>
      </c>
      <c r="M3345">
        <v>11</v>
      </c>
    </row>
    <row r="3346" spans="1:13" x14ac:dyDescent="0.25">
      <c r="A3346">
        <v>125937</v>
      </c>
      <c r="B3346" t="s">
        <v>1344</v>
      </c>
      <c r="C3346" t="s">
        <v>14</v>
      </c>
      <c r="D3346" t="s">
        <v>15</v>
      </c>
      <c r="E3346" t="s">
        <v>1141</v>
      </c>
      <c r="F3346" s="1">
        <v>43136.400289351855</v>
      </c>
      <c r="G3346">
        <v>2</v>
      </c>
      <c r="H3346">
        <v>462.78</v>
      </c>
      <c r="I3346">
        <v>925.56</v>
      </c>
      <c r="J3346">
        <v>18</v>
      </c>
      <c r="K3346" t="s">
        <v>820</v>
      </c>
      <c r="L3346">
        <v>2018</v>
      </c>
      <c r="M3346">
        <v>2</v>
      </c>
    </row>
    <row r="3347" spans="1:13" x14ac:dyDescent="0.25">
      <c r="A3347">
        <v>125937</v>
      </c>
      <c r="B3347" t="s">
        <v>1344</v>
      </c>
      <c r="C3347" t="s">
        <v>14</v>
      </c>
      <c r="D3347" t="s">
        <v>15</v>
      </c>
      <c r="E3347" t="s">
        <v>1141</v>
      </c>
      <c r="F3347" s="1">
        <v>43143.412442129629</v>
      </c>
      <c r="G3347">
        <v>3</v>
      </c>
      <c r="H3347">
        <v>462.78</v>
      </c>
      <c r="I3347">
        <v>1388.34</v>
      </c>
      <c r="J3347">
        <v>18</v>
      </c>
      <c r="K3347" t="s">
        <v>820</v>
      </c>
      <c r="L3347">
        <v>2018</v>
      </c>
      <c r="M3347">
        <v>2</v>
      </c>
    </row>
    <row r="3348" spans="1:13" x14ac:dyDescent="0.25">
      <c r="A3348">
        <v>125937</v>
      </c>
      <c r="B3348" t="s">
        <v>1344</v>
      </c>
      <c r="C3348" t="s">
        <v>14</v>
      </c>
      <c r="D3348" t="s">
        <v>15</v>
      </c>
      <c r="E3348" t="s">
        <v>1141</v>
      </c>
      <c r="F3348" s="1">
        <v>43161.406736111108</v>
      </c>
      <c r="G3348">
        <v>4</v>
      </c>
      <c r="H3348">
        <v>462.78</v>
      </c>
      <c r="I3348">
        <v>1851.12</v>
      </c>
      <c r="J3348">
        <v>18</v>
      </c>
      <c r="K3348" t="s">
        <v>820</v>
      </c>
      <c r="L3348">
        <v>2018</v>
      </c>
      <c r="M3348">
        <v>3</v>
      </c>
    </row>
    <row r="3349" spans="1:13" x14ac:dyDescent="0.25">
      <c r="A3349">
        <v>125937</v>
      </c>
      <c r="B3349" t="s">
        <v>1344</v>
      </c>
      <c r="C3349" t="s">
        <v>14</v>
      </c>
      <c r="D3349" t="s">
        <v>15</v>
      </c>
      <c r="E3349" t="s">
        <v>1141</v>
      </c>
      <c r="F3349" s="1">
        <v>43175.319027777776</v>
      </c>
      <c r="G3349">
        <v>3</v>
      </c>
      <c r="H3349">
        <v>462.78</v>
      </c>
      <c r="I3349">
        <v>1388.34</v>
      </c>
      <c r="J3349">
        <v>18</v>
      </c>
      <c r="K3349" t="s">
        <v>820</v>
      </c>
      <c r="L3349">
        <v>2018</v>
      </c>
      <c r="M3349">
        <v>3</v>
      </c>
    </row>
    <row r="3350" spans="1:13" x14ac:dyDescent="0.25">
      <c r="A3350">
        <v>125937</v>
      </c>
      <c r="B3350" t="s">
        <v>1344</v>
      </c>
      <c r="C3350" t="s">
        <v>14</v>
      </c>
      <c r="D3350" t="s">
        <v>15</v>
      </c>
      <c r="E3350" t="s">
        <v>1141</v>
      </c>
      <c r="F3350" s="1">
        <v>43388.341990740744</v>
      </c>
      <c r="G3350">
        <v>1</v>
      </c>
      <c r="H3350">
        <v>462.78</v>
      </c>
      <c r="I3350">
        <v>462.78</v>
      </c>
      <c r="J3350">
        <v>18</v>
      </c>
      <c r="K3350" t="s">
        <v>820</v>
      </c>
      <c r="L3350">
        <v>2018</v>
      </c>
      <c r="M3350">
        <v>10</v>
      </c>
    </row>
    <row r="3351" spans="1:13" x14ac:dyDescent="0.25">
      <c r="A3351">
        <v>125937</v>
      </c>
      <c r="B3351" t="s">
        <v>1344</v>
      </c>
      <c r="C3351" t="s">
        <v>14</v>
      </c>
      <c r="D3351" t="s">
        <v>15</v>
      </c>
      <c r="E3351" t="s">
        <v>1141</v>
      </c>
      <c r="F3351" s="1">
        <v>43388.341990740744</v>
      </c>
      <c r="G3351">
        <v>2</v>
      </c>
      <c r="H3351">
        <v>462.78</v>
      </c>
      <c r="I3351">
        <v>925.56</v>
      </c>
      <c r="J3351">
        <v>18</v>
      </c>
      <c r="K3351" t="s">
        <v>820</v>
      </c>
      <c r="L3351">
        <v>2018</v>
      </c>
      <c r="M3351">
        <v>10</v>
      </c>
    </row>
    <row r="3352" spans="1:13" x14ac:dyDescent="0.25">
      <c r="A3352">
        <v>125937</v>
      </c>
      <c r="B3352" t="s">
        <v>1344</v>
      </c>
      <c r="C3352" t="s">
        <v>14</v>
      </c>
      <c r="D3352" t="s">
        <v>15</v>
      </c>
      <c r="E3352" t="s">
        <v>1141</v>
      </c>
      <c r="F3352" s="1">
        <v>43409.449467592596</v>
      </c>
      <c r="G3352">
        <v>4</v>
      </c>
      <c r="H3352">
        <v>462.78</v>
      </c>
      <c r="I3352">
        <v>1851.12</v>
      </c>
      <c r="J3352">
        <v>18</v>
      </c>
      <c r="K3352" t="s">
        <v>820</v>
      </c>
      <c r="L3352">
        <v>2018</v>
      </c>
      <c r="M3352">
        <v>11</v>
      </c>
    </row>
    <row r="3353" spans="1:13" x14ac:dyDescent="0.25">
      <c r="A3353">
        <v>125937</v>
      </c>
      <c r="B3353" t="s">
        <v>1344</v>
      </c>
      <c r="C3353" t="s">
        <v>14</v>
      </c>
      <c r="D3353" t="s">
        <v>15</v>
      </c>
      <c r="E3353" t="s">
        <v>1141</v>
      </c>
      <c r="F3353" s="1">
        <v>43558.57408564815</v>
      </c>
      <c r="G3353">
        <v>5</v>
      </c>
      <c r="H3353">
        <v>462.78</v>
      </c>
      <c r="I3353">
        <v>2313.9</v>
      </c>
      <c r="J3353">
        <v>18</v>
      </c>
      <c r="K3353" t="s">
        <v>820</v>
      </c>
      <c r="L3353">
        <v>2019</v>
      </c>
      <c r="M3353">
        <v>4</v>
      </c>
    </row>
    <row r="3354" spans="1:13" x14ac:dyDescent="0.25">
      <c r="A3354">
        <v>125937</v>
      </c>
      <c r="B3354" t="s">
        <v>1344</v>
      </c>
      <c r="C3354" t="s">
        <v>14</v>
      </c>
      <c r="D3354" t="s">
        <v>15</v>
      </c>
      <c r="E3354" t="s">
        <v>1141</v>
      </c>
      <c r="F3354" s="1">
        <v>43581.335682870369</v>
      </c>
      <c r="G3354">
        <v>3</v>
      </c>
      <c r="H3354">
        <v>462.78</v>
      </c>
      <c r="I3354">
        <v>1388.34</v>
      </c>
      <c r="J3354">
        <v>18</v>
      </c>
      <c r="K3354" t="s">
        <v>820</v>
      </c>
      <c r="L3354">
        <v>2019</v>
      </c>
      <c r="M3354">
        <v>4</v>
      </c>
    </row>
    <row r="3355" spans="1:13" x14ac:dyDescent="0.25">
      <c r="A3355">
        <v>125937</v>
      </c>
      <c r="B3355" t="s">
        <v>1344</v>
      </c>
      <c r="C3355" t="s">
        <v>14</v>
      </c>
      <c r="D3355" t="s">
        <v>15</v>
      </c>
      <c r="E3355" t="s">
        <v>1141</v>
      </c>
      <c r="F3355" s="1">
        <v>43794.337743055556</v>
      </c>
      <c r="G3355">
        <v>4</v>
      </c>
      <c r="H3355">
        <v>462.23</v>
      </c>
      <c r="I3355">
        <v>1848.92</v>
      </c>
      <c r="J3355">
        <v>18</v>
      </c>
      <c r="K3355" t="s">
        <v>820</v>
      </c>
      <c r="L3355">
        <v>2019</v>
      </c>
      <c r="M3355">
        <v>11</v>
      </c>
    </row>
    <row r="3356" spans="1:13" x14ac:dyDescent="0.25">
      <c r="A3356">
        <v>125919</v>
      </c>
      <c r="B3356" t="s">
        <v>1345</v>
      </c>
      <c r="C3356" t="s">
        <v>14</v>
      </c>
      <c r="D3356" t="s">
        <v>15</v>
      </c>
      <c r="E3356" t="s">
        <v>1141</v>
      </c>
      <c r="F3356" s="1">
        <v>42793.4065625</v>
      </c>
      <c r="G3356">
        <v>1</v>
      </c>
      <c r="H3356">
        <v>273.54000000000002</v>
      </c>
      <c r="I3356">
        <v>273.54000000000002</v>
      </c>
      <c r="J3356">
        <v>18</v>
      </c>
      <c r="K3356" t="s">
        <v>820</v>
      </c>
      <c r="L3356">
        <v>2017</v>
      </c>
      <c r="M3356">
        <v>2</v>
      </c>
    </row>
    <row r="3357" spans="1:13" x14ac:dyDescent="0.25">
      <c r="A3357">
        <v>128162</v>
      </c>
      <c r="B3357" t="s">
        <v>818</v>
      </c>
      <c r="C3357" t="s">
        <v>14</v>
      </c>
      <c r="D3357" t="s">
        <v>15</v>
      </c>
      <c r="E3357" t="s">
        <v>819</v>
      </c>
      <c r="F3357" s="1">
        <v>43654.399155092593</v>
      </c>
      <c r="G3357">
        <v>1</v>
      </c>
      <c r="H3357">
        <v>1051.6099999999999</v>
      </c>
      <c r="I3357">
        <v>1051.6099999999999</v>
      </c>
      <c r="J3357">
        <v>18</v>
      </c>
      <c r="K3357" t="s">
        <v>1346</v>
      </c>
      <c r="L3357">
        <v>2019</v>
      </c>
      <c r="M3357">
        <v>7</v>
      </c>
    </row>
    <row r="3358" spans="1:13" x14ac:dyDescent="0.25">
      <c r="A3358">
        <v>128162</v>
      </c>
      <c r="B3358" t="s">
        <v>818</v>
      </c>
      <c r="C3358" t="s">
        <v>14</v>
      </c>
      <c r="D3358" t="s">
        <v>15</v>
      </c>
      <c r="E3358" t="s">
        <v>819</v>
      </c>
      <c r="F3358" s="1">
        <v>43661.410185185188</v>
      </c>
      <c r="G3358">
        <v>1</v>
      </c>
      <c r="H3358">
        <v>1051.6099999999999</v>
      </c>
      <c r="I3358">
        <v>1051.6099999999999</v>
      </c>
      <c r="J3358">
        <v>18</v>
      </c>
      <c r="K3358" t="s">
        <v>1346</v>
      </c>
      <c r="L3358">
        <v>2019</v>
      </c>
      <c r="M3358">
        <v>7</v>
      </c>
    </row>
    <row r="3359" spans="1:13" x14ac:dyDescent="0.25">
      <c r="A3359">
        <v>128167</v>
      </c>
      <c r="B3359" t="s">
        <v>821</v>
      </c>
      <c r="C3359" t="s">
        <v>14</v>
      </c>
      <c r="D3359" t="s">
        <v>15</v>
      </c>
      <c r="E3359" t="s">
        <v>819</v>
      </c>
      <c r="F3359" s="1">
        <v>43564.372048611112</v>
      </c>
      <c r="G3359">
        <v>1</v>
      </c>
      <c r="H3359">
        <v>1567.17</v>
      </c>
      <c r="I3359">
        <v>1567.17</v>
      </c>
      <c r="J3359">
        <v>18</v>
      </c>
      <c r="K3359" t="s">
        <v>1346</v>
      </c>
      <c r="L3359">
        <v>2019</v>
      </c>
      <c r="M3359">
        <v>4</v>
      </c>
    </row>
    <row r="3360" spans="1:13" x14ac:dyDescent="0.25">
      <c r="A3360">
        <v>128167</v>
      </c>
      <c r="B3360" t="s">
        <v>821</v>
      </c>
      <c r="C3360" t="s">
        <v>14</v>
      </c>
      <c r="D3360" t="s">
        <v>15</v>
      </c>
      <c r="E3360" t="s">
        <v>819</v>
      </c>
      <c r="F3360" s="1">
        <v>43627.379745370374</v>
      </c>
      <c r="G3360">
        <v>1</v>
      </c>
      <c r="H3360">
        <v>1567.02</v>
      </c>
      <c r="I3360">
        <v>1567.02</v>
      </c>
      <c r="J3360">
        <v>18</v>
      </c>
      <c r="K3360" t="s">
        <v>1346</v>
      </c>
      <c r="L3360">
        <v>2019</v>
      </c>
      <c r="M3360">
        <v>6</v>
      </c>
    </row>
    <row r="3361" spans="1:13" x14ac:dyDescent="0.25">
      <c r="A3361">
        <v>194960</v>
      </c>
      <c r="B3361" t="s">
        <v>1347</v>
      </c>
      <c r="C3361" t="s">
        <v>14</v>
      </c>
      <c r="D3361" t="s">
        <v>15</v>
      </c>
      <c r="E3361" t="s">
        <v>1348</v>
      </c>
      <c r="F3361" s="1">
        <v>43473.434166666666</v>
      </c>
      <c r="G3361">
        <v>1</v>
      </c>
      <c r="H3361">
        <v>97.52</v>
      </c>
      <c r="I3361">
        <v>97.52</v>
      </c>
      <c r="J3361">
        <v>18</v>
      </c>
      <c r="K3361" t="s">
        <v>1346</v>
      </c>
      <c r="L3361">
        <v>2019</v>
      </c>
      <c r="M3361">
        <v>1</v>
      </c>
    </row>
    <row r="3362" spans="1:13" x14ac:dyDescent="0.25">
      <c r="A3362">
        <v>164788</v>
      </c>
      <c r="B3362" t="s">
        <v>1349</v>
      </c>
      <c r="C3362" t="s">
        <v>14</v>
      </c>
      <c r="D3362" t="s">
        <v>15</v>
      </c>
      <c r="E3362" t="s">
        <v>1350</v>
      </c>
      <c r="F3362" s="1">
        <v>43473.386979166666</v>
      </c>
      <c r="G3362">
        <v>2</v>
      </c>
      <c r="H3362">
        <v>96.06</v>
      </c>
      <c r="I3362">
        <v>192.12</v>
      </c>
      <c r="J3362">
        <v>18</v>
      </c>
      <c r="K3362" t="s">
        <v>1346</v>
      </c>
      <c r="L3362">
        <v>2019</v>
      </c>
      <c r="M3362">
        <v>1</v>
      </c>
    </row>
    <row r="3363" spans="1:13" x14ac:dyDescent="0.25">
      <c r="A3363">
        <v>176064</v>
      </c>
      <c r="B3363" t="s">
        <v>21</v>
      </c>
      <c r="C3363" t="s">
        <v>14</v>
      </c>
      <c r="D3363" t="s">
        <v>15</v>
      </c>
      <c r="E3363" t="s">
        <v>22</v>
      </c>
      <c r="F3363" s="1">
        <v>43059.439004629632</v>
      </c>
      <c r="G3363">
        <v>1</v>
      </c>
      <c r="H3363">
        <v>83.96</v>
      </c>
      <c r="I3363">
        <v>83.96</v>
      </c>
      <c r="J3363">
        <v>18</v>
      </c>
      <c r="K3363" t="s">
        <v>1346</v>
      </c>
      <c r="L3363">
        <v>2017</v>
      </c>
      <c r="M3363">
        <v>11</v>
      </c>
    </row>
    <row r="3364" spans="1:13" x14ac:dyDescent="0.25">
      <c r="A3364">
        <v>176064</v>
      </c>
      <c r="B3364" t="s">
        <v>21</v>
      </c>
      <c r="C3364" t="s">
        <v>14</v>
      </c>
      <c r="D3364" t="s">
        <v>15</v>
      </c>
      <c r="E3364" t="s">
        <v>22</v>
      </c>
      <c r="F3364" s="1">
        <v>43339.42695601852</v>
      </c>
      <c r="G3364">
        <v>1</v>
      </c>
      <c r="H3364">
        <v>83.95</v>
      </c>
      <c r="I3364">
        <v>83.95</v>
      </c>
      <c r="J3364">
        <v>18</v>
      </c>
      <c r="K3364" t="s">
        <v>1346</v>
      </c>
      <c r="L3364">
        <v>2018</v>
      </c>
      <c r="M3364">
        <v>8</v>
      </c>
    </row>
    <row r="3365" spans="1:13" x14ac:dyDescent="0.25">
      <c r="A3365">
        <v>176064</v>
      </c>
      <c r="B3365" t="s">
        <v>21</v>
      </c>
      <c r="C3365" t="s">
        <v>14</v>
      </c>
      <c r="D3365" t="s">
        <v>15</v>
      </c>
      <c r="E3365" t="s">
        <v>22</v>
      </c>
      <c r="F3365" s="1">
        <v>43353.415324074071</v>
      </c>
      <c r="G3365">
        <v>1</v>
      </c>
      <c r="H3365">
        <v>83.95</v>
      </c>
      <c r="I3365">
        <v>83.95</v>
      </c>
      <c r="J3365">
        <v>18</v>
      </c>
      <c r="K3365" t="s">
        <v>1346</v>
      </c>
      <c r="L3365">
        <v>2018</v>
      </c>
      <c r="M3365">
        <v>9</v>
      </c>
    </row>
    <row r="3366" spans="1:13" x14ac:dyDescent="0.25">
      <c r="A3366">
        <v>176064</v>
      </c>
      <c r="B3366" t="s">
        <v>21</v>
      </c>
      <c r="C3366" t="s">
        <v>14</v>
      </c>
      <c r="D3366" t="s">
        <v>15</v>
      </c>
      <c r="E3366" t="s">
        <v>22</v>
      </c>
      <c r="F3366" s="1">
        <v>43521.36109953704</v>
      </c>
      <c r="G3366">
        <v>1</v>
      </c>
      <c r="H3366">
        <v>83.95</v>
      </c>
      <c r="I3366">
        <v>83.95</v>
      </c>
      <c r="J3366">
        <v>18</v>
      </c>
      <c r="K3366" t="s">
        <v>1346</v>
      </c>
      <c r="L3366">
        <v>2019</v>
      </c>
      <c r="M3366">
        <v>2</v>
      </c>
    </row>
    <row r="3367" spans="1:13" x14ac:dyDescent="0.25">
      <c r="A3367">
        <v>184256</v>
      </c>
      <c r="B3367" t="s">
        <v>1351</v>
      </c>
      <c r="C3367" t="s">
        <v>14</v>
      </c>
      <c r="D3367" t="s">
        <v>15</v>
      </c>
      <c r="E3367" t="s">
        <v>69</v>
      </c>
      <c r="F3367" s="1">
        <v>43087.343101851853</v>
      </c>
      <c r="G3367">
        <v>2</v>
      </c>
      <c r="H3367">
        <v>26.62</v>
      </c>
      <c r="I3367">
        <v>53.24</v>
      </c>
      <c r="J3367">
        <v>18</v>
      </c>
      <c r="K3367" t="s">
        <v>1346</v>
      </c>
      <c r="L3367">
        <v>2017</v>
      </c>
      <c r="M3367">
        <v>12</v>
      </c>
    </row>
    <row r="3368" spans="1:13" x14ac:dyDescent="0.25">
      <c r="A3368">
        <v>184256</v>
      </c>
      <c r="B3368" t="s">
        <v>1351</v>
      </c>
      <c r="C3368" t="s">
        <v>14</v>
      </c>
      <c r="D3368" t="s">
        <v>15</v>
      </c>
      <c r="E3368" t="s">
        <v>69</v>
      </c>
      <c r="F3368" s="1">
        <v>43815.417847222219</v>
      </c>
      <c r="G3368">
        <v>3</v>
      </c>
      <c r="H3368">
        <v>27.08</v>
      </c>
      <c r="I3368">
        <v>81.239999999999995</v>
      </c>
      <c r="J3368">
        <v>18</v>
      </c>
      <c r="K3368" t="s">
        <v>1346</v>
      </c>
      <c r="L3368">
        <v>2019</v>
      </c>
      <c r="M3368">
        <v>12</v>
      </c>
    </row>
    <row r="3369" spans="1:13" x14ac:dyDescent="0.25">
      <c r="A3369">
        <v>100362</v>
      </c>
      <c r="B3369" t="s">
        <v>25</v>
      </c>
      <c r="C3369" t="s">
        <v>14</v>
      </c>
      <c r="D3369" t="s">
        <v>15</v>
      </c>
      <c r="E3369" t="s">
        <v>26</v>
      </c>
      <c r="F3369" s="1">
        <v>42765.400752314818</v>
      </c>
      <c r="G3369">
        <v>1</v>
      </c>
      <c r="H3369">
        <v>87.2</v>
      </c>
      <c r="I3369">
        <v>87.2</v>
      </c>
      <c r="J3369">
        <v>18</v>
      </c>
      <c r="K3369" t="s">
        <v>1346</v>
      </c>
      <c r="L3369">
        <v>2017</v>
      </c>
      <c r="M3369">
        <v>1</v>
      </c>
    </row>
    <row r="3370" spans="1:13" x14ac:dyDescent="0.25">
      <c r="A3370">
        <v>100362</v>
      </c>
      <c r="B3370" t="s">
        <v>25</v>
      </c>
      <c r="C3370" t="s">
        <v>14</v>
      </c>
      <c r="D3370" t="s">
        <v>15</v>
      </c>
      <c r="E3370" t="s">
        <v>26</v>
      </c>
      <c r="F3370" s="1">
        <v>43003.405821759261</v>
      </c>
      <c r="G3370">
        <v>1</v>
      </c>
      <c r="H3370">
        <v>86.44</v>
      </c>
      <c r="I3370">
        <v>86.44</v>
      </c>
      <c r="J3370">
        <v>18</v>
      </c>
      <c r="K3370" t="s">
        <v>1346</v>
      </c>
      <c r="L3370">
        <v>2017</v>
      </c>
      <c r="M3370">
        <v>9</v>
      </c>
    </row>
    <row r="3371" spans="1:13" x14ac:dyDescent="0.25">
      <c r="A3371">
        <v>100362</v>
      </c>
      <c r="B3371" t="s">
        <v>25</v>
      </c>
      <c r="C3371" t="s">
        <v>14</v>
      </c>
      <c r="D3371" t="s">
        <v>15</v>
      </c>
      <c r="E3371" t="s">
        <v>26</v>
      </c>
      <c r="F3371" s="1">
        <v>43284.329791666663</v>
      </c>
      <c r="G3371">
        <v>1</v>
      </c>
      <c r="H3371">
        <v>86.43</v>
      </c>
      <c r="I3371">
        <v>86.43</v>
      </c>
      <c r="J3371">
        <v>18</v>
      </c>
      <c r="K3371" t="s">
        <v>1346</v>
      </c>
      <c r="L3371">
        <v>2018</v>
      </c>
      <c r="M3371">
        <v>7</v>
      </c>
    </row>
    <row r="3372" spans="1:13" x14ac:dyDescent="0.25">
      <c r="A3372">
        <v>100362</v>
      </c>
      <c r="B3372" t="s">
        <v>25</v>
      </c>
      <c r="C3372" t="s">
        <v>14</v>
      </c>
      <c r="D3372" t="s">
        <v>15</v>
      </c>
      <c r="E3372" t="s">
        <v>26</v>
      </c>
      <c r="F3372" s="1">
        <v>43444.602106481485</v>
      </c>
      <c r="G3372">
        <v>1</v>
      </c>
      <c r="H3372">
        <v>86.43</v>
      </c>
      <c r="I3372">
        <v>86.43</v>
      </c>
      <c r="J3372">
        <v>18</v>
      </c>
      <c r="K3372" t="s">
        <v>1346</v>
      </c>
      <c r="L3372">
        <v>2018</v>
      </c>
      <c r="M3372">
        <v>12</v>
      </c>
    </row>
    <row r="3373" spans="1:13" x14ac:dyDescent="0.25">
      <c r="A3373">
        <v>100362</v>
      </c>
      <c r="B3373" t="s">
        <v>25</v>
      </c>
      <c r="C3373" t="s">
        <v>14</v>
      </c>
      <c r="D3373" t="s">
        <v>15</v>
      </c>
      <c r="E3373" t="s">
        <v>26</v>
      </c>
      <c r="F3373" s="1">
        <v>43668.441840277781</v>
      </c>
      <c r="G3373">
        <v>1</v>
      </c>
      <c r="H3373">
        <v>72.569999999999993</v>
      </c>
      <c r="I3373">
        <v>72.569999999999993</v>
      </c>
      <c r="J3373">
        <v>18</v>
      </c>
      <c r="K3373" t="s">
        <v>1346</v>
      </c>
      <c r="L3373">
        <v>2019</v>
      </c>
      <c r="M3373">
        <v>7</v>
      </c>
    </row>
    <row r="3374" spans="1:13" x14ac:dyDescent="0.25">
      <c r="A3374">
        <v>100362</v>
      </c>
      <c r="B3374" t="s">
        <v>25</v>
      </c>
      <c r="C3374" t="s">
        <v>14</v>
      </c>
      <c r="D3374" t="s">
        <v>15</v>
      </c>
      <c r="E3374" t="s">
        <v>26</v>
      </c>
      <c r="F3374" s="1">
        <v>43763.334537037037</v>
      </c>
      <c r="G3374">
        <v>1</v>
      </c>
      <c r="H3374">
        <v>72.569999999999993</v>
      </c>
      <c r="I3374">
        <v>72.569999999999993</v>
      </c>
      <c r="J3374">
        <v>18</v>
      </c>
      <c r="K3374" t="s">
        <v>1346</v>
      </c>
      <c r="L3374">
        <v>2019</v>
      </c>
      <c r="M3374">
        <v>10</v>
      </c>
    </row>
    <row r="3375" spans="1:13" x14ac:dyDescent="0.25">
      <c r="A3375">
        <v>128833</v>
      </c>
      <c r="B3375" t="s">
        <v>1352</v>
      </c>
      <c r="C3375" t="s">
        <v>14</v>
      </c>
      <c r="D3375" t="s">
        <v>27</v>
      </c>
      <c r="E3375" t="s">
        <v>207</v>
      </c>
      <c r="F3375" s="1">
        <v>42912.414895833332</v>
      </c>
      <c r="G3375">
        <v>1</v>
      </c>
      <c r="H3375">
        <v>231.25</v>
      </c>
      <c r="I3375">
        <v>231.25</v>
      </c>
      <c r="J3375">
        <v>18</v>
      </c>
      <c r="K3375" t="s">
        <v>1346</v>
      </c>
      <c r="L3375">
        <v>2017</v>
      </c>
      <c r="M3375">
        <v>6</v>
      </c>
    </row>
    <row r="3376" spans="1:13" x14ac:dyDescent="0.25">
      <c r="A3376">
        <v>128831</v>
      </c>
      <c r="B3376" t="s">
        <v>824</v>
      </c>
      <c r="C3376" t="s">
        <v>14</v>
      </c>
      <c r="D3376" t="s">
        <v>15</v>
      </c>
      <c r="E3376" t="s">
        <v>207</v>
      </c>
      <c r="F3376" s="1">
        <v>43108.430358796293</v>
      </c>
      <c r="G3376">
        <v>1</v>
      </c>
      <c r="H3376">
        <v>164.03</v>
      </c>
      <c r="I3376">
        <v>164.03</v>
      </c>
      <c r="J3376">
        <v>18</v>
      </c>
      <c r="K3376" t="s">
        <v>1346</v>
      </c>
      <c r="L3376">
        <v>2018</v>
      </c>
      <c r="M3376">
        <v>1</v>
      </c>
    </row>
    <row r="3377" spans="1:13" x14ac:dyDescent="0.25">
      <c r="A3377">
        <v>128831</v>
      </c>
      <c r="B3377" t="s">
        <v>824</v>
      </c>
      <c r="C3377" t="s">
        <v>14</v>
      </c>
      <c r="D3377" t="s">
        <v>15</v>
      </c>
      <c r="E3377" t="s">
        <v>207</v>
      </c>
      <c r="F3377" s="1">
        <v>43108.430358796293</v>
      </c>
      <c r="G3377">
        <v>1</v>
      </c>
      <c r="H3377">
        <v>162.91</v>
      </c>
      <c r="I3377">
        <v>162.91</v>
      </c>
      <c r="J3377">
        <v>18</v>
      </c>
      <c r="K3377" t="s">
        <v>1346</v>
      </c>
      <c r="L3377">
        <v>2018</v>
      </c>
      <c r="M3377">
        <v>1</v>
      </c>
    </row>
    <row r="3378" spans="1:13" x14ac:dyDescent="0.25">
      <c r="A3378">
        <v>128831</v>
      </c>
      <c r="B3378" t="s">
        <v>824</v>
      </c>
      <c r="C3378" t="s">
        <v>14</v>
      </c>
      <c r="D3378" t="s">
        <v>15</v>
      </c>
      <c r="E3378" t="s">
        <v>207</v>
      </c>
      <c r="F3378" s="1">
        <v>43304.588796296295</v>
      </c>
      <c r="G3378">
        <v>1</v>
      </c>
      <c r="H3378">
        <v>162.91</v>
      </c>
      <c r="I3378">
        <v>162.91</v>
      </c>
      <c r="J3378">
        <v>18</v>
      </c>
      <c r="K3378" t="s">
        <v>1346</v>
      </c>
      <c r="L3378">
        <v>2018</v>
      </c>
      <c r="M3378">
        <v>7</v>
      </c>
    </row>
    <row r="3379" spans="1:13" x14ac:dyDescent="0.25">
      <c r="A3379">
        <v>845008</v>
      </c>
      <c r="B3379" t="s">
        <v>32</v>
      </c>
      <c r="C3379" t="s">
        <v>14</v>
      </c>
      <c r="D3379" t="s">
        <v>15</v>
      </c>
      <c r="E3379" t="s">
        <v>31</v>
      </c>
      <c r="F3379" s="1">
        <v>42846.630104166667</v>
      </c>
      <c r="G3379">
        <v>1</v>
      </c>
      <c r="H3379">
        <v>67.39</v>
      </c>
      <c r="I3379">
        <v>67.39</v>
      </c>
      <c r="J3379">
        <v>18</v>
      </c>
      <c r="K3379" t="s">
        <v>1346</v>
      </c>
      <c r="L3379">
        <v>2017</v>
      </c>
      <c r="M3379">
        <v>4</v>
      </c>
    </row>
    <row r="3380" spans="1:13" x14ac:dyDescent="0.25">
      <c r="A3380">
        <v>845008</v>
      </c>
      <c r="B3380" t="s">
        <v>32</v>
      </c>
      <c r="C3380" t="s">
        <v>14</v>
      </c>
      <c r="D3380" t="s">
        <v>15</v>
      </c>
      <c r="E3380" t="s">
        <v>31</v>
      </c>
      <c r="F3380" s="1">
        <v>43011.548761574071</v>
      </c>
      <c r="G3380">
        <v>1</v>
      </c>
      <c r="H3380">
        <v>65.62</v>
      </c>
      <c r="I3380">
        <v>65.62</v>
      </c>
      <c r="J3380">
        <v>18</v>
      </c>
      <c r="K3380" t="s">
        <v>1346</v>
      </c>
      <c r="L3380">
        <v>2017</v>
      </c>
      <c r="M3380">
        <v>10</v>
      </c>
    </row>
    <row r="3381" spans="1:13" x14ac:dyDescent="0.25">
      <c r="A3381">
        <v>845008</v>
      </c>
      <c r="B3381" t="s">
        <v>32</v>
      </c>
      <c r="C3381" t="s">
        <v>14</v>
      </c>
      <c r="D3381" t="s">
        <v>15</v>
      </c>
      <c r="E3381" t="s">
        <v>31</v>
      </c>
      <c r="F3381" s="1">
        <v>43020.379189814812</v>
      </c>
      <c r="G3381">
        <v>1</v>
      </c>
      <c r="H3381">
        <v>66.989999999999995</v>
      </c>
      <c r="I3381">
        <v>66.989999999999995</v>
      </c>
      <c r="J3381">
        <v>18</v>
      </c>
      <c r="K3381" t="s">
        <v>1346</v>
      </c>
      <c r="L3381">
        <v>2017</v>
      </c>
      <c r="M3381">
        <v>10</v>
      </c>
    </row>
    <row r="3382" spans="1:13" x14ac:dyDescent="0.25">
      <c r="A3382">
        <v>845008</v>
      </c>
      <c r="B3382" t="s">
        <v>32</v>
      </c>
      <c r="C3382" t="s">
        <v>14</v>
      </c>
      <c r="D3382" t="s">
        <v>15</v>
      </c>
      <c r="E3382" t="s">
        <v>31</v>
      </c>
      <c r="F3382" s="1">
        <v>43031.328298611108</v>
      </c>
      <c r="G3382">
        <v>2</v>
      </c>
      <c r="H3382">
        <v>65.62</v>
      </c>
      <c r="I3382">
        <v>131.24</v>
      </c>
      <c r="J3382">
        <v>18</v>
      </c>
      <c r="K3382" t="s">
        <v>1346</v>
      </c>
      <c r="L3382">
        <v>2017</v>
      </c>
      <c r="M3382">
        <v>10</v>
      </c>
    </row>
    <row r="3383" spans="1:13" x14ac:dyDescent="0.25">
      <c r="A3383">
        <v>845008</v>
      </c>
      <c r="B3383" t="s">
        <v>32</v>
      </c>
      <c r="C3383" t="s">
        <v>14</v>
      </c>
      <c r="D3383" t="s">
        <v>15</v>
      </c>
      <c r="E3383" t="s">
        <v>31</v>
      </c>
      <c r="F3383" s="1">
        <v>43087.343101851853</v>
      </c>
      <c r="G3383">
        <v>1</v>
      </c>
      <c r="H3383">
        <v>66.28</v>
      </c>
      <c r="I3383">
        <v>66.28</v>
      </c>
      <c r="J3383">
        <v>18</v>
      </c>
      <c r="K3383" t="s">
        <v>1346</v>
      </c>
      <c r="L3383">
        <v>2017</v>
      </c>
      <c r="M3383">
        <v>12</v>
      </c>
    </row>
    <row r="3384" spans="1:13" x14ac:dyDescent="0.25">
      <c r="A3384">
        <v>102945</v>
      </c>
      <c r="B3384" t="s">
        <v>39</v>
      </c>
      <c r="C3384" t="s">
        <v>14</v>
      </c>
      <c r="D3384" t="s">
        <v>15</v>
      </c>
      <c r="E3384" t="s">
        <v>37</v>
      </c>
      <c r="F3384" s="1">
        <v>42786.401354166665</v>
      </c>
      <c r="G3384">
        <v>1</v>
      </c>
      <c r="H3384">
        <v>18.77</v>
      </c>
      <c r="I3384">
        <v>18.77</v>
      </c>
      <c r="J3384">
        <v>18</v>
      </c>
      <c r="K3384" t="s">
        <v>1346</v>
      </c>
      <c r="L3384">
        <v>2017</v>
      </c>
      <c r="M3384">
        <v>2</v>
      </c>
    </row>
    <row r="3385" spans="1:13" x14ac:dyDescent="0.25">
      <c r="A3385">
        <v>102945</v>
      </c>
      <c r="B3385" t="s">
        <v>39</v>
      </c>
      <c r="C3385" t="s">
        <v>14</v>
      </c>
      <c r="D3385" t="s">
        <v>15</v>
      </c>
      <c r="E3385" t="s">
        <v>37</v>
      </c>
      <c r="F3385" s="1">
        <v>42786.401354166665</v>
      </c>
      <c r="G3385">
        <v>1</v>
      </c>
      <c r="H3385">
        <v>18.77</v>
      </c>
      <c r="I3385">
        <v>18.77</v>
      </c>
      <c r="J3385">
        <v>18</v>
      </c>
      <c r="K3385" t="s">
        <v>1346</v>
      </c>
      <c r="L3385">
        <v>2017</v>
      </c>
      <c r="M3385">
        <v>2</v>
      </c>
    </row>
    <row r="3386" spans="1:13" x14ac:dyDescent="0.25">
      <c r="A3386">
        <v>115378</v>
      </c>
      <c r="B3386" t="s">
        <v>827</v>
      </c>
      <c r="C3386" t="s">
        <v>14</v>
      </c>
      <c r="D3386" t="s">
        <v>15</v>
      </c>
      <c r="E3386" t="s">
        <v>37</v>
      </c>
      <c r="F3386" s="1">
        <v>43444.602106481485</v>
      </c>
      <c r="G3386">
        <v>1</v>
      </c>
      <c r="H3386">
        <v>21.21</v>
      </c>
      <c r="I3386">
        <v>21.21</v>
      </c>
      <c r="J3386">
        <v>18</v>
      </c>
      <c r="K3386" t="s">
        <v>1346</v>
      </c>
      <c r="L3386">
        <v>2018</v>
      </c>
      <c r="M3386">
        <v>12</v>
      </c>
    </row>
    <row r="3387" spans="1:13" x14ac:dyDescent="0.25">
      <c r="A3387">
        <v>102945</v>
      </c>
      <c r="B3387" t="s">
        <v>39</v>
      </c>
      <c r="C3387" t="s">
        <v>14</v>
      </c>
      <c r="D3387" t="s">
        <v>15</v>
      </c>
      <c r="E3387" t="s">
        <v>37</v>
      </c>
      <c r="F3387" s="1">
        <v>43500.409386574072</v>
      </c>
      <c r="G3387">
        <v>1</v>
      </c>
      <c r="H3387">
        <v>8.66</v>
      </c>
      <c r="I3387">
        <v>8.66</v>
      </c>
      <c r="J3387">
        <v>18</v>
      </c>
      <c r="K3387" t="s">
        <v>1346</v>
      </c>
      <c r="L3387">
        <v>2019</v>
      </c>
      <c r="M3387">
        <v>2</v>
      </c>
    </row>
    <row r="3388" spans="1:13" x14ac:dyDescent="0.25">
      <c r="A3388">
        <v>121887</v>
      </c>
      <c r="B3388" t="s">
        <v>40</v>
      </c>
      <c r="C3388" t="s">
        <v>14</v>
      </c>
      <c r="D3388" t="s">
        <v>15</v>
      </c>
      <c r="E3388" t="s">
        <v>41</v>
      </c>
      <c r="F3388" s="1">
        <v>42870.411747685182</v>
      </c>
      <c r="G3388">
        <v>1</v>
      </c>
      <c r="H3388">
        <v>45.57</v>
      </c>
      <c r="I3388">
        <v>45.57</v>
      </c>
      <c r="J3388">
        <v>18</v>
      </c>
      <c r="K3388" t="s">
        <v>1346</v>
      </c>
      <c r="L3388">
        <v>2017</v>
      </c>
      <c r="M3388">
        <v>5</v>
      </c>
    </row>
    <row r="3389" spans="1:13" x14ac:dyDescent="0.25">
      <c r="A3389">
        <v>121887</v>
      </c>
      <c r="B3389" t="s">
        <v>40</v>
      </c>
      <c r="C3389" t="s">
        <v>14</v>
      </c>
      <c r="D3389" t="s">
        <v>15</v>
      </c>
      <c r="E3389" t="s">
        <v>41</v>
      </c>
      <c r="F3389" s="1">
        <v>43059.439004629632</v>
      </c>
      <c r="G3389">
        <v>1</v>
      </c>
      <c r="H3389">
        <v>45.27</v>
      </c>
      <c r="I3389">
        <v>45.27</v>
      </c>
      <c r="J3389">
        <v>18</v>
      </c>
      <c r="K3389" t="s">
        <v>1346</v>
      </c>
      <c r="L3389">
        <v>2017</v>
      </c>
      <c r="M3389">
        <v>11</v>
      </c>
    </row>
    <row r="3390" spans="1:13" x14ac:dyDescent="0.25">
      <c r="A3390">
        <v>121887</v>
      </c>
      <c r="B3390" t="s">
        <v>40</v>
      </c>
      <c r="C3390" t="s">
        <v>14</v>
      </c>
      <c r="D3390" t="s">
        <v>15</v>
      </c>
      <c r="E3390" t="s">
        <v>41</v>
      </c>
      <c r="F3390" s="1">
        <v>43059.439004629632</v>
      </c>
      <c r="G3390">
        <v>1</v>
      </c>
      <c r="H3390">
        <v>45.05</v>
      </c>
      <c r="I3390">
        <v>45.05</v>
      </c>
      <c r="J3390">
        <v>18</v>
      </c>
      <c r="K3390" t="s">
        <v>1346</v>
      </c>
      <c r="L3390">
        <v>2017</v>
      </c>
      <c r="M3390">
        <v>11</v>
      </c>
    </row>
    <row r="3391" spans="1:13" x14ac:dyDescent="0.25">
      <c r="A3391">
        <v>121887</v>
      </c>
      <c r="B3391" t="s">
        <v>40</v>
      </c>
      <c r="C3391" t="s">
        <v>14</v>
      </c>
      <c r="D3391" t="s">
        <v>15</v>
      </c>
      <c r="E3391" t="s">
        <v>41</v>
      </c>
      <c r="F3391" s="1">
        <v>43080.360601851855</v>
      </c>
      <c r="G3391">
        <v>1</v>
      </c>
      <c r="H3391">
        <v>45.05</v>
      </c>
      <c r="I3391">
        <v>45.05</v>
      </c>
      <c r="J3391">
        <v>18</v>
      </c>
      <c r="K3391" t="s">
        <v>1346</v>
      </c>
      <c r="L3391">
        <v>2017</v>
      </c>
      <c r="M3391">
        <v>12</v>
      </c>
    </row>
    <row r="3392" spans="1:13" x14ac:dyDescent="0.25">
      <c r="A3392">
        <v>176954</v>
      </c>
      <c r="B3392" t="s">
        <v>43</v>
      </c>
      <c r="C3392" t="s">
        <v>14</v>
      </c>
      <c r="D3392" t="s">
        <v>15</v>
      </c>
      <c r="E3392" t="s">
        <v>44</v>
      </c>
      <c r="F3392" s="1">
        <v>42751.413495370369</v>
      </c>
      <c r="G3392">
        <v>1</v>
      </c>
      <c r="H3392">
        <v>94.3</v>
      </c>
      <c r="I3392">
        <v>94.3</v>
      </c>
      <c r="J3392">
        <v>18</v>
      </c>
      <c r="K3392" t="s">
        <v>1346</v>
      </c>
      <c r="L3392">
        <v>2017</v>
      </c>
      <c r="M3392">
        <v>1</v>
      </c>
    </row>
    <row r="3393" spans="1:13" x14ac:dyDescent="0.25">
      <c r="A3393">
        <v>176954</v>
      </c>
      <c r="B3393" t="s">
        <v>43</v>
      </c>
      <c r="C3393" t="s">
        <v>14</v>
      </c>
      <c r="D3393" t="s">
        <v>15</v>
      </c>
      <c r="E3393" t="s">
        <v>44</v>
      </c>
      <c r="F3393" s="1">
        <v>42888.624282407407</v>
      </c>
      <c r="G3393">
        <v>1</v>
      </c>
      <c r="H3393">
        <v>95.24</v>
      </c>
      <c r="I3393">
        <v>95.24</v>
      </c>
      <c r="J3393">
        <v>18</v>
      </c>
      <c r="K3393" t="s">
        <v>1346</v>
      </c>
      <c r="L3393">
        <v>2017</v>
      </c>
      <c r="M3393">
        <v>6</v>
      </c>
    </row>
    <row r="3394" spans="1:13" x14ac:dyDescent="0.25">
      <c r="A3394">
        <v>176954</v>
      </c>
      <c r="B3394" t="s">
        <v>43</v>
      </c>
      <c r="C3394" t="s">
        <v>14</v>
      </c>
      <c r="D3394" t="s">
        <v>15</v>
      </c>
      <c r="E3394" t="s">
        <v>44</v>
      </c>
      <c r="F3394" s="1">
        <v>42975.388819444444</v>
      </c>
      <c r="G3394">
        <v>2</v>
      </c>
      <c r="H3394">
        <v>95.24</v>
      </c>
      <c r="I3394">
        <v>190.48</v>
      </c>
      <c r="J3394">
        <v>18</v>
      </c>
      <c r="K3394" t="s">
        <v>1346</v>
      </c>
      <c r="L3394">
        <v>2017</v>
      </c>
      <c r="M3394">
        <v>8</v>
      </c>
    </row>
    <row r="3395" spans="1:13" x14ac:dyDescent="0.25">
      <c r="A3395">
        <v>176954</v>
      </c>
      <c r="B3395" t="s">
        <v>43</v>
      </c>
      <c r="C3395" t="s">
        <v>14</v>
      </c>
      <c r="D3395" t="s">
        <v>15</v>
      </c>
      <c r="E3395" t="s">
        <v>44</v>
      </c>
      <c r="F3395" s="1">
        <v>43087.343101851853</v>
      </c>
      <c r="G3395">
        <v>2</v>
      </c>
      <c r="H3395">
        <v>94.3</v>
      </c>
      <c r="I3395">
        <v>188.6</v>
      </c>
      <c r="J3395">
        <v>18</v>
      </c>
      <c r="K3395" t="s">
        <v>1346</v>
      </c>
      <c r="L3395">
        <v>2017</v>
      </c>
      <c r="M3395">
        <v>12</v>
      </c>
    </row>
    <row r="3396" spans="1:13" x14ac:dyDescent="0.25">
      <c r="A3396">
        <v>176954</v>
      </c>
      <c r="B3396" t="s">
        <v>43</v>
      </c>
      <c r="C3396" t="s">
        <v>14</v>
      </c>
      <c r="D3396" t="s">
        <v>15</v>
      </c>
      <c r="E3396" t="s">
        <v>44</v>
      </c>
      <c r="F3396" s="1">
        <v>43481.577881944446</v>
      </c>
      <c r="G3396">
        <v>1</v>
      </c>
      <c r="H3396">
        <v>94.3</v>
      </c>
      <c r="I3396">
        <v>94.3</v>
      </c>
      <c r="J3396">
        <v>18</v>
      </c>
      <c r="K3396" t="s">
        <v>1346</v>
      </c>
      <c r="L3396">
        <v>2019</v>
      </c>
      <c r="M3396">
        <v>1</v>
      </c>
    </row>
    <row r="3397" spans="1:13" x14ac:dyDescent="0.25">
      <c r="A3397">
        <v>176954</v>
      </c>
      <c r="B3397" t="s">
        <v>43</v>
      </c>
      <c r="C3397" t="s">
        <v>14</v>
      </c>
      <c r="D3397" t="s">
        <v>15</v>
      </c>
      <c r="E3397" t="s">
        <v>44</v>
      </c>
      <c r="F3397" s="1">
        <v>43598.413715277777</v>
      </c>
      <c r="G3397">
        <v>1</v>
      </c>
      <c r="H3397">
        <v>95.23</v>
      </c>
      <c r="I3397">
        <v>95.23</v>
      </c>
      <c r="J3397">
        <v>18</v>
      </c>
      <c r="K3397" t="s">
        <v>1346</v>
      </c>
      <c r="L3397">
        <v>2019</v>
      </c>
      <c r="M3397">
        <v>5</v>
      </c>
    </row>
    <row r="3398" spans="1:13" x14ac:dyDescent="0.25">
      <c r="A3398">
        <v>176954</v>
      </c>
      <c r="B3398" t="s">
        <v>43</v>
      </c>
      <c r="C3398" t="s">
        <v>14</v>
      </c>
      <c r="D3398" t="s">
        <v>15</v>
      </c>
      <c r="E3398" t="s">
        <v>44</v>
      </c>
      <c r="F3398" s="1">
        <v>43787.411516203705</v>
      </c>
      <c r="G3398">
        <v>1</v>
      </c>
      <c r="H3398">
        <v>95.12</v>
      </c>
      <c r="I3398">
        <v>95.12</v>
      </c>
      <c r="J3398">
        <v>18</v>
      </c>
      <c r="K3398" t="s">
        <v>1346</v>
      </c>
      <c r="L3398">
        <v>2019</v>
      </c>
      <c r="M3398">
        <v>11</v>
      </c>
    </row>
    <row r="3399" spans="1:13" x14ac:dyDescent="0.25">
      <c r="A3399">
        <v>136505</v>
      </c>
      <c r="B3399" t="s">
        <v>45</v>
      </c>
      <c r="C3399" t="s">
        <v>14</v>
      </c>
      <c r="D3399" t="s">
        <v>15</v>
      </c>
      <c r="E3399" t="s">
        <v>46</v>
      </c>
      <c r="F3399" s="1">
        <v>43703.46025462963</v>
      </c>
      <c r="G3399">
        <v>1</v>
      </c>
      <c r="H3399">
        <v>51.17</v>
      </c>
      <c r="I3399">
        <v>51.17</v>
      </c>
      <c r="J3399">
        <v>18</v>
      </c>
      <c r="K3399" t="s">
        <v>1346</v>
      </c>
      <c r="L3399">
        <v>2019</v>
      </c>
      <c r="M3399">
        <v>8</v>
      </c>
    </row>
    <row r="3400" spans="1:13" x14ac:dyDescent="0.25">
      <c r="A3400">
        <v>127260</v>
      </c>
      <c r="B3400" t="s">
        <v>51</v>
      </c>
      <c r="C3400" t="s">
        <v>14</v>
      </c>
      <c r="D3400" t="s">
        <v>15</v>
      </c>
      <c r="E3400" t="s">
        <v>46</v>
      </c>
      <c r="F3400" s="1">
        <v>43423.449652777781</v>
      </c>
      <c r="G3400">
        <v>3</v>
      </c>
      <c r="H3400">
        <v>16.2</v>
      </c>
      <c r="I3400">
        <v>48.6</v>
      </c>
      <c r="J3400">
        <v>18</v>
      </c>
      <c r="K3400" t="s">
        <v>1346</v>
      </c>
      <c r="L3400">
        <v>2018</v>
      </c>
      <c r="M3400">
        <v>11</v>
      </c>
    </row>
    <row r="3401" spans="1:13" x14ac:dyDescent="0.25">
      <c r="A3401">
        <v>127272</v>
      </c>
      <c r="B3401" t="s">
        <v>50</v>
      </c>
      <c r="C3401" t="s">
        <v>14</v>
      </c>
      <c r="D3401" t="s">
        <v>15</v>
      </c>
      <c r="E3401" t="s">
        <v>46</v>
      </c>
      <c r="F3401" s="1">
        <v>43556.41065972222</v>
      </c>
      <c r="G3401">
        <v>1</v>
      </c>
      <c r="H3401">
        <v>48.6</v>
      </c>
      <c r="I3401">
        <v>48.6</v>
      </c>
      <c r="J3401">
        <v>18</v>
      </c>
      <c r="K3401" t="s">
        <v>1346</v>
      </c>
      <c r="L3401">
        <v>2019</v>
      </c>
      <c r="M3401">
        <v>4</v>
      </c>
    </row>
    <row r="3402" spans="1:13" x14ac:dyDescent="0.25">
      <c r="A3402">
        <v>127263</v>
      </c>
      <c r="B3402" t="s">
        <v>49</v>
      </c>
      <c r="C3402" t="s">
        <v>14</v>
      </c>
      <c r="D3402" t="s">
        <v>15</v>
      </c>
      <c r="E3402" t="s">
        <v>46</v>
      </c>
      <c r="F3402" s="1">
        <v>43787.411516203705</v>
      </c>
      <c r="G3402">
        <v>1</v>
      </c>
      <c r="H3402">
        <v>53.94</v>
      </c>
      <c r="I3402">
        <v>53.94</v>
      </c>
      <c r="J3402">
        <v>18</v>
      </c>
      <c r="K3402" t="s">
        <v>1346</v>
      </c>
      <c r="L3402">
        <v>2019</v>
      </c>
      <c r="M3402">
        <v>11</v>
      </c>
    </row>
    <row r="3403" spans="1:13" x14ac:dyDescent="0.25">
      <c r="A3403">
        <v>114398</v>
      </c>
      <c r="B3403" t="s">
        <v>52</v>
      </c>
      <c r="C3403" t="s">
        <v>14</v>
      </c>
      <c r="D3403" t="s">
        <v>15</v>
      </c>
      <c r="E3403" t="s">
        <v>53</v>
      </c>
      <c r="F3403" s="1">
        <v>42751.413495370369</v>
      </c>
      <c r="G3403">
        <v>1</v>
      </c>
      <c r="H3403">
        <v>211.2</v>
      </c>
      <c r="I3403">
        <v>211.2</v>
      </c>
      <c r="J3403">
        <v>18</v>
      </c>
      <c r="K3403" t="s">
        <v>1346</v>
      </c>
      <c r="L3403">
        <v>2017</v>
      </c>
      <c r="M3403">
        <v>1</v>
      </c>
    </row>
    <row r="3404" spans="1:13" x14ac:dyDescent="0.25">
      <c r="A3404">
        <v>114398</v>
      </c>
      <c r="B3404" t="s">
        <v>52</v>
      </c>
      <c r="C3404" t="s">
        <v>14</v>
      </c>
      <c r="D3404" t="s">
        <v>15</v>
      </c>
      <c r="E3404" t="s">
        <v>53</v>
      </c>
      <c r="F3404" s="1">
        <v>42765.400752314818</v>
      </c>
      <c r="G3404">
        <v>1</v>
      </c>
      <c r="H3404">
        <v>207.7</v>
      </c>
      <c r="I3404">
        <v>207.7</v>
      </c>
      <c r="J3404">
        <v>18</v>
      </c>
      <c r="K3404" t="s">
        <v>1346</v>
      </c>
      <c r="L3404">
        <v>2017</v>
      </c>
      <c r="M3404">
        <v>1</v>
      </c>
    </row>
    <row r="3405" spans="1:13" x14ac:dyDescent="0.25">
      <c r="A3405">
        <v>224687</v>
      </c>
      <c r="B3405" t="s">
        <v>834</v>
      </c>
      <c r="C3405" t="s">
        <v>14</v>
      </c>
      <c r="D3405" t="s">
        <v>27</v>
      </c>
      <c r="E3405" t="s">
        <v>835</v>
      </c>
      <c r="F3405" s="1">
        <v>43557.403657407405</v>
      </c>
      <c r="G3405">
        <v>1</v>
      </c>
      <c r="H3405">
        <v>280.02999999999997</v>
      </c>
      <c r="I3405">
        <v>280.02999999999997</v>
      </c>
      <c r="J3405">
        <v>18</v>
      </c>
      <c r="K3405" t="s">
        <v>1346</v>
      </c>
      <c r="L3405">
        <v>2019</v>
      </c>
      <c r="M3405">
        <v>4</v>
      </c>
    </row>
    <row r="3406" spans="1:13" x14ac:dyDescent="0.25">
      <c r="A3406">
        <v>849453</v>
      </c>
      <c r="B3406" t="s">
        <v>54</v>
      </c>
      <c r="C3406" t="s">
        <v>14</v>
      </c>
      <c r="D3406" t="s">
        <v>15</v>
      </c>
      <c r="E3406" t="s">
        <v>55</v>
      </c>
      <c r="F3406" s="1">
        <v>43703.46025462963</v>
      </c>
      <c r="G3406">
        <v>1</v>
      </c>
      <c r="H3406">
        <v>15.49</v>
      </c>
      <c r="I3406">
        <v>15.49</v>
      </c>
      <c r="J3406">
        <v>18</v>
      </c>
      <c r="K3406" t="s">
        <v>1346</v>
      </c>
      <c r="L3406">
        <v>2019</v>
      </c>
      <c r="M3406">
        <v>8</v>
      </c>
    </row>
    <row r="3407" spans="1:13" x14ac:dyDescent="0.25">
      <c r="A3407">
        <v>849453</v>
      </c>
      <c r="B3407" t="s">
        <v>54</v>
      </c>
      <c r="C3407" t="s">
        <v>14</v>
      </c>
      <c r="D3407" t="s">
        <v>15</v>
      </c>
      <c r="E3407" t="s">
        <v>55</v>
      </c>
      <c r="F3407" s="1">
        <v>43724.412280092591</v>
      </c>
      <c r="G3407">
        <v>1</v>
      </c>
      <c r="H3407">
        <v>15.49</v>
      </c>
      <c r="I3407">
        <v>15.49</v>
      </c>
      <c r="J3407">
        <v>18</v>
      </c>
      <c r="K3407" t="s">
        <v>1346</v>
      </c>
      <c r="L3407">
        <v>2019</v>
      </c>
      <c r="M3407">
        <v>9</v>
      </c>
    </row>
    <row r="3408" spans="1:13" x14ac:dyDescent="0.25">
      <c r="A3408">
        <v>849444</v>
      </c>
      <c r="B3408" t="s">
        <v>836</v>
      </c>
      <c r="C3408" t="s">
        <v>14</v>
      </c>
      <c r="D3408" t="s">
        <v>15</v>
      </c>
      <c r="E3408" t="s">
        <v>55</v>
      </c>
      <c r="F3408" s="1">
        <v>43514.39738425926</v>
      </c>
      <c r="G3408">
        <v>1</v>
      </c>
      <c r="H3408">
        <v>23.24</v>
      </c>
      <c r="I3408">
        <v>23.24</v>
      </c>
      <c r="J3408">
        <v>18</v>
      </c>
      <c r="K3408" t="s">
        <v>1346</v>
      </c>
      <c r="L3408">
        <v>2019</v>
      </c>
      <c r="M3408">
        <v>2</v>
      </c>
    </row>
    <row r="3409" spans="1:13" x14ac:dyDescent="0.25">
      <c r="A3409">
        <v>849444</v>
      </c>
      <c r="B3409" t="s">
        <v>836</v>
      </c>
      <c r="C3409" t="s">
        <v>14</v>
      </c>
      <c r="D3409" t="s">
        <v>15</v>
      </c>
      <c r="E3409" t="s">
        <v>55</v>
      </c>
      <c r="F3409" s="1">
        <v>43535.444733796299</v>
      </c>
      <c r="G3409">
        <v>1</v>
      </c>
      <c r="H3409">
        <v>23.24</v>
      </c>
      <c r="I3409">
        <v>23.24</v>
      </c>
      <c r="J3409">
        <v>18</v>
      </c>
      <c r="K3409" t="s">
        <v>1346</v>
      </c>
      <c r="L3409">
        <v>2019</v>
      </c>
      <c r="M3409">
        <v>3</v>
      </c>
    </row>
    <row r="3410" spans="1:13" x14ac:dyDescent="0.25">
      <c r="A3410">
        <v>197885</v>
      </c>
      <c r="B3410" t="s">
        <v>842</v>
      </c>
      <c r="C3410" t="s">
        <v>14</v>
      </c>
      <c r="D3410" t="s">
        <v>15</v>
      </c>
      <c r="E3410" t="s">
        <v>843</v>
      </c>
      <c r="F3410" s="1">
        <v>43109.403136574074</v>
      </c>
      <c r="G3410">
        <v>1</v>
      </c>
      <c r="H3410">
        <v>229.46</v>
      </c>
      <c r="I3410">
        <v>229.46</v>
      </c>
      <c r="J3410">
        <v>18</v>
      </c>
      <c r="K3410" t="s">
        <v>1346</v>
      </c>
      <c r="L3410">
        <v>2018</v>
      </c>
      <c r="M3410">
        <v>1</v>
      </c>
    </row>
    <row r="3411" spans="1:13" x14ac:dyDescent="0.25">
      <c r="A3411">
        <v>197885</v>
      </c>
      <c r="B3411" t="s">
        <v>842</v>
      </c>
      <c r="C3411" t="s">
        <v>14</v>
      </c>
      <c r="D3411" t="s">
        <v>15</v>
      </c>
      <c r="E3411" t="s">
        <v>843</v>
      </c>
      <c r="F3411" s="1">
        <v>43185.531192129631</v>
      </c>
      <c r="G3411">
        <v>1</v>
      </c>
      <c r="H3411">
        <v>226.99</v>
      </c>
      <c r="I3411">
        <v>226.99</v>
      </c>
      <c r="J3411">
        <v>18</v>
      </c>
      <c r="K3411" t="s">
        <v>1346</v>
      </c>
      <c r="L3411">
        <v>2018</v>
      </c>
      <c r="M3411">
        <v>3</v>
      </c>
    </row>
    <row r="3412" spans="1:13" x14ac:dyDescent="0.25">
      <c r="A3412">
        <v>197885</v>
      </c>
      <c r="B3412" t="s">
        <v>842</v>
      </c>
      <c r="C3412" t="s">
        <v>14</v>
      </c>
      <c r="D3412" t="s">
        <v>15</v>
      </c>
      <c r="E3412" t="s">
        <v>843</v>
      </c>
      <c r="F3412" s="1">
        <v>43472.583749999998</v>
      </c>
      <c r="G3412">
        <v>1</v>
      </c>
      <c r="H3412">
        <v>229.24</v>
      </c>
      <c r="I3412">
        <v>229.24</v>
      </c>
      <c r="J3412">
        <v>18</v>
      </c>
      <c r="K3412" t="s">
        <v>1346</v>
      </c>
      <c r="L3412">
        <v>2019</v>
      </c>
      <c r="M3412">
        <v>1</v>
      </c>
    </row>
    <row r="3413" spans="1:13" x14ac:dyDescent="0.25">
      <c r="A3413">
        <v>197885</v>
      </c>
      <c r="B3413" t="s">
        <v>842</v>
      </c>
      <c r="C3413" t="s">
        <v>14</v>
      </c>
      <c r="D3413" t="s">
        <v>15</v>
      </c>
      <c r="E3413" t="s">
        <v>843</v>
      </c>
      <c r="F3413" s="1">
        <v>43563.498182870368</v>
      </c>
      <c r="G3413">
        <v>1</v>
      </c>
      <c r="H3413">
        <v>229.24</v>
      </c>
      <c r="I3413">
        <v>229.24</v>
      </c>
      <c r="J3413">
        <v>18</v>
      </c>
      <c r="K3413" t="s">
        <v>1346</v>
      </c>
      <c r="L3413">
        <v>2019</v>
      </c>
      <c r="M3413">
        <v>4</v>
      </c>
    </row>
    <row r="3414" spans="1:13" x14ac:dyDescent="0.25">
      <c r="A3414">
        <v>141121</v>
      </c>
      <c r="B3414" t="s">
        <v>1353</v>
      </c>
      <c r="C3414" t="s">
        <v>14</v>
      </c>
      <c r="D3414" t="s">
        <v>15</v>
      </c>
      <c r="E3414" t="s">
        <v>843</v>
      </c>
      <c r="F3414" s="1">
        <v>42912.414895833332</v>
      </c>
      <c r="G3414">
        <v>1</v>
      </c>
      <c r="H3414">
        <v>75.819999999999993</v>
      </c>
      <c r="I3414">
        <v>75.819999999999993</v>
      </c>
      <c r="J3414">
        <v>18</v>
      </c>
      <c r="K3414" t="s">
        <v>1346</v>
      </c>
      <c r="L3414">
        <v>2017</v>
      </c>
      <c r="M3414">
        <v>6</v>
      </c>
    </row>
    <row r="3415" spans="1:13" x14ac:dyDescent="0.25">
      <c r="A3415">
        <v>187167</v>
      </c>
      <c r="B3415" t="s">
        <v>844</v>
      </c>
      <c r="C3415" t="s">
        <v>14</v>
      </c>
      <c r="D3415" t="s">
        <v>15</v>
      </c>
      <c r="E3415" t="s">
        <v>845</v>
      </c>
      <c r="F3415" s="1">
        <v>42884.433344907404</v>
      </c>
      <c r="G3415">
        <v>1</v>
      </c>
      <c r="H3415">
        <v>41.53</v>
      </c>
      <c r="I3415">
        <v>41.53</v>
      </c>
      <c r="J3415">
        <v>18</v>
      </c>
      <c r="K3415" t="s">
        <v>1346</v>
      </c>
      <c r="L3415">
        <v>2017</v>
      </c>
      <c r="M3415">
        <v>5</v>
      </c>
    </row>
    <row r="3416" spans="1:13" x14ac:dyDescent="0.25">
      <c r="A3416">
        <v>187167</v>
      </c>
      <c r="B3416" t="s">
        <v>844</v>
      </c>
      <c r="C3416" t="s">
        <v>14</v>
      </c>
      <c r="D3416" t="s">
        <v>15</v>
      </c>
      <c r="E3416" t="s">
        <v>845</v>
      </c>
      <c r="F3416" s="1">
        <v>42905.461412037039</v>
      </c>
      <c r="G3416">
        <v>1</v>
      </c>
      <c r="H3416">
        <v>41.81</v>
      </c>
      <c r="I3416">
        <v>41.81</v>
      </c>
      <c r="J3416">
        <v>18</v>
      </c>
      <c r="K3416" t="s">
        <v>1346</v>
      </c>
      <c r="L3416">
        <v>2017</v>
      </c>
      <c r="M3416">
        <v>6</v>
      </c>
    </row>
    <row r="3417" spans="1:13" x14ac:dyDescent="0.25">
      <c r="A3417">
        <v>187167</v>
      </c>
      <c r="B3417" t="s">
        <v>844</v>
      </c>
      <c r="C3417" t="s">
        <v>14</v>
      </c>
      <c r="D3417" t="s">
        <v>15</v>
      </c>
      <c r="E3417" t="s">
        <v>845</v>
      </c>
      <c r="F3417" s="1">
        <v>42912.414895833332</v>
      </c>
      <c r="G3417">
        <v>1</v>
      </c>
      <c r="H3417">
        <v>41.53</v>
      </c>
      <c r="I3417">
        <v>41.53</v>
      </c>
      <c r="J3417">
        <v>18</v>
      </c>
      <c r="K3417" t="s">
        <v>1346</v>
      </c>
      <c r="L3417">
        <v>2017</v>
      </c>
      <c r="M3417">
        <v>6</v>
      </c>
    </row>
    <row r="3418" spans="1:13" x14ac:dyDescent="0.25">
      <c r="A3418">
        <v>187167</v>
      </c>
      <c r="B3418" t="s">
        <v>844</v>
      </c>
      <c r="C3418" t="s">
        <v>14</v>
      </c>
      <c r="D3418" t="s">
        <v>15</v>
      </c>
      <c r="E3418" t="s">
        <v>845</v>
      </c>
      <c r="F3418" s="1">
        <v>42912.414895833332</v>
      </c>
      <c r="G3418">
        <v>1</v>
      </c>
      <c r="H3418">
        <v>41.53</v>
      </c>
      <c r="I3418">
        <v>41.53</v>
      </c>
      <c r="J3418">
        <v>18</v>
      </c>
      <c r="K3418" t="s">
        <v>1346</v>
      </c>
      <c r="L3418">
        <v>2017</v>
      </c>
      <c r="M3418">
        <v>6</v>
      </c>
    </row>
    <row r="3419" spans="1:13" x14ac:dyDescent="0.25">
      <c r="A3419">
        <v>187167</v>
      </c>
      <c r="B3419" t="s">
        <v>844</v>
      </c>
      <c r="C3419" t="s">
        <v>14</v>
      </c>
      <c r="D3419" t="s">
        <v>15</v>
      </c>
      <c r="E3419" t="s">
        <v>845</v>
      </c>
      <c r="F3419" s="1">
        <v>42930.597002314818</v>
      </c>
      <c r="G3419">
        <v>2</v>
      </c>
      <c r="H3419">
        <v>41.53</v>
      </c>
      <c r="I3419">
        <v>83.06</v>
      </c>
      <c r="J3419">
        <v>18</v>
      </c>
      <c r="K3419" t="s">
        <v>1346</v>
      </c>
      <c r="L3419">
        <v>2017</v>
      </c>
      <c r="M3419">
        <v>7</v>
      </c>
    </row>
    <row r="3420" spans="1:13" x14ac:dyDescent="0.25">
      <c r="A3420">
        <v>187167</v>
      </c>
      <c r="B3420" t="s">
        <v>844</v>
      </c>
      <c r="C3420" t="s">
        <v>14</v>
      </c>
      <c r="D3420" t="s">
        <v>15</v>
      </c>
      <c r="E3420" t="s">
        <v>845</v>
      </c>
      <c r="F3420" s="1">
        <v>43339.42695601852</v>
      </c>
      <c r="G3420">
        <v>1</v>
      </c>
      <c r="H3420">
        <v>41.53</v>
      </c>
      <c r="I3420">
        <v>41.53</v>
      </c>
      <c r="J3420">
        <v>18</v>
      </c>
      <c r="K3420" t="s">
        <v>1346</v>
      </c>
      <c r="L3420">
        <v>2018</v>
      </c>
      <c r="M3420">
        <v>8</v>
      </c>
    </row>
    <row r="3421" spans="1:13" x14ac:dyDescent="0.25">
      <c r="A3421">
        <v>187167</v>
      </c>
      <c r="B3421" t="s">
        <v>844</v>
      </c>
      <c r="C3421" t="s">
        <v>14</v>
      </c>
      <c r="D3421" t="s">
        <v>15</v>
      </c>
      <c r="E3421" t="s">
        <v>845</v>
      </c>
      <c r="F3421" s="1">
        <v>43346.416122685187</v>
      </c>
      <c r="G3421">
        <v>1</v>
      </c>
      <c r="H3421">
        <v>41.53</v>
      </c>
      <c r="I3421">
        <v>41.53</v>
      </c>
      <c r="J3421">
        <v>18</v>
      </c>
      <c r="K3421" t="s">
        <v>1346</v>
      </c>
      <c r="L3421">
        <v>2018</v>
      </c>
      <c r="M3421">
        <v>9</v>
      </c>
    </row>
    <row r="3422" spans="1:13" x14ac:dyDescent="0.25">
      <c r="A3422">
        <v>187167</v>
      </c>
      <c r="B3422" t="s">
        <v>844</v>
      </c>
      <c r="C3422" t="s">
        <v>14</v>
      </c>
      <c r="D3422" t="s">
        <v>15</v>
      </c>
      <c r="E3422" t="s">
        <v>845</v>
      </c>
      <c r="F3422" s="1">
        <v>43353.415324074071</v>
      </c>
      <c r="G3422">
        <v>1</v>
      </c>
      <c r="H3422">
        <v>41.53</v>
      </c>
      <c r="I3422">
        <v>41.53</v>
      </c>
      <c r="J3422">
        <v>18</v>
      </c>
      <c r="K3422" t="s">
        <v>1346</v>
      </c>
      <c r="L3422">
        <v>2018</v>
      </c>
      <c r="M3422">
        <v>9</v>
      </c>
    </row>
    <row r="3423" spans="1:13" x14ac:dyDescent="0.25">
      <c r="A3423">
        <v>159815</v>
      </c>
      <c r="B3423" t="s">
        <v>1354</v>
      </c>
      <c r="C3423" t="s">
        <v>14</v>
      </c>
      <c r="D3423" t="s">
        <v>15</v>
      </c>
      <c r="E3423" t="s">
        <v>152</v>
      </c>
      <c r="F3423" s="1">
        <v>43745.430567129632</v>
      </c>
      <c r="G3423">
        <v>1</v>
      </c>
      <c r="H3423">
        <v>173.28</v>
      </c>
      <c r="I3423">
        <v>173.28</v>
      </c>
      <c r="J3423">
        <v>18</v>
      </c>
      <c r="K3423" t="s">
        <v>1346</v>
      </c>
      <c r="L3423">
        <v>2019</v>
      </c>
      <c r="M3423">
        <v>10</v>
      </c>
    </row>
    <row r="3424" spans="1:13" x14ac:dyDescent="0.25">
      <c r="A3424">
        <v>203097</v>
      </c>
      <c r="B3424" t="s">
        <v>62</v>
      </c>
      <c r="C3424" t="s">
        <v>58</v>
      </c>
      <c r="D3424" t="s">
        <v>15</v>
      </c>
      <c r="E3424" t="s">
        <v>61</v>
      </c>
      <c r="F3424" s="1">
        <v>43080.360601851855</v>
      </c>
      <c r="G3424">
        <v>1</v>
      </c>
      <c r="H3424">
        <v>167.56</v>
      </c>
      <c r="I3424">
        <v>167.56</v>
      </c>
      <c r="J3424">
        <v>18</v>
      </c>
      <c r="K3424" t="s">
        <v>1346</v>
      </c>
      <c r="L3424">
        <v>2017</v>
      </c>
      <c r="M3424">
        <v>12</v>
      </c>
    </row>
    <row r="3425" spans="1:13" x14ac:dyDescent="0.25">
      <c r="A3425">
        <v>203097</v>
      </c>
      <c r="B3425" t="s">
        <v>62</v>
      </c>
      <c r="C3425" t="s">
        <v>58</v>
      </c>
      <c r="D3425" t="s">
        <v>15</v>
      </c>
      <c r="E3425" t="s">
        <v>61</v>
      </c>
      <c r="F3425" s="1">
        <v>43087.343101851853</v>
      </c>
      <c r="G3425">
        <v>1</v>
      </c>
      <c r="H3425">
        <v>167.56</v>
      </c>
      <c r="I3425">
        <v>167.56</v>
      </c>
      <c r="J3425">
        <v>18</v>
      </c>
      <c r="K3425" t="s">
        <v>1346</v>
      </c>
      <c r="L3425">
        <v>2017</v>
      </c>
      <c r="M3425">
        <v>12</v>
      </c>
    </row>
    <row r="3426" spans="1:13" x14ac:dyDescent="0.25">
      <c r="A3426">
        <v>203097</v>
      </c>
      <c r="B3426" t="s">
        <v>62</v>
      </c>
      <c r="C3426" t="s">
        <v>58</v>
      </c>
      <c r="D3426" t="s">
        <v>15</v>
      </c>
      <c r="E3426" t="s">
        <v>61</v>
      </c>
      <c r="F3426" s="1">
        <v>43388.344097222223</v>
      </c>
      <c r="G3426">
        <v>1</v>
      </c>
      <c r="H3426">
        <v>165.91</v>
      </c>
      <c r="I3426">
        <v>165.91</v>
      </c>
      <c r="J3426">
        <v>18</v>
      </c>
      <c r="K3426" t="s">
        <v>1346</v>
      </c>
      <c r="L3426">
        <v>2018</v>
      </c>
      <c r="M3426">
        <v>10</v>
      </c>
    </row>
    <row r="3427" spans="1:13" x14ac:dyDescent="0.25">
      <c r="A3427">
        <v>203097</v>
      </c>
      <c r="B3427" t="s">
        <v>62</v>
      </c>
      <c r="C3427" t="s">
        <v>58</v>
      </c>
      <c r="D3427" t="s">
        <v>15</v>
      </c>
      <c r="E3427" t="s">
        <v>61</v>
      </c>
      <c r="F3427" s="1">
        <v>43703.46025462963</v>
      </c>
      <c r="G3427">
        <v>1</v>
      </c>
      <c r="H3427">
        <v>167.34</v>
      </c>
      <c r="I3427">
        <v>167.34</v>
      </c>
      <c r="J3427">
        <v>18</v>
      </c>
      <c r="K3427" t="s">
        <v>1346</v>
      </c>
      <c r="L3427">
        <v>2019</v>
      </c>
      <c r="M3427">
        <v>8</v>
      </c>
    </row>
    <row r="3428" spans="1:13" x14ac:dyDescent="0.25">
      <c r="A3428">
        <v>203097</v>
      </c>
      <c r="B3428" t="s">
        <v>62</v>
      </c>
      <c r="C3428" t="s">
        <v>58</v>
      </c>
      <c r="D3428" t="s">
        <v>15</v>
      </c>
      <c r="E3428" t="s">
        <v>61</v>
      </c>
      <c r="F3428" s="1">
        <v>43759.325937499998</v>
      </c>
      <c r="G3428">
        <v>1</v>
      </c>
      <c r="H3428">
        <v>167.34</v>
      </c>
      <c r="I3428">
        <v>167.34</v>
      </c>
      <c r="J3428">
        <v>18</v>
      </c>
      <c r="K3428" t="s">
        <v>1346</v>
      </c>
      <c r="L3428">
        <v>2019</v>
      </c>
      <c r="M3428">
        <v>10</v>
      </c>
    </row>
    <row r="3429" spans="1:13" x14ac:dyDescent="0.25">
      <c r="A3429">
        <v>203097</v>
      </c>
      <c r="B3429" t="s">
        <v>62</v>
      </c>
      <c r="C3429" t="s">
        <v>58</v>
      </c>
      <c r="D3429" t="s">
        <v>15</v>
      </c>
      <c r="E3429" t="s">
        <v>61</v>
      </c>
      <c r="F3429" s="1">
        <v>43780.377812500003</v>
      </c>
      <c r="G3429">
        <v>1</v>
      </c>
      <c r="H3429">
        <v>167.34</v>
      </c>
      <c r="I3429">
        <v>167.34</v>
      </c>
      <c r="J3429">
        <v>18</v>
      </c>
      <c r="K3429" t="s">
        <v>1346</v>
      </c>
      <c r="L3429">
        <v>2019</v>
      </c>
      <c r="M3429">
        <v>11</v>
      </c>
    </row>
    <row r="3430" spans="1:13" x14ac:dyDescent="0.25">
      <c r="A3430">
        <v>116029</v>
      </c>
      <c r="B3430" t="s">
        <v>852</v>
      </c>
      <c r="C3430" t="s">
        <v>14</v>
      </c>
      <c r="D3430" t="s">
        <v>15</v>
      </c>
      <c r="E3430" t="s">
        <v>853</v>
      </c>
      <c r="F3430" s="1">
        <v>42968.33258101852</v>
      </c>
      <c r="G3430">
        <v>1</v>
      </c>
      <c r="H3430">
        <v>40.549999999999997</v>
      </c>
      <c r="I3430">
        <v>40.549999999999997</v>
      </c>
      <c r="J3430">
        <v>18</v>
      </c>
      <c r="K3430" t="s">
        <v>1346</v>
      </c>
      <c r="L3430">
        <v>2017</v>
      </c>
      <c r="M3430">
        <v>8</v>
      </c>
    </row>
    <row r="3431" spans="1:13" x14ac:dyDescent="0.25">
      <c r="A3431">
        <v>116029</v>
      </c>
      <c r="B3431" t="s">
        <v>852</v>
      </c>
      <c r="C3431" t="s">
        <v>14</v>
      </c>
      <c r="D3431" t="s">
        <v>15</v>
      </c>
      <c r="E3431" t="s">
        <v>853</v>
      </c>
      <c r="F3431" s="1">
        <v>42975.388819444444</v>
      </c>
      <c r="G3431">
        <v>1</v>
      </c>
      <c r="H3431">
        <v>40.549999999999997</v>
      </c>
      <c r="I3431">
        <v>40.549999999999997</v>
      </c>
      <c r="J3431">
        <v>18</v>
      </c>
      <c r="K3431" t="s">
        <v>1346</v>
      </c>
      <c r="L3431">
        <v>2017</v>
      </c>
      <c r="M3431">
        <v>8</v>
      </c>
    </row>
    <row r="3432" spans="1:13" x14ac:dyDescent="0.25">
      <c r="A3432">
        <v>116029</v>
      </c>
      <c r="B3432" t="s">
        <v>852</v>
      </c>
      <c r="C3432" t="s">
        <v>14</v>
      </c>
      <c r="D3432" t="s">
        <v>15</v>
      </c>
      <c r="E3432" t="s">
        <v>853</v>
      </c>
      <c r="F3432" s="1">
        <v>42996.347210648149</v>
      </c>
      <c r="G3432">
        <v>1</v>
      </c>
      <c r="H3432">
        <v>40.83</v>
      </c>
      <c r="I3432">
        <v>40.83</v>
      </c>
      <c r="J3432">
        <v>18</v>
      </c>
      <c r="K3432" t="s">
        <v>1346</v>
      </c>
      <c r="L3432">
        <v>2017</v>
      </c>
      <c r="M3432">
        <v>9</v>
      </c>
    </row>
    <row r="3433" spans="1:13" x14ac:dyDescent="0.25">
      <c r="A3433">
        <v>116029</v>
      </c>
      <c r="B3433" t="s">
        <v>852</v>
      </c>
      <c r="C3433" t="s">
        <v>14</v>
      </c>
      <c r="D3433" t="s">
        <v>15</v>
      </c>
      <c r="E3433" t="s">
        <v>853</v>
      </c>
      <c r="F3433" s="1">
        <v>43598.413715277777</v>
      </c>
      <c r="G3433">
        <v>1</v>
      </c>
      <c r="H3433">
        <v>39.75</v>
      </c>
      <c r="I3433">
        <v>39.75</v>
      </c>
      <c r="J3433">
        <v>18</v>
      </c>
      <c r="K3433" t="s">
        <v>1346</v>
      </c>
      <c r="L3433">
        <v>2019</v>
      </c>
      <c r="M3433">
        <v>5</v>
      </c>
    </row>
    <row r="3434" spans="1:13" x14ac:dyDescent="0.25">
      <c r="A3434">
        <v>116029</v>
      </c>
      <c r="B3434" t="s">
        <v>852</v>
      </c>
      <c r="C3434" t="s">
        <v>14</v>
      </c>
      <c r="D3434" t="s">
        <v>15</v>
      </c>
      <c r="E3434" t="s">
        <v>853</v>
      </c>
      <c r="F3434" s="1">
        <v>43605.421354166669</v>
      </c>
      <c r="G3434">
        <v>1</v>
      </c>
      <c r="H3434">
        <v>39.75</v>
      </c>
      <c r="I3434">
        <v>39.75</v>
      </c>
      <c r="J3434">
        <v>18</v>
      </c>
      <c r="K3434" t="s">
        <v>1346</v>
      </c>
      <c r="L3434">
        <v>2019</v>
      </c>
      <c r="M3434">
        <v>5</v>
      </c>
    </row>
    <row r="3435" spans="1:13" x14ac:dyDescent="0.25">
      <c r="A3435">
        <v>116029</v>
      </c>
      <c r="B3435" t="s">
        <v>852</v>
      </c>
      <c r="C3435" t="s">
        <v>14</v>
      </c>
      <c r="D3435" t="s">
        <v>15</v>
      </c>
      <c r="E3435" t="s">
        <v>853</v>
      </c>
      <c r="F3435" s="1">
        <v>43619.364363425928</v>
      </c>
      <c r="G3435">
        <v>1</v>
      </c>
      <c r="H3435">
        <v>39.75</v>
      </c>
      <c r="I3435">
        <v>39.75</v>
      </c>
      <c r="J3435">
        <v>18</v>
      </c>
      <c r="K3435" t="s">
        <v>1346</v>
      </c>
      <c r="L3435">
        <v>2019</v>
      </c>
      <c r="M3435">
        <v>6</v>
      </c>
    </row>
    <row r="3436" spans="1:13" x14ac:dyDescent="0.25">
      <c r="A3436">
        <v>116029</v>
      </c>
      <c r="B3436" t="s">
        <v>852</v>
      </c>
      <c r="C3436" t="s">
        <v>14</v>
      </c>
      <c r="D3436" t="s">
        <v>15</v>
      </c>
      <c r="E3436" t="s">
        <v>853</v>
      </c>
      <c r="F3436" s="1">
        <v>43626.43277777778</v>
      </c>
      <c r="G3436">
        <v>1</v>
      </c>
      <c r="H3436">
        <v>39.75</v>
      </c>
      <c r="I3436">
        <v>39.75</v>
      </c>
      <c r="J3436">
        <v>18</v>
      </c>
      <c r="K3436" t="s">
        <v>1346</v>
      </c>
      <c r="L3436">
        <v>2019</v>
      </c>
      <c r="M3436">
        <v>6</v>
      </c>
    </row>
    <row r="3437" spans="1:13" x14ac:dyDescent="0.25">
      <c r="A3437">
        <v>116029</v>
      </c>
      <c r="B3437" t="s">
        <v>852</v>
      </c>
      <c r="C3437" t="s">
        <v>14</v>
      </c>
      <c r="D3437" t="s">
        <v>15</v>
      </c>
      <c r="E3437" t="s">
        <v>853</v>
      </c>
      <c r="F3437" s="1">
        <v>43626.43277777778</v>
      </c>
      <c r="G3437">
        <v>1</v>
      </c>
      <c r="H3437">
        <v>39.75</v>
      </c>
      <c r="I3437">
        <v>39.75</v>
      </c>
      <c r="J3437">
        <v>18</v>
      </c>
      <c r="K3437" t="s">
        <v>1346</v>
      </c>
      <c r="L3437">
        <v>2019</v>
      </c>
      <c r="M3437">
        <v>6</v>
      </c>
    </row>
    <row r="3438" spans="1:13" x14ac:dyDescent="0.25">
      <c r="A3438">
        <v>116029</v>
      </c>
      <c r="B3438" t="s">
        <v>852</v>
      </c>
      <c r="C3438" t="s">
        <v>14</v>
      </c>
      <c r="D3438" t="s">
        <v>15</v>
      </c>
      <c r="E3438" t="s">
        <v>853</v>
      </c>
      <c r="F3438" s="1">
        <v>43647.402974537035</v>
      </c>
      <c r="G3438">
        <v>1</v>
      </c>
      <c r="H3438">
        <v>39.75</v>
      </c>
      <c r="I3438">
        <v>39.75</v>
      </c>
      <c r="J3438">
        <v>18</v>
      </c>
      <c r="K3438" t="s">
        <v>1346</v>
      </c>
      <c r="L3438">
        <v>2019</v>
      </c>
      <c r="M3438">
        <v>7</v>
      </c>
    </row>
    <row r="3439" spans="1:13" x14ac:dyDescent="0.25">
      <c r="A3439">
        <v>116029</v>
      </c>
      <c r="B3439" t="s">
        <v>852</v>
      </c>
      <c r="C3439" t="s">
        <v>14</v>
      </c>
      <c r="D3439" t="s">
        <v>15</v>
      </c>
      <c r="E3439" t="s">
        <v>853</v>
      </c>
      <c r="F3439" s="1">
        <v>43654.399155092593</v>
      </c>
      <c r="G3439">
        <v>1</v>
      </c>
      <c r="H3439">
        <v>39.75</v>
      </c>
      <c r="I3439">
        <v>39.75</v>
      </c>
      <c r="J3439">
        <v>18</v>
      </c>
      <c r="K3439" t="s">
        <v>1346</v>
      </c>
      <c r="L3439">
        <v>2019</v>
      </c>
      <c r="M3439">
        <v>7</v>
      </c>
    </row>
    <row r="3440" spans="1:13" x14ac:dyDescent="0.25">
      <c r="A3440">
        <v>116029</v>
      </c>
      <c r="B3440" t="s">
        <v>852</v>
      </c>
      <c r="C3440" t="s">
        <v>14</v>
      </c>
      <c r="D3440" t="s">
        <v>15</v>
      </c>
      <c r="E3440" t="s">
        <v>853</v>
      </c>
      <c r="F3440" s="1">
        <v>43661.410185185188</v>
      </c>
      <c r="G3440">
        <v>1</v>
      </c>
      <c r="H3440">
        <v>39.75</v>
      </c>
      <c r="I3440">
        <v>39.75</v>
      </c>
      <c r="J3440">
        <v>18</v>
      </c>
      <c r="K3440" t="s">
        <v>1346</v>
      </c>
      <c r="L3440">
        <v>2019</v>
      </c>
      <c r="M3440">
        <v>7</v>
      </c>
    </row>
    <row r="3441" spans="1:13" x14ac:dyDescent="0.25">
      <c r="A3441">
        <v>116029</v>
      </c>
      <c r="B3441" t="s">
        <v>852</v>
      </c>
      <c r="C3441" t="s">
        <v>14</v>
      </c>
      <c r="D3441" t="s">
        <v>15</v>
      </c>
      <c r="E3441" t="s">
        <v>853</v>
      </c>
      <c r="F3441" s="1">
        <v>43787.411516203705</v>
      </c>
      <c r="G3441">
        <v>3</v>
      </c>
      <c r="H3441">
        <v>39.75</v>
      </c>
      <c r="I3441">
        <v>119.25</v>
      </c>
      <c r="J3441">
        <v>18</v>
      </c>
      <c r="K3441" t="s">
        <v>1346</v>
      </c>
      <c r="L3441">
        <v>2019</v>
      </c>
      <c r="M3441">
        <v>11</v>
      </c>
    </row>
    <row r="3442" spans="1:13" x14ac:dyDescent="0.25">
      <c r="A3442">
        <v>116029</v>
      </c>
      <c r="B3442" t="s">
        <v>852</v>
      </c>
      <c r="C3442" t="s">
        <v>14</v>
      </c>
      <c r="D3442" t="s">
        <v>15</v>
      </c>
      <c r="E3442" t="s">
        <v>853</v>
      </c>
      <c r="F3442" s="1">
        <v>43801.365162037036</v>
      </c>
      <c r="G3442">
        <v>1</v>
      </c>
      <c r="H3442">
        <v>40.51</v>
      </c>
      <c r="I3442">
        <v>40.51</v>
      </c>
      <c r="J3442">
        <v>18</v>
      </c>
      <c r="K3442" t="s">
        <v>1346</v>
      </c>
      <c r="L3442">
        <v>2019</v>
      </c>
      <c r="M3442">
        <v>12</v>
      </c>
    </row>
    <row r="3443" spans="1:13" x14ac:dyDescent="0.25">
      <c r="A3443">
        <v>116029</v>
      </c>
      <c r="B3443" t="s">
        <v>852</v>
      </c>
      <c r="C3443" t="s">
        <v>14</v>
      </c>
      <c r="D3443" t="s">
        <v>15</v>
      </c>
      <c r="E3443" t="s">
        <v>853</v>
      </c>
      <c r="F3443" s="1">
        <v>43808.419652777775</v>
      </c>
      <c r="G3443">
        <v>1</v>
      </c>
      <c r="H3443">
        <v>39.75</v>
      </c>
      <c r="I3443">
        <v>39.75</v>
      </c>
      <c r="J3443">
        <v>18</v>
      </c>
      <c r="K3443" t="s">
        <v>1346</v>
      </c>
      <c r="L3443">
        <v>2019</v>
      </c>
      <c r="M3443">
        <v>12</v>
      </c>
    </row>
    <row r="3444" spans="1:13" x14ac:dyDescent="0.25">
      <c r="A3444">
        <v>116029</v>
      </c>
      <c r="B3444" t="s">
        <v>852</v>
      </c>
      <c r="C3444" t="s">
        <v>14</v>
      </c>
      <c r="D3444" t="s">
        <v>15</v>
      </c>
      <c r="E3444" t="s">
        <v>853</v>
      </c>
      <c r="F3444" s="1">
        <v>43815.417847222219</v>
      </c>
      <c r="G3444">
        <v>1</v>
      </c>
      <c r="H3444">
        <v>39.75</v>
      </c>
      <c r="I3444">
        <v>39.75</v>
      </c>
      <c r="J3444">
        <v>18</v>
      </c>
      <c r="K3444" t="s">
        <v>1346</v>
      </c>
      <c r="L3444">
        <v>2019</v>
      </c>
      <c r="M3444">
        <v>12</v>
      </c>
    </row>
    <row r="3445" spans="1:13" x14ac:dyDescent="0.25">
      <c r="A3445">
        <v>116028</v>
      </c>
      <c r="B3445" t="s">
        <v>854</v>
      </c>
      <c r="C3445" t="s">
        <v>14</v>
      </c>
      <c r="D3445" t="s">
        <v>15</v>
      </c>
      <c r="E3445" t="s">
        <v>853</v>
      </c>
      <c r="F3445" s="1">
        <v>42786.401354166665</v>
      </c>
      <c r="G3445">
        <v>1</v>
      </c>
      <c r="H3445">
        <v>64.2</v>
      </c>
      <c r="I3445">
        <v>64.2</v>
      </c>
      <c r="J3445">
        <v>18</v>
      </c>
      <c r="K3445" t="s">
        <v>1346</v>
      </c>
      <c r="L3445">
        <v>2017</v>
      </c>
      <c r="M3445">
        <v>2</v>
      </c>
    </row>
    <row r="3446" spans="1:13" x14ac:dyDescent="0.25">
      <c r="A3446">
        <v>116028</v>
      </c>
      <c r="B3446" t="s">
        <v>854</v>
      </c>
      <c r="C3446" t="s">
        <v>14</v>
      </c>
      <c r="D3446" t="s">
        <v>15</v>
      </c>
      <c r="E3446" t="s">
        <v>853</v>
      </c>
      <c r="F3446" s="1">
        <v>42786.401354166665</v>
      </c>
      <c r="G3446">
        <v>1</v>
      </c>
      <c r="H3446">
        <v>64.2</v>
      </c>
      <c r="I3446">
        <v>64.2</v>
      </c>
      <c r="J3446">
        <v>18</v>
      </c>
      <c r="K3446" t="s">
        <v>1346</v>
      </c>
      <c r="L3446">
        <v>2017</v>
      </c>
      <c r="M3446">
        <v>2</v>
      </c>
    </row>
    <row r="3447" spans="1:13" x14ac:dyDescent="0.25">
      <c r="A3447">
        <v>116028</v>
      </c>
      <c r="B3447" t="s">
        <v>854</v>
      </c>
      <c r="C3447" t="s">
        <v>14</v>
      </c>
      <c r="D3447" t="s">
        <v>15</v>
      </c>
      <c r="E3447" t="s">
        <v>853</v>
      </c>
      <c r="F3447" s="1">
        <v>42789.42701388889</v>
      </c>
      <c r="G3447">
        <v>2</v>
      </c>
      <c r="H3447">
        <v>64.2</v>
      </c>
      <c r="I3447">
        <v>128.4</v>
      </c>
      <c r="J3447">
        <v>18</v>
      </c>
      <c r="K3447" t="s">
        <v>1346</v>
      </c>
      <c r="L3447">
        <v>2017</v>
      </c>
      <c r="M3447">
        <v>2</v>
      </c>
    </row>
    <row r="3448" spans="1:13" x14ac:dyDescent="0.25">
      <c r="A3448">
        <v>116028</v>
      </c>
      <c r="B3448" t="s">
        <v>854</v>
      </c>
      <c r="C3448" t="s">
        <v>14</v>
      </c>
      <c r="D3448" t="s">
        <v>15</v>
      </c>
      <c r="E3448" t="s">
        <v>853</v>
      </c>
      <c r="F3448" s="1">
        <v>42793.421412037038</v>
      </c>
      <c r="G3448">
        <v>4</v>
      </c>
      <c r="H3448">
        <v>64.2</v>
      </c>
      <c r="I3448">
        <v>256.8</v>
      </c>
      <c r="J3448">
        <v>18</v>
      </c>
      <c r="K3448" t="s">
        <v>1346</v>
      </c>
      <c r="L3448">
        <v>2017</v>
      </c>
      <c r="M3448">
        <v>2</v>
      </c>
    </row>
    <row r="3449" spans="1:13" x14ac:dyDescent="0.25">
      <c r="A3449">
        <v>116028</v>
      </c>
      <c r="B3449" t="s">
        <v>854</v>
      </c>
      <c r="C3449" t="s">
        <v>14</v>
      </c>
      <c r="D3449" t="s">
        <v>15</v>
      </c>
      <c r="E3449" t="s">
        <v>853</v>
      </c>
      <c r="F3449" s="1">
        <v>42807.422407407408</v>
      </c>
      <c r="G3449">
        <v>5</v>
      </c>
      <c r="H3449">
        <v>64.2</v>
      </c>
      <c r="I3449">
        <v>321</v>
      </c>
      <c r="J3449">
        <v>18</v>
      </c>
      <c r="K3449" t="s">
        <v>1346</v>
      </c>
      <c r="L3449">
        <v>2017</v>
      </c>
      <c r="M3449">
        <v>3</v>
      </c>
    </row>
    <row r="3450" spans="1:13" x14ac:dyDescent="0.25">
      <c r="A3450">
        <v>116028</v>
      </c>
      <c r="B3450" t="s">
        <v>854</v>
      </c>
      <c r="C3450" t="s">
        <v>14</v>
      </c>
      <c r="D3450" t="s">
        <v>15</v>
      </c>
      <c r="E3450" t="s">
        <v>853</v>
      </c>
      <c r="F3450" s="1">
        <v>42860.455312500002</v>
      </c>
      <c r="G3450">
        <v>2</v>
      </c>
      <c r="H3450">
        <v>64.2</v>
      </c>
      <c r="I3450">
        <v>128.4</v>
      </c>
      <c r="J3450">
        <v>18</v>
      </c>
      <c r="K3450" t="s">
        <v>1346</v>
      </c>
      <c r="L3450">
        <v>2017</v>
      </c>
      <c r="M3450">
        <v>5</v>
      </c>
    </row>
    <row r="3451" spans="1:13" x14ac:dyDescent="0.25">
      <c r="A3451">
        <v>116028</v>
      </c>
      <c r="B3451" t="s">
        <v>854</v>
      </c>
      <c r="C3451" t="s">
        <v>14</v>
      </c>
      <c r="D3451" t="s">
        <v>15</v>
      </c>
      <c r="E3451" t="s">
        <v>853</v>
      </c>
      <c r="F3451" s="1">
        <v>42860.455312500002</v>
      </c>
      <c r="G3451">
        <v>3</v>
      </c>
      <c r="H3451">
        <v>64.2</v>
      </c>
      <c r="I3451">
        <v>192.6</v>
      </c>
      <c r="J3451">
        <v>18</v>
      </c>
      <c r="K3451" t="s">
        <v>1346</v>
      </c>
      <c r="L3451">
        <v>2017</v>
      </c>
      <c r="M3451">
        <v>5</v>
      </c>
    </row>
    <row r="3452" spans="1:13" x14ac:dyDescent="0.25">
      <c r="A3452">
        <v>116028</v>
      </c>
      <c r="B3452" t="s">
        <v>854</v>
      </c>
      <c r="C3452" t="s">
        <v>14</v>
      </c>
      <c r="D3452" t="s">
        <v>15</v>
      </c>
      <c r="E3452" t="s">
        <v>853</v>
      </c>
      <c r="F3452" s="1">
        <v>42975.388819444444</v>
      </c>
      <c r="G3452">
        <v>2</v>
      </c>
      <c r="H3452">
        <v>63.77</v>
      </c>
      <c r="I3452">
        <v>127.54</v>
      </c>
      <c r="J3452">
        <v>18</v>
      </c>
      <c r="K3452" t="s">
        <v>1346</v>
      </c>
      <c r="L3452">
        <v>2017</v>
      </c>
      <c r="M3452">
        <v>8</v>
      </c>
    </row>
    <row r="3453" spans="1:13" x14ac:dyDescent="0.25">
      <c r="A3453">
        <v>116028</v>
      </c>
      <c r="B3453" t="s">
        <v>854</v>
      </c>
      <c r="C3453" t="s">
        <v>14</v>
      </c>
      <c r="D3453" t="s">
        <v>15</v>
      </c>
      <c r="E3453" t="s">
        <v>853</v>
      </c>
      <c r="F3453" s="1">
        <v>42975.388819444444</v>
      </c>
      <c r="G3453">
        <v>1</v>
      </c>
      <c r="H3453">
        <v>64.2</v>
      </c>
      <c r="I3453">
        <v>64.2</v>
      </c>
      <c r="J3453">
        <v>18</v>
      </c>
      <c r="K3453" t="s">
        <v>1346</v>
      </c>
      <c r="L3453">
        <v>2017</v>
      </c>
      <c r="M3453">
        <v>8</v>
      </c>
    </row>
    <row r="3454" spans="1:13" x14ac:dyDescent="0.25">
      <c r="A3454">
        <v>116028</v>
      </c>
      <c r="B3454" t="s">
        <v>854</v>
      </c>
      <c r="C3454" t="s">
        <v>14</v>
      </c>
      <c r="D3454" t="s">
        <v>15</v>
      </c>
      <c r="E3454" t="s">
        <v>853</v>
      </c>
      <c r="F3454" s="1">
        <v>42979.561932870369</v>
      </c>
      <c r="G3454">
        <v>2</v>
      </c>
      <c r="H3454">
        <v>64.2</v>
      </c>
      <c r="I3454">
        <v>128.4</v>
      </c>
      <c r="J3454">
        <v>18</v>
      </c>
      <c r="K3454" t="s">
        <v>1346</v>
      </c>
      <c r="L3454">
        <v>2017</v>
      </c>
      <c r="M3454">
        <v>9</v>
      </c>
    </row>
    <row r="3455" spans="1:13" x14ac:dyDescent="0.25">
      <c r="A3455">
        <v>116028</v>
      </c>
      <c r="B3455" t="s">
        <v>854</v>
      </c>
      <c r="C3455" t="s">
        <v>14</v>
      </c>
      <c r="D3455" t="s">
        <v>15</v>
      </c>
      <c r="E3455" t="s">
        <v>853</v>
      </c>
      <c r="F3455" s="1">
        <v>42996.347210648149</v>
      </c>
      <c r="G3455">
        <v>1</v>
      </c>
      <c r="H3455">
        <v>63.77</v>
      </c>
      <c r="I3455">
        <v>63.77</v>
      </c>
      <c r="J3455">
        <v>18</v>
      </c>
      <c r="K3455" t="s">
        <v>1346</v>
      </c>
      <c r="L3455">
        <v>2017</v>
      </c>
      <c r="M3455">
        <v>9</v>
      </c>
    </row>
    <row r="3456" spans="1:13" x14ac:dyDescent="0.25">
      <c r="A3456">
        <v>116028</v>
      </c>
      <c r="B3456" t="s">
        <v>854</v>
      </c>
      <c r="C3456" t="s">
        <v>14</v>
      </c>
      <c r="D3456" t="s">
        <v>15</v>
      </c>
      <c r="E3456" t="s">
        <v>853</v>
      </c>
      <c r="F3456" s="1">
        <v>42996.347210648149</v>
      </c>
      <c r="G3456">
        <v>1</v>
      </c>
      <c r="H3456">
        <v>63.77</v>
      </c>
      <c r="I3456">
        <v>63.77</v>
      </c>
      <c r="J3456">
        <v>18</v>
      </c>
      <c r="K3456" t="s">
        <v>1346</v>
      </c>
      <c r="L3456">
        <v>2017</v>
      </c>
      <c r="M3456">
        <v>9</v>
      </c>
    </row>
    <row r="3457" spans="1:13" x14ac:dyDescent="0.25">
      <c r="A3457">
        <v>116028</v>
      </c>
      <c r="B3457" t="s">
        <v>854</v>
      </c>
      <c r="C3457" t="s">
        <v>14</v>
      </c>
      <c r="D3457" t="s">
        <v>15</v>
      </c>
      <c r="E3457" t="s">
        <v>853</v>
      </c>
      <c r="F3457" s="1">
        <v>43020.379189814812</v>
      </c>
      <c r="G3457">
        <v>2</v>
      </c>
      <c r="H3457">
        <v>63.77</v>
      </c>
      <c r="I3457">
        <v>127.54</v>
      </c>
      <c r="J3457">
        <v>18</v>
      </c>
      <c r="K3457" t="s">
        <v>1346</v>
      </c>
      <c r="L3457">
        <v>2017</v>
      </c>
      <c r="M3457">
        <v>10</v>
      </c>
    </row>
    <row r="3458" spans="1:13" x14ac:dyDescent="0.25">
      <c r="A3458">
        <v>116028</v>
      </c>
      <c r="B3458" t="s">
        <v>854</v>
      </c>
      <c r="C3458" t="s">
        <v>14</v>
      </c>
      <c r="D3458" t="s">
        <v>15</v>
      </c>
      <c r="E3458" t="s">
        <v>853</v>
      </c>
      <c r="F3458" s="1">
        <v>43020.379189814812</v>
      </c>
      <c r="G3458">
        <v>1</v>
      </c>
      <c r="H3458">
        <v>63.77</v>
      </c>
      <c r="I3458">
        <v>63.77</v>
      </c>
      <c r="J3458">
        <v>18</v>
      </c>
      <c r="K3458" t="s">
        <v>1346</v>
      </c>
      <c r="L3458">
        <v>2017</v>
      </c>
      <c r="M3458">
        <v>10</v>
      </c>
    </row>
    <row r="3459" spans="1:13" x14ac:dyDescent="0.25">
      <c r="A3459">
        <v>116028</v>
      </c>
      <c r="B3459" t="s">
        <v>854</v>
      </c>
      <c r="C3459" t="s">
        <v>14</v>
      </c>
      <c r="D3459" t="s">
        <v>15</v>
      </c>
      <c r="E3459" t="s">
        <v>853</v>
      </c>
      <c r="F3459" s="1">
        <v>43020.379189814812</v>
      </c>
      <c r="G3459">
        <v>2</v>
      </c>
      <c r="H3459">
        <v>63.77</v>
      </c>
      <c r="I3459">
        <v>127.54</v>
      </c>
      <c r="J3459">
        <v>18</v>
      </c>
      <c r="K3459" t="s">
        <v>1346</v>
      </c>
      <c r="L3459">
        <v>2017</v>
      </c>
      <c r="M3459">
        <v>10</v>
      </c>
    </row>
    <row r="3460" spans="1:13" x14ac:dyDescent="0.25">
      <c r="A3460">
        <v>116028</v>
      </c>
      <c r="B3460" t="s">
        <v>854</v>
      </c>
      <c r="C3460" t="s">
        <v>14</v>
      </c>
      <c r="D3460" t="s">
        <v>15</v>
      </c>
      <c r="E3460" t="s">
        <v>853</v>
      </c>
      <c r="F3460" s="1">
        <v>43024.407546296294</v>
      </c>
      <c r="G3460">
        <v>3</v>
      </c>
      <c r="H3460">
        <v>63.77</v>
      </c>
      <c r="I3460">
        <v>191.31</v>
      </c>
      <c r="J3460">
        <v>18</v>
      </c>
      <c r="K3460" t="s">
        <v>1346</v>
      </c>
      <c r="L3460">
        <v>2017</v>
      </c>
      <c r="M3460">
        <v>10</v>
      </c>
    </row>
    <row r="3461" spans="1:13" x14ac:dyDescent="0.25">
      <c r="A3461">
        <v>116028</v>
      </c>
      <c r="B3461" t="s">
        <v>854</v>
      </c>
      <c r="C3461" t="s">
        <v>14</v>
      </c>
      <c r="D3461" t="s">
        <v>15</v>
      </c>
      <c r="E3461" t="s">
        <v>853</v>
      </c>
      <c r="F3461" s="1">
        <v>43024.407546296294</v>
      </c>
      <c r="G3461">
        <v>2</v>
      </c>
      <c r="H3461">
        <v>63.77</v>
      </c>
      <c r="I3461">
        <v>127.54</v>
      </c>
      <c r="J3461">
        <v>18</v>
      </c>
      <c r="K3461" t="s">
        <v>1346</v>
      </c>
      <c r="L3461">
        <v>2017</v>
      </c>
      <c r="M3461">
        <v>10</v>
      </c>
    </row>
    <row r="3462" spans="1:13" x14ac:dyDescent="0.25">
      <c r="A3462">
        <v>116028</v>
      </c>
      <c r="B3462" t="s">
        <v>854</v>
      </c>
      <c r="C3462" t="s">
        <v>14</v>
      </c>
      <c r="D3462" t="s">
        <v>15</v>
      </c>
      <c r="E3462" t="s">
        <v>853</v>
      </c>
      <c r="F3462" s="1">
        <v>43087.343101851853</v>
      </c>
      <c r="G3462">
        <v>1</v>
      </c>
      <c r="H3462">
        <v>63.77</v>
      </c>
      <c r="I3462">
        <v>63.77</v>
      </c>
      <c r="J3462">
        <v>18</v>
      </c>
      <c r="K3462" t="s">
        <v>1346</v>
      </c>
      <c r="L3462">
        <v>2017</v>
      </c>
      <c r="M3462">
        <v>12</v>
      </c>
    </row>
    <row r="3463" spans="1:13" x14ac:dyDescent="0.25">
      <c r="A3463">
        <v>116028</v>
      </c>
      <c r="B3463" t="s">
        <v>854</v>
      </c>
      <c r="C3463" t="s">
        <v>14</v>
      </c>
      <c r="D3463" t="s">
        <v>15</v>
      </c>
      <c r="E3463" t="s">
        <v>853</v>
      </c>
      <c r="F3463" s="1">
        <v>43381.408043981479</v>
      </c>
      <c r="G3463">
        <v>1</v>
      </c>
      <c r="H3463">
        <v>62.51</v>
      </c>
      <c r="I3463">
        <v>62.51</v>
      </c>
      <c r="J3463">
        <v>18</v>
      </c>
      <c r="K3463" t="s">
        <v>1346</v>
      </c>
      <c r="L3463">
        <v>2018</v>
      </c>
      <c r="M3463">
        <v>10</v>
      </c>
    </row>
    <row r="3464" spans="1:13" x14ac:dyDescent="0.25">
      <c r="A3464">
        <v>116028</v>
      </c>
      <c r="B3464" t="s">
        <v>854</v>
      </c>
      <c r="C3464" t="s">
        <v>14</v>
      </c>
      <c r="D3464" t="s">
        <v>15</v>
      </c>
      <c r="E3464" t="s">
        <v>853</v>
      </c>
      <c r="F3464" s="1">
        <v>43381.408043981479</v>
      </c>
      <c r="G3464">
        <v>1</v>
      </c>
      <c r="H3464">
        <v>62.51</v>
      </c>
      <c r="I3464">
        <v>62.51</v>
      </c>
      <c r="J3464">
        <v>18</v>
      </c>
      <c r="K3464" t="s">
        <v>1346</v>
      </c>
      <c r="L3464">
        <v>2018</v>
      </c>
      <c r="M3464">
        <v>10</v>
      </c>
    </row>
    <row r="3465" spans="1:13" x14ac:dyDescent="0.25">
      <c r="A3465">
        <v>116028</v>
      </c>
      <c r="B3465" t="s">
        <v>854</v>
      </c>
      <c r="C3465" t="s">
        <v>14</v>
      </c>
      <c r="D3465" t="s">
        <v>15</v>
      </c>
      <c r="E3465" t="s">
        <v>853</v>
      </c>
      <c r="F3465" s="1">
        <v>43514.39738425926</v>
      </c>
      <c r="G3465">
        <v>1</v>
      </c>
      <c r="H3465">
        <v>62.51</v>
      </c>
      <c r="I3465">
        <v>62.51</v>
      </c>
      <c r="J3465">
        <v>18</v>
      </c>
      <c r="K3465" t="s">
        <v>1346</v>
      </c>
      <c r="L3465">
        <v>2019</v>
      </c>
      <c r="M3465">
        <v>2</v>
      </c>
    </row>
    <row r="3466" spans="1:13" x14ac:dyDescent="0.25">
      <c r="A3466">
        <v>116028</v>
      </c>
      <c r="B3466" t="s">
        <v>854</v>
      </c>
      <c r="C3466" t="s">
        <v>14</v>
      </c>
      <c r="D3466" t="s">
        <v>15</v>
      </c>
      <c r="E3466" t="s">
        <v>853</v>
      </c>
      <c r="F3466" s="1">
        <v>43521.36109953704</v>
      </c>
      <c r="G3466">
        <v>1</v>
      </c>
      <c r="H3466">
        <v>62.51</v>
      </c>
      <c r="I3466">
        <v>62.51</v>
      </c>
      <c r="J3466">
        <v>18</v>
      </c>
      <c r="K3466" t="s">
        <v>1346</v>
      </c>
      <c r="L3466">
        <v>2019</v>
      </c>
      <c r="M3466">
        <v>2</v>
      </c>
    </row>
    <row r="3467" spans="1:13" x14ac:dyDescent="0.25">
      <c r="A3467">
        <v>116028</v>
      </c>
      <c r="B3467" t="s">
        <v>854</v>
      </c>
      <c r="C3467" t="s">
        <v>14</v>
      </c>
      <c r="D3467" t="s">
        <v>15</v>
      </c>
      <c r="E3467" t="s">
        <v>853</v>
      </c>
      <c r="F3467" s="1">
        <v>43535.444733796299</v>
      </c>
      <c r="G3467">
        <v>1</v>
      </c>
      <c r="H3467">
        <v>63.77</v>
      </c>
      <c r="I3467">
        <v>63.77</v>
      </c>
      <c r="J3467">
        <v>18</v>
      </c>
      <c r="K3467" t="s">
        <v>1346</v>
      </c>
      <c r="L3467">
        <v>2019</v>
      </c>
      <c r="M3467">
        <v>3</v>
      </c>
    </row>
    <row r="3468" spans="1:13" x14ac:dyDescent="0.25">
      <c r="A3468">
        <v>116028</v>
      </c>
      <c r="B3468" t="s">
        <v>854</v>
      </c>
      <c r="C3468" t="s">
        <v>14</v>
      </c>
      <c r="D3468" t="s">
        <v>15</v>
      </c>
      <c r="E3468" t="s">
        <v>853</v>
      </c>
      <c r="F3468" s="1">
        <v>43556.41065972222</v>
      </c>
      <c r="G3468">
        <v>1</v>
      </c>
      <c r="H3468">
        <v>62.51</v>
      </c>
      <c r="I3468">
        <v>62.51</v>
      </c>
      <c r="J3468">
        <v>18</v>
      </c>
      <c r="K3468" t="s">
        <v>1346</v>
      </c>
      <c r="L3468">
        <v>2019</v>
      </c>
      <c r="M3468">
        <v>4</v>
      </c>
    </row>
    <row r="3469" spans="1:13" x14ac:dyDescent="0.25">
      <c r="A3469">
        <v>116028</v>
      </c>
      <c r="B3469" t="s">
        <v>854</v>
      </c>
      <c r="C3469" t="s">
        <v>14</v>
      </c>
      <c r="D3469" t="s">
        <v>15</v>
      </c>
      <c r="E3469" t="s">
        <v>853</v>
      </c>
      <c r="F3469" s="1">
        <v>43556.41065972222</v>
      </c>
      <c r="G3469">
        <v>1</v>
      </c>
      <c r="H3469">
        <v>63.77</v>
      </c>
      <c r="I3469">
        <v>63.77</v>
      </c>
      <c r="J3469">
        <v>18</v>
      </c>
      <c r="K3469" t="s">
        <v>1346</v>
      </c>
      <c r="L3469">
        <v>2019</v>
      </c>
      <c r="M3469">
        <v>4</v>
      </c>
    </row>
    <row r="3470" spans="1:13" x14ac:dyDescent="0.25">
      <c r="A3470">
        <v>116028</v>
      </c>
      <c r="B3470" t="s">
        <v>854</v>
      </c>
      <c r="C3470" t="s">
        <v>14</v>
      </c>
      <c r="D3470" t="s">
        <v>15</v>
      </c>
      <c r="E3470" t="s">
        <v>853</v>
      </c>
      <c r="F3470" s="1">
        <v>43563.498182870368</v>
      </c>
      <c r="G3470">
        <v>1</v>
      </c>
      <c r="H3470">
        <v>62.51</v>
      </c>
      <c r="I3470">
        <v>62.51</v>
      </c>
      <c r="J3470">
        <v>18</v>
      </c>
      <c r="K3470" t="s">
        <v>1346</v>
      </c>
      <c r="L3470">
        <v>2019</v>
      </c>
      <c r="M3470">
        <v>4</v>
      </c>
    </row>
    <row r="3471" spans="1:13" x14ac:dyDescent="0.25">
      <c r="A3471">
        <v>116028</v>
      </c>
      <c r="B3471" t="s">
        <v>854</v>
      </c>
      <c r="C3471" t="s">
        <v>14</v>
      </c>
      <c r="D3471" t="s">
        <v>15</v>
      </c>
      <c r="E3471" t="s">
        <v>853</v>
      </c>
      <c r="F3471" s="1">
        <v>43570.400671296295</v>
      </c>
      <c r="G3471">
        <v>1</v>
      </c>
      <c r="H3471">
        <v>62.51</v>
      </c>
      <c r="I3471">
        <v>62.51</v>
      </c>
      <c r="J3471">
        <v>18</v>
      </c>
      <c r="K3471" t="s">
        <v>1346</v>
      </c>
      <c r="L3471">
        <v>2019</v>
      </c>
      <c r="M3471">
        <v>4</v>
      </c>
    </row>
    <row r="3472" spans="1:13" x14ac:dyDescent="0.25">
      <c r="A3472">
        <v>116028</v>
      </c>
      <c r="B3472" t="s">
        <v>854</v>
      </c>
      <c r="C3472" t="s">
        <v>14</v>
      </c>
      <c r="D3472" t="s">
        <v>15</v>
      </c>
      <c r="E3472" t="s">
        <v>853</v>
      </c>
      <c r="F3472" s="1">
        <v>43570.400671296295</v>
      </c>
      <c r="G3472">
        <v>2</v>
      </c>
      <c r="H3472">
        <v>62.51</v>
      </c>
      <c r="I3472">
        <v>125.02</v>
      </c>
      <c r="J3472">
        <v>18</v>
      </c>
      <c r="K3472" t="s">
        <v>1346</v>
      </c>
      <c r="L3472">
        <v>2019</v>
      </c>
      <c r="M3472">
        <v>4</v>
      </c>
    </row>
    <row r="3473" spans="1:13" x14ac:dyDescent="0.25">
      <c r="A3473">
        <v>116028</v>
      </c>
      <c r="B3473" t="s">
        <v>854</v>
      </c>
      <c r="C3473" t="s">
        <v>14</v>
      </c>
      <c r="D3473" t="s">
        <v>15</v>
      </c>
      <c r="E3473" t="s">
        <v>853</v>
      </c>
      <c r="F3473" s="1">
        <v>43619.541701388887</v>
      </c>
      <c r="G3473">
        <v>1</v>
      </c>
      <c r="H3473">
        <v>62.51</v>
      </c>
      <c r="I3473">
        <v>62.51</v>
      </c>
      <c r="J3473">
        <v>18</v>
      </c>
      <c r="K3473" t="s">
        <v>1346</v>
      </c>
      <c r="L3473">
        <v>2019</v>
      </c>
      <c r="M3473">
        <v>6</v>
      </c>
    </row>
    <row r="3474" spans="1:13" x14ac:dyDescent="0.25">
      <c r="A3474">
        <v>116028</v>
      </c>
      <c r="B3474" t="s">
        <v>854</v>
      </c>
      <c r="C3474" t="s">
        <v>14</v>
      </c>
      <c r="D3474" t="s">
        <v>15</v>
      </c>
      <c r="E3474" t="s">
        <v>853</v>
      </c>
      <c r="F3474" s="1">
        <v>43619.541701388887</v>
      </c>
      <c r="G3474">
        <v>1</v>
      </c>
      <c r="H3474">
        <v>62.51</v>
      </c>
      <c r="I3474">
        <v>62.51</v>
      </c>
      <c r="J3474">
        <v>18</v>
      </c>
      <c r="K3474" t="s">
        <v>1346</v>
      </c>
      <c r="L3474">
        <v>2019</v>
      </c>
      <c r="M3474">
        <v>6</v>
      </c>
    </row>
    <row r="3475" spans="1:13" x14ac:dyDescent="0.25">
      <c r="A3475">
        <v>116028</v>
      </c>
      <c r="B3475" t="s">
        <v>854</v>
      </c>
      <c r="C3475" t="s">
        <v>14</v>
      </c>
      <c r="D3475" t="s">
        <v>15</v>
      </c>
      <c r="E3475" t="s">
        <v>853</v>
      </c>
      <c r="F3475" s="1">
        <v>43640.429282407407</v>
      </c>
      <c r="G3475">
        <v>1</v>
      </c>
      <c r="H3475">
        <v>62.51</v>
      </c>
      <c r="I3475">
        <v>62.51</v>
      </c>
      <c r="J3475">
        <v>18</v>
      </c>
      <c r="K3475" t="s">
        <v>1346</v>
      </c>
      <c r="L3475">
        <v>2019</v>
      </c>
      <c r="M3475">
        <v>6</v>
      </c>
    </row>
    <row r="3476" spans="1:13" x14ac:dyDescent="0.25">
      <c r="A3476">
        <v>116028</v>
      </c>
      <c r="B3476" t="s">
        <v>854</v>
      </c>
      <c r="C3476" t="s">
        <v>14</v>
      </c>
      <c r="D3476" t="s">
        <v>15</v>
      </c>
      <c r="E3476" t="s">
        <v>853</v>
      </c>
      <c r="F3476" s="1">
        <v>43654.399155092593</v>
      </c>
      <c r="G3476">
        <v>1</v>
      </c>
      <c r="H3476">
        <v>63.7</v>
      </c>
      <c r="I3476">
        <v>63.7</v>
      </c>
      <c r="J3476">
        <v>18</v>
      </c>
      <c r="K3476" t="s">
        <v>1346</v>
      </c>
      <c r="L3476">
        <v>2019</v>
      </c>
      <c r="M3476">
        <v>7</v>
      </c>
    </row>
    <row r="3477" spans="1:13" x14ac:dyDescent="0.25">
      <c r="A3477">
        <v>116028</v>
      </c>
      <c r="B3477" t="s">
        <v>854</v>
      </c>
      <c r="C3477" t="s">
        <v>14</v>
      </c>
      <c r="D3477" t="s">
        <v>15</v>
      </c>
      <c r="E3477" t="s">
        <v>853</v>
      </c>
      <c r="F3477" s="1">
        <v>43661.410185185188</v>
      </c>
      <c r="G3477">
        <v>1</v>
      </c>
      <c r="H3477">
        <v>62.51</v>
      </c>
      <c r="I3477">
        <v>62.51</v>
      </c>
      <c r="J3477">
        <v>18</v>
      </c>
      <c r="K3477" t="s">
        <v>1346</v>
      </c>
      <c r="L3477">
        <v>2019</v>
      </c>
      <c r="M3477">
        <v>7</v>
      </c>
    </row>
    <row r="3478" spans="1:13" x14ac:dyDescent="0.25">
      <c r="A3478">
        <v>116028</v>
      </c>
      <c r="B3478" t="s">
        <v>854</v>
      </c>
      <c r="C3478" t="s">
        <v>14</v>
      </c>
      <c r="D3478" t="s">
        <v>15</v>
      </c>
      <c r="E3478" t="s">
        <v>853</v>
      </c>
      <c r="F3478" s="1">
        <v>43710.40384259259</v>
      </c>
      <c r="G3478">
        <v>1</v>
      </c>
      <c r="H3478">
        <v>62.51</v>
      </c>
      <c r="I3478">
        <v>62.51</v>
      </c>
      <c r="J3478">
        <v>18</v>
      </c>
      <c r="K3478" t="s">
        <v>1346</v>
      </c>
      <c r="L3478">
        <v>2019</v>
      </c>
      <c r="M3478">
        <v>9</v>
      </c>
    </row>
    <row r="3479" spans="1:13" x14ac:dyDescent="0.25">
      <c r="A3479">
        <v>116028</v>
      </c>
      <c r="B3479" t="s">
        <v>854</v>
      </c>
      <c r="C3479" t="s">
        <v>14</v>
      </c>
      <c r="D3479" t="s">
        <v>15</v>
      </c>
      <c r="E3479" t="s">
        <v>853</v>
      </c>
      <c r="F3479" s="1">
        <v>43717.447199074071</v>
      </c>
      <c r="G3479">
        <v>1</v>
      </c>
      <c r="H3479">
        <v>62.51</v>
      </c>
      <c r="I3479">
        <v>62.51</v>
      </c>
      <c r="J3479">
        <v>18</v>
      </c>
      <c r="K3479" t="s">
        <v>1346</v>
      </c>
      <c r="L3479">
        <v>2019</v>
      </c>
      <c r="M3479">
        <v>9</v>
      </c>
    </row>
    <row r="3480" spans="1:13" x14ac:dyDescent="0.25">
      <c r="A3480">
        <v>116028</v>
      </c>
      <c r="B3480" t="s">
        <v>854</v>
      </c>
      <c r="C3480" t="s">
        <v>14</v>
      </c>
      <c r="D3480" t="s">
        <v>15</v>
      </c>
      <c r="E3480" t="s">
        <v>853</v>
      </c>
      <c r="F3480" s="1">
        <v>43724.412280092591</v>
      </c>
      <c r="G3480">
        <v>1</v>
      </c>
      <c r="H3480">
        <v>62.51</v>
      </c>
      <c r="I3480">
        <v>62.51</v>
      </c>
      <c r="J3480">
        <v>18</v>
      </c>
      <c r="K3480" t="s">
        <v>1346</v>
      </c>
      <c r="L3480">
        <v>2019</v>
      </c>
      <c r="M3480">
        <v>9</v>
      </c>
    </row>
    <row r="3481" spans="1:13" x14ac:dyDescent="0.25">
      <c r="A3481">
        <v>116028</v>
      </c>
      <c r="B3481" t="s">
        <v>854</v>
      </c>
      <c r="C3481" t="s">
        <v>14</v>
      </c>
      <c r="D3481" t="s">
        <v>15</v>
      </c>
      <c r="E3481" t="s">
        <v>853</v>
      </c>
      <c r="F3481" s="1">
        <v>43745.430567129632</v>
      </c>
      <c r="G3481">
        <v>1</v>
      </c>
      <c r="H3481">
        <v>62.51</v>
      </c>
      <c r="I3481">
        <v>62.51</v>
      </c>
      <c r="J3481">
        <v>18</v>
      </c>
      <c r="K3481" t="s">
        <v>1346</v>
      </c>
      <c r="L3481">
        <v>2019</v>
      </c>
      <c r="M3481">
        <v>10</v>
      </c>
    </row>
    <row r="3482" spans="1:13" x14ac:dyDescent="0.25">
      <c r="A3482">
        <v>116028</v>
      </c>
      <c r="B3482" t="s">
        <v>854</v>
      </c>
      <c r="C3482" t="s">
        <v>14</v>
      </c>
      <c r="D3482" t="s">
        <v>15</v>
      </c>
      <c r="E3482" t="s">
        <v>853</v>
      </c>
      <c r="F3482" s="1">
        <v>43752.410092592596</v>
      </c>
      <c r="G3482">
        <v>2</v>
      </c>
      <c r="H3482">
        <v>62.51</v>
      </c>
      <c r="I3482">
        <v>125.02</v>
      </c>
      <c r="J3482">
        <v>18</v>
      </c>
      <c r="K3482" t="s">
        <v>1346</v>
      </c>
      <c r="L3482">
        <v>2019</v>
      </c>
      <c r="M3482">
        <v>10</v>
      </c>
    </row>
    <row r="3483" spans="1:13" x14ac:dyDescent="0.25">
      <c r="A3483">
        <v>116028</v>
      </c>
      <c r="B3483" t="s">
        <v>854</v>
      </c>
      <c r="C3483" t="s">
        <v>14</v>
      </c>
      <c r="D3483" t="s">
        <v>15</v>
      </c>
      <c r="E3483" t="s">
        <v>853</v>
      </c>
      <c r="F3483" s="1">
        <v>43763.334537037037</v>
      </c>
      <c r="G3483">
        <v>1</v>
      </c>
      <c r="H3483">
        <v>62.51</v>
      </c>
      <c r="I3483">
        <v>62.51</v>
      </c>
      <c r="J3483">
        <v>18</v>
      </c>
      <c r="K3483" t="s">
        <v>1346</v>
      </c>
      <c r="L3483">
        <v>2019</v>
      </c>
      <c r="M3483">
        <v>10</v>
      </c>
    </row>
    <row r="3484" spans="1:13" x14ac:dyDescent="0.25">
      <c r="A3484">
        <v>116028</v>
      </c>
      <c r="B3484" t="s">
        <v>854</v>
      </c>
      <c r="C3484" t="s">
        <v>14</v>
      </c>
      <c r="D3484" t="s">
        <v>15</v>
      </c>
      <c r="E3484" t="s">
        <v>853</v>
      </c>
      <c r="F3484" s="1">
        <v>43787.411516203705</v>
      </c>
      <c r="G3484">
        <v>1</v>
      </c>
      <c r="H3484">
        <v>62.51</v>
      </c>
      <c r="I3484">
        <v>62.51</v>
      </c>
      <c r="J3484">
        <v>18</v>
      </c>
      <c r="K3484" t="s">
        <v>1346</v>
      </c>
      <c r="L3484">
        <v>2019</v>
      </c>
      <c r="M3484">
        <v>11</v>
      </c>
    </row>
    <row r="3485" spans="1:13" x14ac:dyDescent="0.25">
      <c r="A3485">
        <v>116028</v>
      </c>
      <c r="B3485" t="s">
        <v>854</v>
      </c>
      <c r="C3485" t="s">
        <v>14</v>
      </c>
      <c r="D3485" t="s">
        <v>15</v>
      </c>
      <c r="E3485" t="s">
        <v>853</v>
      </c>
      <c r="F3485" s="1">
        <v>43794.350995370369</v>
      </c>
      <c r="G3485">
        <v>1</v>
      </c>
      <c r="H3485">
        <v>62.51</v>
      </c>
      <c r="I3485">
        <v>62.51</v>
      </c>
      <c r="J3485">
        <v>18</v>
      </c>
      <c r="K3485" t="s">
        <v>1346</v>
      </c>
      <c r="L3485">
        <v>2019</v>
      </c>
      <c r="M3485">
        <v>11</v>
      </c>
    </row>
    <row r="3486" spans="1:13" x14ac:dyDescent="0.25">
      <c r="A3486">
        <v>116028</v>
      </c>
      <c r="B3486" t="s">
        <v>854</v>
      </c>
      <c r="C3486" t="s">
        <v>14</v>
      </c>
      <c r="D3486" t="s">
        <v>15</v>
      </c>
      <c r="E3486" t="s">
        <v>853</v>
      </c>
      <c r="F3486" s="1">
        <v>43801.365162037036</v>
      </c>
      <c r="G3486">
        <v>1</v>
      </c>
      <c r="H3486">
        <v>62.51</v>
      </c>
      <c r="I3486">
        <v>62.51</v>
      </c>
      <c r="J3486">
        <v>18</v>
      </c>
      <c r="K3486" t="s">
        <v>1346</v>
      </c>
      <c r="L3486">
        <v>2019</v>
      </c>
      <c r="M3486">
        <v>12</v>
      </c>
    </row>
    <row r="3487" spans="1:13" x14ac:dyDescent="0.25">
      <c r="A3487">
        <v>116028</v>
      </c>
      <c r="B3487" t="s">
        <v>854</v>
      </c>
      <c r="C3487" t="s">
        <v>14</v>
      </c>
      <c r="D3487" t="s">
        <v>15</v>
      </c>
      <c r="E3487" t="s">
        <v>853</v>
      </c>
      <c r="F3487" s="1">
        <v>43815.417847222219</v>
      </c>
      <c r="G3487">
        <v>1</v>
      </c>
      <c r="H3487">
        <v>62.51</v>
      </c>
      <c r="I3487">
        <v>62.51</v>
      </c>
      <c r="J3487">
        <v>18</v>
      </c>
      <c r="K3487" t="s">
        <v>1346</v>
      </c>
      <c r="L3487">
        <v>2019</v>
      </c>
      <c r="M3487">
        <v>12</v>
      </c>
    </row>
    <row r="3488" spans="1:13" x14ac:dyDescent="0.25">
      <c r="A3488">
        <v>844960</v>
      </c>
      <c r="B3488" t="s">
        <v>66</v>
      </c>
      <c r="C3488" t="s">
        <v>14</v>
      </c>
      <c r="D3488" t="s">
        <v>27</v>
      </c>
      <c r="E3488" t="s">
        <v>67</v>
      </c>
      <c r="F3488" s="1">
        <v>42870.411747685182</v>
      </c>
      <c r="G3488">
        <v>1</v>
      </c>
      <c r="H3488">
        <v>58.25</v>
      </c>
      <c r="I3488">
        <v>58.25</v>
      </c>
      <c r="J3488">
        <v>18</v>
      </c>
      <c r="K3488" t="s">
        <v>1346</v>
      </c>
      <c r="L3488">
        <v>2017</v>
      </c>
      <c r="M3488">
        <v>5</v>
      </c>
    </row>
    <row r="3489" spans="1:13" x14ac:dyDescent="0.25">
      <c r="A3489">
        <v>199295</v>
      </c>
      <c r="B3489" t="s">
        <v>70</v>
      </c>
      <c r="C3489" t="s">
        <v>14</v>
      </c>
      <c r="D3489" t="s">
        <v>27</v>
      </c>
      <c r="E3489" t="s">
        <v>67</v>
      </c>
      <c r="F3489" s="1">
        <v>42870.411747685182</v>
      </c>
      <c r="G3489">
        <v>2</v>
      </c>
      <c r="H3489">
        <v>26.28</v>
      </c>
      <c r="I3489">
        <v>52.56</v>
      </c>
      <c r="J3489">
        <v>18</v>
      </c>
      <c r="K3489" t="s">
        <v>1346</v>
      </c>
      <c r="L3489">
        <v>2017</v>
      </c>
      <c r="M3489">
        <v>5</v>
      </c>
    </row>
    <row r="3490" spans="1:13" x14ac:dyDescent="0.25">
      <c r="A3490">
        <v>196175</v>
      </c>
      <c r="B3490" t="s">
        <v>1355</v>
      </c>
      <c r="C3490" t="s">
        <v>14</v>
      </c>
      <c r="D3490" t="s">
        <v>15</v>
      </c>
      <c r="E3490" t="s">
        <v>1356</v>
      </c>
      <c r="F3490" s="1">
        <v>42752.369201388887</v>
      </c>
      <c r="G3490">
        <v>1</v>
      </c>
      <c r="H3490">
        <v>91.83</v>
      </c>
      <c r="I3490">
        <v>91.83</v>
      </c>
      <c r="J3490">
        <v>18</v>
      </c>
      <c r="K3490" t="s">
        <v>1346</v>
      </c>
      <c r="L3490">
        <v>2017</v>
      </c>
      <c r="M3490">
        <v>1</v>
      </c>
    </row>
    <row r="3491" spans="1:13" x14ac:dyDescent="0.25">
      <c r="A3491">
        <v>196610</v>
      </c>
      <c r="B3491" t="s">
        <v>71</v>
      </c>
      <c r="C3491" t="s">
        <v>14</v>
      </c>
      <c r="D3491" t="s">
        <v>15</v>
      </c>
      <c r="E3491" t="s">
        <v>72</v>
      </c>
      <c r="F3491" s="1">
        <v>43034.411643518521</v>
      </c>
      <c r="G3491">
        <v>2</v>
      </c>
      <c r="H3491">
        <v>45.93</v>
      </c>
      <c r="I3491">
        <v>91.86</v>
      </c>
      <c r="J3491">
        <v>18</v>
      </c>
      <c r="K3491" t="s">
        <v>1346</v>
      </c>
      <c r="L3491">
        <v>2017</v>
      </c>
      <c r="M3491">
        <v>10</v>
      </c>
    </row>
    <row r="3492" spans="1:13" x14ac:dyDescent="0.25">
      <c r="A3492">
        <v>196610</v>
      </c>
      <c r="B3492" t="s">
        <v>71</v>
      </c>
      <c r="C3492" t="s">
        <v>14</v>
      </c>
      <c r="D3492" t="s">
        <v>15</v>
      </c>
      <c r="E3492" t="s">
        <v>72</v>
      </c>
      <c r="F3492" s="1">
        <v>43717.447199074071</v>
      </c>
      <c r="G3492">
        <v>1</v>
      </c>
      <c r="H3492">
        <v>46.34</v>
      </c>
      <c r="I3492">
        <v>46.34</v>
      </c>
      <c r="J3492">
        <v>18</v>
      </c>
      <c r="K3492" t="s">
        <v>1346</v>
      </c>
      <c r="L3492">
        <v>2019</v>
      </c>
      <c r="M3492">
        <v>9</v>
      </c>
    </row>
    <row r="3493" spans="1:13" x14ac:dyDescent="0.25">
      <c r="A3493">
        <v>845592</v>
      </c>
      <c r="B3493" t="s">
        <v>1357</v>
      </c>
      <c r="C3493" t="s">
        <v>14</v>
      </c>
      <c r="D3493" t="s">
        <v>15</v>
      </c>
      <c r="E3493" t="s">
        <v>183</v>
      </c>
      <c r="F3493" s="1">
        <v>43020.379189814812</v>
      </c>
      <c r="G3493">
        <v>2</v>
      </c>
      <c r="H3493">
        <v>98.27</v>
      </c>
      <c r="I3493">
        <v>196.54</v>
      </c>
      <c r="J3493">
        <v>18</v>
      </c>
      <c r="K3493" t="s">
        <v>1346</v>
      </c>
      <c r="L3493">
        <v>2017</v>
      </c>
      <c r="M3493">
        <v>10</v>
      </c>
    </row>
    <row r="3494" spans="1:13" x14ac:dyDescent="0.25">
      <c r="A3494">
        <v>847713</v>
      </c>
      <c r="B3494" t="s">
        <v>76</v>
      </c>
      <c r="C3494" t="s">
        <v>14</v>
      </c>
      <c r="D3494" t="s">
        <v>15</v>
      </c>
      <c r="E3494" t="s">
        <v>77</v>
      </c>
      <c r="F3494" s="1">
        <v>42786.401354166665</v>
      </c>
      <c r="G3494">
        <v>1</v>
      </c>
      <c r="H3494">
        <v>87.57</v>
      </c>
      <c r="I3494">
        <v>87.57</v>
      </c>
      <c r="J3494">
        <v>18</v>
      </c>
      <c r="K3494" t="s">
        <v>1346</v>
      </c>
      <c r="L3494">
        <v>2017</v>
      </c>
      <c r="M3494">
        <v>2</v>
      </c>
    </row>
    <row r="3495" spans="1:13" x14ac:dyDescent="0.25">
      <c r="A3495">
        <v>847713</v>
      </c>
      <c r="B3495" t="s">
        <v>76</v>
      </c>
      <c r="C3495" t="s">
        <v>14</v>
      </c>
      <c r="D3495" t="s">
        <v>15</v>
      </c>
      <c r="E3495" t="s">
        <v>77</v>
      </c>
      <c r="F3495" s="1">
        <v>42884.433344907404</v>
      </c>
      <c r="G3495">
        <v>1</v>
      </c>
      <c r="H3495">
        <v>87.57</v>
      </c>
      <c r="I3495">
        <v>87.57</v>
      </c>
      <c r="J3495">
        <v>18</v>
      </c>
      <c r="K3495" t="s">
        <v>1346</v>
      </c>
      <c r="L3495">
        <v>2017</v>
      </c>
      <c r="M3495">
        <v>5</v>
      </c>
    </row>
    <row r="3496" spans="1:13" x14ac:dyDescent="0.25">
      <c r="A3496">
        <v>847713</v>
      </c>
      <c r="B3496" t="s">
        <v>76</v>
      </c>
      <c r="C3496" t="s">
        <v>14</v>
      </c>
      <c r="D3496" t="s">
        <v>15</v>
      </c>
      <c r="E3496" t="s">
        <v>77</v>
      </c>
      <c r="F3496" s="1">
        <v>42930.597002314818</v>
      </c>
      <c r="G3496">
        <v>1</v>
      </c>
      <c r="H3496">
        <v>107.26</v>
      </c>
      <c r="I3496">
        <v>107.26</v>
      </c>
      <c r="J3496">
        <v>18</v>
      </c>
      <c r="K3496" t="s">
        <v>1346</v>
      </c>
      <c r="L3496">
        <v>2017</v>
      </c>
      <c r="M3496">
        <v>7</v>
      </c>
    </row>
    <row r="3497" spans="1:13" x14ac:dyDescent="0.25">
      <c r="A3497">
        <v>847713</v>
      </c>
      <c r="B3497" t="s">
        <v>76</v>
      </c>
      <c r="C3497" t="s">
        <v>14</v>
      </c>
      <c r="D3497" t="s">
        <v>15</v>
      </c>
      <c r="E3497" t="s">
        <v>77</v>
      </c>
      <c r="F3497" s="1">
        <v>42996.347210648149</v>
      </c>
      <c r="G3497">
        <v>1</v>
      </c>
      <c r="H3497">
        <v>107.89</v>
      </c>
      <c r="I3497">
        <v>107.89</v>
      </c>
      <c r="J3497">
        <v>18</v>
      </c>
      <c r="K3497" t="s">
        <v>1346</v>
      </c>
      <c r="L3497">
        <v>2017</v>
      </c>
      <c r="M3497">
        <v>9</v>
      </c>
    </row>
    <row r="3498" spans="1:13" x14ac:dyDescent="0.25">
      <c r="A3498">
        <v>847713</v>
      </c>
      <c r="B3498" t="s">
        <v>76</v>
      </c>
      <c r="C3498" t="s">
        <v>14</v>
      </c>
      <c r="D3498" t="s">
        <v>15</v>
      </c>
      <c r="E3498" t="s">
        <v>77</v>
      </c>
      <c r="F3498" s="1">
        <v>43059.439004629632</v>
      </c>
      <c r="G3498">
        <v>1</v>
      </c>
      <c r="H3498">
        <v>84.25</v>
      </c>
      <c r="I3498">
        <v>84.25</v>
      </c>
      <c r="J3498">
        <v>18</v>
      </c>
      <c r="K3498" t="s">
        <v>1346</v>
      </c>
      <c r="L3498">
        <v>2017</v>
      </c>
      <c r="M3498">
        <v>11</v>
      </c>
    </row>
    <row r="3499" spans="1:13" x14ac:dyDescent="0.25">
      <c r="A3499">
        <v>847713</v>
      </c>
      <c r="B3499" t="s">
        <v>76</v>
      </c>
      <c r="C3499" t="s">
        <v>14</v>
      </c>
      <c r="D3499" t="s">
        <v>15</v>
      </c>
      <c r="E3499" t="s">
        <v>77</v>
      </c>
      <c r="F3499" s="1">
        <v>43080.360601851855</v>
      </c>
      <c r="G3499">
        <v>1</v>
      </c>
      <c r="H3499">
        <v>84.25</v>
      </c>
      <c r="I3499">
        <v>84.25</v>
      </c>
      <c r="J3499">
        <v>18</v>
      </c>
      <c r="K3499" t="s">
        <v>1346</v>
      </c>
      <c r="L3499">
        <v>2017</v>
      </c>
      <c r="M3499">
        <v>12</v>
      </c>
    </row>
    <row r="3500" spans="1:13" x14ac:dyDescent="0.25">
      <c r="A3500">
        <v>847713</v>
      </c>
      <c r="B3500" t="s">
        <v>76</v>
      </c>
      <c r="C3500" t="s">
        <v>14</v>
      </c>
      <c r="D3500" t="s">
        <v>15</v>
      </c>
      <c r="E3500" t="s">
        <v>77</v>
      </c>
      <c r="F3500" s="1">
        <v>43217.37232638889</v>
      </c>
      <c r="G3500">
        <v>1</v>
      </c>
      <c r="H3500">
        <v>84.29</v>
      </c>
      <c r="I3500">
        <v>84.29</v>
      </c>
      <c r="J3500">
        <v>18</v>
      </c>
      <c r="K3500" t="s">
        <v>1346</v>
      </c>
      <c r="L3500">
        <v>2018</v>
      </c>
      <c r="M3500">
        <v>4</v>
      </c>
    </row>
    <row r="3501" spans="1:13" x14ac:dyDescent="0.25">
      <c r="A3501">
        <v>847713</v>
      </c>
      <c r="B3501" t="s">
        <v>76</v>
      </c>
      <c r="C3501" t="s">
        <v>14</v>
      </c>
      <c r="D3501" t="s">
        <v>15</v>
      </c>
      <c r="E3501" t="s">
        <v>77</v>
      </c>
      <c r="F3501" s="1">
        <v>43255.41443287037</v>
      </c>
      <c r="G3501">
        <v>1</v>
      </c>
      <c r="H3501">
        <v>84.29</v>
      </c>
      <c r="I3501">
        <v>84.29</v>
      </c>
      <c r="J3501">
        <v>18</v>
      </c>
      <c r="K3501" t="s">
        <v>1346</v>
      </c>
      <c r="L3501">
        <v>2018</v>
      </c>
      <c r="M3501">
        <v>6</v>
      </c>
    </row>
    <row r="3502" spans="1:13" x14ac:dyDescent="0.25">
      <c r="A3502">
        <v>847713</v>
      </c>
      <c r="B3502" t="s">
        <v>76</v>
      </c>
      <c r="C3502" t="s">
        <v>14</v>
      </c>
      <c r="D3502" t="s">
        <v>15</v>
      </c>
      <c r="E3502" t="s">
        <v>77</v>
      </c>
      <c r="F3502" s="1">
        <v>43276.429664351854</v>
      </c>
      <c r="G3502">
        <v>2</v>
      </c>
      <c r="H3502">
        <v>84.29</v>
      </c>
      <c r="I3502">
        <v>168.58</v>
      </c>
      <c r="J3502">
        <v>18</v>
      </c>
      <c r="K3502" t="s">
        <v>1346</v>
      </c>
      <c r="L3502">
        <v>2018</v>
      </c>
      <c r="M3502">
        <v>6</v>
      </c>
    </row>
    <row r="3503" spans="1:13" x14ac:dyDescent="0.25">
      <c r="A3503">
        <v>847713</v>
      </c>
      <c r="B3503" t="s">
        <v>76</v>
      </c>
      <c r="C3503" t="s">
        <v>14</v>
      </c>
      <c r="D3503" t="s">
        <v>15</v>
      </c>
      <c r="E3503" t="s">
        <v>77</v>
      </c>
      <c r="F3503" s="1">
        <v>43318.314918981479</v>
      </c>
      <c r="G3503">
        <v>1</v>
      </c>
      <c r="H3503">
        <v>109.38</v>
      </c>
      <c r="I3503">
        <v>109.38</v>
      </c>
      <c r="J3503">
        <v>18</v>
      </c>
      <c r="K3503" t="s">
        <v>1346</v>
      </c>
      <c r="L3503">
        <v>2018</v>
      </c>
      <c r="M3503">
        <v>8</v>
      </c>
    </row>
    <row r="3504" spans="1:13" x14ac:dyDescent="0.25">
      <c r="A3504">
        <v>847713</v>
      </c>
      <c r="B3504" t="s">
        <v>76</v>
      </c>
      <c r="C3504" t="s">
        <v>14</v>
      </c>
      <c r="D3504" t="s">
        <v>15</v>
      </c>
      <c r="E3504" t="s">
        <v>77</v>
      </c>
      <c r="F3504" s="1">
        <v>43395.380347222221</v>
      </c>
      <c r="G3504">
        <v>1</v>
      </c>
      <c r="H3504">
        <v>109.38</v>
      </c>
      <c r="I3504">
        <v>109.38</v>
      </c>
      <c r="J3504">
        <v>18</v>
      </c>
      <c r="K3504" t="s">
        <v>1346</v>
      </c>
      <c r="L3504">
        <v>2018</v>
      </c>
      <c r="M3504">
        <v>10</v>
      </c>
    </row>
    <row r="3505" spans="1:13" x14ac:dyDescent="0.25">
      <c r="A3505">
        <v>847713</v>
      </c>
      <c r="B3505" t="s">
        <v>76</v>
      </c>
      <c r="C3505" t="s">
        <v>14</v>
      </c>
      <c r="D3505" t="s">
        <v>15</v>
      </c>
      <c r="E3505" t="s">
        <v>77</v>
      </c>
      <c r="F3505" s="1">
        <v>43402.436979166669</v>
      </c>
      <c r="G3505">
        <v>1</v>
      </c>
      <c r="H3505">
        <v>109.38</v>
      </c>
      <c r="I3505">
        <v>109.38</v>
      </c>
      <c r="J3505">
        <v>18</v>
      </c>
      <c r="K3505" t="s">
        <v>1346</v>
      </c>
      <c r="L3505">
        <v>2018</v>
      </c>
      <c r="M3505">
        <v>10</v>
      </c>
    </row>
    <row r="3506" spans="1:13" x14ac:dyDescent="0.25">
      <c r="A3506">
        <v>847713</v>
      </c>
      <c r="B3506" t="s">
        <v>76</v>
      </c>
      <c r="C3506" t="s">
        <v>14</v>
      </c>
      <c r="D3506" t="s">
        <v>15</v>
      </c>
      <c r="E3506" t="s">
        <v>77</v>
      </c>
      <c r="F3506" s="1">
        <v>43423.449652777781</v>
      </c>
      <c r="G3506">
        <v>1</v>
      </c>
      <c r="H3506">
        <v>107.25</v>
      </c>
      <c r="I3506">
        <v>107.25</v>
      </c>
      <c r="J3506">
        <v>18</v>
      </c>
      <c r="K3506" t="s">
        <v>1346</v>
      </c>
      <c r="L3506">
        <v>2018</v>
      </c>
      <c r="M3506">
        <v>11</v>
      </c>
    </row>
    <row r="3507" spans="1:13" x14ac:dyDescent="0.25">
      <c r="A3507">
        <v>847713</v>
      </c>
      <c r="B3507" t="s">
        <v>76</v>
      </c>
      <c r="C3507" t="s">
        <v>14</v>
      </c>
      <c r="D3507" t="s">
        <v>15</v>
      </c>
      <c r="E3507" t="s">
        <v>77</v>
      </c>
      <c r="F3507" s="1">
        <v>43437.430509259262</v>
      </c>
      <c r="G3507">
        <v>1</v>
      </c>
      <c r="H3507">
        <v>109.38</v>
      </c>
      <c r="I3507">
        <v>109.38</v>
      </c>
      <c r="J3507">
        <v>18</v>
      </c>
      <c r="K3507" t="s">
        <v>1346</v>
      </c>
      <c r="L3507">
        <v>2018</v>
      </c>
      <c r="M3507">
        <v>12</v>
      </c>
    </row>
    <row r="3508" spans="1:13" x14ac:dyDescent="0.25">
      <c r="A3508">
        <v>847713</v>
      </c>
      <c r="B3508" t="s">
        <v>76</v>
      </c>
      <c r="C3508" t="s">
        <v>14</v>
      </c>
      <c r="D3508" t="s">
        <v>15</v>
      </c>
      <c r="E3508" t="s">
        <v>77</v>
      </c>
      <c r="F3508" s="1">
        <v>43528.418807870374</v>
      </c>
      <c r="G3508">
        <v>1</v>
      </c>
      <c r="H3508">
        <v>111.63</v>
      </c>
      <c r="I3508">
        <v>111.63</v>
      </c>
      <c r="J3508">
        <v>18</v>
      </c>
      <c r="K3508" t="s">
        <v>1346</v>
      </c>
      <c r="L3508">
        <v>2019</v>
      </c>
      <c r="M3508">
        <v>3</v>
      </c>
    </row>
    <row r="3509" spans="1:13" x14ac:dyDescent="0.25">
      <c r="A3509">
        <v>847713</v>
      </c>
      <c r="B3509" t="s">
        <v>76</v>
      </c>
      <c r="C3509" t="s">
        <v>14</v>
      </c>
      <c r="D3509" t="s">
        <v>15</v>
      </c>
      <c r="E3509" t="s">
        <v>77</v>
      </c>
      <c r="F3509" s="1">
        <v>43570.400671296295</v>
      </c>
      <c r="G3509">
        <v>1</v>
      </c>
      <c r="H3509">
        <v>114.05</v>
      </c>
      <c r="I3509">
        <v>114.05</v>
      </c>
      <c r="J3509">
        <v>18</v>
      </c>
      <c r="K3509" t="s">
        <v>1346</v>
      </c>
      <c r="L3509">
        <v>2019</v>
      </c>
      <c r="M3509">
        <v>4</v>
      </c>
    </row>
    <row r="3510" spans="1:13" x14ac:dyDescent="0.25">
      <c r="A3510">
        <v>847974</v>
      </c>
      <c r="B3510" t="s">
        <v>1358</v>
      </c>
      <c r="C3510" t="s">
        <v>14</v>
      </c>
      <c r="D3510" t="s">
        <v>15</v>
      </c>
      <c r="E3510" t="s">
        <v>77</v>
      </c>
      <c r="F3510" s="1">
        <v>43605.421354166669</v>
      </c>
      <c r="G3510">
        <v>1</v>
      </c>
      <c r="H3510">
        <v>47.12</v>
      </c>
      <c r="I3510">
        <v>47.12</v>
      </c>
      <c r="J3510">
        <v>18</v>
      </c>
      <c r="K3510" t="s">
        <v>1346</v>
      </c>
      <c r="L3510">
        <v>2019</v>
      </c>
      <c r="M3510">
        <v>5</v>
      </c>
    </row>
    <row r="3511" spans="1:13" x14ac:dyDescent="0.25">
      <c r="A3511">
        <v>849290</v>
      </c>
      <c r="B3511" t="s">
        <v>859</v>
      </c>
      <c r="C3511" t="s">
        <v>14</v>
      </c>
      <c r="D3511" t="s">
        <v>15</v>
      </c>
      <c r="E3511" t="s">
        <v>858</v>
      </c>
      <c r="F3511" s="1">
        <v>42786.401354166665</v>
      </c>
      <c r="G3511">
        <v>1</v>
      </c>
      <c r="H3511">
        <v>237.25</v>
      </c>
      <c r="I3511">
        <v>237.25</v>
      </c>
      <c r="J3511">
        <v>18</v>
      </c>
      <c r="K3511" t="s">
        <v>1346</v>
      </c>
      <c r="L3511">
        <v>2017</v>
      </c>
      <c r="M3511">
        <v>2</v>
      </c>
    </row>
    <row r="3512" spans="1:13" x14ac:dyDescent="0.25">
      <c r="A3512">
        <v>849290</v>
      </c>
      <c r="B3512" t="s">
        <v>859</v>
      </c>
      <c r="C3512" t="s">
        <v>14</v>
      </c>
      <c r="D3512" t="s">
        <v>15</v>
      </c>
      <c r="E3512" t="s">
        <v>858</v>
      </c>
      <c r="F3512" s="1">
        <v>42808.400069444448</v>
      </c>
      <c r="G3512">
        <v>1</v>
      </c>
      <c r="H3512">
        <v>237.25</v>
      </c>
      <c r="I3512">
        <v>237.25</v>
      </c>
      <c r="J3512">
        <v>18</v>
      </c>
      <c r="K3512" t="s">
        <v>1346</v>
      </c>
      <c r="L3512">
        <v>2017</v>
      </c>
      <c r="M3512">
        <v>3</v>
      </c>
    </row>
    <row r="3513" spans="1:13" x14ac:dyDescent="0.25">
      <c r="A3513">
        <v>849290</v>
      </c>
      <c r="B3513" t="s">
        <v>859</v>
      </c>
      <c r="C3513" t="s">
        <v>14</v>
      </c>
      <c r="D3513" t="s">
        <v>15</v>
      </c>
      <c r="E3513" t="s">
        <v>858</v>
      </c>
      <c r="F3513" s="1">
        <v>42860.455312500002</v>
      </c>
      <c r="G3513">
        <v>1</v>
      </c>
      <c r="H3513">
        <v>235.63</v>
      </c>
      <c r="I3513">
        <v>235.63</v>
      </c>
      <c r="J3513">
        <v>18</v>
      </c>
      <c r="K3513" t="s">
        <v>1346</v>
      </c>
      <c r="L3513">
        <v>2017</v>
      </c>
      <c r="M3513">
        <v>5</v>
      </c>
    </row>
    <row r="3514" spans="1:13" x14ac:dyDescent="0.25">
      <c r="A3514">
        <v>849054</v>
      </c>
      <c r="B3514" t="s">
        <v>857</v>
      </c>
      <c r="C3514" t="s">
        <v>14</v>
      </c>
      <c r="D3514" t="s">
        <v>15</v>
      </c>
      <c r="E3514" t="s">
        <v>858</v>
      </c>
      <c r="F3514" s="1">
        <v>42975.388819444444</v>
      </c>
      <c r="G3514">
        <v>1</v>
      </c>
      <c r="H3514">
        <v>98.27</v>
      </c>
      <c r="I3514">
        <v>98.27</v>
      </c>
      <c r="J3514">
        <v>18</v>
      </c>
      <c r="K3514" t="s">
        <v>1346</v>
      </c>
      <c r="L3514">
        <v>2017</v>
      </c>
      <c r="M3514">
        <v>8</v>
      </c>
    </row>
    <row r="3515" spans="1:13" x14ac:dyDescent="0.25">
      <c r="A3515">
        <v>849290</v>
      </c>
      <c r="B3515" t="s">
        <v>859</v>
      </c>
      <c r="C3515" t="s">
        <v>14</v>
      </c>
      <c r="D3515" t="s">
        <v>15</v>
      </c>
      <c r="E3515" t="s">
        <v>858</v>
      </c>
      <c r="F3515" s="1">
        <v>42996.347210648149</v>
      </c>
      <c r="G3515">
        <v>1</v>
      </c>
      <c r="H3515">
        <v>231.01</v>
      </c>
      <c r="I3515">
        <v>231.01</v>
      </c>
      <c r="J3515">
        <v>18</v>
      </c>
      <c r="K3515" t="s">
        <v>1346</v>
      </c>
      <c r="L3515">
        <v>2017</v>
      </c>
      <c r="M3515">
        <v>9</v>
      </c>
    </row>
    <row r="3516" spans="1:13" x14ac:dyDescent="0.25">
      <c r="A3516">
        <v>849290</v>
      </c>
      <c r="B3516" t="s">
        <v>859</v>
      </c>
      <c r="C3516" t="s">
        <v>14</v>
      </c>
      <c r="D3516" t="s">
        <v>15</v>
      </c>
      <c r="E3516" t="s">
        <v>858</v>
      </c>
      <c r="F3516" s="1">
        <v>43003.405821759261</v>
      </c>
      <c r="G3516">
        <v>1</v>
      </c>
      <c r="H3516">
        <v>332.37</v>
      </c>
      <c r="I3516">
        <v>332.37</v>
      </c>
      <c r="J3516">
        <v>18</v>
      </c>
      <c r="K3516" t="s">
        <v>1346</v>
      </c>
      <c r="L3516">
        <v>2017</v>
      </c>
      <c r="M3516">
        <v>9</v>
      </c>
    </row>
    <row r="3517" spans="1:13" x14ac:dyDescent="0.25">
      <c r="A3517">
        <v>849290</v>
      </c>
      <c r="B3517" t="s">
        <v>859</v>
      </c>
      <c r="C3517" t="s">
        <v>14</v>
      </c>
      <c r="D3517" t="s">
        <v>15</v>
      </c>
      <c r="E3517" t="s">
        <v>858</v>
      </c>
      <c r="F3517" s="1">
        <v>43020.379189814812</v>
      </c>
      <c r="G3517">
        <v>1</v>
      </c>
      <c r="H3517">
        <v>332.37</v>
      </c>
      <c r="I3517">
        <v>332.37</v>
      </c>
      <c r="J3517">
        <v>18</v>
      </c>
      <c r="K3517" t="s">
        <v>1346</v>
      </c>
      <c r="L3517">
        <v>2017</v>
      </c>
      <c r="M3517">
        <v>10</v>
      </c>
    </row>
    <row r="3518" spans="1:13" x14ac:dyDescent="0.25">
      <c r="A3518">
        <v>849290</v>
      </c>
      <c r="B3518" t="s">
        <v>859</v>
      </c>
      <c r="C3518" t="s">
        <v>14</v>
      </c>
      <c r="D3518" t="s">
        <v>15</v>
      </c>
      <c r="E3518" t="s">
        <v>858</v>
      </c>
      <c r="F3518" s="1">
        <v>43052.404675925929</v>
      </c>
      <c r="G3518">
        <v>1</v>
      </c>
      <c r="H3518">
        <v>332.37</v>
      </c>
      <c r="I3518">
        <v>332.37</v>
      </c>
      <c r="J3518">
        <v>18</v>
      </c>
      <c r="K3518" t="s">
        <v>1346</v>
      </c>
      <c r="L3518">
        <v>2017</v>
      </c>
      <c r="M3518">
        <v>11</v>
      </c>
    </row>
    <row r="3519" spans="1:13" x14ac:dyDescent="0.25">
      <c r="A3519">
        <v>849290</v>
      </c>
      <c r="B3519" t="s">
        <v>859</v>
      </c>
      <c r="C3519" t="s">
        <v>14</v>
      </c>
      <c r="D3519" t="s">
        <v>15</v>
      </c>
      <c r="E3519" t="s">
        <v>858</v>
      </c>
      <c r="F3519" s="1">
        <v>43059.439004629632</v>
      </c>
      <c r="G3519">
        <v>1</v>
      </c>
      <c r="H3519">
        <v>335.3</v>
      </c>
      <c r="I3519">
        <v>335.3</v>
      </c>
      <c r="J3519">
        <v>18</v>
      </c>
      <c r="K3519" t="s">
        <v>1346</v>
      </c>
      <c r="L3519">
        <v>2017</v>
      </c>
      <c r="M3519">
        <v>11</v>
      </c>
    </row>
    <row r="3520" spans="1:13" x14ac:dyDescent="0.25">
      <c r="A3520">
        <v>849290</v>
      </c>
      <c r="B3520" t="s">
        <v>859</v>
      </c>
      <c r="C3520" t="s">
        <v>14</v>
      </c>
      <c r="D3520" t="s">
        <v>15</v>
      </c>
      <c r="E3520" t="s">
        <v>858</v>
      </c>
      <c r="F3520" s="1">
        <v>43199.411770833336</v>
      </c>
      <c r="G3520">
        <v>1</v>
      </c>
      <c r="H3520">
        <v>332.34</v>
      </c>
      <c r="I3520">
        <v>332.34</v>
      </c>
      <c r="J3520">
        <v>18</v>
      </c>
      <c r="K3520" t="s">
        <v>1346</v>
      </c>
      <c r="L3520">
        <v>2018</v>
      </c>
      <c r="M3520">
        <v>4</v>
      </c>
    </row>
    <row r="3521" spans="1:13" x14ac:dyDescent="0.25">
      <c r="A3521">
        <v>849290</v>
      </c>
      <c r="B3521" t="s">
        <v>859</v>
      </c>
      <c r="C3521" t="s">
        <v>14</v>
      </c>
      <c r="D3521" t="s">
        <v>15</v>
      </c>
      <c r="E3521" t="s">
        <v>858</v>
      </c>
      <c r="F3521" s="1">
        <v>43276.429664351854</v>
      </c>
      <c r="G3521">
        <v>1</v>
      </c>
      <c r="H3521">
        <v>325.85000000000002</v>
      </c>
      <c r="I3521">
        <v>325.85000000000002</v>
      </c>
      <c r="J3521">
        <v>18</v>
      </c>
      <c r="K3521" t="s">
        <v>1346</v>
      </c>
      <c r="L3521">
        <v>2018</v>
      </c>
      <c r="M3521">
        <v>6</v>
      </c>
    </row>
    <row r="3522" spans="1:13" x14ac:dyDescent="0.25">
      <c r="A3522">
        <v>849290</v>
      </c>
      <c r="B3522" t="s">
        <v>859</v>
      </c>
      <c r="C3522" t="s">
        <v>14</v>
      </c>
      <c r="D3522" t="s">
        <v>15</v>
      </c>
      <c r="E3522" t="s">
        <v>858</v>
      </c>
      <c r="F3522" s="1">
        <v>43304.330636574072</v>
      </c>
      <c r="G3522">
        <v>1</v>
      </c>
      <c r="H3522">
        <v>332.34</v>
      </c>
      <c r="I3522">
        <v>332.34</v>
      </c>
      <c r="J3522">
        <v>18</v>
      </c>
      <c r="K3522" t="s">
        <v>1346</v>
      </c>
      <c r="L3522">
        <v>2018</v>
      </c>
      <c r="M3522">
        <v>7</v>
      </c>
    </row>
    <row r="3523" spans="1:13" x14ac:dyDescent="0.25">
      <c r="A3523">
        <v>849290</v>
      </c>
      <c r="B3523" t="s">
        <v>859</v>
      </c>
      <c r="C3523" t="s">
        <v>14</v>
      </c>
      <c r="D3523" t="s">
        <v>15</v>
      </c>
      <c r="E3523" t="s">
        <v>858</v>
      </c>
      <c r="F3523" s="1">
        <v>43318.314918981479</v>
      </c>
      <c r="G3523">
        <v>1</v>
      </c>
      <c r="H3523">
        <v>332.34</v>
      </c>
      <c r="I3523">
        <v>332.34</v>
      </c>
      <c r="J3523">
        <v>18</v>
      </c>
      <c r="K3523" t="s">
        <v>1346</v>
      </c>
      <c r="L3523">
        <v>2018</v>
      </c>
      <c r="M3523">
        <v>8</v>
      </c>
    </row>
    <row r="3524" spans="1:13" x14ac:dyDescent="0.25">
      <c r="A3524">
        <v>849290</v>
      </c>
      <c r="B3524" t="s">
        <v>859</v>
      </c>
      <c r="C3524" t="s">
        <v>14</v>
      </c>
      <c r="D3524" t="s">
        <v>15</v>
      </c>
      <c r="E3524" t="s">
        <v>858</v>
      </c>
      <c r="F3524" s="1">
        <v>43423.449652777781</v>
      </c>
      <c r="G3524">
        <v>1</v>
      </c>
      <c r="H3524">
        <v>332.34</v>
      </c>
      <c r="I3524">
        <v>332.34</v>
      </c>
      <c r="J3524">
        <v>18</v>
      </c>
      <c r="K3524" t="s">
        <v>1346</v>
      </c>
      <c r="L3524">
        <v>2018</v>
      </c>
      <c r="M3524">
        <v>11</v>
      </c>
    </row>
    <row r="3525" spans="1:13" x14ac:dyDescent="0.25">
      <c r="A3525">
        <v>849290</v>
      </c>
      <c r="B3525" t="s">
        <v>859</v>
      </c>
      <c r="C3525" t="s">
        <v>14</v>
      </c>
      <c r="D3525" t="s">
        <v>15</v>
      </c>
      <c r="E3525" t="s">
        <v>858</v>
      </c>
      <c r="F3525" s="1">
        <v>43444.602106481485</v>
      </c>
      <c r="G3525">
        <v>1</v>
      </c>
      <c r="H3525">
        <v>332.37</v>
      </c>
      <c r="I3525">
        <v>332.37</v>
      </c>
      <c r="J3525">
        <v>18</v>
      </c>
      <c r="K3525" t="s">
        <v>1346</v>
      </c>
      <c r="L3525">
        <v>2018</v>
      </c>
      <c r="M3525">
        <v>12</v>
      </c>
    </row>
    <row r="3526" spans="1:13" x14ac:dyDescent="0.25">
      <c r="A3526">
        <v>849290</v>
      </c>
      <c r="B3526" t="s">
        <v>859</v>
      </c>
      <c r="C3526" t="s">
        <v>14</v>
      </c>
      <c r="D3526" t="s">
        <v>15</v>
      </c>
      <c r="E3526" t="s">
        <v>858</v>
      </c>
      <c r="F3526" s="1">
        <v>43535.444733796299</v>
      </c>
      <c r="G3526">
        <v>1</v>
      </c>
      <c r="H3526">
        <v>332.37</v>
      </c>
      <c r="I3526">
        <v>332.37</v>
      </c>
      <c r="J3526">
        <v>18</v>
      </c>
      <c r="K3526" t="s">
        <v>1346</v>
      </c>
      <c r="L3526">
        <v>2019</v>
      </c>
      <c r="M3526">
        <v>3</v>
      </c>
    </row>
    <row r="3527" spans="1:13" x14ac:dyDescent="0.25">
      <c r="A3527">
        <v>849290</v>
      </c>
      <c r="B3527" t="s">
        <v>859</v>
      </c>
      <c r="C3527" t="s">
        <v>14</v>
      </c>
      <c r="D3527" t="s">
        <v>15</v>
      </c>
      <c r="E3527" t="s">
        <v>858</v>
      </c>
      <c r="F3527" s="1">
        <v>43626.43277777778</v>
      </c>
      <c r="G3527">
        <v>1</v>
      </c>
      <c r="H3527">
        <v>332.37</v>
      </c>
      <c r="I3527">
        <v>332.37</v>
      </c>
      <c r="J3527">
        <v>18</v>
      </c>
      <c r="K3527" t="s">
        <v>1346</v>
      </c>
      <c r="L3527">
        <v>2019</v>
      </c>
      <c r="M3527">
        <v>6</v>
      </c>
    </row>
    <row r="3528" spans="1:13" x14ac:dyDescent="0.25">
      <c r="A3528">
        <v>849290</v>
      </c>
      <c r="B3528" t="s">
        <v>859</v>
      </c>
      <c r="C3528" t="s">
        <v>14</v>
      </c>
      <c r="D3528" t="s">
        <v>15</v>
      </c>
      <c r="E3528" t="s">
        <v>858</v>
      </c>
      <c r="F3528" s="1">
        <v>43640.429282407407</v>
      </c>
      <c r="G3528">
        <v>1</v>
      </c>
      <c r="H3528">
        <v>325.85000000000002</v>
      </c>
      <c r="I3528">
        <v>325.85000000000002</v>
      </c>
      <c r="J3528">
        <v>18</v>
      </c>
      <c r="K3528" t="s">
        <v>1346</v>
      </c>
      <c r="L3528">
        <v>2019</v>
      </c>
      <c r="M3528">
        <v>6</v>
      </c>
    </row>
    <row r="3529" spans="1:13" x14ac:dyDescent="0.25">
      <c r="A3529">
        <v>849290</v>
      </c>
      <c r="B3529" t="s">
        <v>859</v>
      </c>
      <c r="C3529" t="s">
        <v>14</v>
      </c>
      <c r="D3529" t="s">
        <v>15</v>
      </c>
      <c r="E3529" t="s">
        <v>858</v>
      </c>
      <c r="F3529" s="1">
        <v>43661.410185185188</v>
      </c>
      <c r="G3529">
        <v>1</v>
      </c>
      <c r="H3529">
        <v>325.85000000000002</v>
      </c>
      <c r="I3529">
        <v>325.85000000000002</v>
      </c>
      <c r="J3529">
        <v>18</v>
      </c>
      <c r="K3529" t="s">
        <v>1346</v>
      </c>
      <c r="L3529">
        <v>2019</v>
      </c>
      <c r="M3529">
        <v>7</v>
      </c>
    </row>
    <row r="3530" spans="1:13" x14ac:dyDescent="0.25">
      <c r="A3530">
        <v>130508</v>
      </c>
      <c r="B3530" t="s">
        <v>860</v>
      </c>
      <c r="C3530" t="s">
        <v>14</v>
      </c>
      <c r="D3530" t="s">
        <v>15</v>
      </c>
      <c r="E3530" t="s">
        <v>861</v>
      </c>
      <c r="F3530" s="1">
        <v>42751.413495370369</v>
      </c>
      <c r="G3530">
        <v>1</v>
      </c>
      <c r="H3530">
        <v>74.61</v>
      </c>
      <c r="I3530">
        <v>74.61</v>
      </c>
      <c r="J3530">
        <v>18</v>
      </c>
      <c r="K3530" t="s">
        <v>1346</v>
      </c>
      <c r="L3530">
        <v>2017</v>
      </c>
      <c r="M3530">
        <v>1</v>
      </c>
    </row>
    <row r="3531" spans="1:13" x14ac:dyDescent="0.25">
      <c r="A3531">
        <v>130508</v>
      </c>
      <c r="B3531" t="s">
        <v>860</v>
      </c>
      <c r="C3531" t="s">
        <v>14</v>
      </c>
      <c r="D3531" t="s">
        <v>15</v>
      </c>
      <c r="E3531" t="s">
        <v>861</v>
      </c>
      <c r="F3531" s="1">
        <v>42765.400752314818</v>
      </c>
      <c r="G3531">
        <v>1</v>
      </c>
      <c r="H3531">
        <v>74.61</v>
      </c>
      <c r="I3531">
        <v>74.61</v>
      </c>
      <c r="J3531">
        <v>18</v>
      </c>
      <c r="K3531" t="s">
        <v>1346</v>
      </c>
      <c r="L3531">
        <v>2017</v>
      </c>
      <c r="M3531">
        <v>1</v>
      </c>
    </row>
    <row r="3532" spans="1:13" x14ac:dyDescent="0.25">
      <c r="A3532">
        <v>130508</v>
      </c>
      <c r="B3532" t="s">
        <v>860</v>
      </c>
      <c r="C3532" t="s">
        <v>14</v>
      </c>
      <c r="D3532" t="s">
        <v>15</v>
      </c>
      <c r="E3532" t="s">
        <v>861</v>
      </c>
      <c r="F3532" s="1">
        <v>42765.400752314818</v>
      </c>
      <c r="G3532">
        <v>1</v>
      </c>
      <c r="H3532">
        <v>74.61</v>
      </c>
      <c r="I3532">
        <v>74.61</v>
      </c>
      <c r="J3532">
        <v>18</v>
      </c>
      <c r="K3532" t="s">
        <v>1346</v>
      </c>
      <c r="L3532">
        <v>2017</v>
      </c>
      <c r="M3532">
        <v>1</v>
      </c>
    </row>
    <row r="3533" spans="1:13" x14ac:dyDescent="0.25">
      <c r="A3533">
        <v>130508</v>
      </c>
      <c r="B3533" t="s">
        <v>860</v>
      </c>
      <c r="C3533" t="s">
        <v>14</v>
      </c>
      <c r="D3533" t="s">
        <v>15</v>
      </c>
      <c r="E3533" t="s">
        <v>861</v>
      </c>
      <c r="F3533" s="1">
        <v>42807.422407407408</v>
      </c>
      <c r="G3533">
        <v>1</v>
      </c>
      <c r="H3533">
        <v>74.61</v>
      </c>
      <c r="I3533">
        <v>74.61</v>
      </c>
      <c r="J3533">
        <v>18</v>
      </c>
      <c r="K3533" t="s">
        <v>1346</v>
      </c>
      <c r="L3533">
        <v>2017</v>
      </c>
      <c r="M3533">
        <v>3</v>
      </c>
    </row>
    <row r="3534" spans="1:13" x14ac:dyDescent="0.25">
      <c r="A3534">
        <v>130508</v>
      </c>
      <c r="B3534" t="s">
        <v>860</v>
      </c>
      <c r="C3534" t="s">
        <v>14</v>
      </c>
      <c r="D3534" t="s">
        <v>15</v>
      </c>
      <c r="E3534" t="s">
        <v>861</v>
      </c>
      <c r="F3534" s="1">
        <v>43109.403495370374</v>
      </c>
      <c r="G3534">
        <v>1</v>
      </c>
      <c r="H3534">
        <v>74.11</v>
      </c>
      <c r="I3534">
        <v>74.11</v>
      </c>
      <c r="J3534">
        <v>18</v>
      </c>
      <c r="K3534" t="s">
        <v>1346</v>
      </c>
      <c r="L3534">
        <v>2018</v>
      </c>
      <c r="M3534">
        <v>1</v>
      </c>
    </row>
    <row r="3535" spans="1:13" x14ac:dyDescent="0.25">
      <c r="A3535">
        <v>140454</v>
      </c>
      <c r="B3535" t="s">
        <v>862</v>
      </c>
      <c r="C3535" t="s">
        <v>14</v>
      </c>
      <c r="D3535" t="s">
        <v>15</v>
      </c>
      <c r="E3535" t="s">
        <v>861</v>
      </c>
      <c r="F3535" s="1">
        <v>43109.403495370374</v>
      </c>
      <c r="G3535">
        <v>1</v>
      </c>
      <c r="H3535">
        <v>119.91</v>
      </c>
      <c r="I3535">
        <v>119.91</v>
      </c>
      <c r="J3535">
        <v>18</v>
      </c>
      <c r="K3535" t="s">
        <v>1346</v>
      </c>
      <c r="L3535">
        <v>2018</v>
      </c>
      <c r="M3535">
        <v>1</v>
      </c>
    </row>
    <row r="3536" spans="1:13" x14ac:dyDescent="0.25">
      <c r="A3536">
        <v>230402</v>
      </c>
      <c r="B3536" t="s">
        <v>862</v>
      </c>
      <c r="C3536" t="s">
        <v>14</v>
      </c>
      <c r="D3536" t="s">
        <v>15</v>
      </c>
      <c r="E3536" t="s">
        <v>861</v>
      </c>
      <c r="F3536" s="1">
        <v>43465.334849537037</v>
      </c>
      <c r="G3536">
        <v>4</v>
      </c>
      <c r="H3536">
        <v>119.91</v>
      </c>
      <c r="I3536">
        <v>479.64</v>
      </c>
      <c r="J3536">
        <v>18</v>
      </c>
      <c r="K3536" t="s">
        <v>1346</v>
      </c>
      <c r="L3536">
        <v>2018</v>
      </c>
      <c r="M3536">
        <v>12</v>
      </c>
    </row>
    <row r="3537" spans="1:13" x14ac:dyDescent="0.25">
      <c r="A3537">
        <v>230405</v>
      </c>
      <c r="B3537" t="s">
        <v>860</v>
      </c>
      <c r="C3537" t="s">
        <v>14</v>
      </c>
      <c r="D3537" t="s">
        <v>15</v>
      </c>
      <c r="E3537" t="s">
        <v>861</v>
      </c>
      <c r="F3537" s="1">
        <v>43465.334849537037</v>
      </c>
      <c r="G3537">
        <v>4</v>
      </c>
      <c r="H3537">
        <v>74.11</v>
      </c>
      <c r="I3537">
        <v>296.44</v>
      </c>
      <c r="J3537">
        <v>18</v>
      </c>
      <c r="K3537" t="s">
        <v>1346</v>
      </c>
      <c r="L3537">
        <v>2018</v>
      </c>
      <c r="M3537">
        <v>12</v>
      </c>
    </row>
    <row r="3538" spans="1:13" x14ac:dyDescent="0.25">
      <c r="A3538">
        <v>230405</v>
      </c>
      <c r="B3538" t="s">
        <v>860</v>
      </c>
      <c r="C3538" t="s">
        <v>14</v>
      </c>
      <c r="D3538" t="s">
        <v>15</v>
      </c>
      <c r="E3538" t="s">
        <v>861</v>
      </c>
      <c r="F3538" s="1">
        <v>43563.498182870368</v>
      </c>
      <c r="G3538">
        <v>1</v>
      </c>
      <c r="H3538">
        <v>74.11</v>
      </c>
      <c r="I3538">
        <v>74.11</v>
      </c>
      <c r="J3538">
        <v>18</v>
      </c>
      <c r="K3538" t="s">
        <v>1346</v>
      </c>
      <c r="L3538">
        <v>2019</v>
      </c>
      <c r="M3538">
        <v>4</v>
      </c>
    </row>
    <row r="3539" spans="1:13" x14ac:dyDescent="0.25">
      <c r="A3539">
        <v>230402</v>
      </c>
      <c r="B3539" t="s">
        <v>862</v>
      </c>
      <c r="C3539" t="s">
        <v>14</v>
      </c>
      <c r="D3539" t="s">
        <v>15</v>
      </c>
      <c r="E3539" t="s">
        <v>861</v>
      </c>
      <c r="F3539" s="1">
        <v>43571.394363425927</v>
      </c>
      <c r="G3539">
        <v>1</v>
      </c>
      <c r="H3539">
        <v>120.97</v>
      </c>
      <c r="I3539">
        <v>120.97</v>
      </c>
      <c r="J3539">
        <v>18</v>
      </c>
      <c r="K3539" t="s">
        <v>1346</v>
      </c>
      <c r="L3539">
        <v>2019</v>
      </c>
      <c r="M3539">
        <v>4</v>
      </c>
    </row>
    <row r="3540" spans="1:13" x14ac:dyDescent="0.25">
      <c r="A3540">
        <v>210789</v>
      </c>
      <c r="B3540" t="s">
        <v>863</v>
      </c>
      <c r="C3540" t="s">
        <v>14</v>
      </c>
      <c r="D3540" t="s">
        <v>15</v>
      </c>
      <c r="E3540" t="s">
        <v>819</v>
      </c>
      <c r="F3540" s="1">
        <v>43115.346643518518</v>
      </c>
      <c r="G3540">
        <v>1</v>
      </c>
      <c r="H3540">
        <v>1052.6300000000001</v>
      </c>
      <c r="I3540">
        <v>1052.6300000000001</v>
      </c>
      <c r="J3540">
        <v>18</v>
      </c>
      <c r="K3540" t="s">
        <v>1346</v>
      </c>
      <c r="L3540">
        <v>2018</v>
      </c>
      <c r="M3540">
        <v>1</v>
      </c>
    </row>
    <row r="3541" spans="1:13" x14ac:dyDescent="0.25">
      <c r="A3541">
        <v>210789</v>
      </c>
      <c r="B3541" t="s">
        <v>863</v>
      </c>
      <c r="C3541" t="s">
        <v>14</v>
      </c>
      <c r="D3541" t="s">
        <v>15</v>
      </c>
      <c r="E3541" t="s">
        <v>819</v>
      </c>
      <c r="F3541" s="1">
        <v>43153.340960648151</v>
      </c>
      <c r="G3541">
        <v>1</v>
      </c>
      <c r="H3541">
        <v>1052.54</v>
      </c>
      <c r="I3541">
        <v>1052.54</v>
      </c>
      <c r="J3541">
        <v>18</v>
      </c>
      <c r="K3541" t="s">
        <v>1346</v>
      </c>
      <c r="L3541">
        <v>2018</v>
      </c>
      <c r="M3541">
        <v>2</v>
      </c>
    </row>
    <row r="3542" spans="1:13" x14ac:dyDescent="0.25">
      <c r="A3542">
        <v>210789</v>
      </c>
      <c r="B3542" t="s">
        <v>863</v>
      </c>
      <c r="C3542" t="s">
        <v>14</v>
      </c>
      <c r="D3542" t="s">
        <v>15</v>
      </c>
      <c r="E3542" t="s">
        <v>819</v>
      </c>
      <c r="F3542" s="1">
        <v>43199.411770833336</v>
      </c>
      <c r="G3542">
        <v>1</v>
      </c>
      <c r="H3542">
        <v>1052.54</v>
      </c>
      <c r="I3542">
        <v>1052.54</v>
      </c>
      <c r="J3542">
        <v>18</v>
      </c>
      <c r="K3542" t="s">
        <v>1346</v>
      </c>
      <c r="L3542">
        <v>2018</v>
      </c>
      <c r="M3542">
        <v>4</v>
      </c>
    </row>
    <row r="3543" spans="1:13" x14ac:dyDescent="0.25">
      <c r="A3543">
        <v>210792</v>
      </c>
      <c r="B3543" t="s">
        <v>864</v>
      </c>
      <c r="C3543" t="s">
        <v>14</v>
      </c>
      <c r="D3543" t="s">
        <v>15</v>
      </c>
      <c r="E3543" t="s">
        <v>819</v>
      </c>
      <c r="F3543" s="1">
        <v>43153.340960648151</v>
      </c>
      <c r="G3543">
        <v>1</v>
      </c>
      <c r="H3543">
        <v>1617.67</v>
      </c>
      <c r="I3543">
        <v>1617.67</v>
      </c>
      <c r="J3543">
        <v>18</v>
      </c>
      <c r="K3543" t="s">
        <v>1346</v>
      </c>
      <c r="L3543">
        <v>2018</v>
      </c>
      <c r="M3543">
        <v>2</v>
      </c>
    </row>
    <row r="3544" spans="1:13" x14ac:dyDescent="0.25">
      <c r="A3544">
        <v>210792</v>
      </c>
      <c r="B3544" t="s">
        <v>864</v>
      </c>
      <c r="C3544" t="s">
        <v>14</v>
      </c>
      <c r="D3544" t="s">
        <v>15</v>
      </c>
      <c r="E3544" t="s">
        <v>819</v>
      </c>
      <c r="F3544" s="1">
        <v>43167.578067129631</v>
      </c>
      <c r="G3544">
        <v>1</v>
      </c>
      <c r="H3544">
        <v>1615.92</v>
      </c>
      <c r="I3544">
        <v>1615.92</v>
      </c>
      <c r="J3544">
        <v>18</v>
      </c>
      <c r="K3544" t="s">
        <v>1346</v>
      </c>
      <c r="L3544">
        <v>2018</v>
      </c>
      <c r="M3544">
        <v>3</v>
      </c>
    </row>
    <row r="3545" spans="1:13" x14ac:dyDescent="0.25">
      <c r="A3545">
        <v>210792</v>
      </c>
      <c r="B3545" t="s">
        <v>864</v>
      </c>
      <c r="C3545" t="s">
        <v>14</v>
      </c>
      <c r="D3545" t="s">
        <v>15</v>
      </c>
      <c r="E3545" t="s">
        <v>819</v>
      </c>
      <c r="F3545" s="1">
        <v>43276.429664351854</v>
      </c>
      <c r="G3545">
        <v>1</v>
      </c>
      <c r="H3545">
        <v>1615.92</v>
      </c>
      <c r="I3545">
        <v>1615.92</v>
      </c>
      <c r="J3545">
        <v>18</v>
      </c>
      <c r="K3545" t="s">
        <v>1346</v>
      </c>
      <c r="L3545">
        <v>2018</v>
      </c>
      <c r="M3545">
        <v>6</v>
      </c>
    </row>
    <row r="3546" spans="1:13" x14ac:dyDescent="0.25">
      <c r="A3546">
        <v>210792</v>
      </c>
      <c r="B3546" t="s">
        <v>864</v>
      </c>
      <c r="C3546" t="s">
        <v>14</v>
      </c>
      <c r="D3546" t="s">
        <v>15</v>
      </c>
      <c r="E3546" t="s">
        <v>819</v>
      </c>
      <c r="F3546" s="1">
        <v>43528.418807870374</v>
      </c>
      <c r="G3546">
        <v>1</v>
      </c>
      <c r="H3546">
        <v>1616.09</v>
      </c>
      <c r="I3546">
        <v>1616.09</v>
      </c>
      <c r="J3546">
        <v>18</v>
      </c>
      <c r="K3546" t="s">
        <v>1346</v>
      </c>
      <c r="L3546">
        <v>2019</v>
      </c>
      <c r="M3546">
        <v>3</v>
      </c>
    </row>
    <row r="3547" spans="1:13" x14ac:dyDescent="0.25">
      <c r="A3547">
        <v>210792</v>
      </c>
      <c r="B3547" t="s">
        <v>864</v>
      </c>
      <c r="C3547" t="s">
        <v>14</v>
      </c>
      <c r="D3547" t="s">
        <v>15</v>
      </c>
      <c r="E3547" t="s">
        <v>819</v>
      </c>
      <c r="F3547" s="1">
        <v>43535.444733796299</v>
      </c>
      <c r="G3547">
        <v>1</v>
      </c>
      <c r="H3547">
        <v>1600.24</v>
      </c>
      <c r="I3547">
        <v>1600.24</v>
      </c>
      <c r="J3547">
        <v>18</v>
      </c>
      <c r="K3547" t="s">
        <v>1346</v>
      </c>
      <c r="L3547">
        <v>2019</v>
      </c>
      <c r="M3547">
        <v>3</v>
      </c>
    </row>
    <row r="3548" spans="1:13" x14ac:dyDescent="0.25">
      <c r="A3548">
        <v>196303</v>
      </c>
      <c r="B3548" t="s">
        <v>90</v>
      </c>
      <c r="C3548" t="s">
        <v>14</v>
      </c>
      <c r="D3548" t="s">
        <v>15</v>
      </c>
      <c r="E3548" t="s">
        <v>91</v>
      </c>
      <c r="F3548" s="1">
        <v>43011.548761574071</v>
      </c>
      <c r="G3548">
        <v>1</v>
      </c>
      <c r="H3548">
        <v>41</v>
      </c>
      <c r="I3548">
        <v>41</v>
      </c>
      <c r="J3548">
        <v>18</v>
      </c>
      <c r="K3548" t="s">
        <v>1346</v>
      </c>
      <c r="L3548">
        <v>2017</v>
      </c>
      <c r="M3548">
        <v>10</v>
      </c>
    </row>
    <row r="3549" spans="1:13" x14ac:dyDescent="0.25">
      <c r="A3549">
        <v>196303</v>
      </c>
      <c r="B3549" t="s">
        <v>90</v>
      </c>
      <c r="C3549" t="s">
        <v>14</v>
      </c>
      <c r="D3549" t="s">
        <v>15</v>
      </c>
      <c r="E3549" t="s">
        <v>91</v>
      </c>
      <c r="F3549" s="1">
        <v>43276.429664351854</v>
      </c>
      <c r="G3549">
        <v>3</v>
      </c>
      <c r="H3549">
        <v>43.92</v>
      </c>
      <c r="I3549">
        <v>131.76</v>
      </c>
      <c r="J3549">
        <v>18</v>
      </c>
      <c r="K3549" t="s">
        <v>1346</v>
      </c>
      <c r="L3549">
        <v>2018</v>
      </c>
      <c r="M3549">
        <v>6</v>
      </c>
    </row>
    <row r="3550" spans="1:13" x14ac:dyDescent="0.25">
      <c r="A3550">
        <v>196303</v>
      </c>
      <c r="B3550" t="s">
        <v>90</v>
      </c>
      <c r="C3550" t="s">
        <v>14</v>
      </c>
      <c r="D3550" t="s">
        <v>15</v>
      </c>
      <c r="E3550" t="s">
        <v>91</v>
      </c>
      <c r="F3550" s="1">
        <v>43402.436979166669</v>
      </c>
      <c r="G3550">
        <v>3</v>
      </c>
      <c r="H3550">
        <v>51.37</v>
      </c>
      <c r="I3550">
        <v>154.11000000000001</v>
      </c>
      <c r="J3550">
        <v>18</v>
      </c>
      <c r="K3550" t="s">
        <v>1346</v>
      </c>
      <c r="L3550">
        <v>2018</v>
      </c>
      <c r="M3550">
        <v>10</v>
      </c>
    </row>
    <row r="3551" spans="1:13" x14ac:dyDescent="0.25">
      <c r="A3551">
        <v>196303</v>
      </c>
      <c r="B3551" t="s">
        <v>90</v>
      </c>
      <c r="C3551" t="s">
        <v>14</v>
      </c>
      <c r="D3551" t="s">
        <v>15</v>
      </c>
      <c r="E3551" t="s">
        <v>91</v>
      </c>
      <c r="F3551" s="1">
        <v>43481.577881944446</v>
      </c>
      <c r="G3551">
        <v>1</v>
      </c>
      <c r="H3551">
        <v>55.09</v>
      </c>
      <c r="I3551">
        <v>55.09</v>
      </c>
      <c r="J3551">
        <v>18</v>
      </c>
      <c r="K3551" t="s">
        <v>1346</v>
      </c>
      <c r="L3551">
        <v>2019</v>
      </c>
      <c r="M3551">
        <v>1</v>
      </c>
    </row>
    <row r="3552" spans="1:13" x14ac:dyDescent="0.25">
      <c r="A3552">
        <v>196303</v>
      </c>
      <c r="B3552" t="s">
        <v>90</v>
      </c>
      <c r="C3552" t="s">
        <v>14</v>
      </c>
      <c r="D3552" t="s">
        <v>15</v>
      </c>
      <c r="E3552" t="s">
        <v>91</v>
      </c>
      <c r="F3552" s="1">
        <v>43738.439328703702</v>
      </c>
      <c r="G3552">
        <v>2</v>
      </c>
      <c r="H3552">
        <v>55.02</v>
      </c>
      <c r="I3552">
        <v>110.04</v>
      </c>
      <c r="J3552">
        <v>18</v>
      </c>
      <c r="K3552" t="s">
        <v>1346</v>
      </c>
      <c r="L3552">
        <v>2019</v>
      </c>
      <c r="M3552">
        <v>9</v>
      </c>
    </row>
    <row r="3553" spans="1:13" x14ac:dyDescent="0.25">
      <c r="A3553">
        <v>196303</v>
      </c>
      <c r="B3553" t="s">
        <v>90</v>
      </c>
      <c r="C3553" t="s">
        <v>14</v>
      </c>
      <c r="D3553" t="s">
        <v>15</v>
      </c>
      <c r="E3553" t="s">
        <v>91</v>
      </c>
      <c r="F3553" s="1">
        <v>43738.439328703702</v>
      </c>
      <c r="G3553">
        <v>1</v>
      </c>
      <c r="H3553">
        <v>55.02</v>
      </c>
      <c r="I3553">
        <v>55.02</v>
      </c>
      <c r="J3553">
        <v>18</v>
      </c>
      <c r="K3553" t="s">
        <v>1346</v>
      </c>
      <c r="L3553">
        <v>2019</v>
      </c>
      <c r="M3553">
        <v>9</v>
      </c>
    </row>
    <row r="3554" spans="1:13" x14ac:dyDescent="0.25">
      <c r="A3554">
        <v>148888</v>
      </c>
      <c r="B3554" t="s">
        <v>1359</v>
      </c>
      <c r="C3554" t="s">
        <v>14</v>
      </c>
      <c r="D3554" t="s">
        <v>15</v>
      </c>
      <c r="E3554" t="s">
        <v>1294</v>
      </c>
      <c r="F3554" s="1">
        <v>42793.421412037038</v>
      </c>
      <c r="G3554">
        <v>1</v>
      </c>
      <c r="H3554">
        <v>57.62</v>
      </c>
      <c r="I3554">
        <v>57.62</v>
      </c>
      <c r="J3554">
        <v>18</v>
      </c>
      <c r="K3554" t="s">
        <v>1346</v>
      </c>
      <c r="L3554">
        <v>2017</v>
      </c>
      <c r="M3554">
        <v>2</v>
      </c>
    </row>
    <row r="3555" spans="1:13" x14ac:dyDescent="0.25">
      <c r="A3555">
        <v>186252</v>
      </c>
      <c r="B3555" t="s">
        <v>1360</v>
      </c>
      <c r="C3555" t="s">
        <v>14</v>
      </c>
      <c r="D3555" t="s">
        <v>15</v>
      </c>
      <c r="E3555" t="s">
        <v>1294</v>
      </c>
      <c r="F3555" s="1">
        <v>43423.449652777781</v>
      </c>
      <c r="G3555">
        <v>1</v>
      </c>
      <c r="H3555">
        <v>148.09</v>
      </c>
      <c r="I3555">
        <v>148.09</v>
      </c>
      <c r="J3555">
        <v>18</v>
      </c>
      <c r="K3555" t="s">
        <v>1346</v>
      </c>
      <c r="L3555">
        <v>2018</v>
      </c>
      <c r="M3555">
        <v>11</v>
      </c>
    </row>
    <row r="3556" spans="1:13" x14ac:dyDescent="0.25">
      <c r="A3556">
        <v>186252</v>
      </c>
      <c r="B3556" t="s">
        <v>1360</v>
      </c>
      <c r="C3556" t="s">
        <v>14</v>
      </c>
      <c r="D3556" t="s">
        <v>15</v>
      </c>
      <c r="E3556" t="s">
        <v>1294</v>
      </c>
      <c r="F3556" s="1">
        <v>43535.444733796299</v>
      </c>
      <c r="G3556">
        <v>1</v>
      </c>
      <c r="H3556">
        <v>148.09</v>
      </c>
      <c r="I3556">
        <v>148.09</v>
      </c>
      <c r="J3556">
        <v>18</v>
      </c>
      <c r="K3556" t="s">
        <v>1346</v>
      </c>
      <c r="L3556">
        <v>2019</v>
      </c>
      <c r="M3556">
        <v>3</v>
      </c>
    </row>
    <row r="3557" spans="1:13" x14ac:dyDescent="0.25">
      <c r="A3557">
        <v>185060</v>
      </c>
      <c r="B3557" t="s">
        <v>92</v>
      </c>
      <c r="C3557" t="s">
        <v>14</v>
      </c>
      <c r="D3557" t="s">
        <v>15</v>
      </c>
      <c r="E3557" t="s">
        <v>93</v>
      </c>
      <c r="F3557" s="1">
        <v>42884.433344907404</v>
      </c>
      <c r="G3557">
        <v>2</v>
      </c>
      <c r="H3557">
        <v>66.260000000000005</v>
      </c>
      <c r="I3557">
        <v>132.52000000000001</v>
      </c>
      <c r="J3557">
        <v>18</v>
      </c>
      <c r="K3557" t="s">
        <v>1346</v>
      </c>
      <c r="L3557">
        <v>2017</v>
      </c>
      <c r="M3557">
        <v>5</v>
      </c>
    </row>
    <row r="3558" spans="1:13" x14ac:dyDescent="0.25">
      <c r="A3558">
        <v>185060</v>
      </c>
      <c r="B3558" t="s">
        <v>92</v>
      </c>
      <c r="C3558" t="s">
        <v>14</v>
      </c>
      <c r="D3558" t="s">
        <v>15</v>
      </c>
      <c r="E3558" t="s">
        <v>93</v>
      </c>
      <c r="F3558" s="1">
        <v>42884.433344907404</v>
      </c>
      <c r="G3558">
        <v>1</v>
      </c>
      <c r="H3558">
        <v>66.260000000000005</v>
      </c>
      <c r="I3558">
        <v>66.260000000000005</v>
      </c>
      <c r="J3558">
        <v>18</v>
      </c>
      <c r="K3558" t="s">
        <v>1346</v>
      </c>
      <c r="L3558">
        <v>2017</v>
      </c>
      <c r="M3558">
        <v>5</v>
      </c>
    </row>
    <row r="3559" spans="1:13" x14ac:dyDescent="0.25">
      <c r="A3559">
        <v>185060</v>
      </c>
      <c r="B3559" t="s">
        <v>92</v>
      </c>
      <c r="C3559" t="s">
        <v>14</v>
      </c>
      <c r="D3559" t="s">
        <v>15</v>
      </c>
      <c r="E3559" t="s">
        <v>93</v>
      </c>
      <c r="F3559" s="1">
        <v>42888.624282407407</v>
      </c>
      <c r="G3559">
        <v>2</v>
      </c>
      <c r="H3559">
        <v>66.260000000000005</v>
      </c>
      <c r="I3559">
        <v>132.52000000000001</v>
      </c>
      <c r="J3559">
        <v>18</v>
      </c>
      <c r="K3559" t="s">
        <v>1346</v>
      </c>
      <c r="L3559">
        <v>2017</v>
      </c>
      <c r="M3559">
        <v>6</v>
      </c>
    </row>
    <row r="3560" spans="1:13" x14ac:dyDescent="0.25">
      <c r="A3560">
        <v>185060</v>
      </c>
      <c r="B3560" t="s">
        <v>92</v>
      </c>
      <c r="C3560" t="s">
        <v>14</v>
      </c>
      <c r="D3560" t="s">
        <v>15</v>
      </c>
      <c r="E3560" t="s">
        <v>93</v>
      </c>
      <c r="F3560" s="1">
        <v>42930.597002314818</v>
      </c>
      <c r="G3560">
        <v>2</v>
      </c>
      <c r="H3560">
        <v>66.260000000000005</v>
      </c>
      <c r="I3560">
        <v>132.52000000000001</v>
      </c>
      <c r="J3560">
        <v>18</v>
      </c>
      <c r="K3560" t="s">
        <v>1346</v>
      </c>
      <c r="L3560">
        <v>2017</v>
      </c>
      <c r="M3560">
        <v>7</v>
      </c>
    </row>
    <row r="3561" spans="1:13" x14ac:dyDescent="0.25">
      <c r="A3561">
        <v>185060</v>
      </c>
      <c r="B3561" t="s">
        <v>92</v>
      </c>
      <c r="C3561" t="s">
        <v>14</v>
      </c>
      <c r="D3561" t="s">
        <v>15</v>
      </c>
      <c r="E3561" t="s">
        <v>93</v>
      </c>
      <c r="F3561" s="1">
        <v>42930.597002314818</v>
      </c>
      <c r="G3561">
        <v>1</v>
      </c>
      <c r="H3561">
        <v>66.260000000000005</v>
      </c>
      <c r="I3561">
        <v>66.260000000000005</v>
      </c>
      <c r="J3561">
        <v>18</v>
      </c>
      <c r="K3561" t="s">
        <v>1346</v>
      </c>
      <c r="L3561">
        <v>2017</v>
      </c>
      <c r="M3561">
        <v>7</v>
      </c>
    </row>
    <row r="3562" spans="1:13" x14ac:dyDescent="0.25">
      <c r="A3562">
        <v>185060</v>
      </c>
      <c r="B3562" t="s">
        <v>92</v>
      </c>
      <c r="C3562" t="s">
        <v>14</v>
      </c>
      <c r="D3562" t="s">
        <v>15</v>
      </c>
      <c r="E3562" t="s">
        <v>93</v>
      </c>
      <c r="F3562" s="1">
        <v>43052.404675925929</v>
      </c>
      <c r="G3562">
        <v>1</v>
      </c>
      <c r="H3562">
        <v>66.260000000000005</v>
      </c>
      <c r="I3562">
        <v>66.260000000000005</v>
      </c>
      <c r="J3562">
        <v>18</v>
      </c>
      <c r="K3562" t="s">
        <v>1346</v>
      </c>
      <c r="L3562">
        <v>2017</v>
      </c>
      <c r="M3562">
        <v>11</v>
      </c>
    </row>
    <row r="3563" spans="1:13" x14ac:dyDescent="0.25">
      <c r="A3563">
        <v>185060</v>
      </c>
      <c r="B3563" t="s">
        <v>92</v>
      </c>
      <c r="C3563" t="s">
        <v>14</v>
      </c>
      <c r="D3563" t="s">
        <v>15</v>
      </c>
      <c r="E3563" t="s">
        <v>93</v>
      </c>
      <c r="F3563" s="1">
        <v>43087.343101851853</v>
      </c>
      <c r="G3563">
        <v>1</v>
      </c>
      <c r="H3563">
        <v>66.260000000000005</v>
      </c>
      <c r="I3563">
        <v>66.260000000000005</v>
      </c>
      <c r="J3563">
        <v>18</v>
      </c>
      <c r="K3563" t="s">
        <v>1346</v>
      </c>
      <c r="L3563">
        <v>2017</v>
      </c>
      <c r="M3563">
        <v>12</v>
      </c>
    </row>
    <row r="3564" spans="1:13" x14ac:dyDescent="0.25">
      <c r="A3564">
        <v>185060</v>
      </c>
      <c r="B3564" t="s">
        <v>92</v>
      </c>
      <c r="C3564" t="s">
        <v>14</v>
      </c>
      <c r="D3564" t="s">
        <v>15</v>
      </c>
      <c r="E3564" t="s">
        <v>93</v>
      </c>
      <c r="F3564" s="1">
        <v>43276.429664351854</v>
      </c>
      <c r="G3564">
        <v>1</v>
      </c>
      <c r="H3564">
        <v>66.19</v>
      </c>
      <c r="I3564">
        <v>66.19</v>
      </c>
      <c r="J3564">
        <v>18</v>
      </c>
      <c r="K3564" t="s">
        <v>1346</v>
      </c>
      <c r="L3564">
        <v>2018</v>
      </c>
      <c r="M3564">
        <v>6</v>
      </c>
    </row>
    <row r="3565" spans="1:13" x14ac:dyDescent="0.25">
      <c r="A3565">
        <v>185060</v>
      </c>
      <c r="B3565" t="s">
        <v>92</v>
      </c>
      <c r="C3565" t="s">
        <v>14</v>
      </c>
      <c r="D3565" t="s">
        <v>15</v>
      </c>
      <c r="E3565" t="s">
        <v>93</v>
      </c>
      <c r="F3565" s="1">
        <v>43276.429664351854</v>
      </c>
      <c r="G3565">
        <v>1</v>
      </c>
      <c r="H3565">
        <v>66.19</v>
      </c>
      <c r="I3565">
        <v>66.19</v>
      </c>
      <c r="J3565">
        <v>18</v>
      </c>
      <c r="K3565" t="s">
        <v>1346</v>
      </c>
      <c r="L3565">
        <v>2018</v>
      </c>
      <c r="M3565">
        <v>6</v>
      </c>
    </row>
    <row r="3566" spans="1:13" x14ac:dyDescent="0.25">
      <c r="A3566">
        <v>185060</v>
      </c>
      <c r="B3566" t="s">
        <v>92</v>
      </c>
      <c r="C3566" t="s">
        <v>14</v>
      </c>
      <c r="D3566" t="s">
        <v>15</v>
      </c>
      <c r="E3566" t="s">
        <v>93</v>
      </c>
      <c r="F3566" s="1">
        <v>43402.436979166669</v>
      </c>
      <c r="G3566">
        <v>2</v>
      </c>
      <c r="H3566">
        <v>66.19</v>
      </c>
      <c r="I3566">
        <v>132.38</v>
      </c>
      <c r="J3566">
        <v>18</v>
      </c>
      <c r="K3566" t="s">
        <v>1346</v>
      </c>
      <c r="L3566">
        <v>2018</v>
      </c>
      <c r="M3566">
        <v>10</v>
      </c>
    </row>
    <row r="3567" spans="1:13" x14ac:dyDescent="0.25">
      <c r="A3567">
        <v>185060</v>
      </c>
      <c r="B3567" t="s">
        <v>92</v>
      </c>
      <c r="C3567" t="s">
        <v>14</v>
      </c>
      <c r="D3567" t="s">
        <v>15</v>
      </c>
      <c r="E3567" t="s">
        <v>93</v>
      </c>
      <c r="F3567" s="1">
        <v>43402.436979166669</v>
      </c>
      <c r="G3567">
        <v>1</v>
      </c>
      <c r="H3567">
        <v>66.19</v>
      </c>
      <c r="I3567">
        <v>66.19</v>
      </c>
      <c r="J3567">
        <v>18</v>
      </c>
      <c r="K3567" t="s">
        <v>1346</v>
      </c>
      <c r="L3567">
        <v>2018</v>
      </c>
      <c r="M3567">
        <v>10</v>
      </c>
    </row>
    <row r="3568" spans="1:13" x14ac:dyDescent="0.25">
      <c r="A3568">
        <v>185060</v>
      </c>
      <c r="B3568" t="s">
        <v>92</v>
      </c>
      <c r="C3568" t="s">
        <v>14</v>
      </c>
      <c r="D3568" t="s">
        <v>15</v>
      </c>
      <c r="E3568" t="s">
        <v>93</v>
      </c>
      <c r="F3568" s="1">
        <v>43535.444733796299</v>
      </c>
      <c r="G3568">
        <v>1</v>
      </c>
      <c r="H3568">
        <v>66.19</v>
      </c>
      <c r="I3568">
        <v>66.19</v>
      </c>
      <c r="J3568">
        <v>18</v>
      </c>
      <c r="K3568" t="s">
        <v>1346</v>
      </c>
      <c r="L3568">
        <v>2019</v>
      </c>
      <c r="M3568">
        <v>3</v>
      </c>
    </row>
    <row r="3569" spans="1:13" x14ac:dyDescent="0.25">
      <c r="A3569">
        <v>185060</v>
      </c>
      <c r="B3569" t="s">
        <v>92</v>
      </c>
      <c r="C3569" t="s">
        <v>14</v>
      </c>
      <c r="D3569" t="s">
        <v>15</v>
      </c>
      <c r="E3569" t="s">
        <v>93</v>
      </c>
      <c r="F3569" s="1">
        <v>43570.400671296295</v>
      </c>
      <c r="G3569">
        <v>1</v>
      </c>
      <c r="H3569">
        <v>67.63</v>
      </c>
      <c r="I3569">
        <v>67.63</v>
      </c>
      <c r="J3569">
        <v>18</v>
      </c>
      <c r="K3569" t="s">
        <v>1346</v>
      </c>
      <c r="L3569">
        <v>2019</v>
      </c>
      <c r="M3569">
        <v>4</v>
      </c>
    </row>
    <row r="3570" spans="1:13" x14ac:dyDescent="0.25">
      <c r="A3570">
        <v>185060</v>
      </c>
      <c r="B3570" t="s">
        <v>92</v>
      </c>
      <c r="C3570" t="s">
        <v>14</v>
      </c>
      <c r="D3570" t="s">
        <v>15</v>
      </c>
      <c r="E3570" t="s">
        <v>93</v>
      </c>
      <c r="F3570" s="1">
        <v>43626.43277777778</v>
      </c>
      <c r="G3570">
        <v>2</v>
      </c>
      <c r="H3570">
        <v>67.56</v>
      </c>
      <c r="I3570">
        <v>135.12</v>
      </c>
      <c r="J3570">
        <v>18</v>
      </c>
      <c r="K3570" t="s">
        <v>1346</v>
      </c>
      <c r="L3570">
        <v>2019</v>
      </c>
      <c r="M3570">
        <v>6</v>
      </c>
    </row>
    <row r="3571" spans="1:13" x14ac:dyDescent="0.25">
      <c r="A3571">
        <v>185060</v>
      </c>
      <c r="B3571" t="s">
        <v>92</v>
      </c>
      <c r="C3571" t="s">
        <v>14</v>
      </c>
      <c r="D3571" t="s">
        <v>15</v>
      </c>
      <c r="E3571" t="s">
        <v>93</v>
      </c>
      <c r="F3571" s="1">
        <v>43787.411516203705</v>
      </c>
      <c r="G3571">
        <v>1</v>
      </c>
      <c r="H3571">
        <v>66.11</v>
      </c>
      <c r="I3571">
        <v>66.11</v>
      </c>
      <c r="J3571">
        <v>18</v>
      </c>
      <c r="K3571" t="s">
        <v>1346</v>
      </c>
      <c r="L3571">
        <v>2019</v>
      </c>
      <c r="M3571">
        <v>11</v>
      </c>
    </row>
    <row r="3572" spans="1:13" x14ac:dyDescent="0.25">
      <c r="A3572">
        <v>185060</v>
      </c>
      <c r="B3572" t="s">
        <v>92</v>
      </c>
      <c r="C3572" t="s">
        <v>14</v>
      </c>
      <c r="D3572" t="s">
        <v>15</v>
      </c>
      <c r="E3572" t="s">
        <v>93</v>
      </c>
      <c r="F3572" s="1">
        <v>43787.411516203705</v>
      </c>
      <c r="G3572">
        <v>1</v>
      </c>
      <c r="H3572">
        <v>66.11</v>
      </c>
      <c r="I3572">
        <v>66.11</v>
      </c>
      <c r="J3572">
        <v>18</v>
      </c>
      <c r="K3572" t="s">
        <v>1346</v>
      </c>
      <c r="L3572">
        <v>2019</v>
      </c>
      <c r="M3572">
        <v>11</v>
      </c>
    </row>
    <row r="3573" spans="1:13" x14ac:dyDescent="0.25">
      <c r="A3573">
        <v>100394</v>
      </c>
      <c r="B3573" t="s">
        <v>97</v>
      </c>
      <c r="C3573" t="s">
        <v>14</v>
      </c>
      <c r="D3573" t="s">
        <v>15</v>
      </c>
      <c r="E3573" t="s">
        <v>96</v>
      </c>
      <c r="F3573" s="1">
        <v>42765.400752314818</v>
      </c>
      <c r="G3573">
        <v>1</v>
      </c>
      <c r="H3573">
        <v>66.14</v>
      </c>
      <c r="I3573">
        <v>66.14</v>
      </c>
      <c r="J3573">
        <v>18</v>
      </c>
      <c r="K3573" t="s">
        <v>1346</v>
      </c>
      <c r="L3573">
        <v>2017</v>
      </c>
      <c r="M3573">
        <v>1</v>
      </c>
    </row>
    <row r="3574" spans="1:13" x14ac:dyDescent="0.25">
      <c r="A3574">
        <v>112894</v>
      </c>
      <c r="B3574" t="s">
        <v>1361</v>
      </c>
      <c r="C3574" t="s">
        <v>14</v>
      </c>
      <c r="D3574" t="s">
        <v>15</v>
      </c>
      <c r="E3574" t="s">
        <v>99</v>
      </c>
      <c r="F3574" s="1">
        <v>42793.421412037038</v>
      </c>
      <c r="G3574">
        <v>1</v>
      </c>
      <c r="H3574">
        <v>61.01</v>
      </c>
      <c r="I3574">
        <v>61.01</v>
      </c>
      <c r="J3574">
        <v>18</v>
      </c>
      <c r="K3574" t="s">
        <v>1346</v>
      </c>
      <c r="L3574">
        <v>2017</v>
      </c>
      <c r="M3574">
        <v>2</v>
      </c>
    </row>
    <row r="3575" spans="1:13" x14ac:dyDescent="0.25">
      <c r="A3575">
        <v>112892</v>
      </c>
      <c r="B3575" t="s">
        <v>98</v>
      </c>
      <c r="C3575" t="s">
        <v>14</v>
      </c>
      <c r="D3575" t="s">
        <v>15</v>
      </c>
      <c r="E3575" t="s">
        <v>99</v>
      </c>
      <c r="F3575" s="1">
        <v>42860.455312500002</v>
      </c>
      <c r="G3575">
        <v>1</v>
      </c>
      <c r="H3575">
        <v>104.35</v>
      </c>
      <c r="I3575">
        <v>104.35</v>
      </c>
      <c r="J3575">
        <v>18</v>
      </c>
      <c r="K3575" t="s">
        <v>1346</v>
      </c>
      <c r="L3575">
        <v>2017</v>
      </c>
      <c r="M3575">
        <v>5</v>
      </c>
    </row>
    <row r="3576" spans="1:13" x14ac:dyDescent="0.25">
      <c r="A3576">
        <v>112895</v>
      </c>
      <c r="B3576" t="s">
        <v>788</v>
      </c>
      <c r="C3576" t="s">
        <v>14</v>
      </c>
      <c r="D3576" t="s">
        <v>15</v>
      </c>
      <c r="E3576" t="s">
        <v>99</v>
      </c>
      <c r="F3576" s="1">
        <v>42870.411747685182</v>
      </c>
      <c r="G3576">
        <v>1</v>
      </c>
      <c r="H3576">
        <v>106.59</v>
      </c>
      <c r="I3576">
        <v>106.59</v>
      </c>
      <c r="J3576">
        <v>18</v>
      </c>
      <c r="K3576" t="s">
        <v>1346</v>
      </c>
      <c r="L3576">
        <v>2017</v>
      </c>
      <c r="M3576">
        <v>5</v>
      </c>
    </row>
    <row r="3577" spans="1:13" x14ac:dyDescent="0.25">
      <c r="A3577">
        <v>112895</v>
      </c>
      <c r="B3577" t="s">
        <v>788</v>
      </c>
      <c r="C3577" t="s">
        <v>14</v>
      </c>
      <c r="D3577" t="s">
        <v>15</v>
      </c>
      <c r="E3577" t="s">
        <v>99</v>
      </c>
      <c r="F3577" s="1">
        <v>43020.379189814812</v>
      </c>
      <c r="G3577">
        <v>1</v>
      </c>
      <c r="H3577">
        <v>106.59</v>
      </c>
      <c r="I3577">
        <v>106.59</v>
      </c>
      <c r="J3577">
        <v>18</v>
      </c>
      <c r="K3577" t="s">
        <v>1346</v>
      </c>
      <c r="L3577">
        <v>2017</v>
      </c>
      <c r="M3577">
        <v>10</v>
      </c>
    </row>
    <row r="3578" spans="1:13" x14ac:dyDescent="0.25">
      <c r="A3578">
        <v>112892</v>
      </c>
      <c r="B3578" t="s">
        <v>98</v>
      </c>
      <c r="C3578" t="s">
        <v>14</v>
      </c>
      <c r="D3578" t="s">
        <v>15</v>
      </c>
      <c r="E3578" t="s">
        <v>99</v>
      </c>
      <c r="F3578" s="1">
        <v>43020.379189814812</v>
      </c>
      <c r="G3578">
        <v>1</v>
      </c>
      <c r="H3578">
        <v>102.3</v>
      </c>
      <c r="I3578">
        <v>102.3</v>
      </c>
      <c r="J3578">
        <v>18</v>
      </c>
      <c r="K3578" t="s">
        <v>1346</v>
      </c>
      <c r="L3578">
        <v>2017</v>
      </c>
      <c r="M3578">
        <v>10</v>
      </c>
    </row>
    <row r="3579" spans="1:13" x14ac:dyDescent="0.25">
      <c r="A3579">
        <v>112892</v>
      </c>
      <c r="B3579" t="s">
        <v>98</v>
      </c>
      <c r="C3579" t="s">
        <v>14</v>
      </c>
      <c r="D3579" t="s">
        <v>15</v>
      </c>
      <c r="E3579" t="s">
        <v>99</v>
      </c>
      <c r="F3579" s="1">
        <v>43031.328298611108</v>
      </c>
      <c r="G3579">
        <v>1</v>
      </c>
      <c r="H3579">
        <v>102.3</v>
      </c>
      <c r="I3579">
        <v>102.3</v>
      </c>
      <c r="J3579">
        <v>18</v>
      </c>
      <c r="K3579" t="s">
        <v>1346</v>
      </c>
      <c r="L3579">
        <v>2017</v>
      </c>
      <c r="M3579">
        <v>10</v>
      </c>
    </row>
    <row r="3580" spans="1:13" x14ac:dyDescent="0.25">
      <c r="A3580">
        <v>112892</v>
      </c>
      <c r="B3580" t="s">
        <v>98</v>
      </c>
      <c r="C3580" t="s">
        <v>14</v>
      </c>
      <c r="D3580" t="s">
        <v>15</v>
      </c>
      <c r="E3580" t="s">
        <v>99</v>
      </c>
      <c r="F3580" s="1">
        <v>43087.343101851853</v>
      </c>
      <c r="G3580">
        <v>1</v>
      </c>
      <c r="H3580">
        <v>102.3</v>
      </c>
      <c r="I3580">
        <v>102.3</v>
      </c>
      <c r="J3580">
        <v>18</v>
      </c>
      <c r="K3580" t="s">
        <v>1346</v>
      </c>
      <c r="L3580">
        <v>2017</v>
      </c>
      <c r="M3580">
        <v>12</v>
      </c>
    </row>
    <row r="3581" spans="1:13" x14ac:dyDescent="0.25">
      <c r="A3581">
        <v>112895</v>
      </c>
      <c r="B3581" t="s">
        <v>788</v>
      </c>
      <c r="C3581" t="s">
        <v>14</v>
      </c>
      <c r="D3581" t="s">
        <v>15</v>
      </c>
      <c r="E3581" t="s">
        <v>99</v>
      </c>
      <c r="F3581" s="1">
        <v>43108.430358796293</v>
      </c>
      <c r="G3581">
        <v>1</v>
      </c>
      <c r="H3581">
        <v>106.59</v>
      </c>
      <c r="I3581">
        <v>106.59</v>
      </c>
      <c r="J3581">
        <v>18</v>
      </c>
      <c r="K3581" t="s">
        <v>1346</v>
      </c>
      <c r="L3581">
        <v>2018</v>
      </c>
      <c r="M3581">
        <v>1</v>
      </c>
    </row>
    <row r="3582" spans="1:13" x14ac:dyDescent="0.25">
      <c r="A3582">
        <v>112894</v>
      </c>
      <c r="B3582" t="s">
        <v>1361</v>
      </c>
      <c r="C3582" t="s">
        <v>14</v>
      </c>
      <c r="D3582" t="s">
        <v>15</v>
      </c>
      <c r="E3582" t="s">
        <v>99</v>
      </c>
      <c r="F3582" s="1">
        <v>43213.413321759261</v>
      </c>
      <c r="G3582">
        <v>1</v>
      </c>
      <c r="H3582">
        <v>60.29</v>
      </c>
      <c r="I3582">
        <v>60.29</v>
      </c>
      <c r="J3582">
        <v>18</v>
      </c>
      <c r="K3582" t="s">
        <v>1346</v>
      </c>
      <c r="L3582">
        <v>2018</v>
      </c>
      <c r="M3582">
        <v>4</v>
      </c>
    </row>
    <row r="3583" spans="1:13" x14ac:dyDescent="0.25">
      <c r="A3583">
        <v>112891</v>
      </c>
      <c r="B3583" t="s">
        <v>100</v>
      </c>
      <c r="C3583" t="s">
        <v>14</v>
      </c>
      <c r="D3583" t="s">
        <v>15</v>
      </c>
      <c r="E3583" t="s">
        <v>99</v>
      </c>
      <c r="F3583" s="1">
        <v>43276.429664351854</v>
      </c>
      <c r="G3583">
        <v>1</v>
      </c>
      <c r="H3583">
        <v>58.33</v>
      </c>
      <c r="I3583">
        <v>58.33</v>
      </c>
      <c r="J3583">
        <v>18</v>
      </c>
      <c r="K3583" t="s">
        <v>1346</v>
      </c>
      <c r="L3583">
        <v>2018</v>
      </c>
      <c r="M3583">
        <v>6</v>
      </c>
    </row>
    <row r="3584" spans="1:13" x14ac:dyDescent="0.25">
      <c r="A3584">
        <v>112892</v>
      </c>
      <c r="B3584" t="s">
        <v>98</v>
      </c>
      <c r="C3584" t="s">
        <v>14</v>
      </c>
      <c r="D3584" t="s">
        <v>15</v>
      </c>
      <c r="E3584" t="s">
        <v>99</v>
      </c>
      <c r="F3584" s="1">
        <v>43360.349178240744</v>
      </c>
      <c r="G3584">
        <v>1</v>
      </c>
      <c r="H3584">
        <v>104.34</v>
      </c>
      <c r="I3584">
        <v>104.34</v>
      </c>
      <c r="J3584">
        <v>18</v>
      </c>
      <c r="K3584" t="s">
        <v>1346</v>
      </c>
      <c r="L3584">
        <v>2018</v>
      </c>
      <c r="M3584">
        <v>9</v>
      </c>
    </row>
    <row r="3585" spans="1:13" x14ac:dyDescent="0.25">
      <c r="A3585">
        <v>112892</v>
      </c>
      <c r="B3585" t="s">
        <v>98</v>
      </c>
      <c r="C3585" t="s">
        <v>14</v>
      </c>
      <c r="D3585" t="s">
        <v>15</v>
      </c>
      <c r="E3585" t="s">
        <v>99</v>
      </c>
      <c r="F3585" s="1">
        <v>43395.380347222221</v>
      </c>
      <c r="G3585">
        <v>1</v>
      </c>
      <c r="H3585">
        <v>104.34</v>
      </c>
      <c r="I3585">
        <v>104.34</v>
      </c>
      <c r="J3585">
        <v>18</v>
      </c>
      <c r="K3585" t="s">
        <v>1346</v>
      </c>
      <c r="L3585">
        <v>2018</v>
      </c>
      <c r="M3585">
        <v>10</v>
      </c>
    </row>
    <row r="3586" spans="1:13" x14ac:dyDescent="0.25">
      <c r="A3586">
        <v>112895</v>
      </c>
      <c r="B3586" t="s">
        <v>788</v>
      </c>
      <c r="C3586" t="s">
        <v>14</v>
      </c>
      <c r="D3586" t="s">
        <v>15</v>
      </c>
      <c r="E3586" t="s">
        <v>99</v>
      </c>
      <c r="F3586" s="1">
        <v>43402.436979166669</v>
      </c>
      <c r="G3586">
        <v>1</v>
      </c>
      <c r="H3586">
        <v>106.58</v>
      </c>
      <c r="I3586">
        <v>106.58</v>
      </c>
      <c r="J3586">
        <v>18</v>
      </c>
      <c r="K3586" t="s">
        <v>1346</v>
      </c>
      <c r="L3586">
        <v>2018</v>
      </c>
      <c r="M3586">
        <v>10</v>
      </c>
    </row>
    <row r="3587" spans="1:13" x14ac:dyDescent="0.25">
      <c r="A3587">
        <v>112895</v>
      </c>
      <c r="B3587" t="s">
        <v>788</v>
      </c>
      <c r="C3587" t="s">
        <v>14</v>
      </c>
      <c r="D3587" t="s">
        <v>15</v>
      </c>
      <c r="E3587" t="s">
        <v>99</v>
      </c>
      <c r="F3587" s="1">
        <v>43481.577881944446</v>
      </c>
      <c r="G3587">
        <v>1</v>
      </c>
      <c r="H3587">
        <v>106.58</v>
      </c>
      <c r="I3587">
        <v>106.58</v>
      </c>
      <c r="J3587">
        <v>18</v>
      </c>
      <c r="K3587" t="s">
        <v>1346</v>
      </c>
      <c r="L3587">
        <v>2019</v>
      </c>
      <c r="M3587">
        <v>1</v>
      </c>
    </row>
    <row r="3588" spans="1:13" x14ac:dyDescent="0.25">
      <c r="A3588">
        <v>112895</v>
      </c>
      <c r="B3588" t="s">
        <v>788</v>
      </c>
      <c r="C3588" t="s">
        <v>14</v>
      </c>
      <c r="D3588" t="s">
        <v>15</v>
      </c>
      <c r="E3588" t="s">
        <v>99</v>
      </c>
      <c r="F3588" s="1">
        <v>43500.409386574072</v>
      </c>
      <c r="G3588">
        <v>1</v>
      </c>
      <c r="H3588">
        <v>106.58</v>
      </c>
      <c r="I3588">
        <v>106.58</v>
      </c>
      <c r="J3588">
        <v>18</v>
      </c>
      <c r="K3588" t="s">
        <v>1346</v>
      </c>
      <c r="L3588">
        <v>2019</v>
      </c>
      <c r="M3588">
        <v>2</v>
      </c>
    </row>
    <row r="3589" spans="1:13" x14ac:dyDescent="0.25">
      <c r="A3589">
        <v>112892</v>
      </c>
      <c r="B3589" t="s">
        <v>98</v>
      </c>
      <c r="C3589" t="s">
        <v>14</v>
      </c>
      <c r="D3589" t="s">
        <v>15</v>
      </c>
      <c r="E3589" t="s">
        <v>99</v>
      </c>
      <c r="F3589" s="1">
        <v>43500.409386574072</v>
      </c>
      <c r="G3589">
        <v>1</v>
      </c>
      <c r="H3589">
        <v>103.32</v>
      </c>
      <c r="I3589">
        <v>103.32</v>
      </c>
      <c r="J3589">
        <v>18</v>
      </c>
      <c r="K3589" t="s">
        <v>1346</v>
      </c>
      <c r="L3589">
        <v>2019</v>
      </c>
      <c r="M3589">
        <v>2</v>
      </c>
    </row>
    <row r="3590" spans="1:13" x14ac:dyDescent="0.25">
      <c r="A3590">
        <v>112895</v>
      </c>
      <c r="B3590" t="s">
        <v>788</v>
      </c>
      <c r="C3590" t="s">
        <v>14</v>
      </c>
      <c r="D3590" t="s">
        <v>15</v>
      </c>
      <c r="E3590" t="s">
        <v>99</v>
      </c>
      <c r="F3590" s="1">
        <v>43528.418807870374</v>
      </c>
      <c r="G3590">
        <v>1</v>
      </c>
      <c r="H3590">
        <v>106.58</v>
      </c>
      <c r="I3590">
        <v>106.58</v>
      </c>
      <c r="J3590">
        <v>18</v>
      </c>
      <c r="K3590" t="s">
        <v>1346</v>
      </c>
      <c r="L3590">
        <v>2019</v>
      </c>
      <c r="M3590">
        <v>3</v>
      </c>
    </row>
    <row r="3591" spans="1:13" x14ac:dyDescent="0.25">
      <c r="A3591">
        <v>112895</v>
      </c>
      <c r="B3591" t="s">
        <v>788</v>
      </c>
      <c r="C3591" t="s">
        <v>14</v>
      </c>
      <c r="D3591" t="s">
        <v>15</v>
      </c>
      <c r="E3591" t="s">
        <v>99</v>
      </c>
      <c r="F3591" s="1">
        <v>43654.399155092593</v>
      </c>
      <c r="G3591">
        <v>1</v>
      </c>
      <c r="H3591">
        <v>106.58</v>
      </c>
      <c r="I3591">
        <v>106.58</v>
      </c>
      <c r="J3591">
        <v>18</v>
      </c>
      <c r="K3591" t="s">
        <v>1346</v>
      </c>
      <c r="L3591">
        <v>2019</v>
      </c>
      <c r="M3591">
        <v>7</v>
      </c>
    </row>
    <row r="3592" spans="1:13" x14ac:dyDescent="0.25">
      <c r="A3592">
        <v>132853</v>
      </c>
      <c r="B3592" t="s">
        <v>98</v>
      </c>
      <c r="C3592" t="s">
        <v>14</v>
      </c>
      <c r="D3592" t="s">
        <v>27</v>
      </c>
      <c r="E3592" t="s">
        <v>99</v>
      </c>
      <c r="F3592" s="1">
        <v>43787.411516203705</v>
      </c>
      <c r="G3592">
        <v>1</v>
      </c>
      <c r="H3592">
        <v>103.32</v>
      </c>
      <c r="I3592">
        <v>103.32</v>
      </c>
      <c r="J3592">
        <v>18</v>
      </c>
      <c r="K3592" t="s">
        <v>1346</v>
      </c>
      <c r="L3592">
        <v>2019</v>
      </c>
      <c r="M3592">
        <v>11</v>
      </c>
    </row>
    <row r="3593" spans="1:13" x14ac:dyDescent="0.25">
      <c r="A3593">
        <v>66046</v>
      </c>
      <c r="B3593" t="s">
        <v>1362</v>
      </c>
      <c r="C3593" t="s">
        <v>14</v>
      </c>
      <c r="D3593" t="s">
        <v>15</v>
      </c>
      <c r="E3593" t="s">
        <v>1363</v>
      </c>
      <c r="F3593" s="1">
        <v>43020.379189814812</v>
      </c>
      <c r="G3593">
        <v>1</v>
      </c>
      <c r="H3593">
        <v>172.5</v>
      </c>
      <c r="I3593">
        <v>172.5</v>
      </c>
      <c r="J3593">
        <v>18</v>
      </c>
      <c r="K3593" t="s">
        <v>1346</v>
      </c>
      <c r="L3593">
        <v>2017</v>
      </c>
      <c r="M3593">
        <v>10</v>
      </c>
    </row>
    <row r="3594" spans="1:13" x14ac:dyDescent="0.25">
      <c r="A3594">
        <v>848101</v>
      </c>
      <c r="B3594" t="s">
        <v>1364</v>
      </c>
      <c r="C3594" t="s">
        <v>14</v>
      </c>
      <c r="D3594" t="s">
        <v>15</v>
      </c>
      <c r="E3594" t="s">
        <v>1363</v>
      </c>
      <c r="F3594" s="1">
        <v>43360.349178240744</v>
      </c>
      <c r="G3594">
        <v>2</v>
      </c>
      <c r="H3594">
        <v>117.71</v>
      </c>
      <c r="I3594">
        <v>235.42</v>
      </c>
      <c r="J3594">
        <v>18</v>
      </c>
      <c r="K3594" t="s">
        <v>1346</v>
      </c>
      <c r="L3594">
        <v>2018</v>
      </c>
      <c r="M3594">
        <v>9</v>
      </c>
    </row>
    <row r="3595" spans="1:13" x14ac:dyDescent="0.25">
      <c r="A3595">
        <v>66046</v>
      </c>
      <c r="B3595" t="s">
        <v>1362</v>
      </c>
      <c r="C3595" t="s">
        <v>14</v>
      </c>
      <c r="D3595" t="s">
        <v>15</v>
      </c>
      <c r="E3595" t="s">
        <v>1363</v>
      </c>
      <c r="F3595" s="1">
        <v>43388.344097222223</v>
      </c>
      <c r="G3595">
        <v>1</v>
      </c>
      <c r="H3595">
        <v>169.65</v>
      </c>
      <c r="I3595">
        <v>169.65</v>
      </c>
      <c r="J3595">
        <v>18</v>
      </c>
      <c r="K3595" t="s">
        <v>1346</v>
      </c>
      <c r="L3595">
        <v>2018</v>
      </c>
      <c r="M3595">
        <v>10</v>
      </c>
    </row>
    <row r="3596" spans="1:13" x14ac:dyDescent="0.25">
      <c r="A3596">
        <v>136149</v>
      </c>
      <c r="B3596" t="s">
        <v>871</v>
      </c>
      <c r="C3596" t="s">
        <v>14</v>
      </c>
      <c r="D3596" t="s">
        <v>15</v>
      </c>
      <c r="E3596" t="s">
        <v>870</v>
      </c>
      <c r="F3596" s="1">
        <v>42905.461412037039</v>
      </c>
      <c r="G3596">
        <v>1</v>
      </c>
      <c r="H3596">
        <v>210.36</v>
      </c>
      <c r="I3596">
        <v>210.36</v>
      </c>
      <c r="J3596">
        <v>18</v>
      </c>
      <c r="K3596" t="s">
        <v>1346</v>
      </c>
      <c r="L3596">
        <v>2017</v>
      </c>
      <c r="M3596">
        <v>6</v>
      </c>
    </row>
    <row r="3597" spans="1:13" x14ac:dyDescent="0.25">
      <c r="A3597">
        <v>136149</v>
      </c>
      <c r="B3597" t="s">
        <v>871</v>
      </c>
      <c r="C3597" t="s">
        <v>14</v>
      </c>
      <c r="D3597" t="s">
        <v>15</v>
      </c>
      <c r="E3597" t="s">
        <v>870</v>
      </c>
      <c r="F3597" s="1">
        <v>42905.461412037039</v>
      </c>
      <c r="G3597">
        <v>1</v>
      </c>
      <c r="H3597">
        <v>210.36</v>
      </c>
      <c r="I3597">
        <v>210.36</v>
      </c>
      <c r="J3597">
        <v>18</v>
      </c>
      <c r="K3597" t="s">
        <v>1346</v>
      </c>
      <c r="L3597">
        <v>2017</v>
      </c>
      <c r="M3597">
        <v>6</v>
      </c>
    </row>
    <row r="3598" spans="1:13" x14ac:dyDescent="0.25">
      <c r="A3598">
        <v>136149</v>
      </c>
      <c r="B3598" t="s">
        <v>871</v>
      </c>
      <c r="C3598" t="s">
        <v>14</v>
      </c>
      <c r="D3598" t="s">
        <v>15</v>
      </c>
      <c r="E3598" t="s">
        <v>870</v>
      </c>
      <c r="F3598" s="1">
        <v>43472.583749999998</v>
      </c>
      <c r="G3598">
        <v>1</v>
      </c>
      <c r="H3598">
        <v>208.92</v>
      </c>
      <c r="I3598">
        <v>208.92</v>
      </c>
      <c r="J3598">
        <v>18</v>
      </c>
      <c r="K3598" t="s">
        <v>1346</v>
      </c>
      <c r="L3598">
        <v>2019</v>
      </c>
      <c r="M3598">
        <v>1</v>
      </c>
    </row>
    <row r="3599" spans="1:13" x14ac:dyDescent="0.25">
      <c r="A3599">
        <v>153913</v>
      </c>
      <c r="B3599" t="s">
        <v>102</v>
      </c>
      <c r="C3599" t="s">
        <v>58</v>
      </c>
      <c r="D3599" t="s">
        <v>15</v>
      </c>
      <c r="E3599" t="s">
        <v>103</v>
      </c>
      <c r="F3599" s="1">
        <v>43423.449652777781</v>
      </c>
      <c r="G3599">
        <v>2</v>
      </c>
      <c r="H3599">
        <v>77.8</v>
      </c>
      <c r="I3599">
        <v>155.6</v>
      </c>
      <c r="J3599">
        <v>18</v>
      </c>
      <c r="K3599" t="s">
        <v>1346</v>
      </c>
      <c r="L3599">
        <v>2018</v>
      </c>
      <c r="M3599">
        <v>11</v>
      </c>
    </row>
    <row r="3600" spans="1:13" x14ac:dyDescent="0.25">
      <c r="A3600">
        <v>140275</v>
      </c>
      <c r="B3600" t="s">
        <v>1365</v>
      </c>
      <c r="C3600" t="s">
        <v>14</v>
      </c>
      <c r="D3600" t="s">
        <v>15</v>
      </c>
      <c r="E3600" t="s">
        <v>106</v>
      </c>
      <c r="F3600" s="1">
        <v>42786.401354166665</v>
      </c>
      <c r="G3600">
        <v>1</v>
      </c>
      <c r="H3600">
        <v>96.36</v>
      </c>
      <c r="I3600">
        <v>96.36</v>
      </c>
      <c r="J3600">
        <v>18</v>
      </c>
      <c r="K3600" t="s">
        <v>1346</v>
      </c>
      <c r="L3600">
        <v>2017</v>
      </c>
      <c r="M3600">
        <v>2</v>
      </c>
    </row>
    <row r="3601" spans="1:13" x14ac:dyDescent="0.25">
      <c r="A3601">
        <v>140275</v>
      </c>
      <c r="B3601" t="s">
        <v>1365</v>
      </c>
      <c r="C3601" t="s">
        <v>14</v>
      </c>
      <c r="D3601" t="s">
        <v>15</v>
      </c>
      <c r="E3601" t="s">
        <v>106</v>
      </c>
      <c r="F3601" s="1">
        <v>42807.422407407408</v>
      </c>
      <c r="G3601">
        <v>1</v>
      </c>
      <c r="H3601">
        <v>96.36</v>
      </c>
      <c r="I3601">
        <v>96.36</v>
      </c>
      <c r="J3601">
        <v>18</v>
      </c>
      <c r="K3601" t="s">
        <v>1346</v>
      </c>
      <c r="L3601">
        <v>2017</v>
      </c>
      <c r="M3601">
        <v>3</v>
      </c>
    </row>
    <row r="3602" spans="1:13" x14ac:dyDescent="0.25">
      <c r="A3602">
        <v>176150</v>
      </c>
      <c r="B3602" t="s">
        <v>110</v>
      </c>
      <c r="C3602" t="s">
        <v>111</v>
      </c>
      <c r="D3602" t="s">
        <v>15</v>
      </c>
      <c r="E3602" t="s">
        <v>112</v>
      </c>
      <c r="F3602" s="1">
        <v>43481.577881944446</v>
      </c>
      <c r="G3602">
        <v>1</v>
      </c>
      <c r="H3602">
        <v>117.51</v>
      </c>
      <c r="I3602">
        <v>117.51</v>
      </c>
      <c r="J3602">
        <v>18</v>
      </c>
      <c r="K3602" t="s">
        <v>1346</v>
      </c>
      <c r="L3602">
        <v>2019</v>
      </c>
      <c r="M3602">
        <v>1</v>
      </c>
    </row>
    <row r="3603" spans="1:13" x14ac:dyDescent="0.25">
      <c r="A3603">
        <v>148011</v>
      </c>
      <c r="B3603" t="s">
        <v>1366</v>
      </c>
      <c r="C3603" t="s">
        <v>14</v>
      </c>
      <c r="D3603" t="s">
        <v>15</v>
      </c>
      <c r="E3603" t="s">
        <v>1367</v>
      </c>
      <c r="F3603" s="1">
        <v>43613.324618055558</v>
      </c>
      <c r="G3603">
        <v>1</v>
      </c>
      <c r="H3603">
        <v>145.6</v>
      </c>
      <c r="I3603">
        <v>145.6</v>
      </c>
      <c r="J3603">
        <v>18</v>
      </c>
      <c r="K3603" t="s">
        <v>1346</v>
      </c>
      <c r="L3603">
        <v>2019</v>
      </c>
      <c r="M3603">
        <v>5</v>
      </c>
    </row>
    <row r="3604" spans="1:13" x14ac:dyDescent="0.25">
      <c r="A3604">
        <v>117171</v>
      </c>
      <c r="B3604" t="s">
        <v>118</v>
      </c>
      <c r="C3604" t="s">
        <v>58</v>
      </c>
      <c r="D3604" t="s">
        <v>15</v>
      </c>
      <c r="E3604" t="s">
        <v>117</v>
      </c>
      <c r="F3604" s="1">
        <v>43152.299375000002</v>
      </c>
      <c r="G3604">
        <v>1</v>
      </c>
      <c r="H3604">
        <v>72.92</v>
      </c>
      <c r="I3604">
        <v>72.92</v>
      </c>
      <c r="J3604">
        <v>18</v>
      </c>
      <c r="K3604" t="s">
        <v>1346</v>
      </c>
      <c r="L3604">
        <v>2018</v>
      </c>
      <c r="M3604">
        <v>2</v>
      </c>
    </row>
    <row r="3605" spans="1:13" x14ac:dyDescent="0.25">
      <c r="A3605">
        <v>117166</v>
      </c>
      <c r="B3605" t="s">
        <v>120</v>
      </c>
      <c r="C3605" t="s">
        <v>14</v>
      </c>
      <c r="D3605" t="s">
        <v>15</v>
      </c>
      <c r="E3605" t="s">
        <v>119</v>
      </c>
      <c r="F3605" s="1">
        <v>43028.454629629632</v>
      </c>
      <c r="G3605">
        <v>1</v>
      </c>
      <c r="H3605">
        <v>81.040000000000006</v>
      </c>
      <c r="I3605">
        <v>81.040000000000006</v>
      </c>
      <c r="J3605">
        <v>18</v>
      </c>
      <c r="K3605" t="s">
        <v>1346</v>
      </c>
      <c r="L3605">
        <v>2017</v>
      </c>
      <c r="M3605">
        <v>10</v>
      </c>
    </row>
    <row r="3606" spans="1:13" x14ac:dyDescent="0.25">
      <c r="A3606">
        <v>146980</v>
      </c>
      <c r="B3606" t="s">
        <v>130</v>
      </c>
      <c r="C3606" t="s">
        <v>14</v>
      </c>
      <c r="D3606" t="s">
        <v>15</v>
      </c>
      <c r="E3606" t="s">
        <v>129</v>
      </c>
      <c r="F3606" s="1">
        <v>43108.430358796293</v>
      </c>
      <c r="G3606">
        <v>1</v>
      </c>
      <c r="H3606">
        <v>204.89</v>
      </c>
      <c r="I3606">
        <v>204.89</v>
      </c>
      <c r="J3606">
        <v>18</v>
      </c>
      <c r="K3606" t="s">
        <v>1346</v>
      </c>
      <c r="L3606">
        <v>2018</v>
      </c>
      <c r="M3606">
        <v>1</v>
      </c>
    </row>
    <row r="3607" spans="1:13" x14ac:dyDescent="0.25">
      <c r="A3607">
        <v>158037</v>
      </c>
      <c r="B3607" t="s">
        <v>877</v>
      </c>
      <c r="C3607" t="s">
        <v>14</v>
      </c>
      <c r="D3607" t="s">
        <v>27</v>
      </c>
      <c r="E3607" t="s">
        <v>129</v>
      </c>
      <c r="F3607" s="1">
        <v>43020.379189814812</v>
      </c>
      <c r="G3607">
        <v>1</v>
      </c>
      <c r="H3607">
        <v>99.86</v>
      </c>
      <c r="I3607">
        <v>99.86</v>
      </c>
      <c r="J3607">
        <v>18</v>
      </c>
      <c r="K3607" t="s">
        <v>1346</v>
      </c>
      <c r="L3607">
        <v>2017</v>
      </c>
      <c r="M3607">
        <v>10</v>
      </c>
    </row>
    <row r="3608" spans="1:13" x14ac:dyDescent="0.25">
      <c r="A3608">
        <v>132225</v>
      </c>
      <c r="B3608" t="s">
        <v>133</v>
      </c>
      <c r="C3608" t="s">
        <v>14</v>
      </c>
      <c r="D3608" t="s">
        <v>27</v>
      </c>
      <c r="E3608" t="s">
        <v>129</v>
      </c>
      <c r="F3608" s="1">
        <v>43276.429664351854</v>
      </c>
      <c r="G3608">
        <v>1</v>
      </c>
      <c r="H3608">
        <v>72.33</v>
      </c>
      <c r="I3608">
        <v>72.33</v>
      </c>
      <c r="J3608">
        <v>18</v>
      </c>
      <c r="K3608" t="s">
        <v>1346</v>
      </c>
      <c r="L3608">
        <v>2018</v>
      </c>
      <c r="M3608">
        <v>6</v>
      </c>
    </row>
    <row r="3609" spans="1:13" x14ac:dyDescent="0.25">
      <c r="A3609">
        <v>231691</v>
      </c>
      <c r="B3609" t="s">
        <v>135</v>
      </c>
      <c r="C3609" t="s">
        <v>14</v>
      </c>
      <c r="D3609" t="s">
        <v>15</v>
      </c>
      <c r="E3609" t="s">
        <v>129</v>
      </c>
      <c r="F3609" s="1">
        <v>43703.46025462963</v>
      </c>
      <c r="G3609">
        <v>1</v>
      </c>
      <c r="H3609">
        <v>101.64</v>
      </c>
      <c r="I3609">
        <v>101.64</v>
      </c>
      <c r="J3609">
        <v>18</v>
      </c>
      <c r="K3609" t="s">
        <v>1346</v>
      </c>
      <c r="L3609">
        <v>2019</v>
      </c>
      <c r="M3609">
        <v>8</v>
      </c>
    </row>
    <row r="3610" spans="1:13" x14ac:dyDescent="0.25">
      <c r="A3610">
        <v>231691</v>
      </c>
      <c r="B3610" t="s">
        <v>135</v>
      </c>
      <c r="C3610" t="s">
        <v>14</v>
      </c>
      <c r="D3610" t="s">
        <v>15</v>
      </c>
      <c r="E3610" t="s">
        <v>129</v>
      </c>
      <c r="F3610" s="1">
        <v>43724.412280092591</v>
      </c>
      <c r="G3610">
        <v>1</v>
      </c>
      <c r="H3610">
        <v>101.64</v>
      </c>
      <c r="I3610">
        <v>101.64</v>
      </c>
      <c r="J3610">
        <v>18</v>
      </c>
      <c r="K3610" t="s">
        <v>1346</v>
      </c>
      <c r="L3610">
        <v>2019</v>
      </c>
      <c r="M3610">
        <v>9</v>
      </c>
    </row>
    <row r="3611" spans="1:13" x14ac:dyDescent="0.25">
      <c r="A3611">
        <v>196620</v>
      </c>
      <c r="B3611" t="s">
        <v>1368</v>
      </c>
      <c r="C3611" t="s">
        <v>14</v>
      </c>
      <c r="D3611" t="s">
        <v>15</v>
      </c>
      <c r="E3611" t="s">
        <v>1369</v>
      </c>
      <c r="F3611" s="1">
        <v>42786.401354166665</v>
      </c>
      <c r="G3611">
        <v>1</v>
      </c>
      <c r="H3611">
        <v>168.66</v>
      </c>
      <c r="I3611">
        <v>168.66</v>
      </c>
      <c r="J3611">
        <v>18</v>
      </c>
      <c r="K3611" t="s">
        <v>1346</v>
      </c>
      <c r="L3611">
        <v>2017</v>
      </c>
      <c r="M3611">
        <v>2</v>
      </c>
    </row>
    <row r="3612" spans="1:13" x14ac:dyDescent="0.25">
      <c r="A3612">
        <v>196620</v>
      </c>
      <c r="B3612" t="s">
        <v>1368</v>
      </c>
      <c r="C3612" t="s">
        <v>14</v>
      </c>
      <c r="D3612" t="s">
        <v>15</v>
      </c>
      <c r="E3612" t="s">
        <v>1369</v>
      </c>
      <c r="F3612" s="1">
        <v>42807.422407407408</v>
      </c>
      <c r="G3612">
        <v>1</v>
      </c>
      <c r="H3612">
        <v>168.66</v>
      </c>
      <c r="I3612">
        <v>168.66</v>
      </c>
      <c r="J3612">
        <v>18</v>
      </c>
      <c r="K3612" t="s">
        <v>1346</v>
      </c>
      <c r="L3612">
        <v>2017</v>
      </c>
      <c r="M3612">
        <v>3</v>
      </c>
    </row>
    <row r="3613" spans="1:13" x14ac:dyDescent="0.25">
      <c r="A3613">
        <v>203954</v>
      </c>
      <c r="B3613" t="s">
        <v>144</v>
      </c>
      <c r="C3613" t="s">
        <v>14</v>
      </c>
      <c r="D3613" t="s">
        <v>15</v>
      </c>
      <c r="E3613" t="s">
        <v>145</v>
      </c>
      <c r="F3613" s="1">
        <v>43066.374340277776</v>
      </c>
      <c r="G3613">
        <v>2</v>
      </c>
      <c r="H3613">
        <v>93.04</v>
      </c>
      <c r="I3613">
        <v>186.08</v>
      </c>
      <c r="J3613">
        <v>18</v>
      </c>
      <c r="K3613" t="s">
        <v>1346</v>
      </c>
      <c r="L3613">
        <v>2017</v>
      </c>
      <c r="M3613">
        <v>11</v>
      </c>
    </row>
    <row r="3614" spans="1:13" x14ac:dyDescent="0.25">
      <c r="A3614">
        <v>203954</v>
      </c>
      <c r="B3614" t="s">
        <v>144</v>
      </c>
      <c r="C3614" t="s">
        <v>14</v>
      </c>
      <c r="D3614" t="s">
        <v>15</v>
      </c>
      <c r="E3614" t="s">
        <v>145</v>
      </c>
      <c r="F3614" s="1">
        <v>43353.415324074071</v>
      </c>
      <c r="G3614">
        <v>1</v>
      </c>
      <c r="H3614">
        <v>92.4</v>
      </c>
      <c r="I3614">
        <v>92.4</v>
      </c>
      <c r="J3614">
        <v>18</v>
      </c>
      <c r="K3614" t="s">
        <v>1346</v>
      </c>
      <c r="L3614">
        <v>2018</v>
      </c>
      <c r="M3614">
        <v>9</v>
      </c>
    </row>
    <row r="3615" spans="1:13" x14ac:dyDescent="0.25">
      <c r="A3615">
        <v>203954</v>
      </c>
      <c r="B3615" t="s">
        <v>144</v>
      </c>
      <c r="C3615" t="s">
        <v>14</v>
      </c>
      <c r="D3615" t="s">
        <v>15</v>
      </c>
      <c r="E3615" t="s">
        <v>145</v>
      </c>
      <c r="F3615" s="1">
        <v>43528.418807870374</v>
      </c>
      <c r="G3615">
        <v>1</v>
      </c>
      <c r="H3615">
        <v>92.41</v>
      </c>
      <c r="I3615">
        <v>92.41</v>
      </c>
      <c r="J3615">
        <v>18</v>
      </c>
      <c r="K3615" t="s">
        <v>1346</v>
      </c>
      <c r="L3615">
        <v>2019</v>
      </c>
      <c r="M3615">
        <v>3</v>
      </c>
    </row>
    <row r="3616" spans="1:13" x14ac:dyDescent="0.25">
      <c r="A3616">
        <v>203954</v>
      </c>
      <c r="B3616" t="s">
        <v>144</v>
      </c>
      <c r="C3616" t="s">
        <v>14</v>
      </c>
      <c r="D3616" t="s">
        <v>15</v>
      </c>
      <c r="E3616" t="s">
        <v>145</v>
      </c>
      <c r="F3616" s="1">
        <v>43619.541701388887</v>
      </c>
      <c r="G3616">
        <v>2</v>
      </c>
      <c r="H3616">
        <v>92.4</v>
      </c>
      <c r="I3616">
        <v>184.8</v>
      </c>
      <c r="J3616">
        <v>18</v>
      </c>
      <c r="K3616" t="s">
        <v>1346</v>
      </c>
      <c r="L3616">
        <v>2019</v>
      </c>
      <c r="M3616">
        <v>6</v>
      </c>
    </row>
    <row r="3617" spans="1:13" x14ac:dyDescent="0.25">
      <c r="A3617">
        <v>203954</v>
      </c>
      <c r="B3617" t="s">
        <v>144</v>
      </c>
      <c r="C3617" t="s">
        <v>14</v>
      </c>
      <c r="D3617" t="s">
        <v>15</v>
      </c>
      <c r="E3617" t="s">
        <v>145</v>
      </c>
      <c r="F3617" s="1">
        <v>43626.43277777778</v>
      </c>
      <c r="G3617">
        <v>1</v>
      </c>
      <c r="H3617">
        <v>92.4</v>
      </c>
      <c r="I3617">
        <v>92.4</v>
      </c>
      <c r="J3617">
        <v>18</v>
      </c>
      <c r="K3617" t="s">
        <v>1346</v>
      </c>
      <c r="L3617">
        <v>2019</v>
      </c>
      <c r="M3617">
        <v>6</v>
      </c>
    </row>
    <row r="3618" spans="1:13" x14ac:dyDescent="0.25">
      <c r="A3618">
        <v>203954</v>
      </c>
      <c r="B3618" t="s">
        <v>144</v>
      </c>
      <c r="C3618" t="s">
        <v>14</v>
      </c>
      <c r="D3618" t="s">
        <v>15</v>
      </c>
      <c r="E3618" t="s">
        <v>145</v>
      </c>
      <c r="F3618" s="1">
        <v>43703.46025462963</v>
      </c>
      <c r="G3618">
        <v>1</v>
      </c>
      <c r="H3618">
        <v>92.31</v>
      </c>
      <c r="I3618">
        <v>92.31</v>
      </c>
      <c r="J3618">
        <v>18</v>
      </c>
      <c r="K3618" t="s">
        <v>1346</v>
      </c>
      <c r="L3618">
        <v>2019</v>
      </c>
      <c r="M3618">
        <v>8</v>
      </c>
    </row>
    <row r="3619" spans="1:13" x14ac:dyDescent="0.25">
      <c r="A3619">
        <v>158673</v>
      </c>
      <c r="B3619" t="s">
        <v>148</v>
      </c>
      <c r="C3619" t="s">
        <v>14</v>
      </c>
      <c r="D3619" t="s">
        <v>27</v>
      </c>
      <c r="E3619" t="s">
        <v>147</v>
      </c>
      <c r="F3619" s="1">
        <v>43066.374340277776</v>
      </c>
      <c r="G3619">
        <v>1</v>
      </c>
      <c r="H3619">
        <v>26.47</v>
      </c>
      <c r="I3619">
        <v>26.47</v>
      </c>
      <c r="J3619">
        <v>18</v>
      </c>
      <c r="K3619" t="s">
        <v>1346</v>
      </c>
      <c r="L3619">
        <v>2017</v>
      </c>
      <c r="M3619">
        <v>11</v>
      </c>
    </row>
    <row r="3620" spans="1:13" x14ac:dyDescent="0.25">
      <c r="A3620">
        <v>158673</v>
      </c>
      <c r="B3620" t="s">
        <v>148</v>
      </c>
      <c r="C3620" t="s">
        <v>14</v>
      </c>
      <c r="D3620" t="s">
        <v>27</v>
      </c>
      <c r="E3620" t="s">
        <v>147</v>
      </c>
      <c r="F3620" s="1">
        <v>43108.430358796293</v>
      </c>
      <c r="G3620">
        <v>1</v>
      </c>
      <c r="H3620">
        <v>26.47</v>
      </c>
      <c r="I3620">
        <v>26.47</v>
      </c>
      <c r="J3620">
        <v>18</v>
      </c>
      <c r="K3620" t="s">
        <v>1346</v>
      </c>
      <c r="L3620">
        <v>2018</v>
      </c>
      <c r="M3620">
        <v>1</v>
      </c>
    </row>
    <row r="3621" spans="1:13" x14ac:dyDescent="0.25">
      <c r="A3621">
        <v>158673</v>
      </c>
      <c r="B3621" t="s">
        <v>148</v>
      </c>
      <c r="C3621" t="s">
        <v>14</v>
      </c>
      <c r="D3621" t="s">
        <v>27</v>
      </c>
      <c r="E3621" t="s">
        <v>147</v>
      </c>
      <c r="F3621" s="1">
        <v>43514.39738425926</v>
      </c>
      <c r="G3621">
        <v>1</v>
      </c>
      <c r="H3621">
        <v>26.47</v>
      </c>
      <c r="I3621">
        <v>26.47</v>
      </c>
      <c r="J3621">
        <v>18</v>
      </c>
      <c r="K3621" t="s">
        <v>1346</v>
      </c>
      <c r="L3621">
        <v>2019</v>
      </c>
      <c r="M3621">
        <v>2</v>
      </c>
    </row>
    <row r="3622" spans="1:13" x14ac:dyDescent="0.25">
      <c r="A3622">
        <v>158692</v>
      </c>
      <c r="B3622" t="s">
        <v>149</v>
      </c>
      <c r="C3622" t="s">
        <v>14</v>
      </c>
      <c r="D3622" t="s">
        <v>27</v>
      </c>
      <c r="E3622" t="s">
        <v>147</v>
      </c>
      <c r="F3622" s="1">
        <v>43108.430358796293</v>
      </c>
      <c r="G3622">
        <v>1</v>
      </c>
      <c r="H3622">
        <v>26.15</v>
      </c>
      <c r="I3622">
        <v>26.15</v>
      </c>
      <c r="J3622">
        <v>18</v>
      </c>
      <c r="K3622" t="s">
        <v>1346</v>
      </c>
      <c r="L3622">
        <v>2018</v>
      </c>
      <c r="M3622">
        <v>1</v>
      </c>
    </row>
    <row r="3623" spans="1:13" x14ac:dyDescent="0.25">
      <c r="A3623">
        <v>158697</v>
      </c>
      <c r="B3623" t="s">
        <v>150</v>
      </c>
      <c r="C3623" t="s">
        <v>14</v>
      </c>
      <c r="D3623" t="s">
        <v>15</v>
      </c>
      <c r="E3623" t="s">
        <v>147</v>
      </c>
      <c r="F3623" s="1">
        <v>43472.583749999998</v>
      </c>
      <c r="G3623">
        <v>1</v>
      </c>
      <c r="H3623">
        <v>87.13</v>
      </c>
      <c r="I3623">
        <v>87.13</v>
      </c>
      <c r="J3623">
        <v>18</v>
      </c>
      <c r="K3623" t="s">
        <v>1346</v>
      </c>
      <c r="L3623">
        <v>2019</v>
      </c>
      <c r="M3623">
        <v>1</v>
      </c>
    </row>
    <row r="3624" spans="1:13" x14ac:dyDescent="0.25">
      <c r="A3624">
        <v>116319</v>
      </c>
      <c r="B3624" t="s">
        <v>789</v>
      </c>
      <c r="C3624" t="s">
        <v>14</v>
      </c>
      <c r="D3624" t="s">
        <v>15</v>
      </c>
      <c r="E3624" t="s">
        <v>126</v>
      </c>
      <c r="F3624" s="1">
        <v>43725.51761574074</v>
      </c>
      <c r="G3624">
        <v>1</v>
      </c>
      <c r="H3624">
        <v>47.77</v>
      </c>
      <c r="I3624">
        <v>47.77</v>
      </c>
      <c r="J3624">
        <v>18</v>
      </c>
      <c r="K3624" t="s">
        <v>1346</v>
      </c>
      <c r="L3624">
        <v>2019</v>
      </c>
      <c r="M3624">
        <v>9</v>
      </c>
    </row>
    <row r="3625" spans="1:13" x14ac:dyDescent="0.25">
      <c r="A3625">
        <v>194726</v>
      </c>
      <c r="B3625" t="s">
        <v>888</v>
      </c>
      <c r="C3625" t="s">
        <v>14</v>
      </c>
      <c r="D3625" t="s">
        <v>15</v>
      </c>
      <c r="E3625" t="s">
        <v>889</v>
      </c>
      <c r="F3625" s="1">
        <v>42884.433344907404</v>
      </c>
      <c r="G3625">
        <v>3</v>
      </c>
      <c r="H3625">
        <v>840.94</v>
      </c>
      <c r="I3625">
        <v>2522.8200000000002</v>
      </c>
      <c r="J3625">
        <v>18</v>
      </c>
      <c r="K3625" t="s">
        <v>1346</v>
      </c>
      <c r="L3625">
        <v>2017</v>
      </c>
      <c r="M3625">
        <v>5</v>
      </c>
    </row>
    <row r="3626" spans="1:13" x14ac:dyDescent="0.25">
      <c r="A3626">
        <v>194726</v>
      </c>
      <c r="B3626" t="s">
        <v>888</v>
      </c>
      <c r="C3626" t="s">
        <v>14</v>
      </c>
      <c r="D3626" t="s">
        <v>15</v>
      </c>
      <c r="E3626" t="s">
        <v>889</v>
      </c>
      <c r="F3626" s="1">
        <v>42888.624282407407</v>
      </c>
      <c r="G3626">
        <v>3</v>
      </c>
      <c r="H3626">
        <v>840.94</v>
      </c>
      <c r="I3626">
        <v>2522.8200000000002</v>
      </c>
      <c r="J3626">
        <v>18</v>
      </c>
      <c r="K3626" t="s">
        <v>1346</v>
      </c>
      <c r="L3626">
        <v>2017</v>
      </c>
      <c r="M3626">
        <v>6</v>
      </c>
    </row>
    <row r="3627" spans="1:13" x14ac:dyDescent="0.25">
      <c r="A3627">
        <v>194726</v>
      </c>
      <c r="B3627" t="s">
        <v>888</v>
      </c>
      <c r="C3627" t="s">
        <v>14</v>
      </c>
      <c r="D3627" t="s">
        <v>15</v>
      </c>
      <c r="E3627" t="s">
        <v>889</v>
      </c>
      <c r="F3627" s="1">
        <v>43052.404675925929</v>
      </c>
      <c r="G3627">
        <v>1</v>
      </c>
      <c r="H3627">
        <v>840.94</v>
      </c>
      <c r="I3627">
        <v>840.94</v>
      </c>
      <c r="J3627">
        <v>18</v>
      </c>
      <c r="K3627" t="s">
        <v>1346</v>
      </c>
      <c r="L3627">
        <v>2017</v>
      </c>
      <c r="M3627">
        <v>11</v>
      </c>
    </row>
    <row r="3628" spans="1:13" x14ac:dyDescent="0.25">
      <c r="A3628">
        <v>194726</v>
      </c>
      <c r="B3628" t="s">
        <v>888</v>
      </c>
      <c r="C3628" t="s">
        <v>14</v>
      </c>
      <c r="D3628" t="s">
        <v>15</v>
      </c>
      <c r="E3628" t="s">
        <v>889</v>
      </c>
      <c r="F3628" s="1">
        <v>43059.439004629632</v>
      </c>
      <c r="G3628">
        <v>1</v>
      </c>
      <c r="H3628">
        <v>840.94</v>
      </c>
      <c r="I3628">
        <v>840.94</v>
      </c>
      <c r="J3628">
        <v>18</v>
      </c>
      <c r="K3628" t="s">
        <v>1346</v>
      </c>
      <c r="L3628">
        <v>2017</v>
      </c>
      <c r="M3628">
        <v>11</v>
      </c>
    </row>
    <row r="3629" spans="1:13" x14ac:dyDescent="0.25">
      <c r="A3629">
        <v>194726</v>
      </c>
      <c r="B3629" t="s">
        <v>888</v>
      </c>
      <c r="C3629" t="s">
        <v>14</v>
      </c>
      <c r="D3629" t="s">
        <v>15</v>
      </c>
      <c r="E3629" t="s">
        <v>889</v>
      </c>
      <c r="F3629" s="1">
        <v>43108.430358796293</v>
      </c>
      <c r="G3629">
        <v>1</v>
      </c>
      <c r="H3629">
        <v>840.94</v>
      </c>
      <c r="I3629">
        <v>840.94</v>
      </c>
      <c r="J3629">
        <v>18</v>
      </c>
      <c r="K3629" t="s">
        <v>1346</v>
      </c>
      <c r="L3629">
        <v>2018</v>
      </c>
      <c r="M3629">
        <v>1</v>
      </c>
    </row>
    <row r="3630" spans="1:13" x14ac:dyDescent="0.25">
      <c r="A3630">
        <v>194726</v>
      </c>
      <c r="B3630" t="s">
        <v>888</v>
      </c>
      <c r="C3630" t="s">
        <v>14</v>
      </c>
      <c r="D3630" t="s">
        <v>15</v>
      </c>
      <c r="E3630" t="s">
        <v>889</v>
      </c>
      <c r="F3630" s="1">
        <v>43157.3591087963</v>
      </c>
      <c r="G3630">
        <v>1</v>
      </c>
      <c r="H3630">
        <v>840.86</v>
      </c>
      <c r="I3630">
        <v>840.86</v>
      </c>
      <c r="J3630">
        <v>18</v>
      </c>
      <c r="K3630" t="s">
        <v>1346</v>
      </c>
      <c r="L3630">
        <v>2018</v>
      </c>
      <c r="M3630">
        <v>2</v>
      </c>
    </row>
    <row r="3631" spans="1:13" x14ac:dyDescent="0.25">
      <c r="A3631">
        <v>194726</v>
      </c>
      <c r="B3631" t="s">
        <v>888</v>
      </c>
      <c r="C3631" t="s">
        <v>14</v>
      </c>
      <c r="D3631" t="s">
        <v>15</v>
      </c>
      <c r="E3631" t="s">
        <v>889</v>
      </c>
      <c r="F3631" s="1">
        <v>43185.531192129631</v>
      </c>
      <c r="G3631">
        <v>1</v>
      </c>
      <c r="H3631">
        <v>840.94</v>
      </c>
      <c r="I3631">
        <v>840.94</v>
      </c>
      <c r="J3631">
        <v>18</v>
      </c>
      <c r="K3631" t="s">
        <v>1346</v>
      </c>
      <c r="L3631">
        <v>2018</v>
      </c>
      <c r="M3631">
        <v>3</v>
      </c>
    </row>
    <row r="3632" spans="1:13" x14ac:dyDescent="0.25">
      <c r="A3632">
        <v>194726</v>
      </c>
      <c r="B3632" t="s">
        <v>888</v>
      </c>
      <c r="C3632" t="s">
        <v>14</v>
      </c>
      <c r="D3632" t="s">
        <v>15</v>
      </c>
      <c r="E3632" t="s">
        <v>889</v>
      </c>
      <c r="F3632" s="1">
        <v>43213.413321759261</v>
      </c>
      <c r="G3632">
        <v>2</v>
      </c>
      <c r="H3632">
        <v>840.86</v>
      </c>
      <c r="I3632">
        <v>1681.72</v>
      </c>
      <c r="J3632">
        <v>18</v>
      </c>
      <c r="K3632" t="s">
        <v>1346</v>
      </c>
      <c r="L3632">
        <v>2018</v>
      </c>
      <c r="M3632">
        <v>4</v>
      </c>
    </row>
    <row r="3633" spans="1:13" x14ac:dyDescent="0.25">
      <c r="A3633">
        <v>194726</v>
      </c>
      <c r="B3633" t="s">
        <v>888</v>
      </c>
      <c r="C3633" t="s">
        <v>14</v>
      </c>
      <c r="D3633" t="s">
        <v>15</v>
      </c>
      <c r="E3633" t="s">
        <v>889</v>
      </c>
      <c r="F3633" s="1">
        <v>43276.429664351854</v>
      </c>
      <c r="G3633">
        <v>1</v>
      </c>
      <c r="H3633">
        <v>840.94</v>
      </c>
      <c r="I3633">
        <v>840.94</v>
      </c>
      <c r="J3633">
        <v>18</v>
      </c>
      <c r="K3633" t="s">
        <v>1346</v>
      </c>
      <c r="L3633">
        <v>2018</v>
      </c>
      <c r="M3633">
        <v>6</v>
      </c>
    </row>
    <row r="3634" spans="1:13" x14ac:dyDescent="0.25">
      <c r="A3634">
        <v>194726</v>
      </c>
      <c r="B3634" t="s">
        <v>888</v>
      </c>
      <c r="C3634" t="s">
        <v>14</v>
      </c>
      <c r="D3634" t="s">
        <v>15</v>
      </c>
      <c r="E3634" t="s">
        <v>889</v>
      </c>
      <c r="F3634" s="1">
        <v>43276.429664351854</v>
      </c>
      <c r="G3634">
        <v>1</v>
      </c>
      <c r="H3634">
        <v>840.86</v>
      </c>
      <c r="I3634">
        <v>840.86</v>
      </c>
      <c r="J3634">
        <v>18</v>
      </c>
      <c r="K3634" t="s">
        <v>1346</v>
      </c>
      <c r="L3634">
        <v>2018</v>
      </c>
      <c r="M3634">
        <v>6</v>
      </c>
    </row>
    <row r="3635" spans="1:13" x14ac:dyDescent="0.25">
      <c r="A3635">
        <v>194726</v>
      </c>
      <c r="B3635" t="s">
        <v>888</v>
      </c>
      <c r="C3635" t="s">
        <v>14</v>
      </c>
      <c r="D3635" t="s">
        <v>15</v>
      </c>
      <c r="E3635" t="s">
        <v>889</v>
      </c>
      <c r="F3635" s="1">
        <v>43276.429664351854</v>
      </c>
      <c r="G3635">
        <v>3</v>
      </c>
      <c r="H3635">
        <v>840.86</v>
      </c>
      <c r="I3635">
        <v>2522.58</v>
      </c>
      <c r="J3635">
        <v>18</v>
      </c>
      <c r="K3635" t="s">
        <v>1346</v>
      </c>
      <c r="L3635">
        <v>2018</v>
      </c>
      <c r="M3635">
        <v>6</v>
      </c>
    </row>
    <row r="3636" spans="1:13" x14ac:dyDescent="0.25">
      <c r="A3636">
        <v>194726</v>
      </c>
      <c r="B3636" t="s">
        <v>888</v>
      </c>
      <c r="C3636" t="s">
        <v>14</v>
      </c>
      <c r="D3636" t="s">
        <v>15</v>
      </c>
      <c r="E3636" t="s">
        <v>889</v>
      </c>
      <c r="F3636" s="1">
        <v>43283.318969907406</v>
      </c>
      <c r="G3636">
        <v>2</v>
      </c>
      <c r="H3636">
        <v>840.86</v>
      </c>
      <c r="I3636">
        <v>1681.72</v>
      </c>
      <c r="J3636">
        <v>18</v>
      </c>
      <c r="K3636" t="s">
        <v>1346</v>
      </c>
      <c r="L3636">
        <v>2018</v>
      </c>
      <c r="M3636">
        <v>7</v>
      </c>
    </row>
    <row r="3637" spans="1:13" x14ac:dyDescent="0.25">
      <c r="A3637">
        <v>194726</v>
      </c>
      <c r="B3637" t="s">
        <v>888</v>
      </c>
      <c r="C3637" t="s">
        <v>14</v>
      </c>
      <c r="D3637" t="s">
        <v>15</v>
      </c>
      <c r="E3637" t="s">
        <v>889</v>
      </c>
      <c r="F3637" s="1">
        <v>43283.318969907406</v>
      </c>
      <c r="G3637">
        <v>3</v>
      </c>
      <c r="H3637">
        <v>840.86</v>
      </c>
      <c r="I3637">
        <v>2522.58</v>
      </c>
      <c r="J3637">
        <v>18</v>
      </c>
      <c r="K3637" t="s">
        <v>1346</v>
      </c>
      <c r="L3637">
        <v>2018</v>
      </c>
      <c r="M3637">
        <v>7</v>
      </c>
    </row>
    <row r="3638" spans="1:13" x14ac:dyDescent="0.25">
      <c r="A3638">
        <v>194726</v>
      </c>
      <c r="B3638" t="s">
        <v>888</v>
      </c>
      <c r="C3638" t="s">
        <v>14</v>
      </c>
      <c r="D3638" t="s">
        <v>15</v>
      </c>
      <c r="E3638" t="s">
        <v>889</v>
      </c>
      <c r="F3638" s="1">
        <v>43381.408043981479</v>
      </c>
      <c r="G3638">
        <v>1</v>
      </c>
      <c r="H3638">
        <v>840.86</v>
      </c>
      <c r="I3638">
        <v>840.86</v>
      </c>
      <c r="J3638">
        <v>18</v>
      </c>
      <c r="K3638" t="s">
        <v>1346</v>
      </c>
      <c r="L3638">
        <v>2018</v>
      </c>
      <c r="M3638">
        <v>10</v>
      </c>
    </row>
    <row r="3639" spans="1:13" x14ac:dyDescent="0.25">
      <c r="A3639">
        <v>194726</v>
      </c>
      <c r="B3639" t="s">
        <v>888</v>
      </c>
      <c r="C3639" t="s">
        <v>14</v>
      </c>
      <c r="D3639" t="s">
        <v>15</v>
      </c>
      <c r="E3639" t="s">
        <v>889</v>
      </c>
      <c r="F3639" s="1">
        <v>43381.408043981479</v>
      </c>
      <c r="G3639">
        <v>1</v>
      </c>
      <c r="H3639">
        <v>840.86</v>
      </c>
      <c r="I3639">
        <v>840.86</v>
      </c>
      <c r="J3639">
        <v>18</v>
      </c>
      <c r="K3639" t="s">
        <v>1346</v>
      </c>
      <c r="L3639">
        <v>2018</v>
      </c>
      <c r="M3639">
        <v>10</v>
      </c>
    </row>
    <row r="3640" spans="1:13" x14ac:dyDescent="0.25">
      <c r="A3640">
        <v>194726</v>
      </c>
      <c r="B3640" t="s">
        <v>888</v>
      </c>
      <c r="C3640" t="s">
        <v>14</v>
      </c>
      <c r="D3640" t="s">
        <v>15</v>
      </c>
      <c r="E3640" t="s">
        <v>889</v>
      </c>
      <c r="F3640" s="1">
        <v>43388.344097222223</v>
      </c>
      <c r="G3640">
        <v>1</v>
      </c>
      <c r="H3640">
        <v>840.86</v>
      </c>
      <c r="I3640">
        <v>840.86</v>
      </c>
      <c r="J3640">
        <v>18</v>
      </c>
      <c r="K3640" t="s">
        <v>1346</v>
      </c>
      <c r="L3640">
        <v>2018</v>
      </c>
      <c r="M3640">
        <v>10</v>
      </c>
    </row>
    <row r="3641" spans="1:13" x14ac:dyDescent="0.25">
      <c r="A3641">
        <v>194726</v>
      </c>
      <c r="B3641" t="s">
        <v>888</v>
      </c>
      <c r="C3641" t="s">
        <v>14</v>
      </c>
      <c r="D3641" t="s">
        <v>15</v>
      </c>
      <c r="E3641" t="s">
        <v>889</v>
      </c>
      <c r="F3641" s="1">
        <v>43396.379583333335</v>
      </c>
      <c r="G3641">
        <v>1</v>
      </c>
      <c r="H3641">
        <v>840.86</v>
      </c>
      <c r="I3641">
        <v>840.86</v>
      </c>
      <c r="J3641">
        <v>18</v>
      </c>
      <c r="K3641" t="s">
        <v>1346</v>
      </c>
      <c r="L3641">
        <v>2018</v>
      </c>
      <c r="M3641">
        <v>10</v>
      </c>
    </row>
    <row r="3642" spans="1:13" x14ac:dyDescent="0.25">
      <c r="A3642">
        <v>194726</v>
      </c>
      <c r="B3642" t="s">
        <v>888</v>
      </c>
      <c r="C3642" t="s">
        <v>14</v>
      </c>
      <c r="D3642" t="s">
        <v>15</v>
      </c>
      <c r="E3642" t="s">
        <v>889</v>
      </c>
      <c r="F3642" s="1">
        <v>43402.436979166669</v>
      </c>
      <c r="G3642">
        <v>5</v>
      </c>
      <c r="H3642">
        <v>840.86</v>
      </c>
      <c r="I3642">
        <v>4204.3</v>
      </c>
      <c r="J3642">
        <v>18</v>
      </c>
      <c r="K3642" t="s">
        <v>1346</v>
      </c>
      <c r="L3642">
        <v>2018</v>
      </c>
      <c r="M3642">
        <v>10</v>
      </c>
    </row>
    <row r="3643" spans="1:13" x14ac:dyDescent="0.25">
      <c r="A3643">
        <v>194726</v>
      </c>
      <c r="B3643" t="s">
        <v>888</v>
      </c>
      <c r="C3643" t="s">
        <v>14</v>
      </c>
      <c r="D3643" t="s">
        <v>15</v>
      </c>
      <c r="E3643" t="s">
        <v>889</v>
      </c>
      <c r="F3643" s="1">
        <v>43462.434976851851</v>
      </c>
      <c r="G3643">
        <v>3</v>
      </c>
      <c r="H3643">
        <v>840.86</v>
      </c>
      <c r="I3643">
        <v>2522.58</v>
      </c>
      <c r="J3643">
        <v>18</v>
      </c>
      <c r="K3643" t="s">
        <v>1346</v>
      </c>
      <c r="L3643">
        <v>2018</v>
      </c>
      <c r="M3643">
        <v>12</v>
      </c>
    </row>
    <row r="3644" spans="1:13" x14ac:dyDescent="0.25">
      <c r="A3644">
        <v>194726</v>
      </c>
      <c r="B3644" t="s">
        <v>888</v>
      </c>
      <c r="C3644" t="s">
        <v>14</v>
      </c>
      <c r="D3644" t="s">
        <v>15</v>
      </c>
      <c r="E3644" t="s">
        <v>889</v>
      </c>
      <c r="F3644" s="1">
        <v>43528.418807870374</v>
      </c>
      <c r="G3644">
        <v>1</v>
      </c>
      <c r="H3644">
        <v>840.86</v>
      </c>
      <c r="I3644">
        <v>840.86</v>
      </c>
      <c r="J3644">
        <v>18</v>
      </c>
      <c r="K3644" t="s">
        <v>1346</v>
      </c>
      <c r="L3644">
        <v>2019</v>
      </c>
      <c r="M3644">
        <v>3</v>
      </c>
    </row>
    <row r="3645" spans="1:13" x14ac:dyDescent="0.25">
      <c r="A3645">
        <v>194726</v>
      </c>
      <c r="B3645" t="s">
        <v>888</v>
      </c>
      <c r="C3645" t="s">
        <v>14</v>
      </c>
      <c r="D3645" t="s">
        <v>15</v>
      </c>
      <c r="E3645" t="s">
        <v>889</v>
      </c>
      <c r="F3645" s="1">
        <v>43640.429282407407</v>
      </c>
      <c r="G3645">
        <v>1</v>
      </c>
      <c r="H3645">
        <v>840.86</v>
      </c>
      <c r="I3645">
        <v>840.86</v>
      </c>
      <c r="J3645">
        <v>18</v>
      </c>
      <c r="K3645" t="s">
        <v>1346</v>
      </c>
      <c r="L3645">
        <v>2019</v>
      </c>
      <c r="M3645">
        <v>6</v>
      </c>
    </row>
    <row r="3646" spans="1:13" x14ac:dyDescent="0.25">
      <c r="A3646">
        <v>194726</v>
      </c>
      <c r="B3646" t="s">
        <v>888</v>
      </c>
      <c r="C3646" t="s">
        <v>14</v>
      </c>
      <c r="D3646" t="s">
        <v>15</v>
      </c>
      <c r="E3646" t="s">
        <v>889</v>
      </c>
      <c r="F3646" s="1">
        <v>43647.402974537035</v>
      </c>
      <c r="G3646">
        <v>1</v>
      </c>
      <c r="H3646">
        <v>840.86</v>
      </c>
      <c r="I3646">
        <v>840.86</v>
      </c>
      <c r="J3646">
        <v>18</v>
      </c>
      <c r="K3646" t="s">
        <v>1346</v>
      </c>
      <c r="L3646">
        <v>2019</v>
      </c>
      <c r="M3646">
        <v>7</v>
      </c>
    </row>
    <row r="3647" spans="1:13" x14ac:dyDescent="0.25">
      <c r="A3647">
        <v>194726</v>
      </c>
      <c r="B3647" t="s">
        <v>888</v>
      </c>
      <c r="C3647" t="s">
        <v>14</v>
      </c>
      <c r="D3647" t="s">
        <v>15</v>
      </c>
      <c r="E3647" t="s">
        <v>889</v>
      </c>
      <c r="F3647" s="1">
        <v>43661.410185185188</v>
      </c>
      <c r="G3647">
        <v>1</v>
      </c>
      <c r="H3647">
        <v>840.86</v>
      </c>
      <c r="I3647">
        <v>840.86</v>
      </c>
      <c r="J3647">
        <v>18</v>
      </c>
      <c r="K3647" t="s">
        <v>1346</v>
      </c>
      <c r="L3647">
        <v>2019</v>
      </c>
      <c r="M3647">
        <v>7</v>
      </c>
    </row>
    <row r="3648" spans="1:13" x14ac:dyDescent="0.25">
      <c r="A3648">
        <v>194726</v>
      </c>
      <c r="B3648" t="s">
        <v>888</v>
      </c>
      <c r="C3648" t="s">
        <v>14</v>
      </c>
      <c r="D3648" t="s">
        <v>15</v>
      </c>
      <c r="E3648" t="s">
        <v>889</v>
      </c>
      <c r="F3648" s="1">
        <v>43668.441840277781</v>
      </c>
      <c r="G3648">
        <v>1</v>
      </c>
      <c r="H3648">
        <v>848.36</v>
      </c>
      <c r="I3648">
        <v>848.36</v>
      </c>
      <c r="J3648">
        <v>18</v>
      </c>
      <c r="K3648" t="s">
        <v>1346</v>
      </c>
      <c r="L3648">
        <v>2019</v>
      </c>
      <c r="M3648">
        <v>7</v>
      </c>
    </row>
    <row r="3649" spans="1:13" x14ac:dyDescent="0.25">
      <c r="A3649">
        <v>194726</v>
      </c>
      <c r="B3649" t="s">
        <v>888</v>
      </c>
      <c r="C3649" t="s">
        <v>14</v>
      </c>
      <c r="D3649" t="s">
        <v>15</v>
      </c>
      <c r="E3649" t="s">
        <v>889</v>
      </c>
      <c r="F3649" s="1">
        <v>43703.46025462963</v>
      </c>
      <c r="G3649">
        <v>1</v>
      </c>
      <c r="H3649">
        <v>848.36</v>
      </c>
      <c r="I3649">
        <v>848.36</v>
      </c>
      <c r="J3649">
        <v>18</v>
      </c>
      <c r="K3649" t="s">
        <v>1346</v>
      </c>
      <c r="L3649">
        <v>2019</v>
      </c>
      <c r="M3649">
        <v>8</v>
      </c>
    </row>
    <row r="3650" spans="1:13" x14ac:dyDescent="0.25">
      <c r="A3650">
        <v>194726</v>
      </c>
      <c r="B3650" t="s">
        <v>888</v>
      </c>
      <c r="C3650" t="s">
        <v>14</v>
      </c>
      <c r="D3650" t="s">
        <v>15</v>
      </c>
      <c r="E3650" t="s">
        <v>889</v>
      </c>
      <c r="F3650" s="1">
        <v>43710.40384259259</v>
      </c>
      <c r="G3650">
        <v>1</v>
      </c>
      <c r="H3650">
        <v>840.11</v>
      </c>
      <c r="I3650">
        <v>840.11</v>
      </c>
      <c r="J3650">
        <v>18</v>
      </c>
      <c r="K3650" t="s">
        <v>1346</v>
      </c>
      <c r="L3650">
        <v>2019</v>
      </c>
      <c r="M3650">
        <v>9</v>
      </c>
    </row>
    <row r="3651" spans="1:13" x14ac:dyDescent="0.25">
      <c r="A3651">
        <v>194726</v>
      </c>
      <c r="B3651" t="s">
        <v>888</v>
      </c>
      <c r="C3651" t="s">
        <v>14</v>
      </c>
      <c r="D3651" t="s">
        <v>15</v>
      </c>
      <c r="E3651" t="s">
        <v>889</v>
      </c>
      <c r="F3651" s="1">
        <v>43717.447199074071</v>
      </c>
      <c r="G3651">
        <v>1</v>
      </c>
      <c r="H3651">
        <v>840.11</v>
      </c>
      <c r="I3651">
        <v>840.11</v>
      </c>
      <c r="J3651">
        <v>18</v>
      </c>
      <c r="K3651" t="s">
        <v>1346</v>
      </c>
      <c r="L3651">
        <v>2019</v>
      </c>
      <c r="M3651">
        <v>9</v>
      </c>
    </row>
    <row r="3652" spans="1:13" x14ac:dyDescent="0.25">
      <c r="A3652">
        <v>194726</v>
      </c>
      <c r="B3652" t="s">
        <v>888</v>
      </c>
      <c r="C3652" t="s">
        <v>14</v>
      </c>
      <c r="D3652" t="s">
        <v>15</v>
      </c>
      <c r="E3652" t="s">
        <v>889</v>
      </c>
      <c r="F3652" s="1">
        <v>43724.412280092591</v>
      </c>
      <c r="G3652">
        <v>1</v>
      </c>
      <c r="H3652">
        <v>839.87</v>
      </c>
      <c r="I3652">
        <v>839.87</v>
      </c>
      <c r="J3652">
        <v>18</v>
      </c>
      <c r="K3652" t="s">
        <v>1346</v>
      </c>
      <c r="L3652">
        <v>2019</v>
      </c>
      <c r="M3652">
        <v>9</v>
      </c>
    </row>
    <row r="3653" spans="1:13" x14ac:dyDescent="0.25">
      <c r="A3653">
        <v>194726</v>
      </c>
      <c r="B3653" t="s">
        <v>888</v>
      </c>
      <c r="C3653" t="s">
        <v>14</v>
      </c>
      <c r="D3653" t="s">
        <v>15</v>
      </c>
      <c r="E3653" t="s">
        <v>889</v>
      </c>
      <c r="F3653" s="1">
        <v>43731.378055555557</v>
      </c>
      <c r="G3653">
        <v>1</v>
      </c>
      <c r="H3653">
        <v>839.87</v>
      </c>
      <c r="I3653">
        <v>839.87</v>
      </c>
      <c r="J3653">
        <v>18</v>
      </c>
      <c r="K3653" t="s">
        <v>1346</v>
      </c>
      <c r="L3653">
        <v>2019</v>
      </c>
      <c r="M3653">
        <v>9</v>
      </c>
    </row>
    <row r="3654" spans="1:13" x14ac:dyDescent="0.25">
      <c r="A3654">
        <v>194726</v>
      </c>
      <c r="B3654" t="s">
        <v>888</v>
      </c>
      <c r="C3654" t="s">
        <v>14</v>
      </c>
      <c r="D3654" t="s">
        <v>15</v>
      </c>
      <c r="E3654" t="s">
        <v>889</v>
      </c>
      <c r="F3654" s="1">
        <v>43794.350995370369</v>
      </c>
      <c r="G3654">
        <v>1</v>
      </c>
      <c r="H3654">
        <v>839.87</v>
      </c>
      <c r="I3654">
        <v>839.87</v>
      </c>
      <c r="J3654">
        <v>18</v>
      </c>
      <c r="K3654" t="s">
        <v>1346</v>
      </c>
      <c r="L3654">
        <v>2019</v>
      </c>
      <c r="M3654">
        <v>11</v>
      </c>
    </row>
    <row r="3655" spans="1:13" x14ac:dyDescent="0.25">
      <c r="A3655">
        <v>194726</v>
      </c>
      <c r="B3655" t="s">
        <v>888</v>
      </c>
      <c r="C3655" t="s">
        <v>14</v>
      </c>
      <c r="D3655" t="s">
        <v>15</v>
      </c>
      <c r="E3655" t="s">
        <v>889</v>
      </c>
      <c r="F3655" s="1">
        <v>43801.365162037036</v>
      </c>
      <c r="G3655">
        <v>1</v>
      </c>
      <c r="H3655">
        <v>839.87</v>
      </c>
      <c r="I3655">
        <v>839.87</v>
      </c>
      <c r="J3655">
        <v>18</v>
      </c>
      <c r="K3655" t="s">
        <v>1346</v>
      </c>
      <c r="L3655">
        <v>2019</v>
      </c>
      <c r="M3655">
        <v>12</v>
      </c>
    </row>
    <row r="3656" spans="1:13" x14ac:dyDescent="0.25">
      <c r="A3656">
        <v>194726</v>
      </c>
      <c r="B3656" t="s">
        <v>888</v>
      </c>
      <c r="C3656" t="s">
        <v>14</v>
      </c>
      <c r="D3656" t="s">
        <v>15</v>
      </c>
      <c r="E3656" t="s">
        <v>889</v>
      </c>
      <c r="F3656" s="1">
        <v>43815.417847222219</v>
      </c>
      <c r="G3656">
        <v>1</v>
      </c>
      <c r="H3656">
        <v>567.4</v>
      </c>
      <c r="I3656">
        <v>567.4</v>
      </c>
      <c r="J3656">
        <v>18</v>
      </c>
      <c r="K3656" t="s">
        <v>1346</v>
      </c>
      <c r="L3656">
        <v>2019</v>
      </c>
      <c r="M3656">
        <v>12</v>
      </c>
    </row>
    <row r="3657" spans="1:13" x14ac:dyDescent="0.25">
      <c r="A3657">
        <v>194726</v>
      </c>
      <c r="B3657" t="s">
        <v>888</v>
      </c>
      <c r="C3657" t="s">
        <v>14</v>
      </c>
      <c r="D3657" t="s">
        <v>15</v>
      </c>
      <c r="E3657" t="s">
        <v>889</v>
      </c>
      <c r="F3657" s="1">
        <v>43815.417847222219</v>
      </c>
      <c r="G3657">
        <v>2</v>
      </c>
      <c r="H3657">
        <v>568.67999999999995</v>
      </c>
      <c r="I3657">
        <v>1137.3599999999999</v>
      </c>
      <c r="J3657">
        <v>18</v>
      </c>
      <c r="K3657" t="s">
        <v>1346</v>
      </c>
      <c r="L3657">
        <v>2019</v>
      </c>
      <c r="M3657">
        <v>12</v>
      </c>
    </row>
    <row r="3658" spans="1:13" x14ac:dyDescent="0.25">
      <c r="A3658">
        <v>194718</v>
      </c>
      <c r="B3658" t="s">
        <v>890</v>
      </c>
      <c r="C3658" t="s">
        <v>14</v>
      </c>
      <c r="D3658" t="s">
        <v>15</v>
      </c>
      <c r="E3658" t="s">
        <v>889</v>
      </c>
      <c r="F3658" s="1">
        <v>42752.369201388887</v>
      </c>
      <c r="G3658">
        <v>1</v>
      </c>
      <c r="H3658">
        <v>422.31</v>
      </c>
      <c r="I3658">
        <v>422.31</v>
      </c>
      <c r="J3658">
        <v>18</v>
      </c>
      <c r="K3658" t="s">
        <v>1346</v>
      </c>
      <c r="L3658">
        <v>2017</v>
      </c>
      <c r="M3658">
        <v>1</v>
      </c>
    </row>
    <row r="3659" spans="1:13" x14ac:dyDescent="0.25">
      <c r="A3659">
        <v>194718</v>
      </c>
      <c r="B3659" t="s">
        <v>890</v>
      </c>
      <c r="C3659" t="s">
        <v>14</v>
      </c>
      <c r="D3659" t="s">
        <v>15</v>
      </c>
      <c r="E3659" t="s">
        <v>889</v>
      </c>
      <c r="F3659" s="1">
        <v>43108.430358796293</v>
      </c>
      <c r="G3659">
        <v>1</v>
      </c>
      <c r="H3659">
        <v>419.44</v>
      </c>
      <c r="I3659">
        <v>419.44</v>
      </c>
      <c r="J3659">
        <v>18</v>
      </c>
      <c r="K3659" t="s">
        <v>1346</v>
      </c>
      <c r="L3659">
        <v>2018</v>
      </c>
      <c r="M3659">
        <v>1</v>
      </c>
    </row>
    <row r="3660" spans="1:13" x14ac:dyDescent="0.25">
      <c r="A3660">
        <v>194718</v>
      </c>
      <c r="B3660" t="s">
        <v>890</v>
      </c>
      <c r="C3660" t="s">
        <v>14</v>
      </c>
      <c r="D3660" t="s">
        <v>15</v>
      </c>
      <c r="E3660" t="s">
        <v>889</v>
      </c>
      <c r="F3660" s="1">
        <v>43196.42119212963</v>
      </c>
      <c r="G3660">
        <v>1</v>
      </c>
      <c r="H3660">
        <v>419.4</v>
      </c>
      <c r="I3660">
        <v>419.4</v>
      </c>
      <c r="J3660">
        <v>18</v>
      </c>
      <c r="K3660" t="s">
        <v>1346</v>
      </c>
      <c r="L3660">
        <v>2018</v>
      </c>
      <c r="M3660">
        <v>4</v>
      </c>
    </row>
    <row r="3661" spans="1:13" x14ac:dyDescent="0.25">
      <c r="A3661">
        <v>194718</v>
      </c>
      <c r="B3661" t="s">
        <v>890</v>
      </c>
      <c r="C3661" t="s">
        <v>14</v>
      </c>
      <c r="D3661" t="s">
        <v>15</v>
      </c>
      <c r="E3661" t="s">
        <v>889</v>
      </c>
      <c r="F3661" s="1">
        <v>43199.411770833336</v>
      </c>
      <c r="G3661">
        <v>1</v>
      </c>
      <c r="H3661">
        <v>419.44</v>
      </c>
      <c r="I3661">
        <v>419.44</v>
      </c>
      <c r="J3661">
        <v>18</v>
      </c>
      <c r="K3661" t="s">
        <v>1346</v>
      </c>
      <c r="L3661">
        <v>2018</v>
      </c>
      <c r="M3661">
        <v>4</v>
      </c>
    </row>
    <row r="3662" spans="1:13" x14ac:dyDescent="0.25">
      <c r="A3662">
        <v>194718</v>
      </c>
      <c r="B3662" t="s">
        <v>890</v>
      </c>
      <c r="C3662" t="s">
        <v>14</v>
      </c>
      <c r="D3662" t="s">
        <v>15</v>
      </c>
      <c r="E3662" t="s">
        <v>889</v>
      </c>
      <c r="F3662" s="1">
        <v>43199.411770833336</v>
      </c>
      <c r="G3662">
        <v>1</v>
      </c>
      <c r="H3662">
        <v>419.4</v>
      </c>
      <c r="I3662">
        <v>419.4</v>
      </c>
      <c r="J3662">
        <v>18</v>
      </c>
      <c r="K3662" t="s">
        <v>1346</v>
      </c>
      <c r="L3662">
        <v>2018</v>
      </c>
      <c r="M3662">
        <v>4</v>
      </c>
    </row>
    <row r="3663" spans="1:13" x14ac:dyDescent="0.25">
      <c r="A3663">
        <v>194718</v>
      </c>
      <c r="B3663" t="s">
        <v>890</v>
      </c>
      <c r="C3663" t="s">
        <v>14</v>
      </c>
      <c r="D3663" t="s">
        <v>15</v>
      </c>
      <c r="E3663" t="s">
        <v>889</v>
      </c>
      <c r="F3663" s="1">
        <v>43276.429664351854</v>
      </c>
      <c r="G3663">
        <v>1</v>
      </c>
      <c r="H3663">
        <v>419.4</v>
      </c>
      <c r="I3663">
        <v>419.4</v>
      </c>
      <c r="J3663">
        <v>18</v>
      </c>
      <c r="K3663" t="s">
        <v>1346</v>
      </c>
      <c r="L3663">
        <v>2018</v>
      </c>
      <c r="M3663">
        <v>6</v>
      </c>
    </row>
    <row r="3664" spans="1:13" x14ac:dyDescent="0.25">
      <c r="A3664">
        <v>194718</v>
      </c>
      <c r="B3664" t="s">
        <v>890</v>
      </c>
      <c r="C3664" t="s">
        <v>14</v>
      </c>
      <c r="D3664" t="s">
        <v>15</v>
      </c>
      <c r="E3664" t="s">
        <v>889</v>
      </c>
      <c r="F3664" s="1">
        <v>43304.330636574072</v>
      </c>
      <c r="G3664">
        <v>1</v>
      </c>
      <c r="H3664">
        <v>419.4</v>
      </c>
      <c r="I3664">
        <v>419.4</v>
      </c>
      <c r="J3664">
        <v>18</v>
      </c>
      <c r="K3664" t="s">
        <v>1346</v>
      </c>
      <c r="L3664">
        <v>2018</v>
      </c>
      <c r="M3664">
        <v>7</v>
      </c>
    </row>
    <row r="3665" spans="1:13" x14ac:dyDescent="0.25">
      <c r="A3665">
        <v>194718</v>
      </c>
      <c r="B3665" t="s">
        <v>890</v>
      </c>
      <c r="C3665" t="s">
        <v>14</v>
      </c>
      <c r="D3665" t="s">
        <v>15</v>
      </c>
      <c r="E3665" t="s">
        <v>889</v>
      </c>
      <c r="F3665" s="1">
        <v>43304.330636574072</v>
      </c>
      <c r="G3665">
        <v>1</v>
      </c>
      <c r="H3665">
        <v>419.4</v>
      </c>
      <c r="I3665">
        <v>419.4</v>
      </c>
      <c r="J3665">
        <v>18</v>
      </c>
      <c r="K3665" t="s">
        <v>1346</v>
      </c>
      <c r="L3665">
        <v>2018</v>
      </c>
      <c r="M3665">
        <v>7</v>
      </c>
    </row>
    <row r="3666" spans="1:13" x14ac:dyDescent="0.25">
      <c r="A3666">
        <v>194718</v>
      </c>
      <c r="B3666" t="s">
        <v>890</v>
      </c>
      <c r="C3666" t="s">
        <v>14</v>
      </c>
      <c r="D3666" t="s">
        <v>15</v>
      </c>
      <c r="E3666" t="s">
        <v>889</v>
      </c>
      <c r="F3666" s="1">
        <v>43360.349178240744</v>
      </c>
      <c r="G3666">
        <v>1</v>
      </c>
      <c r="H3666">
        <v>419.4</v>
      </c>
      <c r="I3666">
        <v>419.4</v>
      </c>
      <c r="J3666">
        <v>18</v>
      </c>
      <c r="K3666" t="s">
        <v>1346</v>
      </c>
      <c r="L3666">
        <v>2018</v>
      </c>
      <c r="M3666">
        <v>9</v>
      </c>
    </row>
    <row r="3667" spans="1:13" x14ac:dyDescent="0.25">
      <c r="A3667">
        <v>194718</v>
      </c>
      <c r="B3667" t="s">
        <v>890</v>
      </c>
      <c r="C3667" t="s">
        <v>14</v>
      </c>
      <c r="D3667" t="s">
        <v>15</v>
      </c>
      <c r="E3667" t="s">
        <v>889</v>
      </c>
      <c r="F3667" s="1">
        <v>43381.408043981479</v>
      </c>
      <c r="G3667">
        <v>1</v>
      </c>
      <c r="H3667">
        <v>419.4</v>
      </c>
      <c r="I3667">
        <v>419.4</v>
      </c>
      <c r="J3667">
        <v>18</v>
      </c>
      <c r="K3667" t="s">
        <v>1346</v>
      </c>
      <c r="L3667">
        <v>2018</v>
      </c>
      <c r="M3667">
        <v>10</v>
      </c>
    </row>
    <row r="3668" spans="1:13" x14ac:dyDescent="0.25">
      <c r="A3668">
        <v>194718</v>
      </c>
      <c r="B3668" t="s">
        <v>890</v>
      </c>
      <c r="C3668" t="s">
        <v>14</v>
      </c>
      <c r="D3668" t="s">
        <v>15</v>
      </c>
      <c r="E3668" t="s">
        <v>889</v>
      </c>
      <c r="F3668" s="1">
        <v>43402.436979166669</v>
      </c>
      <c r="G3668">
        <v>3</v>
      </c>
      <c r="H3668">
        <v>419.4</v>
      </c>
      <c r="I3668">
        <v>1258.2</v>
      </c>
      <c r="J3668">
        <v>18</v>
      </c>
      <c r="K3668" t="s">
        <v>1346</v>
      </c>
      <c r="L3668">
        <v>2018</v>
      </c>
      <c r="M3668">
        <v>10</v>
      </c>
    </row>
    <row r="3669" spans="1:13" x14ac:dyDescent="0.25">
      <c r="A3669">
        <v>194718</v>
      </c>
      <c r="B3669" t="s">
        <v>890</v>
      </c>
      <c r="C3669" t="s">
        <v>14</v>
      </c>
      <c r="D3669" t="s">
        <v>15</v>
      </c>
      <c r="E3669" t="s">
        <v>889</v>
      </c>
      <c r="F3669" s="1">
        <v>43462.434976851851</v>
      </c>
      <c r="G3669">
        <v>1</v>
      </c>
      <c r="H3669">
        <v>419.44</v>
      </c>
      <c r="I3669">
        <v>419.44</v>
      </c>
      <c r="J3669">
        <v>18</v>
      </c>
      <c r="K3669" t="s">
        <v>1346</v>
      </c>
      <c r="L3669">
        <v>2018</v>
      </c>
      <c r="M3669">
        <v>12</v>
      </c>
    </row>
    <row r="3670" spans="1:13" x14ac:dyDescent="0.25">
      <c r="A3670">
        <v>194718</v>
      </c>
      <c r="B3670" t="s">
        <v>890</v>
      </c>
      <c r="C3670" t="s">
        <v>14</v>
      </c>
      <c r="D3670" t="s">
        <v>15</v>
      </c>
      <c r="E3670" t="s">
        <v>889</v>
      </c>
      <c r="F3670" s="1">
        <v>43465.334849537037</v>
      </c>
      <c r="G3670">
        <v>1</v>
      </c>
      <c r="H3670">
        <v>419.44</v>
      </c>
      <c r="I3670">
        <v>419.44</v>
      </c>
      <c r="J3670">
        <v>18</v>
      </c>
      <c r="K3670" t="s">
        <v>1346</v>
      </c>
      <c r="L3670">
        <v>2018</v>
      </c>
      <c r="M3670">
        <v>12</v>
      </c>
    </row>
    <row r="3671" spans="1:13" x14ac:dyDescent="0.25">
      <c r="A3671">
        <v>194718</v>
      </c>
      <c r="B3671" t="s">
        <v>890</v>
      </c>
      <c r="C3671" t="s">
        <v>14</v>
      </c>
      <c r="D3671" t="s">
        <v>15</v>
      </c>
      <c r="E3671" t="s">
        <v>889</v>
      </c>
      <c r="F3671" s="1">
        <v>43787.411516203705</v>
      </c>
      <c r="G3671">
        <v>1</v>
      </c>
      <c r="H3671">
        <v>418.9</v>
      </c>
      <c r="I3671">
        <v>418.9</v>
      </c>
      <c r="J3671">
        <v>18</v>
      </c>
      <c r="K3671" t="s">
        <v>1346</v>
      </c>
      <c r="L3671">
        <v>2019</v>
      </c>
      <c r="M3671">
        <v>11</v>
      </c>
    </row>
    <row r="3672" spans="1:13" x14ac:dyDescent="0.25">
      <c r="A3672">
        <v>194718</v>
      </c>
      <c r="B3672" t="s">
        <v>890</v>
      </c>
      <c r="C3672" t="s">
        <v>14</v>
      </c>
      <c r="D3672" t="s">
        <v>15</v>
      </c>
      <c r="E3672" t="s">
        <v>889</v>
      </c>
      <c r="F3672" s="1">
        <v>43794.350995370369</v>
      </c>
      <c r="G3672">
        <v>1</v>
      </c>
      <c r="H3672">
        <v>418.9</v>
      </c>
      <c r="I3672">
        <v>418.9</v>
      </c>
      <c r="J3672">
        <v>18</v>
      </c>
      <c r="K3672" t="s">
        <v>1346</v>
      </c>
      <c r="L3672">
        <v>2019</v>
      </c>
      <c r="M3672">
        <v>11</v>
      </c>
    </row>
    <row r="3673" spans="1:13" x14ac:dyDescent="0.25">
      <c r="A3673">
        <v>194718</v>
      </c>
      <c r="B3673" t="s">
        <v>890</v>
      </c>
      <c r="C3673" t="s">
        <v>14</v>
      </c>
      <c r="D3673" t="s">
        <v>15</v>
      </c>
      <c r="E3673" t="s">
        <v>889</v>
      </c>
      <c r="F3673" s="1">
        <v>43808.419652777775</v>
      </c>
      <c r="G3673">
        <v>1</v>
      </c>
      <c r="H3673">
        <v>418.9</v>
      </c>
      <c r="I3673">
        <v>418.9</v>
      </c>
      <c r="J3673">
        <v>18</v>
      </c>
      <c r="K3673" t="s">
        <v>1346</v>
      </c>
      <c r="L3673">
        <v>2019</v>
      </c>
      <c r="M3673">
        <v>12</v>
      </c>
    </row>
    <row r="3674" spans="1:13" x14ac:dyDescent="0.25">
      <c r="A3674">
        <v>143997</v>
      </c>
      <c r="B3674" t="s">
        <v>1370</v>
      </c>
      <c r="C3674" t="s">
        <v>14</v>
      </c>
      <c r="D3674" t="s">
        <v>15</v>
      </c>
      <c r="E3674" t="s">
        <v>1371</v>
      </c>
      <c r="F3674" s="1">
        <v>43763.334537037037</v>
      </c>
      <c r="G3674">
        <v>1</v>
      </c>
      <c r="H3674">
        <v>140.63999999999999</v>
      </c>
      <c r="I3674">
        <v>140.63999999999999</v>
      </c>
      <c r="J3674">
        <v>18</v>
      </c>
      <c r="K3674" t="s">
        <v>1346</v>
      </c>
      <c r="L3674">
        <v>2019</v>
      </c>
      <c r="M3674">
        <v>10</v>
      </c>
    </row>
    <row r="3675" spans="1:13" x14ac:dyDescent="0.25">
      <c r="A3675">
        <v>850641</v>
      </c>
      <c r="B3675" t="s">
        <v>1372</v>
      </c>
      <c r="C3675" t="s">
        <v>14</v>
      </c>
      <c r="D3675" t="s">
        <v>226</v>
      </c>
      <c r="E3675" t="s">
        <v>1237</v>
      </c>
      <c r="F3675" s="1">
        <v>43013.617974537039</v>
      </c>
      <c r="G3675">
        <v>1</v>
      </c>
      <c r="H3675">
        <v>262.60000000000002</v>
      </c>
      <c r="I3675">
        <v>262.60000000000002</v>
      </c>
      <c r="J3675">
        <v>18</v>
      </c>
      <c r="K3675" t="s">
        <v>1346</v>
      </c>
      <c r="L3675">
        <v>2017</v>
      </c>
      <c r="M3675">
        <v>10</v>
      </c>
    </row>
    <row r="3676" spans="1:13" x14ac:dyDescent="0.25">
      <c r="A3676">
        <v>850641</v>
      </c>
      <c r="B3676" t="s">
        <v>1372</v>
      </c>
      <c r="C3676" t="s">
        <v>14</v>
      </c>
      <c r="D3676" t="s">
        <v>226</v>
      </c>
      <c r="E3676" t="s">
        <v>1237</v>
      </c>
      <c r="F3676" s="1">
        <v>43013.617974537039</v>
      </c>
      <c r="G3676">
        <v>5</v>
      </c>
      <c r="H3676">
        <v>262.60000000000002</v>
      </c>
      <c r="I3676">
        <v>1313</v>
      </c>
      <c r="J3676">
        <v>18</v>
      </c>
      <c r="K3676" t="s">
        <v>1346</v>
      </c>
      <c r="L3676">
        <v>2017</v>
      </c>
      <c r="M3676">
        <v>10</v>
      </c>
    </row>
    <row r="3677" spans="1:13" x14ac:dyDescent="0.25">
      <c r="A3677">
        <v>502003</v>
      </c>
      <c r="B3677" t="s">
        <v>1373</v>
      </c>
      <c r="C3677" t="s">
        <v>14</v>
      </c>
      <c r="D3677" t="s">
        <v>15</v>
      </c>
      <c r="F3677" s="1">
        <v>43488.423067129632</v>
      </c>
      <c r="G3677">
        <v>1</v>
      </c>
      <c r="H3677">
        <v>2911.02</v>
      </c>
      <c r="I3677">
        <v>2911.02</v>
      </c>
      <c r="J3677">
        <v>18</v>
      </c>
      <c r="K3677" t="s">
        <v>1346</v>
      </c>
      <c r="L3677">
        <v>2019</v>
      </c>
      <c r="M3677">
        <v>1</v>
      </c>
    </row>
    <row r="3678" spans="1:13" x14ac:dyDescent="0.25">
      <c r="A3678">
        <v>199466</v>
      </c>
      <c r="B3678" t="s">
        <v>892</v>
      </c>
      <c r="C3678" t="s">
        <v>14</v>
      </c>
      <c r="D3678" t="s">
        <v>15</v>
      </c>
      <c r="E3678" t="s">
        <v>893</v>
      </c>
      <c r="F3678" s="1">
        <v>43199.411770833336</v>
      </c>
      <c r="G3678">
        <v>2</v>
      </c>
      <c r="H3678">
        <v>112.51</v>
      </c>
      <c r="I3678">
        <v>225.02</v>
      </c>
      <c r="J3678">
        <v>18</v>
      </c>
      <c r="K3678" t="s">
        <v>1346</v>
      </c>
      <c r="L3678">
        <v>2018</v>
      </c>
      <c r="M3678">
        <v>4</v>
      </c>
    </row>
    <row r="3679" spans="1:13" x14ac:dyDescent="0.25">
      <c r="A3679">
        <v>199466</v>
      </c>
      <c r="B3679" t="s">
        <v>892</v>
      </c>
      <c r="C3679" t="s">
        <v>14</v>
      </c>
      <c r="D3679" t="s">
        <v>15</v>
      </c>
      <c r="E3679" t="s">
        <v>893</v>
      </c>
      <c r="F3679" s="1">
        <v>43528.418807870374</v>
      </c>
      <c r="G3679">
        <v>1</v>
      </c>
      <c r="H3679">
        <v>112.51</v>
      </c>
      <c r="I3679">
        <v>112.51</v>
      </c>
      <c r="J3679">
        <v>18</v>
      </c>
      <c r="K3679" t="s">
        <v>1346</v>
      </c>
      <c r="L3679">
        <v>2019</v>
      </c>
      <c r="M3679">
        <v>3</v>
      </c>
    </row>
    <row r="3680" spans="1:13" x14ac:dyDescent="0.25">
      <c r="A3680">
        <v>66132</v>
      </c>
      <c r="B3680" t="s">
        <v>894</v>
      </c>
      <c r="C3680" t="s">
        <v>14</v>
      </c>
      <c r="D3680" t="s">
        <v>15</v>
      </c>
      <c r="E3680" t="s">
        <v>895</v>
      </c>
      <c r="F3680" s="1">
        <v>43255.41443287037</v>
      </c>
      <c r="G3680">
        <v>1</v>
      </c>
      <c r="H3680">
        <v>77.66</v>
      </c>
      <c r="I3680">
        <v>77.66</v>
      </c>
      <c r="J3680">
        <v>18</v>
      </c>
      <c r="K3680" t="s">
        <v>1346</v>
      </c>
      <c r="L3680">
        <v>2018</v>
      </c>
      <c r="M3680">
        <v>6</v>
      </c>
    </row>
    <row r="3681" spans="1:13" x14ac:dyDescent="0.25">
      <c r="A3681">
        <v>66132</v>
      </c>
      <c r="B3681" t="s">
        <v>894</v>
      </c>
      <c r="C3681" t="s">
        <v>14</v>
      </c>
      <c r="D3681" t="s">
        <v>15</v>
      </c>
      <c r="E3681" t="s">
        <v>895</v>
      </c>
      <c r="F3681" s="1">
        <v>43423.449652777781</v>
      </c>
      <c r="G3681">
        <v>1</v>
      </c>
      <c r="H3681">
        <v>77.66</v>
      </c>
      <c r="I3681">
        <v>77.66</v>
      </c>
      <c r="J3681">
        <v>18</v>
      </c>
      <c r="K3681" t="s">
        <v>1346</v>
      </c>
      <c r="L3681">
        <v>2018</v>
      </c>
      <c r="M3681">
        <v>11</v>
      </c>
    </row>
    <row r="3682" spans="1:13" x14ac:dyDescent="0.25">
      <c r="A3682">
        <v>166131</v>
      </c>
      <c r="B3682" t="s">
        <v>1374</v>
      </c>
      <c r="C3682" t="s">
        <v>14</v>
      </c>
      <c r="D3682" t="s">
        <v>15</v>
      </c>
      <c r="E3682" t="s">
        <v>895</v>
      </c>
      <c r="F3682" s="1">
        <v>43199.411770833336</v>
      </c>
      <c r="G3682">
        <v>1</v>
      </c>
      <c r="H3682">
        <v>46.97</v>
      </c>
      <c r="I3682">
        <v>46.97</v>
      </c>
      <c r="J3682">
        <v>18</v>
      </c>
      <c r="K3682" t="s">
        <v>1346</v>
      </c>
      <c r="L3682">
        <v>2018</v>
      </c>
      <c r="M3682">
        <v>4</v>
      </c>
    </row>
    <row r="3683" spans="1:13" x14ac:dyDescent="0.25">
      <c r="A3683">
        <v>166131</v>
      </c>
      <c r="B3683" t="s">
        <v>1374</v>
      </c>
      <c r="C3683" t="s">
        <v>14</v>
      </c>
      <c r="D3683" t="s">
        <v>15</v>
      </c>
      <c r="E3683" t="s">
        <v>895</v>
      </c>
      <c r="F3683" s="1">
        <v>43217.37232638889</v>
      </c>
      <c r="G3683">
        <v>1</v>
      </c>
      <c r="H3683">
        <v>47.43</v>
      </c>
      <c r="I3683">
        <v>47.43</v>
      </c>
      <c r="J3683">
        <v>18</v>
      </c>
      <c r="K3683" t="s">
        <v>1346</v>
      </c>
      <c r="L3683">
        <v>2018</v>
      </c>
      <c r="M3683">
        <v>4</v>
      </c>
    </row>
    <row r="3684" spans="1:13" x14ac:dyDescent="0.25">
      <c r="A3684">
        <v>166131</v>
      </c>
      <c r="B3684" t="s">
        <v>1374</v>
      </c>
      <c r="C3684" t="s">
        <v>14</v>
      </c>
      <c r="D3684" t="s">
        <v>15</v>
      </c>
      <c r="E3684" t="s">
        <v>895</v>
      </c>
      <c r="F3684" s="1">
        <v>43745.430567129632</v>
      </c>
      <c r="G3684">
        <v>2</v>
      </c>
      <c r="H3684">
        <v>47.38</v>
      </c>
      <c r="I3684">
        <v>94.76</v>
      </c>
      <c r="J3684">
        <v>18</v>
      </c>
      <c r="K3684" t="s">
        <v>1346</v>
      </c>
      <c r="L3684">
        <v>2019</v>
      </c>
      <c r="M3684">
        <v>10</v>
      </c>
    </row>
    <row r="3685" spans="1:13" x14ac:dyDescent="0.25">
      <c r="A3685">
        <v>166131</v>
      </c>
      <c r="B3685" t="s">
        <v>1374</v>
      </c>
      <c r="C3685" t="s">
        <v>14</v>
      </c>
      <c r="D3685" t="s">
        <v>15</v>
      </c>
      <c r="E3685" t="s">
        <v>895</v>
      </c>
      <c r="F3685" s="1">
        <v>43787.411516203705</v>
      </c>
      <c r="G3685">
        <v>1</v>
      </c>
      <c r="H3685">
        <v>47.38</v>
      </c>
      <c r="I3685">
        <v>47.38</v>
      </c>
      <c r="J3685">
        <v>18</v>
      </c>
      <c r="K3685" t="s">
        <v>1346</v>
      </c>
      <c r="L3685">
        <v>2019</v>
      </c>
      <c r="M3685">
        <v>11</v>
      </c>
    </row>
    <row r="3686" spans="1:13" x14ac:dyDescent="0.25">
      <c r="A3686">
        <v>166131</v>
      </c>
      <c r="B3686" t="s">
        <v>1374</v>
      </c>
      <c r="C3686" t="s">
        <v>14</v>
      </c>
      <c r="D3686" t="s">
        <v>15</v>
      </c>
      <c r="E3686" t="s">
        <v>895</v>
      </c>
      <c r="F3686" s="1">
        <v>43794.350995370369</v>
      </c>
      <c r="G3686">
        <v>1</v>
      </c>
      <c r="H3686">
        <v>47.38</v>
      </c>
      <c r="I3686">
        <v>47.38</v>
      </c>
      <c r="J3686">
        <v>18</v>
      </c>
      <c r="K3686" t="s">
        <v>1346</v>
      </c>
      <c r="L3686">
        <v>2019</v>
      </c>
      <c r="M3686">
        <v>11</v>
      </c>
    </row>
    <row r="3687" spans="1:13" x14ac:dyDescent="0.25">
      <c r="A3687">
        <v>166131</v>
      </c>
      <c r="B3687" t="s">
        <v>1374</v>
      </c>
      <c r="C3687" t="s">
        <v>14</v>
      </c>
      <c r="D3687" t="s">
        <v>15</v>
      </c>
      <c r="E3687" t="s">
        <v>895</v>
      </c>
      <c r="F3687" s="1">
        <v>43815.417847222219</v>
      </c>
      <c r="G3687">
        <v>1</v>
      </c>
      <c r="H3687">
        <v>47.38</v>
      </c>
      <c r="I3687">
        <v>47.38</v>
      </c>
      <c r="J3687">
        <v>18</v>
      </c>
      <c r="K3687" t="s">
        <v>1346</v>
      </c>
      <c r="L3687">
        <v>2019</v>
      </c>
      <c r="M3687">
        <v>12</v>
      </c>
    </row>
    <row r="3688" spans="1:13" x14ac:dyDescent="0.25">
      <c r="A3688">
        <v>188663</v>
      </c>
      <c r="B3688" t="s">
        <v>1375</v>
      </c>
      <c r="C3688" t="s">
        <v>14</v>
      </c>
      <c r="D3688" t="s">
        <v>15</v>
      </c>
      <c r="E3688" t="s">
        <v>157</v>
      </c>
      <c r="F3688" s="1">
        <v>42765.400752314818</v>
      </c>
      <c r="G3688">
        <v>1</v>
      </c>
      <c r="H3688">
        <v>112.97</v>
      </c>
      <c r="I3688">
        <v>112.97</v>
      </c>
      <c r="J3688">
        <v>18</v>
      </c>
      <c r="K3688" t="s">
        <v>1346</v>
      </c>
      <c r="L3688">
        <v>2017</v>
      </c>
      <c r="M3688">
        <v>1</v>
      </c>
    </row>
    <row r="3689" spans="1:13" x14ac:dyDescent="0.25">
      <c r="A3689">
        <v>164888</v>
      </c>
      <c r="B3689" t="s">
        <v>158</v>
      </c>
      <c r="C3689" t="s">
        <v>14</v>
      </c>
      <c r="D3689" t="s">
        <v>15</v>
      </c>
      <c r="E3689" t="s">
        <v>154</v>
      </c>
      <c r="F3689" s="1">
        <v>42751.413495370369</v>
      </c>
      <c r="G3689">
        <v>1</v>
      </c>
      <c r="H3689">
        <v>240.91</v>
      </c>
      <c r="I3689">
        <v>240.91</v>
      </c>
      <c r="J3689">
        <v>18</v>
      </c>
      <c r="K3689" t="s">
        <v>1346</v>
      </c>
      <c r="L3689">
        <v>2017</v>
      </c>
      <c r="M3689">
        <v>1</v>
      </c>
    </row>
    <row r="3690" spans="1:13" x14ac:dyDescent="0.25">
      <c r="A3690">
        <v>841498</v>
      </c>
      <c r="B3690" t="s">
        <v>898</v>
      </c>
      <c r="C3690" t="s">
        <v>14</v>
      </c>
      <c r="D3690" t="s">
        <v>15</v>
      </c>
      <c r="E3690" t="s">
        <v>899</v>
      </c>
      <c r="F3690" s="1">
        <v>43318.314918981479</v>
      </c>
      <c r="G3690">
        <v>2</v>
      </c>
      <c r="H3690">
        <v>46.1</v>
      </c>
      <c r="I3690">
        <v>92.2</v>
      </c>
      <c r="J3690">
        <v>18</v>
      </c>
      <c r="K3690" t="s">
        <v>1346</v>
      </c>
      <c r="L3690">
        <v>2018</v>
      </c>
      <c r="M3690">
        <v>8</v>
      </c>
    </row>
    <row r="3691" spans="1:13" x14ac:dyDescent="0.25">
      <c r="A3691">
        <v>841498</v>
      </c>
      <c r="B3691" t="s">
        <v>898</v>
      </c>
      <c r="C3691" t="s">
        <v>14</v>
      </c>
      <c r="D3691" t="s">
        <v>15</v>
      </c>
      <c r="E3691" t="s">
        <v>899</v>
      </c>
      <c r="F3691" s="1">
        <v>43395.380347222221</v>
      </c>
      <c r="G3691">
        <v>1</v>
      </c>
      <c r="H3691">
        <v>45.64</v>
      </c>
      <c r="I3691">
        <v>45.64</v>
      </c>
      <c r="J3691">
        <v>18</v>
      </c>
      <c r="K3691" t="s">
        <v>1346</v>
      </c>
      <c r="L3691">
        <v>2018</v>
      </c>
      <c r="M3691">
        <v>10</v>
      </c>
    </row>
    <row r="3692" spans="1:13" x14ac:dyDescent="0.25">
      <c r="A3692">
        <v>841498</v>
      </c>
      <c r="B3692" t="s">
        <v>898</v>
      </c>
      <c r="C3692" t="s">
        <v>14</v>
      </c>
      <c r="D3692" t="s">
        <v>15</v>
      </c>
      <c r="E3692" t="s">
        <v>899</v>
      </c>
      <c r="F3692" s="1">
        <v>43402.436979166669</v>
      </c>
      <c r="G3692">
        <v>1</v>
      </c>
      <c r="H3692">
        <v>44.37</v>
      </c>
      <c r="I3692">
        <v>44.37</v>
      </c>
      <c r="J3692">
        <v>18</v>
      </c>
      <c r="K3692" t="s">
        <v>1346</v>
      </c>
      <c r="L3692">
        <v>2018</v>
      </c>
      <c r="M3692">
        <v>10</v>
      </c>
    </row>
    <row r="3693" spans="1:13" x14ac:dyDescent="0.25">
      <c r="A3693">
        <v>841498</v>
      </c>
      <c r="B3693" t="s">
        <v>898</v>
      </c>
      <c r="C3693" t="s">
        <v>14</v>
      </c>
      <c r="D3693" t="s">
        <v>15</v>
      </c>
      <c r="E3693" t="s">
        <v>899</v>
      </c>
      <c r="F3693" s="1">
        <v>43444.602106481485</v>
      </c>
      <c r="G3693">
        <v>2</v>
      </c>
      <c r="H3693">
        <v>51.81</v>
      </c>
      <c r="I3693">
        <v>103.62</v>
      </c>
      <c r="J3693">
        <v>18</v>
      </c>
      <c r="K3693" t="s">
        <v>1346</v>
      </c>
      <c r="L3693">
        <v>2018</v>
      </c>
      <c r="M3693">
        <v>12</v>
      </c>
    </row>
    <row r="3694" spans="1:13" x14ac:dyDescent="0.25">
      <c r="A3694">
        <v>841498</v>
      </c>
      <c r="B3694" t="s">
        <v>898</v>
      </c>
      <c r="C3694" t="s">
        <v>14</v>
      </c>
      <c r="D3694" t="s">
        <v>15</v>
      </c>
      <c r="E3694" t="s">
        <v>899</v>
      </c>
      <c r="F3694" s="1">
        <v>43444.602106481485</v>
      </c>
      <c r="G3694">
        <v>1</v>
      </c>
      <c r="H3694">
        <v>51.81</v>
      </c>
      <c r="I3694">
        <v>51.81</v>
      </c>
      <c r="J3694">
        <v>18</v>
      </c>
      <c r="K3694" t="s">
        <v>1346</v>
      </c>
      <c r="L3694">
        <v>2018</v>
      </c>
      <c r="M3694">
        <v>12</v>
      </c>
    </row>
    <row r="3695" spans="1:13" x14ac:dyDescent="0.25">
      <c r="A3695">
        <v>841498</v>
      </c>
      <c r="B3695" t="s">
        <v>898</v>
      </c>
      <c r="C3695" t="s">
        <v>14</v>
      </c>
      <c r="D3695" t="s">
        <v>15</v>
      </c>
      <c r="E3695" t="s">
        <v>899</v>
      </c>
      <c r="F3695" s="1">
        <v>43521.36109953704</v>
      </c>
      <c r="G3695">
        <v>1</v>
      </c>
      <c r="H3695">
        <v>51.16</v>
      </c>
      <c r="I3695">
        <v>51.16</v>
      </c>
      <c r="J3695">
        <v>18</v>
      </c>
      <c r="K3695" t="s">
        <v>1346</v>
      </c>
      <c r="L3695">
        <v>2019</v>
      </c>
      <c r="M3695">
        <v>2</v>
      </c>
    </row>
    <row r="3696" spans="1:13" x14ac:dyDescent="0.25">
      <c r="A3696">
        <v>841498</v>
      </c>
      <c r="B3696" t="s">
        <v>898</v>
      </c>
      <c r="C3696" t="s">
        <v>14</v>
      </c>
      <c r="D3696" t="s">
        <v>15</v>
      </c>
      <c r="E3696" t="s">
        <v>899</v>
      </c>
      <c r="F3696" s="1">
        <v>43535.444733796299</v>
      </c>
      <c r="G3696">
        <v>2</v>
      </c>
      <c r="H3696">
        <v>51.81</v>
      </c>
      <c r="I3696">
        <v>103.62</v>
      </c>
      <c r="J3696">
        <v>18</v>
      </c>
      <c r="K3696" t="s">
        <v>1346</v>
      </c>
      <c r="L3696">
        <v>2019</v>
      </c>
      <c r="M3696">
        <v>3</v>
      </c>
    </row>
    <row r="3697" spans="1:13" x14ac:dyDescent="0.25">
      <c r="A3697">
        <v>841498</v>
      </c>
      <c r="B3697" t="s">
        <v>898</v>
      </c>
      <c r="C3697" t="s">
        <v>14</v>
      </c>
      <c r="D3697" t="s">
        <v>15</v>
      </c>
      <c r="E3697" t="s">
        <v>899</v>
      </c>
      <c r="F3697" s="1">
        <v>43668.441840277781</v>
      </c>
      <c r="G3697">
        <v>1</v>
      </c>
      <c r="H3697">
        <v>51.76</v>
      </c>
      <c r="I3697">
        <v>51.76</v>
      </c>
      <c r="J3697">
        <v>18</v>
      </c>
      <c r="K3697" t="s">
        <v>1346</v>
      </c>
      <c r="L3697">
        <v>2019</v>
      </c>
      <c r="M3697">
        <v>7</v>
      </c>
    </row>
    <row r="3698" spans="1:13" x14ac:dyDescent="0.25">
      <c r="A3698">
        <v>100982</v>
      </c>
      <c r="B3698" t="s">
        <v>1376</v>
      </c>
      <c r="C3698" t="s">
        <v>14</v>
      </c>
      <c r="D3698" t="s">
        <v>15</v>
      </c>
      <c r="E3698" t="s">
        <v>899</v>
      </c>
      <c r="F3698" s="1">
        <v>43738.439328703702</v>
      </c>
      <c r="G3698">
        <v>1</v>
      </c>
      <c r="H3698">
        <v>87.05</v>
      </c>
      <c r="I3698">
        <v>87.05</v>
      </c>
      <c r="J3698">
        <v>18</v>
      </c>
      <c r="K3698" t="s">
        <v>1346</v>
      </c>
      <c r="L3698">
        <v>2019</v>
      </c>
      <c r="M3698">
        <v>9</v>
      </c>
    </row>
    <row r="3699" spans="1:13" x14ac:dyDescent="0.25">
      <c r="A3699">
        <v>841498</v>
      </c>
      <c r="B3699" t="s">
        <v>898</v>
      </c>
      <c r="C3699" t="s">
        <v>14</v>
      </c>
      <c r="D3699" t="s">
        <v>15</v>
      </c>
      <c r="E3699" t="s">
        <v>899</v>
      </c>
      <c r="F3699" s="1">
        <v>43763.334537037037</v>
      </c>
      <c r="G3699">
        <v>1</v>
      </c>
      <c r="H3699">
        <v>46.05</v>
      </c>
      <c r="I3699">
        <v>46.05</v>
      </c>
      <c r="J3699">
        <v>18</v>
      </c>
      <c r="K3699" t="s">
        <v>1346</v>
      </c>
      <c r="L3699">
        <v>2019</v>
      </c>
      <c r="M3699">
        <v>10</v>
      </c>
    </row>
    <row r="3700" spans="1:13" x14ac:dyDescent="0.25">
      <c r="A3700">
        <v>841498</v>
      </c>
      <c r="B3700" t="s">
        <v>898</v>
      </c>
      <c r="C3700" t="s">
        <v>14</v>
      </c>
      <c r="D3700" t="s">
        <v>15</v>
      </c>
      <c r="E3700" t="s">
        <v>899</v>
      </c>
      <c r="F3700" s="1">
        <v>43787.411516203705</v>
      </c>
      <c r="G3700">
        <v>1</v>
      </c>
      <c r="H3700">
        <v>46.43</v>
      </c>
      <c r="I3700">
        <v>46.43</v>
      </c>
      <c r="J3700">
        <v>18</v>
      </c>
      <c r="K3700" t="s">
        <v>1346</v>
      </c>
      <c r="L3700">
        <v>2019</v>
      </c>
      <c r="M3700">
        <v>11</v>
      </c>
    </row>
    <row r="3701" spans="1:13" x14ac:dyDescent="0.25">
      <c r="A3701">
        <v>171539</v>
      </c>
      <c r="B3701" t="s">
        <v>1377</v>
      </c>
      <c r="C3701" t="s">
        <v>14</v>
      </c>
      <c r="D3701" t="s">
        <v>15</v>
      </c>
      <c r="E3701" t="s">
        <v>165</v>
      </c>
      <c r="F3701" s="1">
        <v>43423.449652777781</v>
      </c>
      <c r="G3701">
        <v>1</v>
      </c>
      <c r="H3701">
        <v>27.48</v>
      </c>
      <c r="I3701">
        <v>27.48</v>
      </c>
      <c r="J3701">
        <v>18</v>
      </c>
      <c r="K3701" t="s">
        <v>1346</v>
      </c>
      <c r="L3701">
        <v>2018</v>
      </c>
      <c r="M3701">
        <v>11</v>
      </c>
    </row>
    <row r="3702" spans="1:13" x14ac:dyDescent="0.25">
      <c r="A3702">
        <v>171539</v>
      </c>
      <c r="B3702" t="s">
        <v>1377</v>
      </c>
      <c r="C3702" t="s">
        <v>14</v>
      </c>
      <c r="D3702" t="s">
        <v>15</v>
      </c>
      <c r="E3702" t="s">
        <v>165</v>
      </c>
      <c r="F3702" s="1">
        <v>43444.602106481485</v>
      </c>
      <c r="G3702">
        <v>1</v>
      </c>
      <c r="H3702">
        <v>27.48</v>
      </c>
      <c r="I3702">
        <v>27.48</v>
      </c>
      <c r="J3702">
        <v>18</v>
      </c>
      <c r="K3702" t="s">
        <v>1346</v>
      </c>
      <c r="L3702">
        <v>2018</v>
      </c>
      <c r="M3702">
        <v>12</v>
      </c>
    </row>
    <row r="3703" spans="1:13" x14ac:dyDescent="0.25">
      <c r="A3703">
        <v>140104</v>
      </c>
      <c r="B3703" t="s">
        <v>1378</v>
      </c>
      <c r="C3703" t="s">
        <v>14</v>
      </c>
      <c r="D3703" t="s">
        <v>15</v>
      </c>
      <c r="E3703" t="s">
        <v>167</v>
      </c>
      <c r="F3703" s="1">
        <v>43472.583749999998</v>
      </c>
      <c r="G3703">
        <v>1</v>
      </c>
      <c r="H3703">
        <v>1204.0999999999999</v>
      </c>
      <c r="I3703">
        <v>1204.0999999999999</v>
      </c>
      <c r="J3703">
        <v>18</v>
      </c>
      <c r="K3703" t="s">
        <v>1346</v>
      </c>
      <c r="L3703">
        <v>2019</v>
      </c>
      <c r="M3703">
        <v>1</v>
      </c>
    </row>
    <row r="3704" spans="1:13" x14ac:dyDescent="0.25">
      <c r="A3704">
        <v>110252</v>
      </c>
      <c r="B3704" t="s">
        <v>168</v>
      </c>
      <c r="C3704" t="s">
        <v>14</v>
      </c>
      <c r="D3704" t="s">
        <v>15</v>
      </c>
      <c r="E3704" t="s">
        <v>169</v>
      </c>
      <c r="F3704" s="1">
        <v>42912.414895833332</v>
      </c>
      <c r="G3704">
        <v>2</v>
      </c>
      <c r="H3704">
        <v>70.400000000000006</v>
      </c>
      <c r="I3704">
        <v>140.80000000000001</v>
      </c>
      <c r="J3704">
        <v>18</v>
      </c>
      <c r="K3704" t="s">
        <v>1346</v>
      </c>
      <c r="L3704">
        <v>2017</v>
      </c>
      <c r="M3704">
        <v>6</v>
      </c>
    </row>
    <row r="3705" spans="1:13" x14ac:dyDescent="0.25">
      <c r="A3705">
        <v>110252</v>
      </c>
      <c r="B3705" t="s">
        <v>168</v>
      </c>
      <c r="C3705" t="s">
        <v>14</v>
      </c>
      <c r="D3705" t="s">
        <v>15</v>
      </c>
      <c r="E3705" t="s">
        <v>169</v>
      </c>
      <c r="F3705" s="1">
        <v>42930.597002314818</v>
      </c>
      <c r="G3705">
        <v>1</v>
      </c>
      <c r="H3705">
        <v>70.400000000000006</v>
      </c>
      <c r="I3705">
        <v>70.400000000000006</v>
      </c>
      <c r="J3705">
        <v>18</v>
      </c>
      <c r="K3705" t="s">
        <v>1346</v>
      </c>
      <c r="L3705">
        <v>2017</v>
      </c>
      <c r="M3705">
        <v>7</v>
      </c>
    </row>
    <row r="3706" spans="1:13" x14ac:dyDescent="0.25">
      <c r="A3706">
        <v>846446</v>
      </c>
      <c r="B3706" t="s">
        <v>176</v>
      </c>
      <c r="C3706" t="s">
        <v>14</v>
      </c>
      <c r="D3706" t="s">
        <v>15</v>
      </c>
      <c r="E3706" t="s">
        <v>175</v>
      </c>
      <c r="F3706" s="1">
        <v>42807.422407407408</v>
      </c>
      <c r="G3706">
        <v>1</v>
      </c>
      <c r="H3706">
        <v>51.84</v>
      </c>
      <c r="I3706">
        <v>51.84</v>
      </c>
      <c r="J3706">
        <v>18</v>
      </c>
      <c r="K3706" t="s">
        <v>1346</v>
      </c>
      <c r="L3706">
        <v>2017</v>
      </c>
      <c r="M3706">
        <v>3</v>
      </c>
    </row>
    <row r="3707" spans="1:13" x14ac:dyDescent="0.25">
      <c r="A3707">
        <v>846446</v>
      </c>
      <c r="B3707" t="s">
        <v>176</v>
      </c>
      <c r="C3707" t="s">
        <v>14</v>
      </c>
      <c r="D3707" t="s">
        <v>15</v>
      </c>
      <c r="E3707" t="s">
        <v>175</v>
      </c>
      <c r="F3707" s="1">
        <v>42884.433344907404</v>
      </c>
      <c r="G3707">
        <v>1</v>
      </c>
      <c r="H3707">
        <v>43.76</v>
      </c>
      <c r="I3707">
        <v>43.76</v>
      </c>
      <c r="J3707">
        <v>18</v>
      </c>
      <c r="K3707" t="s">
        <v>1346</v>
      </c>
      <c r="L3707">
        <v>2017</v>
      </c>
      <c r="M3707">
        <v>5</v>
      </c>
    </row>
    <row r="3708" spans="1:13" x14ac:dyDescent="0.25">
      <c r="A3708">
        <v>848477</v>
      </c>
      <c r="B3708" t="s">
        <v>174</v>
      </c>
      <c r="C3708" t="s">
        <v>14</v>
      </c>
      <c r="D3708" t="s">
        <v>15</v>
      </c>
      <c r="E3708" t="s">
        <v>175</v>
      </c>
      <c r="F3708" s="1">
        <v>42912.414895833332</v>
      </c>
      <c r="G3708">
        <v>1</v>
      </c>
      <c r="H3708">
        <v>131.41999999999999</v>
      </c>
      <c r="I3708">
        <v>131.41999999999999</v>
      </c>
      <c r="J3708">
        <v>18</v>
      </c>
      <c r="K3708" t="s">
        <v>1346</v>
      </c>
      <c r="L3708">
        <v>2017</v>
      </c>
      <c r="M3708">
        <v>6</v>
      </c>
    </row>
    <row r="3709" spans="1:13" x14ac:dyDescent="0.25">
      <c r="A3709">
        <v>846446</v>
      </c>
      <c r="B3709" t="s">
        <v>176</v>
      </c>
      <c r="C3709" t="s">
        <v>14</v>
      </c>
      <c r="D3709" t="s">
        <v>15</v>
      </c>
      <c r="E3709" t="s">
        <v>175</v>
      </c>
      <c r="F3709" s="1">
        <v>43059.439004629632</v>
      </c>
      <c r="G3709">
        <v>1</v>
      </c>
      <c r="H3709">
        <v>43.33</v>
      </c>
      <c r="I3709">
        <v>43.33</v>
      </c>
      <c r="J3709">
        <v>18</v>
      </c>
      <c r="K3709" t="s">
        <v>1346</v>
      </c>
      <c r="L3709">
        <v>2017</v>
      </c>
      <c r="M3709">
        <v>11</v>
      </c>
    </row>
    <row r="3710" spans="1:13" x14ac:dyDescent="0.25">
      <c r="A3710">
        <v>848477</v>
      </c>
      <c r="B3710" t="s">
        <v>174</v>
      </c>
      <c r="C3710" t="s">
        <v>14</v>
      </c>
      <c r="D3710" t="s">
        <v>15</v>
      </c>
      <c r="E3710" t="s">
        <v>175</v>
      </c>
      <c r="F3710" s="1">
        <v>43521.36109953704</v>
      </c>
      <c r="G3710">
        <v>1</v>
      </c>
      <c r="H3710">
        <v>131.29</v>
      </c>
      <c r="I3710">
        <v>131.29</v>
      </c>
      <c r="J3710">
        <v>18</v>
      </c>
      <c r="K3710" t="s">
        <v>1346</v>
      </c>
      <c r="L3710">
        <v>2019</v>
      </c>
      <c r="M3710">
        <v>2</v>
      </c>
    </row>
    <row r="3711" spans="1:13" x14ac:dyDescent="0.25">
      <c r="A3711">
        <v>115658</v>
      </c>
      <c r="B3711" t="s">
        <v>181</v>
      </c>
      <c r="C3711" t="s">
        <v>58</v>
      </c>
      <c r="D3711" t="s">
        <v>59</v>
      </c>
      <c r="E3711" t="s">
        <v>178</v>
      </c>
      <c r="F3711" s="1">
        <v>43171.612893518519</v>
      </c>
      <c r="G3711">
        <v>1</v>
      </c>
      <c r="H3711">
        <v>58.31</v>
      </c>
      <c r="I3711">
        <v>58.31</v>
      </c>
      <c r="J3711">
        <v>18</v>
      </c>
      <c r="K3711" t="s">
        <v>1346</v>
      </c>
      <c r="L3711">
        <v>2018</v>
      </c>
      <c r="M3711">
        <v>3</v>
      </c>
    </row>
    <row r="3712" spans="1:13" x14ac:dyDescent="0.25">
      <c r="A3712">
        <v>123264</v>
      </c>
      <c r="B3712" t="s">
        <v>1379</v>
      </c>
      <c r="C3712" t="s">
        <v>14</v>
      </c>
      <c r="D3712" t="s">
        <v>15</v>
      </c>
      <c r="E3712" t="s">
        <v>273</v>
      </c>
      <c r="F3712" s="1">
        <v>42828.423298611109</v>
      </c>
      <c r="G3712">
        <v>1</v>
      </c>
      <c r="H3712">
        <v>98.95</v>
      </c>
      <c r="I3712">
        <v>98.95</v>
      </c>
      <c r="J3712">
        <v>18</v>
      </c>
      <c r="K3712" t="s">
        <v>1346</v>
      </c>
      <c r="L3712">
        <v>2017</v>
      </c>
      <c r="M3712">
        <v>4</v>
      </c>
    </row>
    <row r="3713" spans="1:13" x14ac:dyDescent="0.25">
      <c r="A3713">
        <v>123264</v>
      </c>
      <c r="B3713" t="s">
        <v>1379</v>
      </c>
      <c r="C3713" t="s">
        <v>14</v>
      </c>
      <c r="D3713" t="s">
        <v>15</v>
      </c>
      <c r="E3713" t="s">
        <v>273</v>
      </c>
      <c r="F3713" s="1">
        <v>42905.461412037039</v>
      </c>
      <c r="G3713">
        <v>1</v>
      </c>
      <c r="H3713">
        <v>98.27</v>
      </c>
      <c r="I3713">
        <v>98.27</v>
      </c>
      <c r="J3713">
        <v>18</v>
      </c>
      <c r="K3713" t="s">
        <v>1346</v>
      </c>
      <c r="L3713">
        <v>2017</v>
      </c>
      <c r="M3713">
        <v>6</v>
      </c>
    </row>
    <row r="3714" spans="1:13" x14ac:dyDescent="0.25">
      <c r="A3714">
        <v>123264</v>
      </c>
      <c r="B3714" t="s">
        <v>1379</v>
      </c>
      <c r="C3714" t="s">
        <v>14</v>
      </c>
      <c r="D3714" t="s">
        <v>15</v>
      </c>
      <c r="E3714" t="s">
        <v>273</v>
      </c>
      <c r="F3714" s="1">
        <v>42905.461412037039</v>
      </c>
      <c r="G3714">
        <v>1</v>
      </c>
      <c r="H3714">
        <v>98.37</v>
      </c>
      <c r="I3714">
        <v>98.37</v>
      </c>
      <c r="J3714">
        <v>18</v>
      </c>
      <c r="K3714" t="s">
        <v>1346</v>
      </c>
      <c r="L3714">
        <v>2017</v>
      </c>
      <c r="M3714">
        <v>6</v>
      </c>
    </row>
    <row r="3715" spans="1:13" x14ac:dyDescent="0.25">
      <c r="A3715">
        <v>123264</v>
      </c>
      <c r="B3715" t="s">
        <v>1379</v>
      </c>
      <c r="C3715" t="s">
        <v>14</v>
      </c>
      <c r="D3715" t="s">
        <v>15</v>
      </c>
      <c r="E3715" t="s">
        <v>273</v>
      </c>
      <c r="F3715" s="1">
        <v>43787.411516203705</v>
      </c>
      <c r="G3715">
        <v>1</v>
      </c>
      <c r="H3715">
        <v>98.27</v>
      </c>
      <c r="I3715">
        <v>98.27</v>
      </c>
      <c r="J3715">
        <v>18</v>
      </c>
      <c r="K3715" t="s">
        <v>1346</v>
      </c>
      <c r="L3715">
        <v>2019</v>
      </c>
      <c r="M3715">
        <v>11</v>
      </c>
    </row>
    <row r="3716" spans="1:13" x14ac:dyDescent="0.25">
      <c r="A3716">
        <v>123264</v>
      </c>
      <c r="B3716" t="s">
        <v>1379</v>
      </c>
      <c r="C3716" t="s">
        <v>14</v>
      </c>
      <c r="D3716" t="s">
        <v>15</v>
      </c>
      <c r="E3716" t="s">
        <v>273</v>
      </c>
      <c r="F3716" s="1">
        <v>43808.419652777775</v>
      </c>
      <c r="G3716">
        <v>1</v>
      </c>
      <c r="H3716">
        <v>133.84</v>
      </c>
      <c r="I3716">
        <v>133.84</v>
      </c>
      <c r="J3716">
        <v>18</v>
      </c>
      <c r="K3716" t="s">
        <v>1346</v>
      </c>
      <c r="L3716">
        <v>2019</v>
      </c>
      <c r="M3716">
        <v>12</v>
      </c>
    </row>
    <row r="3717" spans="1:13" x14ac:dyDescent="0.25">
      <c r="A3717">
        <v>845595</v>
      </c>
      <c r="B3717" t="s">
        <v>1380</v>
      </c>
      <c r="C3717" t="s">
        <v>14</v>
      </c>
      <c r="D3717" t="s">
        <v>15</v>
      </c>
      <c r="E3717" t="s">
        <v>1381</v>
      </c>
      <c r="F3717" s="1">
        <v>43012.40011574074</v>
      </c>
      <c r="G3717">
        <v>1</v>
      </c>
      <c r="H3717">
        <v>346.38</v>
      </c>
      <c r="I3717">
        <v>346.38</v>
      </c>
      <c r="J3717">
        <v>18</v>
      </c>
      <c r="K3717" t="s">
        <v>1346</v>
      </c>
      <c r="L3717">
        <v>2017</v>
      </c>
      <c r="M3717">
        <v>10</v>
      </c>
    </row>
    <row r="3718" spans="1:13" x14ac:dyDescent="0.25">
      <c r="A3718">
        <v>845595</v>
      </c>
      <c r="B3718" t="s">
        <v>1380</v>
      </c>
      <c r="C3718" t="s">
        <v>14</v>
      </c>
      <c r="D3718" t="s">
        <v>15</v>
      </c>
      <c r="E3718" t="s">
        <v>1381</v>
      </c>
      <c r="F3718" s="1">
        <v>43020.379189814812</v>
      </c>
      <c r="G3718">
        <v>1</v>
      </c>
      <c r="H3718">
        <v>348.41</v>
      </c>
      <c r="I3718">
        <v>348.41</v>
      </c>
      <c r="J3718">
        <v>18</v>
      </c>
      <c r="K3718" t="s">
        <v>1346</v>
      </c>
      <c r="L3718">
        <v>2017</v>
      </c>
      <c r="M3718">
        <v>10</v>
      </c>
    </row>
    <row r="3719" spans="1:13" x14ac:dyDescent="0.25">
      <c r="A3719">
        <v>230417</v>
      </c>
      <c r="B3719" t="s">
        <v>1382</v>
      </c>
      <c r="C3719" t="s">
        <v>14</v>
      </c>
      <c r="D3719" t="s">
        <v>15</v>
      </c>
      <c r="E3719" t="s">
        <v>183</v>
      </c>
      <c r="F3719" s="1">
        <v>43787.411516203705</v>
      </c>
      <c r="G3719">
        <v>1</v>
      </c>
      <c r="H3719">
        <v>53.93</v>
      </c>
      <c r="I3719">
        <v>53.93</v>
      </c>
      <c r="J3719">
        <v>18</v>
      </c>
      <c r="K3719" t="s">
        <v>1346</v>
      </c>
      <c r="L3719">
        <v>2019</v>
      </c>
      <c r="M3719">
        <v>11</v>
      </c>
    </row>
    <row r="3720" spans="1:13" x14ac:dyDescent="0.25">
      <c r="A3720">
        <v>117425</v>
      </c>
      <c r="B3720" t="s">
        <v>182</v>
      </c>
      <c r="C3720" t="s">
        <v>14</v>
      </c>
      <c r="D3720" t="s">
        <v>27</v>
      </c>
      <c r="E3720" t="s">
        <v>183</v>
      </c>
      <c r="F3720" s="1">
        <v>43052.404675925929</v>
      </c>
      <c r="G3720">
        <v>1</v>
      </c>
      <c r="H3720">
        <v>19.93</v>
      </c>
      <c r="I3720">
        <v>19.93</v>
      </c>
      <c r="J3720">
        <v>18</v>
      </c>
      <c r="K3720" t="s">
        <v>1346</v>
      </c>
      <c r="L3720">
        <v>2017</v>
      </c>
      <c r="M3720">
        <v>11</v>
      </c>
    </row>
    <row r="3721" spans="1:13" x14ac:dyDescent="0.25">
      <c r="A3721">
        <v>117425</v>
      </c>
      <c r="B3721" t="s">
        <v>182</v>
      </c>
      <c r="C3721" t="s">
        <v>14</v>
      </c>
      <c r="D3721" t="s">
        <v>27</v>
      </c>
      <c r="E3721" t="s">
        <v>183</v>
      </c>
      <c r="F3721" s="1">
        <v>43080.360601851855</v>
      </c>
      <c r="G3721">
        <v>1</v>
      </c>
      <c r="H3721">
        <v>19.82</v>
      </c>
      <c r="I3721">
        <v>19.82</v>
      </c>
      <c r="J3721">
        <v>18</v>
      </c>
      <c r="K3721" t="s">
        <v>1346</v>
      </c>
      <c r="L3721">
        <v>2017</v>
      </c>
      <c r="M3721">
        <v>12</v>
      </c>
    </row>
    <row r="3722" spans="1:13" x14ac:dyDescent="0.25">
      <c r="A3722">
        <v>117425</v>
      </c>
      <c r="B3722" t="s">
        <v>182</v>
      </c>
      <c r="C3722" t="s">
        <v>14</v>
      </c>
      <c r="D3722" t="s">
        <v>27</v>
      </c>
      <c r="E3722" t="s">
        <v>183</v>
      </c>
      <c r="F3722" s="1">
        <v>43353.415324074071</v>
      </c>
      <c r="G3722">
        <v>1</v>
      </c>
      <c r="H3722">
        <v>19.82</v>
      </c>
      <c r="I3722">
        <v>19.82</v>
      </c>
      <c r="J3722">
        <v>18</v>
      </c>
      <c r="K3722" t="s">
        <v>1346</v>
      </c>
      <c r="L3722">
        <v>2018</v>
      </c>
      <c r="M3722">
        <v>9</v>
      </c>
    </row>
    <row r="3723" spans="1:13" x14ac:dyDescent="0.25">
      <c r="A3723">
        <v>230409</v>
      </c>
      <c r="B3723" t="s">
        <v>182</v>
      </c>
      <c r="C3723" t="s">
        <v>14</v>
      </c>
      <c r="D3723" t="s">
        <v>15</v>
      </c>
      <c r="E3723" t="s">
        <v>183</v>
      </c>
      <c r="F3723" s="1">
        <v>43381.408043981479</v>
      </c>
      <c r="G3723">
        <v>1</v>
      </c>
      <c r="H3723">
        <v>19.93</v>
      </c>
      <c r="I3723">
        <v>19.93</v>
      </c>
      <c r="J3723">
        <v>18</v>
      </c>
      <c r="K3723" t="s">
        <v>1346</v>
      </c>
      <c r="L3723">
        <v>2018</v>
      </c>
      <c r="M3723">
        <v>10</v>
      </c>
    </row>
    <row r="3724" spans="1:13" x14ac:dyDescent="0.25">
      <c r="A3724">
        <v>230409</v>
      </c>
      <c r="B3724" t="s">
        <v>182</v>
      </c>
      <c r="C3724" t="s">
        <v>14</v>
      </c>
      <c r="D3724" t="s">
        <v>15</v>
      </c>
      <c r="E3724" t="s">
        <v>183</v>
      </c>
      <c r="F3724" s="1">
        <v>43563.498182870368</v>
      </c>
      <c r="G3724">
        <v>1</v>
      </c>
      <c r="H3724">
        <v>19.93</v>
      </c>
      <c r="I3724">
        <v>19.93</v>
      </c>
      <c r="J3724">
        <v>18</v>
      </c>
      <c r="K3724" t="s">
        <v>1346</v>
      </c>
      <c r="L3724">
        <v>2019</v>
      </c>
      <c r="M3724">
        <v>4</v>
      </c>
    </row>
    <row r="3725" spans="1:13" x14ac:dyDescent="0.25">
      <c r="A3725">
        <v>230409</v>
      </c>
      <c r="B3725" t="s">
        <v>182</v>
      </c>
      <c r="C3725" t="s">
        <v>14</v>
      </c>
      <c r="D3725" t="s">
        <v>15</v>
      </c>
      <c r="E3725" t="s">
        <v>183</v>
      </c>
      <c r="F3725" s="1">
        <v>43570.400671296295</v>
      </c>
      <c r="G3725">
        <v>1</v>
      </c>
      <c r="H3725">
        <v>19.82</v>
      </c>
      <c r="I3725">
        <v>19.82</v>
      </c>
      <c r="J3725">
        <v>18</v>
      </c>
      <c r="K3725" t="s">
        <v>1346</v>
      </c>
      <c r="L3725">
        <v>2019</v>
      </c>
      <c r="M3725">
        <v>4</v>
      </c>
    </row>
    <row r="3726" spans="1:13" x14ac:dyDescent="0.25">
      <c r="A3726">
        <v>117431</v>
      </c>
      <c r="B3726" t="s">
        <v>184</v>
      </c>
      <c r="C3726" t="s">
        <v>14</v>
      </c>
      <c r="D3726" t="s">
        <v>27</v>
      </c>
      <c r="E3726" t="s">
        <v>183</v>
      </c>
      <c r="F3726" s="1">
        <v>42905.461412037039</v>
      </c>
      <c r="G3726">
        <v>2</v>
      </c>
      <c r="H3726">
        <v>27.43</v>
      </c>
      <c r="I3726">
        <v>54.86</v>
      </c>
      <c r="J3726">
        <v>18</v>
      </c>
      <c r="K3726" t="s">
        <v>1346</v>
      </c>
      <c r="L3726">
        <v>2017</v>
      </c>
      <c r="M3726">
        <v>6</v>
      </c>
    </row>
    <row r="3727" spans="1:13" x14ac:dyDescent="0.25">
      <c r="A3727">
        <v>117431</v>
      </c>
      <c r="B3727" t="s">
        <v>184</v>
      </c>
      <c r="C3727" t="s">
        <v>14</v>
      </c>
      <c r="D3727" t="s">
        <v>27</v>
      </c>
      <c r="E3727" t="s">
        <v>183</v>
      </c>
      <c r="F3727" s="1">
        <v>42975.388819444444</v>
      </c>
      <c r="G3727">
        <v>1</v>
      </c>
      <c r="H3727">
        <v>27.04</v>
      </c>
      <c r="I3727">
        <v>27.04</v>
      </c>
      <c r="J3727">
        <v>18</v>
      </c>
      <c r="K3727" t="s">
        <v>1346</v>
      </c>
      <c r="L3727">
        <v>2017</v>
      </c>
      <c r="M3727">
        <v>8</v>
      </c>
    </row>
    <row r="3728" spans="1:13" x14ac:dyDescent="0.25">
      <c r="A3728">
        <v>117431</v>
      </c>
      <c r="B3728" t="s">
        <v>184</v>
      </c>
      <c r="C3728" t="s">
        <v>14</v>
      </c>
      <c r="D3728" t="s">
        <v>27</v>
      </c>
      <c r="E3728" t="s">
        <v>183</v>
      </c>
      <c r="F3728" s="1">
        <v>43052.404675925929</v>
      </c>
      <c r="G3728">
        <v>2</v>
      </c>
      <c r="H3728">
        <v>27.21</v>
      </c>
      <c r="I3728">
        <v>54.42</v>
      </c>
      <c r="J3728">
        <v>18</v>
      </c>
      <c r="K3728" t="s">
        <v>1346</v>
      </c>
      <c r="L3728">
        <v>2017</v>
      </c>
      <c r="M3728">
        <v>11</v>
      </c>
    </row>
    <row r="3729" spans="1:13" x14ac:dyDescent="0.25">
      <c r="A3729">
        <v>117431</v>
      </c>
      <c r="B3729" t="s">
        <v>184</v>
      </c>
      <c r="C3729" t="s">
        <v>14</v>
      </c>
      <c r="D3729" t="s">
        <v>27</v>
      </c>
      <c r="E3729" t="s">
        <v>183</v>
      </c>
      <c r="F3729" s="1">
        <v>43059.439004629632</v>
      </c>
      <c r="G3729">
        <v>4</v>
      </c>
      <c r="H3729">
        <v>27.1</v>
      </c>
      <c r="I3729">
        <v>108.4</v>
      </c>
      <c r="J3729">
        <v>18</v>
      </c>
      <c r="K3729" t="s">
        <v>1346</v>
      </c>
      <c r="L3729">
        <v>2017</v>
      </c>
      <c r="M3729">
        <v>11</v>
      </c>
    </row>
    <row r="3730" spans="1:13" x14ac:dyDescent="0.25">
      <c r="A3730">
        <v>117431</v>
      </c>
      <c r="B3730" t="s">
        <v>184</v>
      </c>
      <c r="C3730" t="s">
        <v>14</v>
      </c>
      <c r="D3730" t="s">
        <v>27</v>
      </c>
      <c r="E3730" t="s">
        <v>183</v>
      </c>
      <c r="F3730" s="1">
        <v>43080.360601851855</v>
      </c>
      <c r="G3730">
        <v>2</v>
      </c>
      <c r="H3730">
        <v>27.05</v>
      </c>
      <c r="I3730">
        <v>54.1</v>
      </c>
      <c r="J3730">
        <v>18</v>
      </c>
      <c r="K3730" t="s">
        <v>1346</v>
      </c>
      <c r="L3730">
        <v>2017</v>
      </c>
      <c r="M3730">
        <v>12</v>
      </c>
    </row>
    <row r="3731" spans="1:13" x14ac:dyDescent="0.25">
      <c r="A3731">
        <v>117431</v>
      </c>
      <c r="B3731" t="s">
        <v>184</v>
      </c>
      <c r="C3731" t="s">
        <v>14</v>
      </c>
      <c r="D3731" t="s">
        <v>27</v>
      </c>
      <c r="E3731" t="s">
        <v>183</v>
      </c>
      <c r="F3731" s="1">
        <v>43402.436979166669</v>
      </c>
      <c r="G3731">
        <v>2</v>
      </c>
      <c r="H3731">
        <v>27.25</v>
      </c>
      <c r="I3731">
        <v>54.5</v>
      </c>
      <c r="J3731">
        <v>18</v>
      </c>
      <c r="K3731" t="s">
        <v>1346</v>
      </c>
      <c r="L3731">
        <v>2018</v>
      </c>
      <c r="M3731">
        <v>10</v>
      </c>
    </row>
    <row r="3732" spans="1:13" x14ac:dyDescent="0.25">
      <c r="A3732">
        <v>117431</v>
      </c>
      <c r="B3732" t="s">
        <v>184</v>
      </c>
      <c r="C3732" t="s">
        <v>14</v>
      </c>
      <c r="D3732" t="s">
        <v>27</v>
      </c>
      <c r="E3732" t="s">
        <v>183</v>
      </c>
      <c r="F3732" s="1">
        <v>43430.507974537039</v>
      </c>
      <c r="G3732">
        <v>2</v>
      </c>
      <c r="H3732">
        <v>99.14</v>
      </c>
      <c r="I3732">
        <v>198.28</v>
      </c>
      <c r="J3732">
        <v>18</v>
      </c>
      <c r="K3732" t="s">
        <v>1346</v>
      </c>
      <c r="L3732">
        <v>2018</v>
      </c>
      <c r="M3732">
        <v>11</v>
      </c>
    </row>
    <row r="3733" spans="1:13" x14ac:dyDescent="0.25">
      <c r="A3733">
        <v>230415</v>
      </c>
      <c r="B3733" t="s">
        <v>184</v>
      </c>
      <c r="C3733" t="s">
        <v>14</v>
      </c>
      <c r="D3733" t="s">
        <v>15</v>
      </c>
      <c r="E3733" t="s">
        <v>183</v>
      </c>
      <c r="F3733" s="1">
        <v>43521.36109953704</v>
      </c>
      <c r="G3733">
        <v>2</v>
      </c>
      <c r="H3733">
        <v>27.09</v>
      </c>
      <c r="I3733">
        <v>54.18</v>
      </c>
      <c r="J3733">
        <v>18</v>
      </c>
      <c r="K3733" t="s">
        <v>1346</v>
      </c>
      <c r="L3733">
        <v>2019</v>
      </c>
      <c r="M3733">
        <v>2</v>
      </c>
    </row>
    <row r="3734" spans="1:13" x14ac:dyDescent="0.25">
      <c r="A3734">
        <v>230415</v>
      </c>
      <c r="B3734" t="s">
        <v>184</v>
      </c>
      <c r="C3734" t="s">
        <v>14</v>
      </c>
      <c r="D3734" t="s">
        <v>15</v>
      </c>
      <c r="E3734" t="s">
        <v>183</v>
      </c>
      <c r="F3734" s="1">
        <v>43556.41065972222</v>
      </c>
      <c r="G3734">
        <v>2</v>
      </c>
      <c r="H3734">
        <v>27.25</v>
      </c>
      <c r="I3734">
        <v>54.5</v>
      </c>
      <c r="J3734">
        <v>18</v>
      </c>
      <c r="K3734" t="s">
        <v>1346</v>
      </c>
      <c r="L3734">
        <v>2019</v>
      </c>
      <c r="M3734">
        <v>4</v>
      </c>
    </row>
    <row r="3735" spans="1:13" x14ac:dyDescent="0.25">
      <c r="A3735">
        <v>114808</v>
      </c>
      <c r="B3735" t="s">
        <v>918</v>
      </c>
      <c r="C3735" t="s">
        <v>14</v>
      </c>
      <c r="D3735" t="s">
        <v>15</v>
      </c>
      <c r="E3735" t="s">
        <v>919</v>
      </c>
      <c r="F3735" s="1">
        <v>43703.46025462963</v>
      </c>
      <c r="G3735">
        <v>1</v>
      </c>
      <c r="H3735">
        <v>53.46</v>
      </c>
      <c r="I3735">
        <v>53.46</v>
      </c>
      <c r="J3735">
        <v>18</v>
      </c>
      <c r="K3735" t="s">
        <v>1346</v>
      </c>
      <c r="L3735">
        <v>2019</v>
      </c>
      <c r="M3735">
        <v>8</v>
      </c>
    </row>
    <row r="3736" spans="1:13" x14ac:dyDescent="0.25">
      <c r="A3736">
        <v>114808</v>
      </c>
      <c r="B3736" t="s">
        <v>918</v>
      </c>
      <c r="C3736" t="s">
        <v>14</v>
      </c>
      <c r="D3736" t="s">
        <v>15</v>
      </c>
      <c r="E3736" t="s">
        <v>919</v>
      </c>
      <c r="F3736" s="1">
        <v>43717.447199074071</v>
      </c>
      <c r="G3736">
        <v>1</v>
      </c>
      <c r="H3736">
        <v>53.46</v>
      </c>
      <c r="I3736">
        <v>53.46</v>
      </c>
      <c r="J3736">
        <v>18</v>
      </c>
      <c r="K3736" t="s">
        <v>1346</v>
      </c>
      <c r="L3736">
        <v>2019</v>
      </c>
      <c r="M3736">
        <v>9</v>
      </c>
    </row>
    <row r="3737" spans="1:13" x14ac:dyDescent="0.25">
      <c r="A3737">
        <v>114808</v>
      </c>
      <c r="B3737" t="s">
        <v>918</v>
      </c>
      <c r="C3737" t="s">
        <v>14</v>
      </c>
      <c r="D3737" t="s">
        <v>15</v>
      </c>
      <c r="E3737" t="s">
        <v>919</v>
      </c>
      <c r="F3737" s="1">
        <v>43724.412280092591</v>
      </c>
      <c r="G3737">
        <v>1</v>
      </c>
      <c r="H3737">
        <v>53.46</v>
      </c>
      <c r="I3737">
        <v>53.46</v>
      </c>
      <c r="J3737">
        <v>18</v>
      </c>
      <c r="K3737" t="s">
        <v>1346</v>
      </c>
      <c r="L3737">
        <v>2019</v>
      </c>
      <c r="M3737">
        <v>9</v>
      </c>
    </row>
    <row r="3738" spans="1:13" x14ac:dyDescent="0.25">
      <c r="A3738">
        <v>156993</v>
      </c>
      <c r="B3738" t="s">
        <v>186</v>
      </c>
      <c r="C3738" t="s">
        <v>14</v>
      </c>
      <c r="D3738" t="s">
        <v>27</v>
      </c>
      <c r="E3738" t="s">
        <v>187</v>
      </c>
      <c r="F3738" s="1">
        <v>43353.415324074071</v>
      </c>
      <c r="G3738">
        <v>1</v>
      </c>
      <c r="H3738">
        <v>73.150000000000006</v>
      </c>
      <c r="I3738">
        <v>73.150000000000006</v>
      </c>
      <c r="J3738">
        <v>18</v>
      </c>
      <c r="K3738" t="s">
        <v>1346</v>
      </c>
      <c r="L3738">
        <v>2018</v>
      </c>
      <c r="M3738">
        <v>9</v>
      </c>
    </row>
    <row r="3739" spans="1:13" x14ac:dyDescent="0.25">
      <c r="A3739">
        <v>214526</v>
      </c>
      <c r="B3739" t="s">
        <v>190</v>
      </c>
      <c r="C3739" t="s">
        <v>14</v>
      </c>
      <c r="D3739" t="s">
        <v>15</v>
      </c>
      <c r="E3739" t="s">
        <v>191</v>
      </c>
      <c r="F3739" s="1">
        <v>42786.401354166665</v>
      </c>
      <c r="G3739">
        <v>1</v>
      </c>
      <c r="H3739">
        <v>154.31</v>
      </c>
      <c r="I3739">
        <v>154.31</v>
      </c>
      <c r="J3739">
        <v>18</v>
      </c>
      <c r="K3739" t="s">
        <v>1346</v>
      </c>
      <c r="L3739">
        <v>2017</v>
      </c>
      <c r="M3739">
        <v>2</v>
      </c>
    </row>
    <row r="3740" spans="1:13" x14ac:dyDescent="0.25">
      <c r="A3740">
        <v>214526</v>
      </c>
      <c r="B3740" t="s">
        <v>190</v>
      </c>
      <c r="C3740" t="s">
        <v>14</v>
      </c>
      <c r="D3740" t="s">
        <v>15</v>
      </c>
      <c r="E3740" t="s">
        <v>191</v>
      </c>
      <c r="F3740" s="1">
        <v>43640.429282407407</v>
      </c>
      <c r="G3740">
        <v>1</v>
      </c>
      <c r="H3740">
        <v>85.67</v>
      </c>
      <c r="I3740">
        <v>85.67</v>
      </c>
      <c r="J3740">
        <v>18</v>
      </c>
      <c r="K3740" t="s">
        <v>1346</v>
      </c>
      <c r="L3740">
        <v>2019</v>
      </c>
      <c r="M3740">
        <v>6</v>
      </c>
    </row>
    <row r="3741" spans="1:13" x14ac:dyDescent="0.25">
      <c r="A3741">
        <v>214526</v>
      </c>
      <c r="B3741" t="s">
        <v>190</v>
      </c>
      <c r="C3741" t="s">
        <v>14</v>
      </c>
      <c r="D3741" t="s">
        <v>15</v>
      </c>
      <c r="E3741" t="s">
        <v>191</v>
      </c>
      <c r="F3741" s="1">
        <v>43745.430567129632</v>
      </c>
      <c r="G3741">
        <v>1</v>
      </c>
      <c r="H3741">
        <v>85.67</v>
      </c>
      <c r="I3741">
        <v>85.67</v>
      </c>
      <c r="J3741">
        <v>18</v>
      </c>
      <c r="K3741" t="s">
        <v>1346</v>
      </c>
      <c r="L3741">
        <v>2019</v>
      </c>
      <c r="M3741">
        <v>10</v>
      </c>
    </row>
    <row r="3742" spans="1:13" x14ac:dyDescent="0.25">
      <c r="A3742">
        <v>214433</v>
      </c>
      <c r="B3742" t="s">
        <v>192</v>
      </c>
      <c r="C3742" t="s">
        <v>14</v>
      </c>
      <c r="D3742" t="s">
        <v>15</v>
      </c>
      <c r="E3742" t="s">
        <v>191</v>
      </c>
      <c r="F3742" s="1">
        <v>43276.429664351854</v>
      </c>
      <c r="G3742">
        <v>1</v>
      </c>
      <c r="H3742">
        <v>12.22</v>
      </c>
      <c r="I3742">
        <v>12.22</v>
      </c>
      <c r="J3742">
        <v>18</v>
      </c>
      <c r="K3742" t="s">
        <v>1346</v>
      </c>
      <c r="L3742">
        <v>2018</v>
      </c>
      <c r="M3742">
        <v>6</v>
      </c>
    </row>
    <row r="3743" spans="1:13" x14ac:dyDescent="0.25">
      <c r="A3743">
        <v>214433</v>
      </c>
      <c r="B3743" t="s">
        <v>192</v>
      </c>
      <c r="C3743" t="s">
        <v>14</v>
      </c>
      <c r="D3743" t="s">
        <v>15</v>
      </c>
      <c r="E3743" t="s">
        <v>191</v>
      </c>
      <c r="F3743" s="1">
        <v>43285.609675925924</v>
      </c>
      <c r="G3743">
        <v>1</v>
      </c>
      <c r="H3743">
        <v>12.22</v>
      </c>
      <c r="I3743">
        <v>12.22</v>
      </c>
      <c r="J3743">
        <v>18</v>
      </c>
      <c r="K3743" t="s">
        <v>1346</v>
      </c>
      <c r="L3743">
        <v>2018</v>
      </c>
      <c r="M3743">
        <v>7</v>
      </c>
    </row>
    <row r="3744" spans="1:13" x14ac:dyDescent="0.25">
      <c r="A3744">
        <v>214435</v>
      </c>
      <c r="B3744" t="s">
        <v>193</v>
      </c>
      <c r="C3744" t="s">
        <v>14</v>
      </c>
      <c r="D3744" t="s">
        <v>15</v>
      </c>
      <c r="E3744" t="s">
        <v>191</v>
      </c>
      <c r="F3744" s="1">
        <v>43500.409386574072</v>
      </c>
      <c r="G3744">
        <v>1</v>
      </c>
      <c r="H3744">
        <v>42.88</v>
      </c>
      <c r="I3744">
        <v>42.88</v>
      </c>
      <c r="J3744">
        <v>18</v>
      </c>
      <c r="K3744" t="s">
        <v>1346</v>
      </c>
      <c r="L3744">
        <v>2019</v>
      </c>
      <c r="M3744">
        <v>2</v>
      </c>
    </row>
    <row r="3745" spans="1:13" x14ac:dyDescent="0.25">
      <c r="A3745">
        <v>214435</v>
      </c>
      <c r="B3745" t="s">
        <v>193</v>
      </c>
      <c r="C3745" t="s">
        <v>14</v>
      </c>
      <c r="D3745" t="s">
        <v>15</v>
      </c>
      <c r="E3745" t="s">
        <v>191</v>
      </c>
      <c r="F3745" s="1">
        <v>43598.413715277777</v>
      </c>
      <c r="G3745">
        <v>1</v>
      </c>
      <c r="H3745">
        <v>42.88</v>
      </c>
      <c r="I3745">
        <v>42.88</v>
      </c>
      <c r="J3745">
        <v>18</v>
      </c>
      <c r="K3745" t="s">
        <v>1346</v>
      </c>
      <c r="L3745">
        <v>2019</v>
      </c>
      <c r="M3745">
        <v>5</v>
      </c>
    </row>
    <row r="3746" spans="1:13" x14ac:dyDescent="0.25">
      <c r="A3746">
        <v>176155</v>
      </c>
      <c r="B3746" t="s">
        <v>1383</v>
      </c>
      <c r="C3746" t="s">
        <v>14</v>
      </c>
      <c r="D3746" t="s">
        <v>15</v>
      </c>
      <c r="E3746" t="s">
        <v>1384</v>
      </c>
      <c r="F3746" s="1">
        <v>42751.413495370369</v>
      </c>
      <c r="G3746">
        <v>1</v>
      </c>
      <c r="H3746">
        <v>61.96</v>
      </c>
      <c r="I3746">
        <v>61.96</v>
      </c>
      <c r="J3746">
        <v>18</v>
      </c>
      <c r="K3746" t="s">
        <v>1346</v>
      </c>
      <c r="L3746">
        <v>2017</v>
      </c>
      <c r="M3746">
        <v>1</v>
      </c>
    </row>
    <row r="3747" spans="1:13" x14ac:dyDescent="0.25">
      <c r="A3747">
        <v>128389</v>
      </c>
      <c r="B3747" t="s">
        <v>1385</v>
      </c>
      <c r="C3747" t="s">
        <v>14</v>
      </c>
      <c r="D3747" t="s">
        <v>15</v>
      </c>
      <c r="E3747" t="s">
        <v>1386</v>
      </c>
      <c r="F3747" s="1">
        <v>43745.430567129632</v>
      </c>
      <c r="G3747">
        <v>1</v>
      </c>
      <c r="H3747">
        <v>427.44</v>
      </c>
      <c r="I3747">
        <v>427.44</v>
      </c>
      <c r="J3747">
        <v>18</v>
      </c>
      <c r="K3747" t="s">
        <v>1346</v>
      </c>
      <c r="L3747">
        <v>2019</v>
      </c>
      <c r="M3747">
        <v>10</v>
      </c>
    </row>
    <row r="3748" spans="1:13" x14ac:dyDescent="0.25">
      <c r="A3748">
        <v>198191</v>
      </c>
      <c r="B3748" t="s">
        <v>203</v>
      </c>
      <c r="C3748" t="s">
        <v>14</v>
      </c>
      <c r="D3748" t="s">
        <v>15</v>
      </c>
      <c r="E3748" t="s">
        <v>204</v>
      </c>
      <c r="F3748" s="1">
        <v>43152.299375000002</v>
      </c>
      <c r="G3748">
        <v>1</v>
      </c>
      <c r="H3748">
        <v>166.78</v>
      </c>
      <c r="I3748">
        <v>166.78</v>
      </c>
      <c r="J3748">
        <v>18</v>
      </c>
      <c r="K3748" t="s">
        <v>1346</v>
      </c>
      <c r="L3748">
        <v>2018</v>
      </c>
      <c r="M3748">
        <v>2</v>
      </c>
    </row>
    <row r="3749" spans="1:13" x14ac:dyDescent="0.25">
      <c r="A3749">
        <v>168838</v>
      </c>
      <c r="B3749" t="s">
        <v>206</v>
      </c>
      <c r="C3749" t="s">
        <v>14</v>
      </c>
      <c r="D3749" t="s">
        <v>15</v>
      </c>
      <c r="E3749" t="s">
        <v>207</v>
      </c>
      <c r="F3749" s="1">
        <v>42870.411747685182</v>
      </c>
      <c r="G3749">
        <v>1</v>
      </c>
      <c r="H3749">
        <v>155.52000000000001</v>
      </c>
      <c r="I3749">
        <v>155.52000000000001</v>
      </c>
      <c r="J3749">
        <v>18</v>
      </c>
      <c r="K3749" t="s">
        <v>1346</v>
      </c>
      <c r="L3749">
        <v>2017</v>
      </c>
      <c r="M3749">
        <v>5</v>
      </c>
    </row>
    <row r="3750" spans="1:13" x14ac:dyDescent="0.25">
      <c r="A3750">
        <v>168836</v>
      </c>
      <c r="B3750" t="s">
        <v>1387</v>
      </c>
      <c r="C3750" t="s">
        <v>14</v>
      </c>
      <c r="D3750" t="s">
        <v>15</v>
      </c>
      <c r="E3750" t="s">
        <v>207</v>
      </c>
      <c r="F3750" s="1">
        <v>43234.366689814815</v>
      </c>
      <c r="G3750">
        <v>1</v>
      </c>
      <c r="H3750">
        <v>43.33</v>
      </c>
      <c r="I3750">
        <v>43.33</v>
      </c>
      <c r="J3750">
        <v>18</v>
      </c>
      <c r="K3750" t="s">
        <v>1346</v>
      </c>
      <c r="L3750">
        <v>2018</v>
      </c>
      <c r="M3750">
        <v>5</v>
      </c>
    </row>
    <row r="3751" spans="1:13" x14ac:dyDescent="0.25">
      <c r="A3751">
        <v>168836</v>
      </c>
      <c r="B3751" t="s">
        <v>1387</v>
      </c>
      <c r="C3751" t="s">
        <v>14</v>
      </c>
      <c r="D3751" t="s">
        <v>15</v>
      </c>
      <c r="E3751" t="s">
        <v>207</v>
      </c>
      <c r="F3751" s="1">
        <v>43276.429664351854</v>
      </c>
      <c r="G3751">
        <v>1</v>
      </c>
      <c r="H3751">
        <v>43.33</v>
      </c>
      <c r="I3751">
        <v>43.33</v>
      </c>
      <c r="J3751">
        <v>18</v>
      </c>
      <c r="K3751" t="s">
        <v>1346</v>
      </c>
      <c r="L3751">
        <v>2018</v>
      </c>
      <c r="M3751">
        <v>6</v>
      </c>
    </row>
    <row r="3752" spans="1:13" x14ac:dyDescent="0.25">
      <c r="A3752">
        <v>168838</v>
      </c>
      <c r="B3752" t="s">
        <v>206</v>
      </c>
      <c r="C3752" t="s">
        <v>14</v>
      </c>
      <c r="D3752" t="s">
        <v>15</v>
      </c>
      <c r="E3752" t="s">
        <v>207</v>
      </c>
      <c r="F3752" s="1">
        <v>43318.314918981479</v>
      </c>
      <c r="G3752">
        <v>1</v>
      </c>
      <c r="H3752">
        <v>131.26</v>
      </c>
      <c r="I3752">
        <v>131.26</v>
      </c>
      <c r="J3752">
        <v>18</v>
      </c>
      <c r="K3752" t="s">
        <v>1346</v>
      </c>
      <c r="L3752">
        <v>2018</v>
      </c>
      <c r="M3752">
        <v>8</v>
      </c>
    </row>
    <row r="3753" spans="1:13" x14ac:dyDescent="0.25">
      <c r="A3753">
        <v>192034</v>
      </c>
      <c r="B3753" t="s">
        <v>210</v>
      </c>
      <c r="C3753" t="s">
        <v>14</v>
      </c>
      <c r="D3753" t="s">
        <v>15</v>
      </c>
      <c r="E3753" t="s">
        <v>211</v>
      </c>
      <c r="F3753" s="1">
        <v>43703.46025462963</v>
      </c>
      <c r="G3753">
        <v>1</v>
      </c>
      <c r="H3753">
        <v>125.39</v>
      </c>
      <c r="I3753">
        <v>125.39</v>
      </c>
      <c r="J3753">
        <v>18</v>
      </c>
      <c r="K3753" t="s">
        <v>1346</v>
      </c>
      <c r="L3753">
        <v>2019</v>
      </c>
      <c r="M3753">
        <v>8</v>
      </c>
    </row>
    <row r="3754" spans="1:13" x14ac:dyDescent="0.25">
      <c r="A3754">
        <v>144997</v>
      </c>
      <c r="B3754" t="s">
        <v>933</v>
      </c>
      <c r="C3754" t="s">
        <v>14</v>
      </c>
      <c r="D3754" t="s">
        <v>15</v>
      </c>
      <c r="E3754" t="s">
        <v>211</v>
      </c>
      <c r="F3754" s="1">
        <v>42870.411747685182</v>
      </c>
      <c r="G3754">
        <v>1</v>
      </c>
      <c r="H3754">
        <v>238.45</v>
      </c>
      <c r="I3754">
        <v>238.45</v>
      </c>
      <c r="J3754">
        <v>18</v>
      </c>
      <c r="K3754" t="s">
        <v>1346</v>
      </c>
      <c r="L3754">
        <v>2017</v>
      </c>
      <c r="M3754">
        <v>5</v>
      </c>
    </row>
    <row r="3755" spans="1:13" x14ac:dyDescent="0.25">
      <c r="A3755">
        <v>144997</v>
      </c>
      <c r="B3755" t="s">
        <v>933</v>
      </c>
      <c r="C3755" t="s">
        <v>14</v>
      </c>
      <c r="D3755" t="s">
        <v>15</v>
      </c>
      <c r="E3755" t="s">
        <v>211</v>
      </c>
      <c r="F3755" s="1">
        <v>42888.624282407407</v>
      </c>
      <c r="G3755">
        <v>1</v>
      </c>
      <c r="H3755">
        <v>238.45</v>
      </c>
      <c r="I3755">
        <v>238.45</v>
      </c>
      <c r="J3755">
        <v>18</v>
      </c>
      <c r="K3755" t="s">
        <v>1346</v>
      </c>
      <c r="L3755">
        <v>2017</v>
      </c>
      <c r="M3755">
        <v>6</v>
      </c>
    </row>
    <row r="3756" spans="1:13" x14ac:dyDescent="0.25">
      <c r="A3756">
        <v>144997</v>
      </c>
      <c r="B3756" t="s">
        <v>933</v>
      </c>
      <c r="C3756" t="s">
        <v>14</v>
      </c>
      <c r="D3756" t="s">
        <v>15</v>
      </c>
      <c r="E3756" t="s">
        <v>211</v>
      </c>
      <c r="F3756" s="1">
        <v>43020.379189814812</v>
      </c>
      <c r="G3756">
        <v>1</v>
      </c>
      <c r="H3756">
        <v>236.7</v>
      </c>
      <c r="I3756">
        <v>236.7</v>
      </c>
      <c r="J3756">
        <v>18</v>
      </c>
      <c r="K3756" t="s">
        <v>1346</v>
      </c>
      <c r="L3756">
        <v>2017</v>
      </c>
      <c r="M3756">
        <v>10</v>
      </c>
    </row>
    <row r="3757" spans="1:13" x14ac:dyDescent="0.25">
      <c r="A3757">
        <v>144997</v>
      </c>
      <c r="B3757" t="s">
        <v>933</v>
      </c>
      <c r="C3757" t="s">
        <v>14</v>
      </c>
      <c r="D3757" t="s">
        <v>15</v>
      </c>
      <c r="E3757" t="s">
        <v>211</v>
      </c>
      <c r="F3757" s="1">
        <v>43052.404675925929</v>
      </c>
      <c r="G3757">
        <v>1</v>
      </c>
      <c r="H3757">
        <v>237.26</v>
      </c>
      <c r="I3757">
        <v>237.26</v>
      </c>
      <c r="J3757">
        <v>18</v>
      </c>
      <c r="K3757" t="s">
        <v>1346</v>
      </c>
      <c r="L3757">
        <v>2017</v>
      </c>
      <c r="M3757">
        <v>11</v>
      </c>
    </row>
    <row r="3758" spans="1:13" x14ac:dyDescent="0.25">
      <c r="A3758">
        <v>144997</v>
      </c>
      <c r="B3758" t="s">
        <v>933</v>
      </c>
      <c r="C3758" t="s">
        <v>14</v>
      </c>
      <c r="D3758" t="s">
        <v>15</v>
      </c>
      <c r="E3758" t="s">
        <v>211</v>
      </c>
      <c r="F3758" s="1">
        <v>43703.46025462963</v>
      </c>
      <c r="G3758">
        <v>1</v>
      </c>
      <c r="H3758">
        <v>237.26</v>
      </c>
      <c r="I3758">
        <v>237.26</v>
      </c>
      <c r="J3758">
        <v>18</v>
      </c>
      <c r="K3758" t="s">
        <v>1346</v>
      </c>
      <c r="L3758">
        <v>2019</v>
      </c>
      <c r="M3758">
        <v>8</v>
      </c>
    </row>
    <row r="3759" spans="1:13" x14ac:dyDescent="0.25">
      <c r="A3759">
        <v>144997</v>
      </c>
      <c r="B3759" t="s">
        <v>933</v>
      </c>
      <c r="C3759" t="s">
        <v>14</v>
      </c>
      <c r="D3759" t="s">
        <v>15</v>
      </c>
      <c r="E3759" t="s">
        <v>211</v>
      </c>
      <c r="F3759" s="1">
        <v>43787.411516203705</v>
      </c>
      <c r="G3759">
        <v>1</v>
      </c>
      <c r="H3759">
        <v>237.26</v>
      </c>
      <c r="I3759">
        <v>237.26</v>
      </c>
      <c r="J3759">
        <v>18</v>
      </c>
      <c r="K3759" t="s">
        <v>1346</v>
      </c>
      <c r="L3759">
        <v>2019</v>
      </c>
      <c r="M3759">
        <v>11</v>
      </c>
    </row>
    <row r="3760" spans="1:13" x14ac:dyDescent="0.25">
      <c r="A3760">
        <v>198791</v>
      </c>
      <c r="B3760" t="s">
        <v>935</v>
      </c>
      <c r="C3760" t="s">
        <v>14</v>
      </c>
      <c r="D3760" t="s">
        <v>15</v>
      </c>
      <c r="E3760" t="s">
        <v>495</v>
      </c>
      <c r="F3760" s="1">
        <v>42979.589548611111</v>
      </c>
      <c r="G3760">
        <v>1</v>
      </c>
      <c r="H3760">
        <v>98.27</v>
      </c>
      <c r="I3760">
        <v>98.27</v>
      </c>
      <c r="J3760">
        <v>18</v>
      </c>
      <c r="K3760" t="s">
        <v>1346</v>
      </c>
      <c r="L3760">
        <v>2017</v>
      </c>
      <c r="M3760">
        <v>9</v>
      </c>
    </row>
    <row r="3761" spans="1:13" x14ac:dyDescent="0.25">
      <c r="A3761">
        <v>198791</v>
      </c>
      <c r="B3761" t="s">
        <v>935</v>
      </c>
      <c r="C3761" t="s">
        <v>14</v>
      </c>
      <c r="D3761" t="s">
        <v>15</v>
      </c>
      <c r="E3761" t="s">
        <v>495</v>
      </c>
      <c r="F3761" s="1">
        <v>43108.430358796293</v>
      </c>
      <c r="G3761">
        <v>1</v>
      </c>
      <c r="H3761">
        <v>98.95</v>
      </c>
      <c r="I3761">
        <v>98.95</v>
      </c>
      <c r="J3761">
        <v>18</v>
      </c>
      <c r="K3761" t="s">
        <v>1346</v>
      </c>
      <c r="L3761">
        <v>2018</v>
      </c>
      <c r="M3761">
        <v>1</v>
      </c>
    </row>
    <row r="3762" spans="1:13" x14ac:dyDescent="0.25">
      <c r="A3762">
        <v>198791</v>
      </c>
      <c r="B3762" t="s">
        <v>935</v>
      </c>
      <c r="C3762" t="s">
        <v>14</v>
      </c>
      <c r="D3762" t="s">
        <v>15</v>
      </c>
      <c r="E3762" t="s">
        <v>495</v>
      </c>
      <c r="F3762" s="1">
        <v>43115.346643518518</v>
      </c>
      <c r="G3762">
        <v>1</v>
      </c>
      <c r="H3762">
        <v>98.95</v>
      </c>
      <c r="I3762">
        <v>98.95</v>
      </c>
      <c r="J3762">
        <v>18</v>
      </c>
      <c r="K3762" t="s">
        <v>1346</v>
      </c>
      <c r="L3762">
        <v>2018</v>
      </c>
      <c r="M3762">
        <v>1</v>
      </c>
    </row>
    <row r="3763" spans="1:13" x14ac:dyDescent="0.25">
      <c r="A3763">
        <v>198791</v>
      </c>
      <c r="B3763" t="s">
        <v>935</v>
      </c>
      <c r="C3763" t="s">
        <v>14</v>
      </c>
      <c r="D3763" t="s">
        <v>15</v>
      </c>
      <c r="E3763" t="s">
        <v>495</v>
      </c>
      <c r="F3763" s="1">
        <v>43276.429664351854</v>
      </c>
      <c r="G3763">
        <v>1</v>
      </c>
      <c r="H3763">
        <v>98.26</v>
      </c>
      <c r="I3763">
        <v>98.26</v>
      </c>
      <c r="J3763">
        <v>18</v>
      </c>
      <c r="K3763" t="s">
        <v>1346</v>
      </c>
      <c r="L3763">
        <v>2018</v>
      </c>
      <c r="M3763">
        <v>6</v>
      </c>
    </row>
    <row r="3764" spans="1:13" x14ac:dyDescent="0.25">
      <c r="A3764">
        <v>198791</v>
      </c>
      <c r="B3764" t="s">
        <v>935</v>
      </c>
      <c r="C3764" t="s">
        <v>14</v>
      </c>
      <c r="D3764" t="s">
        <v>15</v>
      </c>
      <c r="E3764" t="s">
        <v>495</v>
      </c>
      <c r="F3764" s="1">
        <v>43276.429664351854</v>
      </c>
      <c r="G3764">
        <v>2</v>
      </c>
      <c r="H3764">
        <v>98.26</v>
      </c>
      <c r="I3764">
        <v>196.52</v>
      </c>
      <c r="J3764">
        <v>18</v>
      </c>
      <c r="K3764" t="s">
        <v>1346</v>
      </c>
      <c r="L3764">
        <v>2018</v>
      </c>
      <c r="M3764">
        <v>6</v>
      </c>
    </row>
    <row r="3765" spans="1:13" x14ac:dyDescent="0.25">
      <c r="A3765">
        <v>198791</v>
      </c>
      <c r="B3765" t="s">
        <v>935</v>
      </c>
      <c r="C3765" t="s">
        <v>14</v>
      </c>
      <c r="D3765" t="s">
        <v>15</v>
      </c>
      <c r="E3765" t="s">
        <v>495</v>
      </c>
      <c r="F3765" s="1">
        <v>43285.609675925924</v>
      </c>
      <c r="G3765">
        <v>1</v>
      </c>
      <c r="H3765">
        <v>98.26</v>
      </c>
      <c r="I3765">
        <v>98.26</v>
      </c>
      <c r="J3765">
        <v>18</v>
      </c>
      <c r="K3765" t="s">
        <v>1346</v>
      </c>
      <c r="L3765">
        <v>2018</v>
      </c>
      <c r="M3765">
        <v>7</v>
      </c>
    </row>
    <row r="3766" spans="1:13" x14ac:dyDescent="0.25">
      <c r="A3766">
        <v>114075</v>
      </c>
      <c r="B3766" t="s">
        <v>213</v>
      </c>
      <c r="C3766" t="s">
        <v>14</v>
      </c>
      <c r="D3766" t="s">
        <v>15</v>
      </c>
      <c r="E3766" t="s">
        <v>214</v>
      </c>
      <c r="F3766" s="1">
        <v>42870.411747685182</v>
      </c>
      <c r="G3766">
        <v>1</v>
      </c>
      <c r="H3766">
        <v>294.99</v>
      </c>
      <c r="I3766">
        <v>294.99</v>
      </c>
      <c r="J3766">
        <v>18</v>
      </c>
      <c r="K3766" t="s">
        <v>1346</v>
      </c>
      <c r="L3766">
        <v>2017</v>
      </c>
      <c r="M3766">
        <v>5</v>
      </c>
    </row>
    <row r="3767" spans="1:13" x14ac:dyDescent="0.25">
      <c r="A3767">
        <v>201992</v>
      </c>
      <c r="B3767" t="s">
        <v>937</v>
      </c>
      <c r="C3767" t="s">
        <v>14</v>
      </c>
      <c r="D3767" t="s">
        <v>15</v>
      </c>
      <c r="E3767" t="s">
        <v>214</v>
      </c>
      <c r="F3767" s="1">
        <v>42888.624282407407</v>
      </c>
      <c r="G3767">
        <v>1</v>
      </c>
      <c r="H3767">
        <v>553.51</v>
      </c>
      <c r="I3767">
        <v>553.51</v>
      </c>
      <c r="J3767">
        <v>18</v>
      </c>
      <c r="K3767" t="s">
        <v>1346</v>
      </c>
      <c r="L3767">
        <v>2017</v>
      </c>
      <c r="M3767">
        <v>6</v>
      </c>
    </row>
    <row r="3768" spans="1:13" x14ac:dyDescent="0.25">
      <c r="A3768">
        <v>114075</v>
      </c>
      <c r="B3768" t="s">
        <v>213</v>
      </c>
      <c r="C3768" t="s">
        <v>14</v>
      </c>
      <c r="D3768" t="s">
        <v>15</v>
      </c>
      <c r="E3768" t="s">
        <v>214</v>
      </c>
      <c r="F3768" s="1">
        <v>43011.548761574071</v>
      </c>
      <c r="G3768">
        <v>1</v>
      </c>
      <c r="H3768">
        <v>294.99</v>
      </c>
      <c r="I3768">
        <v>294.99</v>
      </c>
      <c r="J3768">
        <v>18</v>
      </c>
      <c r="K3768" t="s">
        <v>1346</v>
      </c>
      <c r="L3768">
        <v>2017</v>
      </c>
      <c r="M3768">
        <v>10</v>
      </c>
    </row>
    <row r="3769" spans="1:13" x14ac:dyDescent="0.25">
      <c r="A3769">
        <v>201992</v>
      </c>
      <c r="B3769" t="s">
        <v>937</v>
      </c>
      <c r="C3769" t="s">
        <v>14</v>
      </c>
      <c r="D3769" t="s">
        <v>15</v>
      </c>
      <c r="E3769" t="s">
        <v>214</v>
      </c>
      <c r="F3769" s="1">
        <v>43020.379189814812</v>
      </c>
      <c r="G3769">
        <v>1</v>
      </c>
      <c r="H3769">
        <v>553.51</v>
      </c>
      <c r="I3769">
        <v>553.51</v>
      </c>
      <c r="J3769">
        <v>18</v>
      </c>
      <c r="K3769" t="s">
        <v>1346</v>
      </c>
      <c r="L3769">
        <v>2017</v>
      </c>
      <c r="M3769">
        <v>10</v>
      </c>
    </row>
    <row r="3770" spans="1:13" x14ac:dyDescent="0.25">
      <c r="A3770">
        <v>201992</v>
      </c>
      <c r="B3770" t="s">
        <v>937</v>
      </c>
      <c r="C3770" t="s">
        <v>14</v>
      </c>
      <c r="D3770" t="s">
        <v>15</v>
      </c>
      <c r="E3770" t="s">
        <v>214</v>
      </c>
      <c r="F3770" s="1">
        <v>43052.404675925929</v>
      </c>
      <c r="G3770">
        <v>1</v>
      </c>
      <c r="H3770">
        <v>553.51</v>
      </c>
      <c r="I3770">
        <v>553.51</v>
      </c>
      <c r="J3770">
        <v>18</v>
      </c>
      <c r="K3770" t="s">
        <v>1346</v>
      </c>
      <c r="L3770">
        <v>2017</v>
      </c>
      <c r="M3770">
        <v>11</v>
      </c>
    </row>
    <row r="3771" spans="1:13" x14ac:dyDescent="0.25">
      <c r="A3771">
        <v>201992</v>
      </c>
      <c r="B3771" t="s">
        <v>937</v>
      </c>
      <c r="C3771" t="s">
        <v>14</v>
      </c>
      <c r="D3771" t="s">
        <v>15</v>
      </c>
      <c r="E3771" t="s">
        <v>214</v>
      </c>
      <c r="F3771" s="1">
        <v>43066.374340277776</v>
      </c>
      <c r="G3771">
        <v>1</v>
      </c>
      <c r="H3771">
        <v>553.51</v>
      </c>
      <c r="I3771">
        <v>553.51</v>
      </c>
      <c r="J3771">
        <v>18</v>
      </c>
      <c r="K3771" t="s">
        <v>1346</v>
      </c>
      <c r="L3771">
        <v>2017</v>
      </c>
      <c r="M3771">
        <v>11</v>
      </c>
    </row>
    <row r="3772" spans="1:13" x14ac:dyDescent="0.25">
      <c r="A3772">
        <v>201992</v>
      </c>
      <c r="B3772" t="s">
        <v>937</v>
      </c>
      <c r="C3772" t="s">
        <v>14</v>
      </c>
      <c r="D3772" t="s">
        <v>15</v>
      </c>
      <c r="E3772" t="s">
        <v>214</v>
      </c>
      <c r="F3772" s="1">
        <v>43080.360601851855</v>
      </c>
      <c r="G3772">
        <v>1</v>
      </c>
      <c r="H3772">
        <v>553.51</v>
      </c>
      <c r="I3772">
        <v>553.51</v>
      </c>
      <c r="J3772">
        <v>18</v>
      </c>
      <c r="K3772" t="s">
        <v>1346</v>
      </c>
      <c r="L3772">
        <v>2017</v>
      </c>
      <c r="M3772">
        <v>12</v>
      </c>
    </row>
    <row r="3773" spans="1:13" x14ac:dyDescent="0.25">
      <c r="A3773">
        <v>201992</v>
      </c>
      <c r="B3773" t="s">
        <v>937</v>
      </c>
      <c r="C3773" t="s">
        <v>14</v>
      </c>
      <c r="D3773" t="s">
        <v>15</v>
      </c>
      <c r="E3773" t="s">
        <v>214</v>
      </c>
      <c r="F3773" s="1">
        <v>43087.343101851853</v>
      </c>
      <c r="G3773">
        <v>1</v>
      </c>
      <c r="H3773">
        <v>553.51</v>
      </c>
      <c r="I3773">
        <v>553.51</v>
      </c>
      <c r="J3773">
        <v>18</v>
      </c>
      <c r="K3773" t="s">
        <v>1346</v>
      </c>
      <c r="L3773">
        <v>2017</v>
      </c>
      <c r="M3773">
        <v>12</v>
      </c>
    </row>
    <row r="3774" spans="1:13" x14ac:dyDescent="0.25">
      <c r="A3774">
        <v>201992</v>
      </c>
      <c r="B3774" t="s">
        <v>937</v>
      </c>
      <c r="C3774" t="s">
        <v>14</v>
      </c>
      <c r="D3774" t="s">
        <v>15</v>
      </c>
      <c r="E3774" t="s">
        <v>214</v>
      </c>
      <c r="F3774" s="1">
        <v>43234.366689814815</v>
      </c>
      <c r="G3774">
        <v>1</v>
      </c>
      <c r="H3774">
        <v>553.45000000000005</v>
      </c>
      <c r="I3774">
        <v>553.45000000000005</v>
      </c>
      <c r="J3774">
        <v>18</v>
      </c>
      <c r="K3774" t="s">
        <v>1346</v>
      </c>
      <c r="L3774">
        <v>2018</v>
      </c>
      <c r="M3774">
        <v>5</v>
      </c>
    </row>
    <row r="3775" spans="1:13" x14ac:dyDescent="0.25">
      <c r="A3775">
        <v>201992</v>
      </c>
      <c r="B3775" t="s">
        <v>937</v>
      </c>
      <c r="C3775" t="s">
        <v>14</v>
      </c>
      <c r="D3775" t="s">
        <v>15</v>
      </c>
      <c r="E3775" t="s">
        <v>214</v>
      </c>
      <c r="F3775" s="1">
        <v>43276.429664351854</v>
      </c>
      <c r="G3775">
        <v>1</v>
      </c>
      <c r="H3775">
        <v>553.45000000000005</v>
      </c>
      <c r="I3775">
        <v>553.45000000000005</v>
      </c>
      <c r="J3775">
        <v>18</v>
      </c>
      <c r="K3775" t="s">
        <v>1346</v>
      </c>
      <c r="L3775">
        <v>2018</v>
      </c>
      <c r="M3775">
        <v>6</v>
      </c>
    </row>
    <row r="3776" spans="1:13" x14ac:dyDescent="0.25">
      <c r="A3776">
        <v>225549</v>
      </c>
      <c r="B3776" t="s">
        <v>1388</v>
      </c>
      <c r="C3776" t="s">
        <v>14</v>
      </c>
      <c r="D3776" t="s">
        <v>15</v>
      </c>
      <c r="E3776" t="s">
        <v>214</v>
      </c>
      <c r="F3776" s="1">
        <v>43304.330636574072</v>
      </c>
      <c r="G3776">
        <v>2</v>
      </c>
      <c r="H3776">
        <v>827.96</v>
      </c>
      <c r="I3776">
        <v>1655.92</v>
      </c>
      <c r="J3776">
        <v>18</v>
      </c>
      <c r="K3776" t="s">
        <v>1346</v>
      </c>
      <c r="L3776">
        <v>2018</v>
      </c>
      <c r="M3776">
        <v>7</v>
      </c>
    </row>
    <row r="3777" spans="1:13" x14ac:dyDescent="0.25">
      <c r="A3777">
        <v>201992</v>
      </c>
      <c r="B3777" t="s">
        <v>937</v>
      </c>
      <c r="C3777" t="s">
        <v>14</v>
      </c>
      <c r="D3777" t="s">
        <v>15</v>
      </c>
      <c r="E3777" t="s">
        <v>214</v>
      </c>
      <c r="F3777" s="1">
        <v>43346.416122685187</v>
      </c>
      <c r="G3777">
        <v>1</v>
      </c>
      <c r="H3777">
        <v>553.45000000000005</v>
      </c>
      <c r="I3777">
        <v>553.45000000000005</v>
      </c>
      <c r="J3777">
        <v>18</v>
      </c>
      <c r="K3777" t="s">
        <v>1346</v>
      </c>
      <c r="L3777">
        <v>2018</v>
      </c>
      <c r="M3777">
        <v>9</v>
      </c>
    </row>
    <row r="3778" spans="1:13" x14ac:dyDescent="0.25">
      <c r="A3778">
        <v>114075</v>
      </c>
      <c r="B3778" t="s">
        <v>213</v>
      </c>
      <c r="C3778" t="s">
        <v>14</v>
      </c>
      <c r="D3778" t="s">
        <v>15</v>
      </c>
      <c r="E3778" t="s">
        <v>214</v>
      </c>
      <c r="F3778" s="1">
        <v>43346.416122685187</v>
      </c>
      <c r="G3778">
        <v>1</v>
      </c>
      <c r="H3778">
        <v>294.95</v>
      </c>
      <c r="I3778">
        <v>294.95</v>
      </c>
      <c r="J3778">
        <v>18</v>
      </c>
      <c r="K3778" t="s">
        <v>1346</v>
      </c>
      <c r="L3778">
        <v>2018</v>
      </c>
      <c r="M3778">
        <v>9</v>
      </c>
    </row>
    <row r="3779" spans="1:13" x14ac:dyDescent="0.25">
      <c r="A3779">
        <v>225549</v>
      </c>
      <c r="B3779" t="s">
        <v>1388</v>
      </c>
      <c r="C3779" t="s">
        <v>14</v>
      </c>
      <c r="D3779" t="s">
        <v>15</v>
      </c>
      <c r="E3779" t="s">
        <v>214</v>
      </c>
      <c r="F3779" s="1">
        <v>43402.436979166669</v>
      </c>
      <c r="G3779">
        <v>1</v>
      </c>
      <c r="H3779">
        <v>830.39</v>
      </c>
      <c r="I3779">
        <v>830.39</v>
      </c>
      <c r="J3779">
        <v>18</v>
      </c>
      <c r="K3779" t="s">
        <v>1346</v>
      </c>
      <c r="L3779">
        <v>2018</v>
      </c>
      <c r="M3779">
        <v>10</v>
      </c>
    </row>
    <row r="3780" spans="1:13" x14ac:dyDescent="0.25">
      <c r="A3780">
        <v>225549</v>
      </c>
      <c r="B3780" t="s">
        <v>1388</v>
      </c>
      <c r="C3780" t="s">
        <v>14</v>
      </c>
      <c r="D3780" t="s">
        <v>15</v>
      </c>
      <c r="E3780" t="s">
        <v>214</v>
      </c>
      <c r="F3780" s="1">
        <v>43423.449652777781</v>
      </c>
      <c r="G3780">
        <v>1</v>
      </c>
      <c r="H3780">
        <v>830.39</v>
      </c>
      <c r="I3780">
        <v>830.39</v>
      </c>
      <c r="J3780">
        <v>18</v>
      </c>
      <c r="K3780" t="s">
        <v>1346</v>
      </c>
      <c r="L3780">
        <v>2018</v>
      </c>
      <c r="M3780">
        <v>11</v>
      </c>
    </row>
    <row r="3781" spans="1:13" x14ac:dyDescent="0.25">
      <c r="A3781">
        <v>201992</v>
      </c>
      <c r="B3781" t="s">
        <v>937</v>
      </c>
      <c r="C3781" t="s">
        <v>14</v>
      </c>
      <c r="D3781" t="s">
        <v>15</v>
      </c>
      <c r="E3781" t="s">
        <v>214</v>
      </c>
      <c r="F3781" s="1">
        <v>43462.434976851851</v>
      </c>
      <c r="G3781">
        <v>1</v>
      </c>
      <c r="H3781">
        <v>553.51</v>
      </c>
      <c r="I3781">
        <v>553.51</v>
      </c>
      <c r="J3781">
        <v>18</v>
      </c>
      <c r="K3781" t="s">
        <v>1346</v>
      </c>
      <c r="L3781">
        <v>2018</v>
      </c>
      <c r="M3781">
        <v>12</v>
      </c>
    </row>
    <row r="3782" spans="1:13" x14ac:dyDescent="0.25">
      <c r="A3782">
        <v>114075</v>
      </c>
      <c r="B3782" t="s">
        <v>213</v>
      </c>
      <c r="C3782" t="s">
        <v>14</v>
      </c>
      <c r="D3782" t="s">
        <v>15</v>
      </c>
      <c r="E3782" t="s">
        <v>214</v>
      </c>
      <c r="F3782" s="1">
        <v>43472.583749999998</v>
      </c>
      <c r="G3782">
        <v>1</v>
      </c>
      <c r="H3782">
        <v>294.95</v>
      </c>
      <c r="I3782">
        <v>294.95</v>
      </c>
      <c r="J3782">
        <v>18</v>
      </c>
      <c r="K3782" t="s">
        <v>1346</v>
      </c>
      <c r="L3782">
        <v>2019</v>
      </c>
      <c r="M3782">
        <v>1</v>
      </c>
    </row>
    <row r="3783" spans="1:13" x14ac:dyDescent="0.25">
      <c r="A3783">
        <v>201992</v>
      </c>
      <c r="B3783" t="s">
        <v>937</v>
      </c>
      <c r="C3783" t="s">
        <v>14</v>
      </c>
      <c r="D3783" t="s">
        <v>15</v>
      </c>
      <c r="E3783" t="s">
        <v>214</v>
      </c>
      <c r="F3783" s="1">
        <v>43472.583749999998</v>
      </c>
      <c r="G3783">
        <v>1</v>
      </c>
      <c r="H3783">
        <v>553.51</v>
      </c>
      <c r="I3783">
        <v>553.51</v>
      </c>
      <c r="J3783">
        <v>18</v>
      </c>
      <c r="K3783" t="s">
        <v>1346</v>
      </c>
      <c r="L3783">
        <v>2019</v>
      </c>
      <c r="M3783">
        <v>1</v>
      </c>
    </row>
    <row r="3784" spans="1:13" x14ac:dyDescent="0.25">
      <c r="A3784">
        <v>114075</v>
      </c>
      <c r="B3784" t="s">
        <v>213</v>
      </c>
      <c r="C3784" t="s">
        <v>14</v>
      </c>
      <c r="D3784" t="s">
        <v>15</v>
      </c>
      <c r="E3784" t="s">
        <v>214</v>
      </c>
      <c r="F3784" s="1">
        <v>43481.577881944446</v>
      </c>
      <c r="G3784">
        <v>1</v>
      </c>
      <c r="H3784">
        <v>294.95</v>
      </c>
      <c r="I3784">
        <v>294.95</v>
      </c>
      <c r="J3784">
        <v>18</v>
      </c>
      <c r="K3784" t="s">
        <v>1346</v>
      </c>
      <c r="L3784">
        <v>2019</v>
      </c>
      <c r="M3784">
        <v>1</v>
      </c>
    </row>
    <row r="3785" spans="1:13" x14ac:dyDescent="0.25">
      <c r="A3785">
        <v>201992</v>
      </c>
      <c r="B3785" t="s">
        <v>937</v>
      </c>
      <c r="C3785" t="s">
        <v>14</v>
      </c>
      <c r="D3785" t="s">
        <v>15</v>
      </c>
      <c r="E3785" t="s">
        <v>214</v>
      </c>
      <c r="F3785" s="1">
        <v>43481.577881944446</v>
      </c>
      <c r="G3785">
        <v>1</v>
      </c>
      <c r="H3785">
        <v>553.51</v>
      </c>
      <c r="I3785">
        <v>553.51</v>
      </c>
      <c r="J3785">
        <v>18</v>
      </c>
      <c r="K3785" t="s">
        <v>1346</v>
      </c>
      <c r="L3785">
        <v>2019</v>
      </c>
      <c r="M3785">
        <v>1</v>
      </c>
    </row>
    <row r="3786" spans="1:13" x14ac:dyDescent="0.25">
      <c r="A3786">
        <v>225549</v>
      </c>
      <c r="B3786" t="s">
        <v>1388</v>
      </c>
      <c r="C3786" t="s">
        <v>14</v>
      </c>
      <c r="D3786" t="s">
        <v>15</v>
      </c>
      <c r="E3786" t="s">
        <v>214</v>
      </c>
      <c r="F3786" s="1">
        <v>43528.418807870374</v>
      </c>
      <c r="G3786">
        <v>1</v>
      </c>
      <c r="H3786">
        <v>830.39</v>
      </c>
      <c r="I3786">
        <v>830.39</v>
      </c>
      <c r="J3786">
        <v>18</v>
      </c>
      <c r="K3786" t="s">
        <v>1346</v>
      </c>
      <c r="L3786">
        <v>2019</v>
      </c>
      <c r="M3786">
        <v>3</v>
      </c>
    </row>
    <row r="3787" spans="1:13" x14ac:dyDescent="0.25">
      <c r="A3787">
        <v>114075</v>
      </c>
      <c r="B3787" t="s">
        <v>213</v>
      </c>
      <c r="C3787" t="s">
        <v>14</v>
      </c>
      <c r="D3787" t="s">
        <v>15</v>
      </c>
      <c r="E3787" t="s">
        <v>214</v>
      </c>
      <c r="F3787" s="1">
        <v>43599.389097222222</v>
      </c>
      <c r="G3787">
        <v>1</v>
      </c>
      <c r="H3787">
        <v>294.95</v>
      </c>
      <c r="I3787">
        <v>294.95</v>
      </c>
      <c r="J3787">
        <v>18</v>
      </c>
      <c r="K3787" t="s">
        <v>1346</v>
      </c>
      <c r="L3787">
        <v>2019</v>
      </c>
      <c r="M3787">
        <v>5</v>
      </c>
    </row>
    <row r="3788" spans="1:13" x14ac:dyDescent="0.25">
      <c r="A3788">
        <v>201992</v>
      </c>
      <c r="B3788" t="s">
        <v>937</v>
      </c>
      <c r="C3788" t="s">
        <v>14</v>
      </c>
      <c r="D3788" t="s">
        <v>15</v>
      </c>
      <c r="E3788" t="s">
        <v>214</v>
      </c>
      <c r="F3788" s="1">
        <v>43599.389097222222</v>
      </c>
      <c r="G3788">
        <v>1</v>
      </c>
      <c r="H3788">
        <v>553.45000000000005</v>
      </c>
      <c r="I3788">
        <v>553.45000000000005</v>
      </c>
      <c r="J3788">
        <v>18</v>
      </c>
      <c r="K3788" t="s">
        <v>1346</v>
      </c>
      <c r="L3788">
        <v>2019</v>
      </c>
      <c r="M3788">
        <v>5</v>
      </c>
    </row>
    <row r="3789" spans="1:13" x14ac:dyDescent="0.25">
      <c r="A3789">
        <v>201992</v>
      </c>
      <c r="B3789" t="s">
        <v>937</v>
      </c>
      <c r="C3789" t="s">
        <v>14</v>
      </c>
      <c r="D3789" t="s">
        <v>15</v>
      </c>
      <c r="E3789" t="s">
        <v>214</v>
      </c>
      <c r="F3789" s="1">
        <v>43647.402974537035</v>
      </c>
      <c r="G3789">
        <v>1</v>
      </c>
      <c r="H3789">
        <v>553.45000000000005</v>
      </c>
      <c r="I3789">
        <v>553.45000000000005</v>
      </c>
      <c r="J3789">
        <v>18</v>
      </c>
      <c r="K3789" t="s">
        <v>1346</v>
      </c>
      <c r="L3789">
        <v>2019</v>
      </c>
      <c r="M3789">
        <v>7</v>
      </c>
    </row>
    <row r="3790" spans="1:13" x14ac:dyDescent="0.25">
      <c r="A3790">
        <v>114075</v>
      </c>
      <c r="B3790" t="s">
        <v>213</v>
      </c>
      <c r="C3790" t="s">
        <v>14</v>
      </c>
      <c r="D3790" t="s">
        <v>15</v>
      </c>
      <c r="E3790" t="s">
        <v>214</v>
      </c>
      <c r="F3790" s="1">
        <v>43647.402974537035</v>
      </c>
      <c r="G3790">
        <v>1</v>
      </c>
      <c r="H3790">
        <v>294.7</v>
      </c>
      <c r="I3790">
        <v>294.7</v>
      </c>
      <c r="J3790">
        <v>18</v>
      </c>
      <c r="K3790" t="s">
        <v>1346</v>
      </c>
      <c r="L3790">
        <v>2019</v>
      </c>
      <c r="M3790">
        <v>7</v>
      </c>
    </row>
    <row r="3791" spans="1:13" x14ac:dyDescent="0.25">
      <c r="A3791">
        <v>201992</v>
      </c>
      <c r="B3791" t="s">
        <v>937</v>
      </c>
      <c r="C3791" t="s">
        <v>14</v>
      </c>
      <c r="D3791" t="s">
        <v>15</v>
      </c>
      <c r="E3791" t="s">
        <v>214</v>
      </c>
      <c r="F3791" s="1">
        <v>43703.46025462963</v>
      </c>
      <c r="G3791">
        <v>1</v>
      </c>
      <c r="H3791">
        <v>552.80999999999995</v>
      </c>
      <c r="I3791">
        <v>552.80999999999995</v>
      </c>
      <c r="J3791">
        <v>18</v>
      </c>
      <c r="K3791" t="s">
        <v>1346</v>
      </c>
      <c r="L3791">
        <v>2019</v>
      </c>
      <c r="M3791">
        <v>8</v>
      </c>
    </row>
    <row r="3792" spans="1:13" x14ac:dyDescent="0.25">
      <c r="A3792">
        <v>114075</v>
      </c>
      <c r="B3792" t="s">
        <v>213</v>
      </c>
      <c r="C3792" t="s">
        <v>14</v>
      </c>
      <c r="D3792" t="s">
        <v>15</v>
      </c>
      <c r="E3792" t="s">
        <v>214</v>
      </c>
      <c r="F3792" s="1">
        <v>43703.46025462963</v>
      </c>
      <c r="G3792">
        <v>1</v>
      </c>
      <c r="H3792">
        <v>294.61</v>
      </c>
      <c r="I3792">
        <v>294.61</v>
      </c>
      <c r="J3792">
        <v>18</v>
      </c>
      <c r="K3792" t="s">
        <v>1346</v>
      </c>
      <c r="L3792">
        <v>2019</v>
      </c>
      <c r="M3792">
        <v>8</v>
      </c>
    </row>
    <row r="3793" spans="1:13" x14ac:dyDescent="0.25">
      <c r="A3793">
        <v>225549</v>
      </c>
      <c r="B3793" t="s">
        <v>1388</v>
      </c>
      <c r="C3793" t="s">
        <v>14</v>
      </c>
      <c r="D3793" t="s">
        <v>15</v>
      </c>
      <c r="E3793" t="s">
        <v>214</v>
      </c>
      <c r="F3793" s="1">
        <v>43752.410092592596</v>
      </c>
      <c r="G3793">
        <v>1</v>
      </c>
      <c r="H3793">
        <v>829.66</v>
      </c>
      <c r="I3793">
        <v>829.66</v>
      </c>
      <c r="J3793">
        <v>18</v>
      </c>
      <c r="K3793" t="s">
        <v>1346</v>
      </c>
      <c r="L3793">
        <v>2019</v>
      </c>
      <c r="M3793">
        <v>10</v>
      </c>
    </row>
    <row r="3794" spans="1:13" x14ac:dyDescent="0.25">
      <c r="A3794">
        <v>225549</v>
      </c>
      <c r="B3794" t="s">
        <v>1388</v>
      </c>
      <c r="C3794" t="s">
        <v>14</v>
      </c>
      <c r="D3794" t="s">
        <v>15</v>
      </c>
      <c r="E3794" t="s">
        <v>214</v>
      </c>
      <c r="F3794" s="1">
        <v>43815.417847222219</v>
      </c>
      <c r="G3794">
        <v>1</v>
      </c>
      <c r="H3794">
        <v>829.41</v>
      </c>
      <c r="I3794">
        <v>829.41</v>
      </c>
      <c r="J3794">
        <v>18</v>
      </c>
      <c r="K3794" t="s">
        <v>1346</v>
      </c>
      <c r="L3794">
        <v>2019</v>
      </c>
      <c r="M3794">
        <v>12</v>
      </c>
    </row>
    <row r="3795" spans="1:13" x14ac:dyDescent="0.25">
      <c r="A3795">
        <v>184090</v>
      </c>
      <c r="B3795" t="s">
        <v>216</v>
      </c>
      <c r="C3795" t="s">
        <v>14</v>
      </c>
      <c r="D3795" t="s">
        <v>15</v>
      </c>
      <c r="E3795" t="s">
        <v>217</v>
      </c>
      <c r="F3795" s="1">
        <v>43703.531319444446</v>
      </c>
      <c r="G3795">
        <v>1</v>
      </c>
      <c r="H3795">
        <v>60.14</v>
      </c>
      <c r="I3795">
        <v>60.14</v>
      </c>
      <c r="J3795">
        <v>18</v>
      </c>
      <c r="K3795" t="s">
        <v>1346</v>
      </c>
      <c r="L3795">
        <v>2019</v>
      </c>
      <c r="M3795">
        <v>8</v>
      </c>
    </row>
    <row r="3796" spans="1:13" x14ac:dyDescent="0.25">
      <c r="A3796">
        <v>57160</v>
      </c>
      <c r="B3796" t="s">
        <v>1389</v>
      </c>
      <c r="C3796" t="s">
        <v>14</v>
      </c>
      <c r="D3796" t="s">
        <v>15</v>
      </c>
      <c r="E3796" t="s">
        <v>1390</v>
      </c>
      <c r="F3796" s="1">
        <v>42912.414895833332</v>
      </c>
      <c r="G3796">
        <v>1</v>
      </c>
      <c r="H3796">
        <v>67.63</v>
      </c>
      <c r="I3796">
        <v>67.63</v>
      </c>
      <c r="J3796">
        <v>18</v>
      </c>
      <c r="K3796" t="s">
        <v>1346</v>
      </c>
      <c r="L3796">
        <v>2017</v>
      </c>
      <c r="M3796">
        <v>6</v>
      </c>
    </row>
    <row r="3797" spans="1:13" x14ac:dyDescent="0.25">
      <c r="A3797">
        <v>169418</v>
      </c>
      <c r="B3797" t="s">
        <v>944</v>
      </c>
      <c r="C3797" t="s">
        <v>14</v>
      </c>
      <c r="D3797" t="s">
        <v>15</v>
      </c>
      <c r="E3797" t="s">
        <v>72</v>
      </c>
      <c r="F3797" s="1">
        <v>43033.501631944448</v>
      </c>
      <c r="G3797">
        <v>1</v>
      </c>
      <c r="H3797">
        <v>135.16</v>
      </c>
      <c r="I3797">
        <v>135.16</v>
      </c>
      <c r="J3797">
        <v>18</v>
      </c>
      <c r="K3797" t="s">
        <v>1346</v>
      </c>
      <c r="L3797">
        <v>2017</v>
      </c>
      <c r="M3797">
        <v>10</v>
      </c>
    </row>
    <row r="3798" spans="1:13" x14ac:dyDescent="0.25">
      <c r="A3798">
        <v>102477</v>
      </c>
      <c r="B3798" t="s">
        <v>219</v>
      </c>
      <c r="C3798" t="s">
        <v>14</v>
      </c>
      <c r="D3798" t="s">
        <v>27</v>
      </c>
      <c r="E3798" t="s">
        <v>72</v>
      </c>
      <c r="F3798" s="1">
        <v>42765.400752314818</v>
      </c>
      <c r="G3798">
        <v>1</v>
      </c>
      <c r="H3798">
        <v>40.17</v>
      </c>
      <c r="I3798">
        <v>40.17</v>
      </c>
      <c r="J3798">
        <v>18</v>
      </c>
      <c r="K3798" t="s">
        <v>1346</v>
      </c>
      <c r="L3798">
        <v>2017</v>
      </c>
      <c r="M3798">
        <v>1</v>
      </c>
    </row>
    <row r="3799" spans="1:13" x14ac:dyDescent="0.25">
      <c r="A3799">
        <v>102477</v>
      </c>
      <c r="B3799" t="s">
        <v>219</v>
      </c>
      <c r="C3799" t="s">
        <v>14</v>
      </c>
      <c r="D3799" t="s">
        <v>27</v>
      </c>
      <c r="E3799" t="s">
        <v>72</v>
      </c>
      <c r="F3799" s="1">
        <v>42814.41028935185</v>
      </c>
      <c r="G3799">
        <v>1</v>
      </c>
      <c r="H3799">
        <v>39.94</v>
      </c>
      <c r="I3799">
        <v>39.94</v>
      </c>
      <c r="J3799">
        <v>18</v>
      </c>
      <c r="K3799" t="s">
        <v>1346</v>
      </c>
      <c r="L3799">
        <v>2017</v>
      </c>
      <c r="M3799">
        <v>3</v>
      </c>
    </row>
    <row r="3800" spans="1:13" x14ac:dyDescent="0.25">
      <c r="A3800">
        <v>208695</v>
      </c>
      <c r="B3800" t="s">
        <v>220</v>
      </c>
      <c r="C3800" t="s">
        <v>14</v>
      </c>
      <c r="D3800" t="s">
        <v>27</v>
      </c>
      <c r="E3800" t="s">
        <v>72</v>
      </c>
      <c r="F3800" s="1">
        <v>43039.333657407406</v>
      </c>
      <c r="G3800">
        <v>2</v>
      </c>
      <c r="H3800">
        <v>77.08</v>
      </c>
      <c r="I3800">
        <v>154.16</v>
      </c>
      <c r="J3800">
        <v>18</v>
      </c>
      <c r="K3800" t="s">
        <v>1346</v>
      </c>
      <c r="L3800">
        <v>2017</v>
      </c>
      <c r="M3800">
        <v>10</v>
      </c>
    </row>
    <row r="3801" spans="1:13" x14ac:dyDescent="0.25">
      <c r="A3801">
        <v>102477</v>
      </c>
      <c r="B3801" t="s">
        <v>219</v>
      </c>
      <c r="C3801" t="s">
        <v>14</v>
      </c>
      <c r="D3801" t="s">
        <v>27</v>
      </c>
      <c r="E3801" t="s">
        <v>72</v>
      </c>
      <c r="F3801" s="1">
        <v>43115.346643518518</v>
      </c>
      <c r="G3801">
        <v>1</v>
      </c>
      <c r="H3801">
        <v>39.9</v>
      </c>
      <c r="I3801">
        <v>39.9</v>
      </c>
      <c r="J3801">
        <v>18</v>
      </c>
      <c r="K3801" t="s">
        <v>1346</v>
      </c>
      <c r="L3801">
        <v>2018</v>
      </c>
      <c r="M3801">
        <v>1</v>
      </c>
    </row>
    <row r="3802" spans="1:13" x14ac:dyDescent="0.25">
      <c r="A3802">
        <v>102478</v>
      </c>
      <c r="B3802" t="s">
        <v>220</v>
      </c>
      <c r="C3802" t="s">
        <v>14</v>
      </c>
      <c r="D3802" t="s">
        <v>27</v>
      </c>
      <c r="E3802" t="s">
        <v>72</v>
      </c>
      <c r="F3802" s="1">
        <v>43402.436979166669</v>
      </c>
      <c r="G3802">
        <v>1</v>
      </c>
      <c r="H3802">
        <v>77.08</v>
      </c>
      <c r="I3802">
        <v>77.08</v>
      </c>
      <c r="J3802">
        <v>18</v>
      </c>
      <c r="K3802" t="s">
        <v>1346</v>
      </c>
      <c r="L3802">
        <v>2018</v>
      </c>
      <c r="M3802">
        <v>10</v>
      </c>
    </row>
    <row r="3803" spans="1:13" x14ac:dyDescent="0.25">
      <c r="A3803">
        <v>102477</v>
      </c>
      <c r="B3803" t="s">
        <v>219</v>
      </c>
      <c r="C3803" t="s">
        <v>14</v>
      </c>
      <c r="D3803" t="s">
        <v>27</v>
      </c>
      <c r="E3803" t="s">
        <v>72</v>
      </c>
      <c r="F3803" s="1">
        <v>43402.436979166669</v>
      </c>
      <c r="G3803">
        <v>1</v>
      </c>
      <c r="H3803">
        <v>40.25</v>
      </c>
      <c r="I3803">
        <v>40.25</v>
      </c>
      <c r="J3803">
        <v>18</v>
      </c>
      <c r="K3803" t="s">
        <v>1346</v>
      </c>
      <c r="L3803">
        <v>2018</v>
      </c>
      <c r="M3803">
        <v>10</v>
      </c>
    </row>
    <row r="3804" spans="1:13" x14ac:dyDescent="0.25">
      <c r="A3804">
        <v>102477</v>
      </c>
      <c r="B3804" t="s">
        <v>219</v>
      </c>
      <c r="C3804" t="s">
        <v>14</v>
      </c>
      <c r="D3804" t="s">
        <v>27</v>
      </c>
      <c r="E3804" t="s">
        <v>72</v>
      </c>
      <c r="F3804" s="1">
        <v>43472.583749999998</v>
      </c>
      <c r="G3804">
        <v>1</v>
      </c>
      <c r="H3804">
        <v>39.9</v>
      </c>
      <c r="I3804">
        <v>39.9</v>
      </c>
      <c r="J3804">
        <v>18</v>
      </c>
      <c r="K3804" t="s">
        <v>1346</v>
      </c>
      <c r="L3804">
        <v>2019</v>
      </c>
      <c r="M3804">
        <v>1</v>
      </c>
    </row>
    <row r="3805" spans="1:13" x14ac:dyDescent="0.25">
      <c r="A3805">
        <v>102478</v>
      </c>
      <c r="B3805" t="s">
        <v>220</v>
      </c>
      <c r="C3805" t="s">
        <v>14</v>
      </c>
      <c r="D3805" t="s">
        <v>27</v>
      </c>
      <c r="E3805" t="s">
        <v>72</v>
      </c>
      <c r="F3805" s="1">
        <v>43500.409386574072</v>
      </c>
      <c r="G3805">
        <v>1</v>
      </c>
      <c r="H3805">
        <v>77.760000000000005</v>
      </c>
      <c r="I3805">
        <v>77.760000000000005</v>
      </c>
      <c r="J3805">
        <v>18</v>
      </c>
      <c r="K3805" t="s">
        <v>1346</v>
      </c>
      <c r="L3805">
        <v>2019</v>
      </c>
      <c r="M3805">
        <v>2</v>
      </c>
    </row>
    <row r="3806" spans="1:13" x14ac:dyDescent="0.25">
      <c r="A3806">
        <v>102477</v>
      </c>
      <c r="B3806" t="s">
        <v>219</v>
      </c>
      <c r="C3806" t="s">
        <v>14</v>
      </c>
      <c r="D3806" t="s">
        <v>27</v>
      </c>
      <c r="E3806" t="s">
        <v>72</v>
      </c>
      <c r="F3806" s="1">
        <v>43500.409386574072</v>
      </c>
      <c r="G3806">
        <v>1</v>
      </c>
      <c r="H3806">
        <v>40.25</v>
      </c>
      <c r="I3806">
        <v>40.25</v>
      </c>
      <c r="J3806">
        <v>18</v>
      </c>
      <c r="K3806" t="s">
        <v>1346</v>
      </c>
      <c r="L3806">
        <v>2019</v>
      </c>
      <c r="M3806">
        <v>2</v>
      </c>
    </row>
    <row r="3807" spans="1:13" x14ac:dyDescent="0.25">
      <c r="A3807">
        <v>230420</v>
      </c>
      <c r="B3807" t="s">
        <v>221</v>
      </c>
      <c r="C3807" t="s">
        <v>14</v>
      </c>
      <c r="D3807" t="s">
        <v>27</v>
      </c>
      <c r="E3807" t="s">
        <v>72</v>
      </c>
      <c r="F3807" s="1">
        <v>43514.39738425926</v>
      </c>
      <c r="G3807">
        <v>1</v>
      </c>
      <c r="H3807">
        <v>77.08</v>
      </c>
      <c r="I3807">
        <v>77.08</v>
      </c>
      <c r="J3807">
        <v>18</v>
      </c>
      <c r="K3807" t="s">
        <v>1346</v>
      </c>
      <c r="L3807">
        <v>2019</v>
      </c>
      <c r="M3807">
        <v>2</v>
      </c>
    </row>
    <row r="3808" spans="1:13" x14ac:dyDescent="0.25">
      <c r="A3808">
        <v>230420</v>
      </c>
      <c r="B3808" t="s">
        <v>221</v>
      </c>
      <c r="C3808" t="s">
        <v>14</v>
      </c>
      <c r="D3808" t="s">
        <v>27</v>
      </c>
      <c r="E3808" t="s">
        <v>72</v>
      </c>
      <c r="F3808" s="1">
        <v>43535.444733796299</v>
      </c>
      <c r="G3808">
        <v>2</v>
      </c>
      <c r="H3808">
        <v>77.08</v>
      </c>
      <c r="I3808">
        <v>154.16</v>
      </c>
      <c r="J3808">
        <v>18</v>
      </c>
      <c r="K3808" t="s">
        <v>1346</v>
      </c>
      <c r="L3808">
        <v>2019</v>
      </c>
      <c r="M3808">
        <v>3</v>
      </c>
    </row>
    <row r="3809" spans="1:13" x14ac:dyDescent="0.25">
      <c r="A3809">
        <v>230420</v>
      </c>
      <c r="B3809" t="s">
        <v>221</v>
      </c>
      <c r="C3809" t="s">
        <v>14</v>
      </c>
      <c r="D3809" t="s">
        <v>27</v>
      </c>
      <c r="E3809" t="s">
        <v>72</v>
      </c>
      <c r="F3809" s="1">
        <v>43556.41065972222</v>
      </c>
      <c r="G3809">
        <v>1</v>
      </c>
      <c r="H3809">
        <v>77.08</v>
      </c>
      <c r="I3809">
        <v>77.08</v>
      </c>
      <c r="J3809">
        <v>18</v>
      </c>
      <c r="K3809" t="s">
        <v>1346</v>
      </c>
      <c r="L3809">
        <v>2019</v>
      </c>
      <c r="M3809">
        <v>4</v>
      </c>
    </row>
    <row r="3810" spans="1:13" x14ac:dyDescent="0.25">
      <c r="A3810">
        <v>230422</v>
      </c>
      <c r="B3810" t="s">
        <v>219</v>
      </c>
      <c r="C3810" t="s">
        <v>14</v>
      </c>
      <c r="D3810" t="s">
        <v>27</v>
      </c>
      <c r="E3810" t="s">
        <v>72</v>
      </c>
      <c r="F3810" s="1">
        <v>43570.400671296295</v>
      </c>
      <c r="G3810">
        <v>1</v>
      </c>
      <c r="H3810">
        <v>39.9</v>
      </c>
      <c r="I3810">
        <v>39.9</v>
      </c>
      <c r="J3810">
        <v>18</v>
      </c>
      <c r="K3810" t="s">
        <v>1346</v>
      </c>
      <c r="L3810">
        <v>2019</v>
      </c>
      <c r="M3810">
        <v>4</v>
      </c>
    </row>
    <row r="3811" spans="1:13" x14ac:dyDescent="0.25">
      <c r="A3811">
        <v>230422</v>
      </c>
      <c r="B3811" t="s">
        <v>219</v>
      </c>
      <c r="C3811" t="s">
        <v>14</v>
      </c>
      <c r="D3811" t="s">
        <v>27</v>
      </c>
      <c r="E3811" t="s">
        <v>72</v>
      </c>
      <c r="F3811" s="1">
        <v>43738.439328703702</v>
      </c>
      <c r="G3811">
        <v>1</v>
      </c>
      <c r="H3811">
        <v>39.85</v>
      </c>
      <c r="I3811">
        <v>39.85</v>
      </c>
      <c r="J3811">
        <v>18</v>
      </c>
      <c r="K3811" t="s">
        <v>1346</v>
      </c>
      <c r="L3811">
        <v>2019</v>
      </c>
      <c r="M3811">
        <v>9</v>
      </c>
    </row>
    <row r="3812" spans="1:13" x14ac:dyDescent="0.25">
      <c r="A3812">
        <v>846346</v>
      </c>
      <c r="B3812" t="s">
        <v>945</v>
      </c>
      <c r="C3812" t="s">
        <v>14</v>
      </c>
      <c r="D3812" t="s">
        <v>15</v>
      </c>
      <c r="E3812" t="s">
        <v>48</v>
      </c>
      <c r="F3812" s="1">
        <v>43535.444733796299</v>
      </c>
      <c r="G3812">
        <v>1</v>
      </c>
      <c r="H3812">
        <v>117.51</v>
      </c>
      <c r="I3812">
        <v>117.51</v>
      </c>
      <c r="J3812">
        <v>18</v>
      </c>
      <c r="K3812" t="s">
        <v>1346</v>
      </c>
      <c r="L3812">
        <v>2019</v>
      </c>
      <c r="M3812">
        <v>3</v>
      </c>
    </row>
    <row r="3813" spans="1:13" x14ac:dyDescent="0.25">
      <c r="A3813">
        <v>146639</v>
      </c>
      <c r="B3813" t="s">
        <v>1391</v>
      </c>
      <c r="C3813" t="s">
        <v>14</v>
      </c>
      <c r="D3813" t="s">
        <v>15</v>
      </c>
      <c r="E3813" t="s">
        <v>1367</v>
      </c>
      <c r="F3813" s="1">
        <v>43406.427893518521</v>
      </c>
      <c r="G3813">
        <v>1</v>
      </c>
      <c r="H3813">
        <v>133.76</v>
      </c>
      <c r="I3813">
        <v>133.76</v>
      </c>
      <c r="J3813">
        <v>18</v>
      </c>
      <c r="K3813" t="s">
        <v>1346</v>
      </c>
      <c r="L3813">
        <v>2018</v>
      </c>
      <c r="M3813">
        <v>11</v>
      </c>
    </row>
    <row r="3814" spans="1:13" x14ac:dyDescent="0.25">
      <c r="A3814">
        <v>103645</v>
      </c>
      <c r="B3814" t="s">
        <v>1392</v>
      </c>
      <c r="C3814" t="s">
        <v>14</v>
      </c>
      <c r="D3814" t="s">
        <v>15</v>
      </c>
      <c r="E3814" t="s">
        <v>964</v>
      </c>
      <c r="F3814" s="1">
        <v>43108.430358796293</v>
      </c>
      <c r="G3814">
        <v>1</v>
      </c>
      <c r="H3814">
        <v>69.92</v>
      </c>
      <c r="I3814">
        <v>69.92</v>
      </c>
      <c r="J3814">
        <v>18</v>
      </c>
      <c r="K3814" t="s">
        <v>1346</v>
      </c>
      <c r="L3814">
        <v>2018</v>
      </c>
      <c r="M3814">
        <v>1</v>
      </c>
    </row>
    <row r="3815" spans="1:13" x14ac:dyDescent="0.25">
      <c r="A3815">
        <v>103645</v>
      </c>
      <c r="B3815" t="s">
        <v>1392</v>
      </c>
      <c r="C3815" t="s">
        <v>14</v>
      </c>
      <c r="D3815" t="s">
        <v>15</v>
      </c>
      <c r="E3815" t="s">
        <v>964</v>
      </c>
      <c r="F3815" s="1">
        <v>43563.498182870368</v>
      </c>
      <c r="G3815">
        <v>1</v>
      </c>
      <c r="H3815">
        <v>69.91</v>
      </c>
      <c r="I3815">
        <v>69.91</v>
      </c>
      <c r="J3815">
        <v>18</v>
      </c>
      <c r="K3815" t="s">
        <v>1346</v>
      </c>
      <c r="L3815">
        <v>2019</v>
      </c>
      <c r="M3815">
        <v>4</v>
      </c>
    </row>
    <row r="3816" spans="1:13" x14ac:dyDescent="0.25">
      <c r="A3816">
        <v>166791</v>
      </c>
      <c r="B3816" t="s">
        <v>949</v>
      </c>
      <c r="C3816" t="s">
        <v>14</v>
      </c>
      <c r="D3816" t="s">
        <v>15</v>
      </c>
      <c r="E3816" t="s">
        <v>950</v>
      </c>
      <c r="F3816" s="1">
        <v>42786.401354166665</v>
      </c>
      <c r="G3816">
        <v>1</v>
      </c>
      <c r="H3816">
        <v>52.98</v>
      </c>
      <c r="I3816">
        <v>52.98</v>
      </c>
      <c r="J3816">
        <v>18</v>
      </c>
      <c r="K3816" t="s">
        <v>1346</v>
      </c>
      <c r="L3816">
        <v>2017</v>
      </c>
      <c r="M3816">
        <v>2</v>
      </c>
    </row>
    <row r="3817" spans="1:13" x14ac:dyDescent="0.25">
      <c r="A3817">
        <v>166791</v>
      </c>
      <c r="B3817" t="s">
        <v>949</v>
      </c>
      <c r="C3817" t="s">
        <v>14</v>
      </c>
      <c r="D3817" t="s">
        <v>15</v>
      </c>
      <c r="E3817" t="s">
        <v>950</v>
      </c>
      <c r="F3817" s="1">
        <v>43157.3591087963</v>
      </c>
      <c r="G3817">
        <v>1</v>
      </c>
      <c r="H3817">
        <v>52.61</v>
      </c>
      <c r="I3817">
        <v>52.61</v>
      </c>
      <c r="J3817">
        <v>18</v>
      </c>
      <c r="K3817" t="s">
        <v>1346</v>
      </c>
      <c r="L3817">
        <v>2018</v>
      </c>
      <c r="M3817">
        <v>2</v>
      </c>
    </row>
    <row r="3818" spans="1:13" x14ac:dyDescent="0.25">
      <c r="A3818">
        <v>157542</v>
      </c>
      <c r="B3818" t="s">
        <v>1393</v>
      </c>
      <c r="C3818" t="s">
        <v>14</v>
      </c>
      <c r="D3818" t="s">
        <v>15</v>
      </c>
      <c r="E3818" t="s">
        <v>952</v>
      </c>
      <c r="F3818" s="1">
        <v>42996.347210648149</v>
      </c>
      <c r="G3818">
        <v>1</v>
      </c>
      <c r="H3818">
        <v>60.75</v>
      </c>
      <c r="I3818">
        <v>60.75</v>
      </c>
      <c r="J3818">
        <v>18</v>
      </c>
      <c r="K3818" t="s">
        <v>1346</v>
      </c>
      <c r="L3818">
        <v>2017</v>
      </c>
      <c r="M3818">
        <v>9</v>
      </c>
    </row>
    <row r="3819" spans="1:13" x14ac:dyDescent="0.25">
      <c r="A3819">
        <v>157542</v>
      </c>
      <c r="B3819" t="s">
        <v>1393</v>
      </c>
      <c r="C3819" t="s">
        <v>14</v>
      </c>
      <c r="D3819" t="s">
        <v>15</v>
      </c>
      <c r="E3819" t="s">
        <v>952</v>
      </c>
      <c r="F3819" s="1">
        <v>42996.347210648149</v>
      </c>
      <c r="G3819">
        <v>2</v>
      </c>
      <c r="H3819">
        <v>60.75</v>
      </c>
      <c r="I3819">
        <v>121.5</v>
      </c>
      <c r="J3819">
        <v>18</v>
      </c>
      <c r="K3819" t="s">
        <v>1346</v>
      </c>
      <c r="L3819">
        <v>2017</v>
      </c>
      <c r="M3819">
        <v>9</v>
      </c>
    </row>
    <row r="3820" spans="1:13" x14ac:dyDescent="0.25">
      <c r="A3820">
        <v>846023</v>
      </c>
      <c r="B3820" t="s">
        <v>953</v>
      </c>
      <c r="C3820" t="s">
        <v>14</v>
      </c>
      <c r="D3820" t="s">
        <v>15</v>
      </c>
      <c r="E3820" t="s">
        <v>952</v>
      </c>
      <c r="F3820" s="1">
        <v>42888.624282407407</v>
      </c>
      <c r="G3820">
        <v>1</v>
      </c>
      <c r="H3820">
        <v>166.02</v>
      </c>
      <c r="I3820">
        <v>166.02</v>
      </c>
      <c r="J3820">
        <v>18</v>
      </c>
      <c r="K3820" t="s">
        <v>1346</v>
      </c>
      <c r="L3820">
        <v>2017</v>
      </c>
      <c r="M3820">
        <v>6</v>
      </c>
    </row>
    <row r="3821" spans="1:13" x14ac:dyDescent="0.25">
      <c r="A3821">
        <v>846023</v>
      </c>
      <c r="B3821" t="s">
        <v>953</v>
      </c>
      <c r="C3821" t="s">
        <v>14</v>
      </c>
      <c r="D3821" t="s">
        <v>15</v>
      </c>
      <c r="E3821" t="s">
        <v>952</v>
      </c>
      <c r="F3821" s="1">
        <v>43276.429664351854</v>
      </c>
      <c r="G3821">
        <v>1</v>
      </c>
      <c r="H3821">
        <v>171.24</v>
      </c>
      <c r="I3821">
        <v>171.24</v>
      </c>
      <c r="J3821">
        <v>18</v>
      </c>
      <c r="K3821" t="s">
        <v>1346</v>
      </c>
      <c r="L3821">
        <v>2018</v>
      </c>
      <c r="M3821">
        <v>6</v>
      </c>
    </row>
    <row r="3822" spans="1:13" x14ac:dyDescent="0.25">
      <c r="A3822">
        <v>846023</v>
      </c>
      <c r="B3822" t="s">
        <v>953</v>
      </c>
      <c r="C3822" t="s">
        <v>14</v>
      </c>
      <c r="D3822" t="s">
        <v>15</v>
      </c>
      <c r="E3822" t="s">
        <v>952</v>
      </c>
      <c r="F3822" s="1">
        <v>43318.314918981479</v>
      </c>
      <c r="G3822">
        <v>1</v>
      </c>
      <c r="H3822">
        <v>171.24</v>
      </c>
      <c r="I3822">
        <v>171.24</v>
      </c>
      <c r="J3822">
        <v>18</v>
      </c>
      <c r="K3822" t="s">
        <v>1346</v>
      </c>
      <c r="L3822">
        <v>2018</v>
      </c>
      <c r="M3822">
        <v>8</v>
      </c>
    </row>
    <row r="3823" spans="1:13" x14ac:dyDescent="0.25">
      <c r="A3823">
        <v>142150</v>
      </c>
      <c r="B3823" t="s">
        <v>959</v>
      </c>
      <c r="C3823" t="s">
        <v>14</v>
      </c>
      <c r="D3823" t="s">
        <v>15</v>
      </c>
      <c r="E3823" t="s">
        <v>233</v>
      </c>
      <c r="F3823" s="1">
        <v>43087.343101851853</v>
      </c>
      <c r="G3823">
        <v>1</v>
      </c>
      <c r="H3823">
        <v>197.58</v>
      </c>
      <c r="I3823">
        <v>197.58</v>
      </c>
      <c r="J3823">
        <v>18</v>
      </c>
      <c r="K3823" t="s">
        <v>1346</v>
      </c>
      <c r="L3823">
        <v>2017</v>
      </c>
      <c r="M3823">
        <v>12</v>
      </c>
    </row>
    <row r="3824" spans="1:13" x14ac:dyDescent="0.25">
      <c r="A3824">
        <v>215715</v>
      </c>
      <c r="B3824" t="s">
        <v>234</v>
      </c>
      <c r="C3824" t="s">
        <v>14</v>
      </c>
      <c r="D3824" t="s">
        <v>27</v>
      </c>
      <c r="E3824" t="s">
        <v>235</v>
      </c>
      <c r="F3824" s="1">
        <v>42884.433344907404</v>
      </c>
      <c r="G3824">
        <v>1</v>
      </c>
      <c r="H3824">
        <v>66.34</v>
      </c>
      <c r="I3824">
        <v>66.34</v>
      </c>
      <c r="J3824">
        <v>18</v>
      </c>
      <c r="K3824" t="s">
        <v>1346</v>
      </c>
      <c r="L3824">
        <v>2017</v>
      </c>
      <c r="M3824">
        <v>5</v>
      </c>
    </row>
    <row r="3825" spans="1:13" x14ac:dyDescent="0.25">
      <c r="A3825">
        <v>215715</v>
      </c>
      <c r="B3825" t="s">
        <v>234</v>
      </c>
      <c r="C3825" t="s">
        <v>14</v>
      </c>
      <c r="D3825" t="s">
        <v>27</v>
      </c>
      <c r="E3825" t="s">
        <v>235</v>
      </c>
      <c r="F3825" s="1">
        <v>42888.624282407407</v>
      </c>
      <c r="G3825">
        <v>3</v>
      </c>
      <c r="H3825">
        <v>66.34</v>
      </c>
      <c r="I3825">
        <v>199.02</v>
      </c>
      <c r="J3825">
        <v>18</v>
      </c>
      <c r="K3825" t="s">
        <v>1346</v>
      </c>
      <c r="L3825">
        <v>2017</v>
      </c>
      <c r="M3825">
        <v>6</v>
      </c>
    </row>
    <row r="3826" spans="1:13" x14ac:dyDescent="0.25">
      <c r="A3826">
        <v>215715</v>
      </c>
      <c r="B3826" t="s">
        <v>234</v>
      </c>
      <c r="C3826" t="s">
        <v>14</v>
      </c>
      <c r="D3826" t="s">
        <v>27</v>
      </c>
      <c r="E3826" t="s">
        <v>235</v>
      </c>
      <c r="F3826" s="1">
        <v>43066.374340277776</v>
      </c>
      <c r="G3826">
        <v>1</v>
      </c>
      <c r="H3826">
        <v>66.34</v>
      </c>
      <c r="I3826">
        <v>66.34</v>
      </c>
      <c r="J3826">
        <v>18</v>
      </c>
      <c r="K3826" t="s">
        <v>1346</v>
      </c>
      <c r="L3826">
        <v>2017</v>
      </c>
      <c r="M3826">
        <v>11</v>
      </c>
    </row>
    <row r="3827" spans="1:13" x14ac:dyDescent="0.25">
      <c r="A3827">
        <v>226525</v>
      </c>
      <c r="B3827" t="s">
        <v>234</v>
      </c>
      <c r="C3827" t="s">
        <v>14</v>
      </c>
      <c r="D3827" t="s">
        <v>15</v>
      </c>
      <c r="E3827" t="s">
        <v>235</v>
      </c>
      <c r="F3827" s="1">
        <v>43598.413715277777</v>
      </c>
      <c r="G3827">
        <v>1</v>
      </c>
      <c r="H3827">
        <v>66.34</v>
      </c>
      <c r="I3827">
        <v>66.34</v>
      </c>
      <c r="J3827">
        <v>18</v>
      </c>
      <c r="K3827" t="s">
        <v>1346</v>
      </c>
      <c r="L3827">
        <v>2019</v>
      </c>
      <c r="M3827">
        <v>5</v>
      </c>
    </row>
    <row r="3828" spans="1:13" x14ac:dyDescent="0.25">
      <c r="A3828">
        <v>226525</v>
      </c>
      <c r="B3828" t="s">
        <v>234</v>
      </c>
      <c r="C3828" t="s">
        <v>14</v>
      </c>
      <c r="D3828" t="s">
        <v>15</v>
      </c>
      <c r="E3828" t="s">
        <v>235</v>
      </c>
      <c r="F3828" s="1">
        <v>43759.325937499998</v>
      </c>
      <c r="G3828">
        <v>1</v>
      </c>
      <c r="H3828">
        <v>66.34</v>
      </c>
      <c r="I3828">
        <v>66.34</v>
      </c>
      <c r="J3828">
        <v>18</v>
      </c>
      <c r="K3828" t="s">
        <v>1346</v>
      </c>
      <c r="L3828">
        <v>2019</v>
      </c>
      <c r="M3828">
        <v>10</v>
      </c>
    </row>
    <row r="3829" spans="1:13" x14ac:dyDescent="0.25">
      <c r="A3829">
        <v>905065</v>
      </c>
      <c r="B3829" t="s">
        <v>1394</v>
      </c>
      <c r="C3829" t="s">
        <v>238</v>
      </c>
      <c r="D3829" t="s">
        <v>239</v>
      </c>
      <c r="F3829" s="1">
        <v>42892.430972222224</v>
      </c>
      <c r="G3829">
        <v>1</v>
      </c>
      <c r="H3829">
        <v>112.53</v>
      </c>
      <c r="I3829">
        <v>112.53</v>
      </c>
      <c r="J3829">
        <v>18</v>
      </c>
      <c r="K3829" t="s">
        <v>1346</v>
      </c>
      <c r="L3829">
        <v>2017</v>
      </c>
      <c r="M3829">
        <v>6</v>
      </c>
    </row>
    <row r="3830" spans="1:13" x14ac:dyDescent="0.25">
      <c r="A3830">
        <v>905065</v>
      </c>
      <c r="B3830" t="s">
        <v>1394</v>
      </c>
      <c r="C3830" t="s">
        <v>238</v>
      </c>
      <c r="D3830" t="s">
        <v>239</v>
      </c>
      <c r="F3830" s="1">
        <v>43066.378807870373</v>
      </c>
      <c r="G3830">
        <v>1</v>
      </c>
      <c r="H3830">
        <v>112.53</v>
      </c>
      <c r="I3830">
        <v>112.53</v>
      </c>
      <c r="J3830">
        <v>18</v>
      </c>
      <c r="K3830" t="s">
        <v>1346</v>
      </c>
      <c r="L3830">
        <v>2017</v>
      </c>
      <c r="M3830">
        <v>11</v>
      </c>
    </row>
    <row r="3831" spans="1:13" x14ac:dyDescent="0.25">
      <c r="A3831">
        <v>905065</v>
      </c>
      <c r="B3831" t="s">
        <v>1394</v>
      </c>
      <c r="C3831" t="s">
        <v>238</v>
      </c>
      <c r="D3831" t="s">
        <v>239</v>
      </c>
      <c r="F3831" s="1">
        <v>43305.402372685188</v>
      </c>
      <c r="G3831">
        <v>1</v>
      </c>
      <c r="H3831">
        <v>112.53</v>
      </c>
      <c r="I3831">
        <v>112.53</v>
      </c>
      <c r="J3831">
        <v>18</v>
      </c>
      <c r="K3831" t="s">
        <v>1346</v>
      </c>
      <c r="L3831">
        <v>2018</v>
      </c>
      <c r="M3831">
        <v>7</v>
      </c>
    </row>
    <row r="3832" spans="1:13" x14ac:dyDescent="0.25">
      <c r="A3832">
        <v>905065</v>
      </c>
      <c r="B3832" t="s">
        <v>1394</v>
      </c>
      <c r="C3832" t="s">
        <v>238</v>
      </c>
      <c r="D3832" t="s">
        <v>239</v>
      </c>
      <c r="F3832" s="1">
        <v>43760.363576388889</v>
      </c>
      <c r="G3832">
        <v>1</v>
      </c>
      <c r="H3832">
        <v>112.53</v>
      </c>
      <c r="I3832">
        <v>112.53</v>
      </c>
      <c r="J3832">
        <v>18</v>
      </c>
      <c r="K3832" t="s">
        <v>1346</v>
      </c>
      <c r="L3832">
        <v>2019</v>
      </c>
      <c r="M3832">
        <v>10</v>
      </c>
    </row>
    <row r="3833" spans="1:13" x14ac:dyDescent="0.25">
      <c r="A3833">
        <v>905065</v>
      </c>
      <c r="B3833" t="s">
        <v>1394</v>
      </c>
      <c r="C3833" t="s">
        <v>238</v>
      </c>
      <c r="D3833" t="s">
        <v>239</v>
      </c>
      <c r="F3833" s="1">
        <v>43816.437696759262</v>
      </c>
      <c r="G3833">
        <v>1</v>
      </c>
      <c r="H3833">
        <v>112.53</v>
      </c>
      <c r="I3833">
        <v>112.53</v>
      </c>
      <c r="J3833">
        <v>18</v>
      </c>
      <c r="K3833" t="s">
        <v>1346</v>
      </c>
      <c r="L3833">
        <v>2019</v>
      </c>
      <c r="M3833">
        <v>12</v>
      </c>
    </row>
    <row r="3834" spans="1:13" x14ac:dyDescent="0.25">
      <c r="A3834">
        <v>900244</v>
      </c>
      <c r="B3834" t="s">
        <v>248</v>
      </c>
      <c r="C3834" t="s">
        <v>238</v>
      </c>
      <c r="D3834" t="s">
        <v>239</v>
      </c>
      <c r="F3834" s="1">
        <v>43263.423460648148</v>
      </c>
      <c r="G3834">
        <v>1</v>
      </c>
      <c r="H3834">
        <v>72.599999999999994</v>
      </c>
      <c r="I3834">
        <v>72.599999999999994</v>
      </c>
      <c r="J3834">
        <v>18</v>
      </c>
      <c r="K3834" t="s">
        <v>1346</v>
      </c>
      <c r="L3834">
        <v>2018</v>
      </c>
      <c r="M3834">
        <v>6</v>
      </c>
    </row>
    <row r="3835" spans="1:13" x14ac:dyDescent="0.25">
      <c r="A3835">
        <v>500125</v>
      </c>
      <c r="B3835" t="s">
        <v>975</v>
      </c>
      <c r="C3835" t="s">
        <v>238</v>
      </c>
      <c r="D3835" t="s">
        <v>249</v>
      </c>
      <c r="F3835" s="1">
        <v>42850.422337962962</v>
      </c>
      <c r="G3835">
        <v>1</v>
      </c>
      <c r="H3835">
        <v>193.6</v>
      </c>
      <c r="I3835">
        <v>193.6</v>
      </c>
      <c r="J3835">
        <v>18</v>
      </c>
      <c r="K3835" t="s">
        <v>1346</v>
      </c>
      <c r="L3835">
        <v>2017</v>
      </c>
      <c r="M3835">
        <v>4</v>
      </c>
    </row>
    <row r="3836" spans="1:13" x14ac:dyDescent="0.25">
      <c r="A3836">
        <v>500125</v>
      </c>
      <c r="B3836" t="s">
        <v>975</v>
      </c>
      <c r="C3836" t="s">
        <v>238</v>
      </c>
      <c r="D3836" t="s">
        <v>249</v>
      </c>
      <c r="F3836" s="1">
        <v>43704.404641203706</v>
      </c>
      <c r="G3836">
        <v>1</v>
      </c>
      <c r="H3836">
        <v>193.6</v>
      </c>
      <c r="I3836">
        <v>193.6</v>
      </c>
      <c r="J3836">
        <v>18</v>
      </c>
      <c r="K3836" t="s">
        <v>1346</v>
      </c>
      <c r="L3836">
        <v>2019</v>
      </c>
      <c r="M3836">
        <v>8</v>
      </c>
    </row>
    <row r="3837" spans="1:13" x14ac:dyDescent="0.25">
      <c r="A3837">
        <v>395977</v>
      </c>
      <c r="B3837" t="s">
        <v>254</v>
      </c>
      <c r="C3837" t="s">
        <v>238</v>
      </c>
      <c r="D3837" t="s">
        <v>239</v>
      </c>
      <c r="F3837" s="1">
        <v>43465.375636574077</v>
      </c>
      <c r="G3837">
        <v>2</v>
      </c>
      <c r="H3837">
        <v>152.52000000000001</v>
      </c>
      <c r="I3837">
        <v>305.04000000000002</v>
      </c>
      <c r="J3837">
        <v>18</v>
      </c>
      <c r="K3837" t="s">
        <v>1346</v>
      </c>
      <c r="L3837">
        <v>2018</v>
      </c>
      <c r="M3837">
        <v>12</v>
      </c>
    </row>
    <row r="3838" spans="1:13" x14ac:dyDescent="0.25">
      <c r="A3838">
        <v>395976</v>
      </c>
      <c r="B3838" t="s">
        <v>255</v>
      </c>
      <c r="C3838" t="s">
        <v>238</v>
      </c>
      <c r="D3838" t="s">
        <v>239</v>
      </c>
      <c r="F3838" s="1">
        <v>43053.451666666668</v>
      </c>
      <c r="G3838">
        <v>2</v>
      </c>
      <c r="H3838">
        <v>95.59</v>
      </c>
      <c r="I3838">
        <v>191.18</v>
      </c>
      <c r="J3838">
        <v>18</v>
      </c>
      <c r="K3838" t="s">
        <v>1346</v>
      </c>
      <c r="L3838">
        <v>2017</v>
      </c>
      <c r="M3838">
        <v>11</v>
      </c>
    </row>
    <row r="3839" spans="1:13" x14ac:dyDescent="0.25">
      <c r="A3839">
        <v>395976</v>
      </c>
      <c r="B3839" t="s">
        <v>255</v>
      </c>
      <c r="C3839" t="s">
        <v>238</v>
      </c>
      <c r="D3839" t="s">
        <v>239</v>
      </c>
      <c r="F3839" s="1">
        <v>43465.375636574077</v>
      </c>
      <c r="G3839">
        <v>5</v>
      </c>
      <c r="H3839">
        <v>95.59</v>
      </c>
      <c r="I3839">
        <v>477.95</v>
      </c>
      <c r="J3839">
        <v>18</v>
      </c>
      <c r="K3839" t="s">
        <v>1346</v>
      </c>
      <c r="L3839">
        <v>2018</v>
      </c>
      <c r="M3839">
        <v>12</v>
      </c>
    </row>
    <row r="3840" spans="1:13" x14ac:dyDescent="0.25">
      <c r="A3840">
        <v>500925</v>
      </c>
      <c r="B3840" t="s">
        <v>257</v>
      </c>
      <c r="C3840" t="s">
        <v>238</v>
      </c>
      <c r="D3840" t="s">
        <v>239</v>
      </c>
      <c r="F3840" s="1">
        <v>43053.451666666668</v>
      </c>
      <c r="G3840">
        <v>1</v>
      </c>
      <c r="H3840">
        <v>206.91</v>
      </c>
      <c r="I3840">
        <v>206.91</v>
      </c>
      <c r="J3840">
        <v>18</v>
      </c>
      <c r="K3840" t="s">
        <v>1346</v>
      </c>
      <c r="L3840">
        <v>2017</v>
      </c>
      <c r="M3840">
        <v>11</v>
      </c>
    </row>
    <row r="3841" spans="1:13" x14ac:dyDescent="0.25">
      <c r="A3841">
        <v>500925</v>
      </c>
      <c r="B3841" t="s">
        <v>257</v>
      </c>
      <c r="C3841" t="s">
        <v>238</v>
      </c>
      <c r="D3841" t="s">
        <v>239</v>
      </c>
      <c r="F3841" s="1">
        <v>43081.374560185184</v>
      </c>
      <c r="G3841">
        <v>3</v>
      </c>
      <c r="H3841">
        <v>206.91</v>
      </c>
      <c r="I3841">
        <v>620.73</v>
      </c>
      <c r="J3841">
        <v>18</v>
      </c>
      <c r="K3841" t="s">
        <v>1346</v>
      </c>
      <c r="L3841">
        <v>2017</v>
      </c>
      <c r="M3841">
        <v>12</v>
      </c>
    </row>
    <row r="3842" spans="1:13" x14ac:dyDescent="0.25">
      <c r="A3842">
        <v>500925</v>
      </c>
      <c r="B3842" t="s">
        <v>257</v>
      </c>
      <c r="C3842" t="s">
        <v>238</v>
      </c>
      <c r="D3842" t="s">
        <v>239</v>
      </c>
      <c r="F3842" s="1">
        <v>43465.375636574077</v>
      </c>
      <c r="G3842">
        <v>1</v>
      </c>
      <c r="H3842">
        <v>206.91</v>
      </c>
      <c r="I3842">
        <v>206.91</v>
      </c>
      <c r="J3842">
        <v>18</v>
      </c>
      <c r="K3842" t="s">
        <v>1346</v>
      </c>
      <c r="L3842">
        <v>2018</v>
      </c>
      <c r="M3842">
        <v>12</v>
      </c>
    </row>
    <row r="3843" spans="1:13" x14ac:dyDescent="0.25">
      <c r="A3843">
        <v>500926</v>
      </c>
      <c r="B3843" t="s">
        <v>258</v>
      </c>
      <c r="C3843" t="s">
        <v>238</v>
      </c>
      <c r="D3843" t="s">
        <v>239</v>
      </c>
      <c r="F3843" s="1">
        <v>42850.422337962962</v>
      </c>
      <c r="G3843">
        <v>4</v>
      </c>
      <c r="H3843">
        <v>108.78</v>
      </c>
      <c r="I3843">
        <v>435.12</v>
      </c>
      <c r="J3843">
        <v>18</v>
      </c>
      <c r="K3843" t="s">
        <v>1346</v>
      </c>
      <c r="L3843">
        <v>2017</v>
      </c>
      <c r="M3843">
        <v>4</v>
      </c>
    </row>
    <row r="3844" spans="1:13" x14ac:dyDescent="0.25">
      <c r="A3844">
        <v>500926</v>
      </c>
      <c r="B3844" t="s">
        <v>258</v>
      </c>
      <c r="C3844" t="s">
        <v>238</v>
      </c>
      <c r="D3844" t="s">
        <v>239</v>
      </c>
      <c r="F3844" s="1">
        <v>43053.451666666668</v>
      </c>
      <c r="G3844">
        <v>2</v>
      </c>
      <c r="H3844">
        <v>108.78</v>
      </c>
      <c r="I3844">
        <v>217.56</v>
      </c>
      <c r="J3844">
        <v>18</v>
      </c>
      <c r="K3844" t="s">
        <v>1346</v>
      </c>
      <c r="L3844">
        <v>2017</v>
      </c>
      <c r="M3844">
        <v>11</v>
      </c>
    </row>
    <row r="3845" spans="1:13" x14ac:dyDescent="0.25">
      <c r="A3845">
        <v>500926</v>
      </c>
      <c r="B3845" t="s">
        <v>258</v>
      </c>
      <c r="C3845" t="s">
        <v>238</v>
      </c>
      <c r="D3845" t="s">
        <v>239</v>
      </c>
      <c r="F3845" s="1">
        <v>43066.378807870373</v>
      </c>
      <c r="G3845">
        <v>4</v>
      </c>
      <c r="H3845">
        <v>108.78</v>
      </c>
      <c r="I3845">
        <v>435.12</v>
      </c>
      <c r="J3845">
        <v>18</v>
      </c>
      <c r="K3845" t="s">
        <v>1346</v>
      </c>
      <c r="L3845">
        <v>2017</v>
      </c>
      <c r="M3845">
        <v>11</v>
      </c>
    </row>
    <row r="3846" spans="1:13" x14ac:dyDescent="0.25">
      <c r="A3846">
        <v>500926</v>
      </c>
      <c r="B3846" t="s">
        <v>258</v>
      </c>
      <c r="C3846" t="s">
        <v>238</v>
      </c>
      <c r="D3846" t="s">
        <v>239</v>
      </c>
      <c r="F3846" s="1">
        <v>43081.374560185184</v>
      </c>
      <c r="G3846">
        <v>5</v>
      </c>
      <c r="H3846">
        <v>108.78</v>
      </c>
      <c r="I3846">
        <v>543.89</v>
      </c>
      <c r="J3846">
        <v>18</v>
      </c>
      <c r="K3846" t="s">
        <v>1346</v>
      </c>
      <c r="L3846">
        <v>2017</v>
      </c>
      <c r="M3846">
        <v>12</v>
      </c>
    </row>
    <row r="3847" spans="1:13" x14ac:dyDescent="0.25">
      <c r="A3847">
        <v>500926</v>
      </c>
      <c r="B3847" t="s">
        <v>258</v>
      </c>
      <c r="C3847" t="s">
        <v>238</v>
      </c>
      <c r="D3847" t="s">
        <v>239</v>
      </c>
      <c r="F3847" s="1">
        <v>43438.383993055555</v>
      </c>
      <c r="G3847">
        <v>3</v>
      </c>
      <c r="H3847">
        <v>108.78</v>
      </c>
      <c r="I3847">
        <v>326.33999999999997</v>
      </c>
      <c r="J3847">
        <v>18</v>
      </c>
      <c r="K3847" t="s">
        <v>1346</v>
      </c>
      <c r="L3847">
        <v>2018</v>
      </c>
      <c r="M3847">
        <v>12</v>
      </c>
    </row>
    <row r="3848" spans="1:13" x14ac:dyDescent="0.25">
      <c r="A3848">
        <v>500926</v>
      </c>
      <c r="B3848" t="s">
        <v>258</v>
      </c>
      <c r="C3848" t="s">
        <v>238</v>
      </c>
      <c r="D3848" t="s">
        <v>239</v>
      </c>
      <c r="F3848" s="1">
        <v>43438.393287037034</v>
      </c>
      <c r="G3848">
        <v>3</v>
      </c>
      <c r="H3848">
        <v>108.78</v>
      </c>
      <c r="I3848">
        <v>326.33999999999997</v>
      </c>
      <c r="J3848">
        <v>18</v>
      </c>
      <c r="K3848" t="s">
        <v>1346</v>
      </c>
      <c r="L3848">
        <v>2018</v>
      </c>
      <c r="M3848">
        <v>12</v>
      </c>
    </row>
    <row r="3849" spans="1:13" x14ac:dyDescent="0.25">
      <c r="A3849">
        <v>500926</v>
      </c>
      <c r="B3849" t="s">
        <v>258</v>
      </c>
      <c r="C3849" t="s">
        <v>238</v>
      </c>
      <c r="D3849" t="s">
        <v>239</v>
      </c>
      <c r="F3849" s="1">
        <v>43465.375636574077</v>
      </c>
      <c r="G3849">
        <v>4</v>
      </c>
      <c r="H3849">
        <v>108.78</v>
      </c>
      <c r="I3849">
        <v>435.12</v>
      </c>
      <c r="J3849">
        <v>18</v>
      </c>
      <c r="K3849" t="s">
        <v>1346</v>
      </c>
      <c r="L3849">
        <v>2018</v>
      </c>
      <c r="M3849">
        <v>12</v>
      </c>
    </row>
    <row r="3850" spans="1:13" x14ac:dyDescent="0.25">
      <c r="A3850">
        <v>500926</v>
      </c>
      <c r="B3850" t="s">
        <v>258</v>
      </c>
      <c r="C3850" t="s">
        <v>238</v>
      </c>
      <c r="D3850" t="s">
        <v>239</v>
      </c>
      <c r="F3850" s="1">
        <v>43816.437696759262</v>
      </c>
      <c r="G3850">
        <v>6</v>
      </c>
      <c r="H3850">
        <v>108.78</v>
      </c>
      <c r="I3850">
        <v>652.66999999999996</v>
      </c>
      <c r="J3850">
        <v>18</v>
      </c>
      <c r="K3850" t="s">
        <v>1346</v>
      </c>
      <c r="L3850">
        <v>2019</v>
      </c>
      <c r="M3850">
        <v>12</v>
      </c>
    </row>
    <row r="3851" spans="1:13" x14ac:dyDescent="0.25">
      <c r="A3851">
        <v>501152</v>
      </c>
      <c r="B3851" t="s">
        <v>1395</v>
      </c>
      <c r="C3851" t="s">
        <v>238</v>
      </c>
      <c r="D3851" t="s">
        <v>241</v>
      </c>
      <c r="F3851" s="1">
        <v>43081.374560185184</v>
      </c>
      <c r="G3851">
        <v>1</v>
      </c>
      <c r="H3851">
        <v>139.15</v>
      </c>
      <c r="I3851">
        <v>139.15</v>
      </c>
      <c r="J3851">
        <v>18</v>
      </c>
      <c r="K3851" t="s">
        <v>1346</v>
      </c>
      <c r="L3851">
        <v>2017</v>
      </c>
      <c r="M3851">
        <v>12</v>
      </c>
    </row>
    <row r="3852" spans="1:13" x14ac:dyDescent="0.25">
      <c r="A3852">
        <v>905008</v>
      </c>
      <c r="B3852" t="s">
        <v>1396</v>
      </c>
      <c r="C3852" t="s">
        <v>238</v>
      </c>
      <c r="D3852" t="s">
        <v>241</v>
      </c>
      <c r="F3852" s="1">
        <v>42997.336689814816</v>
      </c>
      <c r="G3852">
        <v>5</v>
      </c>
      <c r="H3852">
        <v>45.94</v>
      </c>
      <c r="I3852">
        <v>229.72</v>
      </c>
      <c r="J3852">
        <v>18</v>
      </c>
      <c r="K3852" t="s">
        <v>1346</v>
      </c>
      <c r="L3852">
        <v>2017</v>
      </c>
      <c r="M3852">
        <v>9</v>
      </c>
    </row>
    <row r="3853" spans="1:13" x14ac:dyDescent="0.25">
      <c r="A3853">
        <v>905008</v>
      </c>
      <c r="B3853" t="s">
        <v>1396</v>
      </c>
      <c r="C3853" t="s">
        <v>238</v>
      </c>
      <c r="D3853" t="s">
        <v>241</v>
      </c>
      <c r="F3853" s="1">
        <v>43081.374560185184</v>
      </c>
      <c r="G3853">
        <v>4</v>
      </c>
      <c r="H3853">
        <v>45.94</v>
      </c>
      <c r="I3853">
        <v>183.77</v>
      </c>
      <c r="J3853">
        <v>18</v>
      </c>
      <c r="K3853" t="s">
        <v>1346</v>
      </c>
      <c r="L3853">
        <v>2017</v>
      </c>
      <c r="M3853">
        <v>12</v>
      </c>
    </row>
    <row r="3854" spans="1:13" x14ac:dyDescent="0.25">
      <c r="A3854">
        <v>905008</v>
      </c>
      <c r="B3854" t="s">
        <v>1396</v>
      </c>
      <c r="C3854" t="s">
        <v>238</v>
      </c>
      <c r="D3854" t="s">
        <v>241</v>
      </c>
      <c r="F3854" s="1">
        <v>43081.374560185184</v>
      </c>
      <c r="G3854">
        <v>1</v>
      </c>
      <c r="H3854">
        <v>45.94</v>
      </c>
      <c r="I3854">
        <v>45.94</v>
      </c>
      <c r="J3854">
        <v>18</v>
      </c>
      <c r="K3854" t="s">
        <v>1346</v>
      </c>
      <c r="L3854">
        <v>2017</v>
      </c>
      <c r="M3854">
        <v>12</v>
      </c>
    </row>
    <row r="3855" spans="1:13" x14ac:dyDescent="0.25">
      <c r="A3855">
        <v>905008</v>
      </c>
      <c r="B3855" t="s">
        <v>1396</v>
      </c>
      <c r="C3855" t="s">
        <v>238</v>
      </c>
      <c r="D3855" t="s">
        <v>241</v>
      </c>
      <c r="F3855" s="1">
        <v>43465.375636574077</v>
      </c>
      <c r="G3855">
        <v>5</v>
      </c>
      <c r="H3855">
        <v>45.94</v>
      </c>
      <c r="I3855">
        <v>229.72</v>
      </c>
      <c r="J3855">
        <v>18</v>
      </c>
      <c r="K3855" t="s">
        <v>1346</v>
      </c>
      <c r="L3855">
        <v>2018</v>
      </c>
      <c r="M3855">
        <v>12</v>
      </c>
    </row>
    <row r="3856" spans="1:13" x14ac:dyDescent="0.25">
      <c r="A3856">
        <v>396661</v>
      </c>
      <c r="B3856" t="s">
        <v>262</v>
      </c>
      <c r="C3856" t="s">
        <v>238</v>
      </c>
      <c r="D3856" t="s">
        <v>241</v>
      </c>
      <c r="F3856" s="1">
        <v>42892.430972222224</v>
      </c>
      <c r="G3856">
        <v>3</v>
      </c>
      <c r="H3856">
        <v>91.16</v>
      </c>
      <c r="I3856">
        <v>273.49</v>
      </c>
      <c r="J3856">
        <v>18</v>
      </c>
      <c r="K3856" t="s">
        <v>1346</v>
      </c>
      <c r="L3856">
        <v>2017</v>
      </c>
      <c r="M3856">
        <v>6</v>
      </c>
    </row>
    <row r="3857" spans="1:13" x14ac:dyDescent="0.25">
      <c r="A3857">
        <v>396661</v>
      </c>
      <c r="B3857" t="s">
        <v>262</v>
      </c>
      <c r="C3857" t="s">
        <v>238</v>
      </c>
      <c r="D3857" t="s">
        <v>241</v>
      </c>
      <c r="F3857" s="1">
        <v>42997.336689814816</v>
      </c>
      <c r="G3857">
        <v>2</v>
      </c>
      <c r="H3857">
        <v>91.16</v>
      </c>
      <c r="I3857">
        <v>182.32</v>
      </c>
      <c r="J3857">
        <v>18</v>
      </c>
      <c r="K3857" t="s">
        <v>1346</v>
      </c>
      <c r="L3857">
        <v>2017</v>
      </c>
      <c r="M3857">
        <v>9</v>
      </c>
    </row>
    <row r="3858" spans="1:13" x14ac:dyDescent="0.25">
      <c r="A3858">
        <v>396661</v>
      </c>
      <c r="B3858" t="s">
        <v>262</v>
      </c>
      <c r="C3858" t="s">
        <v>238</v>
      </c>
      <c r="D3858" t="s">
        <v>241</v>
      </c>
      <c r="F3858" s="1">
        <v>43053.451666666668</v>
      </c>
      <c r="G3858">
        <v>2</v>
      </c>
      <c r="H3858">
        <v>91.16</v>
      </c>
      <c r="I3858">
        <v>182.32</v>
      </c>
      <c r="J3858">
        <v>18</v>
      </c>
      <c r="K3858" t="s">
        <v>1346</v>
      </c>
      <c r="L3858">
        <v>2017</v>
      </c>
      <c r="M3858">
        <v>11</v>
      </c>
    </row>
    <row r="3859" spans="1:13" x14ac:dyDescent="0.25">
      <c r="A3859">
        <v>396661</v>
      </c>
      <c r="B3859" t="s">
        <v>262</v>
      </c>
      <c r="C3859" t="s">
        <v>238</v>
      </c>
      <c r="D3859" t="s">
        <v>241</v>
      </c>
      <c r="F3859" s="1">
        <v>43116.375358796293</v>
      </c>
      <c r="G3859">
        <v>2</v>
      </c>
      <c r="H3859">
        <v>91.16</v>
      </c>
      <c r="I3859">
        <v>182.32</v>
      </c>
      <c r="J3859">
        <v>18</v>
      </c>
      <c r="K3859" t="s">
        <v>1346</v>
      </c>
      <c r="L3859">
        <v>2018</v>
      </c>
      <c r="M3859">
        <v>1</v>
      </c>
    </row>
    <row r="3860" spans="1:13" x14ac:dyDescent="0.25">
      <c r="A3860">
        <v>396661</v>
      </c>
      <c r="B3860" t="s">
        <v>262</v>
      </c>
      <c r="C3860" t="s">
        <v>238</v>
      </c>
      <c r="D3860" t="s">
        <v>241</v>
      </c>
      <c r="F3860" s="1">
        <v>43465.375636574077</v>
      </c>
      <c r="G3860">
        <v>5</v>
      </c>
      <c r="H3860">
        <v>91.16</v>
      </c>
      <c r="I3860">
        <v>455.81</v>
      </c>
      <c r="J3860">
        <v>18</v>
      </c>
      <c r="K3860" t="s">
        <v>1346</v>
      </c>
      <c r="L3860">
        <v>2018</v>
      </c>
      <c r="M3860">
        <v>12</v>
      </c>
    </row>
    <row r="3861" spans="1:13" x14ac:dyDescent="0.25">
      <c r="A3861">
        <v>396661</v>
      </c>
      <c r="B3861" t="s">
        <v>262</v>
      </c>
      <c r="C3861" t="s">
        <v>238</v>
      </c>
      <c r="D3861" t="s">
        <v>241</v>
      </c>
      <c r="F3861" s="1">
        <v>43816.437696759262</v>
      </c>
      <c r="G3861">
        <v>2</v>
      </c>
      <c r="H3861">
        <v>91.16</v>
      </c>
      <c r="I3861">
        <v>182.32</v>
      </c>
      <c r="J3861">
        <v>18</v>
      </c>
      <c r="K3861" t="s">
        <v>1346</v>
      </c>
      <c r="L3861">
        <v>2019</v>
      </c>
      <c r="M3861">
        <v>12</v>
      </c>
    </row>
    <row r="3862" spans="1:13" x14ac:dyDescent="0.25">
      <c r="A3862">
        <v>930587</v>
      </c>
      <c r="B3862" t="s">
        <v>263</v>
      </c>
      <c r="C3862" t="s">
        <v>238</v>
      </c>
      <c r="D3862" t="s">
        <v>246</v>
      </c>
      <c r="F3862" s="1">
        <v>43263.423460648148</v>
      </c>
      <c r="G3862">
        <v>8</v>
      </c>
      <c r="H3862">
        <v>28.07</v>
      </c>
      <c r="I3862">
        <v>224.58</v>
      </c>
      <c r="J3862">
        <v>18</v>
      </c>
      <c r="K3862" t="s">
        <v>1346</v>
      </c>
      <c r="L3862">
        <v>2018</v>
      </c>
      <c r="M3862">
        <v>6</v>
      </c>
    </row>
    <row r="3863" spans="1:13" x14ac:dyDescent="0.25">
      <c r="A3863">
        <v>930561</v>
      </c>
      <c r="B3863" t="s">
        <v>1397</v>
      </c>
      <c r="C3863" t="s">
        <v>238</v>
      </c>
      <c r="D3863" t="s">
        <v>244</v>
      </c>
      <c r="F3863" s="1">
        <v>43263.423460648148</v>
      </c>
      <c r="G3863">
        <v>1</v>
      </c>
      <c r="H3863">
        <v>82.93</v>
      </c>
      <c r="I3863">
        <v>82.93</v>
      </c>
      <c r="J3863">
        <v>18</v>
      </c>
      <c r="K3863" t="s">
        <v>1346</v>
      </c>
      <c r="L3863">
        <v>2018</v>
      </c>
      <c r="M3863">
        <v>6</v>
      </c>
    </row>
    <row r="3864" spans="1:13" x14ac:dyDescent="0.25">
      <c r="A3864">
        <v>930561</v>
      </c>
      <c r="B3864" t="s">
        <v>1397</v>
      </c>
      <c r="C3864" t="s">
        <v>238</v>
      </c>
      <c r="D3864" t="s">
        <v>244</v>
      </c>
      <c r="F3864" s="1">
        <v>43655.407523148147</v>
      </c>
      <c r="G3864">
        <v>1</v>
      </c>
      <c r="H3864">
        <v>82.93</v>
      </c>
      <c r="I3864">
        <v>82.93</v>
      </c>
      <c r="J3864">
        <v>18</v>
      </c>
      <c r="K3864" t="s">
        <v>1346</v>
      </c>
      <c r="L3864">
        <v>2019</v>
      </c>
      <c r="M3864">
        <v>7</v>
      </c>
    </row>
    <row r="3865" spans="1:13" x14ac:dyDescent="0.25">
      <c r="A3865">
        <v>395997</v>
      </c>
      <c r="B3865" t="s">
        <v>265</v>
      </c>
      <c r="C3865" t="s">
        <v>238</v>
      </c>
      <c r="D3865" t="s">
        <v>244</v>
      </c>
      <c r="F3865" s="1">
        <v>42892.430972222224</v>
      </c>
      <c r="G3865">
        <v>1</v>
      </c>
      <c r="H3865">
        <v>94.74</v>
      </c>
      <c r="I3865">
        <v>94.74</v>
      </c>
      <c r="J3865">
        <v>18</v>
      </c>
      <c r="K3865" t="s">
        <v>1346</v>
      </c>
      <c r="L3865">
        <v>2017</v>
      </c>
      <c r="M3865">
        <v>6</v>
      </c>
    </row>
    <row r="3866" spans="1:13" x14ac:dyDescent="0.25">
      <c r="A3866">
        <v>395997</v>
      </c>
      <c r="B3866" t="s">
        <v>265</v>
      </c>
      <c r="C3866" t="s">
        <v>238</v>
      </c>
      <c r="D3866" t="s">
        <v>244</v>
      </c>
      <c r="F3866" s="1">
        <v>43319.348645833335</v>
      </c>
      <c r="G3866">
        <v>1</v>
      </c>
      <c r="H3866">
        <v>94.74</v>
      </c>
      <c r="I3866">
        <v>94.74</v>
      </c>
      <c r="J3866">
        <v>18</v>
      </c>
      <c r="K3866" t="s">
        <v>1346</v>
      </c>
      <c r="L3866">
        <v>2018</v>
      </c>
      <c r="M3866">
        <v>8</v>
      </c>
    </row>
    <row r="3867" spans="1:13" x14ac:dyDescent="0.25">
      <c r="A3867">
        <v>395997</v>
      </c>
      <c r="B3867" t="s">
        <v>265</v>
      </c>
      <c r="C3867" t="s">
        <v>238</v>
      </c>
      <c r="D3867" t="s">
        <v>244</v>
      </c>
      <c r="F3867" s="1">
        <v>43816.437696759262</v>
      </c>
      <c r="G3867">
        <v>1</v>
      </c>
      <c r="H3867">
        <v>94.74</v>
      </c>
      <c r="I3867">
        <v>94.74</v>
      </c>
      <c r="J3867">
        <v>18</v>
      </c>
      <c r="K3867" t="s">
        <v>1346</v>
      </c>
      <c r="L3867">
        <v>2019</v>
      </c>
      <c r="M3867">
        <v>12</v>
      </c>
    </row>
    <row r="3868" spans="1:13" x14ac:dyDescent="0.25">
      <c r="A3868">
        <v>500935</v>
      </c>
      <c r="B3868" t="s">
        <v>978</v>
      </c>
      <c r="C3868" t="s">
        <v>238</v>
      </c>
      <c r="D3868" t="s">
        <v>241</v>
      </c>
      <c r="F3868" s="1">
        <v>43256.37027777778</v>
      </c>
      <c r="G3868">
        <v>10</v>
      </c>
      <c r="H3868">
        <v>58.32</v>
      </c>
      <c r="I3868">
        <v>583.22</v>
      </c>
      <c r="J3868">
        <v>18</v>
      </c>
      <c r="K3868" t="s">
        <v>1346</v>
      </c>
      <c r="L3868">
        <v>2018</v>
      </c>
      <c r="M3868">
        <v>6</v>
      </c>
    </row>
    <row r="3869" spans="1:13" x14ac:dyDescent="0.25">
      <c r="A3869">
        <v>500935</v>
      </c>
      <c r="B3869" t="s">
        <v>978</v>
      </c>
      <c r="C3869" t="s">
        <v>238</v>
      </c>
      <c r="D3869" t="s">
        <v>241</v>
      </c>
      <c r="F3869" s="1">
        <v>43465.375636574077</v>
      </c>
      <c r="G3869">
        <v>5</v>
      </c>
      <c r="H3869">
        <v>58.32</v>
      </c>
      <c r="I3869">
        <v>291.61</v>
      </c>
      <c r="J3869">
        <v>18</v>
      </c>
      <c r="K3869" t="s">
        <v>1346</v>
      </c>
      <c r="L3869">
        <v>2018</v>
      </c>
      <c r="M3869">
        <v>12</v>
      </c>
    </row>
    <row r="3870" spans="1:13" x14ac:dyDescent="0.25">
      <c r="A3870">
        <v>501727</v>
      </c>
      <c r="B3870" t="s">
        <v>1398</v>
      </c>
      <c r="C3870" t="s">
        <v>238</v>
      </c>
      <c r="D3870" t="s">
        <v>249</v>
      </c>
      <c r="F3870" s="1">
        <v>43256.37027777778</v>
      </c>
      <c r="G3870">
        <v>1</v>
      </c>
      <c r="H3870">
        <v>425.34</v>
      </c>
      <c r="I3870">
        <v>425.34</v>
      </c>
      <c r="J3870">
        <v>18</v>
      </c>
      <c r="K3870" t="s">
        <v>1346</v>
      </c>
      <c r="L3870">
        <v>2018</v>
      </c>
      <c r="M3870">
        <v>6</v>
      </c>
    </row>
    <row r="3871" spans="1:13" x14ac:dyDescent="0.25">
      <c r="A3871">
        <v>900238</v>
      </c>
      <c r="B3871" t="s">
        <v>266</v>
      </c>
      <c r="C3871" t="s">
        <v>238</v>
      </c>
      <c r="D3871" t="s">
        <v>241</v>
      </c>
      <c r="F3871" s="1">
        <v>42850.422337962962</v>
      </c>
      <c r="G3871">
        <v>4</v>
      </c>
      <c r="H3871">
        <v>91.05</v>
      </c>
      <c r="I3871">
        <v>364.2</v>
      </c>
      <c r="J3871">
        <v>18</v>
      </c>
      <c r="K3871" t="s">
        <v>1346</v>
      </c>
      <c r="L3871">
        <v>2017</v>
      </c>
      <c r="M3871">
        <v>4</v>
      </c>
    </row>
    <row r="3872" spans="1:13" x14ac:dyDescent="0.25">
      <c r="A3872">
        <v>501550</v>
      </c>
      <c r="B3872" t="s">
        <v>979</v>
      </c>
      <c r="C3872" t="s">
        <v>238</v>
      </c>
      <c r="D3872" t="s">
        <v>239</v>
      </c>
      <c r="F3872" s="1">
        <v>43053.451666666668</v>
      </c>
      <c r="G3872">
        <v>1</v>
      </c>
      <c r="H3872">
        <v>278.3</v>
      </c>
      <c r="I3872">
        <v>278.3</v>
      </c>
      <c r="J3872">
        <v>18</v>
      </c>
      <c r="K3872" t="s">
        <v>1346</v>
      </c>
      <c r="L3872">
        <v>2017</v>
      </c>
      <c r="M3872">
        <v>11</v>
      </c>
    </row>
    <row r="3873" spans="1:13" x14ac:dyDescent="0.25">
      <c r="A3873">
        <v>501550</v>
      </c>
      <c r="B3873" t="s">
        <v>979</v>
      </c>
      <c r="C3873" t="s">
        <v>238</v>
      </c>
      <c r="D3873" t="s">
        <v>239</v>
      </c>
      <c r="F3873" s="1">
        <v>43704.404641203706</v>
      </c>
      <c r="G3873">
        <v>1</v>
      </c>
      <c r="H3873">
        <v>278.3</v>
      </c>
      <c r="I3873">
        <v>278.3</v>
      </c>
      <c r="J3873">
        <v>18</v>
      </c>
      <c r="K3873" t="s">
        <v>1346</v>
      </c>
      <c r="L3873">
        <v>2019</v>
      </c>
      <c r="M3873">
        <v>8</v>
      </c>
    </row>
    <row r="3874" spans="1:13" x14ac:dyDescent="0.25">
      <c r="A3874">
        <v>501550</v>
      </c>
      <c r="B3874" t="s">
        <v>979</v>
      </c>
      <c r="C3874" t="s">
        <v>238</v>
      </c>
      <c r="D3874" t="s">
        <v>239</v>
      </c>
      <c r="F3874" s="1">
        <v>43816.437696759262</v>
      </c>
      <c r="G3874">
        <v>1</v>
      </c>
      <c r="H3874">
        <v>278.3</v>
      </c>
      <c r="I3874">
        <v>278.3</v>
      </c>
      <c r="J3874">
        <v>18</v>
      </c>
      <c r="K3874" t="s">
        <v>1346</v>
      </c>
      <c r="L3874">
        <v>2019</v>
      </c>
      <c r="M3874">
        <v>12</v>
      </c>
    </row>
    <row r="3875" spans="1:13" x14ac:dyDescent="0.25">
      <c r="A3875">
        <v>920219</v>
      </c>
      <c r="B3875" t="s">
        <v>1399</v>
      </c>
      <c r="C3875" t="s">
        <v>140</v>
      </c>
      <c r="D3875" t="s">
        <v>241</v>
      </c>
      <c r="F3875" s="1">
        <v>43465.375636574077</v>
      </c>
      <c r="G3875">
        <v>5</v>
      </c>
      <c r="H3875">
        <v>31.87</v>
      </c>
      <c r="I3875">
        <v>159.35</v>
      </c>
      <c r="J3875">
        <v>18</v>
      </c>
      <c r="K3875" t="s">
        <v>1346</v>
      </c>
      <c r="L3875">
        <v>2018</v>
      </c>
      <c r="M3875">
        <v>12</v>
      </c>
    </row>
    <row r="3876" spans="1:13" x14ac:dyDescent="0.25">
      <c r="A3876">
        <v>920170</v>
      </c>
      <c r="B3876" t="s">
        <v>1400</v>
      </c>
      <c r="C3876" t="s">
        <v>140</v>
      </c>
      <c r="D3876" t="s">
        <v>241</v>
      </c>
      <c r="F3876" s="1">
        <v>43465.375636574077</v>
      </c>
      <c r="G3876">
        <v>5</v>
      </c>
      <c r="H3876">
        <v>75.17</v>
      </c>
      <c r="I3876">
        <v>375.83</v>
      </c>
      <c r="J3876">
        <v>18</v>
      </c>
      <c r="K3876" t="s">
        <v>1346</v>
      </c>
      <c r="L3876">
        <v>2018</v>
      </c>
      <c r="M3876">
        <v>12</v>
      </c>
    </row>
    <row r="3877" spans="1:13" x14ac:dyDescent="0.25">
      <c r="A3877">
        <v>930043</v>
      </c>
      <c r="B3877" t="s">
        <v>267</v>
      </c>
      <c r="C3877" t="s">
        <v>140</v>
      </c>
      <c r="D3877" t="s">
        <v>241</v>
      </c>
      <c r="F3877" s="1">
        <v>43053.451666666668</v>
      </c>
      <c r="G3877">
        <v>2</v>
      </c>
      <c r="H3877">
        <v>31.87</v>
      </c>
      <c r="I3877">
        <v>63.74</v>
      </c>
      <c r="J3877">
        <v>18</v>
      </c>
      <c r="K3877" t="s">
        <v>1346</v>
      </c>
      <c r="L3877">
        <v>2017</v>
      </c>
      <c r="M3877">
        <v>11</v>
      </c>
    </row>
    <row r="3878" spans="1:13" x14ac:dyDescent="0.25">
      <c r="A3878">
        <v>930043</v>
      </c>
      <c r="B3878" t="s">
        <v>267</v>
      </c>
      <c r="C3878" t="s">
        <v>140</v>
      </c>
      <c r="D3878" t="s">
        <v>241</v>
      </c>
      <c r="F3878" s="1">
        <v>43053.451666666668</v>
      </c>
      <c r="G3878">
        <v>3</v>
      </c>
      <c r="H3878">
        <v>31.87</v>
      </c>
      <c r="I3878">
        <v>95.61</v>
      </c>
      <c r="J3878">
        <v>18</v>
      </c>
      <c r="K3878" t="s">
        <v>1346</v>
      </c>
      <c r="L3878">
        <v>2017</v>
      </c>
      <c r="M3878">
        <v>11</v>
      </c>
    </row>
    <row r="3879" spans="1:13" x14ac:dyDescent="0.25">
      <c r="A3879">
        <v>930043</v>
      </c>
      <c r="B3879" t="s">
        <v>267</v>
      </c>
      <c r="C3879" t="s">
        <v>140</v>
      </c>
      <c r="D3879" t="s">
        <v>241</v>
      </c>
      <c r="F3879" s="1">
        <v>43066.378807870373</v>
      </c>
      <c r="G3879">
        <v>3</v>
      </c>
      <c r="H3879">
        <v>31.87</v>
      </c>
      <c r="I3879">
        <v>95.61</v>
      </c>
      <c r="J3879">
        <v>18</v>
      </c>
      <c r="K3879" t="s">
        <v>1346</v>
      </c>
      <c r="L3879">
        <v>2017</v>
      </c>
      <c r="M3879">
        <v>11</v>
      </c>
    </row>
    <row r="3880" spans="1:13" x14ac:dyDescent="0.25">
      <c r="A3880">
        <v>930043</v>
      </c>
      <c r="B3880" t="s">
        <v>267</v>
      </c>
      <c r="C3880" t="s">
        <v>140</v>
      </c>
      <c r="D3880" t="s">
        <v>241</v>
      </c>
      <c r="F3880" s="1">
        <v>43074.374050925922</v>
      </c>
      <c r="G3880">
        <v>1</v>
      </c>
      <c r="H3880">
        <v>31.87</v>
      </c>
      <c r="I3880">
        <v>31.87</v>
      </c>
      <c r="J3880">
        <v>18</v>
      </c>
      <c r="K3880" t="s">
        <v>1346</v>
      </c>
      <c r="L3880">
        <v>2017</v>
      </c>
      <c r="M3880">
        <v>12</v>
      </c>
    </row>
    <row r="3881" spans="1:13" x14ac:dyDescent="0.25">
      <c r="A3881">
        <v>930043</v>
      </c>
      <c r="B3881" t="s">
        <v>267</v>
      </c>
      <c r="C3881" t="s">
        <v>140</v>
      </c>
      <c r="D3881" t="s">
        <v>241</v>
      </c>
      <c r="F3881" s="1">
        <v>43081.374560185184</v>
      </c>
      <c r="G3881">
        <v>5</v>
      </c>
      <c r="H3881">
        <v>31.87</v>
      </c>
      <c r="I3881">
        <v>159.36000000000001</v>
      </c>
      <c r="J3881">
        <v>18</v>
      </c>
      <c r="K3881" t="s">
        <v>1346</v>
      </c>
      <c r="L3881">
        <v>2017</v>
      </c>
      <c r="M3881">
        <v>12</v>
      </c>
    </row>
    <row r="3882" spans="1:13" x14ac:dyDescent="0.25">
      <c r="A3882">
        <v>900240</v>
      </c>
      <c r="B3882" t="s">
        <v>792</v>
      </c>
      <c r="C3882" t="s">
        <v>140</v>
      </c>
      <c r="D3882" t="s">
        <v>241</v>
      </c>
      <c r="F3882" s="1">
        <v>43053.451666666668</v>
      </c>
      <c r="G3882">
        <v>3</v>
      </c>
      <c r="H3882">
        <v>67.760000000000005</v>
      </c>
      <c r="I3882">
        <v>203.28</v>
      </c>
      <c r="J3882">
        <v>18</v>
      </c>
      <c r="K3882" t="s">
        <v>1346</v>
      </c>
      <c r="L3882">
        <v>2017</v>
      </c>
      <c r="M3882">
        <v>11</v>
      </c>
    </row>
    <row r="3883" spans="1:13" x14ac:dyDescent="0.25">
      <c r="A3883">
        <v>900240</v>
      </c>
      <c r="B3883" t="s">
        <v>792</v>
      </c>
      <c r="C3883" t="s">
        <v>140</v>
      </c>
      <c r="D3883" t="s">
        <v>241</v>
      </c>
      <c r="F3883" s="1">
        <v>43256.37027777778</v>
      </c>
      <c r="G3883">
        <v>1</v>
      </c>
      <c r="H3883">
        <v>67.760000000000005</v>
      </c>
      <c r="I3883">
        <v>67.760000000000005</v>
      </c>
      <c r="J3883">
        <v>18</v>
      </c>
      <c r="K3883" t="s">
        <v>1346</v>
      </c>
      <c r="L3883">
        <v>2018</v>
      </c>
      <c r="M3883">
        <v>6</v>
      </c>
    </row>
    <row r="3884" spans="1:13" x14ac:dyDescent="0.25">
      <c r="A3884">
        <v>126502</v>
      </c>
      <c r="B3884" t="s">
        <v>980</v>
      </c>
      <c r="C3884" t="s">
        <v>14</v>
      </c>
      <c r="D3884" t="s">
        <v>15</v>
      </c>
      <c r="E3884" t="s">
        <v>981</v>
      </c>
      <c r="F3884" s="1">
        <v>43157.3591087963</v>
      </c>
      <c r="G3884">
        <v>1</v>
      </c>
      <c r="H3884">
        <v>723.81</v>
      </c>
      <c r="I3884">
        <v>723.81</v>
      </c>
      <c r="J3884">
        <v>18</v>
      </c>
      <c r="K3884" t="s">
        <v>1346</v>
      </c>
      <c r="L3884">
        <v>2018</v>
      </c>
      <c r="M3884">
        <v>2</v>
      </c>
    </row>
    <row r="3885" spans="1:13" x14ac:dyDescent="0.25">
      <c r="A3885">
        <v>134508</v>
      </c>
      <c r="B3885" t="s">
        <v>986</v>
      </c>
      <c r="C3885" t="s">
        <v>14</v>
      </c>
      <c r="D3885" t="s">
        <v>15</v>
      </c>
      <c r="E3885" t="s">
        <v>273</v>
      </c>
      <c r="F3885" s="1">
        <v>42786.401354166665</v>
      </c>
      <c r="G3885">
        <v>1</v>
      </c>
      <c r="H3885">
        <v>177.49</v>
      </c>
      <c r="I3885">
        <v>177.49</v>
      </c>
      <c r="J3885">
        <v>18</v>
      </c>
      <c r="K3885" t="s">
        <v>1346</v>
      </c>
      <c r="L3885">
        <v>2017</v>
      </c>
      <c r="M3885">
        <v>2</v>
      </c>
    </row>
    <row r="3886" spans="1:13" x14ac:dyDescent="0.25">
      <c r="A3886">
        <v>134508</v>
      </c>
      <c r="B3886" t="s">
        <v>986</v>
      </c>
      <c r="C3886" t="s">
        <v>14</v>
      </c>
      <c r="D3886" t="s">
        <v>15</v>
      </c>
      <c r="E3886" t="s">
        <v>273</v>
      </c>
      <c r="F3886" s="1">
        <v>42793.421412037038</v>
      </c>
      <c r="G3886">
        <v>1</v>
      </c>
      <c r="H3886">
        <v>177.49</v>
      </c>
      <c r="I3886">
        <v>177.49</v>
      </c>
      <c r="J3886">
        <v>18</v>
      </c>
      <c r="K3886" t="s">
        <v>1346</v>
      </c>
      <c r="L3886">
        <v>2017</v>
      </c>
      <c r="M3886">
        <v>2</v>
      </c>
    </row>
    <row r="3887" spans="1:13" x14ac:dyDescent="0.25">
      <c r="A3887">
        <v>134508</v>
      </c>
      <c r="B3887" t="s">
        <v>986</v>
      </c>
      <c r="C3887" t="s">
        <v>14</v>
      </c>
      <c r="D3887" t="s">
        <v>15</v>
      </c>
      <c r="E3887" t="s">
        <v>273</v>
      </c>
      <c r="F3887" s="1">
        <v>42814.41028935185</v>
      </c>
      <c r="G3887">
        <v>1</v>
      </c>
      <c r="H3887">
        <v>177.49</v>
      </c>
      <c r="I3887">
        <v>177.49</v>
      </c>
      <c r="J3887">
        <v>18</v>
      </c>
      <c r="K3887" t="s">
        <v>1346</v>
      </c>
      <c r="L3887">
        <v>2017</v>
      </c>
      <c r="M3887">
        <v>3</v>
      </c>
    </row>
    <row r="3888" spans="1:13" x14ac:dyDescent="0.25">
      <c r="A3888">
        <v>134508</v>
      </c>
      <c r="B3888" t="s">
        <v>986</v>
      </c>
      <c r="C3888" t="s">
        <v>14</v>
      </c>
      <c r="D3888" t="s">
        <v>15</v>
      </c>
      <c r="E3888" t="s">
        <v>273</v>
      </c>
      <c r="F3888" s="1">
        <v>42828.423298611109</v>
      </c>
      <c r="G3888">
        <v>1</v>
      </c>
      <c r="H3888">
        <v>177.49</v>
      </c>
      <c r="I3888">
        <v>177.49</v>
      </c>
      <c r="J3888">
        <v>18</v>
      </c>
      <c r="K3888" t="s">
        <v>1346</v>
      </c>
      <c r="L3888">
        <v>2017</v>
      </c>
      <c r="M3888">
        <v>4</v>
      </c>
    </row>
    <row r="3889" spans="1:13" x14ac:dyDescent="0.25">
      <c r="A3889">
        <v>134508</v>
      </c>
      <c r="B3889" t="s">
        <v>986</v>
      </c>
      <c r="C3889" t="s">
        <v>14</v>
      </c>
      <c r="D3889" t="s">
        <v>15</v>
      </c>
      <c r="E3889" t="s">
        <v>273</v>
      </c>
      <c r="F3889" s="1">
        <v>42860.455312500002</v>
      </c>
      <c r="G3889">
        <v>1</v>
      </c>
      <c r="H3889">
        <v>177.49</v>
      </c>
      <c r="I3889">
        <v>177.49</v>
      </c>
      <c r="J3889">
        <v>18</v>
      </c>
      <c r="K3889" t="s">
        <v>1346</v>
      </c>
      <c r="L3889">
        <v>2017</v>
      </c>
      <c r="M3889">
        <v>5</v>
      </c>
    </row>
    <row r="3890" spans="1:13" x14ac:dyDescent="0.25">
      <c r="A3890">
        <v>134508</v>
      </c>
      <c r="B3890" t="s">
        <v>986</v>
      </c>
      <c r="C3890" t="s">
        <v>14</v>
      </c>
      <c r="D3890" t="s">
        <v>15</v>
      </c>
      <c r="E3890" t="s">
        <v>273</v>
      </c>
      <c r="F3890" s="1">
        <v>42884.433344907404</v>
      </c>
      <c r="G3890">
        <v>1</v>
      </c>
      <c r="H3890">
        <v>176.28</v>
      </c>
      <c r="I3890">
        <v>176.28</v>
      </c>
      <c r="J3890">
        <v>18</v>
      </c>
      <c r="K3890" t="s">
        <v>1346</v>
      </c>
      <c r="L3890">
        <v>2017</v>
      </c>
      <c r="M3890">
        <v>5</v>
      </c>
    </row>
    <row r="3891" spans="1:13" x14ac:dyDescent="0.25">
      <c r="A3891">
        <v>134508</v>
      </c>
      <c r="B3891" t="s">
        <v>986</v>
      </c>
      <c r="C3891" t="s">
        <v>14</v>
      </c>
      <c r="D3891" t="s">
        <v>15</v>
      </c>
      <c r="E3891" t="s">
        <v>273</v>
      </c>
      <c r="F3891" s="1">
        <v>42888.624282407407</v>
      </c>
      <c r="G3891">
        <v>1</v>
      </c>
      <c r="H3891">
        <v>174.55</v>
      </c>
      <c r="I3891">
        <v>174.55</v>
      </c>
      <c r="J3891">
        <v>18</v>
      </c>
      <c r="K3891" t="s">
        <v>1346</v>
      </c>
      <c r="L3891">
        <v>2017</v>
      </c>
      <c r="M3891">
        <v>6</v>
      </c>
    </row>
    <row r="3892" spans="1:13" x14ac:dyDescent="0.25">
      <c r="A3892">
        <v>134508</v>
      </c>
      <c r="B3892" t="s">
        <v>986</v>
      </c>
      <c r="C3892" t="s">
        <v>14</v>
      </c>
      <c r="D3892" t="s">
        <v>15</v>
      </c>
      <c r="E3892" t="s">
        <v>273</v>
      </c>
      <c r="F3892" s="1">
        <v>42930.597002314818</v>
      </c>
      <c r="G3892">
        <v>1</v>
      </c>
      <c r="H3892">
        <v>177.49</v>
      </c>
      <c r="I3892">
        <v>177.49</v>
      </c>
      <c r="J3892">
        <v>18</v>
      </c>
      <c r="K3892" t="s">
        <v>1346</v>
      </c>
      <c r="L3892">
        <v>2017</v>
      </c>
      <c r="M3892">
        <v>7</v>
      </c>
    </row>
    <row r="3893" spans="1:13" x14ac:dyDescent="0.25">
      <c r="A3893">
        <v>847627</v>
      </c>
      <c r="B3893" t="s">
        <v>272</v>
      </c>
      <c r="C3893" t="s">
        <v>14</v>
      </c>
      <c r="D3893" t="s">
        <v>15</v>
      </c>
      <c r="E3893" t="s">
        <v>273</v>
      </c>
      <c r="F3893" s="1">
        <v>43003.405821759261</v>
      </c>
      <c r="G3893">
        <v>1</v>
      </c>
      <c r="H3893">
        <v>49.81</v>
      </c>
      <c r="I3893">
        <v>49.81</v>
      </c>
      <c r="J3893">
        <v>18</v>
      </c>
      <c r="K3893" t="s">
        <v>1346</v>
      </c>
      <c r="L3893">
        <v>2017</v>
      </c>
      <c r="M3893">
        <v>9</v>
      </c>
    </row>
    <row r="3894" spans="1:13" x14ac:dyDescent="0.25">
      <c r="A3894">
        <v>134508</v>
      </c>
      <c r="B3894" t="s">
        <v>986</v>
      </c>
      <c r="C3894" t="s">
        <v>14</v>
      </c>
      <c r="D3894" t="s">
        <v>15</v>
      </c>
      <c r="E3894" t="s">
        <v>273</v>
      </c>
      <c r="F3894" s="1">
        <v>43020.379189814812</v>
      </c>
      <c r="G3894">
        <v>1</v>
      </c>
      <c r="H3894">
        <v>174.55</v>
      </c>
      <c r="I3894">
        <v>174.55</v>
      </c>
      <c r="J3894">
        <v>18</v>
      </c>
      <c r="K3894" t="s">
        <v>1346</v>
      </c>
      <c r="L3894">
        <v>2017</v>
      </c>
      <c r="M3894">
        <v>10</v>
      </c>
    </row>
    <row r="3895" spans="1:13" x14ac:dyDescent="0.25">
      <c r="A3895">
        <v>134508</v>
      </c>
      <c r="B3895" t="s">
        <v>986</v>
      </c>
      <c r="C3895" t="s">
        <v>14</v>
      </c>
      <c r="D3895" t="s">
        <v>15</v>
      </c>
      <c r="E3895" t="s">
        <v>273</v>
      </c>
      <c r="F3895" s="1">
        <v>43052.404675925929</v>
      </c>
      <c r="G3895">
        <v>1</v>
      </c>
      <c r="H3895">
        <v>177.49</v>
      </c>
      <c r="I3895">
        <v>177.49</v>
      </c>
      <c r="J3895">
        <v>18</v>
      </c>
      <c r="K3895" t="s">
        <v>1346</v>
      </c>
      <c r="L3895">
        <v>2017</v>
      </c>
      <c r="M3895">
        <v>11</v>
      </c>
    </row>
    <row r="3896" spans="1:13" x14ac:dyDescent="0.25">
      <c r="A3896">
        <v>847627</v>
      </c>
      <c r="B3896" t="s">
        <v>272</v>
      </c>
      <c r="C3896" t="s">
        <v>14</v>
      </c>
      <c r="D3896" t="s">
        <v>15</v>
      </c>
      <c r="E3896" t="s">
        <v>273</v>
      </c>
      <c r="F3896" s="1">
        <v>43080.360601851855</v>
      </c>
      <c r="G3896">
        <v>3</v>
      </c>
      <c r="H3896">
        <v>50.64</v>
      </c>
      <c r="I3896">
        <v>151.91999999999999</v>
      </c>
      <c r="J3896">
        <v>18</v>
      </c>
      <c r="K3896" t="s">
        <v>1346</v>
      </c>
      <c r="L3896">
        <v>2017</v>
      </c>
      <c r="M3896">
        <v>12</v>
      </c>
    </row>
    <row r="3897" spans="1:13" x14ac:dyDescent="0.25">
      <c r="A3897">
        <v>847627</v>
      </c>
      <c r="B3897" t="s">
        <v>272</v>
      </c>
      <c r="C3897" t="s">
        <v>14</v>
      </c>
      <c r="D3897" t="s">
        <v>15</v>
      </c>
      <c r="E3897" t="s">
        <v>273</v>
      </c>
      <c r="F3897" s="1">
        <v>43080.360601851855</v>
      </c>
      <c r="G3897">
        <v>3</v>
      </c>
      <c r="H3897">
        <v>50.64</v>
      </c>
      <c r="I3897">
        <v>151.91999999999999</v>
      </c>
      <c r="J3897">
        <v>18</v>
      </c>
      <c r="K3897" t="s">
        <v>1346</v>
      </c>
      <c r="L3897">
        <v>2017</v>
      </c>
      <c r="M3897">
        <v>12</v>
      </c>
    </row>
    <row r="3898" spans="1:13" x14ac:dyDescent="0.25">
      <c r="A3898">
        <v>134508</v>
      </c>
      <c r="B3898" t="s">
        <v>986</v>
      </c>
      <c r="C3898" t="s">
        <v>14</v>
      </c>
      <c r="D3898" t="s">
        <v>15</v>
      </c>
      <c r="E3898" t="s">
        <v>273</v>
      </c>
      <c r="F3898" s="1">
        <v>43087.343101851853</v>
      </c>
      <c r="G3898">
        <v>1</v>
      </c>
      <c r="H3898">
        <v>176.28</v>
      </c>
      <c r="I3898">
        <v>176.28</v>
      </c>
      <c r="J3898">
        <v>18</v>
      </c>
      <c r="K3898" t="s">
        <v>1346</v>
      </c>
      <c r="L3898">
        <v>2017</v>
      </c>
      <c r="M3898">
        <v>12</v>
      </c>
    </row>
    <row r="3899" spans="1:13" x14ac:dyDescent="0.25">
      <c r="A3899">
        <v>134508</v>
      </c>
      <c r="B3899" t="s">
        <v>986</v>
      </c>
      <c r="C3899" t="s">
        <v>14</v>
      </c>
      <c r="D3899" t="s">
        <v>15</v>
      </c>
      <c r="E3899" t="s">
        <v>273</v>
      </c>
      <c r="F3899" s="1">
        <v>43115.346643518518</v>
      </c>
      <c r="G3899">
        <v>1</v>
      </c>
      <c r="H3899">
        <v>177.49</v>
      </c>
      <c r="I3899">
        <v>177.49</v>
      </c>
      <c r="J3899">
        <v>18</v>
      </c>
      <c r="K3899" t="s">
        <v>1346</v>
      </c>
      <c r="L3899">
        <v>2018</v>
      </c>
      <c r="M3899">
        <v>1</v>
      </c>
    </row>
    <row r="3900" spans="1:13" x14ac:dyDescent="0.25">
      <c r="A3900">
        <v>134508</v>
      </c>
      <c r="B3900" t="s">
        <v>986</v>
      </c>
      <c r="C3900" t="s">
        <v>14</v>
      </c>
      <c r="D3900" t="s">
        <v>15</v>
      </c>
      <c r="E3900" t="s">
        <v>273</v>
      </c>
      <c r="F3900" s="1">
        <v>43150.376828703702</v>
      </c>
      <c r="G3900">
        <v>1</v>
      </c>
      <c r="H3900">
        <v>176.28</v>
      </c>
      <c r="I3900">
        <v>176.28</v>
      </c>
      <c r="J3900">
        <v>18</v>
      </c>
      <c r="K3900" t="s">
        <v>1346</v>
      </c>
      <c r="L3900">
        <v>2018</v>
      </c>
      <c r="M3900">
        <v>2</v>
      </c>
    </row>
    <row r="3901" spans="1:13" x14ac:dyDescent="0.25">
      <c r="A3901">
        <v>134508</v>
      </c>
      <c r="B3901" t="s">
        <v>986</v>
      </c>
      <c r="C3901" t="s">
        <v>14</v>
      </c>
      <c r="D3901" t="s">
        <v>15</v>
      </c>
      <c r="E3901" t="s">
        <v>273</v>
      </c>
      <c r="F3901" s="1">
        <v>43185.531192129631</v>
      </c>
      <c r="G3901">
        <v>1</v>
      </c>
      <c r="H3901">
        <v>176.28</v>
      </c>
      <c r="I3901">
        <v>176.28</v>
      </c>
      <c r="J3901">
        <v>18</v>
      </c>
      <c r="K3901" t="s">
        <v>1346</v>
      </c>
      <c r="L3901">
        <v>2018</v>
      </c>
      <c r="M3901">
        <v>3</v>
      </c>
    </row>
    <row r="3902" spans="1:13" x14ac:dyDescent="0.25">
      <c r="A3902">
        <v>134508</v>
      </c>
      <c r="B3902" t="s">
        <v>986</v>
      </c>
      <c r="C3902" t="s">
        <v>14</v>
      </c>
      <c r="D3902" t="s">
        <v>15</v>
      </c>
      <c r="E3902" t="s">
        <v>273</v>
      </c>
      <c r="F3902" s="1">
        <v>43213.413321759261</v>
      </c>
      <c r="G3902">
        <v>1</v>
      </c>
      <c r="H3902">
        <v>176.28</v>
      </c>
      <c r="I3902">
        <v>176.28</v>
      </c>
      <c r="J3902">
        <v>18</v>
      </c>
      <c r="K3902" t="s">
        <v>1346</v>
      </c>
      <c r="L3902">
        <v>2018</v>
      </c>
      <c r="M3902">
        <v>4</v>
      </c>
    </row>
    <row r="3903" spans="1:13" x14ac:dyDescent="0.25">
      <c r="A3903">
        <v>134508</v>
      </c>
      <c r="B3903" t="s">
        <v>986</v>
      </c>
      <c r="C3903" t="s">
        <v>14</v>
      </c>
      <c r="D3903" t="s">
        <v>15</v>
      </c>
      <c r="E3903" t="s">
        <v>273</v>
      </c>
      <c r="F3903" s="1">
        <v>43255.41443287037</v>
      </c>
      <c r="G3903">
        <v>2</v>
      </c>
      <c r="H3903">
        <v>174.55</v>
      </c>
      <c r="I3903">
        <v>349.1</v>
      </c>
      <c r="J3903">
        <v>18</v>
      </c>
      <c r="K3903" t="s">
        <v>1346</v>
      </c>
      <c r="L3903">
        <v>2018</v>
      </c>
      <c r="M3903">
        <v>6</v>
      </c>
    </row>
    <row r="3904" spans="1:13" x14ac:dyDescent="0.25">
      <c r="A3904">
        <v>134508</v>
      </c>
      <c r="B3904" t="s">
        <v>986</v>
      </c>
      <c r="C3904" t="s">
        <v>14</v>
      </c>
      <c r="D3904" t="s">
        <v>15</v>
      </c>
      <c r="E3904" t="s">
        <v>273</v>
      </c>
      <c r="F3904" s="1">
        <v>43285.609675925924</v>
      </c>
      <c r="G3904">
        <v>1</v>
      </c>
      <c r="H3904">
        <v>174.55</v>
      </c>
      <c r="I3904">
        <v>174.55</v>
      </c>
      <c r="J3904">
        <v>18</v>
      </c>
      <c r="K3904" t="s">
        <v>1346</v>
      </c>
      <c r="L3904">
        <v>2018</v>
      </c>
      <c r="M3904">
        <v>7</v>
      </c>
    </row>
    <row r="3905" spans="1:13" x14ac:dyDescent="0.25">
      <c r="A3905">
        <v>134508</v>
      </c>
      <c r="B3905" t="s">
        <v>986</v>
      </c>
      <c r="C3905" t="s">
        <v>14</v>
      </c>
      <c r="D3905" t="s">
        <v>15</v>
      </c>
      <c r="E3905" t="s">
        <v>273</v>
      </c>
      <c r="F3905" s="1">
        <v>43285.609675925924</v>
      </c>
      <c r="G3905">
        <v>1</v>
      </c>
      <c r="H3905">
        <v>176.28</v>
      </c>
      <c r="I3905">
        <v>176.28</v>
      </c>
      <c r="J3905">
        <v>18</v>
      </c>
      <c r="K3905" t="s">
        <v>1346</v>
      </c>
      <c r="L3905">
        <v>2018</v>
      </c>
      <c r="M3905">
        <v>7</v>
      </c>
    </row>
    <row r="3906" spans="1:13" x14ac:dyDescent="0.25">
      <c r="A3906">
        <v>134508</v>
      </c>
      <c r="B3906" t="s">
        <v>986</v>
      </c>
      <c r="C3906" t="s">
        <v>14</v>
      </c>
      <c r="D3906" t="s">
        <v>15</v>
      </c>
      <c r="E3906" t="s">
        <v>273</v>
      </c>
      <c r="F3906" s="1">
        <v>43318.314918981479</v>
      </c>
      <c r="G3906">
        <v>1</v>
      </c>
      <c r="H3906">
        <v>176.26</v>
      </c>
      <c r="I3906">
        <v>176.26</v>
      </c>
      <c r="J3906">
        <v>18</v>
      </c>
      <c r="K3906" t="s">
        <v>1346</v>
      </c>
      <c r="L3906">
        <v>2018</v>
      </c>
      <c r="M3906">
        <v>8</v>
      </c>
    </row>
    <row r="3907" spans="1:13" x14ac:dyDescent="0.25">
      <c r="A3907">
        <v>134508</v>
      </c>
      <c r="B3907" t="s">
        <v>986</v>
      </c>
      <c r="C3907" t="s">
        <v>14</v>
      </c>
      <c r="D3907" t="s">
        <v>15</v>
      </c>
      <c r="E3907" t="s">
        <v>273</v>
      </c>
      <c r="F3907" s="1">
        <v>43318.314918981479</v>
      </c>
      <c r="G3907">
        <v>1</v>
      </c>
      <c r="H3907">
        <v>174.55</v>
      </c>
      <c r="I3907">
        <v>174.55</v>
      </c>
      <c r="J3907">
        <v>18</v>
      </c>
      <c r="K3907" t="s">
        <v>1346</v>
      </c>
      <c r="L3907">
        <v>2018</v>
      </c>
      <c r="M3907">
        <v>8</v>
      </c>
    </row>
    <row r="3908" spans="1:13" x14ac:dyDescent="0.25">
      <c r="A3908">
        <v>134508</v>
      </c>
      <c r="B3908" t="s">
        <v>986</v>
      </c>
      <c r="C3908" t="s">
        <v>14</v>
      </c>
      <c r="D3908" t="s">
        <v>15</v>
      </c>
      <c r="E3908" t="s">
        <v>273</v>
      </c>
      <c r="F3908" s="1">
        <v>43346.416122685187</v>
      </c>
      <c r="G3908">
        <v>1</v>
      </c>
      <c r="H3908">
        <v>176.28</v>
      </c>
      <c r="I3908">
        <v>176.28</v>
      </c>
      <c r="J3908">
        <v>18</v>
      </c>
      <c r="K3908" t="s">
        <v>1346</v>
      </c>
      <c r="L3908">
        <v>2018</v>
      </c>
      <c r="M3908">
        <v>9</v>
      </c>
    </row>
    <row r="3909" spans="1:13" x14ac:dyDescent="0.25">
      <c r="A3909">
        <v>134508</v>
      </c>
      <c r="B3909" t="s">
        <v>986</v>
      </c>
      <c r="C3909" t="s">
        <v>14</v>
      </c>
      <c r="D3909" t="s">
        <v>15</v>
      </c>
      <c r="E3909" t="s">
        <v>273</v>
      </c>
      <c r="F3909" s="1">
        <v>43360.349178240744</v>
      </c>
      <c r="G3909">
        <v>1</v>
      </c>
      <c r="H3909">
        <v>174.55</v>
      </c>
      <c r="I3909">
        <v>174.55</v>
      </c>
      <c r="J3909">
        <v>18</v>
      </c>
      <c r="K3909" t="s">
        <v>1346</v>
      </c>
      <c r="L3909">
        <v>2018</v>
      </c>
      <c r="M3909">
        <v>9</v>
      </c>
    </row>
    <row r="3910" spans="1:13" x14ac:dyDescent="0.25">
      <c r="A3910">
        <v>134508</v>
      </c>
      <c r="B3910" t="s">
        <v>986</v>
      </c>
      <c r="C3910" t="s">
        <v>14</v>
      </c>
      <c r="D3910" t="s">
        <v>15</v>
      </c>
      <c r="E3910" t="s">
        <v>273</v>
      </c>
      <c r="F3910" s="1">
        <v>43402.436979166669</v>
      </c>
      <c r="G3910">
        <v>1</v>
      </c>
      <c r="H3910">
        <v>176.26</v>
      </c>
      <c r="I3910">
        <v>176.26</v>
      </c>
      <c r="J3910">
        <v>18</v>
      </c>
      <c r="K3910" t="s">
        <v>1346</v>
      </c>
      <c r="L3910">
        <v>2018</v>
      </c>
      <c r="M3910">
        <v>10</v>
      </c>
    </row>
    <row r="3911" spans="1:13" x14ac:dyDescent="0.25">
      <c r="A3911">
        <v>134508</v>
      </c>
      <c r="B3911" t="s">
        <v>986</v>
      </c>
      <c r="C3911" t="s">
        <v>14</v>
      </c>
      <c r="D3911" t="s">
        <v>15</v>
      </c>
      <c r="E3911" t="s">
        <v>273</v>
      </c>
      <c r="F3911" s="1">
        <v>43437.430509259262</v>
      </c>
      <c r="G3911">
        <v>1</v>
      </c>
      <c r="H3911">
        <v>176.26</v>
      </c>
      <c r="I3911">
        <v>176.26</v>
      </c>
      <c r="J3911">
        <v>18</v>
      </c>
      <c r="K3911" t="s">
        <v>1346</v>
      </c>
      <c r="L3911">
        <v>2018</v>
      </c>
      <c r="M3911">
        <v>12</v>
      </c>
    </row>
    <row r="3912" spans="1:13" x14ac:dyDescent="0.25">
      <c r="A3912">
        <v>134508</v>
      </c>
      <c r="B3912" t="s">
        <v>986</v>
      </c>
      <c r="C3912" t="s">
        <v>14</v>
      </c>
      <c r="D3912" t="s">
        <v>15</v>
      </c>
      <c r="E3912" t="s">
        <v>273</v>
      </c>
      <c r="F3912" s="1">
        <v>43444.602106481485</v>
      </c>
      <c r="G3912">
        <v>1</v>
      </c>
      <c r="H3912">
        <v>176.28</v>
      </c>
      <c r="I3912">
        <v>176.28</v>
      </c>
      <c r="J3912">
        <v>18</v>
      </c>
      <c r="K3912" t="s">
        <v>1346</v>
      </c>
      <c r="L3912">
        <v>2018</v>
      </c>
      <c r="M3912">
        <v>12</v>
      </c>
    </row>
    <row r="3913" spans="1:13" x14ac:dyDescent="0.25">
      <c r="A3913">
        <v>134508</v>
      </c>
      <c r="B3913" t="s">
        <v>986</v>
      </c>
      <c r="C3913" t="s">
        <v>14</v>
      </c>
      <c r="D3913" t="s">
        <v>15</v>
      </c>
      <c r="E3913" t="s">
        <v>273</v>
      </c>
      <c r="F3913" s="1">
        <v>43514.39738425926</v>
      </c>
      <c r="G3913">
        <v>1</v>
      </c>
      <c r="H3913">
        <v>176.26</v>
      </c>
      <c r="I3913">
        <v>176.26</v>
      </c>
      <c r="J3913">
        <v>18</v>
      </c>
      <c r="K3913" t="s">
        <v>1346</v>
      </c>
      <c r="L3913">
        <v>2019</v>
      </c>
      <c r="M3913">
        <v>2</v>
      </c>
    </row>
    <row r="3914" spans="1:13" x14ac:dyDescent="0.25">
      <c r="A3914">
        <v>134508</v>
      </c>
      <c r="B3914" t="s">
        <v>986</v>
      </c>
      <c r="C3914" t="s">
        <v>14</v>
      </c>
      <c r="D3914" t="s">
        <v>15</v>
      </c>
      <c r="E3914" t="s">
        <v>273</v>
      </c>
      <c r="F3914" s="1">
        <v>43563.498182870368</v>
      </c>
      <c r="G3914">
        <v>1</v>
      </c>
      <c r="H3914">
        <v>174.55</v>
      </c>
      <c r="I3914">
        <v>174.55</v>
      </c>
      <c r="J3914">
        <v>18</v>
      </c>
      <c r="K3914" t="s">
        <v>1346</v>
      </c>
      <c r="L3914">
        <v>2019</v>
      </c>
      <c r="M3914">
        <v>4</v>
      </c>
    </row>
    <row r="3915" spans="1:13" x14ac:dyDescent="0.25">
      <c r="A3915">
        <v>134508</v>
      </c>
      <c r="B3915" t="s">
        <v>986</v>
      </c>
      <c r="C3915" t="s">
        <v>14</v>
      </c>
      <c r="D3915" t="s">
        <v>15</v>
      </c>
      <c r="E3915" t="s">
        <v>273</v>
      </c>
      <c r="F3915" s="1">
        <v>43598.413715277777</v>
      </c>
      <c r="G3915">
        <v>1</v>
      </c>
      <c r="H3915">
        <v>174.55</v>
      </c>
      <c r="I3915">
        <v>174.55</v>
      </c>
      <c r="J3915">
        <v>18</v>
      </c>
      <c r="K3915" t="s">
        <v>1346</v>
      </c>
      <c r="L3915">
        <v>2019</v>
      </c>
      <c r="M3915">
        <v>5</v>
      </c>
    </row>
    <row r="3916" spans="1:13" x14ac:dyDescent="0.25">
      <c r="A3916">
        <v>134508</v>
      </c>
      <c r="B3916" t="s">
        <v>986</v>
      </c>
      <c r="C3916" t="s">
        <v>14</v>
      </c>
      <c r="D3916" t="s">
        <v>15</v>
      </c>
      <c r="E3916" t="s">
        <v>273</v>
      </c>
      <c r="F3916" s="1">
        <v>43626.43277777778</v>
      </c>
      <c r="G3916">
        <v>1</v>
      </c>
      <c r="H3916">
        <v>176.26</v>
      </c>
      <c r="I3916">
        <v>176.26</v>
      </c>
      <c r="J3916">
        <v>18</v>
      </c>
      <c r="K3916" t="s">
        <v>1346</v>
      </c>
      <c r="L3916">
        <v>2019</v>
      </c>
      <c r="M3916">
        <v>6</v>
      </c>
    </row>
    <row r="3917" spans="1:13" x14ac:dyDescent="0.25">
      <c r="A3917">
        <v>134508</v>
      </c>
      <c r="B3917" t="s">
        <v>986</v>
      </c>
      <c r="C3917" t="s">
        <v>14</v>
      </c>
      <c r="D3917" t="s">
        <v>15</v>
      </c>
      <c r="E3917" t="s">
        <v>273</v>
      </c>
      <c r="F3917" s="1">
        <v>43640.429282407407</v>
      </c>
      <c r="G3917">
        <v>1</v>
      </c>
      <c r="H3917">
        <v>176.26</v>
      </c>
      <c r="I3917">
        <v>176.26</v>
      </c>
      <c r="J3917">
        <v>18</v>
      </c>
      <c r="K3917" t="s">
        <v>1346</v>
      </c>
      <c r="L3917">
        <v>2019</v>
      </c>
      <c r="M3917">
        <v>6</v>
      </c>
    </row>
    <row r="3918" spans="1:13" x14ac:dyDescent="0.25">
      <c r="A3918">
        <v>134508</v>
      </c>
      <c r="B3918" t="s">
        <v>986</v>
      </c>
      <c r="C3918" t="s">
        <v>14</v>
      </c>
      <c r="D3918" t="s">
        <v>15</v>
      </c>
      <c r="E3918" t="s">
        <v>273</v>
      </c>
      <c r="F3918" s="1">
        <v>43647.402974537035</v>
      </c>
      <c r="G3918">
        <v>1</v>
      </c>
      <c r="H3918">
        <v>174.55</v>
      </c>
      <c r="I3918">
        <v>174.55</v>
      </c>
      <c r="J3918">
        <v>18</v>
      </c>
      <c r="K3918" t="s">
        <v>1346</v>
      </c>
      <c r="L3918">
        <v>2019</v>
      </c>
      <c r="M3918">
        <v>7</v>
      </c>
    </row>
    <row r="3919" spans="1:13" x14ac:dyDescent="0.25">
      <c r="A3919">
        <v>134508</v>
      </c>
      <c r="B3919" t="s">
        <v>986</v>
      </c>
      <c r="C3919" t="s">
        <v>14</v>
      </c>
      <c r="D3919" t="s">
        <v>15</v>
      </c>
      <c r="E3919" t="s">
        <v>273</v>
      </c>
      <c r="F3919" s="1">
        <v>43661.410185185188</v>
      </c>
      <c r="G3919">
        <v>1</v>
      </c>
      <c r="H3919">
        <v>174.55</v>
      </c>
      <c r="I3919">
        <v>174.55</v>
      </c>
      <c r="J3919">
        <v>18</v>
      </c>
      <c r="K3919" t="s">
        <v>1346</v>
      </c>
      <c r="L3919">
        <v>2019</v>
      </c>
      <c r="M3919">
        <v>7</v>
      </c>
    </row>
    <row r="3920" spans="1:13" x14ac:dyDescent="0.25">
      <c r="A3920">
        <v>134508</v>
      </c>
      <c r="B3920" t="s">
        <v>986</v>
      </c>
      <c r="C3920" t="s">
        <v>14</v>
      </c>
      <c r="D3920" t="s">
        <v>15</v>
      </c>
      <c r="E3920" t="s">
        <v>273</v>
      </c>
      <c r="F3920" s="1">
        <v>43745.430567129632</v>
      </c>
      <c r="G3920">
        <v>1</v>
      </c>
      <c r="H3920">
        <v>174.55</v>
      </c>
      <c r="I3920">
        <v>174.55</v>
      </c>
      <c r="J3920">
        <v>18</v>
      </c>
      <c r="K3920" t="s">
        <v>1346</v>
      </c>
      <c r="L3920">
        <v>2019</v>
      </c>
      <c r="M3920">
        <v>10</v>
      </c>
    </row>
    <row r="3921" spans="1:13" x14ac:dyDescent="0.25">
      <c r="A3921">
        <v>134508</v>
      </c>
      <c r="B3921" t="s">
        <v>986</v>
      </c>
      <c r="C3921" t="s">
        <v>14</v>
      </c>
      <c r="D3921" t="s">
        <v>15</v>
      </c>
      <c r="E3921" t="s">
        <v>273</v>
      </c>
      <c r="F3921" s="1">
        <v>43759.325937499998</v>
      </c>
      <c r="G3921">
        <v>1</v>
      </c>
      <c r="H3921">
        <v>174.55</v>
      </c>
      <c r="I3921">
        <v>174.55</v>
      </c>
      <c r="J3921">
        <v>18</v>
      </c>
      <c r="K3921" t="s">
        <v>1346</v>
      </c>
      <c r="L3921">
        <v>2019</v>
      </c>
      <c r="M3921">
        <v>10</v>
      </c>
    </row>
    <row r="3922" spans="1:13" x14ac:dyDescent="0.25">
      <c r="A3922">
        <v>134508</v>
      </c>
      <c r="B3922" t="s">
        <v>986</v>
      </c>
      <c r="C3922" t="s">
        <v>14</v>
      </c>
      <c r="D3922" t="s">
        <v>15</v>
      </c>
      <c r="E3922" t="s">
        <v>273</v>
      </c>
      <c r="F3922" s="1">
        <v>43794.350995370369</v>
      </c>
      <c r="G3922">
        <v>1</v>
      </c>
      <c r="H3922">
        <v>176.06</v>
      </c>
      <c r="I3922">
        <v>176.06</v>
      </c>
      <c r="J3922">
        <v>18</v>
      </c>
      <c r="K3922" t="s">
        <v>1346</v>
      </c>
      <c r="L3922">
        <v>2019</v>
      </c>
      <c r="M3922">
        <v>11</v>
      </c>
    </row>
    <row r="3923" spans="1:13" x14ac:dyDescent="0.25">
      <c r="A3923">
        <v>134508</v>
      </c>
      <c r="B3923" t="s">
        <v>986</v>
      </c>
      <c r="C3923" t="s">
        <v>14</v>
      </c>
      <c r="D3923" t="s">
        <v>15</v>
      </c>
      <c r="E3923" t="s">
        <v>273</v>
      </c>
      <c r="F3923" s="1">
        <v>43815.417847222219</v>
      </c>
      <c r="G3923">
        <v>1</v>
      </c>
      <c r="H3923">
        <v>176.06</v>
      </c>
      <c r="I3923">
        <v>176.06</v>
      </c>
      <c r="J3923">
        <v>18</v>
      </c>
      <c r="K3923" t="s">
        <v>1346</v>
      </c>
      <c r="L3923">
        <v>2019</v>
      </c>
      <c r="M3923">
        <v>12</v>
      </c>
    </row>
    <row r="3924" spans="1:13" x14ac:dyDescent="0.25">
      <c r="A3924">
        <v>847425</v>
      </c>
      <c r="B3924" t="s">
        <v>274</v>
      </c>
      <c r="C3924" t="s">
        <v>14</v>
      </c>
      <c r="D3924" t="s">
        <v>15</v>
      </c>
      <c r="E3924" t="s">
        <v>273</v>
      </c>
      <c r="F3924" s="1">
        <v>42786.401354166665</v>
      </c>
      <c r="G3924">
        <v>1</v>
      </c>
      <c r="H3924">
        <v>101.29</v>
      </c>
      <c r="I3924">
        <v>101.29</v>
      </c>
      <c r="J3924">
        <v>18</v>
      </c>
      <c r="K3924" t="s">
        <v>1346</v>
      </c>
      <c r="L3924">
        <v>2017</v>
      </c>
      <c r="M3924">
        <v>2</v>
      </c>
    </row>
    <row r="3925" spans="1:13" x14ac:dyDescent="0.25">
      <c r="A3925">
        <v>847425</v>
      </c>
      <c r="B3925" t="s">
        <v>274</v>
      </c>
      <c r="C3925" t="s">
        <v>14</v>
      </c>
      <c r="D3925" t="s">
        <v>15</v>
      </c>
      <c r="E3925" t="s">
        <v>273</v>
      </c>
      <c r="F3925" s="1">
        <v>42828.423298611109</v>
      </c>
      <c r="G3925">
        <v>2</v>
      </c>
      <c r="H3925">
        <v>101.29</v>
      </c>
      <c r="I3925">
        <v>202.58</v>
      </c>
      <c r="J3925">
        <v>18</v>
      </c>
      <c r="K3925" t="s">
        <v>1346</v>
      </c>
      <c r="L3925">
        <v>2017</v>
      </c>
      <c r="M3925">
        <v>4</v>
      </c>
    </row>
    <row r="3926" spans="1:13" x14ac:dyDescent="0.25">
      <c r="A3926">
        <v>847425</v>
      </c>
      <c r="B3926" t="s">
        <v>274</v>
      </c>
      <c r="C3926" t="s">
        <v>14</v>
      </c>
      <c r="D3926" t="s">
        <v>15</v>
      </c>
      <c r="E3926" t="s">
        <v>273</v>
      </c>
      <c r="F3926" s="1">
        <v>42838.442291666666</v>
      </c>
      <c r="G3926">
        <v>2</v>
      </c>
      <c r="H3926">
        <v>101.29</v>
      </c>
      <c r="I3926">
        <v>202.58</v>
      </c>
      <c r="J3926">
        <v>18</v>
      </c>
      <c r="K3926" t="s">
        <v>1346</v>
      </c>
      <c r="L3926">
        <v>2017</v>
      </c>
      <c r="M3926">
        <v>4</v>
      </c>
    </row>
    <row r="3927" spans="1:13" x14ac:dyDescent="0.25">
      <c r="A3927">
        <v>847425</v>
      </c>
      <c r="B3927" t="s">
        <v>274</v>
      </c>
      <c r="C3927" t="s">
        <v>14</v>
      </c>
      <c r="D3927" t="s">
        <v>15</v>
      </c>
      <c r="E3927" t="s">
        <v>273</v>
      </c>
      <c r="F3927" s="1">
        <v>42846.630104166667</v>
      </c>
      <c r="G3927">
        <v>2</v>
      </c>
      <c r="H3927">
        <v>101.29</v>
      </c>
      <c r="I3927">
        <v>202.58</v>
      </c>
      <c r="J3927">
        <v>18</v>
      </c>
      <c r="K3927" t="s">
        <v>1346</v>
      </c>
      <c r="L3927">
        <v>2017</v>
      </c>
      <c r="M3927">
        <v>4</v>
      </c>
    </row>
    <row r="3928" spans="1:13" x14ac:dyDescent="0.25">
      <c r="A3928">
        <v>847425</v>
      </c>
      <c r="B3928" t="s">
        <v>274</v>
      </c>
      <c r="C3928" t="s">
        <v>14</v>
      </c>
      <c r="D3928" t="s">
        <v>15</v>
      </c>
      <c r="E3928" t="s">
        <v>273</v>
      </c>
      <c r="F3928" s="1">
        <v>42975.388819444444</v>
      </c>
      <c r="G3928">
        <v>1</v>
      </c>
      <c r="H3928">
        <v>100.6</v>
      </c>
      <c r="I3928">
        <v>100.6</v>
      </c>
      <c r="J3928">
        <v>18</v>
      </c>
      <c r="K3928" t="s">
        <v>1346</v>
      </c>
      <c r="L3928">
        <v>2017</v>
      </c>
      <c r="M3928">
        <v>8</v>
      </c>
    </row>
    <row r="3929" spans="1:13" x14ac:dyDescent="0.25">
      <c r="A3929">
        <v>847425</v>
      </c>
      <c r="B3929" t="s">
        <v>274</v>
      </c>
      <c r="C3929" t="s">
        <v>14</v>
      </c>
      <c r="D3929" t="s">
        <v>15</v>
      </c>
      <c r="E3929" t="s">
        <v>273</v>
      </c>
      <c r="F3929" s="1">
        <v>42996.347210648149</v>
      </c>
      <c r="G3929">
        <v>1</v>
      </c>
      <c r="H3929">
        <v>100.6</v>
      </c>
      <c r="I3929">
        <v>100.6</v>
      </c>
      <c r="J3929">
        <v>18</v>
      </c>
      <c r="K3929" t="s">
        <v>1346</v>
      </c>
      <c r="L3929">
        <v>2017</v>
      </c>
      <c r="M3929">
        <v>9</v>
      </c>
    </row>
    <row r="3930" spans="1:13" x14ac:dyDescent="0.25">
      <c r="A3930">
        <v>847425</v>
      </c>
      <c r="B3930" t="s">
        <v>274</v>
      </c>
      <c r="C3930" t="s">
        <v>14</v>
      </c>
      <c r="D3930" t="s">
        <v>15</v>
      </c>
      <c r="E3930" t="s">
        <v>273</v>
      </c>
      <c r="F3930" s="1">
        <v>43020.379189814812</v>
      </c>
      <c r="G3930">
        <v>1</v>
      </c>
      <c r="H3930">
        <v>100.6</v>
      </c>
      <c r="I3930">
        <v>100.6</v>
      </c>
      <c r="J3930">
        <v>18</v>
      </c>
      <c r="K3930" t="s">
        <v>1346</v>
      </c>
      <c r="L3930">
        <v>2017</v>
      </c>
      <c r="M3930">
        <v>10</v>
      </c>
    </row>
    <row r="3931" spans="1:13" x14ac:dyDescent="0.25">
      <c r="A3931">
        <v>847425</v>
      </c>
      <c r="B3931" t="s">
        <v>274</v>
      </c>
      <c r="C3931" t="s">
        <v>14</v>
      </c>
      <c r="D3931" t="s">
        <v>15</v>
      </c>
      <c r="E3931" t="s">
        <v>273</v>
      </c>
      <c r="F3931" s="1">
        <v>43031.328298611108</v>
      </c>
      <c r="G3931">
        <v>1</v>
      </c>
      <c r="H3931">
        <v>100.6</v>
      </c>
      <c r="I3931">
        <v>100.6</v>
      </c>
      <c r="J3931">
        <v>18</v>
      </c>
      <c r="K3931" t="s">
        <v>1346</v>
      </c>
      <c r="L3931">
        <v>2017</v>
      </c>
      <c r="M3931">
        <v>10</v>
      </c>
    </row>
    <row r="3932" spans="1:13" x14ac:dyDescent="0.25">
      <c r="A3932">
        <v>847425</v>
      </c>
      <c r="B3932" t="s">
        <v>274</v>
      </c>
      <c r="C3932" t="s">
        <v>14</v>
      </c>
      <c r="D3932" t="s">
        <v>15</v>
      </c>
      <c r="E3932" t="s">
        <v>273</v>
      </c>
      <c r="F3932" s="1">
        <v>43087.343101851853</v>
      </c>
      <c r="G3932">
        <v>1</v>
      </c>
      <c r="H3932">
        <v>100.6</v>
      </c>
      <c r="I3932">
        <v>100.6</v>
      </c>
      <c r="J3932">
        <v>18</v>
      </c>
      <c r="K3932" t="s">
        <v>1346</v>
      </c>
      <c r="L3932">
        <v>2017</v>
      </c>
      <c r="M3932">
        <v>12</v>
      </c>
    </row>
    <row r="3933" spans="1:13" x14ac:dyDescent="0.25">
      <c r="A3933">
        <v>847425</v>
      </c>
      <c r="B3933" t="s">
        <v>274</v>
      </c>
      <c r="C3933" t="s">
        <v>14</v>
      </c>
      <c r="D3933" t="s">
        <v>15</v>
      </c>
      <c r="E3933" t="s">
        <v>273</v>
      </c>
      <c r="F3933" s="1">
        <v>43199.411770833336</v>
      </c>
      <c r="G3933">
        <v>1</v>
      </c>
      <c r="H3933">
        <v>100.58</v>
      </c>
      <c r="I3933">
        <v>100.58</v>
      </c>
      <c r="J3933">
        <v>18</v>
      </c>
      <c r="K3933" t="s">
        <v>1346</v>
      </c>
      <c r="L3933">
        <v>2018</v>
      </c>
      <c r="M3933">
        <v>4</v>
      </c>
    </row>
    <row r="3934" spans="1:13" x14ac:dyDescent="0.25">
      <c r="A3934">
        <v>847425</v>
      </c>
      <c r="B3934" t="s">
        <v>274</v>
      </c>
      <c r="C3934" t="s">
        <v>14</v>
      </c>
      <c r="D3934" t="s">
        <v>15</v>
      </c>
      <c r="E3934" t="s">
        <v>273</v>
      </c>
      <c r="F3934" s="1">
        <v>43255.41443287037</v>
      </c>
      <c r="G3934">
        <v>1</v>
      </c>
      <c r="H3934">
        <v>100.58</v>
      </c>
      <c r="I3934">
        <v>100.58</v>
      </c>
      <c r="J3934">
        <v>18</v>
      </c>
      <c r="K3934" t="s">
        <v>1346</v>
      </c>
      <c r="L3934">
        <v>2018</v>
      </c>
      <c r="M3934">
        <v>6</v>
      </c>
    </row>
    <row r="3935" spans="1:13" x14ac:dyDescent="0.25">
      <c r="A3935">
        <v>847425</v>
      </c>
      <c r="B3935" t="s">
        <v>274</v>
      </c>
      <c r="C3935" t="s">
        <v>14</v>
      </c>
      <c r="D3935" t="s">
        <v>15</v>
      </c>
      <c r="E3935" t="s">
        <v>273</v>
      </c>
      <c r="F3935" s="1">
        <v>43276.429664351854</v>
      </c>
      <c r="G3935">
        <v>1</v>
      </c>
      <c r="H3935">
        <v>101.49</v>
      </c>
      <c r="I3935">
        <v>101.49</v>
      </c>
      <c r="J3935">
        <v>18</v>
      </c>
      <c r="K3935" t="s">
        <v>1346</v>
      </c>
      <c r="L3935">
        <v>2018</v>
      </c>
      <c r="M3935">
        <v>6</v>
      </c>
    </row>
    <row r="3936" spans="1:13" x14ac:dyDescent="0.25">
      <c r="A3936">
        <v>847425</v>
      </c>
      <c r="B3936" t="s">
        <v>274</v>
      </c>
      <c r="C3936" t="s">
        <v>14</v>
      </c>
      <c r="D3936" t="s">
        <v>15</v>
      </c>
      <c r="E3936" t="s">
        <v>273</v>
      </c>
      <c r="F3936" s="1">
        <v>43276.429664351854</v>
      </c>
      <c r="G3936">
        <v>1</v>
      </c>
      <c r="H3936">
        <v>100.6</v>
      </c>
      <c r="I3936">
        <v>100.6</v>
      </c>
      <c r="J3936">
        <v>18</v>
      </c>
      <c r="K3936" t="s">
        <v>1346</v>
      </c>
      <c r="L3936">
        <v>2018</v>
      </c>
      <c r="M3936">
        <v>6</v>
      </c>
    </row>
    <row r="3937" spans="1:13" x14ac:dyDescent="0.25">
      <c r="A3937">
        <v>847425</v>
      </c>
      <c r="B3937" t="s">
        <v>274</v>
      </c>
      <c r="C3937" t="s">
        <v>14</v>
      </c>
      <c r="D3937" t="s">
        <v>15</v>
      </c>
      <c r="E3937" t="s">
        <v>273</v>
      </c>
      <c r="F3937" s="1">
        <v>43339.42695601852</v>
      </c>
      <c r="G3937">
        <v>1</v>
      </c>
      <c r="H3937">
        <v>100.58</v>
      </c>
      <c r="I3937">
        <v>100.58</v>
      </c>
      <c r="J3937">
        <v>18</v>
      </c>
      <c r="K3937" t="s">
        <v>1346</v>
      </c>
      <c r="L3937">
        <v>2018</v>
      </c>
      <c r="M3937">
        <v>8</v>
      </c>
    </row>
    <row r="3938" spans="1:13" x14ac:dyDescent="0.25">
      <c r="A3938">
        <v>847425</v>
      </c>
      <c r="B3938" t="s">
        <v>274</v>
      </c>
      <c r="C3938" t="s">
        <v>14</v>
      </c>
      <c r="D3938" t="s">
        <v>15</v>
      </c>
      <c r="E3938" t="s">
        <v>273</v>
      </c>
      <c r="F3938" s="1">
        <v>43402.436979166669</v>
      </c>
      <c r="G3938">
        <v>2</v>
      </c>
      <c r="H3938">
        <v>100.6</v>
      </c>
      <c r="I3938">
        <v>201.2</v>
      </c>
      <c r="J3938">
        <v>18</v>
      </c>
      <c r="K3938" t="s">
        <v>1346</v>
      </c>
      <c r="L3938">
        <v>2018</v>
      </c>
      <c r="M3938">
        <v>10</v>
      </c>
    </row>
    <row r="3939" spans="1:13" x14ac:dyDescent="0.25">
      <c r="A3939">
        <v>847425</v>
      </c>
      <c r="B3939" t="s">
        <v>274</v>
      </c>
      <c r="C3939" t="s">
        <v>14</v>
      </c>
      <c r="D3939" t="s">
        <v>15</v>
      </c>
      <c r="E3939" t="s">
        <v>273</v>
      </c>
      <c r="F3939" s="1">
        <v>43430.507974537039</v>
      </c>
      <c r="G3939">
        <v>1</v>
      </c>
      <c r="H3939">
        <v>100.6</v>
      </c>
      <c r="I3939">
        <v>100.6</v>
      </c>
      <c r="J3939">
        <v>18</v>
      </c>
      <c r="K3939" t="s">
        <v>1346</v>
      </c>
      <c r="L3939">
        <v>2018</v>
      </c>
      <c r="M3939">
        <v>11</v>
      </c>
    </row>
    <row r="3940" spans="1:13" x14ac:dyDescent="0.25">
      <c r="A3940">
        <v>847425</v>
      </c>
      <c r="B3940" t="s">
        <v>274</v>
      </c>
      <c r="C3940" t="s">
        <v>14</v>
      </c>
      <c r="D3940" t="s">
        <v>15</v>
      </c>
      <c r="E3940" t="s">
        <v>273</v>
      </c>
      <c r="F3940" s="1">
        <v>43437.430509259262</v>
      </c>
      <c r="G3940">
        <v>1</v>
      </c>
      <c r="H3940">
        <v>99.62</v>
      </c>
      <c r="I3940">
        <v>99.62</v>
      </c>
      <c r="J3940">
        <v>18</v>
      </c>
      <c r="K3940" t="s">
        <v>1346</v>
      </c>
      <c r="L3940">
        <v>2018</v>
      </c>
      <c r="M3940">
        <v>12</v>
      </c>
    </row>
    <row r="3941" spans="1:13" x14ac:dyDescent="0.25">
      <c r="A3941">
        <v>847425</v>
      </c>
      <c r="B3941" t="s">
        <v>274</v>
      </c>
      <c r="C3941" t="s">
        <v>14</v>
      </c>
      <c r="D3941" t="s">
        <v>15</v>
      </c>
      <c r="E3941" t="s">
        <v>273</v>
      </c>
      <c r="F3941" s="1">
        <v>43444.602106481485</v>
      </c>
      <c r="G3941">
        <v>1</v>
      </c>
      <c r="H3941">
        <v>99.62</v>
      </c>
      <c r="I3941">
        <v>99.62</v>
      </c>
      <c r="J3941">
        <v>18</v>
      </c>
      <c r="K3941" t="s">
        <v>1346</v>
      </c>
      <c r="L3941">
        <v>2018</v>
      </c>
      <c r="M3941">
        <v>12</v>
      </c>
    </row>
    <row r="3942" spans="1:13" x14ac:dyDescent="0.25">
      <c r="A3942">
        <v>847425</v>
      </c>
      <c r="B3942" t="s">
        <v>274</v>
      </c>
      <c r="C3942" t="s">
        <v>14</v>
      </c>
      <c r="D3942" t="s">
        <v>15</v>
      </c>
      <c r="E3942" t="s">
        <v>273</v>
      </c>
      <c r="F3942" s="1">
        <v>43759.325937499998</v>
      </c>
      <c r="G3942">
        <v>1</v>
      </c>
      <c r="H3942">
        <v>100.47</v>
      </c>
      <c r="I3942">
        <v>100.47</v>
      </c>
      <c r="J3942">
        <v>18</v>
      </c>
      <c r="K3942" t="s">
        <v>1346</v>
      </c>
      <c r="L3942">
        <v>2019</v>
      </c>
      <c r="M3942">
        <v>10</v>
      </c>
    </row>
    <row r="3943" spans="1:13" x14ac:dyDescent="0.25">
      <c r="A3943">
        <v>847425</v>
      </c>
      <c r="B3943" t="s">
        <v>274</v>
      </c>
      <c r="C3943" t="s">
        <v>14</v>
      </c>
      <c r="D3943" t="s">
        <v>15</v>
      </c>
      <c r="E3943" t="s">
        <v>273</v>
      </c>
      <c r="F3943" s="1">
        <v>43763.334537037037</v>
      </c>
      <c r="G3943">
        <v>1</v>
      </c>
      <c r="H3943">
        <v>100.47</v>
      </c>
      <c r="I3943">
        <v>100.47</v>
      </c>
      <c r="J3943">
        <v>18</v>
      </c>
      <c r="K3943" t="s">
        <v>1346</v>
      </c>
      <c r="L3943">
        <v>2019</v>
      </c>
      <c r="M3943">
        <v>10</v>
      </c>
    </row>
    <row r="3944" spans="1:13" x14ac:dyDescent="0.25">
      <c r="A3944">
        <v>135002</v>
      </c>
      <c r="B3944" t="s">
        <v>987</v>
      </c>
      <c r="C3944" t="s">
        <v>14</v>
      </c>
      <c r="D3944" t="s">
        <v>15</v>
      </c>
      <c r="E3944" t="s">
        <v>273</v>
      </c>
      <c r="F3944" s="1">
        <v>42786.401354166665</v>
      </c>
      <c r="G3944">
        <v>1</v>
      </c>
      <c r="H3944">
        <v>25.32</v>
      </c>
      <c r="I3944">
        <v>25.32</v>
      </c>
      <c r="J3944">
        <v>18</v>
      </c>
      <c r="K3944" t="s">
        <v>1346</v>
      </c>
      <c r="L3944">
        <v>2017</v>
      </c>
      <c r="M3944">
        <v>2</v>
      </c>
    </row>
    <row r="3945" spans="1:13" x14ac:dyDescent="0.25">
      <c r="A3945">
        <v>135002</v>
      </c>
      <c r="B3945" t="s">
        <v>987</v>
      </c>
      <c r="C3945" t="s">
        <v>14</v>
      </c>
      <c r="D3945" t="s">
        <v>15</v>
      </c>
      <c r="E3945" t="s">
        <v>273</v>
      </c>
      <c r="F3945" s="1">
        <v>42814.41028935185</v>
      </c>
      <c r="G3945">
        <v>1</v>
      </c>
      <c r="H3945">
        <v>25.32</v>
      </c>
      <c r="I3945">
        <v>25.32</v>
      </c>
      <c r="J3945">
        <v>18</v>
      </c>
      <c r="K3945" t="s">
        <v>1346</v>
      </c>
      <c r="L3945">
        <v>2017</v>
      </c>
      <c r="M3945">
        <v>3</v>
      </c>
    </row>
    <row r="3946" spans="1:13" x14ac:dyDescent="0.25">
      <c r="A3946">
        <v>135002</v>
      </c>
      <c r="B3946" t="s">
        <v>987</v>
      </c>
      <c r="C3946" t="s">
        <v>14</v>
      </c>
      <c r="D3946" t="s">
        <v>15</v>
      </c>
      <c r="E3946" t="s">
        <v>273</v>
      </c>
      <c r="F3946" s="1">
        <v>42828.423298611109</v>
      </c>
      <c r="G3946">
        <v>1</v>
      </c>
      <c r="H3946">
        <v>25.32</v>
      </c>
      <c r="I3946">
        <v>25.32</v>
      </c>
      <c r="J3946">
        <v>18</v>
      </c>
      <c r="K3946" t="s">
        <v>1346</v>
      </c>
      <c r="L3946">
        <v>2017</v>
      </c>
      <c r="M3946">
        <v>4</v>
      </c>
    </row>
    <row r="3947" spans="1:13" x14ac:dyDescent="0.25">
      <c r="A3947">
        <v>135002</v>
      </c>
      <c r="B3947" t="s">
        <v>987</v>
      </c>
      <c r="C3947" t="s">
        <v>14</v>
      </c>
      <c r="D3947" t="s">
        <v>15</v>
      </c>
      <c r="E3947" t="s">
        <v>273</v>
      </c>
      <c r="F3947" s="1">
        <v>42838.442291666666</v>
      </c>
      <c r="G3947">
        <v>1</v>
      </c>
      <c r="H3947">
        <v>25.32</v>
      </c>
      <c r="I3947">
        <v>25.32</v>
      </c>
      <c r="J3947">
        <v>18</v>
      </c>
      <c r="K3947" t="s">
        <v>1346</v>
      </c>
      <c r="L3947">
        <v>2017</v>
      </c>
      <c r="M3947">
        <v>4</v>
      </c>
    </row>
    <row r="3948" spans="1:13" x14ac:dyDescent="0.25">
      <c r="A3948">
        <v>135002</v>
      </c>
      <c r="B3948" t="s">
        <v>987</v>
      </c>
      <c r="C3948" t="s">
        <v>14</v>
      </c>
      <c r="D3948" t="s">
        <v>15</v>
      </c>
      <c r="E3948" t="s">
        <v>273</v>
      </c>
      <c r="F3948" s="1">
        <v>42838.442291666666</v>
      </c>
      <c r="G3948">
        <v>1</v>
      </c>
      <c r="H3948">
        <v>25.32</v>
      </c>
      <c r="I3948">
        <v>25.32</v>
      </c>
      <c r="J3948">
        <v>18</v>
      </c>
      <c r="K3948" t="s">
        <v>1346</v>
      </c>
      <c r="L3948">
        <v>2017</v>
      </c>
      <c r="M3948">
        <v>4</v>
      </c>
    </row>
    <row r="3949" spans="1:13" x14ac:dyDescent="0.25">
      <c r="A3949">
        <v>135002</v>
      </c>
      <c r="B3949" t="s">
        <v>987</v>
      </c>
      <c r="C3949" t="s">
        <v>14</v>
      </c>
      <c r="D3949" t="s">
        <v>15</v>
      </c>
      <c r="E3949" t="s">
        <v>273</v>
      </c>
      <c r="F3949" s="1">
        <v>42860.455312500002</v>
      </c>
      <c r="G3949">
        <v>1</v>
      </c>
      <c r="H3949">
        <v>25.32</v>
      </c>
      <c r="I3949">
        <v>25.32</v>
      </c>
      <c r="J3949">
        <v>18</v>
      </c>
      <c r="K3949" t="s">
        <v>1346</v>
      </c>
      <c r="L3949">
        <v>2017</v>
      </c>
      <c r="M3949">
        <v>5</v>
      </c>
    </row>
    <row r="3950" spans="1:13" x14ac:dyDescent="0.25">
      <c r="A3950">
        <v>135002</v>
      </c>
      <c r="B3950" t="s">
        <v>987</v>
      </c>
      <c r="C3950" t="s">
        <v>14</v>
      </c>
      <c r="D3950" t="s">
        <v>15</v>
      </c>
      <c r="E3950" t="s">
        <v>273</v>
      </c>
      <c r="F3950" s="1">
        <v>42912.414895833332</v>
      </c>
      <c r="G3950">
        <v>2</v>
      </c>
      <c r="H3950">
        <v>25.15</v>
      </c>
      <c r="I3950">
        <v>50.3</v>
      </c>
      <c r="J3950">
        <v>18</v>
      </c>
      <c r="K3950" t="s">
        <v>1346</v>
      </c>
      <c r="L3950">
        <v>2017</v>
      </c>
      <c r="M3950">
        <v>6</v>
      </c>
    </row>
    <row r="3951" spans="1:13" x14ac:dyDescent="0.25">
      <c r="A3951">
        <v>135002</v>
      </c>
      <c r="B3951" t="s">
        <v>987</v>
      </c>
      <c r="C3951" t="s">
        <v>14</v>
      </c>
      <c r="D3951" t="s">
        <v>15</v>
      </c>
      <c r="E3951" t="s">
        <v>273</v>
      </c>
      <c r="F3951" s="1">
        <v>42930.597002314818</v>
      </c>
      <c r="G3951">
        <v>1</v>
      </c>
      <c r="H3951">
        <v>25.15</v>
      </c>
      <c r="I3951">
        <v>25.15</v>
      </c>
      <c r="J3951">
        <v>18</v>
      </c>
      <c r="K3951" t="s">
        <v>1346</v>
      </c>
      <c r="L3951">
        <v>2017</v>
      </c>
      <c r="M3951">
        <v>7</v>
      </c>
    </row>
    <row r="3952" spans="1:13" x14ac:dyDescent="0.25">
      <c r="A3952">
        <v>135002</v>
      </c>
      <c r="B3952" t="s">
        <v>987</v>
      </c>
      <c r="C3952" t="s">
        <v>14</v>
      </c>
      <c r="D3952" t="s">
        <v>15</v>
      </c>
      <c r="E3952" t="s">
        <v>273</v>
      </c>
      <c r="F3952" s="1">
        <v>42996.347210648149</v>
      </c>
      <c r="G3952">
        <v>1</v>
      </c>
      <c r="H3952">
        <v>24.89</v>
      </c>
      <c r="I3952">
        <v>24.89</v>
      </c>
      <c r="J3952">
        <v>18</v>
      </c>
      <c r="K3952" t="s">
        <v>1346</v>
      </c>
      <c r="L3952">
        <v>2017</v>
      </c>
      <c r="M3952">
        <v>9</v>
      </c>
    </row>
    <row r="3953" spans="1:13" x14ac:dyDescent="0.25">
      <c r="A3953">
        <v>135002</v>
      </c>
      <c r="B3953" t="s">
        <v>987</v>
      </c>
      <c r="C3953" t="s">
        <v>14</v>
      </c>
      <c r="D3953" t="s">
        <v>15</v>
      </c>
      <c r="E3953" t="s">
        <v>273</v>
      </c>
      <c r="F3953" s="1">
        <v>43052.404675925929</v>
      </c>
      <c r="G3953">
        <v>1</v>
      </c>
      <c r="H3953">
        <v>25.15</v>
      </c>
      <c r="I3953">
        <v>25.15</v>
      </c>
      <c r="J3953">
        <v>18</v>
      </c>
      <c r="K3953" t="s">
        <v>1346</v>
      </c>
      <c r="L3953">
        <v>2017</v>
      </c>
      <c r="M3953">
        <v>11</v>
      </c>
    </row>
    <row r="3954" spans="1:13" x14ac:dyDescent="0.25">
      <c r="A3954">
        <v>135002</v>
      </c>
      <c r="B3954" t="s">
        <v>987</v>
      </c>
      <c r="C3954" t="s">
        <v>14</v>
      </c>
      <c r="D3954" t="s">
        <v>15</v>
      </c>
      <c r="E3954" t="s">
        <v>273</v>
      </c>
      <c r="F3954" s="1">
        <v>43080.360601851855</v>
      </c>
      <c r="G3954">
        <v>2</v>
      </c>
      <c r="H3954">
        <v>25.32</v>
      </c>
      <c r="I3954">
        <v>50.64</v>
      </c>
      <c r="J3954">
        <v>18</v>
      </c>
      <c r="K3954" t="s">
        <v>1346</v>
      </c>
      <c r="L3954">
        <v>2017</v>
      </c>
      <c r="M3954">
        <v>12</v>
      </c>
    </row>
    <row r="3955" spans="1:13" x14ac:dyDescent="0.25">
      <c r="A3955">
        <v>135002</v>
      </c>
      <c r="B3955" t="s">
        <v>987</v>
      </c>
      <c r="C3955" t="s">
        <v>14</v>
      </c>
      <c r="D3955" t="s">
        <v>15</v>
      </c>
      <c r="E3955" t="s">
        <v>273</v>
      </c>
      <c r="F3955" s="1">
        <v>43087.343101851853</v>
      </c>
      <c r="G3955">
        <v>2</v>
      </c>
      <c r="H3955">
        <v>25.17</v>
      </c>
      <c r="I3955">
        <v>50.34</v>
      </c>
      <c r="J3955">
        <v>18</v>
      </c>
      <c r="K3955" t="s">
        <v>1346</v>
      </c>
      <c r="L3955">
        <v>2017</v>
      </c>
      <c r="M3955">
        <v>12</v>
      </c>
    </row>
    <row r="3956" spans="1:13" x14ac:dyDescent="0.25">
      <c r="A3956">
        <v>135002</v>
      </c>
      <c r="B3956" t="s">
        <v>987</v>
      </c>
      <c r="C3956" t="s">
        <v>14</v>
      </c>
      <c r="D3956" t="s">
        <v>15</v>
      </c>
      <c r="E3956" t="s">
        <v>273</v>
      </c>
      <c r="F3956" s="1">
        <v>43234.366689814815</v>
      </c>
      <c r="G3956">
        <v>1</v>
      </c>
      <c r="H3956">
        <v>25.32</v>
      </c>
      <c r="I3956">
        <v>25.32</v>
      </c>
      <c r="J3956">
        <v>18</v>
      </c>
      <c r="K3956" t="s">
        <v>1346</v>
      </c>
      <c r="L3956">
        <v>2018</v>
      </c>
      <c r="M3956">
        <v>5</v>
      </c>
    </row>
    <row r="3957" spans="1:13" x14ac:dyDescent="0.25">
      <c r="A3957">
        <v>135002</v>
      </c>
      <c r="B3957" t="s">
        <v>987</v>
      </c>
      <c r="C3957" t="s">
        <v>14</v>
      </c>
      <c r="D3957" t="s">
        <v>15</v>
      </c>
      <c r="E3957" t="s">
        <v>273</v>
      </c>
      <c r="F3957" s="1">
        <v>43276.429664351854</v>
      </c>
      <c r="G3957">
        <v>1</v>
      </c>
      <c r="H3957">
        <v>25.15</v>
      </c>
      <c r="I3957">
        <v>25.15</v>
      </c>
      <c r="J3957">
        <v>18</v>
      </c>
      <c r="K3957" t="s">
        <v>1346</v>
      </c>
      <c r="L3957">
        <v>2018</v>
      </c>
      <c r="M3957">
        <v>6</v>
      </c>
    </row>
    <row r="3958" spans="1:13" x14ac:dyDescent="0.25">
      <c r="A3958">
        <v>135002</v>
      </c>
      <c r="B3958" t="s">
        <v>987</v>
      </c>
      <c r="C3958" t="s">
        <v>14</v>
      </c>
      <c r="D3958" t="s">
        <v>15</v>
      </c>
      <c r="E3958" t="s">
        <v>273</v>
      </c>
      <c r="F3958" s="1">
        <v>43276.429664351854</v>
      </c>
      <c r="G3958">
        <v>1</v>
      </c>
      <c r="H3958">
        <v>24.89</v>
      </c>
      <c r="I3958">
        <v>24.89</v>
      </c>
      <c r="J3958">
        <v>18</v>
      </c>
      <c r="K3958" t="s">
        <v>1346</v>
      </c>
      <c r="L3958">
        <v>2018</v>
      </c>
      <c r="M3958">
        <v>6</v>
      </c>
    </row>
    <row r="3959" spans="1:13" x14ac:dyDescent="0.25">
      <c r="A3959">
        <v>135002</v>
      </c>
      <c r="B3959" t="s">
        <v>987</v>
      </c>
      <c r="C3959" t="s">
        <v>14</v>
      </c>
      <c r="D3959" t="s">
        <v>15</v>
      </c>
      <c r="E3959" t="s">
        <v>273</v>
      </c>
      <c r="F3959" s="1">
        <v>43360.349178240744</v>
      </c>
      <c r="G3959">
        <v>1</v>
      </c>
      <c r="H3959">
        <v>24.89</v>
      </c>
      <c r="I3959">
        <v>24.89</v>
      </c>
      <c r="J3959">
        <v>18</v>
      </c>
      <c r="K3959" t="s">
        <v>1346</v>
      </c>
      <c r="L3959">
        <v>2018</v>
      </c>
      <c r="M3959">
        <v>9</v>
      </c>
    </row>
    <row r="3960" spans="1:13" x14ac:dyDescent="0.25">
      <c r="A3960">
        <v>135002</v>
      </c>
      <c r="B3960" t="s">
        <v>987</v>
      </c>
      <c r="C3960" t="s">
        <v>14</v>
      </c>
      <c r="D3960" t="s">
        <v>15</v>
      </c>
      <c r="E3960" t="s">
        <v>273</v>
      </c>
      <c r="F3960" s="1">
        <v>43381.408043981479</v>
      </c>
      <c r="G3960">
        <v>1</v>
      </c>
      <c r="H3960">
        <v>25.15</v>
      </c>
      <c r="I3960">
        <v>25.15</v>
      </c>
      <c r="J3960">
        <v>18</v>
      </c>
      <c r="K3960" t="s">
        <v>1346</v>
      </c>
      <c r="L3960">
        <v>2018</v>
      </c>
      <c r="M3960">
        <v>10</v>
      </c>
    </row>
    <row r="3961" spans="1:13" x14ac:dyDescent="0.25">
      <c r="A3961">
        <v>135002</v>
      </c>
      <c r="B3961" t="s">
        <v>987</v>
      </c>
      <c r="C3961" t="s">
        <v>14</v>
      </c>
      <c r="D3961" t="s">
        <v>15</v>
      </c>
      <c r="E3961" t="s">
        <v>273</v>
      </c>
      <c r="F3961" s="1">
        <v>43570.400671296295</v>
      </c>
      <c r="G3961">
        <v>1</v>
      </c>
      <c r="H3961">
        <v>25.15</v>
      </c>
      <c r="I3961">
        <v>25.15</v>
      </c>
      <c r="J3961">
        <v>18</v>
      </c>
      <c r="K3961" t="s">
        <v>1346</v>
      </c>
      <c r="L3961">
        <v>2019</v>
      </c>
      <c r="M3961">
        <v>4</v>
      </c>
    </row>
    <row r="3962" spans="1:13" x14ac:dyDescent="0.25">
      <c r="A3962">
        <v>135002</v>
      </c>
      <c r="B3962" t="s">
        <v>987</v>
      </c>
      <c r="C3962" t="s">
        <v>14</v>
      </c>
      <c r="D3962" t="s">
        <v>15</v>
      </c>
      <c r="E3962" t="s">
        <v>273</v>
      </c>
      <c r="F3962" s="1">
        <v>43641.348668981482</v>
      </c>
      <c r="G3962">
        <v>1</v>
      </c>
      <c r="H3962">
        <v>25.12</v>
      </c>
      <c r="I3962">
        <v>25.12</v>
      </c>
      <c r="J3962">
        <v>18</v>
      </c>
      <c r="K3962" t="s">
        <v>1346</v>
      </c>
      <c r="L3962">
        <v>2019</v>
      </c>
      <c r="M3962">
        <v>6</v>
      </c>
    </row>
    <row r="3963" spans="1:13" x14ac:dyDescent="0.25">
      <c r="A3963">
        <v>135002</v>
      </c>
      <c r="B3963" t="s">
        <v>987</v>
      </c>
      <c r="C3963" t="s">
        <v>14</v>
      </c>
      <c r="D3963" t="s">
        <v>15</v>
      </c>
      <c r="E3963" t="s">
        <v>273</v>
      </c>
      <c r="F3963" s="1">
        <v>43662.375358796293</v>
      </c>
      <c r="G3963">
        <v>1</v>
      </c>
      <c r="H3963">
        <v>25.12</v>
      </c>
      <c r="I3963">
        <v>25.12</v>
      </c>
      <c r="J3963">
        <v>18</v>
      </c>
      <c r="K3963" t="s">
        <v>1346</v>
      </c>
      <c r="L3963">
        <v>2019</v>
      </c>
      <c r="M3963">
        <v>7</v>
      </c>
    </row>
    <row r="3964" spans="1:13" x14ac:dyDescent="0.25">
      <c r="A3964">
        <v>135002</v>
      </c>
      <c r="B3964" t="s">
        <v>987</v>
      </c>
      <c r="C3964" t="s">
        <v>14</v>
      </c>
      <c r="D3964" t="s">
        <v>15</v>
      </c>
      <c r="E3964" t="s">
        <v>273</v>
      </c>
      <c r="F3964" s="1">
        <v>43717.447199074071</v>
      </c>
      <c r="G3964">
        <v>1</v>
      </c>
      <c r="H3964">
        <v>25.11</v>
      </c>
      <c r="I3964">
        <v>25.11</v>
      </c>
      <c r="J3964">
        <v>18</v>
      </c>
      <c r="K3964" t="s">
        <v>1346</v>
      </c>
      <c r="L3964">
        <v>2019</v>
      </c>
      <c r="M3964">
        <v>9</v>
      </c>
    </row>
    <row r="3965" spans="1:13" x14ac:dyDescent="0.25">
      <c r="A3965">
        <v>135002</v>
      </c>
      <c r="B3965" t="s">
        <v>987</v>
      </c>
      <c r="C3965" t="s">
        <v>14</v>
      </c>
      <c r="D3965" t="s">
        <v>15</v>
      </c>
      <c r="E3965" t="s">
        <v>273</v>
      </c>
      <c r="F3965" s="1">
        <v>43725.375694444447</v>
      </c>
      <c r="G3965">
        <v>1</v>
      </c>
      <c r="H3965">
        <v>24.89</v>
      </c>
      <c r="I3965">
        <v>24.89</v>
      </c>
      <c r="J3965">
        <v>18</v>
      </c>
      <c r="K3965" t="s">
        <v>1346</v>
      </c>
      <c r="L3965">
        <v>2019</v>
      </c>
      <c r="M3965">
        <v>9</v>
      </c>
    </row>
    <row r="3966" spans="1:13" x14ac:dyDescent="0.25">
      <c r="A3966">
        <v>135002</v>
      </c>
      <c r="B3966" t="s">
        <v>987</v>
      </c>
      <c r="C3966" t="s">
        <v>14</v>
      </c>
      <c r="D3966" t="s">
        <v>15</v>
      </c>
      <c r="E3966" t="s">
        <v>273</v>
      </c>
      <c r="F3966" s="1">
        <v>43826.420891203707</v>
      </c>
      <c r="G3966">
        <v>1</v>
      </c>
      <c r="H3966">
        <v>25.11</v>
      </c>
      <c r="I3966">
        <v>25.11</v>
      </c>
      <c r="J3966">
        <v>18</v>
      </c>
      <c r="K3966" t="s">
        <v>1346</v>
      </c>
      <c r="L3966">
        <v>2019</v>
      </c>
      <c r="M3966">
        <v>12</v>
      </c>
    </row>
    <row r="3967" spans="1:13" x14ac:dyDescent="0.25">
      <c r="A3967">
        <v>114325</v>
      </c>
      <c r="B3967" t="s">
        <v>1401</v>
      </c>
      <c r="C3967" t="s">
        <v>14</v>
      </c>
      <c r="D3967" t="s">
        <v>15</v>
      </c>
      <c r="E3967" t="s">
        <v>277</v>
      </c>
      <c r="F3967" s="1">
        <v>43012.40011574074</v>
      </c>
      <c r="G3967">
        <v>1</v>
      </c>
      <c r="H3967">
        <v>104.37</v>
      </c>
      <c r="I3967">
        <v>104.37</v>
      </c>
      <c r="J3967">
        <v>18</v>
      </c>
      <c r="K3967" t="s">
        <v>1346</v>
      </c>
      <c r="L3967">
        <v>2017</v>
      </c>
      <c r="M3967">
        <v>10</v>
      </c>
    </row>
    <row r="3968" spans="1:13" x14ac:dyDescent="0.25">
      <c r="A3968">
        <v>192196</v>
      </c>
      <c r="B3968" t="s">
        <v>1402</v>
      </c>
      <c r="C3968" t="s">
        <v>14</v>
      </c>
      <c r="D3968" t="s">
        <v>27</v>
      </c>
      <c r="E3968" t="s">
        <v>277</v>
      </c>
      <c r="F3968" s="1">
        <v>43080.360601851855</v>
      </c>
      <c r="G3968">
        <v>1</v>
      </c>
      <c r="H3968">
        <v>104.17</v>
      </c>
      <c r="I3968">
        <v>104.17</v>
      </c>
      <c r="J3968">
        <v>18</v>
      </c>
      <c r="K3968" t="s">
        <v>1346</v>
      </c>
      <c r="L3968">
        <v>2017</v>
      </c>
      <c r="M3968">
        <v>12</v>
      </c>
    </row>
    <row r="3969" spans="1:13" x14ac:dyDescent="0.25">
      <c r="A3969">
        <v>192205</v>
      </c>
      <c r="B3969" t="s">
        <v>278</v>
      </c>
      <c r="C3969" t="s">
        <v>14</v>
      </c>
      <c r="D3969" t="s">
        <v>15</v>
      </c>
      <c r="E3969" t="s">
        <v>277</v>
      </c>
      <c r="F3969" s="1">
        <v>43080.360601851855</v>
      </c>
      <c r="G3969">
        <v>1</v>
      </c>
      <c r="H3969">
        <v>87.89</v>
      </c>
      <c r="I3969">
        <v>87.89</v>
      </c>
      <c r="J3969">
        <v>18</v>
      </c>
      <c r="K3969" t="s">
        <v>1346</v>
      </c>
      <c r="L3969">
        <v>2017</v>
      </c>
      <c r="M3969">
        <v>12</v>
      </c>
    </row>
    <row r="3970" spans="1:13" x14ac:dyDescent="0.25">
      <c r="A3970">
        <v>192197</v>
      </c>
      <c r="B3970" t="s">
        <v>1403</v>
      </c>
      <c r="C3970" t="s">
        <v>14</v>
      </c>
      <c r="D3970" t="s">
        <v>15</v>
      </c>
      <c r="E3970" t="s">
        <v>277</v>
      </c>
      <c r="F3970" s="1">
        <v>43088.302152777775</v>
      </c>
      <c r="G3970">
        <v>2</v>
      </c>
      <c r="H3970">
        <v>100.66</v>
      </c>
      <c r="I3970">
        <v>201.32</v>
      </c>
      <c r="J3970">
        <v>18</v>
      </c>
      <c r="K3970" t="s">
        <v>1346</v>
      </c>
      <c r="L3970">
        <v>2017</v>
      </c>
      <c r="M3970">
        <v>12</v>
      </c>
    </row>
    <row r="3971" spans="1:13" x14ac:dyDescent="0.25">
      <c r="A3971">
        <v>102818</v>
      </c>
      <c r="B3971" t="s">
        <v>1404</v>
      </c>
      <c r="C3971" t="s">
        <v>14</v>
      </c>
      <c r="D3971" t="s">
        <v>27</v>
      </c>
      <c r="E3971" t="s">
        <v>282</v>
      </c>
      <c r="F3971" s="1">
        <v>42888.624282407407</v>
      </c>
      <c r="G3971">
        <v>1</v>
      </c>
      <c r="H3971">
        <v>114.02</v>
      </c>
      <c r="I3971">
        <v>114.02</v>
      </c>
      <c r="J3971">
        <v>18</v>
      </c>
      <c r="K3971" t="s">
        <v>1346</v>
      </c>
      <c r="L3971">
        <v>2017</v>
      </c>
      <c r="M3971">
        <v>6</v>
      </c>
    </row>
    <row r="3972" spans="1:13" x14ac:dyDescent="0.25">
      <c r="A3972">
        <v>102818</v>
      </c>
      <c r="B3972" t="s">
        <v>1404</v>
      </c>
      <c r="C3972" t="s">
        <v>14</v>
      </c>
      <c r="D3972" t="s">
        <v>27</v>
      </c>
      <c r="E3972" t="s">
        <v>282</v>
      </c>
      <c r="F3972" s="1">
        <v>43003.405821759261</v>
      </c>
      <c r="G3972">
        <v>1</v>
      </c>
      <c r="H3972">
        <v>111.72</v>
      </c>
      <c r="I3972">
        <v>111.72</v>
      </c>
      <c r="J3972">
        <v>18</v>
      </c>
      <c r="K3972" t="s">
        <v>1346</v>
      </c>
      <c r="L3972">
        <v>2017</v>
      </c>
      <c r="M3972">
        <v>9</v>
      </c>
    </row>
    <row r="3973" spans="1:13" x14ac:dyDescent="0.25">
      <c r="A3973">
        <v>102818</v>
      </c>
      <c r="B3973" t="s">
        <v>1404</v>
      </c>
      <c r="C3973" t="s">
        <v>14</v>
      </c>
      <c r="D3973" t="s">
        <v>27</v>
      </c>
      <c r="E3973" t="s">
        <v>282</v>
      </c>
      <c r="F3973" s="1">
        <v>43115.346643518518</v>
      </c>
      <c r="G3973">
        <v>1</v>
      </c>
      <c r="H3973">
        <v>119.88</v>
      </c>
      <c r="I3973">
        <v>119.88</v>
      </c>
      <c r="J3973">
        <v>18</v>
      </c>
      <c r="K3973" t="s">
        <v>1346</v>
      </c>
      <c r="L3973">
        <v>2018</v>
      </c>
      <c r="M3973">
        <v>1</v>
      </c>
    </row>
    <row r="3974" spans="1:13" x14ac:dyDescent="0.25">
      <c r="A3974">
        <v>229191</v>
      </c>
      <c r="B3974" t="s">
        <v>281</v>
      </c>
      <c r="C3974" t="s">
        <v>14</v>
      </c>
      <c r="D3974" t="s">
        <v>15</v>
      </c>
      <c r="E3974" t="s">
        <v>282</v>
      </c>
      <c r="F3974" s="1">
        <v>43292.422453703701</v>
      </c>
      <c r="G3974">
        <v>3</v>
      </c>
      <c r="H3974">
        <v>119.04</v>
      </c>
      <c r="I3974">
        <v>357.12</v>
      </c>
      <c r="J3974">
        <v>18</v>
      </c>
      <c r="K3974" t="s">
        <v>1346</v>
      </c>
      <c r="L3974">
        <v>2018</v>
      </c>
      <c r="M3974">
        <v>7</v>
      </c>
    </row>
    <row r="3975" spans="1:13" x14ac:dyDescent="0.25">
      <c r="A3975">
        <v>229191</v>
      </c>
      <c r="B3975" t="s">
        <v>281</v>
      </c>
      <c r="C3975" t="s">
        <v>14</v>
      </c>
      <c r="D3975" t="s">
        <v>15</v>
      </c>
      <c r="E3975" t="s">
        <v>282</v>
      </c>
      <c r="F3975" s="1">
        <v>43353.415324074071</v>
      </c>
      <c r="G3975">
        <v>1</v>
      </c>
      <c r="H3975">
        <v>141.37</v>
      </c>
      <c r="I3975">
        <v>141.37</v>
      </c>
      <c r="J3975">
        <v>18</v>
      </c>
      <c r="K3975" t="s">
        <v>1346</v>
      </c>
      <c r="L3975">
        <v>2018</v>
      </c>
      <c r="M3975">
        <v>9</v>
      </c>
    </row>
    <row r="3976" spans="1:13" x14ac:dyDescent="0.25">
      <c r="A3976">
        <v>229191</v>
      </c>
      <c r="B3976" t="s">
        <v>281</v>
      </c>
      <c r="C3976" t="s">
        <v>14</v>
      </c>
      <c r="D3976" t="s">
        <v>15</v>
      </c>
      <c r="E3976" t="s">
        <v>282</v>
      </c>
      <c r="F3976" s="1">
        <v>43481.577881944446</v>
      </c>
      <c r="G3976">
        <v>1</v>
      </c>
      <c r="H3976">
        <v>141.37</v>
      </c>
      <c r="I3976">
        <v>141.37</v>
      </c>
      <c r="J3976">
        <v>18</v>
      </c>
      <c r="K3976" t="s">
        <v>1346</v>
      </c>
      <c r="L3976">
        <v>2019</v>
      </c>
      <c r="M3976">
        <v>1</v>
      </c>
    </row>
    <row r="3977" spans="1:13" x14ac:dyDescent="0.25">
      <c r="A3977">
        <v>229191</v>
      </c>
      <c r="B3977" t="s">
        <v>281</v>
      </c>
      <c r="C3977" t="s">
        <v>14</v>
      </c>
      <c r="D3977" t="s">
        <v>15</v>
      </c>
      <c r="E3977" t="s">
        <v>282</v>
      </c>
      <c r="F3977" s="1">
        <v>43535.444733796299</v>
      </c>
      <c r="G3977">
        <v>1</v>
      </c>
      <c r="H3977">
        <v>141.37</v>
      </c>
      <c r="I3977">
        <v>141.37</v>
      </c>
      <c r="J3977">
        <v>18</v>
      </c>
      <c r="K3977" t="s">
        <v>1346</v>
      </c>
      <c r="L3977">
        <v>2019</v>
      </c>
      <c r="M3977">
        <v>3</v>
      </c>
    </row>
    <row r="3978" spans="1:13" x14ac:dyDescent="0.25">
      <c r="A3978">
        <v>229191</v>
      </c>
      <c r="B3978" t="s">
        <v>281</v>
      </c>
      <c r="C3978" t="s">
        <v>14</v>
      </c>
      <c r="D3978" t="s">
        <v>15</v>
      </c>
      <c r="E3978" t="s">
        <v>282</v>
      </c>
      <c r="F3978" s="1">
        <v>43570.400671296295</v>
      </c>
      <c r="G3978">
        <v>1</v>
      </c>
      <c r="H3978">
        <v>144.43</v>
      </c>
      <c r="I3978">
        <v>144.43</v>
      </c>
      <c r="J3978">
        <v>18</v>
      </c>
      <c r="K3978" t="s">
        <v>1346</v>
      </c>
      <c r="L3978">
        <v>2019</v>
      </c>
      <c r="M3978">
        <v>4</v>
      </c>
    </row>
    <row r="3979" spans="1:13" x14ac:dyDescent="0.25">
      <c r="A3979">
        <v>229192</v>
      </c>
      <c r="B3979" t="s">
        <v>1405</v>
      </c>
      <c r="C3979" t="s">
        <v>14</v>
      </c>
      <c r="D3979" t="s">
        <v>15</v>
      </c>
      <c r="E3979" t="s">
        <v>282</v>
      </c>
      <c r="F3979" s="1">
        <v>43668.441840277781</v>
      </c>
      <c r="G3979">
        <v>1</v>
      </c>
      <c r="H3979">
        <v>224.92</v>
      </c>
      <c r="I3979">
        <v>224.92</v>
      </c>
      <c r="J3979">
        <v>18</v>
      </c>
      <c r="K3979" t="s">
        <v>1346</v>
      </c>
      <c r="L3979">
        <v>2019</v>
      </c>
      <c r="M3979">
        <v>7</v>
      </c>
    </row>
    <row r="3980" spans="1:13" x14ac:dyDescent="0.25">
      <c r="A3980">
        <v>229192</v>
      </c>
      <c r="B3980" t="s">
        <v>1405</v>
      </c>
      <c r="C3980" t="s">
        <v>14</v>
      </c>
      <c r="D3980" t="s">
        <v>15</v>
      </c>
      <c r="E3980" t="s">
        <v>282</v>
      </c>
      <c r="F3980" s="1">
        <v>43801.365162037036</v>
      </c>
      <c r="G3980">
        <v>1</v>
      </c>
      <c r="H3980">
        <v>224.65</v>
      </c>
      <c r="I3980">
        <v>224.65</v>
      </c>
      <c r="J3980">
        <v>18</v>
      </c>
      <c r="K3980" t="s">
        <v>1346</v>
      </c>
      <c r="L3980">
        <v>2019</v>
      </c>
      <c r="M3980">
        <v>12</v>
      </c>
    </row>
    <row r="3981" spans="1:13" x14ac:dyDescent="0.25">
      <c r="A3981">
        <v>102427</v>
      </c>
      <c r="B3981" t="s">
        <v>285</v>
      </c>
      <c r="C3981" t="s">
        <v>58</v>
      </c>
      <c r="D3981" t="s">
        <v>15</v>
      </c>
      <c r="E3981" t="s">
        <v>286</v>
      </c>
      <c r="F3981" s="1">
        <v>43497.478946759256</v>
      </c>
      <c r="G3981">
        <v>1</v>
      </c>
      <c r="H3981">
        <v>88.46</v>
      </c>
      <c r="I3981">
        <v>88.46</v>
      </c>
      <c r="J3981">
        <v>18</v>
      </c>
      <c r="K3981" t="s">
        <v>1346</v>
      </c>
      <c r="L3981">
        <v>2019</v>
      </c>
      <c r="M3981">
        <v>2</v>
      </c>
    </row>
    <row r="3982" spans="1:13" x14ac:dyDescent="0.25">
      <c r="A3982">
        <v>168986</v>
      </c>
      <c r="B3982" t="s">
        <v>1406</v>
      </c>
      <c r="C3982" t="s">
        <v>14</v>
      </c>
      <c r="D3982" t="s">
        <v>15</v>
      </c>
      <c r="E3982" t="s">
        <v>1407</v>
      </c>
      <c r="F3982" s="1">
        <v>43472.583749999998</v>
      </c>
      <c r="G3982">
        <v>1</v>
      </c>
      <c r="H3982">
        <v>3585.75</v>
      </c>
      <c r="I3982">
        <v>3585.75</v>
      </c>
      <c r="J3982">
        <v>18</v>
      </c>
      <c r="K3982" t="s">
        <v>1346</v>
      </c>
      <c r="L3982">
        <v>2019</v>
      </c>
      <c r="M3982">
        <v>1</v>
      </c>
    </row>
    <row r="3983" spans="1:13" x14ac:dyDescent="0.25">
      <c r="A3983">
        <v>848947</v>
      </c>
      <c r="B3983" t="s">
        <v>290</v>
      </c>
      <c r="C3983" t="s">
        <v>14</v>
      </c>
      <c r="D3983" t="s">
        <v>15</v>
      </c>
      <c r="E3983" t="s">
        <v>273</v>
      </c>
      <c r="F3983" s="1">
        <v>42765.400752314818</v>
      </c>
      <c r="G3983">
        <v>3</v>
      </c>
      <c r="H3983">
        <v>71.17</v>
      </c>
      <c r="I3983">
        <v>213.51</v>
      </c>
      <c r="J3983">
        <v>18</v>
      </c>
      <c r="K3983" t="s">
        <v>1346</v>
      </c>
      <c r="L3983">
        <v>2017</v>
      </c>
      <c r="M3983">
        <v>1</v>
      </c>
    </row>
    <row r="3984" spans="1:13" x14ac:dyDescent="0.25">
      <c r="A3984">
        <v>848947</v>
      </c>
      <c r="B3984" t="s">
        <v>290</v>
      </c>
      <c r="C3984" t="s">
        <v>14</v>
      </c>
      <c r="D3984" t="s">
        <v>15</v>
      </c>
      <c r="E3984" t="s">
        <v>273</v>
      </c>
      <c r="F3984" s="1">
        <v>43059.439004629632</v>
      </c>
      <c r="G3984">
        <v>3</v>
      </c>
      <c r="H3984">
        <v>70.69</v>
      </c>
      <c r="I3984">
        <v>212.07</v>
      </c>
      <c r="J3984">
        <v>18</v>
      </c>
      <c r="K3984" t="s">
        <v>1346</v>
      </c>
      <c r="L3984">
        <v>2017</v>
      </c>
      <c r="M3984">
        <v>11</v>
      </c>
    </row>
    <row r="3985" spans="1:13" x14ac:dyDescent="0.25">
      <c r="A3985">
        <v>500618</v>
      </c>
      <c r="B3985" t="s">
        <v>291</v>
      </c>
      <c r="C3985" t="s">
        <v>14</v>
      </c>
      <c r="D3985" t="s">
        <v>15</v>
      </c>
      <c r="E3985" t="s">
        <v>292</v>
      </c>
      <c r="F3985" s="1">
        <v>43234.366689814815</v>
      </c>
      <c r="G3985">
        <v>1</v>
      </c>
      <c r="H3985">
        <v>300.89</v>
      </c>
      <c r="I3985">
        <v>300.89</v>
      </c>
      <c r="J3985">
        <v>18</v>
      </c>
      <c r="K3985" t="s">
        <v>1346</v>
      </c>
      <c r="L3985">
        <v>2018</v>
      </c>
      <c r="M3985">
        <v>5</v>
      </c>
    </row>
    <row r="3986" spans="1:13" x14ac:dyDescent="0.25">
      <c r="A3986">
        <v>848560</v>
      </c>
      <c r="B3986" t="s">
        <v>293</v>
      </c>
      <c r="C3986" t="s">
        <v>14</v>
      </c>
      <c r="D3986" t="s">
        <v>15</v>
      </c>
      <c r="E3986" t="s">
        <v>292</v>
      </c>
      <c r="F3986" s="1">
        <v>43514.39738425926</v>
      </c>
      <c r="G3986">
        <v>1</v>
      </c>
      <c r="H3986">
        <v>223.26</v>
      </c>
      <c r="I3986">
        <v>223.26</v>
      </c>
      <c r="J3986">
        <v>18</v>
      </c>
      <c r="K3986" t="s">
        <v>1346</v>
      </c>
      <c r="L3986">
        <v>2019</v>
      </c>
      <c r="M3986">
        <v>2</v>
      </c>
    </row>
    <row r="3987" spans="1:13" x14ac:dyDescent="0.25">
      <c r="A3987">
        <v>129740</v>
      </c>
      <c r="B3987" t="s">
        <v>1408</v>
      </c>
      <c r="C3987" t="s">
        <v>14</v>
      </c>
      <c r="D3987" t="s">
        <v>15</v>
      </c>
      <c r="E3987" t="s">
        <v>1409</v>
      </c>
      <c r="F3987" s="1">
        <v>42751.413495370369</v>
      </c>
      <c r="G3987">
        <v>1</v>
      </c>
      <c r="H3987">
        <v>1022.24</v>
      </c>
      <c r="I3987">
        <v>1022.24</v>
      </c>
      <c r="J3987">
        <v>18</v>
      </c>
      <c r="K3987" t="s">
        <v>1346</v>
      </c>
      <c r="L3987">
        <v>2017</v>
      </c>
      <c r="M3987">
        <v>1</v>
      </c>
    </row>
    <row r="3988" spans="1:13" x14ac:dyDescent="0.25">
      <c r="A3988">
        <v>129740</v>
      </c>
      <c r="B3988" t="s">
        <v>1408</v>
      </c>
      <c r="C3988" t="s">
        <v>14</v>
      </c>
      <c r="D3988" t="s">
        <v>15</v>
      </c>
      <c r="E3988" t="s">
        <v>1409</v>
      </c>
      <c r="F3988" s="1">
        <v>43514.39738425926</v>
      </c>
      <c r="G3988">
        <v>1</v>
      </c>
      <c r="H3988">
        <v>694.1</v>
      </c>
      <c r="I3988">
        <v>694.1</v>
      </c>
      <c r="J3988">
        <v>18</v>
      </c>
      <c r="K3988" t="s">
        <v>1346</v>
      </c>
      <c r="L3988">
        <v>2019</v>
      </c>
      <c r="M3988">
        <v>2</v>
      </c>
    </row>
    <row r="3989" spans="1:13" x14ac:dyDescent="0.25">
      <c r="A3989">
        <v>129740</v>
      </c>
      <c r="B3989" t="s">
        <v>1408</v>
      </c>
      <c r="C3989" t="s">
        <v>14</v>
      </c>
      <c r="D3989" t="s">
        <v>15</v>
      </c>
      <c r="E3989" t="s">
        <v>1409</v>
      </c>
      <c r="F3989" s="1">
        <v>43535.444733796299</v>
      </c>
      <c r="G3989">
        <v>1</v>
      </c>
      <c r="H3989">
        <v>694.1</v>
      </c>
      <c r="I3989">
        <v>694.1</v>
      </c>
      <c r="J3989">
        <v>18</v>
      </c>
      <c r="K3989" t="s">
        <v>1346</v>
      </c>
      <c r="L3989">
        <v>2019</v>
      </c>
      <c r="M3989">
        <v>3</v>
      </c>
    </row>
    <row r="3990" spans="1:13" x14ac:dyDescent="0.25">
      <c r="A3990">
        <v>214904</v>
      </c>
      <c r="B3990" t="s">
        <v>295</v>
      </c>
      <c r="C3990" t="s">
        <v>14</v>
      </c>
      <c r="D3990" t="s">
        <v>15</v>
      </c>
      <c r="E3990" t="s">
        <v>33</v>
      </c>
      <c r="F3990" s="1">
        <v>43020.379189814812</v>
      </c>
      <c r="G3990">
        <v>1</v>
      </c>
      <c r="H3990">
        <v>64.22</v>
      </c>
      <c r="I3990">
        <v>64.22</v>
      </c>
      <c r="J3990">
        <v>18</v>
      </c>
      <c r="K3990" t="s">
        <v>1346</v>
      </c>
      <c r="L3990">
        <v>2017</v>
      </c>
      <c r="M3990">
        <v>10</v>
      </c>
    </row>
    <row r="3991" spans="1:13" x14ac:dyDescent="0.25">
      <c r="A3991">
        <v>225514</v>
      </c>
      <c r="B3991" t="s">
        <v>1410</v>
      </c>
      <c r="C3991" t="s">
        <v>14</v>
      </c>
      <c r="D3991" t="s">
        <v>15</v>
      </c>
      <c r="E3991" t="s">
        <v>33</v>
      </c>
      <c r="F3991" s="1">
        <v>43571.394363425927</v>
      </c>
      <c r="G3991">
        <v>1</v>
      </c>
      <c r="H3991">
        <v>113.8</v>
      </c>
      <c r="I3991">
        <v>113.8</v>
      </c>
      <c r="J3991">
        <v>18</v>
      </c>
      <c r="K3991" t="s">
        <v>1346</v>
      </c>
      <c r="L3991">
        <v>2019</v>
      </c>
      <c r="M3991">
        <v>4</v>
      </c>
    </row>
    <row r="3992" spans="1:13" x14ac:dyDescent="0.25">
      <c r="A3992">
        <v>146692</v>
      </c>
      <c r="B3992" t="s">
        <v>998</v>
      </c>
      <c r="C3992" t="s">
        <v>14</v>
      </c>
      <c r="D3992" t="s">
        <v>15</v>
      </c>
      <c r="E3992" t="s">
        <v>454</v>
      </c>
      <c r="F3992" s="1">
        <v>42828.423298611109</v>
      </c>
      <c r="G3992">
        <v>1</v>
      </c>
      <c r="H3992">
        <v>78.290000000000006</v>
      </c>
      <c r="I3992">
        <v>78.290000000000006</v>
      </c>
      <c r="J3992">
        <v>18</v>
      </c>
      <c r="K3992" t="s">
        <v>1346</v>
      </c>
      <c r="L3992">
        <v>2017</v>
      </c>
      <c r="M3992">
        <v>4</v>
      </c>
    </row>
    <row r="3993" spans="1:13" x14ac:dyDescent="0.25">
      <c r="A3993">
        <v>146692</v>
      </c>
      <c r="B3993" t="s">
        <v>998</v>
      </c>
      <c r="C3993" t="s">
        <v>14</v>
      </c>
      <c r="D3993" t="s">
        <v>15</v>
      </c>
      <c r="E3993" t="s">
        <v>454</v>
      </c>
      <c r="F3993" s="1">
        <v>43381.408043981479</v>
      </c>
      <c r="G3993">
        <v>1</v>
      </c>
      <c r="H3993">
        <v>77.75</v>
      </c>
      <c r="I3993">
        <v>77.75</v>
      </c>
      <c r="J3993">
        <v>18</v>
      </c>
      <c r="K3993" t="s">
        <v>1346</v>
      </c>
      <c r="L3993">
        <v>2018</v>
      </c>
      <c r="M3993">
        <v>10</v>
      </c>
    </row>
    <row r="3994" spans="1:13" x14ac:dyDescent="0.25">
      <c r="A3994">
        <v>146692</v>
      </c>
      <c r="B3994" t="s">
        <v>998</v>
      </c>
      <c r="C3994" t="s">
        <v>14</v>
      </c>
      <c r="D3994" t="s">
        <v>15</v>
      </c>
      <c r="E3994" t="s">
        <v>454</v>
      </c>
      <c r="F3994" s="1">
        <v>43388.344097222223</v>
      </c>
      <c r="G3994">
        <v>1</v>
      </c>
      <c r="H3994">
        <v>77.75</v>
      </c>
      <c r="I3994">
        <v>77.75</v>
      </c>
      <c r="J3994">
        <v>18</v>
      </c>
      <c r="K3994" t="s">
        <v>1346</v>
      </c>
      <c r="L3994">
        <v>2018</v>
      </c>
      <c r="M3994">
        <v>10</v>
      </c>
    </row>
    <row r="3995" spans="1:13" x14ac:dyDescent="0.25">
      <c r="A3995">
        <v>146692</v>
      </c>
      <c r="B3995" t="s">
        <v>998</v>
      </c>
      <c r="C3995" t="s">
        <v>14</v>
      </c>
      <c r="D3995" t="s">
        <v>15</v>
      </c>
      <c r="E3995" t="s">
        <v>454</v>
      </c>
      <c r="F3995" s="1">
        <v>43402.436979166669</v>
      </c>
      <c r="G3995">
        <v>1</v>
      </c>
      <c r="H3995">
        <v>77.75</v>
      </c>
      <c r="I3995">
        <v>77.75</v>
      </c>
      <c r="J3995">
        <v>18</v>
      </c>
      <c r="K3995" t="s">
        <v>1346</v>
      </c>
      <c r="L3995">
        <v>2018</v>
      </c>
      <c r="M3995">
        <v>10</v>
      </c>
    </row>
    <row r="3996" spans="1:13" x14ac:dyDescent="0.25">
      <c r="A3996">
        <v>146694</v>
      </c>
      <c r="B3996" t="s">
        <v>1411</v>
      </c>
      <c r="C3996" t="s">
        <v>14</v>
      </c>
      <c r="D3996" t="s">
        <v>15</v>
      </c>
      <c r="E3996" t="s">
        <v>454</v>
      </c>
      <c r="F3996" s="1">
        <v>43745.430567129632</v>
      </c>
      <c r="G3996">
        <v>1</v>
      </c>
      <c r="H3996">
        <v>101.05</v>
      </c>
      <c r="I3996">
        <v>101.05</v>
      </c>
      <c r="J3996">
        <v>18</v>
      </c>
      <c r="K3996" t="s">
        <v>1346</v>
      </c>
      <c r="L3996">
        <v>2019</v>
      </c>
      <c r="M3996">
        <v>10</v>
      </c>
    </row>
    <row r="3997" spans="1:13" x14ac:dyDescent="0.25">
      <c r="A3997">
        <v>169191</v>
      </c>
      <c r="B3997" t="s">
        <v>1001</v>
      </c>
      <c r="C3997" t="s">
        <v>14</v>
      </c>
      <c r="D3997" t="s">
        <v>15</v>
      </c>
      <c r="E3997" t="s">
        <v>454</v>
      </c>
      <c r="F3997" s="1">
        <v>42751.413495370369</v>
      </c>
      <c r="G3997">
        <v>1</v>
      </c>
      <c r="H3997">
        <v>94.93</v>
      </c>
      <c r="I3997">
        <v>94.93</v>
      </c>
      <c r="J3997">
        <v>18</v>
      </c>
      <c r="K3997" t="s">
        <v>1346</v>
      </c>
      <c r="L3997">
        <v>2017</v>
      </c>
      <c r="M3997">
        <v>1</v>
      </c>
    </row>
    <row r="3998" spans="1:13" x14ac:dyDescent="0.25">
      <c r="A3998">
        <v>169189</v>
      </c>
      <c r="B3998" t="s">
        <v>1002</v>
      </c>
      <c r="C3998" t="s">
        <v>14</v>
      </c>
      <c r="D3998" t="s">
        <v>15</v>
      </c>
      <c r="E3998" t="s">
        <v>454</v>
      </c>
      <c r="F3998" s="1">
        <v>42751.413495370369</v>
      </c>
      <c r="G3998">
        <v>1</v>
      </c>
      <c r="H3998">
        <v>61.53</v>
      </c>
      <c r="I3998">
        <v>61.53</v>
      </c>
      <c r="J3998">
        <v>18</v>
      </c>
      <c r="K3998" t="s">
        <v>1346</v>
      </c>
      <c r="L3998">
        <v>2017</v>
      </c>
      <c r="M3998">
        <v>1</v>
      </c>
    </row>
    <row r="3999" spans="1:13" x14ac:dyDescent="0.25">
      <c r="A3999">
        <v>169189</v>
      </c>
      <c r="B3999" t="s">
        <v>1002</v>
      </c>
      <c r="C3999" t="s">
        <v>14</v>
      </c>
      <c r="D3999" t="s">
        <v>15</v>
      </c>
      <c r="E3999" t="s">
        <v>454</v>
      </c>
      <c r="F3999" s="1">
        <v>42860.455312500002</v>
      </c>
      <c r="G3999">
        <v>1</v>
      </c>
      <c r="H3999">
        <v>61.53</v>
      </c>
      <c r="I3999">
        <v>61.53</v>
      </c>
      <c r="J3999">
        <v>18</v>
      </c>
      <c r="K3999" t="s">
        <v>1346</v>
      </c>
      <c r="L3999">
        <v>2017</v>
      </c>
      <c r="M3999">
        <v>5</v>
      </c>
    </row>
    <row r="4000" spans="1:13" x14ac:dyDescent="0.25">
      <c r="A4000">
        <v>169189</v>
      </c>
      <c r="B4000" t="s">
        <v>1002</v>
      </c>
      <c r="C4000" t="s">
        <v>14</v>
      </c>
      <c r="D4000" t="s">
        <v>15</v>
      </c>
      <c r="E4000" t="s">
        <v>454</v>
      </c>
      <c r="F4000" s="1">
        <v>43020.379189814812</v>
      </c>
      <c r="G4000">
        <v>1</v>
      </c>
      <c r="H4000">
        <v>61.12</v>
      </c>
      <c r="I4000">
        <v>61.12</v>
      </c>
      <c r="J4000">
        <v>18</v>
      </c>
      <c r="K4000" t="s">
        <v>1346</v>
      </c>
      <c r="L4000">
        <v>2017</v>
      </c>
      <c r="M4000">
        <v>10</v>
      </c>
    </row>
    <row r="4001" spans="1:13" x14ac:dyDescent="0.25">
      <c r="A4001">
        <v>169189</v>
      </c>
      <c r="B4001" t="s">
        <v>1002</v>
      </c>
      <c r="C4001" t="s">
        <v>14</v>
      </c>
      <c r="D4001" t="s">
        <v>15</v>
      </c>
      <c r="E4001" t="s">
        <v>454</v>
      </c>
      <c r="F4001" s="1">
        <v>43059.439004629632</v>
      </c>
      <c r="G4001">
        <v>1</v>
      </c>
      <c r="H4001">
        <v>61.12</v>
      </c>
      <c r="I4001">
        <v>61.12</v>
      </c>
      <c r="J4001">
        <v>18</v>
      </c>
      <c r="K4001" t="s">
        <v>1346</v>
      </c>
      <c r="L4001">
        <v>2017</v>
      </c>
      <c r="M4001">
        <v>11</v>
      </c>
    </row>
    <row r="4002" spans="1:13" x14ac:dyDescent="0.25">
      <c r="A4002">
        <v>169189</v>
      </c>
      <c r="B4002" t="s">
        <v>1002</v>
      </c>
      <c r="C4002" t="s">
        <v>14</v>
      </c>
      <c r="D4002" t="s">
        <v>15</v>
      </c>
      <c r="E4002" t="s">
        <v>454</v>
      </c>
      <c r="F4002" s="1">
        <v>43185.531192129631</v>
      </c>
      <c r="G4002">
        <v>1</v>
      </c>
      <c r="H4002">
        <v>61.11</v>
      </c>
      <c r="I4002">
        <v>61.11</v>
      </c>
      <c r="J4002">
        <v>18</v>
      </c>
      <c r="K4002" t="s">
        <v>1346</v>
      </c>
      <c r="L4002">
        <v>2018</v>
      </c>
      <c r="M4002">
        <v>3</v>
      </c>
    </row>
    <row r="4003" spans="1:13" x14ac:dyDescent="0.25">
      <c r="A4003">
        <v>169189</v>
      </c>
      <c r="B4003" t="s">
        <v>1002</v>
      </c>
      <c r="C4003" t="s">
        <v>14</v>
      </c>
      <c r="D4003" t="s">
        <v>15</v>
      </c>
      <c r="E4003" t="s">
        <v>454</v>
      </c>
      <c r="F4003" s="1">
        <v>43276.429664351854</v>
      </c>
      <c r="G4003">
        <v>1</v>
      </c>
      <c r="H4003">
        <v>60.82</v>
      </c>
      <c r="I4003">
        <v>60.82</v>
      </c>
      <c r="J4003">
        <v>18</v>
      </c>
      <c r="K4003" t="s">
        <v>1346</v>
      </c>
      <c r="L4003">
        <v>2018</v>
      </c>
      <c r="M4003">
        <v>6</v>
      </c>
    </row>
    <row r="4004" spans="1:13" x14ac:dyDescent="0.25">
      <c r="A4004">
        <v>169189</v>
      </c>
      <c r="B4004" t="s">
        <v>1002</v>
      </c>
      <c r="C4004" t="s">
        <v>14</v>
      </c>
      <c r="D4004" t="s">
        <v>15</v>
      </c>
      <c r="E4004" t="s">
        <v>454</v>
      </c>
      <c r="F4004" s="1">
        <v>43395.380347222221</v>
      </c>
      <c r="G4004">
        <v>1</v>
      </c>
      <c r="H4004">
        <v>61.11</v>
      </c>
      <c r="I4004">
        <v>61.11</v>
      </c>
      <c r="J4004">
        <v>18</v>
      </c>
      <c r="K4004" t="s">
        <v>1346</v>
      </c>
      <c r="L4004">
        <v>2018</v>
      </c>
      <c r="M4004">
        <v>10</v>
      </c>
    </row>
    <row r="4005" spans="1:13" x14ac:dyDescent="0.25">
      <c r="A4005">
        <v>169189</v>
      </c>
      <c r="B4005" t="s">
        <v>1002</v>
      </c>
      <c r="C4005" t="s">
        <v>14</v>
      </c>
      <c r="D4005" t="s">
        <v>15</v>
      </c>
      <c r="E4005" t="s">
        <v>454</v>
      </c>
      <c r="F4005" s="1">
        <v>43745.430567129632</v>
      </c>
      <c r="G4005">
        <v>1</v>
      </c>
      <c r="H4005">
        <v>61.04</v>
      </c>
      <c r="I4005">
        <v>61.04</v>
      </c>
      <c r="J4005">
        <v>18</v>
      </c>
      <c r="K4005" t="s">
        <v>1346</v>
      </c>
      <c r="L4005">
        <v>2019</v>
      </c>
      <c r="M4005">
        <v>10</v>
      </c>
    </row>
    <row r="4006" spans="1:13" x14ac:dyDescent="0.25">
      <c r="A4006">
        <v>147454</v>
      </c>
      <c r="B4006" t="s">
        <v>1003</v>
      </c>
      <c r="C4006" t="s">
        <v>14</v>
      </c>
      <c r="D4006" t="s">
        <v>15</v>
      </c>
      <c r="E4006" t="s">
        <v>454</v>
      </c>
      <c r="F4006" s="1">
        <v>42828.423298611109</v>
      </c>
      <c r="G4006">
        <v>1</v>
      </c>
      <c r="H4006">
        <v>92.84</v>
      </c>
      <c r="I4006">
        <v>92.84</v>
      </c>
      <c r="J4006">
        <v>18</v>
      </c>
      <c r="K4006" t="s">
        <v>1346</v>
      </c>
      <c r="L4006">
        <v>2017</v>
      </c>
      <c r="M4006">
        <v>4</v>
      </c>
    </row>
    <row r="4007" spans="1:13" x14ac:dyDescent="0.25">
      <c r="A4007">
        <v>147454</v>
      </c>
      <c r="B4007" t="s">
        <v>1003</v>
      </c>
      <c r="C4007" t="s">
        <v>14</v>
      </c>
      <c r="D4007" t="s">
        <v>15</v>
      </c>
      <c r="E4007" t="s">
        <v>454</v>
      </c>
      <c r="F4007" s="1">
        <v>42860.455312500002</v>
      </c>
      <c r="G4007">
        <v>1</v>
      </c>
      <c r="H4007">
        <v>91.3</v>
      </c>
      <c r="I4007">
        <v>91.3</v>
      </c>
      <c r="J4007">
        <v>18</v>
      </c>
      <c r="K4007" t="s">
        <v>1346</v>
      </c>
      <c r="L4007">
        <v>2017</v>
      </c>
      <c r="M4007">
        <v>5</v>
      </c>
    </row>
    <row r="4008" spans="1:13" x14ac:dyDescent="0.25">
      <c r="A4008">
        <v>120937</v>
      </c>
      <c r="B4008" t="s">
        <v>298</v>
      </c>
      <c r="C4008" t="s">
        <v>14</v>
      </c>
      <c r="D4008" t="s">
        <v>15</v>
      </c>
      <c r="E4008" t="s">
        <v>297</v>
      </c>
      <c r="F4008" s="1">
        <v>43020.379189814812</v>
      </c>
      <c r="G4008">
        <v>1</v>
      </c>
      <c r="H4008">
        <v>156.30000000000001</v>
      </c>
      <c r="I4008">
        <v>156.30000000000001</v>
      </c>
      <c r="J4008">
        <v>18</v>
      </c>
      <c r="K4008" t="s">
        <v>1346</v>
      </c>
      <c r="L4008">
        <v>2017</v>
      </c>
      <c r="M4008">
        <v>10</v>
      </c>
    </row>
    <row r="4009" spans="1:13" x14ac:dyDescent="0.25">
      <c r="A4009">
        <v>116462</v>
      </c>
      <c r="B4009" t="s">
        <v>1004</v>
      </c>
      <c r="C4009" t="s">
        <v>14</v>
      </c>
      <c r="D4009" t="s">
        <v>15</v>
      </c>
      <c r="E4009" t="s">
        <v>1005</v>
      </c>
      <c r="F4009" s="1">
        <v>43609.404351851852</v>
      </c>
      <c r="G4009">
        <v>1</v>
      </c>
      <c r="H4009">
        <v>132.69</v>
      </c>
      <c r="I4009">
        <v>132.69</v>
      </c>
      <c r="J4009">
        <v>18</v>
      </c>
      <c r="K4009" t="s">
        <v>1346</v>
      </c>
      <c r="L4009">
        <v>2019</v>
      </c>
      <c r="M4009">
        <v>5</v>
      </c>
    </row>
    <row r="4010" spans="1:13" x14ac:dyDescent="0.25">
      <c r="A4010">
        <v>211294</v>
      </c>
      <c r="B4010" t="s">
        <v>1412</v>
      </c>
      <c r="C4010" t="s">
        <v>14</v>
      </c>
      <c r="D4010" t="s">
        <v>15</v>
      </c>
      <c r="E4010" t="s">
        <v>819</v>
      </c>
      <c r="F4010" s="1">
        <v>42996.347210648149</v>
      </c>
      <c r="G4010">
        <v>1</v>
      </c>
      <c r="H4010">
        <v>1059.8599999999999</v>
      </c>
      <c r="I4010">
        <v>1059.8599999999999</v>
      </c>
      <c r="J4010">
        <v>18</v>
      </c>
      <c r="K4010" t="s">
        <v>1346</v>
      </c>
      <c r="L4010">
        <v>2017</v>
      </c>
      <c r="M4010">
        <v>9</v>
      </c>
    </row>
    <row r="4011" spans="1:13" x14ac:dyDescent="0.25">
      <c r="A4011">
        <v>196194</v>
      </c>
      <c r="B4011" t="s">
        <v>1413</v>
      </c>
      <c r="C4011" t="s">
        <v>14</v>
      </c>
      <c r="D4011" t="s">
        <v>15</v>
      </c>
      <c r="E4011" t="s">
        <v>1414</v>
      </c>
      <c r="F4011" s="1">
        <v>43598.413715277777</v>
      </c>
      <c r="G4011">
        <v>1</v>
      </c>
      <c r="H4011">
        <v>56.2</v>
      </c>
      <c r="I4011">
        <v>56.2</v>
      </c>
      <c r="J4011">
        <v>18</v>
      </c>
      <c r="K4011" t="s">
        <v>1346</v>
      </c>
      <c r="L4011">
        <v>2019</v>
      </c>
      <c r="M4011">
        <v>5</v>
      </c>
    </row>
    <row r="4012" spans="1:13" x14ac:dyDescent="0.25">
      <c r="A4012">
        <v>842056</v>
      </c>
      <c r="B4012" t="s">
        <v>1415</v>
      </c>
      <c r="C4012" t="s">
        <v>14</v>
      </c>
      <c r="D4012" t="s">
        <v>27</v>
      </c>
      <c r="E4012" t="s">
        <v>1369</v>
      </c>
      <c r="F4012" s="1">
        <v>42975.388819444444</v>
      </c>
      <c r="G4012">
        <v>1</v>
      </c>
      <c r="H4012">
        <v>57.5</v>
      </c>
      <c r="I4012">
        <v>57.5</v>
      </c>
      <c r="J4012">
        <v>18</v>
      </c>
      <c r="K4012" t="s">
        <v>1346</v>
      </c>
      <c r="L4012">
        <v>2017</v>
      </c>
      <c r="M4012">
        <v>8</v>
      </c>
    </row>
    <row r="4013" spans="1:13" x14ac:dyDescent="0.25">
      <c r="A4013">
        <v>215481</v>
      </c>
      <c r="B4013" t="s">
        <v>1015</v>
      </c>
      <c r="C4013" t="s">
        <v>14</v>
      </c>
      <c r="D4013" t="s">
        <v>15</v>
      </c>
      <c r="E4013" t="s">
        <v>1016</v>
      </c>
      <c r="F4013" s="1">
        <v>42828.423298611109</v>
      </c>
      <c r="G4013">
        <v>1</v>
      </c>
      <c r="H4013">
        <v>191.93</v>
      </c>
      <c r="I4013">
        <v>191.93</v>
      </c>
      <c r="J4013">
        <v>18</v>
      </c>
      <c r="K4013" t="s">
        <v>1346</v>
      </c>
      <c r="L4013">
        <v>2017</v>
      </c>
      <c r="M4013">
        <v>4</v>
      </c>
    </row>
    <row r="4014" spans="1:13" x14ac:dyDescent="0.25">
      <c r="A4014">
        <v>215479</v>
      </c>
      <c r="B4014" t="s">
        <v>1416</v>
      </c>
      <c r="C4014" t="s">
        <v>14</v>
      </c>
      <c r="D4014" t="s">
        <v>15</v>
      </c>
      <c r="E4014" t="s">
        <v>1016</v>
      </c>
      <c r="F4014" s="1">
        <v>42838.442291666666</v>
      </c>
      <c r="G4014">
        <v>1</v>
      </c>
      <c r="H4014">
        <v>133.86000000000001</v>
      </c>
      <c r="I4014">
        <v>133.86000000000001</v>
      </c>
      <c r="J4014">
        <v>18</v>
      </c>
      <c r="K4014" t="s">
        <v>1346</v>
      </c>
      <c r="L4014">
        <v>2017</v>
      </c>
      <c r="M4014">
        <v>4</v>
      </c>
    </row>
    <row r="4015" spans="1:13" x14ac:dyDescent="0.25">
      <c r="A4015">
        <v>215479</v>
      </c>
      <c r="B4015" t="s">
        <v>1416</v>
      </c>
      <c r="C4015" t="s">
        <v>14</v>
      </c>
      <c r="D4015" t="s">
        <v>15</v>
      </c>
      <c r="E4015" t="s">
        <v>1016</v>
      </c>
      <c r="F4015" s="1">
        <v>42990.391226851854</v>
      </c>
      <c r="G4015">
        <v>1</v>
      </c>
      <c r="H4015">
        <v>79.760000000000005</v>
      </c>
      <c r="I4015">
        <v>79.760000000000005</v>
      </c>
      <c r="J4015">
        <v>18</v>
      </c>
      <c r="K4015" t="s">
        <v>1346</v>
      </c>
      <c r="L4015">
        <v>2017</v>
      </c>
      <c r="M4015">
        <v>9</v>
      </c>
    </row>
    <row r="4016" spans="1:13" x14ac:dyDescent="0.25">
      <c r="A4016">
        <v>215481</v>
      </c>
      <c r="B4016" t="s">
        <v>1015</v>
      </c>
      <c r="C4016" t="s">
        <v>14</v>
      </c>
      <c r="D4016" t="s">
        <v>15</v>
      </c>
      <c r="E4016" t="s">
        <v>1016</v>
      </c>
      <c r="F4016" s="1">
        <v>42990.391226851854</v>
      </c>
      <c r="G4016">
        <v>1</v>
      </c>
      <c r="H4016">
        <v>114.37</v>
      </c>
      <c r="I4016">
        <v>114.37</v>
      </c>
      <c r="J4016">
        <v>18</v>
      </c>
      <c r="K4016" t="s">
        <v>1346</v>
      </c>
      <c r="L4016">
        <v>2017</v>
      </c>
      <c r="M4016">
        <v>9</v>
      </c>
    </row>
    <row r="4017" spans="1:13" x14ac:dyDescent="0.25">
      <c r="A4017">
        <v>215481</v>
      </c>
      <c r="B4017" t="s">
        <v>1015</v>
      </c>
      <c r="C4017" t="s">
        <v>14</v>
      </c>
      <c r="D4017" t="s">
        <v>15</v>
      </c>
      <c r="E4017" t="s">
        <v>1016</v>
      </c>
      <c r="F4017" s="1">
        <v>42996.347210648149</v>
      </c>
      <c r="G4017">
        <v>1</v>
      </c>
      <c r="H4017">
        <v>114.37</v>
      </c>
      <c r="I4017">
        <v>114.37</v>
      </c>
      <c r="J4017">
        <v>18</v>
      </c>
      <c r="K4017" t="s">
        <v>1346</v>
      </c>
      <c r="L4017">
        <v>2017</v>
      </c>
      <c r="M4017">
        <v>9</v>
      </c>
    </row>
    <row r="4018" spans="1:13" x14ac:dyDescent="0.25">
      <c r="A4018">
        <v>215479</v>
      </c>
      <c r="B4018" t="s">
        <v>1416</v>
      </c>
      <c r="C4018" t="s">
        <v>14</v>
      </c>
      <c r="D4018" t="s">
        <v>15</v>
      </c>
      <c r="E4018" t="s">
        <v>1016</v>
      </c>
      <c r="F4018" s="1">
        <v>42996.347210648149</v>
      </c>
      <c r="G4018">
        <v>1</v>
      </c>
      <c r="H4018">
        <v>79.760000000000005</v>
      </c>
      <c r="I4018">
        <v>79.760000000000005</v>
      </c>
      <c r="J4018">
        <v>18</v>
      </c>
      <c r="K4018" t="s">
        <v>1346</v>
      </c>
      <c r="L4018">
        <v>2017</v>
      </c>
      <c r="M4018">
        <v>9</v>
      </c>
    </row>
    <row r="4019" spans="1:13" x14ac:dyDescent="0.25">
      <c r="A4019">
        <v>215479</v>
      </c>
      <c r="B4019" t="s">
        <v>1416</v>
      </c>
      <c r="C4019" t="s">
        <v>14</v>
      </c>
      <c r="D4019" t="s">
        <v>15</v>
      </c>
      <c r="E4019" t="s">
        <v>1016</v>
      </c>
      <c r="F4019" s="1">
        <v>43087.343101851853</v>
      </c>
      <c r="G4019">
        <v>1</v>
      </c>
      <c r="H4019">
        <v>79.760000000000005</v>
      </c>
      <c r="I4019">
        <v>79.760000000000005</v>
      </c>
      <c r="J4019">
        <v>18</v>
      </c>
      <c r="K4019" t="s">
        <v>1346</v>
      </c>
      <c r="L4019">
        <v>2017</v>
      </c>
      <c r="M4019">
        <v>12</v>
      </c>
    </row>
    <row r="4020" spans="1:13" x14ac:dyDescent="0.25">
      <c r="A4020">
        <v>215479</v>
      </c>
      <c r="B4020" t="s">
        <v>1416</v>
      </c>
      <c r="C4020" t="s">
        <v>14</v>
      </c>
      <c r="D4020" t="s">
        <v>15</v>
      </c>
      <c r="E4020" t="s">
        <v>1016</v>
      </c>
      <c r="F4020" s="1">
        <v>43157.3591087963</v>
      </c>
      <c r="G4020">
        <v>1</v>
      </c>
      <c r="H4020">
        <v>79.760000000000005</v>
      </c>
      <c r="I4020">
        <v>79.760000000000005</v>
      </c>
      <c r="J4020">
        <v>18</v>
      </c>
      <c r="K4020" t="s">
        <v>1346</v>
      </c>
      <c r="L4020">
        <v>2018</v>
      </c>
      <c r="M4020">
        <v>2</v>
      </c>
    </row>
    <row r="4021" spans="1:13" x14ac:dyDescent="0.25">
      <c r="A4021">
        <v>215479</v>
      </c>
      <c r="B4021" t="s">
        <v>1416</v>
      </c>
      <c r="C4021" t="s">
        <v>14</v>
      </c>
      <c r="D4021" t="s">
        <v>15</v>
      </c>
      <c r="E4021" t="s">
        <v>1016</v>
      </c>
      <c r="F4021" s="1">
        <v>43167.349780092591</v>
      </c>
      <c r="G4021">
        <v>1</v>
      </c>
      <c r="H4021">
        <v>79.75</v>
      </c>
      <c r="I4021">
        <v>79.75</v>
      </c>
      <c r="J4021">
        <v>18</v>
      </c>
      <c r="K4021" t="s">
        <v>1346</v>
      </c>
      <c r="L4021">
        <v>2018</v>
      </c>
      <c r="M4021">
        <v>3</v>
      </c>
    </row>
    <row r="4022" spans="1:13" x14ac:dyDescent="0.25">
      <c r="A4022">
        <v>215479</v>
      </c>
      <c r="B4022" t="s">
        <v>1416</v>
      </c>
      <c r="C4022" t="s">
        <v>14</v>
      </c>
      <c r="D4022" t="s">
        <v>15</v>
      </c>
      <c r="E4022" t="s">
        <v>1016</v>
      </c>
      <c r="F4022" s="1">
        <v>43472.583749999998</v>
      </c>
      <c r="G4022">
        <v>1</v>
      </c>
      <c r="H4022">
        <v>79.75</v>
      </c>
      <c r="I4022">
        <v>79.75</v>
      </c>
      <c r="J4022">
        <v>18</v>
      </c>
      <c r="K4022" t="s">
        <v>1346</v>
      </c>
      <c r="L4022">
        <v>2019</v>
      </c>
      <c r="M4022">
        <v>1</v>
      </c>
    </row>
    <row r="4023" spans="1:13" x14ac:dyDescent="0.25">
      <c r="A4023">
        <v>229895</v>
      </c>
      <c r="B4023" t="s">
        <v>1015</v>
      </c>
      <c r="C4023" t="s">
        <v>14</v>
      </c>
      <c r="D4023" t="s">
        <v>27</v>
      </c>
      <c r="E4023" t="s">
        <v>1016</v>
      </c>
      <c r="F4023" s="1">
        <v>43514.39738425926</v>
      </c>
      <c r="G4023">
        <v>1</v>
      </c>
      <c r="H4023">
        <v>114.37</v>
      </c>
      <c r="I4023">
        <v>114.37</v>
      </c>
      <c r="J4023">
        <v>18</v>
      </c>
      <c r="K4023" t="s">
        <v>1346</v>
      </c>
      <c r="L4023">
        <v>2019</v>
      </c>
      <c r="M4023">
        <v>2</v>
      </c>
    </row>
    <row r="4024" spans="1:13" x14ac:dyDescent="0.25">
      <c r="A4024">
        <v>229895</v>
      </c>
      <c r="B4024" t="s">
        <v>1015</v>
      </c>
      <c r="C4024" t="s">
        <v>14</v>
      </c>
      <c r="D4024" t="s">
        <v>27</v>
      </c>
      <c r="E4024" t="s">
        <v>1016</v>
      </c>
      <c r="F4024" s="1">
        <v>43522.365682870368</v>
      </c>
      <c r="G4024">
        <v>1</v>
      </c>
      <c r="H4024">
        <v>114.37</v>
      </c>
      <c r="I4024">
        <v>114.37</v>
      </c>
      <c r="J4024">
        <v>18</v>
      </c>
      <c r="K4024" t="s">
        <v>1346</v>
      </c>
      <c r="L4024">
        <v>2019</v>
      </c>
      <c r="M4024">
        <v>2</v>
      </c>
    </row>
    <row r="4025" spans="1:13" x14ac:dyDescent="0.25">
      <c r="A4025">
        <v>229895</v>
      </c>
      <c r="B4025" t="s">
        <v>1015</v>
      </c>
      <c r="C4025" t="s">
        <v>14</v>
      </c>
      <c r="D4025" t="s">
        <v>27</v>
      </c>
      <c r="E4025" t="s">
        <v>1016</v>
      </c>
      <c r="F4025" s="1">
        <v>43535.444733796299</v>
      </c>
      <c r="G4025">
        <v>1</v>
      </c>
      <c r="H4025">
        <v>114.37</v>
      </c>
      <c r="I4025">
        <v>114.37</v>
      </c>
      <c r="J4025">
        <v>18</v>
      </c>
      <c r="K4025" t="s">
        <v>1346</v>
      </c>
      <c r="L4025">
        <v>2019</v>
      </c>
      <c r="M4025">
        <v>3</v>
      </c>
    </row>
    <row r="4026" spans="1:13" x14ac:dyDescent="0.25">
      <c r="A4026">
        <v>229895</v>
      </c>
      <c r="B4026" t="s">
        <v>1015</v>
      </c>
      <c r="C4026" t="s">
        <v>14</v>
      </c>
      <c r="D4026" t="s">
        <v>27</v>
      </c>
      <c r="E4026" t="s">
        <v>1016</v>
      </c>
      <c r="F4026" s="1">
        <v>43598.413715277777</v>
      </c>
      <c r="G4026">
        <v>1</v>
      </c>
      <c r="H4026">
        <v>114.36</v>
      </c>
      <c r="I4026">
        <v>114.36</v>
      </c>
      <c r="J4026">
        <v>18</v>
      </c>
      <c r="K4026" t="s">
        <v>1346</v>
      </c>
      <c r="L4026">
        <v>2019</v>
      </c>
      <c r="M4026">
        <v>5</v>
      </c>
    </row>
    <row r="4027" spans="1:13" x14ac:dyDescent="0.25">
      <c r="A4027">
        <v>229895</v>
      </c>
      <c r="B4027" t="s">
        <v>1015</v>
      </c>
      <c r="C4027" t="s">
        <v>14</v>
      </c>
      <c r="D4027" t="s">
        <v>27</v>
      </c>
      <c r="E4027" t="s">
        <v>1016</v>
      </c>
      <c r="F4027" s="1">
        <v>43745.430567129632</v>
      </c>
      <c r="G4027">
        <v>1</v>
      </c>
      <c r="H4027">
        <v>114.26</v>
      </c>
      <c r="I4027">
        <v>114.26</v>
      </c>
      <c r="J4027">
        <v>18</v>
      </c>
      <c r="K4027" t="s">
        <v>1346</v>
      </c>
      <c r="L4027">
        <v>2019</v>
      </c>
      <c r="M4027">
        <v>10</v>
      </c>
    </row>
    <row r="4028" spans="1:13" x14ac:dyDescent="0.25">
      <c r="A4028">
        <v>229895</v>
      </c>
      <c r="B4028" t="s">
        <v>1015</v>
      </c>
      <c r="C4028" t="s">
        <v>14</v>
      </c>
      <c r="D4028" t="s">
        <v>27</v>
      </c>
      <c r="E4028" t="s">
        <v>1016</v>
      </c>
      <c r="F4028" s="1">
        <v>43752.410092592596</v>
      </c>
      <c r="G4028">
        <v>1</v>
      </c>
      <c r="H4028">
        <v>114.26</v>
      </c>
      <c r="I4028">
        <v>114.26</v>
      </c>
      <c r="J4028">
        <v>18</v>
      </c>
      <c r="K4028" t="s">
        <v>1346</v>
      </c>
      <c r="L4028">
        <v>2019</v>
      </c>
      <c r="M4028">
        <v>10</v>
      </c>
    </row>
    <row r="4029" spans="1:13" x14ac:dyDescent="0.25">
      <c r="A4029">
        <v>229895</v>
      </c>
      <c r="B4029" t="s">
        <v>1015</v>
      </c>
      <c r="C4029" t="s">
        <v>14</v>
      </c>
      <c r="D4029" t="s">
        <v>27</v>
      </c>
      <c r="E4029" t="s">
        <v>1016</v>
      </c>
      <c r="F4029" s="1">
        <v>43760.356562499997</v>
      </c>
      <c r="G4029">
        <v>1</v>
      </c>
      <c r="H4029">
        <v>114.26</v>
      </c>
      <c r="I4029">
        <v>114.26</v>
      </c>
      <c r="J4029">
        <v>18</v>
      </c>
      <c r="K4029" t="s">
        <v>1346</v>
      </c>
      <c r="L4029">
        <v>2019</v>
      </c>
      <c r="M4029">
        <v>10</v>
      </c>
    </row>
    <row r="4030" spans="1:13" x14ac:dyDescent="0.25">
      <c r="A4030">
        <v>229895</v>
      </c>
      <c r="B4030" t="s">
        <v>1015</v>
      </c>
      <c r="C4030" t="s">
        <v>14</v>
      </c>
      <c r="D4030" t="s">
        <v>27</v>
      </c>
      <c r="E4030" t="s">
        <v>1016</v>
      </c>
      <c r="F4030" s="1">
        <v>43787.411516203705</v>
      </c>
      <c r="G4030">
        <v>1</v>
      </c>
      <c r="H4030">
        <v>114.26</v>
      </c>
      <c r="I4030">
        <v>114.26</v>
      </c>
      <c r="J4030">
        <v>18</v>
      </c>
      <c r="K4030" t="s">
        <v>1346</v>
      </c>
      <c r="L4030">
        <v>2019</v>
      </c>
      <c r="M4030">
        <v>11</v>
      </c>
    </row>
    <row r="4031" spans="1:13" x14ac:dyDescent="0.25">
      <c r="A4031">
        <v>229897</v>
      </c>
      <c r="B4031" t="s">
        <v>1416</v>
      </c>
      <c r="C4031" t="s">
        <v>14</v>
      </c>
      <c r="D4031" t="s">
        <v>15</v>
      </c>
      <c r="E4031" t="s">
        <v>1016</v>
      </c>
      <c r="F4031" s="1">
        <v>43787.411516203705</v>
      </c>
      <c r="G4031">
        <v>1</v>
      </c>
      <c r="H4031">
        <v>79.680000000000007</v>
      </c>
      <c r="I4031">
        <v>79.680000000000007</v>
      </c>
      <c r="J4031">
        <v>18</v>
      </c>
      <c r="K4031" t="s">
        <v>1346</v>
      </c>
      <c r="L4031">
        <v>2019</v>
      </c>
      <c r="M4031">
        <v>11</v>
      </c>
    </row>
    <row r="4032" spans="1:13" x14ac:dyDescent="0.25">
      <c r="A4032">
        <v>229897</v>
      </c>
      <c r="B4032" t="s">
        <v>1416</v>
      </c>
      <c r="C4032" t="s">
        <v>14</v>
      </c>
      <c r="D4032" t="s">
        <v>15</v>
      </c>
      <c r="E4032" t="s">
        <v>1016</v>
      </c>
      <c r="F4032" s="1">
        <v>43801.365162037036</v>
      </c>
      <c r="G4032">
        <v>1</v>
      </c>
      <c r="H4032">
        <v>79.680000000000007</v>
      </c>
      <c r="I4032">
        <v>79.680000000000007</v>
      </c>
      <c r="J4032">
        <v>18</v>
      </c>
      <c r="K4032" t="s">
        <v>1346</v>
      </c>
      <c r="L4032">
        <v>2019</v>
      </c>
      <c r="M4032">
        <v>12</v>
      </c>
    </row>
    <row r="4033" spans="1:13" x14ac:dyDescent="0.25">
      <c r="A4033">
        <v>229895</v>
      </c>
      <c r="B4033" t="s">
        <v>1015</v>
      </c>
      <c r="C4033" t="s">
        <v>14</v>
      </c>
      <c r="D4033" t="s">
        <v>27</v>
      </c>
      <c r="E4033" t="s">
        <v>1016</v>
      </c>
      <c r="F4033" s="1">
        <v>43801.365162037036</v>
      </c>
      <c r="G4033">
        <v>1</v>
      </c>
      <c r="H4033">
        <v>114.26</v>
      </c>
      <c r="I4033">
        <v>114.26</v>
      </c>
      <c r="J4033">
        <v>18</v>
      </c>
      <c r="K4033" t="s">
        <v>1346</v>
      </c>
      <c r="L4033">
        <v>2019</v>
      </c>
      <c r="M4033">
        <v>12</v>
      </c>
    </row>
    <row r="4034" spans="1:13" x14ac:dyDescent="0.25">
      <c r="A4034">
        <v>214598</v>
      </c>
      <c r="B4034" t="s">
        <v>305</v>
      </c>
      <c r="C4034" t="s">
        <v>14</v>
      </c>
      <c r="D4034" t="s">
        <v>15</v>
      </c>
      <c r="E4034" t="s">
        <v>306</v>
      </c>
      <c r="F4034" s="1">
        <v>43640.429282407407</v>
      </c>
      <c r="G4034">
        <v>1</v>
      </c>
      <c r="H4034">
        <v>175.01</v>
      </c>
      <c r="I4034">
        <v>175.01</v>
      </c>
      <c r="J4034">
        <v>18</v>
      </c>
      <c r="K4034" t="s">
        <v>1346</v>
      </c>
      <c r="L4034">
        <v>2019</v>
      </c>
      <c r="M4034">
        <v>6</v>
      </c>
    </row>
    <row r="4035" spans="1:13" x14ac:dyDescent="0.25">
      <c r="A4035">
        <v>214598</v>
      </c>
      <c r="B4035" t="s">
        <v>305</v>
      </c>
      <c r="C4035" t="s">
        <v>14</v>
      </c>
      <c r="D4035" t="s">
        <v>15</v>
      </c>
      <c r="E4035" t="s">
        <v>306</v>
      </c>
      <c r="F4035" s="1">
        <v>43745.430567129632</v>
      </c>
      <c r="G4035">
        <v>1</v>
      </c>
      <c r="H4035">
        <v>174.81</v>
      </c>
      <c r="I4035">
        <v>174.81</v>
      </c>
      <c r="J4035">
        <v>18</v>
      </c>
      <c r="K4035" t="s">
        <v>1346</v>
      </c>
      <c r="L4035">
        <v>2019</v>
      </c>
      <c r="M4035">
        <v>10</v>
      </c>
    </row>
    <row r="4036" spans="1:13" x14ac:dyDescent="0.25">
      <c r="A4036">
        <v>214598</v>
      </c>
      <c r="B4036" t="s">
        <v>305</v>
      </c>
      <c r="C4036" t="s">
        <v>14</v>
      </c>
      <c r="D4036" t="s">
        <v>15</v>
      </c>
      <c r="E4036" t="s">
        <v>306</v>
      </c>
      <c r="F4036" s="1">
        <v>43759.325937499998</v>
      </c>
      <c r="G4036">
        <v>1</v>
      </c>
      <c r="H4036">
        <v>174.81</v>
      </c>
      <c r="I4036">
        <v>174.81</v>
      </c>
      <c r="J4036">
        <v>18</v>
      </c>
      <c r="K4036" t="s">
        <v>1346</v>
      </c>
      <c r="L4036">
        <v>2019</v>
      </c>
      <c r="M4036">
        <v>10</v>
      </c>
    </row>
    <row r="4037" spans="1:13" x14ac:dyDescent="0.25">
      <c r="A4037">
        <v>149195</v>
      </c>
      <c r="B4037" t="s">
        <v>311</v>
      </c>
      <c r="C4037" t="s">
        <v>14</v>
      </c>
      <c r="D4037" t="s">
        <v>15</v>
      </c>
      <c r="E4037" t="s">
        <v>312</v>
      </c>
      <c r="F4037" s="1">
        <v>43745.430567129632</v>
      </c>
      <c r="G4037">
        <v>1</v>
      </c>
      <c r="H4037">
        <v>224.96</v>
      </c>
      <c r="I4037">
        <v>224.96</v>
      </c>
      <c r="J4037">
        <v>18</v>
      </c>
      <c r="K4037" t="s">
        <v>1346</v>
      </c>
      <c r="L4037">
        <v>2019</v>
      </c>
      <c r="M4037">
        <v>10</v>
      </c>
    </row>
    <row r="4038" spans="1:13" x14ac:dyDescent="0.25">
      <c r="A4038">
        <v>193660</v>
      </c>
      <c r="B4038" t="s">
        <v>1417</v>
      </c>
      <c r="C4038" t="s">
        <v>14</v>
      </c>
      <c r="D4038" t="s">
        <v>15</v>
      </c>
      <c r="E4038" t="s">
        <v>1418</v>
      </c>
      <c r="F4038" s="1">
        <v>43810.520381944443</v>
      </c>
      <c r="G4038">
        <v>1</v>
      </c>
      <c r="H4038">
        <v>1083.46</v>
      </c>
      <c r="I4038">
        <v>1083.46</v>
      </c>
      <c r="J4038">
        <v>18</v>
      </c>
      <c r="K4038" t="s">
        <v>1346</v>
      </c>
      <c r="L4038">
        <v>2019</v>
      </c>
      <c r="M4038">
        <v>12</v>
      </c>
    </row>
    <row r="4039" spans="1:13" x14ac:dyDescent="0.25">
      <c r="A4039">
        <v>125414</v>
      </c>
      <c r="B4039" t="s">
        <v>1419</v>
      </c>
      <c r="C4039" t="s">
        <v>14</v>
      </c>
      <c r="D4039" t="s">
        <v>15</v>
      </c>
      <c r="E4039" t="s">
        <v>1023</v>
      </c>
      <c r="F4039" s="1">
        <v>42786.401354166665</v>
      </c>
      <c r="G4039">
        <v>1</v>
      </c>
      <c r="H4039">
        <v>374.62</v>
      </c>
      <c r="I4039">
        <v>374.62</v>
      </c>
      <c r="J4039">
        <v>18</v>
      </c>
      <c r="K4039" t="s">
        <v>1346</v>
      </c>
      <c r="L4039">
        <v>2017</v>
      </c>
      <c r="M4039">
        <v>2</v>
      </c>
    </row>
    <row r="4040" spans="1:13" x14ac:dyDescent="0.25">
      <c r="A4040">
        <v>101066</v>
      </c>
      <c r="B4040" t="s">
        <v>315</v>
      </c>
      <c r="C4040" t="s">
        <v>58</v>
      </c>
      <c r="D4040" t="s">
        <v>15</v>
      </c>
      <c r="E4040" t="s">
        <v>316</v>
      </c>
      <c r="F4040" s="1">
        <v>43304.330636574072</v>
      </c>
      <c r="G4040">
        <v>1</v>
      </c>
      <c r="H4040">
        <v>57.42</v>
      </c>
      <c r="I4040">
        <v>57.42</v>
      </c>
      <c r="J4040">
        <v>18</v>
      </c>
      <c r="K4040" t="s">
        <v>1346</v>
      </c>
      <c r="L4040">
        <v>2018</v>
      </c>
      <c r="M4040">
        <v>7</v>
      </c>
    </row>
    <row r="4041" spans="1:13" x14ac:dyDescent="0.25">
      <c r="A4041">
        <v>101066</v>
      </c>
      <c r="B4041" t="s">
        <v>315</v>
      </c>
      <c r="C4041" t="s">
        <v>58</v>
      </c>
      <c r="D4041" t="s">
        <v>15</v>
      </c>
      <c r="E4041" t="s">
        <v>316</v>
      </c>
      <c r="F4041" s="1">
        <v>43521.36109953704</v>
      </c>
      <c r="G4041">
        <v>1</v>
      </c>
      <c r="H4041">
        <v>57.42</v>
      </c>
      <c r="I4041">
        <v>57.42</v>
      </c>
      <c r="J4041">
        <v>18</v>
      </c>
      <c r="K4041" t="s">
        <v>1346</v>
      </c>
      <c r="L4041">
        <v>2019</v>
      </c>
      <c r="M4041">
        <v>2</v>
      </c>
    </row>
    <row r="4042" spans="1:13" x14ac:dyDescent="0.25">
      <c r="A4042">
        <v>101066</v>
      </c>
      <c r="B4042" t="s">
        <v>315</v>
      </c>
      <c r="C4042" t="s">
        <v>58</v>
      </c>
      <c r="D4042" t="s">
        <v>15</v>
      </c>
      <c r="E4042" t="s">
        <v>316</v>
      </c>
      <c r="F4042" s="1">
        <v>43703.46025462963</v>
      </c>
      <c r="G4042">
        <v>1</v>
      </c>
      <c r="H4042">
        <v>57.42</v>
      </c>
      <c r="I4042">
        <v>57.42</v>
      </c>
      <c r="J4042">
        <v>18</v>
      </c>
      <c r="K4042" t="s">
        <v>1346</v>
      </c>
      <c r="L4042">
        <v>2019</v>
      </c>
      <c r="M4042">
        <v>8</v>
      </c>
    </row>
    <row r="4043" spans="1:13" x14ac:dyDescent="0.25">
      <c r="A4043">
        <v>101066</v>
      </c>
      <c r="B4043" t="s">
        <v>315</v>
      </c>
      <c r="C4043" t="s">
        <v>58</v>
      </c>
      <c r="D4043" t="s">
        <v>15</v>
      </c>
      <c r="E4043" t="s">
        <v>316</v>
      </c>
      <c r="F4043" s="1">
        <v>43717.447199074071</v>
      </c>
      <c r="G4043">
        <v>2</v>
      </c>
      <c r="H4043">
        <v>57.42</v>
      </c>
      <c r="I4043">
        <v>114.84</v>
      </c>
      <c r="J4043">
        <v>18</v>
      </c>
      <c r="K4043" t="s">
        <v>1346</v>
      </c>
      <c r="L4043">
        <v>2019</v>
      </c>
      <c r="M4043">
        <v>9</v>
      </c>
    </row>
    <row r="4044" spans="1:13" x14ac:dyDescent="0.25">
      <c r="A4044">
        <v>184492</v>
      </c>
      <c r="B4044" t="s">
        <v>326</v>
      </c>
      <c r="C4044" t="s">
        <v>58</v>
      </c>
      <c r="D4044" t="s">
        <v>15</v>
      </c>
      <c r="E4044" t="s">
        <v>325</v>
      </c>
      <c r="F4044" s="1">
        <v>43405.460856481484</v>
      </c>
      <c r="G4044">
        <v>1</v>
      </c>
      <c r="H4044">
        <v>51.81</v>
      </c>
      <c r="I4044">
        <v>51.81</v>
      </c>
      <c r="J4044">
        <v>18</v>
      </c>
      <c r="K4044" t="s">
        <v>1346</v>
      </c>
      <c r="L4044">
        <v>2018</v>
      </c>
      <c r="M4044">
        <v>11</v>
      </c>
    </row>
    <row r="4045" spans="1:13" x14ac:dyDescent="0.25">
      <c r="A4045">
        <v>111243</v>
      </c>
      <c r="B4045" t="s">
        <v>1420</v>
      </c>
      <c r="C4045" t="s">
        <v>14</v>
      </c>
      <c r="D4045" t="s">
        <v>15</v>
      </c>
      <c r="E4045" t="s">
        <v>340</v>
      </c>
      <c r="F4045" s="1">
        <v>43087.343101851853</v>
      </c>
      <c r="G4045">
        <v>1</v>
      </c>
      <c r="H4045">
        <v>182.82</v>
      </c>
      <c r="I4045">
        <v>182.82</v>
      </c>
      <c r="J4045">
        <v>18</v>
      </c>
      <c r="K4045" t="s">
        <v>1346</v>
      </c>
      <c r="L4045">
        <v>2017</v>
      </c>
      <c r="M4045">
        <v>12</v>
      </c>
    </row>
    <row r="4046" spans="1:13" x14ac:dyDescent="0.25">
      <c r="A4046">
        <v>123795</v>
      </c>
      <c r="B4046" t="s">
        <v>342</v>
      </c>
      <c r="C4046" t="s">
        <v>14</v>
      </c>
      <c r="D4046" t="s">
        <v>15</v>
      </c>
      <c r="E4046" t="s">
        <v>341</v>
      </c>
      <c r="F4046" s="1">
        <v>43483.433032407411</v>
      </c>
      <c r="G4046">
        <v>1</v>
      </c>
      <c r="H4046">
        <v>215.37</v>
      </c>
      <c r="I4046">
        <v>215.37</v>
      </c>
      <c r="J4046">
        <v>18</v>
      </c>
      <c r="K4046" t="s">
        <v>1346</v>
      </c>
      <c r="L4046">
        <v>2019</v>
      </c>
      <c r="M4046">
        <v>1</v>
      </c>
    </row>
    <row r="4047" spans="1:13" x14ac:dyDescent="0.25">
      <c r="A4047">
        <v>102587</v>
      </c>
      <c r="B4047" t="s">
        <v>344</v>
      </c>
      <c r="C4047" t="s">
        <v>14</v>
      </c>
      <c r="D4047" t="s">
        <v>27</v>
      </c>
      <c r="E4047" t="s">
        <v>86</v>
      </c>
      <c r="F4047" s="1">
        <v>43514.39738425926</v>
      </c>
      <c r="G4047">
        <v>1</v>
      </c>
      <c r="H4047">
        <v>151.02000000000001</v>
      </c>
      <c r="I4047">
        <v>151.02000000000001</v>
      </c>
      <c r="J4047">
        <v>18</v>
      </c>
      <c r="K4047" t="s">
        <v>1346</v>
      </c>
      <c r="L4047">
        <v>2019</v>
      </c>
      <c r="M4047">
        <v>2</v>
      </c>
    </row>
    <row r="4048" spans="1:13" x14ac:dyDescent="0.25">
      <c r="A4048">
        <v>194234</v>
      </c>
      <c r="B4048" t="s">
        <v>1031</v>
      </c>
      <c r="C4048" t="s">
        <v>14</v>
      </c>
      <c r="D4048" t="s">
        <v>15</v>
      </c>
      <c r="E4048" t="s">
        <v>354</v>
      </c>
      <c r="F4048" s="1">
        <v>42968.33258101852</v>
      </c>
      <c r="G4048">
        <v>1</v>
      </c>
      <c r="H4048">
        <v>66.33</v>
      </c>
      <c r="I4048">
        <v>66.33</v>
      </c>
      <c r="J4048">
        <v>18</v>
      </c>
      <c r="K4048" t="s">
        <v>1346</v>
      </c>
      <c r="L4048">
        <v>2017</v>
      </c>
      <c r="M4048">
        <v>8</v>
      </c>
    </row>
    <row r="4049" spans="1:13" x14ac:dyDescent="0.25">
      <c r="A4049">
        <v>194234</v>
      </c>
      <c r="B4049" t="s">
        <v>1031</v>
      </c>
      <c r="C4049" t="s">
        <v>14</v>
      </c>
      <c r="D4049" t="s">
        <v>15</v>
      </c>
      <c r="E4049" t="s">
        <v>354</v>
      </c>
      <c r="F4049" s="1">
        <v>43339.42695601852</v>
      </c>
      <c r="G4049">
        <v>1</v>
      </c>
      <c r="H4049">
        <v>73.709999999999994</v>
      </c>
      <c r="I4049">
        <v>73.709999999999994</v>
      </c>
      <c r="J4049">
        <v>18</v>
      </c>
      <c r="K4049" t="s">
        <v>1346</v>
      </c>
      <c r="L4049">
        <v>2018</v>
      </c>
      <c r="M4049">
        <v>8</v>
      </c>
    </row>
    <row r="4050" spans="1:13" x14ac:dyDescent="0.25">
      <c r="A4050">
        <v>194234</v>
      </c>
      <c r="B4050" t="s">
        <v>1031</v>
      </c>
      <c r="C4050" t="s">
        <v>14</v>
      </c>
      <c r="D4050" t="s">
        <v>15</v>
      </c>
      <c r="E4050" t="s">
        <v>354</v>
      </c>
      <c r="F4050" s="1">
        <v>43353.415324074071</v>
      </c>
      <c r="G4050">
        <v>1</v>
      </c>
      <c r="H4050">
        <v>73.709999999999994</v>
      </c>
      <c r="I4050">
        <v>73.709999999999994</v>
      </c>
      <c r="J4050">
        <v>18</v>
      </c>
      <c r="K4050" t="s">
        <v>1346</v>
      </c>
      <c r="L4050">
        <v>2018</v>
      </c>
      <c r="M4050">
        <v>9</v>
      </c>
    </row>
    <row r="4051" spans="1:13" x14ac:dyDescent="0.25">
      <c r="A4051">
        <v>223137</v>
      </c>
      <c r="B4051" t="s">
        <v>1034</v>
      </c>
      <c r="C4051" t="s">
        <v>14</v>
      </c>
      <c r="D4051" t="s">
        <v>15</v>
      </c>
      <c r="E4051" t="s">
        <v>1035</v>
      </c>
      <c r="F4051" s="1">
        <v>43535.444733796299</v>
      </c>
      <c r="G4051">
        <v>1</v>
      </c>
      <c r="H4051">
        <v>122.64</v>
      </c>
      <c r="I4051">
        <v>122.64</v>
      </c>
      <c r="J4051">
        <v>18</v>
      </c>
      <c r="K4051" t="s">
        <v>1346</v>
      </c>
      <c r="L4051">
        <v>2019</v>
      </c>
      <c r="M4051">
        <v>3</v>
      </c>
    </row>
    <row r="4052" spans="1:13" x14ac:dyDescent="0.25">
      <c r="A4052">
        <v>102537</v>
      </c>
      <c r="B4052" t="s">
        <v>1039</v>
      </c>
      <c r="C4052" t="s">
        <v>14</v>
      </c>
      <c r="D4052" t="s">
        <v>15</v>
      </c>
      <c r="E4052" t="s">
        <v>1038</v>
      </c>
      <c r="F4052" s="1">
        <v>43185.531192129631</v>
      </c>
      <c r="G4052">
        <v>1</v>
      </c>
      <c r="H4052">
        <v>38.35</v>
      </c>
      <c r="I4052">
        <v>38.35</v>
      </c>
      <c r="J4052">
        <v>18</v>
      </c>
      <c r="K4052" t="s">
        <v>1346</v>
      </c>
      <c r="L4052">
        <v>2018</v>
      </c>
      <c r="M4052">
        <v>3</v>
      </c>
    </row>
    <row r="4053" spans="1:13" x14ac:dyDescent="0.25">
      <c r="A4053">
        <v>102537</v>
      </c>
      <c r="B4053" t="s">
        <v>1039</v>
      </c>
      <c r="C4053" t="s">
        <v>14</v>
      </c>
      <c r="D4053" t="s">
        <v>15</v>
      </c>
      <c r="E4053" t="s">
        <v>1038</v>
      </c>
      <c r="F4053" s="1">
        <v>43255.41443287037</v>
      </c>
      <c r="G4053">
        <v>1</v>
      </c>
      <c r="H4053">
        <v>38.35</v>
      </c>
      <c r="I4053">
        <v>38.35</v>
      </c>
      <c r="J4053">
        <v>18</v>
      </c>
      <c r="K4053" t="s">
        <v>1346</v>
      </c>
      <c r="L4053">
        <v>2018</v>
      </c>
      <c r="M4053">
        <v>6</v>
      </c>
    </row>
    <row r="4054" spans="1:13" x14ac:dyDescent="0.25">
      <c r="A4054">
        <v>102537</v>
      </c>
      <c r="B4054" t="s">
        <v>1039</v>
      </c>
      <c r="C4054" t="s">
        <v>14</v>
      </c>
      <c r="D4054" t="s">
        <v>15</v>
      </c>
      <c r="E4054" t="s">
        <v>1038</v>
      </c>
      <c r="F4054" s="1">
        <v>43472.583749999998</v>
      </c>
      <c r="G4054">
        <v>1</v>
      </c>
      <c r="H4054">
        <v>38.35</v>
      </c>
      <c r="I4054">
        <v>38.35</v>
      </c>
      <c r="J4054">
        <v>18</v>
      </c>
      <c r="K4054" t="s">
        <v>1346</v>
      </c>
      <c r="L4054">
        <v>2019</v>
      </c>
      <c r="M4054">
        <v>1</v>
      </c>
    </row>
    <row r="4055" spans="1:13" x14ac:dyDescent="0.25">
      <c r="A4055">
        <v>215606</v>
      </c>
      <c r="B4055" t="s">
        <v>355</v>
      </c>
      <c r="C4055" t="s">
        <v>14</v>
      </c>
      <c r="D4055" t="s">
        <v>27</v>
      </c>
      <c r="E4055" t="s">
        <v>79</v>
      </c>
      <c r="F4055" s="1">
        <v>42793.421412037038</v>
      </c>
      <c r="G4055">
        <v>1</v>
      </c>
      <c r="H4055">
        <v>72.88</v>
      </c>
      <c r="I4055">
        <v>72.88</v>
      </c>
      <c r="J4055">
        <v>18</v>
      </c>
      <c r="K4055" t="s">
        <v>1346</v>
      </c>
      <c r="L4055">
        <v>2017</v>
      </c>
      <c r="M4055">
        <v>2</v>
      </c>
    </row>
    <row r="4056" spans="1:13" x14ac:dyDescent="0.25">
      <c r="A4056">
        <v>215606</v>
      </c>
      <c r="B4056" t="s">
        <v>355</v>
      </c>
      <c r="C4056" t="s">
        <v>14</v>
      </c>
      <c r="D4056" t="s">
        <v>27</v>
      </c>
      <c r="E4056" t="s">
        <v>79</v>
      </c>
      <c r="F4056" s="1">
        <v>42807.422407407408</v>
      </c>
      <c r="G4056">
        <v>1</v>
      </c>
      <c r="H4056">
        <v>72.88</v>
      </c>
      <c r="I4056">
        <v>72.88</v>
      </c>
      <c r="J4056">
        <v>18</v>
      </c>
      <c r="K4056" t="s">
        <v>1346</v>
      </c>
      <c r="L4056">
        <v>2017</v>
      </c>
      <c r="M4056">
        <v>3</v>
      </c>
    </row>
    <row r="4057" spans="1:13" x14ac:dyDescent="0.25">
      <c r="A4057">
        <v>215606</v>
      </c>
      <c r="B4057" t="s">
        <v>355</v>
      </c>
      <c r="C4057" t="s">
        <v>14</v>
      </c>
      <c r="D4057" t="s">
        <v>27</v>
      </c>
      <c r="E4057" t="s">
        <v>79</v>
      </c>
      <c r="F4057" s="1">
        <v>42828.423298611109</v>
      </c>
      <c r="G4057">
        <v>1</v>
      </c>
      <c r="H4057">
        <v>72.88</v>
      </c>
      <c r="I4057">
        <v>72.88</v>
      </c>
      <c r="J4057">
        <v>18</v>
      </c>
      <c r="K4057" t="s">
        <v>1346</v>
      </c>
      <c r="L4057">
        <v>2017</v>
      </c>
      <c r="M4057">
        <v>4</v>
      </c>
    </row>
    <row r="4058" spans="1:13" x14ac:dyDescent="0.25">
      <c r="A4058">
        <v>215606</v>
      </c>
      <c r="B4058" t="s">
        <v>355</v>
      </c>
      <c r="C4058" t="s">
        <v>14</v>
      </c>
      <c r="D4058" t="s">
        <v>27</v>
      </c>
      <c r="E4058" t="s">
        <v>79</v>
      </c>
      <c r="F4058" s="1">
        <v>42838.442291666666</v>
      </c>
      <c r="G4058">
        <v>1</v>
      </c>
      <c r="H4058">
        <v>72.88</v>
      </c>
      <c r="I4058">
        <v>72.88</v>
      </c>
      <c r="J4058">
        <v>18</v>
      </c>
      <c r="K4058" t="s">
        <v>1346</v>
      </c>
      <c r="L4058">
        <v>2017</v>
      </c>
      <c r="M4058">
        <v>4</v>
      </c>
    </row>
    <row r="4059" spans="1:13" x14ac:dyDescent="0.25">
      <c r="A4059">
        <v>215605</v>
      </c>
      <c r="B4059" t="s">
        <v>356</v>
      </c>
      <c r="C4059" t="s">
        <v>14</v>
      </c>
      <c r="D4059" t="s">
        <v>15</v>
      </c>
      <c r="E4059" t="s">
        <v>79</v>
      </c>
      <c r="F4059" s="1">
        <v>42912.414895833332</v>
      </c>
      <c r="G4059">
        <v>1</v>
      </c>
      <c r="H4059">
        <v>28.41</v>
      </c>
      <c r="I4059">
        <v>28.41</v>
      </c>
      <c r="J4059">
        <v>18</v>
      </c>
      <c r="K4059" t="s">
        <v>1346</v>
      </c>
      <c r="L4059">
        <v>2017</v>
      </c>
      <c r="M4059">
        <v>6</v>
      </c>
    </row>
    <row r="4060" spans="1:13" x14ac:dyDescent="0.25">
      <c r="A4060">
        <v>215606</v>
      </c>
      <c r="B4060" t="s">
        <v>355</v>
      </c>
      <c r="C4060" t="s">
        <v>14</v>
      </c>
      <c r="D4060" t="s">
        <v>27</v>
      </c>
      <c r="E4060" t="s">
        <v>79</v>
      </c>
      <c r="F4060" s="1">
        <v>43003.405821759261</v>
      </c>
      <c r="G4060">
        <v>1</v>
      </c>
      <c r="H4060">
        <v>72.03</v>
      </c>
      <c r="I4060">
        <v>72.03</v>
      </c>
      <c r="J4060">
        <v>18</v>
      </c>
      <c r="K4060" t="s">
        <v>1346</v>
      </c>
      <c r="L4060">
        <v>2017</v>
      </c>
      <c r="M4060">
        <v>9</v>
      </c>
    </row>
    <row r="4061" spans="1:13" x14ac:dyDescent="0.25">
      <c r="A4061">
        <v>215606</v>
      </c>
      <c r="B4061" t="s">
        <v>355</v>
      </c>
      <c r="C4061" t="s">
        <v>14</v>
      </c>
      <c r="D4061" t="s">
        <v>27</v>
      </c>
      <c r="E4061" t="s">
        <v>79</v>
      </c>
      <c r="F4061" s="1">
        <v>43011.548761574071</v>
      </c>
      <c r="G4061">
        <v>1</v>
      </c>
      <c r="H4061">
        <v>72.03</v>
      </c>
      <c r="I4061">
        <v>72.03</v>
      </c>
      <c r="J4061">
        <v>18</v>
      </c>
      <c r="K4061" t="s">
        <v>1346</v>
      </c>
      <c r="L4061">
        <v>2017</v>
      </c>
      <c r="M4061">
        <v>10</v>
      </c>
    </row>
    <row r="4062" spans="1:13" x14ac:dyDescent="0.25">
      <c r="A4062">
        <v>215606</v>
      </c>
      <c r="B4062" t="s">
        <v>355</v>
      </c>
      <c r="C4062" t="s">
        <v>14</v>
      </c>
      <c r="D4062" t="s">
        <v>27</v>
      </c>
      <c r="E4062" t="s">
        <v>79</v>
      </c>
      <c r="F4062" s="1">
        <v>43020.379189814812</v>
      </c>
      <c r="G4062">
        <v>1</v>
      </c>
      <c r="H4062">
        <v>72.3</v>
      </c>
      <c r="I4062">
        <v>72.3</v>
      </c>
      <c r="J4062">
        <v>18</v>
      </c>
      <c r="K4062" t="s">
        <v>1346</v>
      </c>
      <c r="L4062">
        <v>2017</v>
      </c>
      <c r="M4062">
        <v>10</v>
      </c>
    </row>
    <row r="4063" spans="1:13" x14ac:dyDescent="0.25">
      <c r="A4063">
        <v>215606</v>
      </c>
      <c r="B4063" t="s">
        <v>355</v>
      </c>
      <c r="C4063" t="s">
        <v>14</v>
      </c>
      <c r="D4063" t="s">
        <v>27</v>
      </c>
      <c r="E4063" t="s">
        <v>79</v>
      </c>
      <c r="F4063" s="1">
        <v>43052.404675925929</v>
      </c>
      <c r="G4063">
        <v>1</v>
      </c>
      <c r="H4063">
        <v>72.02</v>
      </c>
      <c r="I4063">
        <v>72.02</v>
      </c>
      <c r="J4063">
        <v>18</v>
      </c>
      <c r="K4063" t="s">
        <v>1346</v>
      </c>
      <c r="L4063">
        <v>2017</v>
      </c>
      <c r="M4063">
        <v>11</v>
      </c>
    </row>
    <row r="4064" spans="1:13" x14ac:dyDescent="0.25">
      <c r="A4064">
        <v>215606</v>
      </c>
      <c r="B4064" t="s">
        <v>355</v>
      </c>
      <c r="C4064" t="s">
        <v>14</v>
      </c>
      <c r="D4064" t="s">
        <v>27</v>
      </c>
      <c r="E4064" t="s">
        <v>79</v>
      </c>
      <c r="F4064" s="1">
        <v>43108.430358796293</v>
      </c>
      <c r="G4064">
        <v>1</v>
      </c>
      <c r="H4064">
        <v>71.87</v>
      </c>
      <c r="I4064">
        <v>71.87</v>
      </c>
      <c r="J4064">
        <v>18</v>
      </c>
      <c r="K4064" t="s">
        <v>1346</v>
      </c>
      <c r="L4064">
        <v>2018</v>
      </c>
      <c r="M4064">
        <v>1</v>
      </c>
    </row>
    <row r="4065" spans="1:13" x14ac:dyDescent="0.25">
      <c r="A4065">
        <v>215606</v>
      </c>
      <c r="B4065" t="s">
        <v>355</v>
      </c>
      <c r="C4065" t="s">
        <v>14</v>
      </c>
      <c r="D4065" t="s">
        <v>27</v>
      </c>
      <c r="E4065" t="s">
        <v>79</v>
      </c>
      <c r="F4065" s="1">
        <v>43147.559328703705</v>
      </c>
      <c r="G4065">
        <v>1</v>
      </c>
      <c r="H4065">
        <v>71.95</v>
      </c>
      <c r="I4065">
        <v>71.95</v>
      </c>
      <c r="J4065">
        <v>18</v>
      </c>
      <c r="K4065" t="s">
        <v>1346</v>
      </c>
      <c r="L4065">
        <v>2018</v>
      </c>
      <c r="M4065">
        <v>2</v>
      </c>
    </row>
    <row r="4066" spans="1:13" x14ac:dyDescent="0.25">
      <c r="A4066">
        <v>125366</v>
      </c>
      <c r="B4066" t="s">
        <v>355</v>
      </c>
      <c r="C4066" t="s">
        <v>14</v>
      </c>
      <c r="D4066" t="s">
        <v>15</v>
      </c>
      <c r="E4066" t="s">
        <v>79</v>
      </c>
      <c r="F4066" s="1">
        <v>43199.411770833336</v>
      </c>
      <c r="G4066">
        <v>1</v>
      </c>
      <c r="H4066">
        <v>151.03</v>
      </c>
      <c r="I4066">
        <v>151.03</v>
      </c>
      <c r="J4066">
        <v>18</v>
      </c>
      <c r="K4066" t="s">
        <v>1346</v>
      </c>
      <c r="L4066">
        <v>2018</v>
      </c>
      <c r="M4066">
        <v>4</v>
      </c>
    </row>
    <row r="4067" spans="1:13" x14ac:dyDescent="0.25">
      <c r="A4067">
        <v>125366</v>
      </c>
      <c r="B4067" t="s">
        <v>355</v>
      </c>
      <c r="C4067" t="s">
        <v>14</v>
      </c>
      <c r="D4067" t="s">
        <v>15</v>
      </c>
      <c r="E4067" t="s">
        <v>79</v>
      </c>
      <c r="F4067" s="1">
        <v>43276.429664351854</v>
      </c>
      <c r="G4067">
        <v>1</v>
      </c>
      <c r="H4067">
        <v>72.02</v>
      </c>
      <c r="I4067">
        <v>72.02</v>
      </c>
      <c r="J4067">
        <v>18</v>
      </c>
      <c r="K4067" t="s">
        <v>1346</v>
      </c>
      <c r="L4067">
        <v>2018</v>
      </c>
      <c r="M4067">
        <v>6</v>
      </c>
    </row>
    <row r="4068" spans="1:13" x14ac:dyDescent="0.25">
      <c r="A4068">
        <v>125366</v>
      </c>
      <c r="B4068" t="s">
        <v>355</v>
      </c>
      <c r="C4068" t="s">
        <v>14</v>
      </c>
      <c r="D4068" t="s">
        <v>15</v>
      </c>
      <c r="E4068" t="s">
        <v>79</v>
      </c>
      <c r="F4068" s="1">
        <v>43318.314918981479</v>
      </c>
      <c r="G4068">
        <v>1</v>
      </c>
      <c r="H4068">
        <v>72.37</v>
      </c>
      <c r="I4068">
        <v>72.37</v>
      </c>
      <c r="J4068">
        <v>18</v>
      </c>
      <c r="K4068" t="s">
        <v>1346</v>
      </c>
      <c r="L4068">
        <v>2018</v>
      </c>
      <c r="M4068">
        <v>8</v>
      </c>
    </row>
    <row r="4069" spans="1:13" x14ac:dyDescent="0.25">
      <c r="A4069">
        <v>125366</v>
      </c>
      <c r="B4069" t="s">
        <v>355</v>
      </c>
      <c r="C4069" t="s">
        <v>14</v>
      </c>
      <c r="D4069" t="s">
        <v>15</v>
      </c>
      <c r="E4069" t="s">
        <v>79</v>
      </c>
      <c r="F4069" s="1">
        <v>43318.314918981479</v>
      </c>
      <c r="G4069">
        <v>1</v>
      </c>
      <c r="H4069">
        <v>72.37</v>
      </c>
      <c r="I4069">
        <v>72.37</v>
      </c>
      <c r="J4069">
        <v>18</v>
      </c>
      <c r="K4069" t="s">
        <v>1346</v>
      </c>
      <c r="L4069">
        <v>2018</v>
      </c>
      <c r="M4069">
        <v>8</v>
      </c>
    </row>
    <row r="4070" spans="1:13" x14ac:dyDescent="0.25">
      <c r="A4070">
        <v>125366</v>
      </c>
      <c r="B4070" t="s">
        <v>355</v>
      </c>
      <c r="C4070" t="s">
        <v>14</v>
      </c>
      <c r="D4070" t="s">
        <v>15</v>
      </c>
      <c r="E4070" t="s">
        <v>79</v>
      </c>
      <c r="F4070" s="1">
        <v>43402.436979166669</v>
      </c>
      <c r="G4070">
        <v>1</v>
      </c>
      <c r="H4070">
        <v>72.02</v>
      </c>
      <c r="I4070">
        <v>72.02</v>
      </c>
      <c r="J4070">
        <v>18</v>
      </c>
      <c r="K4070" t="s">
        <v>1346</v>
      </c>
      <c r="L4070">
        <v>2018</v>
      </c>
      <c r="M4070">
        <v>10</v>
      </c>
    </row>
    <row r="4071" spans="1:13" x14ac:dyDescent="0.25">
      <c r="A4071">
        <v>125366</v>
      </c>
      <c r="B4071" t="s">
        <v>355</v>
      </c>
      <c r="C4071" t="s">
        <v>14</v>
      </c>
      <c r="D4071" t="s">
        <v>15</v>
      </c>
      <c r="E4071" t="s">
        <v>79</v>
      </c>
      <c r="F4071" s="1">
        <v>43444.602106481485</v>
      </c>
      <c r="G4071">
        <v>1</v>
      </c>
      <c r="H4071">
        <v>72.02</v>
      </c>
      <c r="I4071">
        <v>72.02</v>
      </c>
      <c r="J4071">
        <v>18</v>
      </c>
      <c r="K4071" t="s">
        <v>1346</v>
      </c>
      <c r="L4071">
        <v>2018</v>
      </c>
      <c r="M4071">
        <v>12</v>
      </c>
    </row>
    <row r="4072" spans="1:13" x14ac:dyDescent="0.25">
      <c r="A4072">
        <v>125366</v>
      </c>
      <c r="B4072" t="s">
        <v>355</v>
      </c>
      <c r="C4072" t="s">
        <v>14</v>
      </c>
      <c r="D4072" t="s">
        <v>15</v>
      </c>
      <c r="E4072" t="s">
        <v>79</v>
      </c>
      <c r="F4072" s="1">
        <v>43500.409386574072</v>
      </c>
      <c r="G4072">
        <v>1</v>
      </c>
      <c r="H4072">
        <v>72</v>
      </c>
      <c r="I4072">
        <v>72</v>
      </c>
      <c r="J4072">
        <v>18</v>
      </c>
      <c r="K4072" t="s">
        <v>1346</v>
      </c>
      <c r="L4072">
        <v>2019</v>
      </c>
      <c r="M4072">
        <v>2</v>
      </c>
    </row>
    <row r="4073" spans="1:13" x14ac:dyDescent="0.25">
      <c r="A4073">
        <v>125366</v>
      </c>
      <c r="B4073" t="s">
        <v>355</v>
      </c>
      <c r="C4073" t="s">
        <v>14</v>
      </c>
      <c r="D4073" t="s">
        <v>15</v>
      </c>
      <c r="E4073" t="s">
        <v>79</v>
      </c>
      <c r="F4073" s="1">
        <v>43528.418807870374</v>
      </c>
      <c r="G4073">
        <v>1</v>
      </c>
      <c r="H4073">
        <v>72.38</v>
      </c>
      <c r="I4073">
        <v>72.38</v>
      </c>
      <c r="J4073">
        <v>18</v>
      </c>
      <c r="K4073" t="s">
        <v>1346</v>
      </c>
      <c r="L4073">
        <v>2019</v>
      </c>
      <c r="M4073">
        <v>3</v>
      </c>
    </row>
    <row r="4074" spans="1:13" x14ac:dyDescent="0.25">
      <c r="A4074">
        <v>125366</v>
      </c>
      <c r="B4074" t="s">
        <v>355</v>
      </c>
      <c r="C4074" t="s">
        <v>14</v>
      </c>
      <c r="D4074" t="s">
        <v>15</v>
      </c>
      <c r="E4074" t="s">
        <v>79</v>
      </c>
      <c r="F4074" s="1">
        <v>43556.41065972222</v>
      </c>
      <c r="G4074">
        <v>1</v>
      </c>
      <c r="H4074">
        <v>72</v>
      </c>
      <c r="I4074">
        <v>72</v>
      </c>
      <c r="J4074">
        <v>18</v>
      </c>
      <c r="K4074" t="s">
        <v>1346</v>
      </c>
      <c r="L4074">
        <v>2019</v>
      </c>
      <c r="M4074">
        <v>4</v>
      </c>
    </row>
    <row r="4075" spans="1:13" x14ac:dyDescent="0.25">
      <c r="A4075">
        <v>125366</v>
      </c>
      <c r="B4075" t="s">
        <v>355</v>
      </c>
      <c r="C4075" t="s">
        <v>14</v>
      </c>
      <c r="D4075" t="s">
        <v>15</v>
      </c>
      <c r="E4075" t="s">
        <v>79</v>
      </c>
      <c r="F4075" s="1">
        <v>43573.57912037037</v>
      </c>
      <c r="G4075">
        <v>1</v>
      </c>
      <c r="H4075">
        <v>72</v>
      </c>
      <c r="I4075">
        <v>72</v>
      </c>
      <c r="J4075">
        <v>18</v>
      </c>
      <c r="K4075" t="s">
        <v>1346</v>
      </c>
      <c r="L4075">
        <v>2019</v>
      </c>
      <c r="M4075">
        <v>4</v>
      </c>
    </row>
    <row r="4076" spans="1:13" x14ac:dyDescent="0.25">
      <c r="A4076">
        <v>125366</v>
      </c>
      <c r="B4076" t="s">
        <v>355</v>
      </c>
      <c r="C4076" t="s">
        <v>14</v>
      </c>
      <c r="D4076" t="s">
        <v>15</v>
      </c>
      <c r="E4076" t="s">
        <v>79</v>
      </c>
      <c r="F4076" s="1">
        <v>43640.429282407407</v>
      </c>
      <c r="G4076">
        <v>1</v>
      </c>
      <c r="H4076">
        <v>71.680000000000007</v>
      </c>
      <c r="I4076">
        <v>71.680000000000007</v>
      </c>
      <c r="J4076">
        <v>18</v>
      </c>
      <c r="K4076" t="s">
        <v>1346</v>
      </c>
      <c r="L4076">
        <v>2019</v>
      </c>
      <c r="M4076">
        <v>6</v>
      </c>
    </row>
    <row r="4077" spans="1:13" x14ac:dyDescent="0.25">
      <c r="A4077">
        <v>125366</v>
      </c>
      <c r="B4077" t="s">
        <v>355</v>
      </c>
      <c r="C4077" t="s">
        <v>14</v>
      </c>
      <c r="D4077" t="s">
        <v>15</v>
      </c>
      <c r="E4077" t="s">
        <v>79</v>
      </c>
      <c r="F4077" s="1">
        <v>43731.378055555557</v>
      </c>
      <c r="G4077">
        <v>1</v>
      </c>
      <c r="H4077">
        <v>72.02</v>
      </c>
      <c r="I4077">
        <v>72.02</v>
      </c>
      <c r="J4077">
        <v>18</v>
      </c>
      <c r="K4077" t="s">
        <v>1346</v>
      </c>
      <c r="L4077">
        <v>2019</v>
      </c>
      <c r="M4077">
        <v>9</v>
      </c>
    </row>
    <row r="4078" spans="1:13" x14ac:dyDescent="0.25">
      <c r="A4078">
        <v>215605</v>
      </c>
      <c r="B4078" t="s">
        <v>356</v>
      </c>
      <c r="C4078" t="s">
        <v>14</v>
      </c>
      <c r="D4078" t="s">
        <v>15</v>
      </c>
      <c r="E4078" t="s">
        <v>79</v>
      </c>
      <c r="F4078" s="1">
        <v>43745.430567129632</v>
      </c>
      <c r="G4078">
        <v>1</v>
      </c>
      <c r="H4078">
        <v>28.27</v>
      </c>
      <c r="I4078">
        <v>28.27</v>
      </c>
      <c r="J4078">
        <v>18</v>
      </c>
      <c r="K4078" t="s">
        <v>1346</v>
      </c>
      <c r="L4078">
        <v>2019</v>
      </c>
      <c r="M4078">
        <v>10</v>
      </c>
    </row>
    <row r="4079" spans="1:13" x14ac:dyDescent="0.25">
      <c r="A4079">
        <v>125366</v>
      </c>
      <c r="B4079" t="s">
        <v>355</v>
      </c>
      <c r="C4079" t="s">
        <v>14</v>
      </c>
      <c r="D4079" t="s">
        <v>15</v>
      </c>
      <c r="E4079" t="s">
        <v>79</v>
      </c>
      <c r="F4079" s="1">
        <v>43808.419652777775</v>
      </c>
      <c r="G4079">
        <v>1</v>
      </c>
      <c r="H4079">
        <v>72.02</v>
      </c>
      <c r="I4079">
        <v>72.02</v>
      </c>
      <c r="J4079">
        <v>18</v>
      </c>
      <c r="K4079" t="s">
        <v>1346</v>
      </c>
      <c r="L4079">
        <v>2019</v>
      </c>
      <c r="M4079">
        <v>12</v>
      </c>
    </row>
    <row r="4080" spans="1:13" x14ac:dyDescent="0.25">
      <c r="A4080">
        <v>180080</v>
      </c>
      <c r="B4080" t="s">
        <v>1421</v>
      </c>
      <c r="C4080" t="s">
        <v>14</v>
      </c>
      <c r="D4080" t="s">
        <v>15</v>
      </c>
      <c r="E4080" t="s">
        <v>1043</v>
      </c>
      <c r="F4080" s="1">
        <v>42870.411747685182</v>
      </c>
      <c r="G4080">
        <v>1</v>
      </c>
      <c r="H4080">
        <v>322.89</v>
      </c>
      <c r="I4080">
        <v>322.89</v>
      </c>
      <c r="J4080">
        <v>18</v>
      </c>
      <c r="K4080" t="s">
        <v>1346</v>
      </c>
      <c r="L4080">
        <v>2017</v>
      </c>
      <c r="M4080">
        <v>5</v>
      </c>
    </row>
    <row r="4081" spans="1:13" x14ac:dyDescent="0.25">
      <c r="A4081">
        <v>180071</v>
      </c>
      <c r="B4081" t="s">
        <v>1042</v>
      </c>
      <c r="C4081" t="s">
        <v>14</v>
      </c>
      <c r="D4081" t="s">
        <v>15</v>
      </c>
      <c r="E4081" t="s">
        <v>1043</v>
      </c>
      <c r="F4081" s="1">
        <v>43640.429282407407</v>
      </c>
      <c r="G4081">
        <v>1</v>
      </c>
      <c r="H4081">
        <v>115.03</v>
      </c>
      <c r="I4081">
        <v>115.03</v>
      </c>
      <c r="J4081">
        <v>18</v>
      </c>
      <c r="K4081" t="s">
        <v>1346</v>
      </c>
      <c r="L4081">
        <v>2019</v>
      </c>
      <c r="M4081">
        <v>6</v>
      </c>
    </row>
    <row r="4082" spans="1:13" x14ac:dyDescent="0.25">
      <c r="A4082">
        <v>845593</v>
      </c>
      <c r="B4082" t="s">
        <v>360</v>
      </c>
      <c r="C4082" t="s">
        <v>14</v>
      </c>
      <c r="D4082" t="s">
        <v>15</v>
      </c>
      <c r="E4082" t="s">
        <v>358</v>
      </c>
      <c r="F4082" s="1">
        <v>43557.50885416667</v>
      </c>
      <c r="G4082">
        <v>1</v>
      </c>
      <c r="H4082">
        <v>43.8</v>
      </c>
      <c r="I4082">
        <v>43.8</v>
      </c>
      <c r="J4082">
        <v>18</v>
      </c>
      <c r="K4082" t="s">
        <v>1346</v>
      </c>
      <c r="L4082">
        <v>2019</v>
      </c>
      <c r="M4082">
        <v>4</v>
      </c>
    </row>
    <row r="4083" spans="1:13" x14ac:dyDescent="0.25">
      <c r="A4083">
        <v>100168</v>
      </c>
      <c r="B4083" t="s">
        <v>368</v>
      </c>
      <c r="C4083" t="s">
        <v>14</v>
      </c>
      <c r="D4083" t="s">
        <v>15</v>
      </c>
      <c r="E4083" t="s">
        <v>369</v>
      </c>
      <c r="F4083" s="1">
        <v>43020.379189814812</v>
      </c>
      <c r="G4083">
        <v>1</v>
      </c>
      <c r="H4083">
        <v>43.14</v>
      </c>
      <c r="I4083">
        <v>43.14</v>
      </c>
      <c r="J4083">
        <v>18</v>
      </c>
      <c r="K4083" t="s">
        <v>1346</v>
      </c>
      <c r="L4083">
        <v>2017</v>
      </c>
      <c r="M4083">
        <v>10</v>
      </c>
    </row>
    <row r="4084" spans="1:13" x14ac:dyDescent="0.25">
      <c r="A4084">
        <v>100168</v>
      </c>
      <c r="B4084" t="s">
        <v>368</v>
      </c>
      <c r="C4084" t="s">
        <v>14</v>
      </c>
      <c r="D4084" t="s">
        <v>15</v>
      </c>
      <c r="E4084" t="s">
        <v>369</v>
      </c>
      <c r="F4084" s="1">
        <v>43473.434166666666</v>
      </c>
      <c r="G4084">
        <v>1</v>
      </c>
      <c r="H4084">
        <v>43.14</v>
      </c>
      <c r="I4084">
        <v>43.14</v>
      </c>
      <c r="J4084">
        <v>18</v>
      </c>
      <c r="K4084" t="s">
        <v>1346</v>
      </c>
      <c r="L4084">
        <v>2019</v>
      </c>
      <c r="M4084">
        <v>1</v>
      </c>
    </row>
    <row r="4085" spans="1:13" x14ac:dyDescent="0.25">
      <c r="A4085">
        <v>223200</v>
      </c>
      <c r="B4085" t="s">
        <v>370</v>
      </c>
      <c r="C4085" t="s">
        <v>14</v>
      </c>
      <c r="D4085" t="s">
        <v>15</v>
      </c>
      <c r="E4085" t="s">
        <v>371</v>
      </c>
      <c r="F4085" s="1">
        <v>43353.415324074071</v>
      </c>
      <c r="G4085">
        <v>2</v>
      </c>
      <c r="H4085">
        <v>143.32</v>
      </c>
      <c r="I4085">
        <v>286.64</v>
      </c>
      <c r="J4085">
        <v>18</v>
      </c>
      <c r="K4085" t="s">
        <v>1346</v>
      </c>
      <c r="L4085">
        <v>2018</v>
      </c>
      <c r="M4085">
        <v>9</v>
      </c>
    </row>
    <row r="4086" spans="1:13" x14ac:dyDescent="0.25">
      <c r="A4086">
        <v>223200</v>
      </c>
      <c r="B4086" t="s">
        <v>370</v>
      </c>
      <c r="C4086" t="s">
        <v>14</v>
      </c>
      <c r="D4086" t="s">
        <v>15</v>
      </c>
      <c r="E4086" t="s">
        <v>371</v>
      </c>
      <c r="F4086" s="1">
        <v>43444.602106481485</v>
      </c>
      <c r="G4086">
        <v>1</v>
      </c>
      <c r="H4086">
        <v>143.32</v>
      </c>
      <c r="I4086">
        <v>143.32</v>
      </c>
      <c r="J4086">
        <v>18</v>
      </c>
      <c r="K4086" t="s">
        <v>1346</v>
      </c>
      <c r="L4086">
        <v>2018</v>
      </c>
      <c r="M4086">
        <v>12</v>
      </c>
    </row>
    <row r="4087" spans="1:13" x14ac:dyDescent="0.25">
      <c r="A4087">
        <v>175428</v>
      </c>
      <c r="B4087" t="s">
        <v>1050</v>
      </c>
      <c r="C4087" t="s">
        <v>14</v>
      </c>
      <c r="D4087" t="s">
        <v>15</v>
      </c>
      <c r="E4087" t="s">
        <v>375</v>
      </c>
      <c r="F4087" s="1">
        <v>42786.401354166665</v>
      </c>
      <c r="G4087">
        <v>1</v>
      </c>
      <c r="H4087">
        <v>66.81</v>
      </c>
      <c r="I4087">
        <v>66.81</v>
      </c>
      <c r="J4087">
        <v>18</v>
      </c>
      <c r="K4087" t="s">
        <v>1346</v>
      </c>
      <c r="L4087">
        <v>2017</v>
      </c>
      <c r="M4087">
        <v>2</v>
      </c>
    </row>
    <row r="4088" spans="1:13" x14ac:dyDescent="0.25">
      <c r="A4088">
        <v>175433</v>
      </c>
      <c r="B4088" t="s">
        <v>374</v>
      </c>
      <c r="C4088" t="s">
        <v>14</v>
      </c>
      <c r="D4088" t="s">
        <v>15</v>
      </c>
      <c r="E4088" t="s">
        <v>375</v>
      </c>
      <c r="F4088" s="1">
        <v>42786.401354166665</v>
      </c>
      <c r="G4088">
        <v>1</v>
      </c>
      <c r="H4088">
        <v>33.47</v>
      </c>
      <c r="I4088">
        <v>33.47</v>
      </c>
      <c r="J4088">
        <v>18</v>
      </c>
      <c r="K4088" t="s">
        <v>1346</v>
      </c>
      <c r="L4088">
        <v>2017</v>
      </c>
      <c r="M4088">
        <v>2</v>
      </c>
    </row>
    <row r="4089" spans="1:13" x14ac:dyDescent="0.25">
      <c r="A4089">
        <v>175433</v>
      </c>
      <c r="B4089" t="s">
        <v>374</v>
      </c>
      <c r="C4089" t="s">
        <v>14</v>
      </c>
      <c r="D4089" t="s">
        <v>15</v>
      </c>
      <c r="E4089" t="s">
        <v>375</v>
      </c>
      <c r="F4089" s="1">
        <v>42786.401354166665</v>
      </c>
      <c r="G4089">
        <v>1</v>
      </c>
      <c r="H4089">
        <v>33.47</v>
      </c>
      <c r="I4089">
        <v>33.47</v>
      </c>
      <c r="J4089">
        <v>18</v>
      </c>
      <c r="K4089" t="s">
        <v>1346</v>
      </c>
      <c r="L4089">
        <v>2017</v>
      </c>
      <c r="M4089">
        <v>2</v>
      </c>
    </row>
    <row r="4090" spans="1:13" x14ac:dyDescent="0.25">
      <c r="A4090">
        <v>175433</v>
      </c>
      <c r="B4090" t="s">
        <v>374</v>
      </c>
      <c r="C4090" t="s">
        <v>14</v>
      </c>
      <c r="D4090" t="s">
        <v>15</v>
      </c>
      <c r="E4090" t="s">
        <v>375</v>
      </c>
      <c r="F4090" s="1">
        <v>42912.414895833332</v>
      </c>
      <c r="G4090">
        <v>1</v>
      </c>
      <c r="H4090">
        <v>33.47</v>
      </c>
      <c r="I4090">
        <v>33.47</v>
      </c>
      <c r="J4090">
        <v>18</v>
      </c>
      <c r="K4090" t="s">
        <v>1346</v>
      </c>
      <c r="L4090">
        <v>2017</v>
      </c>
      <c r="M4090">
        <v>6</v>
      </c>
    </row>
    <row r="4091" spans="1:13" x14ac:dyDescent="0.25">
      <c r="A4091">
        <v>175433</v>
      </c>
      <c r="B4091" t="s">
        <v>374</v>
      </c>
      <c r="C4091" t="s">
        <v>14</v>
      </c>
      <c r="D4091" t="s">
        <v>15</v>
      </c>
      <c r="E4091" t="s">
        <v>375</v>
      </c>
      <c r="F4091" s="1">
        <v>43020.379189814812</v>
      </c>
      <c r="G4091">
        <v>1</v>
      </c>
      <c r="H4091">
        <v>33.18</v>
      </c>
      <c r="I4091">
        <v>33.18</v>
      </c>
      <c r="J4091">
        <v>18</v>
      </c>
      <c r="K4091" t="s">
        <v>1346</v>
      </c>
      <c r="L4091">
        <v>2017</v>
      </c>
      <c r="M4091">
        <v>10</v>
      </c>
    </row>
    <row r="4092" spans="1:13" x14ac:dyDescent="0.25">
      <c r="A4092">
        <v>175433</v>
      </c>
      <c r="B4092" t="s">
        <v>374</v>
      </c>
      <c r="C4092" t="s">
        <v>14</v>
      </c>
      <c r="D4092" t="s">
        <v>15</v>
      </c>
      <c r="E4092" t="s">
        <v>375</v>
      </c>
      <c r="F4092" s="1">
        <v>43020.379189814812</v>
      </c>
      <c r="G4092">
        <v>1</v>
      </c>
      <c r="H4092">
        <v>33.18</v>
      </c>
      <c r="I4092">
        <v>33.18</v>
      </c>
      <c r="J4092">
        <v>18</v>
      </c>
      <c r="K4092" t="s">
        <v>1346</v>
      </c>
      <c r="L4092">
        <v>2017</v>
      </c>
      <c r="M4092">
        <v>10</v>
      </c>
    </row>
    <row r="4093" spans="1:13" x14ac:dyDescent="0.25">
      <c r="A4093">
        <v>175433</v>
      </c>
      <c r="B4093" t="s">
        <v>374</v>
      </c>
      <c r="C4093" t="s">
        <v>14</v>
      </c>
      <c r="D4093" t="s">
        <v>15</v>
      </c>
      <c r="E4093" t="s">
        <v>375</v>
      </c>
      <c r="F4093" s="1">
        <v>43020.379189814812</v>
      </c>
      <c r="G4093">
        <v>2</v>
      </c>
      <c r="H4093">
        <v>33.18</v>
      </c>
      <c r="I4093">
        <v>66.36</v>
      </c>
      <c r="J4093">
        <v>18</v>
      </c>
      <c r="K4093" t="s">
        <v>1346</v>
      </c>
      <c r="L4093">
        <v>2017</v>
      </c>
      <c r="M4093">
        <v>10</v>
      </c>
    </row>
    <row r="4094" spans="1:13" x14ac:dyDescent="0.25">
      <c r="A4094">
        <v>175433</v>
      </c>
      <c r="B4094" t="s">
        <v>374</v>
      </c>
      <c r="C4094" t="s">
        <v>14</v>
      </c>
      <c r="D4094" t="s">
        <v>15</v>
      </c>
      <c r="E4094" t="s">
        <v>375</v>
      </c>
      <c r="F4094" s="1">
        <v>43087.343101851853</v>
      </c>
      <c r="G4094">
        <v>1</v>
      </c>
      <c r="H4094">
        <v>33.18</v>
      </c>
      <c r="I4094">
        <v>33.18</v>
      </c>
      <c r="J4094">
        <v>18</v>
      </c>
      <c r="K4094" t="s">
        <v>1346</v>
      </c>
      <c r="L4094">
        <v>2017</v>
      </c>
      <c r="M4094">
        <v>12</v>
      </c>
    </row>
    <row r="4095" spans="1:13" x14ac:dyDescent="0.25">
      <c r="A4095">
        <v>175433</v>
      </c>
      <c r="B4095" t="s">
        <v>374</v>
      </c>
      <c r="C4095" t="s">
        <v>14</v>
      </c>
      <c r="D4095" t="s">
        <v>15</v>
      </c>
      <c r="E4095" t="s">
        <v>375</v>
      </c>
      <c r="F4095" s="1">
        <v>43108.430358796293</v>
      </c>
      <c r="G4095">
        <v>1</v>
      </c>
      <c r="H4095">
        <v>33.18</v>
      </c>
      <c r="I4095">
        <v>33.18</v>
      </c>
      <c r="J4095">
        <v>18</v>
      </c>
      <c r="K4095" t="s">
        <v>1346</v>
      </c>
      <c r="L4095">
        <v>2018</v>
      </c>
      <c r="M4095">
        <v>1</v>
      </c>
    </row>
    <row r="4096" spans="1:13" x14ac:dyDescent="0.25">
      <c r="A4096">
        <v>175428</v>
      </c>
      <c r="B4096" t="s">
        <v>1050</v>
      </c>
      <c r="C4096" t="s">
        <v>14</v>
      </c>
      <c r="D4096" t="s">
        <v>15</v>
      </c>
      <c r="E4096" t="s">
        <v>375</v>
      </c>
      <c r="F4096" s="1">
        <v>43108.430358796293</v>
      </c>
      <c r="G4096">
        <v>1</v>
      </c>
      <c r="H4096">
        <v>66.349999999999994</v>
      </c>
      <c r="I4096">
        <v>66.349999999999994</v>
      </c>
      <c r="J4096">
        <v>18</v>
      </c>
      <c r="K4096" t="s">
        <v>1346</v>
      </c>
      <c r="L4096">
        <v>2018</v>
      </c>
      <c r="M4096">
        <v>1</v>
      </c>
    </row>
    <row r="4097" spans="1:13" x14ac:dyDescent="0.25">
      <c r="A4097">
        <v>175428</v>
      </c>
      <c r="B4097" t="s">
        <v>1050</v>
      </c>
      <c r="C4097" t="s">
        <v>14</v>
      </c>
      <c r="D4097" t="s">
        <v>15</v>
      </c>
      <c r="E4097" t="s">
        <v>375</v>
      </c>
      <c r="F4097" s="1">
        <v>43185.531192129631</v>
      </c>
      <c r="G4097">
        <v>1</v>
      </c>
      <c r="H4097">
        <v>66.349999999999994</v>
      </c>
      <c r="I4097">
        <v>66.349999999999994</v>
      </c>
      <c r="J4097">
        <v>18</v>
      </c>
      <c r="K4097" t="s">
        <v>1346</v>
      </c>
      <c r="L4097">
        <v>2018</v>
      </c>
      <c r="M4097">
        <v>3</v>
      </c>
    </row>
    <row r="4098" spans="1:13" x14ac:dyDescent="0.25">
      <c r="A4098">
        <v>175433</v>
      </c>
      <c r="B4098" t="s">
        <v>374</v>
      </c>
      <c r="C4098" t="s">
        <v>14</v>
      </c>
      <c r="D4098" t="s">
        <v>15</v>
      </c>
      <c r="E4098" t="s">
        <v>375</v>
      </c>
      <c r="F4098" s="1">
        <v>43185.531192129631</v>
      </c>
      <c r="G4098">
        <v>1</v>
      </c>
      <c r="H4098">
        <v>33.18</v>
      </c>
      <c r="I4098">
        <v>33.18</v>
      </c>
      <c r="J4098">
        <v>18</v>
      </c>
      <c r="K4098" t="s">
        <v>1346</v>
      </c>
      <c r="L4098">
        <v>2018</v>
      </c>
      <c r="M4098">
        <v>3</v>
      </c>
    </row>
    <row r="4099" spans="1:13" x14ac:dyDescent="0.25">
      <c r="A4099">
        <v>175428</v>
      </c>
      <c r="B4099" t="s">
        <v>1050</v>
      </c>
      <c r="C4099" t="s">
        <v>14</v>
      </c>
      <c r="D4099" t="s">
        <v>15</v>
      </c>
      <c r="E4099" t="s">
        <v>375</v>
      </c>
      <c r="F4099" s="1">
        <v>43199.411770833336</v>
      </c>
      <c r="G4099">
        <v>1</v>
      </c>
      <c r="H4099">
        <v>66.349999999999994</v>
      </c>
      <c r="I4099">
        <v>66.349999999999994</v>
      </c>
      <c r="J4099">
        <v>18</v>
      </c>
      <c r="K4099" t="s">
        <v>1346</v>
      </c>
      <c r="L4099">
        <v>2018</v>
      </c>
      <c r="M4099">
        <v>4</v>
      </c>
    </row>
    <row r="4100" spans="1:13" x14ac:dyDescent="0.25">
      <c r="A4100">
        <v>175433</v>
      </c>
      <c r="B4100" t="s">
        <v>374</v>
      </c>
      <c r="C4100" t="s">
        <v>14</v>
      </c>
      <c r="D4100" t="s">
        <v>15</v>
      </c>
      <c r="E4100" t="s">
        <v>375</v>
      </c>
      <c r="F4100" s="1">
        <v>43514.39738425926</v>
      </c>
      <c r="G4100">
        <v>3</v>
      </c>
      <c r="H4100">
        <v>33.18</v>
      </c>
      <c r="I4100">
        <v>99.54</v>
      </c>
      <c r="J4100">
        <v>18</v>
      </c>
      <c r="K4100" t="s">
        <v>1346</v>
      </c>
      <c r="L4100">
        <v>2019</v>
      </c>
      <c r="M4100">
        <v>2</v>
      </c>
    </row>
    <row r="4101" spans="1:13" x14ac:dyDescent="0.25">
      <c r="A4101">
        <v>175433</v>
      </c>
      <c r="B4101" t="s">
        <v>374</v>
      </c>
      <c r="C4101" t="s">
        <v>14</v>
      </c>
      <c r="D4101" t="s">
        <v>15</v>
      </c>
      <c r="E4101" t="s">
        <v>375</v>
      </c>
      <c r="F4101" s="1">
        <v>43752.410092592596</v>
      </c>
      <c r="G4101">
        <v>1</v>
      </c>
      <c r="H4101">
        <v>33.130000000000003</v>
      </c>
      <c r="I4101">
        <v>33.130000000000003</v>
      </c>
      <c r="J4101">
        <v>18</v>
      </c>
      <c r="K4101" t="s">
        <v>1346</v>
      </c>
      <c r="L4101">
        <v>2019</v>
      </c>
      <c r="M4101">
        <v>10</v>
      </c>
    </row>
    <row r="4102" spans="1:13" x14ac:dyDescent="0.25">
      <c r="A4102">
        <v>175433</v>
      </c>
      <c r="B4102" t="s">
        <v>374</v>
      </c>
      <c r="C4102" t="s">
        <v>14</v>
      </c>
      <c r="D4102" t="s">
        <v>15</v>
      </c>
      <c r="E4102" t="s">
        <v>375</v>
      </c>
      <c r="F4102" s="1">
        <v>43752.410092592596</v>
      </c>
      <c r="G4102">
        <v>1</v>
      </c>
      <c r="H4102">
        <v>33.130000000000003</v>
      </c>
      <c r="I4102">
        <v>33.130000000000003</v>
      </c>
      <c r="J4102">
        <v>18</v>
      </c>
      <c r="K4102" t="s">
        <v>1346</v>
      </c>
      <c r="L4102">
        <v>2019</v>
      </c>
      <c r="M4102">
        <v>10</v>
      </c>
    </row>
    <row r="4103" spans="1:13" x14ac:dyDescent="0.25">
      <c r="A4103">
        <v>175428</v>
      </c>
      <c r="B4103" t="s">
        <v>1050</v>
      </c>
      <c r="C4103" t="s">
        <v>14</v>
      </c>
      <c r="D4103" t="s">
        <v>15</v>
      </c>
      <c r="E4103" t="s">
        <v>375</v>
      </c>
      <c r="F4103" s="1">
        <v>43763.334537037037</v>
      </c>
      <c r="G4103">
        <v>1</v>
      </c>
      <c r="H4103">
        <v>66.28</v>
      </c>
      <c r="I4103">
        <v>66.28</v>
      </c>
      <c r="J4103">
        <v>18</v>
      </c>
      <c r="K4103" t="s">
        <v>1346</v>
      </c>
      <c r="L4103">
        <v>2019</v>
      </c>
      <c r="M4103">
        <v>10</v>
      </c>
    </row>
    <row r="4104" spans="1:13" x14ac:dyDescent="0.25">
      <c r="A4104">
        <v>175433</v>
      </c>
      <c r="B4104" t="s">
        <v>374</v>
      </c>
      <c r="C4104" t="s">
        <v>14</v>
      </c>
      <c r="D4104" t="s">
        <v>15</v>
      </c>
      <c r="E4104" t="s">
        <v>375</v>
      </c>
      <c r="F4104" s="1">
        <v>43787.411516203705</v>
      </c>
      <c r="G4104">
        <v>2</v>
      </c>
      <c r="H4104">
        <v>33.130000000000003</v>
      </c>
      <c r="I4104">
        <v>66.260000000000005</v>
      </c>
      <c r="J4104">
        <v>18</v>
      </c>
      <c r="K4104" t="s">
        <v>1346</v>
      </c>
      <c r="L4104">
        <v>2019</v>
      </c>
      <c r="M4104">
        <v>11</v>
      </c>
    </row>
    <row r="4105" spans="1:13" x14ac:dyDescent="0.25">
      <c r="A4105">
        <v>175433</v>
      </c>
      <c r="B4105" t="s">
        <v>374</v>
      </c>
      <c r="C4105" t="s">
        <v>14</v>
      </c>
      <c r="D4105" t="s">
        <v>15</v>
      </c>
      <c r="E4105" t="s">
        <v>375</v>
      </c>
      <c r="F4105" s="1">
        <v>43801.365162037036</v>
      </c>
      <c r="G4105">
        <v>1</v>
      </c>
      <c r="H4105">
        <v>32.86</v>
      </c>
      <c r="I4105">
        <v>32.86</v>
      </c>
      <c r="J4105">
        <v>18</v>
      </c>
      <c r="K4105" t="s">
        <v>1346</v>
      </c>
      <c r="L4105">
        <v>2019</v>
      </c>
      <c r="M4105">
        <v>12</v>
      </c>
    </row>
    <row r="4106" spans="1:13" x14ac:dyDescent="0.25">
      <c r="A4106">
        <v>175433</v>
      </c>
      <c r="B4106" t="s">
        <v>374</v>
      </c>
      <c r="C4106" t="s">
        <v>14</v>
      </c>
      <c r="D4106" t="s">
        <v>15</v>
      </c>
      <c r="E4106" t="s">
        <v>375</v>
      </c>
      <c r="F4106" s="1">
        <v>43815.417847222219</v>
      </c>
      <c r="G4106">
        <v>2</v>
      </c>
      <c r="H4106">
        <v>33.130000000000003</v>
      </c>
      <c r="I4106">
        <v>66.260000000000005</v>
      </c>
      <c r="J4106">
        <v>18</v>
      </c>
      <c r="K4106" t="s">
        <v>1346</v>
      </c>
      <c r="L4106">
        <v>2019</v>
      </c>
      <c r="M4106">
        <v>12</v>
      </c>
    </row>
    <row r="4107" spans="1:13" x14ac:dyDescent="0.25">
      <c r="A4107">
        <v>100699</v>
      </c>
      <c r="B4107" t="s">
        <v>1422</v>
      </c>
      <c r="C4107" t="s">
        <v>14</v>
      </c>
      <c r="D4107" t="s">
        <v>15</v>
      </c>
      <c r="E4107" t="s">
        <v>1423</v>
      </c>
      <c r="F4107" s="1">
        <v>43444.602106481485</v>
      </c>
      <c r="G4107">
        <v>1</v>
      </c>
      <c r="H4107">
        <v>58.91</v>
      </c>
      <c r="I4107">
        <v>58.91</v>
      </c>
      <c r="J4107">
        <v>18</v>
      </c>
      <c r="K4107" t="s">
        <v>1346</v>
      </c>
      <c r="L4107">
        <v>2018</v>
      </c>
      <c r="M4107">
        <v>12</v>
      </c>
    </row>
    <row r="4108" spans="1:13" x14ac:dyDescent="0.25">
      <c r="A4108">
        <v>229793</v>
      </c>
      <c r="B4108" t="s">
        <v>1424</v>
      </c>
      <c r="C4108" t="s">
        <v>14</v>
      </c>
      <c r="D4108" t="s">
        <v>15</v>
      </c>
      <c r="E4108" t="s">
        <v>952</v>
      </c>
      <c r="F4108" s="1">
        <v>43402.436979166669</v>
      </c>
      <c r="G4108">
        <v>1</v>
      </c>
      <c r="H4108">
        <v>121.62</v>
      </c>
      <c r="I4108">
        <v>121.62</v>
      </c>
      <c r="J4108">
        <v>18</v>
      </c>
      <c r="K4108" t="s">
        <v>1346</v>
      </c>
      <c r="L4108">
        <v>2018</v>
      </c>
      <c r="M4108">
        <v>10</v>
      </c>
    </row>
    <row r="4109" spans="1:13" x14ac:dyDescent="0.25">
      <c r="A4109">
        <v>229793</v>
      </c>
      <c r="B4109" t="s">
        <v>1424</v>
      </c>
      <c r="C4109" t="s">
        <v>14</v>
      </c>
      <c r="D4109" t="s">
        <v>15</v>
      </c>
      <c r="E4109" t="s">
        <v>952</v>
      </c>
      <c r="F4109" s="1">
        <v>43759.325937499998</v>
      </c>
      <c r="G4109">
        <v>1</v>
      </c>
      <c r="H4109">
        <v>126.4</v>
      </c>
      <c r="I4109">
        <v>126.4</v>
      </c>
      <c r="J4109">
        <v>18</v>
      </c>
      <c r="K4109" t="s">
        <v>1346</v>
      </c>
      <c r="L4109">
        <v>2019</v>
      </c>
      <c r="M4109">
        <v>10</v>
      </c>
    </row>
    <row r="4110" spans="1:13" x14ac:dyDescent="0.25">
      <c r="A4110">
        <v>229793</v>
      </c>
      <c r="B4110" t="s">
        <v>1424</v>
      </c>
      <c r="C4110" t="s">
        <v>14</v>
      </c>
      <c r="D4110" t="s">
        <v>15</v>
      </c>
      <c r="E4110" t="s">
        <v>952</v>
      </c>
      <c r="F4110" s="1">
        <v>43794.350995370369</v>
      </c>
      <c r="G4110">
        <v>1</v>
      </c>
      <c r="H4110">
        <v>126.4</v>
      </c>
      <c r="I4110">
        <v>126.4</v>
      </c>
      <c r="J4110">
        <v>18</v>
      </c>
      <c r="K4110" t="s">
        <v>1346</v>
      </c>
      <c r="L4110">
        <v>2019</v>
      </c>
      <c r="M4110">
        <v>11</v>
      </c>
    </row>
    <row r="4111" spans="1:13" x14ac:dyDescent="0.25">
      <c r="A4111">
        <v>215200</v>
      </c>
      <c r="B4111" t="s">
        <v>1425</v>
      </c>
      <c r="C4111" t="s">
        <v>14</v>
      </c>
      <c r="D4111" t="s">
        <v>15</v>
      </c>
      <c r="E4111" t="s">
        <v>77</v>
      </c>
      <c r="F4111" s="1">
        <v>42793.421412037038</v>
      </c>
      <c r="G4111">
        <v>1</v>
      </c>
      <c r="H4111">
        <v>59.87</v>
      </c>
      <c r="I4111">
        <v>59.87</v>
      </c>
      <c r="J4111">
        <v>18</v>
      </c>
      <c r="K4111" t="s">
        <v>1346</v>
      </c>
      <c r="L4111">
        <v>2017</v>
      </c>
      <c r="M4111">
        <v>2</v>
      </c>
    </row>
    <row r="4112" spans="1:13" x14ac:dyDescent="0.25">
      <c r="A4112">
        <v>157608</v>
      </c>
      <c r="B4112" t="s">
        <v>379</v>
      </c>
      <c r="C4112" t="s">
        <v>14</v>
      </c>
      <c r="D4112" t="s">
        <v>15</v>
      </c>
      <c r="E4112" t="s">
        <v>77</v>
      </c>
      <c r="F4112" s="1">
        <v>43640.429282407407</v>
      </c>
      <c r="G4112">
        <v>1</v>
      </c>
      <c r="H4112">
        <v>69.34</v>
      </c>
      <c r="I4112">
        <v>69.34</v>
      </c>
      <c r="J4112">
        <v>18</v>
      </c>
      <c r="K4112" t="s">
        <v>1346</v>
      </c>
      <c r="L4112">
        <v>2019</v>
      </c>
      <c r="M4112">
        <v>6</v>
      </c>
    </row>
    <row r="4113" spans="1:13" x14ac:dyDescent="0.25">
      <c r="A4113">
        <v>157608</v>
      </c>
      <c r="B4113" t="s">
        <v>379</v>
      </c>
      <c r="C4113" t="s">
        <v>14</v>
      </c>
      <c r="D4113" t="s">
        <v>15</v>
      </c>
      <c r="E4113" t="s">
        <v>77</v>
      </c>
      <c r="F4113" s="1">
        <v>43703.46025462963</v>
      </c>
      <c r="G4113">
        <v>1</v>
      </c>
      <c r="H4113">
        <v>100.25</v>
      </c>
      <c r="I4113">
        <v>100.25</v>
      </c>
      <c r="J4113">
        <v>18</v>
      </c>
      <c r="K4113" t="s">
        <v>1346</v>
      </c>
      <c r="L4113">
        <v>2019</v>
      </c>
      <c r="M4113">
        <v>8</v>
      </c>
    </row>
    <row r="4114" spans="1:13" x14ac:dyDescent="0.25">
      <c r="A4114">
        <v>157608</v>
      </c>
      <c r="B4114" t="s">
        <v>379</v>
      </c>
      <c r="C4114" t="s">
        <v>14</v>
      </c>
      <c r="D4114" t="s">
        <v>15</v>
      </c>
      <c r="E4114" t="s">
        <v>77</v>
      </c>
      <c r="F4114" s="1">
        <v>43738.439328703702</v>
      </c>
      <c r="G4114">
        <v>1</v>
      </c>
      <c r="H4114">
        <v>100.25</v>
      </c>
      <c r="I4114">
        <v>100.25</v>
      </c>
      <c r="J4114">
        <v>18</v>
      </c>
      <c r="K4114" t="s">
        <v>1346</v>
      </c>
      <c r="L4114">
        <v>2019</v>
      </c>
      <c r="M4114">
        <v>9</v>
      </c>
    </row>
    <row r="4115" spans="1:13" x14ac:dyDescent="0.25">
      <c r="A4115">
        <v>157608</v>
      </c>
      <c r="B4115" t="s">
        <v>379</v>
      </c>
      <c r="C4115" t="s">
        <v>14</v>
      </c>
      <c r="D4115" t="s">
        <v>15</v>
      </c>
      <c r="E4115" t="s">
        <v>77</v>
      </c>
      <c r="F4115" s="1">
        <v>43787.411516203705</v>
      </c>
      <c r="G4115">
        <v>1</v>
      </c>
      <c r="H4115">
        <v>100.25</v>
      </c>
      <c r="I4115">
        <v>100.25</v>
      </c>
      <c r="J4115">
        <v>18</v>
      </c>
      <c r="K4115" t="s">
        <v>1346</v>
      </c>
      <c r="L4115">
        <v>2019</v>
      </c>
      <c r="M4115">
        <v>11</v>
      </c>
    </row>
    <row r="4116" spans="1:13" x14ac:dyDescent="0.25">
      <c r="A4116">
        <v>157608</v>
      </c>
      <c r="B4116" t="s">
        <v>379</v>
      </c>
      <c r="C4116" t="s">
        <v>14</v>
      </c>
      <c r="D4116" t="s">
        <v>15</v>
      </c>
      <c r="E4116" t="s">
        <v>77</v>
      </c>
      <c r="F4116" s="1">
        <v>43815.417847222219</v>
      </c>
      <c r="G4116">
        <v>1</v>
      </c>
      <c r="H4116">
        <v>100.25</v>
      </c>
      <c r="I4116">
        <v>100.25</v>
      </c>
      <c r="J4116">
        <v>18</v>
      </c>
      <c r="K4116" t="s">
        <v>1346</v>
      </c>
      <c r="L4116">
        <v>2019</v>
      </c>
      <c r="M4116">
        <v>12</v>
      </c>
    </row>
    <row r="4117" spans="1:13" x14ac:dyDescent="0.25">
      <c r="A4117">
        <v>116467</v>
      </c>
      <c r="B4117" t="s">
        <v>381</v>
      </c>
      <c r="C4117" t="s">
        <v>14</v>
      </c>
      <c r="D4117" t="s">
        <v>27</v>
      </c>
      <c r="E4117" t="s">
        <v>382</v>
      </c>
      <c r="F4117" s="1">
        <v>43020.367303240739</v>
      </c>
      <c r="G4117">
        <v>1</v>
      </c>
      <c r="H4117">
        <v>58.37</v>
      </c>
      <c r="I4117">
        <v>58.37</v>
      </c>
      <c r="J4117">
        <v>18</v>
      </c>
      <c r="K4117" t="s">
        <v>1346</v>
      </c>
      <c r="L4117">
        <v>2017</v>
      </c>
      <c r="M4117">
        <v>10</v>
      </c>
    </row>
    <row r="4118" spans="1:13" x14ac:dyDescent="0.25">
      <c r="A4118">
        <v>213021</v>
      </c>
      <c r="B4118" t="s">
        <v>1426</v>
      </c>
      <c r="C4118" t="s">
        <v>14</v>
      </c>
      <c r="D4118" t="s">
        <v>15</v>
      </c>
      <c r="E4118" t="s">
        <v>383</v>
      </c>
      <c r="F4118" s="1">
        <v>43339.42695601852</v>
      </c>
      <c r="G4118">
        <v>1</v>
      </c>
      <c r="H4118">
        <v>238.92</v>
      </c>
      <c r="I4118">
        <v>238.92</v>
      </c>
      <c r="J4118">
        <v>18</v>
      </c>
      <c r="K4118" t="s">
        <v>1346</v>
      </c>
      <c r="L4118">
        <v>2018</v>
      </c>
      <c r="M4118">
        <v>8</v>
      </c>
    </row>
    <row r="4119" spans="1:13" x14ac:dyDescent="0.25">
      <c r="A4119">
        <v>196696</v>
      </c>
      <c r="B4119" t="s">
        <v>389</v>
      </c>
      <c r="C4119" t="s">
        <v>14</v>
      </c>
      <c r="D4119" t="s">
        <v>15</v>
      </c>
      <c r="E4119" t="s">
        <v>390</v>
      </c>
      <c r="F4119" s="1">
        <v>43388.344097222223</v>
      </c>
      <c r="G4119">
        <v>1</v>
      </c>
      <c r="H4119">
        <v>46.66</v>
      </c>
      <c r="I4119">
        <v>46.66</v>
      </c>
      <c r="J4119">
        <v>18</v>
      </c>
      <c r="K4119" t="s">
        <v>1346</v>
      </c>
      <c r="L4119">
        <v>2018</v>
      </c>
      <c r="M4119">
        <v>10</v>
      </c>
    </row>
    <row r="4120" spans="1:13" x14ac:dyDescent="0.25">
      <c r="A4120">
        <v>193724</v>
      </c>
      <c r="B4120" t="s">
        <v>393</v>
      </c>
      <c r="C4120" t="s">
        <v>14</v>
      </c>
      <c r="D4120" t="s">
        <v>15</v>
      </c>
      <c r="E4120" t="s">
        <v>394</v>
      </c>
      <c r="F4120" s="1">
        <v>42870.411747685182</v>
      </c>
      <c r="G4120">
        <v>1</v>
      </c>
      <c r="H4120">
        <v>68.33</v>
      </c>
      <c r="I4120">
        <v>68.33</v>
      </c>
      <c r="J4120">
        <v>18</v>
      </c>
      <c r="K4120" t="s">
        <v>1346</v>
      </c>
      <c r="L4120">
        <v>2017</v>
      </c>
      <c r="M4120">
        <v>5</v>
      </c>
    </row>
    <row r="4121" spans="1:13" x14ac:dyDescent="0.25">
      <c r="A4121">
        <v>193724</v>
      </c>
      <c r="B4121" t="s">
        <v>393</v>
      </c>
      <c r="C4121" t="s">
        <v>14</v>
      </c>
      <c r="D4121" t="s">
        <v>15</v>
      </c>
      <c r="E4121" t="s">
        <v>394</v>
      </c>
      <c r="F4121" s="1">
        <v>43339.42695601852</v>
      </c>
      <c r="G4121">
        <v>1</v>
      </c>
      <c r="H4121">
        <v>68.319999999999993</v>
      </c>
      <c r="I4121">
        <v>68.319999999999993</v>
      </c>
      <c r="J4121">
        <v>18</v>
      </c>
      <c r="K4121" t="s">
        <v>1346</v>
      </c>
      <c r="L4121">
        <v>2018</v>
      </c>
      <c r="M4121">
        <v>8</v>
      </c>
    </row>
    <row r="4122" spans="1:13" x14ac:dyDescent="0.25">
      <c r="A4122">
        <v>193724</v>
      </c>
      <c r="B4122" t="s">
        <v>393</v>
      </c>
      <c r="C4122" t="s">
        <v>14</v>
      </c>
      <c r="D4122" t="s">
        <v>15</v>
      </c>
      <c r="E4122" t="s">
        <v>394</v>
      </c>
      <c r="F4122" s="1">
        <v>43703.531319444446</v>
      </c>
      <c r="G4122">
        <v>1</v>
      </c>
      <c r="H4122">
        <v>68.27</v>
      </c>
      <c r="I4122">
        <v>68.27</v>
      </c>
      <c r="J4122">
        <v>18</v>
      </c>
      <c r="K4122" t="s">
        <v>1346</v>
      </c>
      <c r="L4122">
        <v>2019</v>
      </c>
      <c r="M4122">
        <v>8</v>
      </c>
    </row>
    <row r="4123" spans="1:13" x14ac:dyDescent="0.25">
      <c r="A4123">
        <v>114929</v>
      </c>
      <c r="B4123" t="s">
        <v>1427</v>
      </c>
      <c r="C4123" t="s">
        <v>14</v>
      </c>
      <c r="D4123" t="s">
        <v>15</v>
      </c>
      <c r="E4123" t="s">
        <v>1055</v>
      </c>
      <c r="F4123" s="1">
        <v>42838.442291666666</v>
      </c>
      <c r="G4123">
        <v>1</v>
      </c>
      <c r="H4123">
        <v>97.85</v>
      </c>
      <c r="I4123">
        <v>97.85</v>
      </c>
      <c r="J4123">
        <v>18</v>
      </c>
      <c r="K4123" t="s">
        <v>1346</v>
      </c>
      <c r="L4123">
        <v>2017</v>
      </c>
      <c r="M4123">
        <v>4</v>
      </c>
    </row>
    <row r="4124" spans="1:13" x14ac:dyDescent="0.25">
      <c r="A4124">
        <v>100802</v>
      </c>
      <c r="B4124" t="s">
        <v>404</v>
      </c>
      <c r="C4124" t="s">
        <v>14</v>
      </c>
      <c r="D4124" t="s">
        <v>403</v>
      </c>
      <c r="E4124" t="s">
        <v>405</v>
      </c>
      <c r="F4124" s="1">
        <v>42888.624282407407</v>
      </c>
      <c r="G4124">
        <v>2</v>
      </c>
      <c r="H4124">
        <v>78.47</v>
      </c>
      <c r="I4124">
        <v>156.94</v>
      </c>
      <c r="J4124">
        <v>18</v>
      </c>
      <c r="K4124" t="s">
        <v>1346</v>
      </c>
      <c r="L4124">
        <v>2017</v>
      </c>
      <c r="M4124">
        <v>6</v>
      </c>
    </row>
    <row r="4125" spans="1:13" x14ac:dyDescent="0.25">
      <c r="A4125">
        <v>100802</v>
      </c>
      <c r="B4125" t="s">
        <v>404</v>
      </c>
      <c r="C4125" t="s">
        <v>14</v>
      </c>
      <c r="D4125" t="s">
        <v>403</v>
      </c>
      <c r="E4125" t="s">
        <v>405</v>
      </c>
      <c r="F4125" s="1">
        <v>43066.374340277776</v>
      </c>
      <c r="G4125">
        <v>1</v>
      </c>
      <c r="H4125">
        <v>91.65</v>
      </c>
      <c r="I4125">
        <v>91.65</v>
      </c>
      <c r="J4125">
        <v>18</v>
      </c>
      <c r="K4125" t="s">
        <v>1346</v>
      </c>
      <c r="L4125">
        <v>2017</v>
      </c>
      <c r="M4125">
        <v>11</v>
      </c>
    </row>
    <row r="4126" spans="1:13" x14ac:dyDescent="0.25">
      <c r="A4126">
        <v>145241</v>
      </c>
      <c r="B4126" t="s">
        <v>1428</v>
      </c>
      <c r="C4126" t="s">
        <v>14</v>
      </c>
      <c r="D4126" t="s">
        <v>15</v>
      </c>
      <c r="E4126" t="s">
        <v>533</v>
      </c>
      <c r="F4126" s="1">
        <v>42751.413495370369</v>
      </c>
      <c r="G4126">
        <v>1</v>
      </c>
      <c r="H4126">
        <v>276.10000000000002</v>
      </c>
      <c r="I4126">
        <v>276.10000000000002</v>
      </c>
      <c r="J4126">
        <v>18</v>
      </c>
      <c r="K4126" t="s">
        <v>1346</v>
      </c>
      <c r="L4126">
        <v>2017</v>
      </c>
      <c r="M4126">
        <v>1</v>
      </c>
    </row>
    <row r="4127" spans="1:13" x14ac:dyDescent="0.25">
      <c r="A4127">
        <v>178675</v>
      </c>
      <c r="B4127" t="s">
        <v>410</v>
      </c>
      <c r="C4127" t="s">
        <v>14</v>
      </c>
      <c r="D4127" t="s">
        <v>15</v>
      </c>
      <c r="E4127" t="s">
        <v>207</v>
      </c>
      <c r="F4127" s="1">
        <v>43521.36109953704</v>
      </c>
      <c r="G4127">
        <v>1</v>
      </c>
      <c r="H4127">
        <v>129.99</v>
      </c>
      <c r="I4127">
        <v>129.99</v>
      </c>
      <c r="J4127">
        <v>18</v>
      </c>
      <c r="K4127" t="s">
        <v>1346</v>
      </c>
      <c r="L4127">
        <v>2019</v>
      </c>
      <c r="M4127">
        <v>2</v>
      </c>
    </row>
    <row r="4128" spans="1:13" x14ac:dyDescent="0.25">
      <c r="A4128">
        <v>178675</v>
      </c>
      <c r="B4128" t="s">
        <v>410</v>
      </c>
      <c r="C4128" t="s">
        <v>14</v>
      </c>
      <c r="D4128" t="s">
        <v>15</v>
      </c>
      <c r="E4128" t="s">
        <v>207</v>
      </c>
      <c r="F4128" s="1">
        <v>43605.421354166669</v>
      </c>
      <c r="G4128">
        <v>1</v>
      </c>
      <c r="H4128">
        <v>131.26</v>
      </c>
      <c r="I4128">
        <v>131.26</v>
      </c>
      <c r="J4128">
        <v>18</v>
      </c>
      <c r="K4128" t="s">
        <v>1346</v>
      </c>
      <c r="L4128">
        <v>2019</v>
      </c>
      <c r="M4128">
        <v>5</v>
      </c>
    </row>
    <row r="4129" spans="1:13" x14ac:dyDescent="0.25">
      <c r="A4129">
        <v>169623</v>
      </c>
      <c r="B4129" t="s">
        <v>418</v>
      </c>
      <c r="C4129" t="s">
        <v>14</v>
      </c>
      <c r="D4129" t="s">
        <v>15</v>
      </c>
      <c r="E4129" t="s">
        <v>419</v>
      </c>
      <c r="F4129" s="1">
        <v>43020.379189814812</v>
      </c>
      <c r="G4129">
        <v>1</v>
      </c>
      <c r="H4129">
        <v>33.11</v>
      </c>
      <c r="I4129">
        <v>33.11</v>
      </c>
      <c r="J4129">
        <v>18</v>
      </c>
      <c r="K4129" t="s">
        <v>1346</v>
      </c>
      <c r="L4129">
        <v>2017</v>
      </c>
      <c r="M4129">
        <v>10</v>
      </c>
    </row>
    <row r="4130" spans="1:13" x14ac:dyDescent="0.25">
      <c r="A4130">
        <v>169654</v>
      </c>
      <c r="B4130" t="s">
        <v>420</v>
      </c>
      <c r="C4130" t="s">
        <v>14</v>
      </c>
      <c r="D4130" t="s">
        <v>15</v>
      </c>
      <c r="E4130" t="s">
        <v>419</v>
      </c>
      <c r="F4130" s="1">
        <v>43276.429664351854</v>
      </c>
      <c r="G4130">
        <v>1</v>
      </c>
      <c r="H4130">
        <v>50.53</v>
      </c>
      <c r="I4130">
        <v>50.53</v>
      </c>
      <c r="J4130">
        <v>18</v>
      </c>
      <c r="K4130" t="s">
        <v>1346</v>
      </c>
      <c r="L4130">
        <v>2018</v>
      </c>
      <c r="M4130">
        <v>6</v>
      </c>
    </row>
    <row r="4131" spans="1:13" x14ac:dyDescent="0.25">
      <c r="A4131">
        <v>125829</v>
      </c>
      <c r="B4131" t="s">
        <v>1429</v>
      </c>
      <c r="C4131" t="s">
        <v>14</v>
      </c>
      <c r="D4131" t="s">
        <v>15</v>
      </c>
      <c r="E4131" t="s">
        <v>969</v>
      </c>
      <c r="F4131" s="1">
        <v>43038.542881944442</v>
      </c>
      <c r="G4131">
        <v>1</v>
      </c>
      <c r="H4131">
        <v>220.95</v>
      </c>
      <c r="I4131">
        <v>220.95</v>
      </c>
      <c r="J4131">
        <v>18</v>
      </c>
      <c r="K4131" t="s">
        <v>1346</v>
      </c>
      <c r="L4131">
        <v>2017</v>
      </c>
      <c r="M4131">
        <v>10</v>
      </c>
    </row>
    <row r="4132" spans="1:13" x14ac:dyDescent="0.25">
      <c r="A4132">
        <v>125835</v>
      </c>
      <c r="B4132" t="s">
        <v>1430</v>
      </c>
      <c r="C4132" t="s">
        <v>14</v>
      </c>
      <c r="D4132" t="s">
        <v>15</v>
      </c>
      <c r="E4132" t="s">
        <v>969</v>
      </c>
      <c r="F4132" s="1">
        <v>43038.542881944442</v>
      </c>
      <c r="G4132">
        <v>1</v>
      </c>
      <c r="H4132">
        <v>454.84</v>
      </c>
      <c r="I4132">
        <v>454.84</v>
      </c>
      <c r="J4132">
        <v>18</v>
      </c>
      <c r="K4132" t="s">
        <v>1346</v>
      </c>
      <c r="L4132">
        <v>2017</v>
      </c>
      <c r="M4132">
        <v>10</v>
      </c>
    </row>
    <row r="4133" spans="1:13" x14ac:dyDescent="0.25">
      <c r="A4133">
        <v>166760</v>
      </c>
      <c r="B4133" t="s">
        <v>423</v>
      </c>
      <c r="C4133" t="s">
        <v>14</v>
      </c>
      <c r="D4133" t="s">
        <v>15</v>
      </c>
      <c r="E4133" t="s">
        <v>424</v>
      </c>
      <c r="F4133" s="1">
        <v>42751.413495370369</v>
      </c>
      <c r="G4133">
        <v>1</v>
      </c>
      <c r="H4133">
        <v>149.13</v>
      </c>
      <c r="I4133">
        <v>149.13</v>
      </c>
      <c r="J4133">
        <v>18</v>
      </c>
      <c r="K4133" t="s">
        <v>1346</v>
      </c>
      <c r="L4133">
        <v>2017</v>
      </c>
      <c r="M4133">
        <v>1</v>
      </c>
    </row>
    <row r="4134" spans="1:13" x14ac:dyDescent="0.25">
      <c r="A4134">
        <v>166760</v>
      </c>
      <c r="B4134" t="s">
        <v>423</v>
      </c>
      <c r="C4134" t="s">
        <v>14</v>
      </c>
      <c r="D4134" t="s">
        <v>15</v>
      </c>
      <c r="E4134" t="s">
        <v>424</v>
      </c>
      <c r="F4134" s="1">
        <v>42765.400752314818</v>
      </c>
      <c r="G4134">
        <v>1</v>
      </c>
      <c r="H4134">
        <v>149.13</v>
      </c>
      <c r="I4134">
        <v>149.13</v>
      </c>
      <c r="J4134">
        <v>18</v>
      </c>
      <c r="K4134" t="s">
        <v>1346</v>
      </c>
      <c r="L4134">
        <v>2017</v>
      </c>
      <c r="M4134">
        <v>1</v>
      </c>
    </row>
    <row r="4135" spans="1:13" x14ac:dyDescent="0.25">
      <c r="A4135">
        <v>166760</v>
      </c>
      <c r="B4135" t="s">
        <v>423</v>
      </c>
      <c r="C4135" t="s">
        <v>14</v>
      </c>
      <c r="D4135" t="s">
        <v>15</v>
      </c>
      <c r="E4135" t="s">
        <v>424</v>
      </c>
      <c r="F4135" s="1">
        <v>42793.421412037038</v>
      </c>
      <c r="G4135">
        <v>1</v>
      </c>
      <c r="H4135">
        <v>149.13</v>
      </c>
      <c r="I4135">
        <v>149.13</v>
      </c>
      <c r="J4135">
        <v>18</v>
      </c>
      <c r="K4135" t="s">
        <v>1346</v>
      </c>
      <c r="L4135">
        <v>2017</v>
      </c>
      <c r="M4135">
        <v>2</v>
      </c>
    </row>
    <row r="4136" spans="1:13" x14ac:dyDescent="0.25">
      <c r="A4136">
        <v>900881</v>
      </c>
      <c r="B4136" t="s">
        <v>1431</v>
      </c>
      <c r="C4136" t="s">
        <v>14</v>
      </c>
      <c r="D4136" t="s">
        <v>426</v>
      </c>
      <c r="F4136" s="1">
        <v>42920.352418981478</v>
      </c>
      <c r="G4136">
        <v>1</v>
      </c>
      <c r="H4136">
        <v>142.01</v>
      </c>
      <c r="I4136">
        <v>142.01</v>
      </c>
      <c r="J4136">
        <v>18</v>
      </c>
      <c r="K4136" t="s">
        <v>1346</v>
      </c>
      <c r="L4136">
        <v>2017</v>
      </c>
      <c r="M4136">
        <v>7</v>
      </c>
    </row>
    <row r="4137" spans="1:13" x14ac:dyDescent="0.25">
      <c r="A4137">
        <v>395019</v>
      </c>
      <c r="B4137" t="s">
        <v>1070</v>
      </c>
      <c r="C4137" t="s">
        <v>14</v>
      </c>
      <c r="D4137" t="s">
        <v>426</v>
      </c>
      <c r="F4137" s="1">
        <v>43088.408252314817</v>
      </c>
      <c r="G4137">
        <v>1</v>
      </c>
      <c r="H4137">
        <v>111.37</v>
      </c>
      <c r="I4137">
        <v>111.37</v>
      </c>
      <c r="J4137">
        <v>18</v>
      </c>
      <c r="K4137" t="s">
        <v>1346</v>
      </c>
      <c r="L4137">
        <v>2017</v>
      </c>
      <c r="M4137">
        <v>12</v>
      </c>
    </row>
    <row r="4138" spans="1:13" x14ac:dyDescent="0.25">
      <c r="A4138">
        <v>394072</v>
      </c>
      <c r="B4138" t="s">
        <v>1072</v>
      </c>
      <c r="C4138" t="s">
        <v>14</v>
      </c>
      <c r="D4138" t="s">
        <v>426</v>
      </c>
      <c r="F4138" s="1">
        <v>42808.415451388886</v>
      </c>
      <c r="G4138">
        <v>1</v>
      </c>
      <c r="H4138">
        <v>450.66</v>
      </c>
      <c r="I4138">
        <v>450.66</v>
      </c>
      <c r="J4138">
        <v>18</v>
      </c>
      <c r="K4138" t="s">
        <v>1346</v>
      </c>
      <c r="L4138">
        <v>2017</v>
      </c>
      <c r="M4138">
        <v>3</v>
      </c>
    </row>
    <row r="4139" spans="1:13" x14ac:dyDescent="0.25">
      <c r="A4139">
        <v>394072</v>
      </c>
      <c r="B4139" t="s">
        <v>1072</v>
      </c>
      <c r="C4139" t="s">
        <v>14</v>
      </c>
      <c r="D4139" t="s">
        <v>426</v>
      </c>
      <c r="F4139" s="1">
        <v>42815.410902777781</v>
      </c>
      <c r="G4139">
        <v>1</v>
      </c>
      <c r="H4139">
        <v>436.98</v>
      </c>
      <c r="I4139">
        <v>436.98</v>
      </c>
      <c r="J4139">
        <v>18</v>
      </c>
      <c r="K4139" t="s">
        <v>1346</v>
      </c>
      <c r="L4139">
        <v>2017</v>
      </c>
      <c r="M4139">
        <v>3</v>
      </c>
    </row>
    <row r="4140" spans="1:13" x14ac:dyDescent="0.25">
      <c r="A4140">
        <v>921283</v>
      </c>
      <c r="B4140" t="s">
        <v>800</v>
      </c>
      <c r="C4140" t="s">
        <v>14</v>
      </c>
      <c r="D4140" t="s">
        <v>426</v>
      </c>
      <c r="F4140" s="1">
        <v>43088.408252314817</v>
      </c>
      <c r="G4140">
        <v>1</v>
      </c>
      <c r="H4140">
        <v>126.23</v>
      </c>
      <c r="I4140">
        <v>126.23</v>
      </c>
      <c r="J4140">
        <v>18</v>
      </c>
      <c r="K4140" t="s">
        <v>1346</v>
      </c>
      <c r="L4140">
        <v>2017</v>
      </c>
      <c r="M4140">
        <v>12</v>
      </c>
    </row>
    <row r="4141" spans="1:13" x14ac:dyDescent="0.25">
      <c r="A4141">
        <v>900321</v>
      </c>
      <c r="B4141" t="s">
        <v>431</v>
      </c>
      <c r="C4141" t="s">
        <v>14</v>
      </c>
      <c r="D4141" t="s">
        <v>426</v>
      </c>
      <c r="F4141" s="1">
        <v>43405.467430555553</v>
      </c>
      <c r="G4141">
        <v>1</v>
      </c>
      <c r="H4141">
        <v>304.94</v>
      </c>
      <c r="I4141">
        <v>304.94</v>
      </c>
      <c r="J4141">
        <v>18</v>
      </c>
      <c r="K4141" t="s">
        <v>1346</v>
      </c>
      <c r="L4141">
        <v>2018</v>
      </c>
      <c r="M4141">
        <v>11</v>
      </c>
    </row>
    <row r="4142" spans="1:13" x14ac:dyDescent="0.25">
      <c r="A4142">
        <v>921393</v>
      </c>
      <c r="B4142" t="s">
        <v>1432</v>
      </c>
      <c r="C4142" t="s">
        <v>14</v>
      </c>
      <c r="D4142" t="s">
        <v>426</v>
      </c>
      <c r="F4142" s="1">
        <v>42920.352418981478</v>
      </c>
      <c r="G4142">
        <v>1</v>
      </c>
      <c r="H4142">
        <v>194.47</v>
      </c>
      <c r="I4142">
        <v>194.47</v>
      </c>
      <c r="J4142">
        <v>18</v>
      </c>
      <c r="K4142" t="s">
        <v>1346</v>
      </c>
      <c r="L4142">
        <v>2017</v>
      </c>
      <c r="M4142">
        <v>7</v>
      </c>
    </row>
    <row r="4143" spans="1:13" x14ac:dyDescent="0.25">
      <c r="A4143">
        <v>900071</v>
      </c>
      <c r="B4143" t="s">
        <v>434</v>
      </c>
      <c r="C4143" t="s">
        <v>14</v>
      </c>
      <c r="D4143" t="s">
        <v>426</v>
      </c>
      <c r="F4143" s="1">
        <v>42830.323101851849</v>
      </c>
      <c r="G4143">
        <v>1</v>
      </c>
      <c r="H4143">
        <v>166.06</v>
      </c>
      <c r="I4143">
        <v>166.06</v>
      </c>
      <c r="J4143">
        <v>18</v>
      </c>
      <c r="K4143" t="s">
        <v>1346</v>
      </c>
      <c r="L4143">
        <v>2017</v>
      </c>
      <c r="M4143">
        <v>4</v>
      </c>
    </row>
    <row r="4144" spans="1:13" x14ac:dyDescent="0.25">
      <c r="A4144">
        <v>501856</v>
      </c>
      <c r="B4144" t="s">
        <v>436</v>
      </c>
      <c r="C4144" t="s">
        <v>14</v>
      </c>
      <c r="D4144" t="s">
        <v>426</v>
      </c>
      <c r="F4144" s="1">
        <v>43420.591296296298</v>
      </c>
      <c r="G4144">
        <v>1</v>
      </c>
      <c r="H4144">
        <v>733.15</v>
      </c>
      <c r="I4144">
        <v>733.15</v>
      </c>
      <c r="J4144">
        <v>18</v>
      </c>
      <c r="K4144" t="s">
        <v>1346</v>
      </c>
      <c r="L4144">
        <v>2018</v>
      </c>
      <c r="M4144">
        <v>11</v>
      </c>
    </row>
    <row r="4145" spans="1:13" x14ac:dyDescent="0.25">
      <c r="A4145">
        <v>921339</v>
      </c>
      <c r="B4145" t="s">
        <v>438</v>
      </c>
      <c r="C4145" t="s">
        <v>14</v>
      </c>
      <c r="D4145" t="s">
        <v>426</v>
      </c>
      <c r="F4145" s="1">
        <v>43642.509444444448</v>
      </c>
      <c r="G4145">
        <v>1</v>
      </c>
      <c r="H4145">
        <v>274.51</v>
      </c>
      <c r="I4145">
        <v>274.51</v>
      </c>
      <c r="J4145">
        <v>18</v>
      </c>
      <c r="K4145" t="s">
        <v>1346</v>
      </c>
      <c r="L4145">
        <v>2019</v>
      </c>
      <c r="M4145">
        <v>6</v>
      </c>
    </row>
    <row r="4146" spans="1:13" x14ac:dyDescent="0.25">
      <c r="A4146">
        <v>216199</v>
      </c>
      <c r="B4146" t="s">
        <v>441</v>
      </c>
      <c r="C4146" t="s">
        <v>58</v>
      </c>
      <c r="D4146" t="s">
        <v>15</v>
      </c>
      <c r="E4146" t="s">
        <v>442</v>
      </c>
      <c r="F4146" s="1">
        <v>43543.515659722223</v>
      </c>
      <c r="G4146">
        <v>1</v>
      </c>
      <c r="H4146">
        <v>99.9</v>
      </c>
      <c r="I4146">
        <v>99.9</v>
      </c>
      <c r="J4146">
        <v>18</v>
      </c>
      <c r="K4146" t="s">
        <v>1346</v>
      </c>
      <c r="L4146">
        <v>2019</v>
      </c>
      <c r="M4146">
        <v>3</v>
      </c>
    </row>
    <row r="4147" spans="1:13" x14ac:dyDescent="0.25">
      <c r="A4147">
        <v>111811</v>
      </c>
      <c r="B4147" t="s">
        <v>1433</v>
      </c>
      <c r="C4147" t="s">
        <v>14</v>
      </c>
      <c r="D4147" t="s">
        <v>15</v>
      </c>
      <c r="E4147" t="s">
        <v>603</v>
      </c>
      <c r="F4147" s="1">
        <v>42870.411747685182</v>
      </c>
      <c r="G4147">
        <v>1</v>
      </c>
      <c r="H4147">
        <v>110.87</v>
      </c>
      <c r="I4147">
        <v>110.87</v>
      </c>
      <c r="J4147">
        <v>18</v>
      </c>
      <c r="K4147" t="s">
        <v>1346</v>
      </c>
      <c r="L4147">
        <v>2017</v>
      </c>
      <c r="M4147">
        <v>5</v>
      </c>
    </row>
    <row r="4148" spans="1:13" x14ac:dyDescent="0.25">
      <c r="A4148">
        <v>111811</v>
      </c>
      <c r="B4148" t="s">
        <v>1433</v>
      </c>
      <c r="C4148" t="s">
        <v>14</v>
      </c>
      <c r="D4148" t="s">
        <v>15</v>
      </c>
      <c r="E4148" t="s">
        <v>603</v>
      </c>
      <c r="F4148" s="1">
        <v>42870.411747685182</v>
      </c>
      <c r="G4148">
        <v>1</v>
      </c>
      <c r="H4148">
        <v>109.9</v>
      </c>
      <c r="I4148">
        <v>109.9</v>
      </c>
      <c r="J4148">
        <v>18</v>
      </c>
      <c r="K4148" t="s">
        <v>1346</v>
      </c>
      <c r="L4148">
        <v>2017</v>
      </c>
      <c r="M4148">
        <v>5</v>
      </c>
    </row>
    <row r="4149" spans="1:13" x14ac:dyDescent="0.25">
      <c r="A4149">
        <v>119570</v>
      </c>
      <c r="B4149" t="s">
        <v>1081</v>
      </c>
      <c r="C4149" t="s">
        <v>14</v>
      </c>
      <c r="D4149" t="s">
        <v>27</v>
      </c>
      <c r="E4149" t="s">
        <v>306</v>
      </c>
      <c r="F4149" s="1">
        <v>43020.379189814812</v>
      </c>
      <c r="G4149">
        <v>1</v>
      </c>
      <c r="H4149">
        <v>126.73</v>
      </c>
      <c r="I4149">
        <v>126.73</v>
      </c>
      <c r="J4149">
        <v>18</v>
      </c>
      <c r="K4149" t="s">
        <v>1346</v>
      </c>
      <c r="L4149">
        <v>2017</v>
      </c>
      <c r="M4149">
        <v>10</v>
      </c>
    </row>
    <row r="4150" spans="1:13" x14ac:dyDescent="0.25">
      <c r="A4150">
        <v>119570</v>
      </c>
      <c r="B4150" t="s">
        <v>1081</v>
      </c>
      <c r="C4150" t="s">
        <v>14</v>
      </c>
      <c r="D4150" t="s">
        <v>27</v>
      </c>
      <c r="E4150" t="s">
        <v>306</v>
      </c>
      <c r="F4150" s="1">
        <v>43059.439004629632</v>
      </c>
      <c r="G4150">
        <v>1</v>
      </c>
      <c r="H4150">
        <v>126.73</v>
      </c>
      <c r="I4150">
        <v>126.73</v>
      </c>
      <c r="J4150">
        <v>18</v>
      </c>
      <c r="K4150" t="s">
        <v>1346</v>
      </c>
      <c r="L4150">
        <v>2017</v>
      </c>
      <c r="M4150">
        <v>11</v>
      </c>
    </row>
    <row r="4151" spans="1:13" x14ac:dyDescent="0.25">
      <c r="A4151">
        <v>119570</v>
      </c>
      <c r="B4151" t="s">
        <v>1081</v>
      </c>
      <c r="C4151" t="s">
        <v>14</v>
      </c>
      <c r="D4151" t="s">
        <v>27</v>
      </c>
      <c r="E4151" t="s">
        <v>306</v>
      </c>
      <c r="F4151" s="1">
        <v>43066.374340277776</v>
      </c>
      <c r="G4151">
        <v>1</v>
      </c>
      <c r="H4151">
        <v>126.73</v>
      </c>
      <c r="I4151">
        <v>126.73</v>
      </c>
      <c r="J4151">
        <v>18</v>
      </c>
      <c r="K4151" t="s">
        <v>1346</v>
      </c>
      <c r="L4151">
        <v>2017</v>
      </c>
      <c r="M4151">
        <v>11</v>
      </c>
    </row>
    <row r="4152" spans="1:13" x14ac:dyDescent="0.25">
      <c r="A4152">
        <v>119571</v>
      </c>
      <c r="B4152" t="s">
        <v>445</v>
      </c>
      <c r="C4152" t="s">
        <v>14</v>
      </c>
      <c r="D4152" t="s">
        <v>15</v>
      </c>
      <c r="E4152" t="s">
        <v>306</v>
      </c>
      <c r="F4152" s="1">
        <v>43528.418807870374</v>
      </c>
      <c r="G4152">
        <v>1</v>
      </c>
      <c r="H4152">
        <v>235.4</v>
      </c>
      <c r="I4152">
        <v>235.4</v>
      </c>
      <c r="J4152">
        <v>18</v>
      </c>
      <c r="K4152" t="s">
        <v>1346</v>
      </c>
      <c r="L4152">
        <v>2019</v>
      </c>
      <c r="M4152">
        <v>3</v>
      </c>
    </row>
    <row r="4153" spans="1:13" x14ac:dyDescent="0.25">
      <c r="A4153">
        <v>119571</v>
      </c>
      <c r="B4153" t="s">
        <v>445</v>
      </c>
      <c r="C4153" t="s">
        <v>14</v>
      </c>
      <c r="D4153" t="s">
        <v>15</v>
      </c>
      <c r="E4153" t="s">
        <v>306</v>
      </c>
      <c r="F4153" s="1">
        <v>43710.40384259259</v>
      </c>
      <c r="G4153">
        <v>1</v>
      </c>
      <c r="H4153">
        <v>225.61</v>
      </c>
      <c r="I4153">
        <v>225.61</v>
      </c>
      <c r="J4153">
        <v>18</v>
      </c>
      <c r="K4153" t="s">
        <v>1346</v>
      </c>
      <c r="L4153">
        <v>2019</v>
      </c>
      <c r="M4153">
        <v>9</v>
      </c>
    </row>
    <row r="4154" spans="1:13" x14ac:dyDescent="0.25">
      <c r="A4154">
        <v>848722</v>
      </c>
      <c r="B4154" t="s">
        <v>1434</v>
      </c>
      <c r="C4154" t="s">
        <v>14</v>
      </c>
      <c r="D4154" t="s">
        <v>27</v>
      </c>
      <c r="E4154" t="s">
        <v>1083</v>
      </c>
      <c r="F4154" s="1">
        <v>42793.421412037038</v>
      </c>
      <c r="G4154">
        <v>1</v>
      </c>
      <c r="H4154">
        <v>387.43</v>
      </c>
      <c r="I4154">
        <v>387.43</v>
      </c>
      <c r="J4154">
        <v>18</v>
      </c>
      <c r="K4154" t="s">
        <v>1346</v>
      </c>
      <c r="L4154">
        <v>2017</v>
      </c>
      <c r="M4154">
        <v>2</v>
      </c>
    </row>
    <row r="4155" spans="1:13" x14ac:dyDescent="0.25">
      <c r="A4155">
        <v>848722</v>
      </c>
      <c r="B4155" t="s">
        <v>1434</v>
      </c>
      <c r="C4155" t="s">
        <v>14</v>
      </c>
      <c r="D4155" t="s">
        <v>27</v>
      </c>
      <c r="E4155" t="s">
        <v>1083</v>
      </c>
      <c r="F4155" s="1">
        <v>42808.400069444448</v>
      </c>
      <c r="G4155">
        <v>1</v>
      </c>
      <c r="H4155">
        <v>387.42</v>
      </c>
      <c r="I4155">
        <v>387.42</v>
      </c>
      <c r="J4155">
        <v>18</v>
      </c>
      <c r="K4155" t="s">
        <v>1346</v>
      </c>
      <c r="L4155">
        <v>2017</v>
      </c>
      <c r="M4155">
        <v>3</v>
      </c>
    </row>
    <row r="4156" spans="1:13" x14ac:dyDescent="0.25">
      <c r="A4156">
        <v>117139</v>
      </c>
      <c r="B4156" t="s">
        <v>1082</v>
      </c>
      <c r="C4156" t="s">
        <v>14</v>
      </c>
      <c r="D4156" t="s">
        <v>15</v>
      </c>
      <c r="E4156" t="s">
        <v>1083</v>
      </c>
      <c r="F4156" s="1">
        <v>42912.414895833332</v>
      </c>
      <c r="G4156">
        <v>1</v>
      </c>
      <c r="H4156">
        <v>80.83</v>
      </c>
      <c r="I4156">
        <v>80.83</v>
      </c>
      <c r="J4156">
        <v>18</v>
      </c>
      <c r="K4156" t="s">
        <v>1346</v>
      </c>
      <c r="L4156">
        <v>2017</v>
      </c>
      <c r="M4156">
        <v>6</v>
      </c>
    </row>
    <row r="4157" spans="1:13" x14ac:dyDescent="0.25">
      <c r="A4157">
        <v>117139</v>
      </c>
      <c r="B4157" t="s">
        <v>1082</v>
      </c>
      <c r="C4157" t="s">
        <v>14</v>
      </c>
      <c r="D4157" t="s">
        <v>15</v>
      </c>
      <c r="E4157" t="s">
        <v>1083</v>
      </c>
      <c r="F4157" s="1">
        <v>42968.33258101852</v>
      </c>
      <c r="G4157">
        <v>1</v>
      </c>
      <c r="H4157">
        <v>104.78</v>
      </c>
      <c r="I4157">
        <v>104.78</v>
      </c>
      <c r="J4157">
        <v>18</v>
      </c>
      <c r="K4157" t="s">
        <v>1346</v>
      </c>
      <c r="L4157">
        <v>2017</v>
      </c>
      <c r="M4157">
        <v>8</v>
      </c>
    </row>
    <row r="4158" spans="1:13" x14ac:dyDescent="0.25">
      <c r="A4158">
        <v>117139</v>
      </c>
      <c r="B4158" t="s">
        <v>1082</v>
      </c>
      <c r="C4158" t="s">
        <v>14</v>
      </c>
      <c r="D4158" t="s">
        <v>15</v>
      </c>
      <c r="E4158" t="s">
        <v>1083</v>
      </c>
      <c r="F4158" s="1">
        <v>42996.347210648149</v>
      </c>
      <c r="G4158">
        <v>1</v>
      </c>
      <c r="H4158">
        <v>104.78</v>
      </c>
      <c r="I4158">
        <v>104.78</v>
      </c>
      <c r="J4158">
        <v>18</v>
      </c>
      <c r="K4158" t="s">
        <v>1346</v>
      </c>
      <c r="L4158">
        <v>2017</v>
      </c>
      <c r="M4158">
        <v>9</v>
      </c>
    </row>
    <row r="4159" spans="1:13" x14ac:dyDescent="0.25">
      <c r="A4159">
        <v>848722</v>
      </c>
      <c r="B4159" t="s">
        <v>1434</v>
      </c>
      <c r="C4159" t="s">
        <v>14</v>
      </c>
      <c r="D4159" t="s">
        <v>27</v>
      </c>
      <c r="E4159" t="s">
        <v>1083</v>
      </c>
      <c r="F4159" s="1">
        <v>42996.347210648149</v>
      </c>
      <c r="G4159">
        <v>1</v>
      </c>
      <c r="H4159">
        <v>419.67</v>
      </c>
      <c r="I4159">
        <v>419.67</v>
      </c>
      <c r="J4159">
        <v>18</v>
      </c>
      <c r="K4159" t="s">
        <v>1346</v>
      </c>
      <c r="L4159">
        <v>2017</v>
      </c>
      <c r="M4159">
        <v>9</v>
      </c>
    </row>
    <row r="4160" spans="1:13" x14ac:dyDescent="0.25">
      <c r="A4160">
        <v>848722</v>
      </c>
      <c r="B4160" t="s">
        <v>1434</v>
      </c>
      <c r="C4160" t="s">
        <v>14</v>
      </c>
      <c r="D4160" t="s">
        <v>27</v>
      </c>
      <c r="E4160" t="s">
        <v>1083</v>
      </c>
      <c r="F4160" s="1">
        <v>43020.379189814812</v>
      </c>
      <c r="G4160">
        <v>1</v>
      </c>
      <c r="H4160">
        <v>419.67</v>
      </c>
      <c r="I4160">
        <v>419.67</v>
      </c>
      <c r="J4160">
        <v>18</v>
      </c>
      <c r="K4160" t="s">
        <v>1346</v>
      </c>
      <c r="L4160">
        <v>2017</v>
      </c>
      <c r="M4160">
        <v>10</v>
      </c>
    </row>
    <row r="4161" spans="1:13" x14ac:dyDescent="0.25">
      <c r="A4161">
        <v>117139</v>
      </c>
      <c r="B4161" t="s">
        <v>1082</v>
      </c>
      <c r="C4161" t="s">
        <v>14</v>
      </c>
      <c r="D4161" t="s">
        <v>15</v>
      </c>
      <c r="E4161" t="s">
        <v>1083</v>
      </c>
      <c r="F4161" s="1">
        <v>43020.379189814812</v>
      </c>
      <c r="G4161">
        <v>1</v>
      </c>
      <c r="H4161">
        <v>104.78</v>
      </c>
      <c r="I4161">
        <v>104.78</v>
      </c>
      <c r="J4161">
        <v>18</v>
      </c>
      <c r="K4161" t="s">
        <v>1346</v>
      </c>
      <c r="L4161">
        <v>2017</v>
      </c>
      <c r="M4161">
        <v>10</v>
      </c>
    </row>
    <row r="4162" spans="1:13" x14ac:dyDescent="0.25">
      <c r="A4162">
        <v>117139</v>
      </c>
      <c r="B4162" t="s">
        <v>1082</v>
      </c>
      <c r="C4162" t="s">
        <v>14</v>
      </c>
      <c r="D4162" t="s">
        <v>15</v>
      </c>
      <c r="E4162" t="s">
        <v>1083</v>
      </c>
      <c r="F4162" s="1">
        <v>43020.379189814812</v>
      </c>
      <c r="G4162">
        <v>1</v>
      </c>
      <c r="H4162">
        <v>105.7</v>
      </c>
      <c r="I4162">
        <v>105.7</v>
      </c>
      <c r="J4162">
        <v>18</v>
      </c>
      <c r="K4162" t="s">
        <v>1346</v>
      </c>
      <c r="L4162">
        <v>2017</v>
      </c>
      <c r="M4162">
        <v>10</v>
      </c>
    </row>
    <row r="4163" spans="1:13" x14ac:dyDescent="0.25">
      <c r="A4163">
        <v>117139</v>
      </c>
      <c r="B4163" t="s">
        <v>1082</v>
      </c>
      <c r="C4163" t="s">
        <v>14</v>
      </c>
      <c r="D4163" t="s">
        <v>15</v>
      </c>
      <c r="E4163" t="s">
        <v>1083</v>
      </c>
      <c r="F4163" s="1">
        <v>43031.328298611108</v>
      </c>
      <c r="G4163">
        <v>1</v>
      </c>
      <c r="H4163">
        <v>105.7</v>
      </c>
      <c r="I4163">
        <v>105.7</v>
      </c>
      <c r="J4163">
        <v>18</v>
      </c>
      <c r="K4163" t="s">
        <v>1346</v>
      </c>
      <c r="L4163">
        <v>2017</v>
      </c>
      <c r="M4163">
        <v>10</v>
      </c>
    </row>
    <row r="4164" spans="1:13" x14ac:dyDescent="0.25">
      <c r="A4164">
        <v>848722</v>
      </c>
      <c r="B4164" t="s">
        <v>1434</v>
      </c>
      <c r="C4164" t="s">
        <v>14</v>
      </c>
      <c r="D4164" t="s">
        <v>27</v>
      </c>
      <c r="E4164" t="s">
        <v>1083</v>
      </c>
      <c r="F4164" s="1">
        <v>43052.404675925929</v>
      </c>
      <c r="G4164">
        <v>1</v>
      </c>
      <c r="H4164">
        <v>418.86</v>
      </c>
      <c r="I4164">
        <v>418.86</v>
      </c>
      <c r="J4164">
        <v>18</v>
      </c>
      <c r="K4164" t="s">
        <v>1346</v>
      </c>
      <c r="L4164">
        <v>2017</v>
      </c>
      <c r="M4164">
        <v>11</v>
      </c>
    </row>
    <row r="4165" spans="1:13" x14ac:dyDescent="0.25">
      <c r="A4165">
        <v>117139</v>
      </c>
      <c r="B4165" t="s">
        <v>1082</v>
      </c>
      <c r="C4165" t="s">
        <v>14</v>
      </c>
      <c r="D4165" t="s">
        <v>15</v>
      </c>
      <c r="E4165" t="s">
        <v>1083</v>
      </c>
      <c r="F4165" s="1">
        <v>43059.439004629632</v>
      </c>
      <c r="G4165">
        <v>2</v>
      </c>
      <c r="H4165">
        <v>104.78</v>
      </c>
      <c r="I4165">
        <v>209.56</v>
      </c>
      <c r="J4165">
        <v>18</v>
      </c>
      <c r="K4165" t="s">
        <v>1346</v>
      </c>
      <c r="L4165">
        <v>2017</v>
      </c>
      <c r="M4165">
        <v>11</v>
      </c>
    </row>
    <row r="4166" spans="1:13" x14ac:dyDescent="0.25">
      <c r="A4166">
        <v>117139</v>
      </c>
      <c r="B4166" t="s">
        <v>1082</v>
      </c>
      <c r="C4166" t="s">
        <v>14</v>
      </c>
      <c r="D4166" t="s">
        <v>15</v>
      </c>
      <c r="E4166" t="s">
        <v>1083</v>
      </c>
      <c r="F4166" s="1">
        <v>43066.374340277776</v>
      </c>
      <c r="G4166">
        <v>1</v>
      </c>
      <c r="H4166">
        <v>105.7</v>
      </c>
      <c r="I4166">
        <v>105.7</v>
      </c>
      <c r="J4166">
        <v>18</v>
      </c>
      <c r="K4166" t="s">
        <v>1346</v>
      </c>
      <c r="L4166">
        <v>2017</v>
      </c>
      <c r="M4166">
        <v>11</v>
      </c>
    </row>
    <row r="4167" spans="1:13" x14ac:dyDescent="0.25">
      <c r="A4167">
        <v>117139</v>
      </c>
      <c r="B4167" t="s">
        <v>1082</v>
      </c>
      <c r="C4167" t="s">
        <v>14</v>
      </c>
      <c r="D4167" t="s">
        <v>15</v>
      </c>
      <c r="E4167" t="s">
        <v>1083</v>
      </c>
      <c r="F4167" s="1">
        <v>43080.360601851855</v>
      </c>
      <c r="G4167">
        <v>1</v>
      </c>
      <c r="H4167">
        <v>104.78</v>
      </c>
      <c r="I4167">
        <v>104.78</v>
      </c>
      <c r="J4167">
        <v>18</v>
      </c>
      <c r="K4167" t="s">
        <v>1346</v>
      </c>
      <c r="L4167">
        <v>2017</v>
      </c>
      <c r="M4167">
        <v>12</v>
      </c>
    </row>
    <row r="4168" spans="1:13" x14ac:dyDescent="0.25">
      <c r="A4168">
        <v>117139</v>
      </c>
      <c r="B4168" t="s">
        <v>1082</v>
      </c>
      <c r="C4168" t="s">
        <v>14</v>
      </c>
      <c r="D4168" t="s">
        <v>15</v>
      </c>
      <c r="E4168" t="s">
        <v>1083</v>
      </c>
      <c r="F4168" s="1">
        <v>43087.343101851853</v>
      </c>
      <c r="G4168">
        <v>1</v>
      </c>
      <c r="H4168">
        <v>104.78</v>
      </c>
      <c r="I4168">
        <v>104.78</v>
      </c>
      <c r="J4168">
        <v>18</v>
      </c>
      <c r="K4168" t="s">
        <v>1346</v>
      </c>
      <c r="L4168">
        <v>2017</v>
      </c>
      <c r="M4168">
        <v>12</v>
      </c>
    </row>
    <row r="4169" spans="1:13" x14ac:dyDescent="0.25">
      <c r="A4169">
        <v>848722</v>
      </c>
      <c r="B4169" t="s">
        <v>1434</v>
      </c>
      <c r="C4169" t="s">
        <v>14</v>
      </c>
      <c r="D4169" t="s">
        <v>27</v>
      </c>
      <c r="E4169" t="s">
        <v>1083</v>
      </c>
      <c r="F4169" s="1">
        <v>43199.411770833336</v>
      </c>
      <c r="G4169">
        <v>1</v>
      </c>
      <c r="H4169">
        <v>415.97</v>
      </c>
      <c r="I4169">
        <v>415.97</v>
      </c>
      <c r="J4169">
        <v>18</v>
      </c>
      <c r="K4169" t="s">
        <v>1346</v>
      </c>
      <c r="L4169">
        <v>2018</v>
      </c>
      <c r="M4169">
        <v>4</v>
      </c>
    </row>
    <row r="4170" spans="1:13" x14ac:dyDescent="0.25">
      <c r="A4170">
        <v>848722</v>
      </c>
      <c r="B4170" t="s">
        <v>1434</v>
      </c>
      <c r="C4170" t="s">
        <v>14</v>
      </c>
      <c r="D4170" t="s">
        <v>27</v>
      </c>
      <c r="E4170" t="s">
        <v>1083</v>
      </c>
      <c r="F4170" s="1">
        <v>43213.413321759261</v>
      </c>
      <c r="G4170">
        <v>1</v>
      </c>
      <c r="H4170">
        <v>415.97</v>
      </c>
      <c r="I4170">
        <v>415.97</v>
      </c>
      <c r="J4170">
        <v>18</v>
      </c>
      <c r="K4170" t="s">
        <v>1346</v>
      </c>
      <c r="L4170">
        <v>2018</v>
      </c>
      <c r="M4170">
        <v>4</v>
      </c>
    </row>
    <row r="4171" spans="1:13" x14ac:dyDescent="0.25">
      <c r="A4171">
        <v>848722</v>
      </c>
      <c r="B4171" t="s">
        <v>1434</v>
      </c>
      <c r="C4171" t="s">
        <v>14</v>
      </c>
      <c r="D4171" t="s">
        <v>27</v>
      </c>
      <c r="E4171" t="s">
        <v>1083</v>
      </c>
      <c r="F4171" s="1">
        <v>43234.366689814815</v>
      </c>
      <c r="G4171">
        <v>1</v>
      </c>
      <c r="H4171">
        <v>415.97</v>
      </c>
      <c r="I4171">
        <v>415.97</v>
      </c>
      <c r="J4171">
        <v>18</v>
      </c>
      <c r="K4171" t="s">
        <v>1346</v>
      </c>
      <c r="L4171">
        <v>2018</v>
      </c>
      <c r="M4171">
        <v>5</v>
      </c>
    </row>
    <row r="4172" spans="1:13" x14ac:dyDescent="0.25">
      <c r="A4172">
        <v>848722</v>
      </c>
      <c r="B4172" t="s">
        <v>1434</v>
      </c>
      <c r="C4172" t="s">
        <v>14</v>
      </c>
      <c r="D4172" t="s">
        <v>27</v>
      </c>
      <c r="E4172" t="s">
        <v>1083</v>
      </c>
      <c r="F4172" s="1">
        <v>43276.429664351854</v>
      </c>
      <c r="G4172">
        <v>1</v>
      </c>
      <c r="H4172">
        <v>416.01</v>
      </c>
      <c r="I4172">
        <v>416.01</v>
      </c>
      <c r="J4172">
        <v>18</v>
      </c>
      <c r="K4172" t="s">
        <v>1346</v>
      </c>
      <c r="L4172">
        <v>2018</v>
      </c>
      <c r="M4172">
        <v>6</v>
      </c>
    </row>
    <row r="4173" spans="1:13" x14ac:dyDescent="0.25">
      <c r="A4173">
        <v>117139</v>
      </c>
      <c r="B4173" t="s">
        <v>1082</v>
      </c>
      <c r="C4173" t="s">
        <v>14</v>
      </c>
      <c r="D4173" t="s">
        <v>15</v>
      </c>
      <c r="E4173" t="s">
        <v>1083</v>
      </c>
      <c r="F4173" s="1">
        <v>43276.429664351854</v>
      </c>
      <c r="G4173">
        <v>1</v>
      </c>
      <c r="H4173">
        <v>104.78</v>
      </c>
      <c r="I4173">
        <v>104.78</v>
      </c>
      <c r="J4173">
        <v>18</v>
      </c>
      <c r="K4173" t="s">
        <v>1346</v>
      </c>
      <c r="L4173">
        <v>2018</v>
      </c>
      <c r="M4173">
        <v>6</v>
      </c>
    </row>
    <row r="4174" spans="1:13" x14ac:dyDescent="0.25">
      <c r="A4174">
        <v>848722</v>
      </c>
      <c r="B4174" t="s">
        <v>1434</v>
      </c>
      <c r="C4174" t="s">
        <v>14</v>
      </c>
      <c r="D4174" t="s">
        <v>27</v>
      </c>
      <c r="E4174" t="s">
        <v>1083</v>
      </c>
      <c r="F4174" s="1">
        <v>43285.609675925924</v>
      </c>
      <c r="G4174">
        <v>1</v>
      </c>
      <c r="H4174">
        <v>419.67</v>
      </c>
      <c r="I4174">
        <v>419.67</v>
      </c>
      <c r="J4174">
        <v>18</v>
      </c>
      <c r="K4174" t="s">
        <v>1346</v>
      </c>
      <c r="L4174">
        <v>2018</v>
      </c>
      <c r="M4174">
        <v>7</v>
      </c>
    </row>
    <row r="4175" spans="1:13" x14ac:dyDescent="0.25">
      <c r="A4175">
        <v>117139</v>
      </c>
      <c r="B4175" t="s">
        <v>1082</v>
      </c>
      <c r="C4175" t="s">
        <v>14</v>
      </c>
      <c r="D4175" t="s">
        <v>15</v>
      </c>
      <c r="E4175" t="s">
        <v>1083</v>
      </c>
      <c r="F4175" s="1">
        <v>43304.330636574072</v>
      </c>
      <c r="G4175">
        <v>1</v>
      </c>
      <c r="H4175">
        <v>104.78</v>
      </c>
      <c r="I4175">
        <v>104.78</v>
      </c>
      <c r="J4175">
        <v>18</v>
      </c>
      <c r="K4175" t="s">
        <v>1346</v>
      </c>
      <c r="L4175">
        <v>2018</v>
      </c>
      <c r="M4175">
        <v>7</v>
      </c>
    </row>
    <row r="4176" spans="1:13" x14ac:dyDescent="0.25">
      <c r="A4176">
        <v>117139</v>
      </c>
      <c r="B4176" t="s">
        <v>1082</v>
      </c>
      <c r="C4176" t="s">
        <v>14</v>
      </c>
      <c r="D4176" t="s">
        <v>15</v>
      </c>
      <c r="E4176" t="s">
        <v>1083</v>
      </c>
      <c r="F4176" s="1">
        <v>43346.416122685187</v>
      </c>
      <c r="G4176">
        <v>1</v>
      </c>
      <c r="H4176">
        <v>104.76</v>
      </c>
      <c r="I4176">
        <v>104.76</v>
      </c>
      <c r="J4176">
        <v>18</v>
      </c>
      <c r="K4176" t="s">
        <v>1346</v>
      </c>
      <c r="L4176">
        <v>2018</v>
      </c>
      <c r="M4176">
        <v>9</v>
      </c>
    </row>
    <row r="4177" spans="1:13" x14ac:dyDescent="0.25">
      <c r="A4177">
        <v>117139</v>
      </c>
      <c r="B4177" t="s">
        <v>1082</v>
      </c>
      <c r="C4177" t="s">
        <v>14</v>
      </c>
      <c r="D4177" t="s">
        <v>15</v>
      </c>
      <c r="E4177" t="s">
        <v>1083</v>
      </c>
      <c r="F4177" s="1">
        <v>43381.408043981479</v>
      </c>
      <c r="G4177">
        <v>1</v>
      </c>
      <c r="H4177">
        <v>104.76</v>
      </c>
      <c r="I4177">
        <v>104.76</v>
      </c>
      <c r="J4177">
        <v>18</v>
      </c>
      <c r="K4177" t="s">
        <v>1346</v>
      </c>
      <c r="L4177">
        <v>2018</v>
      </c>
      <c r="M4177">
        <v>10</v>
      </c>
    </row>
    <row r="4178" spans="1:13" x14ac:dyDescent="0.25">
      <c r="A4178">
        <v>848722</v>
      </c>
      <c r="B4178" t="s">
        <v>1434</v>
      </c>
      <c r="C4178" t="s">
        <v>14</v>
      </c>
      <c r="D4178" t="s">
        <v>27</v>
      </c>
      <c r="E4178" t="s">
        <v>1083</v>
      </c>
      <c r="F4178" s="1">
        <v>43395.380347222221</v>
      </c>
      <c r="G4178">
        <v>1</v>
      </c>
      <c r="H4178">
        <v>415.97</v>
      </c>
      <c r="I4178">
        <v>415.97</v>
      </c>
      <c r="J4178">
        <v>18</v>
      </c>
      <c r="K4178" t="s">
        <v>1346</v>
      </c>
      <c r="L4178">
        <v>2018</v>
      </c>
      <c r="M4178">
        <v>10</v>
      </c>
    </row>
    <row r="4179" spans="1:13" x14ac:dyDescent="0.25">
      <c r="A4179">
        <v>117139</v>
      </c>
      <c r="B4179" t="s">
        <v>1082</v>
      </c>
      <c r="C4179" t="s">
        <v>14</v>
      </c>
      <c r="D4179" t="s">
        <v>15</v>
      </c>
      <c r="E4179" t="s">
        <v>1083</v>
      </c>
      <c r="F4179" s="1">
        <v>43395.380347222221</v>
      </c>
      <c r="G4179">
        <v>1</v>
      </c>
      <c r="H4179">
        <v>104.76</v>
      </c>
      <c r="I4179">
        <v>104.76</v>
      </c>
      <c r="J4179">
        <v>18</v>
      </c>
      <c r="K4179" t="s">
        <v>1346</v>
      </c>
      <c r="L4179">
        <v>2018</v>
      </c>
      <c r="M4179">
        <v>10</v>
      </c>
    </row>
    <row r="4180" spans="1:13" x14ac:dyDescent="0.25">
      <c r="A4180">
        <v>848722</v>
      </c>
      <c r="B4180" t="s">
        <v>1434</v>
      </c>
      <c r="C4180" t="s">
        <v>14</v>
      </c>
      <c r="D4180" t="s">
        <v>27</v>
      </c>
      <c r="E4180" t="s">
        <v>1083</v>
      </c>
      <c r="F4180" s="1">
        <v>43402.436979166669</v>
      </c>
      <c r="G4180">
        <v>1</v>
      </c>
      <c r="H4180">
        <v>415.97</v>
      </c>
      <c r="I4180">
        <v>415.97</v>
      </c>
      <c r="J4180">
        <v>18</v>
      </c>
      <c r="K4180" t="s">
        <v>1346</v>
      </c>
      <c r="L4180">
        <v>2018</v>
      </c>
      <c r="M4180">
        <v>10</v>
      </c>
    </row>
    <row r="4181" spans="1:13" x14ac:dyDescent="0.25">
      <c r="A4181">
        <v>848722</v>
      </c>
      <c r="B4181" t="s">
        <v>1434</v>
      </c>
      <c r="C4181" t="s">
        <v>14</v>
      </c>
      <c r="D4181" t="s">
        <v>27</v>
      </c>
      <c r="E4181" t="s">
        <v>1083</v>
      </c>
      <c r="F4181" s="1">
        <v>43430.507974537039</v>
      </c>
      <c r="G4181">
        <v>1</v>
      </c>
      <c r="H4181">
        <v>415.97</v>
      </c>
      <c r="I4181">
        <v>415.97</v>
      </c>
      <c r="J4181">
        <v>18</v>
      </c>
      <c r="K4181" t="s">
        <v>1346</v>
      </c>
      <c r="L4181">
        <v>2018</v>
      </c>
      <c r="M4181">
        <v>11</v>
      </c>
    </row>
    <row r="4182" spans="1:13" x14ac:dyDescent="0.25">
      <c r="A4182">
        <v>848722</v>
      </c>
      <c r="B4182" t="s">
        <v>1434</v>
      </c>
      <c r="C4182" t="s">
        <v>14</v>
      </c>
      <c r="D4182" t="s">
        <v>27</v>
      </c>
      <c r="E4182" t="s">
        <v>1083</v>
      </c>
      <c r="F4182" s="1">
        <v>43563.498182870368</v>
      </c>
      <c r="G4182">
        <v>1</v>
      </c>
      <c r="H4182">
        <v>415.97</v>
      </c>
      <c r="I4182">
        <v>415.97</v>
      </c>
      <c r="J4182">
        <v>18</v>
      </c>
      <c r="K4182" t="s">
        <v>1346</v>
      </c>
      <c r="L4182">
        <v>2019</v>
      </c>
      <c r="M4182">
        <v>4</v>
      </c>
    </row>
    <row r="4183" spans="1:13" x14ac:dyDescent="0.25">
      <c r="A4183">
        <v>848722</v>
      </c>
      <c r="B4183" t="s">
        <v>1434</v>
      </c>
      <c r="C4183" t="s">
        <v>14</v>
      </c>
      <c r="D4183" t="s">
        <v>27</v>
      </c>
      <c r="E4183" t="s">
        <v>1083</v>
      </c>
      <c r="F4183" s="1">
        <v>43640.429282407407</v>
      </c>
      <c r="G4183">
        <v>1</v>
      </c>
      <c r="H4183">
        <v>415.97</v>
      </c>
      <c r="I4183">
        <v>415.97</v>
      </c>
      <c r="J4183">
        <v>18</v>
      </c>
      <c r="K4183" t="s">
        <v>1346</v>
      </c>
      <c r="L4183">
        <v>2019</v>
      </c>
      <c r="M4183">
        <v>6</v>
      </c>
    </row>
    <row r="4184" spans="1:13" x14ac:dyDescent="0.25">
      <c r="A4184">
        <v>237788</v>
      </c>
      <c r="B4184" t="s">
        <v>1434</v>
      </c>
      <c r="C4184" t="s">
        <v>14</v>
      </c>
      <c r="D4184" t="s">
        <v>15</v>
      </c>
      <c r="E4184" t="s">
        <v>1083</v>
      </c>
      <c r="F4184" s="1">
        <v>43745.430567129632</v>
      </c>
      <c r="G4184">
        <v>1</v>
      </c>
      <c r="H4184">
        <v>415.59</v>
      </c>
      <c r="I4184">
        <v>415.59</v>
      </c>
      <c r="J4184">
        <v>18</v>
      </c>
      <c r="K4184" t="s">
        <v>1346</v>
      </c>
      <c r="L4184">
        <v>2019</v>
      </c>
      <c r="M4184">
        <v>10</v>
      </c>
    </row>
    <row r="4185" spans="1:13" x14ac:dyDescent="0.25">
      <c r="A4185">
        <v>237788</v>
      </c>
      <c r="B4185" t="s">
        <v>1434</v>
      </c>
      <c r="C4185" t="s">
        <v>14</v>
      </c>
      <c r="D4185" t="s">
        <v>15</v>
      </c>
      <c r="E4185" t="s">
        <v>1083</v>
      </c>
      <c r="F4185" s="1">
        <v>43759.325937499998</v>
      </c>
      <c r="G4185">
        <v>1</v>
      </c>
      <c r="H4185">
        <v>415.59</v>
      </c>
      <c r="I4185">
        <v>415.59</v>
      </c>
      <c r="J4185">
        <v>18</v>
      </c>
      <c r="K4185" t="s">
        <v>1346</v>
      </c>
      <c r="L4185">
        <v>2019</v>
      </c>
      <c r="M4185">
        <v>10</v>
      </c>
    </row>
    <row r="4186" spans="1:13" x14ac:dyDescent="0.25">
      <c r="A4186">
        <v>237788</v>
      </c>
      <c r="B4186" t="s">
        <v>1434</v>
      </c>
      <c r="C4186" t="s">
        <v>14</v>
      </c>
      <c r="D4186" t="s">
        <v>15</v>
      </c>
      <c r="E4186" t="s">
        <v>1083</v>
      </c>
      <c r="F4186" s="1">
        <v>43767.395509259259</v>
      </c>
      <c r="G4186">
        <v>1</v>
      </c>
      <c r="H4186">
        <v>415.59</v>
      </c>
      <c r="I4186">
        <v>415.59</v>
      </c>
      <c r="J4186">
        <v>18</v>
      </c>
      <c r="K4186" t="s">
        <v>1346</v>
      </c>
      <c r="L4186">
        <v>2019</v>
      </c>
      <c r="M4186">
        <v>10</v>
      </c>
    </row>
    <row r="4187" spans="1:13" x14ac:dyDescent="0.25">
      <c r="A4187">
        <v>237788</v>
      </c>
      <c r="B4187" t="s">
        <v>1434</v>
      </c>
      <c r="C4187" t="s">
        <v>14</v>
      </c>
      <c r="D4187" t="s">
        <v>15</v>
      </c>
      <c r="E4187" t="s">
        <v>1083</v>
      </c>
      <c r="F4187" s="1">
        <v>43815.417847222219</v>
      </c>
      <c r="G4187">
        <v>1</v>
      </c>
      <c r="H4187">
        <v>415.59</v>
      </c>
      <c r="I4187">
        <v>415.59</v>
      </c>
      <c r="J4187">
        <v>18</v>
      </c>
      <c r="K4187" t="s">
        <v>1346</v>
      </c>
      <c r="L4187">
        <v>2019</v>
      </c>
      <c r="M4187">
        <v>12</v>
      </c>
    </row>
    <row r="4188" spans="1:13" x14ac:dyDescent="0.25">
      <c r="A4188">
        <v>848895</v>
      </c>
      <c r="B4188" t="s">
        <v>1084</v>
      </c>
      <c r="C4188" t="s">
        <v>14</v>
      </c>
      <c r="D4188" t="s">
        <v>15</v>
      </c>
      <c r="E4188" t="s">
        <v>1083</v>
      </c>
      <c r="F4188" s="1">
        <v>42838.442291666666</v>
      </c>
      <c r="G4188">
        <v>1</v>
      </c>
      <c r="H4188">
        <v>161.54</v>
      </c>
      <c r="I4188">
        <v>161.54</v>
      </c>
      <c r="J4188">
        <v>18</v>
      </c>
      <c r="K4188" t="s">
        <v>1346</v>
      </c>
      <c r="L4188">
        <v>2017</v>
      </c>
      <c r="M4188">
        <v>4</v>
      </c>
    </row>
    <row r="4189" spans="1:13" x14ac:dyDescent="0.25">
      <c r="A4189">
        <v>848895</v>
      </c>
      <c r="B4189" t="s">
        <v>1084</v>
      </c>
      <c r="C4189" t="s">
        <v>14</v>
      </c>
      <c r="D4189" t="s">
        <v>15</v>
      </c>
      <c r="E4189" t="s">
        <v>1083</v>
      </c>
      <c r="F4189" s="1">
        <v>42838.442291666666</v>
      </c>
      <c r="G4189">
        <v>1</v>
      </c>
      <c r="H4189">
        <v>161.54</v>
      </c>
      <c r="I4189">
        <v>161.54</v>
      </c>
      <c r="J4189">
        <v>18</v>
      </c>
      <c r="K4189" t="s">
        <v>1346</v>
      </c>
      <c r="L4189">
        <v>2017</v>
      </c>
      <c r="M4189">
        <v>4</v>
      </c>
    </row>
    <row r="4190" spans="1:13" x14ac:dyDescent="0.25">
      <c r="A4190">
        <v>848895</v>
      </c>
      <c r="B4190" t="s">
        <v>1084</v>
      </c>
      <c r="C4190" t="s">
        <v>14</v>
      </c>
      <c r="D4190" t="s">
        <v>15</v>
      </c>
      <c r="E4190" t="s">
        <v>1083</v>
      </c>
      <c r="F4190" s="1">
        <v>43087.343101851853</v>
      </c>
      <c r="G4190">
        <v>1</v>
      </c>
      <c r="H4190">
        <v>174.28</v>
      </c>
      <c r="I4190">
        <v>174.28</v>
      </c>
      <c r="J4190">
        <v>18</v>
      </c>
      <c r="K4190" t="s">
        <v>1346</v>
      </c>
      <c r="L4190">
        <v>2017</v>
      </c>
      <c r="M4190">
        <v>12</v>
      </c>
    </row>
    <row r="4191" spans="1:13" x14ac:dyDescent="0.25">
      <c r="A4191">
        <v>117135</v>
      </c>
      <c r="B4191" t="s">
        <v>1085</v>
      </c>
      <c r="C4191" t="s">
        <v>14</v>
      </c>
      <c r="D4191" t="s">
        <v>15</v>
      </c>
      <c r="E4191" t="s">
        <v>1083</v>
      </c>
      <c r="F4191" s="1">
        <v>42912.414895833332</v>
      </c>
      <c r="G4191">
        <v>1</v>
      </c>
      <c r="H4191">
        <v>40.409999999999997</v>
      </c>
      <c r="I4191">
        <v>40.409999999999997</v>
      </c>
      <c r="J4191">
        <v>18</v>
      </c>
      <c r="K4191" t="s">
        <v>1346</v>
      </c>
      <c r="L4191">
        <v>2017</v>
      </c>
      <c r="M4191">
        <v>6</v>
      </c>
    </row>
    <row r="4192" spans="1:13" x14ac:dyDescent="0.25">
      <c r="A4192">
        <v>117135</v>
      </c>
      <c r="B4192" t="s">
        <v>1085</v>
      </c>
      <c r="C4192" t="s">
        <v>14</v>
      </c>
      <c r="D4192" t="s">
        <v>15</v>
      </c>
      <c r="E4192" t="s">
        <v>1083</v>
      </c>
      <c r="F4192" s="1">
        <v>43285.609675925924</v>
      </c>
      <c r="G4192">
        <v>1</v>
      </c>
      <c r="H4192">
        <v>64.86</v>
      </c>
      <c r="I4192">
        <v>64.86</v>
      </c>
      <c r="J4192">
        <v>18</v>
      </c>
      <c r="K4192" t="s">
        <v>1346</v>
      </c>
      <c r="L4192">
        <v>2018</v>
      </c>
      <c r="M4192">
        <v>7</v>
      </c>
    </row>
    <row r="4193" spans="1:13" x14ac:dyDescent="0.25">
      <c r="A4193">
        <v>117135</v>
      </c>
      <c r="B4193" t="s">
        <v>1085</v>
      </c>
      <c r="C4193" t="s">
        <v>14</v>
      </c>
      <c r="D4193" t="s">
        <v>15</v>
      </c>
      <c r="E4193" t="s">
        <v>1083</v>
      </c>
      <c r="F4193" s="1">
        <v>43304.330636574072</v>
      </c>
      <c r="G4193">
        <v>1</v>
      </c>
      <c r="H4193">
        <v>65.44</v>
      </c>
      <c r="I4193">
        <v>65.44</v>
      </c>
      <c r="J4193">
        <v>18</v>
      </c>
      <c r="K4193" t="s">
        <v>1346</v>
      </c>
      <c r="L4193">
        <v>2018</v>
      </c>
      <c r="M4193">
        <v>7</v>
      </c>
    </row>
    <row r="4194" spans="1:13" x14ac:dyDescent="0.25">
      <c r="A4194">
        <v>117135</v>
      </c>
      <c r="B4194" t="s">
        <v>1085</v>
      </c>
      <c r="C4194" t="s">
        <v>14</v>
      </c>
      <c r="D4194" t="s">
        <v>15</v>
      </c>
      <c r="E4194" t="s">
        <v>1083</v>
      </c>
      <c r="F4194" s="1">
        <v>43346.416122685187</v>
      </c>
      <c r="G4194">
        <v>1</v>
      </c>
      <c r="H4194">
        <v>64.86</v>
      </c>
      <c r="I4194">
        <v>64.86</v>
      </c>
      <c r="J4194">
        <v>18</v>
      </c>
      <c r="K4194" t="s">
        <v>1346</v>
      </c>
      <c r="L4194">
        <v>2018</v>
      </c>
      <c r="M4194">
        <v>9</v>
      </c>
    </row>
    <row r="4195" spans="1:13" x14ac:dyDescent="0.25">
      <c r="A4195">
        <v>117135</v>
      </c>
      <c r="B4195" t="s">
        <v>1085</v>
      </c>
      <c r="C4195" t="s">
        <v>14</v>
      </c>
      <c r="D4195" t="s">
        <v>15</v>
      </c>
      <c r="E4195" t="s">
        <v>1083</v>
      </c>
      <c r="F4195" s="1">
        <v>43353.415324074071</v>
      </c>
      <c r="G4195">
        <v>1</v>
      </c>
      <c r="H4195">
        <v>64.86</v>
      </c>
      <c r="I4195">
        <v>64.86</v>
      </c>
      <c r="J4195">
        <v>18</v>
      </c>
      <c r="K4195" t="s">
        <v>1346</v>
      </c>
      <c r="L4195">
        <v>2018</v>
      </c>
      <c r="M4195">
        <v>9</v>
      </c>
    </row>
    <row r="4196" spans="1:13" x14ac:dyDescent="0.25">
      <c r="A4196">
        <v>117135</v>
      </c>
      <c r="B4196" t="s">
        <v>1085</v>
      </c>
      <c r="C4196" t="s">
        <v>14</v>
      </c>
      <c r="D4196" t="s">
        <v>15</v>
      </c>
      <c r="E4196" t="s">
        <v>1083</v>
      </c>
      <c r="F4196" s="1">
        <v>43627.379745370374</v>
      </c>
      <c r="G4196">
        <v>1</v>
      </c>
      <c r="H4196">
        <v>64.86</v>
      </c>
      <c r="I4196">
        <v>64.86</v>
      </c>
      <c r="J4196">
        <v>18</v>
      </c>
      <c r="K4196" t="s">
        <v>1346</v>
      </c>
      <c r="L4196">
        <v>2019</v>
      </c>
      <c r="M4196">
        <v>6</v>
      </c>
    </row>
    <row r="4197" spans="1:13" x14ac:dyDescent="0.25">
      <c r="A4197">
        <v>117121</v>
      </c>
      <c r="B4197" t="s">
        <v>450</v>
      </c>
      <c r="C4197" t="s">
        <v>14</v>
      </c>
      <c r="D4197" t="s">
        <v>15</v>
      </c>
      <c r="E4197" t="s">
        <v>449</v>
      </c>
      <c r="F4197" s="1">
        <v>43157.3591087963</v>
      </c>
      <c r="G4197">
        <v>1</v>
      </c>
      <c r="H4197">
        <v>85.99</v>
      </c>
      <c r="I4197">
        <v>85.99</v>
      </c>
      <c r="J4197">
        <v>18</v>
      </c>
      <c r="K4197" t="s">
        <v>1346</v>
      </c>
      <c r="L4197">
        <v>2018</v>
      </c>
      <c r="M4197">
        <v>2</v>
      </c>
    </row>
    <row r="4198" spans="1:13" x14ac:dyDescent="0.25">
      <c r="A4198">
        <v>117122</v>
      </c>
      <c r="B4198" t="s">
        <v>448</v>
      </c>
      <c r="C4198" t="s">
        <v>14</v>
      </c>
      <c r="D4198" t="s">
        <v>15</v>
      </c>
      <c r="E4198" t="s">
        <v>449</v>
      </c>
      <c r="F4198" s="1">
        <v>43703.46025462963</v>
      </c>
      <c r="G4198">
        <v>1</v>
      </c>
      <c r="H4198">
        <v>159.32</v>
      </c>
      <c r="I4198">
        <v>159.32</v>
      </c>
      <c r="J4198">
        <v>18</v>
      </c>
      <c r="K4198" t="s">
        <v>1346</v>
      </c>
      <c r="L4198">
        <v>2019</v>
      </c>
      <c r="M4198">
        <v>8</v>
      </c>
    </row>
    <row r="4199" spans="1:13" x14ac:dyDescent="0.25">
      <c r="A4199">
        <v>185809</v>
      </c>
      <c r="B4199" t="s">
        <v>1435</v>
      </c>
      <c r="C4199" t="s">
        <v>14</v>
      </c>
      <c r="D4199" t="s">
        <v>27</v>
      </c>
      <c r="E4199" t="s">
        <v>452</v>
      </c>
      <c r="F4199" s="1">
        <v>42786.401354166665</v>
      </c>
      <c r="G4199">
        <v>1</v>
      </c>
      <c r="H4199">
        <v>53.39</v>
      </c>
      <c r="I4199">
        <v>53.39</v>
      </c>
      <c r="J4199">
        <v>18</v>
      </c>
      <c r="K4199" t="s">
        <v>1346</v>
      </c>
      <c r="L4199">
        <v>2017</v>
      </c>
      <c r="M4199">
        <v>2</v>
      </c>
    </row>
    <row r="4200" spans="1:13" x14ac:dyDescent="0.25">
      <c r="A4200">
        <v>185810</v>
      </c>
      <c r="B4200" t="s">
        <v>1436</v>
      </c>
      <c r="C4200" t="s">
        <v>14</v>
      </c>
      <c r="D4200" t="s">
        <v>15</v>
      </c>
      <c r="E4200" t="s">
        <v>452</v>
      </c>
      <c r="F4200" s="1">
        <v>42870.411747685182</v>
      </c>
      <c r="G4200">
        <v>1</v>
      </c>
      <c r="H4200">
        <v>111.73</v>
      </c>
      <c r="I4200">
        <v>111.73</v>
      </c>
      <c r="J4200">
        <v>18</v>
      </c>
      <c r="K4200" t="s">
        <v>1346</v>
      </c>
      <c r="L4200">
        <v>2017</v>
      </c>
      <c r="M4200">
        <v>5</v>
      </c>
    </row>
    <row r="4201" spans="1:13" x14ac:dyDescent="0.25">
      <c r="A4201">
        <v>185809</v>
      </c>
      <c r="B4201" t="s">
        <v>1435</v>
      </c>
      <c r="C4201" t="s">
        <v>14</v>
      </c>
      <c r="D4201" t="s">
        <v>27</v>
      </c>
      <c r="E4201" t="s">
        <v>452</v>
      </c>
      <c r="F4201" s="1">
        <v>42912.414895833332</v>
      </c>
      <c r="G4201">
        <v>1</v>
      </c>
      <c r="H4201">
        <v>53.03</v>
      </c>
      <c r="I4201">
        <v>53.03</v>
      </c>
      <c r="J4201">
        <v>18</v>
      </c>
      <c r="K4201" t="s">
        <v>1346</v>
      </c>
      <c r="L4201">
        <v>2017</v>
      </c>
      <c r="M4201">
        <v>6</v>
      </c>
    </row>
    <row r="4202" spans="1:13" x14ac:dyDescent="0.25">
      <c r="A4202">
        <v>225400</v>
      </c>
      <c r="B4202" t="s">
        <v>451</v>
      </c>
      <c r="C4202" t="s">
        <v>14</v>
      </c>
      <c r="D4202" t="s">
        <v>15</v>
      </c>
      <c r="E4202" t="s">
        <v>452</v>
      </c>
      <c r="F4202" s="1">
        <v>43704.366689814815</v>
      </c>
      <c r="G4202">
        <v>1</v>
      </c>
      <c r="H4202">
        <v>52.95</v>
      </c>
      <c r="I4202">
        <v>52.95</v>
      </c>
      <c r="J4202">
        <v>18</v>
      </c>
      <c r="K4202" t="s">
        <v>1346</v>
      </c>
      <c r="L4202">
        <v>2019</v>
      </c>
      <c r="M4202">
        <v>8</v>
      </c>
    </row>
    <row r="4203" spans="1:13" x14ac:dyDescent="0.25">
      <c r="A4203">
        <v>225400</v>
      </c>
      <c r="B4203" t="s">
        <v>451</v>
      </c>
      <c r="C4203" t="s">
        <v>14</v>
      </c>
      <c r="D4203" t="s">
        <v>15</v>
      </c>
      <c r="E4203" t="s">
        <v>452</v>
      </c>
      <c r="F4203" s="1">
        <v>43710.40384259259</v>
      </c>
      <c r="G4203">
        <v>1</v>
      </c>
      <c r="H4203">
        <v>52.95</v>
      </c>
      <c r="I4203">
        <v>52.95</v>
      </c>
      <c r="J4203">
        <v>18</v>
      </c>
      <c r="K4203" t="s">
        <v>1346</v>
      </c>
      <c r="L4203">
        <v>2019</v>
      </c>
      <c r="M4203">
        <v>9</v>
      </c>
    </row>
    <row r="4204" spans="1:13" x14ac:dyDescent="0.25">
      <c r="A4204">
        <v>225400</v>
      </c>
      <c r="B4204" t="s">
        <v>451</v>
      </c>
      <c r="C4204" t="s">
        <v>14</v>
      </c>
      <c r="D4204" t="s">
        <v>15</v>
      </c>
      <c r="E4204" t="s">
        <v>452</v>
      </c>
      <c r="F4204" s="1">
        <v>43724.412280092591</v>
      </c>
      <c r="G4204">
        <v>1</v>
      </c>
      <c r="H4204">
        <v>52.95</v>
      </c>
      <c r="I4204">
        <v>52.95</v>
      </c>
      <c r="J4204">
        <v>18</v>
      </c>
      <c r="K4204" t="s">
        <v>1346</v>
      </c>
      <c r="L4204">
        <v>2019</v>
      </c>
      <c r="M4204">
        <v>9</v>
      </c>
    </row>
    <row r="4205" spans="1:13" x14ac:dyDescent="0.25">
      <c r="A4205">
        <v>187427</v>
      </c>
      <c r="B4205" t="s">
        <v>453</v>
      </c>
      <c r="C4205" t="s">
        <v>14</v>
      </c>
      <c r="D4205" t="s">
        <v>15</v>
      </c>
      <c r="E4205" t="s">
        <v>454</v>
      </c>
      <c r="F4205" s="1">
        <v>43020.379189814812</v>
      </c>
      <c r="G4205">
        <v>1</v>
      </c>
      <c r="H4205">
        <v>62.06</v>
      </c>
      <c r="I4205">
        <v>62.06</v>
      </c>
      <c r="J4205">
        <v>18</v>
      </c>
      <c r="K4205" t="s">
        <v>1346</v>
      </c>
      <c r="L4205">
        <v>2017</v>
      </c>
      <c r="M4205">
        <v>10</v>
      </c>
    </row>
    <row r="4206" spans="1:13" x14ac:dyDescent="0.25">
      <c r="A4206">
        <v>187427</v>
      </c>
      <c r="B4206" t="s">
        <v>453</v>
      </c>
      <c r="C4206" t="s">
        <v>14</v>
      </c>
      <c r="D4206" t="s">
        <v>15</v>
      </c>
      <c r="E4206" t="s">
        <v>454</v>
      </c>
      <c r="F4206" s="1">
        <v>43304.330636574072</v>
      </c>
      <c r="G4206">
        <v>1</v>
      </c>
      <c r="H4206">
        <v>62.67</v>
      </c>
      <c r="I4206">
        <v>62.67</v>
      </c>
      <c r="J4206">
        <v>18</v>
      </c>
      <c r="K4206" t="s">
        <v>1346</v>
      </c>
      <c r="L4206">
        <v>2018</v>
      </c>
      <c r="M4206">
        <v>7</v>
      </c>
    </row>
    <row r="4207" spans="1:13" x14ac:dyDescent="0.25">
      <c r="A4207">
        <v>187427</v>
      </c>
      <c r="B4207" t="s">
        <v>453</v>
      </c>
      <c r="C4207" t="s">
        <v>14</v>
      </c>
      <c r="D4207" t="s">
        <v>15</v>
      </c>
      <c r="E4207" t="s">
        <v>454</v>
      </c>
      <c r="F4207" s="1">
        <v>43472.583749999998</v>
      </c>
      <c r="G4207">
        <v>1</v>
      </c>
      <c r="H4207">
        <v>62.67</v>
      </c>
      <c r="I4207">
        <v>62.67</v>
      </c>
      <c r="J4207">
        <v>18</v>
      </c>
      <c r="K4207" t="s">
        <v>1346</v>
      </c>
      <c r="L4207">
        <v>2019</v>
      </c>
      <c r="M4207">
        <v>1</v>
      </c>
    </row>
    <row r="4208" spans="1:13" x14ac:dyDescent="0.25">
      <c r="A4208">
        <v>187427</v>
      </c>
      <c r="B4208" t="s">
        <v>453</v>
      </c>
      <c r="C4208" t="s">
        <v>14</v>
      </c>
      <c r="D4208" t="s">
        <v>15</v>
      </c>
      <c r="E4208" t="s">
        <v>454</v>
      </c>
      <c r="F4208" s="1">
        <v>43514.39738425926</v>
      </c>
      <c r="G4208">
        <v>1</v>
      </c>
      <c r="H4208">
        <v>62.67</v>
      </c>
      <c r="I4208">
        <v>62.67</v>
      </c>
      <c r="J4208">
        <v>18</v>
      </c>
      <c r="K4208" t="s">
        <v>1346</v>
      </c>
      <c r="L4208">
        <v>2019</v>
      </c>
      <c r="M4208">
        <v>2</v>
      </c>
    </row>
    <row r="4209" spans="1:13" x14ac:dyDescent="0.25">
      <c r="A4209">
        <v>147133</v>
      </c>
      <c r="B4209" t="s">
        <v>1091</v>
      </c>
      <c r="C4209" t="s">
        <v>14</v>
      </c>
      <c r="D4209" t="s">
        <v>15</v>
      </c>
      <c r="E4209" t="s">
        <v>454</v>
      </c>
      <c r="F4209" s="1">
        <v>43514.39738425926</v>
      </c>
      <c r="G4209">
        <v>1</v>
      </c>
      <c r="H4209">
        <v>98.12</v>
      </c>
      <c r="I4209">
        <v>98.12</v>
      </c>
      <c r="J4209">
        <v>18</v>
      </c>
      <c r="K4209" t="s">
        <v>1346</v>
      </c>
      <c r="L4209">
        <v>2019</v>
      </c>
      <c r="M4209">
        <v>2</v>
      </c>
    </row>
    <row r="4210" spans="1:13" x14ac:dyDescent="0.25">
      <c r="A4210">
        <v>187425</v>
      </c>
      <c r="B4210" t="s">
        <v>456</v>
      </c>
      <c r="C4210" t="s">
        <v>14</v>
      </c>
      <c r="D4210" t="s">
        <v>15</v>
      </c>
      <c r="E4210" t="s">
        <v>454</v>
      </c>
      <c r="F4210" s="1">
        <v>42870.411747685182</v>
      </c>
      <c r="G4210">
        <v>1</v>
      </c>
      <c r="H4210">
        <v>49.72</v>
      </c>
      <c r="I4210">
        <v>49.72</v>
      </c>
      <c r="J4210">
        <v>18</v>
      </c>
      <c r="K4210" t="s">
        <v>1346</v>
      </c>
      <c r="L4210">
        <v>2017</v>
      </c>
      <c r="M4210">
        <v>5</v>
      </c>
    </row>
    <row r="4211" spans="1:13" x14ac:dyDescent="0.25">
      <c r="A4211">
        <v>187425</v>
      </c>
      <c r="B4211" t="s">
        <v>456</v>
      </c>
      <c r="C4211" t="s">
        <v>14</v>
      </c>
      <c r="D4211" t="s">
        <v>15</v>
      </c>
      <c r="E4211" t="s">
        <v>454</v>
      </c>
      <c r="F4211" s="1">
        <v>43423.449652777781</v>
      </c>
      <c r="G4211">
        <v>1</v>
      </c>
      <c r="H4211">
        <v>49.38</v>
      </c>
      <c r="I4211">
        <v>49.38</v>
      </c>
      <c r="J4211">
        <v>18</v>
      </c>
      <c r="K4211" t="s">
        <v>1346</v>
      </c>
      <c r="L4211">
        <v>2018</v>
      </c>
      <c r="M4211">
        <v>11</v>
      </c>
    </row>
    <row r="4212" spans="1:13" x14ac:dyDescent="0.25">
      <c r="A4212">
        <v>187425</v>
      </c>
      <c r="B4212" t="s">
        <v>456</v>
      </c>
      <c r="C4212" t="s">
        <v>14</v>
      </c>
      <c r="D4212" t="s">
        <v>15</v>
      </c>
      <c r="E4212" t="s">
        <v>454</v>
      </c>
      <c r="F4212" s="1">
        <v>43535.444733796299</v>
      </c>
      <c r="G4212">
        <v>1</v>
      </c>
      <c r="H4212">
        <v>49.38</v>
      </c>
      <c r="I4212">
        <v>49.38</v>
      </c>
      <c r="J4212">
        <v>18</v>
      </c>
      <c r="K4212" t="s">
        <v>1346</v>
      </c>
      <c r="L4212">
        <v>2019</v>
      </c>
      <c r="M4212">
        <v>3</v>
      </c>
    </row>
    <row r="4213" spans="1:13" x14ac:dyDescent="0.25">
      <c r="A4213">
        <v>188217</v>
      </c>
      <c r="B4213" t="s">
        <v>460</v>
      </c>
      <c r="C4213" t="s">
        <v>14</v>
      </c>
      <c r="D4213" t="s">
        <v>15</v>
      </c>
      <c r="E4213" t="s">
        <v>461</v>
      </c>
      <c r="F4213" s="1">
        <v>42838.442291666666</v>
      </c>
      <c r="G4213">
        <v>1</v>
      </c>
      <c r="H4213">
        <v>127.45</v>
      </c>
      <c r="I4213">
        <v>127.45</v>
      </c>
      <c r="J4213">
        <v>18</v>
      </c>
      <c r="K4213" t="s">
        <v>1346</v>
      </c>
      <c r="L4213">
        <v>2017</v>
      </c>
      <c r="M4213">
        <v>4</v>
      </c>
    </row>
    <row r="4214" spans="1:13" x14ac:dyDescent="0.25">
      <c r="A4214">
        <v>188217</v>
      </c>
      <c r="B4214" t="s">
        <v>460</v>
      </c>
      <c r="C4214" t="s">
        <v>14</v>
      </c>
      <c r="D4214" t="s">
        <v>15</v>
      </c>
      <c r="E4214" t="s">
        <v>461</v>
      </c>
      <c r="F4214" s="1">
        <v>42905.461412037039</v>
      </c>
      <c r="G4214">
        <v>2</v>
      </c>
      <c r="H4214">
        <v>125.33</v>
      </c>
      <c r="I4214">
        <v>250.66</v>
      </c>
      <c r="J4214">
        <v>18</v>
      </c>
      <c r="K4214" t="s">
        <v>1346</v>
      </c>
      <c r="L4214">
        <v>2017</v>
      </c>
      <c r="M4214">
        <v>6</v>
      </c>
    </row>
    <row r="4215" spans="1:13" x14ac:dyDescent="0.25">
      <c r="A4215">
        <v>188217</v>
      </c>
      <c r="B4215" t="s">
        <v>460</v>
      </c>
      <c r="C4215" t="s">
        <v>14</v>
      </c>
      <c r="D4215" t="s">
        <v>15</v>
      </c>
      <c r="E4215" t="s">
        <v>461</v>
      </c>
      <c r="F4215" s="1">
        <v>43003.405821759261</v>
      </c>
      <c r="G4215">
        <v>1</v>
      </c>
      <c r="H4215">
        <v>125.33</v>
      </c>
      <c r="I4215">
        <v>125.33</v>
      </c>
      <c r="J4215">
        <v>18</v>
      </c>
      <c r="K4215" t="s">
        <v>1346</v>
      </c>
      <c r="L4215">
        <v>2017</v>
      </c>
      <c r="M4215">
        <v>9</v>
      </c>
    </row>
    <row r="4216" spans="1:13" x14ac:dyDescent="0.25">
      <c r="A4216">
        <v>188217</v>
      </c>
      <c r="B4216" t="s">
        <v>460</v>
      </c>
      <c r="C4216" t="s">
        <v>14</v>
      </c>
      <c r="D4216" t="s">
        <v>15</v>
      </c>
      <c r="E4216" t="s">
        <v>461</v>
      </c>
      <c r="F4216" s="1">
        <v>43374.410613425927</v>
      </c>
      <c r="G4216">
        <v>1</v>
      </c>
      <c r="H4216">
        <v>126.56</v>
      </c>
      <c r="I4216">
        <v>126.56</v>
      </c>
      <c r="J4216">
        <v>18</v>
      </c>
      <c r="K4216" t="s">
        <v>1346</v>
      </c>
      <c r="L4216">
        <v>2018</v>
      </c>
      <c r="M4216">
        <v>10</v>
      </c>
    </row>
    <row r="4217" spans="1:13" x14ac:dyDescent="0.25">
      <c r="A4217">
        <v>188217</v>
      </c>
      <c r="B4217" t="s">
        <v>460</v>
      </c>
      <c r="C4217" t="s">
        <v>14</v>
      </c>
      <c r="D4217" t="s">
        <v>15</v>
      </c>
      <c r="E4217" t="s">
        <v>461</v>
      </c>
      <c r="F4217" s="1">
        <v>43731.378055555557</v>
      </c>
      <c r="G4217">
        <v>1</v>
      </c>
      <c r="H4217">
        <v>126.41</v>
      </c>
      <c r="I4217">
        <v>126.41</v>
      </c>
      <c r="J4217">
        <v>18</v>
      </c>
      <c r="K4217" t="s">
        <v>1346</v>
      </c>
      <c r="L4217">
        <v>2019</v>
      </c>
      <c r="M4217">
        <v>9</v>
      </c>
    </row>
    <row r="4218" spans="1:13" x14ac:dyDescent="0.25">
      <c r="A4218">
        <v>188219</v>
      </c>
      <c r="B4218" t="s">
        <v>462</v>
      </c>
      <c r="C4218" t="s">
        <v>14</v>
      </c>
      <c r="D4218" t="s">
        <v>27</v>
      </c>
      <c r="E4218" t="s">
        <v>461</v>
      </c>
      <c r="F4218" s="1">
        <v>42828.423298611109</v>
      </c>
      <c r="G4218">
        <v>1</v>
      </c>
      <c r="H4218">
        <v>142.43</v>
      </c>
      <c r="I4218">
        <v>142.43</v>
      </c>
      <c r="J4218">
        <v>18</v>
      </c>
      <c r="K4218" t="s">
        <v>1346</v>
      </c>
      <c r="L4218">
        <v>2017</v>
      </c>
      <c r="M4218">
        <v>4</v>
      </c>
    </row>
    <row r="4219" spans="1:13" x14ac:dyDescent="0.25">
      <c r="A4219">
        <v>188219</v>
      </c>
      <c r="B4219" t="s">
        <v>462</v>
      </c>
      <c r="C4219" t="s">
        <v>14</v>
      </c>
      <c r="D4219" t="s">
        <v>27</v>
      </c>
      <c r="E4219" t="s">
        <v>461</v>
      </c>
      <c r="F4219" s="1">
        <v>43283.318969907406</v>
      </c>
      <c r="G4219">
        <v>1</v>
      </c>
      <c r="H4219">
        <v>144.52000000000001</v>
      </c>
      <c r="I4219">
        <v>144.52000000000001</v>
      </c>
      <c r="J4219">
        <v>18</v>
      </c>
      <c r="K4219" t="s">
        <v>1346</v>
      </c>
      <c r="L4219">
        <v>2018</v>
      </c>
      <c r="M4219">
        <v>7</v>
      </c>
    </row>
    <row r="4220" spans="1:13" x14ac:dyDescent="0.25">
      <c r="A4220">
        <v>188219</v>
      </c>
      <c r="B4220" t="s">
        <v>462</v>
      </c>
      <c r="C4220" t="s">
        <v>14</v>
      </c>
      <c r="D4220" t="s">
        <v>27</v>
      </c>
      <c r="E4220" t="s">
        <v>461</v>
      </c>
      <c r="F4220" s="1">
        <v>43731.378055555557</v>
      </c>
      <c r="G4220">
        <v>1</v>
      </c>
      <c r="H4220">
        <v>141.28</v>
      </c>
      <c r="I4220">
        <v>141.28</v>
      </c>
      <c r="J4220">
        <v>18</v>
      </c>
      <c r="K4220" t="s">
        <v>1346</v>
      </c>
      <c r="L4220">
        <v>2019</v>
      </c>
      <c r="M4220">
        <v>9</v>
      </c>
    </row>
    <row r="4221" spans="1:13" x14ac:dyDescent="0.25">
      <c r="A4221">
        <v>189997</v>
      </c>
      <c r="B4221" t="s">
        <v>463</v>
      </c>
      <c r="C4221" t="s">
        <v>14</v>
      </c>
      <c r="D4221" t="s">
        <v>15</v>
      </c>
      <c r="E4221" t="s">
        <v>109</v>
      </c>
      <c r="F4221" s="1">
        <v>43420.592650462961</v>
      </c>
      <c r="G4221">
        <v>1</v>
      </c>
      <c r="H4221">
        <v>173.89</v>
      </c>
      <c r="I4221">
        <v>173.89</v>
      </c>
      <c r="J4221">
        <v>18</v>
      </c>
      <c r="K4221" t="s">
        <v>1346</v>
      </c>
      <c r="L4221">
        <v>2018</v>
      </c>
      <c r="M4221">
        <v>11</v>
      </c>
    </row>
    <row r="4222" spans="1:13" x14ac:dyDescent="0.25">
      <c r="A4222">
        <v>207098</v>
      </c>
      <c r="B4222" t="s">
        <v>464</v>
      </c>
      <c r="C4222" t="s">
        <v>14</v>
      </c>
      <c r="D4222" t="s">
        <v>27</v>
      </c>
      <c r="E4222" t="s">
        <v>465</v>
      </c>
      <c r="F4222" s="1">
        <v>42751.413495370369</v>
      </c>
      <c r="G4222">
        <v>1</v>
      </c>
      <c r="H4222">
        <v>237.62</v>
      </c>
      <c r="I4222">
        <v>237.62</v>
      </c>
      <c r="J4222">
        <v>18</v>
      </c>
      <c r="K4222" t="s">
        <v>1346</v>
      </c>
      <c r="L4222">
        <v>2017</v>
      </c>
      <c r="M4222">
        <v>1</v>
      </c>
    </row>
    <row r="4223" spans="1:13" x14ac:dyDescent="0.25">
      <c r="A4223">
        <v>207098</v>
      </c>
      <c r="B4223" t="s">
        <v>464</v>
      </c>
      <c r="C4223" t="s">
        <v>14</v>
      </c>
      <c r="D4223" t="s">
        <v>27</v>
      </c>
      <c r="E4223" t="s">
        <v>465</v>
      </c>
      <c r="F4223" s="1">
        <v>43108.430358796293</v>
      </c>
      <c r="G4223">
        <v>1</v>
      </c>
      <c r="H4223">
        <v>138</v>
      </c>
      <c r="I4223">
        <v>138</v>
      </c>
      <c r="J4223">
        <v>18</v>
      </c>
      <c r="K4223" t="s">
        <v>1346</v>
      </c>
      <c r="L4223">
        <v>2018</v>
      </c>
      <c r="M4223">
        <v>1</v>
      </c>
    </row>
    <row r="4224" spans="1:13" x14ac:dyDescent="0.25">
      <c r="A4224">
        <v>225973</v>
      </c>
      <c r="B4224" t="s">
        <v>1437</v>
      </c>
      <c r="C4224" t="s">
        <v>14</v>
      </c>
      <c r="D4224" t="s">
        <v>15</v>
      </c>
      <c r="E4224" t="s">
        <v>465</v>
      </c>
      <c r="F4224" s="1">
        <v>43423.449652777781</v>
      </c>
      <c r="G4224">
        <v>1</v>
      </c>
      <c r="H4224">
        <v>558.26</v>
      </c>
      <c r="I4224">
        <v>558.26</v>
      </c>
      <c r="J4224">
        <v>18</v>
      </c>
      <c r="K4224" t="s">
        <v>1346</v>
      </c>
      <c r="L4224">
        <v>2018</v>
      </c>
      <c r="M4224">
        <v>11</v>
      </c>
    </row>
    <row r="4225" spans="1:13" x14ac:dyDescent="0.25">
      <c r="A4225">
        <v>225970</v>
      </c>
      <c r="B4225" t="s">
        <v>1438</v>
      </c>
      <c r="C4225" t="s">
        <v>14</v>
      </c>
      <c r="D4225" t="s">
        <v>15</v>
      </c>
      <c r="E4225" t="s">
        <v>465</v>
      </c>
      <c r="F4225" s="1">
        <v>43704.366689814815</v>
      </c>
      <c r="G4225">
        <v>1</v>
      </c>
      <c r="H4225">
        <v>376.02</v>
      </c>
      <c r="I4225">
        <v>376.02</v>
      </c>
      <c r="J4225">
        <v>18</v>
      </c>
      <c r="K4225" t="s">
        <v>1346</v>
      </c>
      <c r="L4225">
        <v>2019</v>
      </c>
      <c r="M4225">
        <v>8</v>
      </c>
    </row>
    <row r="4226" spans="1:13" x14ac:dyDescent="0.25">
      <c r="A4226">
        <v>218886</v>
      </c>
      <c r="B4226" t="s">
        <v>1439</v>
      </c>
      <c r="C4226" t="s">
        <v>14</v>
      </c>
      <c r="D4226" t="s">
        <v>15</v>
      </c>
      <c r="E4226" t="s">
        <v>109</v>
      </c>
      <c r="F4226" s="1">
        <v>43152.299375000002</v>
      </c>
      <c r="G4226">
        <v>1</v>
      </c>
      <c r="H4226">
        <v>79.88</v>
      </c>
      <c r="I4226">
        <v>79.88</v>
      </c>
      <c r="J4226">
        <v>18</v>
      </c>
      <c r="K4226" t="s">
        <v>1346</v>
      </c>
      <c r="L4226">
        <v>2018</v>
      </c>
      <c r="M4226">
        <v>2</v>
      </c>
    </row>
    <row r="4227" spans="1:13" x14ac:dyDescent="0.25">
      <c r="A4227">
        <v>218886</v>
      </c>
      <c r="B4227" t="s">
        <v>1439</v>
      </c>
      <c r="C4227" t="s">
        <v>14</v>
      </c>
      <c r="D4227" t="s">
        <v>15</v>
      </c>
      <c r="E4227" t="s">
        <v>109</v>
      </c>
      <c r="F4227" s="1">
        <v>43420.592650462961</v>
      </c>
      <c r="G4227">
        <v>1</v>
      </c>
      <c r="H4227">
        <v>79.88</v>
      </c>
      <c r="I4227">
        <v>79.88</v>
      </c>
      <c r="J4227">
        <v>18</v>
      </c>
      <c r="K4227" t="s">
        <v>1346</v>
      </c>
      <c r="L4227">
        <v>2018</v>
      </c>
      <c r="M4227">
        <v>11</v>
      </c>
    </row>
    <row r="4228" spans="1:13" x14ac:dyDescent="0.25">
      <c r="A4228">
        <v>218886</v>
      </c>
      <c r="B4228" t="s">
        <v>1439</v>
      </c>
      <c r="C4228" t="s">
        <v>14</v>
      </c>
      <c r="D4228" t="s">
        <v>15</v>
      </c>
      <c r="E4228" t="s">
        <v>109</v>
      </c>
      <c r="F4228" s="1">
        <v>43444.602106481485</v>
      </c>
      <c r="G4228">
        <v>1</v>
      </c>
      <c r="H4228">
        <v>79.88</v>
      </c>
      <c r="I4228">
        <v>79.88</v>
      </c>
      <c r="J4228">
        <v>18</v>
      </c>
      <c r="K4228" t="s">
        <v>1346</v>
      </c>
      <c r="L4228">
        <v>2018</v>
      </c>
      <c r="M4228">
        <v>12</v>
      </c>
    </row>
    <row r="4229" spans="1:13" x14ac:dyDescent="0.25">
      <c r="A4229">
        <v>102481</v>
      </c>
      <c r="B4229" t="s">
        <v>1096</v>
      </c>
      <c r="C4229" t="s">
        <v>14</v>
      </c>
      <c r="D4229" t="s">
        <v>15</v>
      </c>
      <c r="E4229" t="s">
        <v>1097</v>
      </c>
      <c r="F4229" s="1">
        <v>42860.455312500002</v>
      </c>
      <c r="G4229">
        <v>1</v>
      </c>
      <c r="H4229">
        <v>124.85</v>
      </c>
      <c r="I4229">
        <v>124.85</v>
      </c>
      <c r="J4229">
        <v>18</v>
      </c>
      <c r="K4229" t="s">
        <v>1346</v>
      </c>
      <c r="L4229">
        <v>2017</v>
      </c>
      <c r="M4229">
        <v>5</v>
      </c>
    </row>
    <row r="4230" spans="1:13" x14ac:dyDescent="0.25">
      <c r="A4230">
        <v>102481</v>
      </c>
      <c r="B4230" t="s">
        <v>1096</v>
      </c>
      <c r="C4230" t="s">
        <v>14</v>
      </c>
      <c r="D4230" t="s">
        <v>15</v>
      </c>
      <c r="E4230" t="s">
        <v>1097</v>
      </c>
      <c r="F4230" s="1">
        <v>42870.411747685182</v>
      </c>
      <c r="G4230">
        <v>1</v>
      </c>
      <c r="H4230">
        <v>124.85</v>
      </c>
      <c r="I4230">
        <v>124.85</v>
      </c>
      <c r="J4230">
        <v>18</v>
      </c>
      <c r="K4230" t="s">
        <v>1346</v>
      </c>
      <c r="L4230">
        <v>2017</v>
      </c>
      <c r="M4230">
        <v>5</v>
      </c>
    </row>
    <row r="4231" spans="1:13" x14ac:dyDescent="0.25">
      <c r="A4231">
        <v>102481</v>
      </c>
      <c r="B4231" t="s">
        <v>1096</v>
      </c>
      <c r="C4231" t="s">
        <v>14</v>
      </c>
      <c r="D4231" t="s">
        <v>15</v>
      </c>
      <c r="E4231" t="s">
        <v>1097</v>
      </c>
      <c r="F4231" s="1">
        <v>43199.411770833336</v>
      </c>
      <c r="G4231">
        <v>1</v>
      </c>
      <c r="H4231">
        <v>123.99</v>
      </c>
      <c r="I4231">
        <v>123.99</v>
      </c>
      <c r="J4231">
        <v>18</v>
      </c>
      <c r="K4231" t="s">
        <v>1346</v>
      </c>
      <c r="L4231">
        <v>2018</v>
      </c>
      <c r="M4231">
        <v>4</v>
      </c>
    </row>
    <row r="4232" spans="1:13" x14ac:dyDescent="0.25">
      <c r="A4232">
        <v>102481</v>
      </c>
      <c r="B4232" t="s">
        <v>1096</v>
      </c>
      <c r="C4232" t="s">
        <v>14</v>
      </c>
      <c r="D4232" t="s">
        <v>15</v>
      </c>
      <c r="E4232" t="s">
        <v>1097</v>
      </c>
      <c r="F4232" s="1">
        <v>43234.366689814815</v>
      </c>
      <c r="G4232">
        <v>1</v>
      </c>
      <c r="H4232">
        <v>123.99</v>
      </c>
      <c r="I4232">
        <v>123.99</v>
      </c>
      <c r="J4232">
        <v>18</v>
      </c>
      <c r="K4232" t="s">
        <v>1346</v>
      </c>
      <c r="L4232">
        <v>2018</v>
      </c>
      <c r="M4232">
        <v>5</v>
      </c>
    </row>
    <row r="4233" spans="1:13" x14ac:dyDescent="0.25">
      <c r="A4233">
        <v>102481</v>
      </c>
      <c r="B4233" t="s">
        <v>1096</v>
      </c>
      <c r="C4233" t="s">
        <v>14</v>
      </c>
      <c r="D4233" t="s">
        <v>15</v>
      </c>
      <c r="E4233" t="s">
        <v>1097</v>
      </c>
      <c r="F4233" s="1">
        <v>43423.449652777781</v>
      </c>
      <c r="G4233">
        <v>1</v>
      </c>
      <c r="H4233">
        <v>123.99</v>
      </c>
      <c r="I4233">
        <v>123.99</v>
      </c>
      <c r="J4233">
        <v>18</v>
      </c>
      <c r="K4233" t="s">
        <v>1346</v>
      </c>
      <c r="L4233">
        <v>2018</v>
      </c>
      <c r="M4233">
        <v>11</v>
      </c>
    </row>
    <row r="4234" spans="1:13" x14ac:dyDescent="0.25">
      <c r="A4234">
        <v>102481</v>
      </c>
      <c r="B4234" t="s">
        <v>1096</v>
      </c>
      <c r="C4234" t="s">
        <v>14</v>
      </c>
      <c r="D4234" t="s">
        <v>15</v>
      </c>
      <c r="E4234" t="s">
        <v>1097</v>
      </c>
      <c r="F4234" s="1">
        <v>43444.602106481485</v>
      </c>
      <c r="G4234">
        <v>1</v>
      </c>
      <c r="H4234">
        <v>123.99</v>
      </c>
      <c r="I4234">
        <v>123.99</v>
      </c>
      <c r="J4234">
        <v>18</v>
      </c>
      <c r="K4234" t="s">
        <v>1346</v>
      </c>
      <c r="L4234">
        <v>2018</v>
      </c>
      <c r="M4234">
        <v>12</v>
      </c>
    </row>
    <row r="4235" spans="1:13" x14ac:dyDescent="0.25">
      <c r="A4235">
        <v>207946</v>
      </c>
      <c r="B4235" t="s">
        <v>1096</v>
      </c>
      <c r="C4235" t="s">
        <v>14</v>
      </c>
      <c r="D4235" t="s">
        <v>15</v>
      </c>
      <c r="E4235" t="s">
        <v>1097</v>
      </c>
      <c r="F4235" s="1">
        <v>43570.400671296295</v>
      </c>
      <c r="G4235">
        <v>1</v>
      </c>
      <c r="H4235">
        <v>124</v>
      </c>
      <c r="I4235">
        <v>124</v>
      </c>
      <c r="J4235">
        <v>18</v>
      </c>
      <c r="K4235" t="s">
        <v>1346</v>
      </c>
      <c r="L4235">
        <v>2019</v>
      </c>
      <c r="M4235">
        <v>4</v>
      </c>
    </row>
    <row r="4236" spans="1:13" x14ac:dyDescent="0.25">
      <c r="A4236">
        <v>207946</v>
      </c>
      <c r="B4236" t="s">
        <v>1096</v>
      </c>
      <c r="C4236" t="s">
        <v>14</v>
      </c>
      <c r="D4236" t="s">
        <v>15</v>
      </c>
      <c r="E4236" t="s">
        <v>1097</v>
      </c>
      <c r="F4236" s="1">
        <v>43745.430567129632</v>
      </c>
      <c r="G4236">
        <v>1</v>
      </c>
      <c r="H4236">
        <v>123.85</v>
      </c>
      <c r="I4236">
        <v>123.85</v>
      </c>
      <c r="J4236">
        <v>18</v>
      </c>
      <c r="K4236" t="s">
        <v>1346</v>
      </c>
      <c r="L4236">
        <v>2019</v>
      </c>
      <c r="M4236">
        <v>10</v>
      </c>
    </row>
    <row r="4237" spans="1:13" x14ac:dyDescent="0.25">
      <c r="A4237">
        <v>218236</v>
      </c>
      <c r="B4237" t="s">
        <v>467</v>
      </c>
      <c r="C4237" t="s">
        <v>14</v>
      </c>
      <c r="D4237" t="s">
        <v>15</v>
      </c>
      <c r="E4237" t="s">
        <v>468</v>
      </c>
      <c r="F4237" s="1">
        <v>43481.577881944446</v>
      </c>
      <c r="G4237">
        <v>1</v>
      </c>
      <c r="H4237">
        <v>60.34</v>
      </c>
      <c r="I4237">
        <v>60.34</v>
      </c>
      <c r="J4237">
        <v>18</v>
      </c>
      <c r="K4237" t="s">
        <v>1346</v>
      </c>
      <c r="L4237">
        <v>2019</v>
      </c>
      <c r="M4237">
        <v>1</v>
      </c>
    </row>
    <row r="4238" spans="1:13" x14ac:dyDescent="0.25">
      <c r="A4238">
        <v>109310</v>
      </c>
      <c r="B4238" t="s">
        <v>469</v>
      </c>
      <c r="C4238" t="s">
        <v>14</v>
      </c>
      <c r="D4238" t="s">
        <v>27</v>
      </c>
      <c r="E4238" t="s">
        <v>468</v>
      </c>
      <c r="F4238" s="1">
        <v>42912.414895833332</v>
      </c>
      <c r="G4238">
        <v>1</v>
      </c>
      <c r="H4238">
        <v>59.91</v>
      </c>
      <c r="I4238">
        <v>59.91</v>
      </c>
      <c r="J4238">
        <v>18</v>
      </c>
      <c r="K4238" t="s">
        <v>1346</v>
      </c>
      <c r="L4238">
        <v>2017</v>
      </c>
      <c r="M4238">
        <v>6</v>
      </c>
    </row>
    <row r="4239" spans="1:13" x14ac:dyDescent="0.25">
      <c r="A4239">
        <v>183212</v>
      </c>
      <c r="B4239" t="s">
        <v>470</v>
      </c>
      <c r="C4239" t="s">
        <v>14</v>
      </c>
      <c r="D4239" t="s">
        <v>27</v>
      </c>
      <c r="E4239" t="s">
        <v>468</v>
      </c>
      <c r="F4239" s="1">
        <v>43020.367303240739</v>
      </c>
      <c r="G4239">
        <v>1</v>
      </c>
      <c r="H4239">
        <v>60.21</v>
      </c>
      <c r="I4239">
        <v>60.21</v>
      </c>
      <c r="J4239">
        <v>18</v>
      </c>
      <c r="K4239" t="s">
        <v>1346</v>
      </c>
      <c r="L4239">
        <v>2017</v>
      </c>
      <c r="M4239">
        <v>10</v>
      </c>
    </row>
    <row r="4240" spans="1:13" x14ac:dyDescent="0.25">
      <c r="A4240">
        <v>149910</v>
      </c>
      <c r="B4240" t="s">
        <v>471</v>
      </c>
      <c r="C4240" t="s">
        <v>14</v>
      </c>
      <c r="D4240" t="s">
        <v>15</v>
      </c>
      <c r="E4240" t="s">
        <v>472</v>
      </c>
      <c r="F4240" s="1">
        <v>43011.548761574071</v>
      </c>
      <c r="G4240">
        <v>1</v>
      </c>
      <c r="H4240">
        <v>147.93</v>
      </c>
      <c r="I4240">
        <v>147.93</v>
      </c>
      <c r="J4240">
        <v>18</v>
      </c>
      <c r="K4240" t="s">
        <v>1346</v>
      </c>
      <c r="L4240">
        <v>2017</v>
      </c>
      <c r="M4240">
        <v>10</v>
      </c>
    </row>
    <row r="4241" spans="1:13" x14ac:dyDescent="0.25">
      <c r="A4241">
        <v>149909</v>
      </c>
      <c r="B4241" t="s">
        <v>473</v>
      </c>
      <c r="C4241" t="s">
        <v>14</v>
      </c>
      <c r="D4241" t="s">
        <v>15</v>
      </c>
      <c r="E4241" t="s">
        <v>472</v>
      </c>
      <c r="F4241" s="1">
        <v>43108.430358796293</v>
      </c>
      <c r="G4241">
        <v>1</v>
      </c>
      <c r="H4241">
        <v>27.93</v>
      </c>
      <c r="I4241">
        <v>27.93</v>
      </c>
      <c r="J4241">
        <v>18</v>
      </c>
      <c r="K4241" t="s">
        <v>1346</v>
      </c>
      <c r="L4241">
        <v>2018</v>
      </c>
      <c r="M4241">
        <v>1</v>
      </c>
    </row>
    <row r="4242" spans="1:13" x14ac:dyDescent="0.25">
      <c r="A4242">
        <v>149910</v>
      </c>
      <c r="B4242" t="s">
        <v>471</v>
      </c>
      <c r="C4242" t="s">
        <v>14</v>
      </c>
      <c r="D4242" t="s">
        <v>15</v>
      </c>
      <c r="E4242" t="s">
        <v>472</v>
      </c>
      <c r="F4242" s="1">
        <v>43500.409386574072</v>
      </c>
      <c r="G4242">
        <v>1</v>
      </c>
      <c r="H4242">
        <v>98.11</v>
      </c>
      <c r="I4242">
        <v>98.11</v>
      </c>
      <c r="J4242">
        <v>18</v>
      </c>
      <c r="K4242" t="s">
        <v>1346</v>
      </c>
      <c r="L4242">
        <v>2019</v>
      </c>
      <c r="M4242">
        <v>2</v>
      </c>
    </row>
    <row r="4243" spans="1:13" x14ac:dyDescent="0.25">
      <c r="A4243">
        <v>844480</v>
      </c>
      <c r="B4243" t="s">
        <v>477</v>
      </c>
      <c r="C4243" t="s">
        <v>14</v>
      </c>
      <c r="D4243" t="s">
        <v>15</v>
      </c>
      <c r="E4243" t="s">
        <v>478</v>
      </c>
      <c r="F4243" s="1">
        <v>43059.439004629632</v>
      </c>
      <c r="G4243">
        <v>1</v>
      </c>
      <c r="H4243">
        <v>14.31</v>
      </c>
      <c r="I4243">
        <v>14.31</v>
      </c>
      <c r="J4243">
        <v>18</v>
      </c>
      <c r="K4243" t="s">
        <v>1346</v>
      </c>
      <c r="L4243">
        <v>2017</v>
      </c>
      <c r="M4243">
        <v>11</v>
      </c>
    </row>
    <row r="4244" spans="1:13" x14ac:dyDescent="0.25">
      <c r="A4244">
        <v>844480</v>
      </c>
      <c r="B4244" t="s">
        <v>477</v>
      </c>
      <c r="C4244" t="s">
        <v>14</v>
      </c>
      <c r="D4244" t="s">
        <v>15</v>
      </c>
      <c r="E4244" t="s">
        <v>478</v>
      </c>
      <c r="F4244" s="1">
        <v>43066.374340277776</v>
      </c>
      <c r="G4244">
        <v>1</v>
      </c>
      <c r="H4244">
        <v>12.87</v>
      </c>
      <c r="I4244">
        <v>12.87</v>
      </c>
      <c r="J4244">
        <v>18</v>
      </c>
      <c r="K4244" t="s">
        <v>1346</v>
      </c>
      <c r="L4244">
        <v>2017</v>
      </c>
      <c r="M4244">
        <v>11</v>
      </c>
    </row>
    <row r="4245" spans="1:13" x14ac:dyDescent="0.25">
      <c r="A4245">
        <v>844554</v>
      </c>
      <c r="B4245" t="s">
        <v>480</v>
      </c>
      <c r="C4245" t="s">
        <v>14</v>
      </c>
      <c r="D4245" t="s">
        <v>15</v>
      </c>
      <c r="E4245" t="s">
        <v>478</v>
      </c>
      <c r="F4245" s="1">
        <v>43003.405821759261</v>
      </c>
      <c r="G4245">
        <v>1</v>
      </c>
      <c r="H4245">
        <v>18.3</v>
      </c>
      <c r="I4245">
        <v>18.3</v>
      </c>
      <c r="J4245">
        <v>18</v>
      </c>
      <c r="K4245" t="s">
        <v>1346</v>
      </c>
      <c r="L4245">
        <v>2017</v>
      </c>
      <c r="M4245">
        <v>9</v>
      </c>
    </row>
    <row r="4246" spans="1:13" x14ac:dyDescent="0.25">
      <c r="A4246">
        <v>844554</v>
      </c>
      <c r="B4246" t="s">
        <v>480</v>
      </c>
      <c r="C4246" t="s">
        <v>14</v>
      </c>
      <c r="D4246" t="s">
        <v>15</v>
      </c>
      <c r="E4246" t="s">
        <v>478</v>
      </c>
      <c r="F4246" s="1">
        <v>43052.404675925929</v>
      </c>
      <c r="G4246">
        <v>1</v>
      </c>
      <c r="H4246">
        <v>18.37</v>
      </c>
      <c r="I4246">
        <v>18.37</v>
      </c>
      <c r="J4246">
        <v>18</v>
      </c>
      <c r="K4246" t="s">
        <v>1346</v>
      </c>
      <c r="L4246">
        <v>2017</v>
      </c>
      <c r="M4246">
        <v>11</v>
      </c>
    </row>
    <row r="4247" spans="1:13" x14ac:dyDescent="0.25">
      <c r="A4247">
        <v>844554</v>
      </c>
      <c r="B4247" t="s">
        <v>480</v>
      </c>
      <c r="C4247" t="s">
        <v>14</v>
      </c>
      <c r="D4247" t="s">
        <v>15</v>
      </c>
      <c r="E4247" t="s">
        <v>478</v>
      </c>
      <c r="F4247" s="1">
        <v>43066.374340277776</v>
      </c>
      <c r="G4247">
        <v>3</v>
      </c>
      <c r="H4247">
        <v>18.29</v>
      </c>
      <c r="I4247">
        <v>54.87</v>
      </c>
      <c r="J4247">
        <v>18</v>
      </c>
      <c r="K4247" t="s">
        <v>1346</v>
      </c>
      <c r="L4247">
        <v>2017</v>
      </c>
      <c r="M4247">
        <v>11</v>
      </c>
    </row>
    <row r="4248" spans="1:13" x14ac:dyDescent="0.25">
      <c r="A4248">
        <v>115316</v>
      </c>
      <c r="B4248" t="s">
        <v>482</v>
      </c>
      <c r="C4248" t="s">
        <v>14</v>
      </c>
      <c r="D4248" t="s">
        <v>15</v>
      </c>
      <c r="E4248" t="s">
        <v>481</v>
      </c>
      <c r="F4248" s="1">
        <v>43276.429664351854</v>
      </c>
      <c r="G4248">
        <v>1</v>
      </c>
      <c r="H4248">
        <v>19.010000000000002</v>
      </c>
      <c r="I4248">
        <v>19.010000000000002</v>
      </c>
      <c r="J4248">
        <v>18</v>
      </c>
      <c r="K4248" t="s">
        <v>1346</v>
      </c>
      <c r="L4248">
        <v>2018</v>
      </c>
      <c r="M4248">
        <v>6</v>
      </c>
    </row>
    <row r="4249" spans="1:13" x14ac:dyDescent="0.25">
      <c r="A4249">
        <v>128217</v>
      </c>
      <c r="B4249" t="s">
        <v>1440</v>
      </c>
      <c r="C4249" t="s">
        <v>14</v>
      </c>
      <c r="D4249" t="s">
        <v>15</v>
      </c>
      <c r="E4249" t="s">
        <v>483</v>
      </c>
      <c r="F4249" s="1">
        <v>42786.401354166665</v>
      </c>
      <c r="G4249">
        <v>1</v>
      </c>
      <c r="H4249">
        <v>466.02</v>
      </c>
      <c r="I4249">
        <v>466.02</v>
      </c>
      <c r="J4249">
        <v>18</v>
      </c>
      <c r="K4249" t="s">
        <v>1346</v>
      </c>
      <c r="L4249">
        <v>2017</v>
      </c>
      <c r="M4249">
        <v>2</v>
      </c>
    </row>
    <row r="4250" spans="1:13" x14ac:dyDescent="0.25">
      <c r="A4250">
        <v>846019</v>
      </c>
      <c r="B4250" t="s">
        <v>486</v>
      </c>
      <c r="C4250" t="s">
        <v>58</v>
      </c>
      <c r="D4250" t="s">
        <v>15</v>
      </c>
      <c r="E4250" t="s">
        <v>487</v>
      </c>
      <c r="F4250" s="1">
        <v>42760.380497685182</v>
      </c>
      <c r="G4250">
        <v>1</v>
      </c>
      <c r="H4250">
        <v>164.12</v>
      </c>
      <c r="I4250">
        <v>164.12</v>
      </c>
      <c r="J4250">
        <v>18</v>
      </c>
      <c r="K4250" t="s">
        <v>1346</v>
      </c>
      <c r="L4250">
        <v>2017</v>
      </c>
      <c r="M4250">
        <v>1</v>
      </c>
    </row>
    <row r="4251" spans="1:13" x14ac:dyDescent="0.25">
      <c r="A4251">
        <v>192490</v>
      </c>
      <c r="B4251" t="s">
        <v>1100</v>
      </c>
      <c r="C4251" t="s">
        <v>58</v>
      </c>
      <c r="D4251" t="s">
        <v>15</v>
      </c>
      <c r="E4251" t="s">
        <v>487</v>
      </c>
      <c r="F4251" s="1">
        <v>42759.435925925929</v>
      </c>
      <c r="G4251">
        <v>1</v>
      </c>
      <c r="H4251">
        <v>122.01</v>
      </c>
      <c r="I4251">
        <v>122.01</v>
      </c>
      <c r="J4251">
        <v>18</v>
      </c>
      <c r="K4251" t="s">
        <v>1346</v>
      </c>
      <c r="L4251">
        <v>2017</v>
      </c>
      <c r="M4251">
        <v>1</v>
      </c>
    </row>
    <row r="4252" spans="1:13" x14ac:dyDescent="0.25">
      <c r="A4252">
        <v>186393</v>
      </c>
      <c r="B4252" t="s">
        <v>490</v>
      </c>
      <c r="C4252" t="s">
        <v>14</v>
      </c>
      <c r="D4252" t="s">
        <v>15</v>
      </c>
      <c r="E4252" t="s">
        <v>489</v>
      </c>
      <c r="F4252" s="1">
        <v>42912.414895833332</v>
      </c>
      <c r="G4252">
        <v>1</v>
      </c>
      <c r="H4252">
        <v>51.67</v>
      </c>
      <c r="I4252">
        <v>51.67</v>
      </c>
      <c r="J4252">
        <v>18</v>
      </c>
      <c r="K4252" t="s">
        <v>1346</v>
      </c>
      <c r="L4252">
        <v>2017</v>
      </c>
      <c r="M4252">
        <v>6</v>
      </c>
    </row>
    <row r="4253" spans="1:13" x14ac:dyDescent="0.25">
      <c r="A4253">
        <v>100498</v>
      </c>
      <c r="B4253" t="s">
        <v>491</v>
      </c>
      <c r="C4253" t="s">
        <v>14</v>
      </c>
      <c r="D4253" t="s">
        <v>15</v>
      </c>
      <c r="E4253" t="s">
        <v>492</v>
      </c>
      <c r="F4253" s="1">
        <v>43556.41065972222</v>
      </c>
      <c r="G4253">
        <v>1</v>
      </c>
      <c r="H4253">
        <v>108.75</v>
      </c>
      <c r="I4253">
        <v>108.75</v>
      </c>
      <c r="J4253">
        <v>18</v>
      </c>
      <c r="K4253" t="s">
        <v>1346</v>
      </c>
      <c r="L4253">
        <v>2019</v>
      </c>
      <c r="M4253">
        <v>4</v>
      </c>
    </row>
    <row r="4254" spans="1:13" x14ac:dyDescent="0.25">
      <c r="A4254">
        <v>54423</v>
      </c>
      <c r="B4254" t="s">
        <v>494</v>
      </c>
      <c r="C4254" t="s">
        <v>14</v>
      </c>
      <c r="D4254" t="s">
        <v>15</v>
      </c>
      <c r="E4254" t="s">
        <v>495</v>
      </c>
      <c r="F4254" s="1">
        <v>42828.423298611109</v>
      </c>
      <c r="G4254">
        <v>2</v>
      </c>
      <c r="H4254">
        <v>63.84</v>
      </c>
      <c r="I4254">
        <v>127.68</v>
      </c>
      <c r="J4254">
        <v>18</v>
      </c>
      <c r="K4254" t="s">
        <v>1346</v>
      </c>
      <c r="L4254">
        <v>2017</v>
      </c>
      <c r="M4254">
        <v>4</v>
      </c>
    </row>
    <row r="4255" spans="1:13" x14ac:dyDescent="0.25">
      <c r="A4255">
        <v>54423</v>
      </c>
      <c r="B4255" t="s">
        <v>494</v>
      </c>
      <c r="C4255" t="s">
        <v>14</v>
      </c>
      <c r="D4255" t="s">
        <v>15</v>
      </c>
      <c r="E4255" t="s">
        <v>495</v>
      </c>
      <c r="F4255" s="1">
        <v>42838.442291666666</v>
      </c>
      <c r="G4255">
        <v>2</v>
      </c>
      <c r="H4255">
        <v>63.84</v>
      </c>
      <c r="I4255">
        <v>127.68</v>
      </c>
      <c r="J4255">
        <v>18</v>
      </c>
      <c r="K4255" t="s">
        <v>1346</v>
      </c>
      <c r="L4255">
        <v>2017</v>
      </c>
      <c r="M4255">
        <v>4</v>
      </c>
    </row>
    <row r="4256" spans="1:13" x14ac:dyDescent="0.25">
      <c r="A4256">
        <v>54423</v>
      </c>
      <c r="B4256" t="s">
        <v>494</v>
      </c>
      <c r="C4256" t="s">
        <v>14</v>
      </c>
      <c r="D4256" t="s">
        <v>15</v>
      </c>
      <c r="E4256" t="s">
        <v>495</v>
      </c>
      <c r="F4256" s="1">
        <v>42860.455312500002</v>
      </c>
      <c r="G4256">
        <v>2</v>
      </c>
      <c r="H4256">
        <v>63.4</v>
      </c>
      <c r="I4256">
        <v>126.8</v>
      </c>
      <c r="J4256">
        <v>18</v>
      </c>
      <c r="K4256" t="s">
        <v>1346</v>
      </c>
      <c r="L4256">
        <v>2017</v>
      </c>
      <c r="M4256">
        <v>5</v>
      </c>
    </row>
    <row r="4257" spans="1:13" x14ac:dyDescent="0.25">
      <c r="A4257">
        <v>54423</v>
      </c>
      <c r="B4257" t="s">
        <v>494</v>
      </c>
      <c r="C4257" t="s">
        <v>14</v>
      </c>
      <c r="D4257" t="s">
        <v>15</v>
      </c>
      <c r="E4257" t="s">
        <v>495</v>
      </c>
      <c r="F4257" s="1">
        <v>42888.624282407407</v>
      </c>
      <c r="G4257">
        <v>2</v>
      </c>
      <c r="H4257">
        <v>63.4</v>
      </c>
      <c r="I4257">
        <v>126.8</v>
      </c>
      <c r="J4257">
        <v>18</v>
      </c>
      <c r="K4257" t="s">
        <v>1346</v>
      </c>
      <c r="L4257">
        <v>2017</v>
      </c>
      <c r="M4257">
        <v>6</v>
      </c>
    </row>
    <row r="4258" spans="1:13" x14ac:dyDescent="0.25">
      <c r="A4258">
        <v>225168</v>
      </c>
      <c r="B4258" t="s">
        <v>496</v>
      </c>
      <c r="C4258" t="s">
        <v>14</v>
      </c>
      <c r="D4258" t="s">
        <v>15</v>
      </c>
      <c r="E4258" t="s">
        <v>497</v>
      </c>
      <c r="F4258" s="1">
        <v>43605.567175925928</v>
      </c>
      <c r="G4258">
        <v>1</v>
      </c>
      <c r="H4258">
        <v>63.54</v>
      </c>
      <c r="I4258">
        <v>63.54</v>
      </c>
      <c r="J4258">
        <v>18</v>
      </c>
      <c r="K4258" t="s">
        <v>1346</v>
      </c>
      <c r="L4258">
        <v>2019</v>
      </c>
      <c r="M4258">
        <v>5</v>
      </c>
    </row>
    <row r="4259" spans="1:13" x14ac:dyDescent="0.25">
      <c r="A4259">
        <v>225169</v>
      </c>
      <c r="B4259" t="s">
        <v>498</v>
      </c>
      <c r="C4259" t="s">
        <v>14</v>
      </c>
      <c r="D4259" t="s">
        <v>15</v>
      </c>
      <c r="E4259" t="s">
        <v>497</v>
      </c>
      <c r="F4259" s="1">
        <v>43605.567175925928</v>
      </c>
      <c r="G4259">
        <v>1</v>
      </c>
      <c r="H4259">
        <v>44.45</v>
      </c>
      <c r="I4259">
        <v>44.45</v>
      </c>
      <c r="J4259">
        <v>18</v>
      </c>
      <c r="K4259" t="s">
        <v>1346</v>
      </c>
      <c r="L4259">
        <v>2019</v>
      </c>
      <c r="M4259">
        <v>5</v>
      </c>
    </row>
    <row r="4260" spans="1:13" x14ac:dyDescent="0.25">
      <c r="A4260">
        <v>167512</v>
      </c>
      <c r="B4260" t="s">
        <v>1103</v>
      </c>
      <c r="C4260" t="s">
        <v>14</v>
      </c>
      <c r="D4260" t="s">
        <v>15</v>
      </c>
      <c r="E4260" t="s">
        <v>1104</v>
      </c>
      <c r="F4260" s="1">
        <v>43703.46025462963</v>
      </c>
      <c r="G4260">
        <v>1</v>
      </c>
      <c r="H4260">
        <v>93.39</v>
      </c>
      <c r="I4260">
        <v>93.39</v>
      </c>
      <c r="J4260">
        <v>18</v>
      </c>
      <c r="K4260" t="s">
        <v>1346</v>
      </c>
      <c r="L4260">
        <v>2019</v>
      </c>
      <c r="M4260">
        <v>8</v>
      </c>
    </row>
    <row r="4261" spans="1:13" x14ac:dyDescent="0.25">
      <c r="A4261">
        <v>141726</v>
      </c>
      <c r="B4261" t="s">
        <v>1441</v>
      </c>
      <c r="C4261" t="s">
        <v>14</v>
      </c>
      <c r="D4261" t="s">
        <v>15</v>
      </c>
      <c r="E4261" t="s">
        <v>1442</v>
      </c>
      <c r="F4261" s="1">
        <v>43472.583749999998</v>
      </c>
      <c r="G4261">
        <v>1</v>
      </c>
      <c r="H4261">
        <v>68.599999999999994</v>
      </c>
      <c r="I4261">
        <v>68.599999999999994</v>
      </c>
      <c r="J4261">
        <v>18</v>
      </c>
      <c r="K4261" t="s">
        <v>1346</v>
      </c>
      <c r="L4261">
        <v>2019</v>
      </c>
      <c r="M4261">
        <v>1</v>
      </c>
    </row>
    <row r="4262" spans="1:13" x14ac:dyDescent="0.25">
      <c r="A4262">
        <v>201290</v>
      </c>
      <c r="B4262" t="s">
        <v>499</v>
      </c>
      <c r="C4262" t="s">
        <v>14</v>
      </c>
      <c r="D4262" t="s">
        <v>15</v>
      </c>
      <c r="E4262" t="s">
        <v>500</v>
      </c>
      <c r="F4262" s="1">
        <v>43146.540289351855</v>
      </c>
      <c r="G4262">
        <v>2</v>
      </c>
      <c r="H4262">
        <v>43.42</v>
      </c>
      <c r="I4262">
        <v>86.84</v>
      </c>
      <c r="J4262">
        <v>18</v>
      </c>
      <c r="K4262" t="s">
        <v>1346</v>
      </c>
      <c r="L4262">
        <v>2018</v>
      </c>
      <c r="M4262">
        <v>2</v>
      </c>
    </row>
    <row r="4263" spans="1:13" x14ac:dyDescent="0.25">
      <c r="A4263">
        <v>201290</v>
      </c>
      <c r="B4263" t="s">
        <v>499</v>
      </c>
      <c r="C4263" t="s">
        <v>14</v>
      </c>
      <c r="D4263" t="s">
        <v>15</v>
      </c>
      <c r="E4263" t="s">
        <v>500</v>
      </c>
      <c r="F4263" s="1">
        <v>43157.3591087963</v>
      </c>
      <c r="G4263">
        <v>3</v>
      </c>
      <c r="H4263">
        <v>43.42</v>
      </c>
      <c r="I4263">
        <v>130.26</v>
      </c>
      <c r="J4263">
        <v>18</v>
      </c>
      <c r="K4263" t="s">
        <v>1346</v>
      </c>
      <c r="L4263">
        <v>2018</v>
      </c>
      <c r="M4263">
        <v>2</v>
      </c>
    </row>
    <row r="4264" spans="1:13" x14ac:dyDescent="0.25">
      <c r="A4264">
        <v>201290</v>
      </c>
      <c r="B4264" t="s">
        <v>499</v>
      </c>
      <c r="C4264" t="s">
        <v>14</v>
      </c>
      <c r="D4264" t="s">
        <v>15</v>
      </c>
      <c r="E4264" t="s">
        <v>500</v>
      </c>
      <c r="F4264" s="1">
        <v>43158.342395833337</v>
      </c>
      <c r="G4264">
        <v>1</v>
      </c>
      <c r="H4264">
        <v>43.42</v>
      </c>
      <c r="I4264">
        <v>43.42</v>
      </c>
      <c r="J4264">
        <v>18</v>
      </c>
      <c r="K4264" t="s">
        <v>1346</v>
      </c>
      <c r="L4264">
        <v>2018</v>
      </c>
      <c r="M4264">
        <v>2</v>
      </c>
    </row>
    <row r="4265" spans="1:13" x14ac:dyDescent="0.25">
      <c r="A4265">
        <v>102684</v>
      </c>
      <c r="B4265" t="s">
        <v>503</v>
      </c>
      <c r="C4265" t="s">
        <v>14</v>
      </c>
      <c r="D4265" t="s">
        <v>15</v>
      </c>
      <c r="E4265" t="s">
        <v>504</v>
      </c>
      <c r="F4265" s="1">
        <v>42888.624282407407</v>
      </c>
      <c r="G4265">
        <v>1</v>
      </c>
      <c r="H4265">
        <v>73.790000000000006</v>
      </c>
      <c r="I4265">
        <v>73.790000000000006</v>
      </c>
      <c r="J4265">
        <v>18</v>
      </c>
      <c r="K4265" t="s">
        <v>1346</v>
      </c>
      <c r="L4265">
        <v>2017</v>
      </c>
      <c r="M4265">
        <v>6</v>
      </c>
    </row>
    <row r="4266" spans="1:13" x14ac:dyDescent="0.25">
      <c r="A4266">
        <v>132186</v>
      </c>
      <c r="B4266" t="s">
        <v>1443</v>
      </c>
      <c r="C4266" t="s">
        <v>14</v>
      </c>
      <c r="D4266" t="s">
        <v>15</v>
      </c>
      <c r="E4266" t="s">
        <v>341</v>
      </c>
      <c r="F4266" s="1">
        <v>43640.429282407407</v>
      </c>
      <c r="G4266">
        <v>1</v>
      </c>
      <c r="H4266">
        <v>64.27</v>
      </c>
      <c r="I4266">
        <v>64.27</v>
      </c>
      <c r="J4266">
        <v>18</v>
      </c>
      <c r="K4266" t="s">
        <v>1346</v>
      </c>
      <c r="L4266">
        <v>2019</v>
      </c>
      <c r="M4266">
        <v>6</v>
      </c>
    </row>
    <row r="4267" spans="1:13" x14ac:dyDescent="0.25">
      <c r="A4267">
        <v>127736</v>
      </c>
      <c r="B4267" t="s">
        <v>1110</v>
      </c>
      <c r="C4267" t="s">
        <v>14</v>
      </c>
      <c r="D4267" t="s">
        <v>27</v>
      </c>
      <c r="E4267" t="s">
        <v>962</v>
      </c>
      <c r="F4267" s="1">
        <v>43011.548761574071</v>
      </c>
      <c r="G4267">
        <v>1</v>
      </c>
      <c r="H4267">
        <v>49.37</v>
      </c>
      <c r="I4267">
        <v>49.37</v>
      </c>
      <c r="J4267">
        <v>18</v>
      </c>
      <c r="K4267" t="s">
        <v>1346</v>
      </c>
      <c r="L4267">
        <v>2017</v>
      </c>
      <c r="M4267">
        <v>10</v>
      </c>
    </row>
    <row r="4268" spans="1:13" x14ac:dyDescent="0.25">
      <c r="A4268">
        <v>113814</v>
      </c>
      <c r="B4268" t="s">
        <v>1444</v>
      </c>
      <c r="C4268" t="s">
        <v>14</v>
      </c>
      <c r="D4268" t="s">
        <v>15</v>
      </c>
      <c r="E4268" t="s">
        <v>516</v>
      </c>
      <c r="F4268" s="1">
        <v>43087.343101851853</v>
      </c>
      <c r="G4268">
        <v>1</v>
      </c>
      <c r="H4268">
        <v>112.09</v>
      </c>
      <c r="I4268">
        <v>112.09</v>
      </c>
      <c r="J4268">
        <v>18</v>
      </c>
      <c r="K4268" t="s">
        <v>1346</v>
      </c>
      <c r="L4268">
        <v>2017</v>
      </c>
      <c r="M4268">
        <v>12</v>
      </c>
    </row>
    <row r="4269" spans="1:13" x14ac:dyDescent="0.25">
      <c r="A4269">
        <v>102592</v>
      </c>
      <c r="B4269" t="s">
        <v>1115</v>
      </c>
      <c r="C4269" t="s">
        <v>14</v>
      </c>
      <c r="D4269" t="s">
        <v>15</v>
      </c>
      <c r="E4269" t="s">
        <v>46</v>
      </c>
      <c r="F4269" s="1">
        <v>42751.413495370369</v>
      </c>
      <c r="G4269">
        <v>1</v>
      </c>
      <c r="H4269">
        <v>63.05</v>
      </c>
      <c r="I4269">
        <v>63.05</v>
      </c>
      <c r="J4269">
        <v>18</v>
      </c>
      <c r="K4269" t="s">
        <v>1346</v>
      </c>
      <c r="L4269">
        <v>2017</v>
      </c>
      <c r="M4269">
        <v>1</v>
      </c>
    </row>
    <row r="4270" spans="1:13" x14ac:dyDescent="0.25">
      <c r="A4270">
        <v>162528</v>
      </c>
      <c r="B4270" t="s">
        <v>1445</v>
      </c>
      <c r="C4270" t="s">
        <v>14</v>
      </c>
      <c r="D4270" t="s">
        <v>15</v>
      </c>
      <c r="E4270" t="s">
        <v>518</v>
      </c>
      <c r="F4270" s="1">
        <v>43668.441840277781</v>
      </c>
      <c r="G4270">
        <v>1</v>
      </c>
      <c r="H4270">
        <v>119.79</v>
      </c>
      <c r="I4270">
        <v>119.79</v>
      </c>
      <c r="J4270">
        <v>18</v>
      </c>
      <c r="K4270" t="s">
        <v>1346</v>
      </c>
      <c r="L4270">
        <v>2019</v>
      </c>
      <c r="M4270">
        <v>7</v>
      </c>
    </row>
    <row r="4271" spans="1:13" x14ac:dyDescent="0.25">
      <c r="A4271">
        <v>146071</v>
      </c>
      <c r="B4271" t="s">
        <v>517</v>
      </c>
      <c r="C4271" t="s">
        <v>14</v>
      </c>
      <c r="D4271" t="s">
        <v>15</v>
      </c>
      <c r="E4271" t="s">
        <v>518</v>
      </c>
      <c r="F4271" s="1">
        <v>42912.414895833332</v>
      </c>
      <c r="G4271">
        <v>1</v>
      </c>
      <c r="H4271">
        <v>139.47</v>
      </c>
      <c r="I4271">
        <v>139.47</v>
      </c>
      <c r="J4271">
        <v>18</v>
      </c>
      <c r="K4271" t="s">
        <v>1346</v>
      </c>
      <c r="L4271">
        <v>2017</v>
      </c>
      <c r="M4271">
        <v>6</v>
      </c>
    </row>
    <row r="4272" spans="1:13" x14ac:dyDescent="0.25">
      <c r="A4272">
        <v>146071</v>
      </c>
      <c r="B4272" t="s">
        <v>517</v>
      </c>
      <c r="C4272" t="s">
        <v>14</v>
      </c>
      <c r="D4272" t="s">
        <v>15</v>
      </c>
      <c r="E4272" t="s">
        <v>518</v>
      </c>
      <c r="F4272" s="1">
        <v>42975.388819444444</v>
      </c>
      <c r="G4272">
        <v>1</v>
      </c>
      <c r="H4272">
        <v>138.52000000000001</v>
      </c>
      <c r="I4272">
        <v>138.52000000000001</v>
      </c>
      <c r="J4272">
        <v>18</v>
      </c>
      <c r="K4272" t="s">
        <v>1346</v>
      </c>
      <c r="L4272">
        <v>2017</v>
      </c>
      <c r="M4272">
        <v>8</v>
      </c>
    </row>
    <row r="4273" spans="1:13" x14ac:dyDescent="0.25">
      <c r="A4273">
        <v>146071</v>
      </c>
      <c r="B4273" t="s">
        <v>517</v>
      </c>
      <c r="C4273" t="s">
        <v>14</v>
      </c>
      <c r="D4273" t="s">
        <v>15</v>
      </c>
      <c r="E4273" t="s">
        <v>518</v>
      </c>
      <c r="F4273" s="1">
        <v>43003.405821759261</v>
      </c>
      <c r="G4273">
        <v>1</v>
      </c>
      <c r="H4273">
        <v>137.16</v>
      </c>
      <c r="I4273">
        <v>137.16</v>
      </c>
      <c r="J4273">
        <v>18</v>
      </c>
      <c r="K4273" t="s">
        <v>1346</v>
      </c>
      <c r="L4273">
        <v>2017</v>
      </c>
      <c r="M4273">
        <v>9</v>
      </c>
    </row>
    <row r="4274" spans="1:13" x14ac:dyDescent="0.25">
      <c r="A4274">
        <v>146071</v>
      </c>
      <c r="B4274" t="s">
        <v>517</v>
      </c>
      <c r="C4274" t="s">
        <v>14</v>
      </c>
      <c r="D4274" t="s">
        <v>15</v>
      </c>
      <c r="E4274" t="s">
        <v>518</v>
      </c>
      <c r="F4274" s="1">
        <v>43020.379189814812</v>
      </c>
      <c r="G4274">
        <v>1</v>
      </c>
      <c r="H4274">
        <v>138.52000000000001</v>
      </c>
      <c r="I4274">
        <v>138.52000000000001</v>
      </c>
      <c r="J4274">
        <v>18</v>
      </c>
      <c r="K4274" t="s">
        <v>1346</v>
      </c>
      <c r="L4274">
        <v>2017</v>
      </c>
      <c r="M4274">
        <v>10</v>
      </c>
    </row>
    <row r="4275" spans="1:13" x14ac:dyDescent="0.25">
      <c r="A4275">
        <v>146071</v>
      </c>
      <c r="B4275" t="s">
        <v>517</v>
      </c>
      <c r="C4275" t="s">
        <v>14</v>
      </c>
      <c r="D4275" t="s">
        <v>15</v>
      </c>
      <c r="E4275" t="s">
        <v>518</v>
      </c>
      <c r="F4275" s="1">
        <v>43087.343101851853</v>
      </c>
      <c r="G4275">
        <v>1</v>
      </c>
      <c r="H4275">
        <v>137.16</v>
      </c>
      <c r="I4275">
        <v>137.16</v>
      </c>
      <c r="J4275">
        <v>18</v>
      </c>
      <c r="K4275" t="s">
        <v>1346</v>
      </c>
      <c r="L4275">
        <v>2017</v>
      </c>
      <c r="M4275">
        <v>12</v>
      </c>
    </row>
    <row r="4276" spans="1:13" x14ac:dyDescent="0.25">
      <c r="A4276">
        <v>146071</v>
      </c>
      <c r="B4276" t="s">
        <v>517</v>
      </c>
      <c r="C4276" t="s">
        <v>14</v>
      </c>
      <c r="D4276" t="s">
        <v>15</v>
      </c>
      <c r="E4276" t="s">
        <v>518</v>
      </c>
      <c r="F4276" s="1">
        <v>43339.42695601852</v>
      </c>
      <c r="G4276">
        <v>1</v>
      </c>
      <c r="H4276">
        <v>138.51</v>
      </c>
      <c r="I4276">
        <v>138.51</v>
      </c>
      <c r="J4276">
        <v>18</v>
      </c>
      <c r="K4276" t="s">
        <v>1346</v>
      </c>
      <c r="L4276">
        <v>2018</v>
      </c>
      <c r="M4276">
        <v>8</v>
      </c>
    </row>
    <row r="4277" spans="1:13" x14ac:dyDescent="0.25">
      <c r="A4277">
        <v>146071</v>
      </c>
      <c r="B4277" t="s">
        <v>517</v>
      </c>
      <c r="C4277" t="s">
        <v>14</v>
      </c>
      <c r="D4277" t="s">
        <v>15</v>
      </c>
      <c r="E4277" t="s">
        <v>518</v>
      </c>
      <c r="F4277" s="1">
        <v>43374.410613425927</v>
      </c>
      <c r="G4277">
        <v>1</v>
      </c>
      <c r="H4277">
        <v>137.16</v>
      </c>
      <c r="I4277">
        <v>137.16</v>
      </c>
      <c r="J4277">
        <v>18</v>
      </c>
      <c r="K4277" t="s">
        <v>1346</v>
      </c>
      <c r="L4277">
        <v>2018</v>
      </c>
      <c r="M4277">
        <v>10</v>
      </c>
    </row>
    <row r="4278" spans="1:13" x14ac:dyDescent="0.25">
      <c r="A4278">
        <v>146071</v>
      </c>
      <c r="B4278" t="s">
        <v>517</v>
      </c>
      <c r="C4278" t="s">
        <v>14</v>
      </c>
      <c r="D4278" t="s">
        <v>15</v>
      </c>
      <c r="E4278" t="s">
        <v>518</v>
      </c>
      <c r="F4278" s="1">
        <v>43381.408043981479</v>
      </c>
      <c r="G4278">
        <v>1</v>
      </c>
      <c r="H4278">
        <v>137.16</v>
      </c>
      <c r="I4278">
        <v>137.16</v>
      </c>
      <c r="J4278">
        <v>18</v>
      </c>
      <c r="K4278" t="s">
        <v>1346</v>
      </c>
      <c r="L4278">
        <v>2018</v>
      </c>
      <c r="M4278">
        <v>10</v>
      </c>
    </row>
    <row r="4279" spans="1:13" x14ac:dyDescent="0.25">
      <c r="A4279">
        <v>146071</v>
      </c>
      <c r="B4279" t="s">
        <v>517</v>
      </c>
      <c r="C4279" t="s">
        <v>14</v>
      </c>
      <c r="D4279" t="s">
        <v>15</v>
      </c>
      <c r="E4279" t="s">
        <v>518</v>
      </c>
      <c r="F4279" s="1">
        <v>43402.436979166669</v>
      </c>
      <c r="G4279">
        <v>1</v>
      </c>
      <c r="H4279">
        <v>137.16</v>
      </c>
      <c r="I4279">
        <v>137.16</v>
      </c>
      <c r="J4279">
        <v>18</v>
      </c>
      <c r="K4279" t="s">
        <v>1346</v>
      </c>
      <c r="L4279">
        <v>2018</v>
      </c>
      <c r="M4279">
        <v>10</v>
      </c>
    </row>
    <row r="4280" spans="1:13" x14ac:dyDescent="0.25">
      <c r="A4280">
        <v>146071</v>
      </c>
      <c r="B4280" t="s">
        <v>517</v>
      </c>
      <c r="C4280" t="s">
        <v>14</v>
      </c>
      <c r="D4280" t="s">
        <v>15</v>
      </c>
      <c r="E4280" t="s">
        <v>518</v>
      </c>
      <c r="F4280" s="1">
        <v>43430.507974537039</v>
      </c>
      <c r="G4280">
        <v>1</v>
      </c>
      <c r="H4280">
        <v>138.51</v>
      </c>
      <c r="I4280">
        <v>138.51</v>
      </c>
      <c r="J4280">
        <v>18</v>
      </c>
      <c r="K4280" t="s">
        <v>1346</v>
      </c>
      <c r="L4280">
        <v>2018</v>
      </c>
      <c r="M4280">
        <v>11</v>
      </c>
    </row>
    <row r="4281" spans="1:13" x14ac:dyDescent="0.25">
      <c r="A4281">
        <v>146071</v>
      </c>
      <c r="B4281" t="s">
        <v>517</v>
      </c>
      <c r="C4281" t="s">
        <v>14</v>
      </c>
      <c r="D4281" t="s">
        <v>15</v>
      </c>
      <c r="E4281" t="s">
        <v>518</v>
      </c>
      <c r="F4281" s="1">
        <v>43438.377708333333</v>
      </c>
      <c r="G4281">
        <v>1</v>
      </c>
      <c r="H4281">
        <v>137.16</v>
      </c>
      <c r="I4281">
        <v>137.16</v>
      </c>
      <c r="J4281">
        <v>18</v>
      </c>
      <c r="K4281" t="s">
        <v>1346</v>
      </c>
      <c r="L4281">
        <v>2018</v>
      </c>
      <c r="M4281">
        <v>12</v>
      </c>
    </row>
    <row r="4282" spans="1:13" x14ac:dyDescent="0.25">
      <c r="A4282">
        <v>146071</v>
      </c>
      <c r="B4282" t="s">
        <v>517</v>
      </c>
      <c r="C4282" t="s">
        <v>14</v>
      </c>
      <c r="D4282" t="s">
        <v>15</v>
      </c>
      <c r="E4282" t="s">
        <v>518</v>
      </c>
      <c r="F4282" s="1">
        <v>43473.386979166666</v>
      </c>
      <c r="G4282">
        <v>1</v>
      </c>
      <c r="H4282">
        <v>138.51</v>
      </c>
      <c r="I4282">
        <v>138.51</v>
      </c>
      <c r="J4282">
        <v>18</v>
      </c>
      <c r="K4282" t="s">
        <v>1346</v>
      </c>
      <c r="L4282">
        <v>2019</v>
      </c>
      <c r="M4282">
        <v>1</v>
      </c>
    </row>
    <row r="4283" spans="1:13" x14ac:dyDescent="0.25">
      <c r="A4283">
        <v>146071</v>
      </c>
      <c r="B4283" t="s">
        <v>517</v>
      </c>
      <c r="C4283" t="s">
        <v>14</v>
      </c>
      <c r="D4283" t="s">
        <v>15</v>
      </c>
      <c r="E4283" t="s">
        <v>518</v>
      </c>
      <c r="F4283" s="1">
        <v>43521.36109953704</v>
      </c>
      <c r="G4283">
        <v>1</v>
      </c>
      <c r="H4283">
        <v>138.51</v>
      </c>
      <c r="I4283">
        <v>138.51</v>
      </c>
      <c r="J4283">
        <v>18</v>
      </c>
      <c r="K4283" t="s">
        <v>1346</v>
      </c>
      <c r="L4283">
        <v>2019</v>
      </c>
      <c r="M4283">
        <v>2</v>
      </c>
    </row>
    <row r="4284" spans="1:13" x14ac:dyDescent="0.25">
      <c r="A4284">
        <v>146071</v>
      </c>
      <c r="B4284" t="s">
        <v>517</v>
      </c>
      <c r="C4284" t="s">
        <v>14</v>
      </c>
      <c r="D4284" t="s">
        <v>15</v>
      </c>
      <c r="E4284" t="s">
        <v>518</v>
      </c>
      <c r="F4284" s="1">
        <v>43535.444733796299</v>
      </c>
      <c r="G4284">
        <v>1</v>
      </c>
      <c r="H4284">
        <v>138.51</v>
      </c>
      <c r="I4284">
        <v>138.51</v>
      </c>
      <c r="J4284">
        <v>18</v>
      </c>
      <c r="K4284" t="s">
        <v>1346</v>
      </c>
      <c r="L4284">
        <v>2019</v>
      </c>
      <c r="M4284">
        <v>3</v>
      </c>
    </row>
    <row r="4285" spans="1:13" x14ac:dyDescent="0.25">
      <c r="A4285">
        <v>146071</v>
      </c>
      <c r="B4285" t="s">
        <v>517</v>
      </c>
      <c r="C4285" t="s">
        <v>14</v>
      </c>
      <c r="D4285" t="s">
        <v>15</v>
      </c>
      <c r="E4285" t="s">
        <v>518</v>
      </c>
      <c r="F4285" s="1">
        <v>43717.447199074071</v>
      </c>
      <c r="G4285">
        <v>1</v>
      </c>
      <c r="H4285">
        <v>112.74</v>
      </c>
      <c r="I4285">
        <v>112.74</v>
      </c>
      <c r="J4285">
        <v>18</v>
      </c>
      <c r="K4285" t="s">
        <v>1346</v>
      </c>
      <c r="L4285">
        <v>2019</v>
      </c>
      <c r="M4285">
        <v>9</v>
      </c>
    </row>
    <row r="4286" spans="1:13" x14ac:dyDescent="0.25">
      <c r="A4286">
        <v>146071</v>
      </c>
      <c r="B4286" t="s">
        <v>517</v>
      </c>
      <c r="C4286" t="s">
        <v>14</v>
      </c>
      <c r="D4286" t="s">
        <v>15</v>
      </c>
      <c r="E4286" t="s">
        <v>518</v>
      </c>
      <c r="F4286" s="1">
        <v>43731.378055555557</v>
      </c>
      <c r="G4286">
        <v>1</v>
      </c>
      <c r="H4286">
        <v>112.74</v>
      </c>
      <c r="I4286">
        <v>112.74</v>
      </c>
      <c r="J4286">
        <v>18</v>
      </c>
      <c r="K4286" t="s">
        <v>1346</v>
      </c>
      <c r="L4286">
        <v>2019</v>
      </c>
      <c r="M4286">
        <v>9</v>
      </c>
    </row>
    <row r="4287" spans="1:13" x14ac:dyDescent="0.25">
      <c r="A4287">
        <v>146071</v>
      </c>
      <c r="B4287" t="s">
        <v>517</v>
      </c>
      <c r="C4287" t="s">
        <v>14</v>
      </c>
      <c r="D4287" t="s">
        <v>15</v>
      </c>
      <c r="E4287" t="s">
        <v>518</v>
      </c>
      <c r="F4287" s="1">
        <v>43738.439328703702</v>
      </c>
      <c r="G4287">
        <v>1</v>
      </c>
      <c r="H4287">
        <v>112.74</v>
      </c>
      <c r="I4287">
        <v>112.74</v>
      </c>
      <c r="J4287">
        <v>18</v>
      </c>
      <c r="K4287" t="s">
        <v>1346</v>
      </c>
      <c r="L4287">
        <v>2019</v>
      </c>
      <c r="M4287">
        <v>9</v>
      </c>
    </row>
    <row r="4288" spans="1:13" x14ac:dyDescent="0.25">
      <c r="A4288">
        <v>235822</v>
      </c>
      <c r="B4288" t="s">
        <v>517</v>
      </c>
      <c r="C4288" t="s">
        <v>14</v>
      </c>
      <c r="D4288" t="s">
        <v>15</v>
      </c>
      <c r="E4288" t="s">
        <v>518</v>
      </c>
      <c r="F4288" s="1">
        <v>43787.411516203705</v>
      </c>
      <c r="G4288">
        <v>1</v>
      </c>
      <c r="H4288">
        <v>112.74</v>
      </c>
      <c r="I4288">
        <v>112.74</v>
      </c>
      <c r="J4288">
        <v>18</v>
      </c>
      <c r="K4288" t="s">
        <v>1346</v>
      </c>
      <c r="L4288">
        <v>2019</v>
      </c>
      <c r="M4288">
        <v>11</v>
      </c>
    </row>
    <row r="4289" spans="1:13" x14ac:dyDescent="0.25">
      <c r="A4289">
        <v>235822</v>
      </c>
      <c r="B4289" t="s">
        <v>517</v>
      </c>
      <c r="C4289" t="s">
        <v>14</v>
      </c>
      <c r="D4289" t="s">
        <v>15</v>
      </c>
      <c r="E4289" t="s">
        <v>518</v>
      </c>
      <c r="F4289" s="1">
        <v>43794.350995370369</v>
      </c>
      <c r="G4289">
        <v>1</v>
      </c>
      <c r="H4289">
        <v>112.74</v>
      </c>
      <c r="I4289">
        <v>112.74</v>
      </c>
      <c r="J4289">
        <v>18</v>
      </c>
      <c r="K4289" t="s">
        <v>1346</v>
      </c>
      <c r="L4289">
        <v>2019</v>
      </c>
      <c r="M4289">
        <v>11</v>
      </c>
    </row>
    <row r="4290" spans="1:13" x14ac:dyDescent="0.25">
      <c r="A4290">
        <v>235822</v>
      </c>
      <c r="B4290" t="s">
        <v>517</v>
      </c>
      <c r="C4290" t="s">
        <v>14</v>
      </c>
      <c r="D4290" t="s">
        <v>15</v>
      </c>
      <c r="E4290" t="s">
        <v>518</v>
      </c>
      <c r="F4290" s="1">
        <v>43801.365162037036</v>
      </c>
      <c r="G4290">
        <v>1</v>
      </c>
      <c r="H4290">
        <v>112.74</v>
      </c>
      <c r="I4290">
        <v>112.74</v>
      </c>
      <c r="J4290">
        <v>18</v>
      </c>
      <c r="K4290" t="s">
        <v>1346</v>
      </c>
      <c r="L4290">
        <v>2019</v>
      </c>
      <c r="M4290">
        <v>12</v>
      </c>
    </row>
    <row r="4291" spans="1:13" x14ac:dyDescent="0.25">
      <c r="A4291">
        <v>146079</v>
      </c>
      <c r="B4291" t="s">
        <v>1119</v>
      </c>
      <c r="C4291" t="s">
        <v>14</v>
      </c>
      <c r="D4291" t="s">
        <v>15</v>
      </c>
      <c r="E4291" t="s">
        <v>518</v>
      </c>
      <c r="F4291" s="1">
        <v>43011.548761574071</v>
      </c>
      <c r="G4291">
        <v>1</v>
      </c>
      <c r="H4291">
        <v>197.44</v>
      </c>
      <c r="I4291">
        <v>197.44</v>
      </c>
      <c r="J4291">
        <v>18</v>
      </c>
      <c r="K4291" t="s">
        <v>1346</v>
      </c>
      <c r="L4291">
        <v>2017</v>
      </c>
      <c r="M4291">
        <v>10</v>
      </c>
    </row>
    <row r="4292" spans="1:13" x14ac:dyDescent="0.25">
      <c r="A4292">
        <v>146079</v>
      </c>
      <c r="B4292" t="s">
        <v>1119</v>
      </c>
      <c r="C4292" t="s">
        <v>14</v>
      </c>
      <c r="D4292" t="s">
        <v>15</v>
      </c>
      <c r="E4292" t="s">
        <v>518</v>
      </c>
      <c r="F4292" s="1">
        <v>43020.379189814812</v>
      </c>
      <c r="G4292">
        <v>1</v>
      </c>
      <c r="H4292">
        <v>199.39</v>
      </c>
      <c r="I4292">
        <v>199.39</v>
      </c>
      <c r="J4292">
        <v>18</v>
      </c>
      <c r="K4292" t="s">
        <v>1346</v>
      </c>
      <c r="L4292">
        <v>2017</v>
      </c>
      <c r="M4292">
        <v>10</v>
      </c>
    </row>
    <row r="4293" spans="1:13" x14ac:dyDescent="0.25">
      <c r="A4293">
        <v>146079</v>
      </c>
      <c r="B4293" t="s">
        <v>1119</v>
      </c>
      <c r="C4293" t="s">
        <v>14</v>
      </c>
      <c r="D4293" t="s">
        <v>15</v>
      </c>
      <c r="E4293" t="s">
        <v>518</v>
      </c>
      <c r="F4293" s="1">
        <v>43066.374340277776</v>
      </c>
      <c r="G4293">
        <v>1</v>
      </c>
      <c r="H4293">
        <v>199.39</v>
      </c>
      <c r="I4293">
        <v>199.39</v>
      </c>
      <c r="J4293">
        <v>18</v>
      </c>
      <c r="K4293" t="s">
        <v>1346</v>
      </c>
      <c r="L4293">
        <v>2017</v>
      </c>
      <c r="M4293">
        <v>11</v>
      </c>
    </row>
    <row r="4294" spans="1:13" x14ac:dyDescent="0.25">
      <c r="A4294">
        <v>146079</v>
      </c>
      <c r="B4294" t="s">
        <v>1119</v>
      </c>
      <c r="C4294" t="s">
        <v>14</v>
      </c>
      <c r="D4294" t="s">
        <v>15</v>
      </c>
      <c r="E4294" t="s">
        <v>518</v>
      </c>
      <c r="F4294" s="1">
        <v>43304.330636574072</v>
      </c>
      <c r="G4294">
        <v>1</v>
      </c>
      <c r="H4294">
        <v>199.38</v>
      </c>
      <c r="I4294">
        <v>199.38</v>
      </c>
      <c r="J4294">
        <v>18</v>
      </c>
      <c r="K4294" t="s">
        <v>1346</v>
      </c>
      <c r="L4294">
        <v>2018</v>
      </c>
      <c r="M4294">
        <v>7</v>
      </c>
    </row>
    <row r="4295" spans="1:13" x14ac:dyDescent="0.25">
      <c r="A4295">
        <v>146079</v>
      </c>
      <c r="B4295" t="s">
        <v>1119</v>
      </c>
      <c r="C4295" t="s">
        <v>14</v>
      </c>
      <c r="D4295" t="s">
        <v>15</v>
      </c>
      <c r="E4295" t="s">
        <v>518</v>
      </c>
      <c r="F4295" s="1">
        <v>43521.36109953704</v>
      </c>
      <c r="G4295">
        <v>1</v>
      </c>
      <c r="H4295">
        <v>199.39</v>
      </c>
      <c r="I4295">
        <v>199.39</v>
      </c>
      <c r="J4295">
        <v>18</v>
      </c>
      <c r="K4295" t="s">
        <v>1346</v>
      </c>
      <c r="L4295">
        <v>2019</v>
      </c>
      <c r="M4295">
        <v>2</v>
      </c>
    </row>
    <row r="4296" spans="1:13" x14ac:dyDescent="0.25">
      <c r="A4296">
        <v>146079</v>
      </c>
      <c r="B4296" t="s">
        <v>1119</v>
      </c>
      <c r="C4296" t="s">
        <v>14</v>
      </c>
      <c r="D4296" t="s">
        <v>15</v>
      </c>
      <c r="E4296" t="s">
        <v>518</v>
      </c>
      <c r="F4296" s="1">
        <v>43556.41065972222</v>
      </c>
      <c r="G4296">
        <v>1</v>
      </c>
      <c r="H4296">
        <v>199.39</v>
      </c>
      <c r="I4296">
        <v>199.39</v>
      </c>
      <c r="J4296">
        <v>18</v>
      </c>
      <c r="K4296" t="s">
        <v>1346</v>
      </c>
      <c r="L4296">
        <v>2019</v>
      </c>
      <c r="M4296">
        <v>4</v>
      </c>
    </row>
    <row r="4297" spans="1:13" x14ac:dyDescent="0.25">
      <c r="A4297">
        <v>845493</v>
      </c>
      <c r="B4297" t="s">
        <v>1446</v>
      </c>
      <c r="C4297" t="s">
        <v>14</v>
      </c>
      <c r="D4297" t="s">
        <v>15</v>
      </c>
      <c r="E4297" t="s">
        <v>518</v>
      </c>
      <c r="F4297" s="1">
        <v>42751.413495370369</v>
      </c>
      <c r="G4297">
        <v>1</v>
      </c>
      <c r="H4297">
        <v>99.98</v>
      </c>
      <c r="I4297">
        <v>99.98</v>
      </c>
      <c r="J4297">
        <v>18</v>
      </c>
      <c r="K4297" t="s">
        <v>1346</v>
      </c>
      <c r="L4297">
        <v>2017</v>
      </c>
      <c r="M4297">
        <v>1</v>
      </c>
    </row>
    <row r="4298" spans="1:13" x14ac:dyDescent="0.25">
      <c r="A4298">
        <v>845493</v>
      </c>
      <c r="B4298" t="s">
        <v>1446</v>
      </c>
      <c r="C4298" t="s">
        <v>14</v>
      </c>
      <c r="D4298" t="s">
        <v>15</v>
      </c>
      <c r="E4298" t="s">
        <v>518</v>
      </c>
      <c r="F4298" s="1">
        <v>42751.413495370369</v>
      </c>
      <c r="G4298">
        <v>1</v>
      </c>
      <c r="H4298">
        <v>99.98</v>
      </c>
      <c r="I4298">
        <v>99.98</v>
      </c>
      <c r="J4298">
        <v>18</v>
      </c>
      <c r="K4298" t="s">
        <v>1346</v>
      </c>
      <c r="L4298">
        <v>2017</v>
      </c>
      <c r="M4298">
        <v>1</v>
      </c>
    </row>
    <row r="4299" spans="1:13" x14ac:dyDescent="0.25">
      <c r="A4299">
        <v>845493</v>
      </c>
      <c r="B4299" t="s">
        <v>1446</v>
      </c>
      <c r="C4299" t="s">
        <v>14</v>
      </c>
      <c r="D4299" t="s">
        <v>15</v>
      </c>
      <c r="E4299" t="s">
        <v>518</v>
      </c>
      <c r="F4299" s="1">
        <v>42751.413495370369</v>
      </c>
      <c r="G4299">
        <v>1</v>
      </c>
      <c r="H4299">
        <v>99.98</v>
      </c>
      <c r="I4299">
        <v>99.98</v>
      </c>
      <c r="J4299">
        <v>18</v>
      </c>
      <c r="K4299" t="s">
        <v>1346</v>
      </c>
      <c r="L4299">
        <v>2017</v>
      </c>
      <c r="M4299">
        <v>1</v>
      </c>
    </row>
    <row r="4300" spans="1:13" x14ac:dyDescent="0.25">
      <c r="A4300">
        <v>105848</v>
      </c>
      <c r="B4300" t="s">
        <v>1120</v>
      </c>
      <c r="C4300" t="s">
        <v>14</v>
      </c>
      <c r="D4300" t="s">
        <v>15</v>
      </c>
      <c r="E4300" t="s">
        <v>518</v>
      </c>
      <c r="F4300" s="1">
        <v>43570.400671296295</v>
      </c>
      <c r="G4300">
        <v>1</v>
      </c>
      <c r="H4300">
        <v>157.08000000000001</v>
      </c>
      <c r="I4300">
        <v>157.08000000000001</v>
      </c>
      <c r="J4300">
        <v>18</v>
      </c>
      <c r="K4300" t="s">
        <v>1346</v>
      </c>
      <c r="L4300">
        <v>2019</v>
      </c>
      <c r="M4300">
        <v>4</v>
      </c>
    </row>
    <row r="4301" spans="1:13" x14ac:dyDescent="0.25">
      <c r="A4301">
        <v>845432</v>
      </c>
      <c r="B4301" t="s">
        <v>1447</v>
      </c>
      <c r="C4301" t="s">
        <v>14</v>
      </c>
      <c r="D4301" t="s">
        <v>15</v>
      </c>
      <c r="E4301" t="s">
        <v>518</v>
      </c>
      <c r="F4301" s="1">
        <v>43768.358541666668</v>
      </c>
      <c r="G4301">
        <v>1</v>
      </c>
      <c r="H4301">
        <v>52.27</v>
      </c>
      <c r="I4301">
        <v>52.27</v>
      </c>
      <c r="J4301">
        <v>18</v>
      </c>
      <c r="K4301" t="s">
        <v>1346</v>
      </c>
      <c r="L4301">
        <v>2019</v>
      </c>
      <c r="M4301">
        <v>10</v>
      </c>
    </row>
    <row r="4302" spans="1:13" x14ac:dyDescent="0.25">
      <c r="A4302">
        <v>117685</v>
      </c>
      <c r="B4302" t="s">
        <v>1121</v>
      </c>
      <c r="C4302" t="s">
        <v>14</v>
      </c>
      <c r="D4302" t="s">
        <v>15</v>
      </c>
      <c r="E4302" t="s">
        <v>518</v>
      </c>
      <c r="F4302" s="1">
        <v>42751.413495370369</v>
      </c>
      <c r="G4302">
        <v>1</v>
      </c>
      <c r="H4302">
        <v>120.74</v>
      </c>
      <c r="I4302">
        <v>120.74</v>
      </c>
      <c r="J4302">
        <v>18</v>
      </c>
      <c r="K4302" t="s">
        <v>1346</v>
      </c>
      <c r="L4302">
        <v>2017</v>
      </c>
      <c r="M4302">
        <v>1</v>
      </c>
    </row>
    <row r="4303" spans="1:13" x14ac:dyDescent="0.25">
      <c r="A4303">
        <v>850459</v>
      </c>
      <c r="B4303" t="s">
        <v>519</v>
      </c>
      <c r="C4303" t="s">
        <v>14</v>
      </c>
      <c r="D4303" t="s">
        <v>15</v>
      </c>
      <c r="E4303" t="s">
        <v>518</v>
      </c>
      <c r="F4303" s="1">
        <v>42838.442291666666</v>
      </c>
      <c r="G4303">
        <v>1</v>
      </c>
      <c r="H4303">
        <v>60.37</v>
      </c>
      <c r="I4303">
        <v>60.37</v>
      </c>
      <c r="J4303">
        <v>18</v>
      </c>
      <c r="K4303" t="s">
        <v>1346</v>
      </c>
      <c r="L4303">
        <v>2017</v>
      </c>
      <c r="M4303">
        <v>4</v>
      </c>
    </row>
    <row r="4304" spans="1:13" x14ac:dyDescent="0.25">
      <c r="A4304">
        <v>850459</v>
      </c>
      <c r="B4304" t="s">
        <v>519</v>
      </c>
      <c r="C4304" t="s">
        <v>14</v>
      </c>
      <c r="D4304" t="s">
        <v>15</v>
      </c>
      <c r="E4304" t="s">
        <v>518</v>
      </c>
      <c r="F4304" s="1">
        <v>42870.411747685182</v>
      </c>
      <c r="G4304">
        <v>1</v>
      </c>
      <c r="H4304">
        <v>60.37</v>
      </c>
      <c r="I4304">
        <v>60.37</v>
      </c>
      <c r="J4304">
        <v>18</v>
      </c>
      <c r="K4304" t="s">
        <v>1346</v>
      </c>
      <c r="L4304">
        <v>2017</v>
      </c>
      <c r="M4304">
        <v>5</v>
      </c>
    </row>
    <row r="4305" spans="1:13" x14ac:dyDescent="0.25">
      <c r="A4305">
        <v>850459</v>
      </c>
      <c r="B4305" t="s">
        <v>519</v>
      </c>
      <c r="C4305" t="s">
        <v>14</v>
      </c>
      <c r="D4305" t="s">
        <v>15</v>
      </c>
      <c r="E4305" t="s">
        <v>518</v>
      </c>
      <c r="F4305" s="1">
        <v>42884.433344907404</v>
      </c>
      <c r="G4305">
        <v>1</v>
      </c>
      <c r="H4305">
        <v>60.37</v>
      </c>
      <c r="I4305">
        <v>60.37</v>
      </c>
      <c r="J4305">
        <v>18</v>
      </c>
      <c r="K4305" t="s">
        <v>1346</v>
      </c>
      <c r="L4305">
        <v>2017</v>
      </c>
      <c r="M4305">
        <v>5</v>
      </c>
    </row>
    <row r="4306" spans="1:13" x14ac:dyDescent="0.25">
      <c r="A4306">
        <v>850459</v>
      </c>
      <c r="B4306" t="s">
        <v>519</v>
      </c>
      <c r="C4306" t="s">
        <v>14</v>
      </c>
      <c r="D4306" t="s">
        <v>15</v>
      </c>
      <c r="E4306" t="s">
        <v>518</v>
      </c>
      <c r="F4306" s="1">
        <v>42888.624282407407</v>
      </c>
      <c r="G4306">
        <v>1</v>
      </c>
      <c r="H4306">
        <v>59.37</v>
      </c>
      <c r="I4306">
        <v>59.37</v>
      </c>
      <c r="J4306">
        <v>18</v>
      </c>
      <c r="K4306" t="s">
        <v>1346</v>
      </c>
      <c r="L4306">
        <v>2017</v>
      </c>
      <c r="M4306">
        <v>6</v>
      </c>
    </row>
    <row r="4307" spans="1:13" x14ac:dyDescent="0.25">
      <c r="A4307">
        <v>850459</v>
      </c>
      <c r="B4307" t="s">
        <v>519</v>
      </c>
      <c r="C4307" t="s">
        <v>14</v>
      </c>
      <c r="D4307" t="s">
        <v>15</v>
      </c>
      <c r="E4307" t="s">
        <v>518</v>
      </c>
      <c r="F4307" s="1">
        <v>42930.597002314818</v>
      </c>
      <c r="G4307">
        <v>1</v>
      </c>
      <c r="H4307">
        <v>59.37</v>
      </c>
      <c r="I4307">
        <v>59.37</v>
      </c>
      <c r="J4307">
        <v>18</v>
      </c>
      <c r="K4307" t="s">
        <v>1346</v>
      </c>
      <c r="L4307">
        <v>2017</v>
      </c>
      <c r="M4307">
        <v>7</v>
      </c>
    </row>
    <row r="4308" spans="1:13" x14ac:dyDescent="0.25">
      <c r="A4308">
        <v>850459</v>
      </c>
      <c r="B4308" t="s">
        <v>519</v>
      </c>
      <c r="C4308" t="s">
        <v>14</v>
      </c>
      <c r="D4308" t="s">
        <v>15</v>
      </c>
      <c r="E4308" t="s">
        <v>518</v>
      </c>
      <c r="F4308" s="1">
        <v>43108.430358796293</v>
      </c>
      <c r="G4308">
        <v>1</v>
      </c>
      <c r="H4308">
        <v>59.37</v>
      </c>
      <c r="I4308">
        <v>59.37</v>
      </c>
      <c r="J4308">
        <v>18</v>
      </c>
      <c r="K4308" t="s">
        <v>1346</v>
      </c>
      <c r="L4308">
        <v>2018</v>
      </c>
      <c r="M4308">
        <v>1</v>
      </c>
    </row>
    <row r="4309" spans="1:13" x14ac:dyDescent="0.25">
      <c r="A4309">
        <v>850459</v>
      </c>
      <c r="B4309" t="s">
        <v>519</v>
      </c>
      <c r="C4309" t="s">
        <v>14</v>
      </c>
      <c r="D4309" t="s">
        <v>15</v>
      </c>
      <c r="E4309" t="s">
        <v>518</v>
      </c>
      <c r="F4309" s="1">
        <v>43150.376828703702</v>
      </c>
      <c r="G4309">
        <v>1</v>
      </c>
      <c r="H4309">
        <v>59.95</v>
      </c>
      <c r="I4309">
        <v>59.95</v>
      </c>
      <c r="J4309">
        <v>18</v>
      </c>
      <c r="K4309" t="s">
        <v>1346</v>
      </c>
      <c r="L4309">
        <v>2018</v>
      </c>
      <c r="M4309">
        <v>2</v>
      </c>
    </row>
    <row r="4310" spans="1:13" x14ac:dyDescent="0.25">
      <c r="A4310">
        <v>850459</v>
      </c>
      <c r="B4310" t="s">
        <v>519</v>
      </c>
      <c r="C4310" t="s">
        <v>14</v>
      </c>
      <c r="D4310" t="s">
        <v>15</v>
      </c>
      <c r="E4310" t="s">
        <v>518</v>
      </c>
      <c r="F4310" s="1">
        <v>43196.578240740739</v>
      </c>
      <c r="G4310">
        <v>1</v>
      </c>
      <c r="H4310">
        <v>59.95</v>
      </c>
      <c r="I4310">
        <v>59.95</v>
      </c>
      <c r="J4310">
        <v>18</v>
      </c>
      <c r="K4310" t="s">
        <v>1346</v>
      </c>
      <c r="L4310">
        <v>2018</v>
      </c>
      <c r="M4310">
        <v>4</v>
      </c>
    </row>
    <row r="4311" spans="1:13" x14ac:dyDescent="0.25">
      <c r="A4311">
        <v>850459</v>
      </c>
      <c r="B4311" t="s">
        <v>519</v>
      </c>
      <c r="C4311" t="s">
        <v>14</v>
      </c>
      <c r="D4311" t="s">
        <v>15</v>
      </c>
      <c r="E4311" t="s">
        <v>518</v>
      </c>
      <c r="F4311" s="1">
        <v>43199.411770833336</v>
      </c>
      <c r="G4311">
        <v>1</v>
      </c>
      <c r="H4311">
        <v>59.95</v>
      </c>
      <c r="I4311">
        <v>59.95</v>
      </c>
      <c r="J4311">
        <v>18</v>
      </c>
      <c r="K4311" t="s">
        <v>1346</v>
      </c>
      <c r="L4311">
        <v>2018</v>
      </c>
      <c r="M4311">
        <v>4</v>
      </c>
    </row>
    <row r="4312" spans="1:13" x14ac:dyDescent="0.25">
      <c r="A4312">
        <v>850459</v>
      </c>
      <c r="B4312" t="s">
        <v>519</v>
      </c>
      <c r="C4312" t="s">
        <v>14</v>
      </c>
      <c r="D4312" t="s">
        <v>15</v>
      </c>
      <c r="E4312" t="s">
        <v>518</v>
      </c>
      <c r="F4312" s="1">
        <v>43199.411770833336</v>
      </c>
      <c r="G4312">
        <v>1</v>
      </c>
      <c r="H4312">
        <v>59.95</v>
      </c>
      <c r="I4312">
        <v>59.95</v>
      </c>
      <c r="J4312">
        <v>18</v>
      </c>
      <c r="K4312" t="s">
        <v>1346</v>
      </c>
      <c r="L4312">
        <v>2018</v>
      </c>
      <c r="M4312">
        <v>4</v>
      </c>
    </row>
    <row r="4313" spans="1:13" x14ac:dyDescent="0.25">
      <c r="A4313">
        <v>850459</v>
      </c>
      <c r="B4313" t="s">
        <v>519</v>
      </c>
      <c r="C4313" t="s">
        <v>14</v>
      </c>
      <c r="D4313" t="s">
        <v>15</v>
      </c>
      <c r="E4313" t="s">
        <v>518</v>
      </c>
      <c r="F4313" s="1">
        <v>43217.37232638889</v>
      </c>
      <c r="G4313">
        <v>1</v>
      </c>
      <c r="H4313">
        <v>59.95</v>
      </c>
      <c r="I4313">
        <v>59.95</v>
      </c>
      <c r="J4313">
        <v>18</v>
      </c>
      <c r="K4313" t="s">
        <v>1346</v>
      </c>
      <c r="L4313">
        <v>2018</v>
      </c>
      <c r="M4313">
        <v>4</v>
      </c>
    </row>
    <row r="4314" spans="1:13" x14ac:dyDescent="0.25">
      <c r="A4314">
        <v>850459</v>
      </c>
      <c r="B4314" t="s">
        <v>519</v>
      </c>
      <c r="C4314" t="s">
        <v>14</v>
      </c>
      <c r="D4314" t="s">
        <v>15</v>
      </c>
      <c r="E4314" t="s">
        <v>518</v>
      </c>
      <c r="F4314" s="1">
        <v>43339.42695601852</v>
      </c>
      <c r="G4314">
        <v>1</v>
      </c>
      <c r="H4314">
        <v>59.95</v>
      </c>
      <c r="I4314">
        <v>59.95</v>
      </c>
      <c r="J4314">
        <v>18</v>
      </c>
      <c r="K4314" t="s">
        <v>1346</v>
      </c>
      <c r="L4314">
        <v>2018</v>
      </c>
      <c r="M4314">
        <v>8</v>
      </c>
    </row>
    <row r="4315" spans="1:13" x14ac:dyDescent="0.25">
      <c r="A4315">
        <v>850459</v>
      </c>
      <c r="B4315" t="s">
        <v>519</v>
      </c>
      <c r="C4315" t="s">
        <v>14</v>
      </c>
      <c r="D4315" t="s">
        <v>15</v>
      </c>
      <c r="E4315" t="s">
        <v>518</v>
      </c>
      <c r="F4315" s="1">
        <v>43353.415324074071</v>
      </c>
      <c r="G4315">
        <v>1</v>
      </c>
      <c r="H4315">
        <v>59.95</v>
      </c>
      <c r="I4315">
        <v>59.95</v>
      </c>
      <c r="J4315">
        <v>18</v>
      </c>
      <c r="K4315" t="s">
        <v>1346</v>
      </c>
      <c r="L4315">
        <v>2018</v>
      </c>
      <c r="M4315">
        <v>9</v>
      </c>
    </row>
    <row r="4316" spans="1:13" x14ac:dyDescent="0.25">
      <c r="A4316">
        <v>850459</v>
      </c>
      <c r="B4316" t="s">
        <v>519</v>
      </c>
      <c r="C4316" t="s">
        <v>14</v>
      </c>
      <c r="D4316" t="s">
        <v>15</v>
      </c>
      <c r="E4316" t="s">
        <v>518</v>
      </c>
      <c r="F4316" s="1">
        <v>43374.410613425927</v>
      </c>
      <c r="G4316">
        <v>1</v>
      </c>
      <c r="H4316">
        <v>59.95</v>
      </c>
      <c r="I4316">
        <v>59.95</v>
      </c>
      <c r="J4316">
        <v>18</v>
      </c>
      <c r="K4316" t="s">
        <v>1346</v>
      </c>
      <c r="L4316">
        <v>2018</v>
      </c>
      <c r="M4316">
        <v>10</v>
      </c>
    </row>
    <row r="4317" spans="1:13" x14ac:dyDescent="0.25">
      <c r="A4317">
        <v>850459</v>
      </c>
      <c r="B4317" t="s">
        <v>519</v>
      </c>
      <c r="C4317" t="s">
        <v>14</v>
      </c>
      <c r="D4317" t="s">
        <v>15</v>
      </c>
      <c r="E4317" t="s">
        <v>518</v>
      </c>
      <c r="F4317" s="1">
        <v>43402.436979166669</v>
      </c>
      <c r="G4317">
        <v>1</v>
      </c>
      <c r="H4317">
        <v>59.37</v>
      </c>
      <c r="I4317">
        <v>59.37</v>
      </c>
      <c r="J4317">
        <v>18</v>
      </c>
      <c r="K4317" t="s">
        <v>1346</v>
      </c>
      <c r="L4317">
        <v>2018</v>
      </c>
      <c r="M4317">
        <v>10</v>
      </c>
    </row>
    <row r="4318" spans="1:13" x14ac:dyDescent="0.25">
      <c r="A4318">
        <v>850459</v>
      </c>
      <c r="B4318" t="s">
        <v>519</v>
      </c>
      <c r="C4318" t="s">
        <v>14</v>
      </c>
      <c r="D4318" t="s">
        <v>15</v>
      </c>
      <c r="E4318" t="s">
        <v>518</v>
      </c>
      <c r="F4318" s="1">
        <v>43472.583749999998</v>
      </c>
      <c r="G4318">
        <v>1</v>
      </c>
      <c r="H4318">
        <v>59.95</v>
      </c>
      <c r="I4318">
        <v>59.95</v>
      </c>
      <c r="J4318">
        <v>18</v>
      </c>
      <c r="K4318" t="s">
        <v>1346</v>
      </c>
      <c r="L4318">
        <v>2019</v>
      </c>
      <c r="M4318">
        <v>1</v>
      </c>
    </row>
    <row r="4319" spans="1:13" x14ac:dyDescent="0.25">
      <c r="A4319">
        <v>850459</v>
      </c>
      <c r="B4319" t="s">
        <v>519</v>
      </c>
      <c r="C4319" t="s">
        <v>14</v>
      </c>
      <c r="D4319" t="s">
        <v>15</v>
      </c>
      <c r="E4319" t="s">
        <v>518</v>
      </c>
      <c r="F4319" s="1">
        <v>43522.365682870368</v>
      </c>
      <c r="G4319">
        <v>1</v>
      </c>
      <c r="H4319">
        <v>59.96</v>
      </c>
      <c r="I4319">
        <v>59.96</v>
      </c>
      <c r="J4319">
        <v>18</v>
      </c>
      <c r="K4319" t="s">
        <v>1346</v>
      </c>
      <c r="L4319">
        <v>2019</v>
      </c>
      <c r="M4319">
        <v>2</v>
      </c>
    </row>
    <row r="4320" spans="1:13" x14ac:dyDescent="0.25">
      <c r="A4320">
        <v>850459</v>
      </c>
      <c r="B4320" t="s">
        <v>519</v>
      </c>
      <c r="C4320" t="s">
        <v>14</v>
      </c>
      <c r="D4320" t="s">
        <v>15</v>
      </c>
      <c r="E4320" t="s">
        <v>518</v>
      </c>
      <c r="F4320" s="1">
        <v>43626.43277777778</v>
      </c>
      <c r="G4320">
        <v>1</v>
      </c>
      <c r="H4320">
        <v>59.95</v>
      </c>
      <c r="I4320">
        <v>59.95</v>
      </c>
      <c r="J4320">
        <v>18</v>
      </c>
      <c r="K4320" t="s">
        <v>1346</v>
      </c>
      <c r="L4320">
        <v>2019</v>
      </c>
      <c r="M4320">
        <v>6</v>
      </c>
    </row>
    <row r="4321" spans="1:13" x14ac:dyDescent="0.25">
      <c r="A4321">
        <v>850459</v>
      </c>
      <c r="B4321" t="s">
        <v>519</v>
      </c>
      <c r="C4321" t="s">
        <v>14</v>
      </c>
      <c r="D4321" t="s">
        <v>15</v>
      </c>
      <c r="E4321" t="s">
        <v>518</v>
      </c>
      <c r="F4321" s="1">
        <v>43640.429282407407</v>
      </c>
      <c r="G4321">
        <v>1</v>
      </c>
      <c r="H4321">
        <v>59.95</v>
      </c>
      <c r="I4321">
        <v>59.95</v>
      </c>
      <c r="J4321">
        <v>18</v>
      </c>
      <c r="K4321" t="s">
        <v>1346</v>
      </c>
      <c r="L4321">
        <v>2019</v>
      </c>
      <c r="M4321">
        <v>6</v>
      </c>
    </row>
    <row r="4322" spans="1:13" x14ac:dyDescent="0.25">
      <c r="A4322">
        <v>121793</v>
      </c>
      <c r="B4322" t="s">
        <v>1124</v>
      </c>
      <c r="C4322" t="s">
        <v>14</v>
      </c>
      <c r="D4322" t="s">
        <v>15</v>
      </c>
      <c r="E4322" t="s">
        <v>523</v>
      </c>
      <c r="F4322" s="1">
        <v>42751.413495370369</v>
      </c>
      <c r="G4322">
        <v>1</v>
      </c>
      <c r="H4322">
        <v>102.49</v>
      </c>
      <c r="I4322">
        <v>102.49</v>
      </c>
      <c r="J4322">
        <v>18</v>
      </c>
      <c r="K4322" t="s">
        <v>1346</v>
      </c>
      <c r="L4322">
        <v>2017</v>
      </c>
      <c r="M4322">
        <v>1</v>
      </c>
    </row>
    <row r="4323" spans="1:13" x14ac:dyDescent="0.25">
      <c r="A4323">
        <v>121793</v>
      </c>
      <c r="B4323" t="s">
        <v>1124</v>
      </c>
      <c r="C4323" t="s">
        <v>14</v>
      </c>
      <c r="D4323" t="s">
        <v>15</v>
      </c>
      <c r="E4323" t="s">
        <v>523</v>
      </c>
      <c r="F4323" s="1">
        <v>42870.411747685182</v>
      </c>
      <c r="G4323">
        <v>1</v>
      </c>
      <c r="H4323">
        <v>107.68</v>
      </c>
      <c r="I4323">
        <v>107.68</v>
      </c>
      <c r="J4323">
        <v>18</v>
      </c>
      <c r="K4323" t="s">
        <v>1346</v>
      </c>
      <c r="L4323">
        <v>2017</v>
      </c>
      <c r="M4323">
        <v>5</v>
      </c>
    </row>
    <row r="4324" spans="1:13" x14ac:dyDescent="0.25">
      <c r="A4324">
        <v>147271</v>
      </c>
      <c r="B4324" t="s">
        <v>525</v>
      </c>
      <c r="C4324" t="s">
        <v>14</v>
      </c>
      <c r="D4324" t="s">
        <v>15</v>
      </c>
      <c r="E4324" t="s">
        <v>526</v>
      </c>
      <c r="F4324" s="1">
        <v>43108.430358796293</v>
      </c>
      <c r="G4324">
        <v>1</v>
      </c>
      <c r="H4324">
        <v>92.63</v>
      </c>
      <c r="I4324">
        <v>92.63</v>
      </c>
      <c r="J4324">
        <v>18</v>
      </c>
      <c r="K4324" t="s">
        <v>1346</v>
      </c>
      <c r="L4324">
        <v>2018</v>
      </c>
      <c r="M4324">
        <v>1</v>
      </c>
    </row>
    <row r="4325" spans="1:13" x14ac:dyDescent="0.25">
      <c r="A4325">
        <v>116926</v>
      </c>
      <c r="B4325" t="s">
        <v>1448</v>
      </c>
      <c r="C4325" t="s">
        <v>14</v>
      </c>
      <c r="D4325" t="s">
        <v>15</v>
      </c>
      <c r="E4325" t="s">
        <v>527</v>
      </c>
      <c r="F4325" s="1">
        <v>43276.429664351854</v>
      </c>
      <c r="G4325">
        <v>1</v>
      </c>
      <c r="H4325">
        <v>0</v>
      </c>
      <c r="I4325">
        <v>0</v>
      </c>
      <c r="J4325">
        <v>18</v>
      </c>
      <c r="K4325" t="s">
        <v>1346</v>
      </c>
      <c r="L4325">
        <v>2018</v>
      </c>
      <c r="M4325">
        <v>6</v>
      </c>
    </row>
    <row r="4326" spans="1:13" x14ac:dyDescent="0.25">
      <c r="A4326">
        <v>157525</v>
      </c>
      <c r="B4326" t="s">
        <v>1449</v>
      </c>
      <c r="C4326" t="s">
        <v>14</v>
      </c>
      <c r="D4326" t="s">
        <v>15</v>
      </c>
      <c r="E4326" t="s">
        <v>1450</v>
      </c>
      <c r="F4326" s="1">
        <v>43157.3591087963</v>
      </c>
      <c r="G4326">
        <v>1</v>
      </c>
      <c r="H4326">
        <v>97.53</v>
      </c>
      <c r="I4326">
        <v>97.53</v>
      </c>
      <c r="J4326">
        <v>18</v>
      </c>
      <c r="K4326" t="s">
        <v>1346</v>
      </c>
      <c r="L4326">
        <v>2018</v>
      </c>
      <c r="M4326">
        <v>2</v>
      </c>
    </row>
    <row r="4327" spans="1:13" x14ac:dyDescent="0.25">
      <c r="A4327">
        <v>157525</v>
      </c>
      <c r="B4327" t="s">
        <v>1449</v>
      </c>
      <c r="C4327" t="s">
        <v>14</v>
      </c>
      <c r="D4327" t="s">
        <v>15</v>
      </c>
      <c r="E4327" t="s">
        <v>1450</v>
      </c>
      <c r="F4327" s="1">
        <v>43158.342395833337</v>
      </c>
      <c r="G4327">
        <v>1</v>
      </c>
      <c r="H4327">
        <v>97.53</v>
      </c>
      <c r="I4327">
        <v>97.53</v>
      </c>
      <c r="J4327">
        <v>18</v>
      </c>
      <c r="K4327" t="s">
        <v>1346</v>
      </c>
      <c r="L4327">
        <v>2018</v>
      </c>
      <c r="M4327">
        <v>2</v>
      </c>
    </row>
    <row r="4328" spans="1:13" x14ac:dyDescent="0.25">
      <c r="A4328">
        <v>157525</v>
      </c>
      <c r="B4328" t="s">
        <v>1449</v>
      </c>
      <c r="C4328" t="s">
        <v>14</v>
      </c>
      <c r="D4328" t="s">
        <v>15</v>
      </c>
      <c r="E4328" t="s">
        <v>1450</v>
      </c>
      <c r="F4328" s="1">
        <v>43763.360254629632</v>
      </c>
      <c r="G4328">
        <v>1</v>
      </c>
      <c r="H4328">
        <v>97.44</v>
      </c>
      <c r="I4328">
        <v>97.44</v>
      </c>
      <c r="J4328">
        <v>18</v>
      </c>
      <c r="K4328" t="s">
        <v>1346</v>
      </c>
      <c r="L4328">
        <v>2019</v>
      </c>
      <c r="M4328">
        <v>10</v>
      </c>
    </row>
    <row r="4329" spans="1:13" x14ac:dyDescent="0.25">
      <c r="A4329">
        <v>112579</v>
      </c>
      <c r="B4329" t="s">
        <v>1451</v>
      </c>
      <c r="C4329" t="s">
        <v>14</v>
      </c>
      <c r="D4329" t="s">
        <v>15</v>
      </c>
      <c r="E4329" t="s">
        <v>535</v>
      </c>
      <c r="F4329" s="1">
        <v>43745.430567129632</v>
      </c>
      <c r="G4329">
        <v>1</v>
      </c>
      <c r="H4329">
        <v>126.15</v>
      </c>
      <c r="I4329">
        <v>126.15</v>
      </c>
      <c r="J4329">
        <v>18</v>
      </c>
      <c r="K4329" t="s">
        <v>1346</v>
      </c>
      <c r="L4329">
        <v>2019</v>
      </c>
      <c r="M4329">
        <v>10</v>
      </c>
    </row>
    <row r="4330" spans="1:13" x14ac:dyDescent="0.25">
      <c r="A4330">
        <v>112572</v>
      </c>
      <c r="B4330" t="s">
        <v>534</v>
      </c>
      <c r="C4330" t="s">
        <v>14</v>
      </c>
      <c r="D4330" t="s">
        <v>15</v>
      </c>
      <c r="E4330" t="s">
        <v>535</v>
      </c>
      <c r="F4330" s="1">
        <v>43423.449652777781</v>
      </c>
      <c r="G4330">
        <v>1</v>
      </c>
      <c r="H4330">
        <v>64.23</v>
      </c>
      <c r="I4330">
        <v>64.23</v>
      </c>
      <c r="J4330">
        <v>18</v>
      </c>
      <c r="K4330" t="s">
        <v>1346</v>
      </c>
      <c r="L4330">
        <v>2018</v>
      </c>
      <c r="M4330">
        <v>11</v>
      </c>
    </row>
    <row r="4331" spans="1:13" x14ac:dyDescent="0.25">
      <c r="A4331">
        <v>112572</v>
      </c>
      <c r="B4331" t="s">
        <v>534</v>
      </c>
      <c r="C4331" t="s">
        <v>14</v>
      </c>
      <c r="D4331" t="s">
        <v>15</v>
      </c>
      <c r="E4331" t="s">
        <v>535</v>
      </c>
      <c r="F4331" s="1">
        <v>43500.409386574072</v>
      </c>
      <c r="G4331">
        <v>1</v>
      </c>
      <c r="H4331">
        <v>64.86</v>
      </c>
      <c r="I4331">
        <v>64.86</v>
      </c>
      <c r="J4331">
        <v>18</v>
      </c>
      <c r="K4331" t="s">
        <v>1346</v>
      </c>
      <c r="L4331">
        <v>2019</v>
      </c>
      <c r="M4331">
        <v>2</v>
      </c>
    </row>
    <row r="4332" spans="1:13" x14ac:dyDescent="0.25">
      <c r="A4332">
        <v>112572</v>
      </c>
      <c r="B4332" t="s">
        <v>534</v>
      </c>
      <c r="C4332" t="s">
        <v>14</v>
      </c>
      <c r="D4332" t="s">
        <v>15</v>
      </c>
      <c r="E4332" t="s">
        <v>535</v>
      </c>
      <c r="F4332" s="1">
        <v>43598.413715277777</v>
      </c>
      <c r="G4332">
        <v>1</v>
      </c>
      <c r="H4332">
        <v>64.86</v>
      </c>
      <c r="I4332">
        <v>64.86</v>
      </c>
      <c r="J4332">
        <v>18</v>
      </c>
      <c r="K4332" t="s">
        <v>1346</v>
      </c>
      <c r="L4332">
        <v>2019</v>
      </c>
      <c r="M4332">
        <v>5</v>
      </c>
    </row>
    <row r="4333" spans="1:13" x14ac:dyDescent="0.25">
      <c r="A4333">
        <v>191788</v>
      </c>
      <c r="B4333" t="s">
        <v>536</v>
      </c>
      <c r="C4333" t="s">
        <v>14</v>
      </c>
      <c r="D4333" t="s">
        <v>15</v>
      </c>
      <c r="E4333" t="s">
        <v>537</v>
      </c>
      <c r="F4333" s="1">
        <v>42807.422407407408</v>
      </c>
      <c r="G4333">
        <v>2</v>
      </c>
      <c r="H4333">
        <v>29.77</v>
      </c>
      <c r="I4333">
        <v>59.54</v>
      </c>
      <c r="J4333">
        <v>18</v>
      </c>
      <c r="K4333" t="s">
        <v>1346</v>
      </c>
      <c r="L4333">
        <v>2017</v>
      </c>
      <c r="M4333">
        <v>3</v>
      </c>
    </row>
    <row r="4334" spans="1:13" x14ac:dyDescent="0.25">
      <c r="A4334">
        <v>191788</v>
      </c>
      <c r="B4334" t="s">
        <v>536</v>
      </c>
      <c r="C4334" t="s">
        <v>14</v>
      </c>
      <c r="D4334" t="s">
        <v>15</v>
      </c>
      <c r="E4334" t="s">
        <v>537</v>
      </c>
      <c r="F4334" s="1">
        <v>42860.455312500002</v>
      </c>
      <c r="G4334">
        <v>2</v>
      </c>
      <c r="H4334">
        <v>9.23</v>
      </c>
      <c r="I4334">
        <v>18.46</v>
      </c>
      <c r="J4334">
        <v>18</v>
      </c>
      <c r="K4334" t="s">
        <v>1346</v>
      </c>
      <c r="L4334">
        <v>2017</v>
      </c>
      <c r="M4334">
        <v>5</v>
      </c>
    </row>
    <row r="4335" spans="1:13" x14ac:dyDescent="0.25">
      <c r="A4335">
        <v>191788</v>
      </c>
      <c r="B4335" t="s">
        <v>536</v>
      </c>
      <c r="C4335" t="s">
        <v>14</v>
      </c>
      <c r="D4335" t="s">
        <v>15</v>
      </c>
      <c r="E4335" t="s">
        <v>537</v>
      </c>
      <c r="F4335" s="1">
        <v>43020.379189814812</v>
      </c>
      <c r="G4335">
        <v>2</v>
      </c>
      <c r="H4335">
        <v>9.15</v>
      </c>
      <c r="I4335">
        <v>18.3</v>
      </c>
      <c r="J4335">
        <v>18</v>
      </c>
      <c r="K4335" t="s">
        <v>1346</v>
      </c>
      <c r="L4335">
        <v>2017</v>
      </c>
      <c r="M4335">
        <v>10</v>
      </c>
    </row>
    <row r="4336" spans="1:13" x14ac:dyDescent="0.25">
      <c r="A4336">
        <v>191788</v>
      </c>
      <c r="B4336" t="s">
        <v>536</v>
      </c>
      <c r="C4336" t="s">
        <v>14</v>
      </c>
      <c r="D4336" t="s">
        <v>15</v>
      </c>
      <c r="E4336" t="s">
        <v>537</v>
      </c>
      <c r="F4336" s="1">
        <v>43059.439004629632</v>
      </c>
      <c r="G4336">
        <v>1</v>
      </c>
      <c r="H4336">
        <v>9.23</v>
      </c>
      <c r="I4336">
        <v>9.23</v>
      </c>
      <c r="J4336">
        <v>18</v>
      </c>
      <c r="K4336" t="s">
        <v>1346</v>
      </c>
      <c r="L4336">
        <v>2017</v>
      </c>
      <c r="M4336">
        <v>11</v>
      </c>
    </row>
    <row r="4337" spans="1:13" x14ac:dyDescent="0.25">
      <c r="A4337">
        <v>191788</v>
      </c>
      <c r="B4337" t="s">
        <v>536</v>
      </c>
      <c r="C4337" t="s">
        <v>14</v>
      </c>
      <c r="D4337" t="s">
        <v>15</v>
      </c>
      <c r="E4337" t="s">
        <v>537</v>
      </c>
      <c r="F4337" s="1">
        <v>43318.314918981479</v>
      </c>
      <c r="G4337">
        <v>1</v>
      </c>
      <c r="H4337">
        <v>9.1199999999999992</v>
      </c>
      <c r="I4337">
        <v>9.1199999999999992</v>
      </c>
      <c r="J4337">
        <v>18</v>
      </c>
      <c r="K4337" t="s">
        <v>1346</v>
      </c>
      <c r="L4337">
        <v>2018</v>
      </c>
      <c r="M4337">
        <v>8</v>
      </c>
    </row>
    <row r="4338" spans="1:13" x14ac:dyDescent="0.25">
      <c r="A4338">
        <v>191788</v>
      </c>
      <c r="B4338" t="s">
        <v>536</v>
      </c>
      <c r="C4338" t="s">
        <v>14</v>
      </c>
      <c r="D4338" t="s">
        <v>15</v>
      </c>
      <c r="E4338" t="s">
        <v>537</v>
      </c>
      <c r="F4338" s="1">
        <v>43339.42695601852</v>
      </c>
      <c r="G4338">
        <v>1</v>
      </c>
      <c r="H4338">
        <v>9.1199999999999992</v>
      </c>
      <c r="I4338">
        <v>9.1199999999999992</v>
      </c>
      <c r="J4338">
        <v>18</v>
      </c>
      <c r="K4338" t="s">
        <v>1346</v>
      </c>
      <c r="L4338">
        <v>2018</v>
      </c>
      <c r="M4338">
        <v>8</v>
      </c>
    </row>
    <row r="4339" spans="1:13" x14ac:dyDescent="0.25">
      <c r="A4339">
        <v>191788</v>
      </c>
      <c r="B4339" t="s">
        <v>536</v>
      </c>
      <c r="C4339" t="s">
        <v>14</v>
      </c>
      <c r="D4339" t="s">
        <v>15</v>
      </c>
      <c r="E4339" t="s">
        <v>537</v>
      </c>
      <c r="F4339" s="1">
        <v>43346.416122685187</v>
      </c>
      <c r="G4339">
        <v>1</v>
      </c>
      <c r="H4339">
        <v>9.1199999999999992</v>
      </c>
      <c r="I4339">
        <v>9.1199999999999992</v>
      </c>
      <c r="J4339">
        <v>18</v>
      </c>
      <c r="K4339" t="s">
        <v>1346</v>
      </c>
      <c r="L4339">
        <v>2018</v>
      </c>
      <c r="M4339">
        <v>9</v>
      </c>
    </row>
    <row r="4340" spans="1:13" x14ac:dyDescent="0.25">
      <c r="A4340">
        <v>191788</v>
      </c>
      <c r="B4340" t="s">
        <v>536</v>
      </c>
      <c r="C4340" t="s">
        <v>14</v>
      </c>
      <c r="D4340" t="s">
        <v>15</v>
      </c>
      <c r="E4340" t="s">
        <v>537</v>
      </c>
      <c r="F4340" s="1">
        <v>43353.415324074071</v>
      </c>
      <c r="G4340">
        <v>1</v>
      </c>
      <c r="H4340">
        <v>9.1199999999999992</v>
      </c>
      <c r="I4340">
        <v>9.1199999999999992</v>
      </c>
      <c r="J4340">
        <v>18</v>
      </c>
      <c r="K4340" t="s">
        <v>1346</v>
      </c>
      <c r="L4340">
        <v>2018</v>
      </c>
      <c r="M4340">
        <v>9</v>
      </c>
    </row>
    <row r="4341" spans="1:13" x14ac:dyDescent="0.25">
      <c r="A4341">
        <v>191788</v>
      </c>
      <c r="B4341" t="s">
        <v>536</v>
      </c>
      <c r="C4341" t="s">
        <v>14</v>
      </c>
      <c r="D4341" t="s">
        <v>15</v>
      </c>
      <c r="E4341" t="s">
        <v>537</v>
      </c>
      <c r="F4341" s="1">
        <v>43374.410613425927</v>
      </c>
      <c r="G4341">
        <v>1</v>
      </c>
      <c r="H4341">
        <v>9.1199999999999992</v>
      </c>
      <c r="I4341">
        <v>9.1199999999999992</v>
      </c>
      <c r="J4341">
        <v>18</v>
      </c>
      <c r="K4341" t="s">
        <v>1346</v>
      </c>
      <c r="L4341">
        <v>2018</v>
      </c>
      <c r="M4341">
        <v>10</v>
      </c>
    </row>
    <row r="4342" spans="1:13" x14ac:dyDescent="0.25">
      <c r="A4342">
        <v>191788</v>
      </c>
      <c r="B4342" t="s">
        <v>536</v>
      </c>
      <c r="C4342" t="s">
        <v>14</v>
      </c>
      <c r="D4342" t="s">
        <v>15</v>
      </c>
      <c r="E4342" t="s">
        <v>537</v>
      </c>
      <c r="F4342" s="1">
        <v>43563.498182870368</v>
      </c>
      <c r="G4342">
        <v>1</v>
      </c>
      <c r="H4342">
        <v>9.16</v>
      </c>
      <c r="I4342">
        <v>9.16</v>
      </c>
      <c r="J4342">
        <v>18</v>
      </c>
      <c r="K4342" t="s">
        <v>1346</v>
      </c>
      <c r="L4342">
        <v>2019</v>
      </c>
      <c r="M4342">
        <v>4</v>
      </c>
    </row>
    <row r="4343" spans="1:13" x14ac:dyDescent="0.25">
      <c r="A4343">
        <v>191788</v>
      </c>
      <c r="B4343" t="s">
        <v>536</v>
      </c>
      <c r="C4343" t="s">
        <v>14</v>
      </c>
      <c r="D4343" t="s">
        <v>15</v>
      </c>
      <c r="E4343" t="s">
        <v>537</v>
      </c>
      <c r="F4343" s="1">
        <v>43731.378055555557</v>
      </c>
      <c r="G4343">
        <v>2</v>
      </c>
      <c r="H4343">
        <v>9.1199999999999992</v>
      </c>
      <c r="I4343">
        <v>18.239999999999998</v>
      </c>
      <c r="J4343">
        <v>18</v>
      </c>
      <c r="K4343" t="s">
        <v>1346</v>
      </c>
      <c r="L4343">
        <v>2019</v>
      </c>
      <c r="M4343">
        <v>9</v>
      </c>
    </row>
    <row r="4344" spans="1:13" x14ac:dyDescent="0.25">
      <c r="A4344">
        <v>191788</v>
      </c>
      <c r="B4344" t="s">
        <v>536</v>
      </c>
      <c r="C4344" t="s">
        <v>14</v>
      </c>
      <c r="D4344" t="s">
        <v>15</v>
      </c>
      <c r="E4344" t="s">
        <v>537</v>
      </c>
      <c r="F4344" s="1">
        <v>43815.417847222219</v>
      </c>
      <c r="G4344">
        <v>1</v>
      </c>
      <c r="H4344">
        <v>9.1199999999999992</v>
      </c>
      <c r="I4344">
        <v>9.1199999999999992</v>
      </c>
      <c r="J4344">
        <v>18</v>
      </c>
      <c r="K4344" t="s">
        <v>1346</v>
      </c>
      <c r="L4344">
        <v>2019</v>
      </c>
      <c r="M4344">
        <v>12</v>
      </c>
    </row>
    <row r="4345" spans="1:13" x14ac:dyDescent="0.25">
      <c r="A4345">
        <v>191788</v>
      </c>
      <c r="B4345" t="s">
        <v>536</v>
      </c>
      <c r="C4345" t="s">
        <v>14</v>
      </c>
      <c r="D4345" t="s">
        <v>15</v>
      </c>
      <c r="E4345" t="s">
        <v>537</v>
      </c>
      <c r="F4345" s="1">
        <v>43815.417847222219</v>
      </c>
      <c r="G4345">
        <v>1</v>
      </c>
      <c r="H4345">
        <v>9.1199999999999992</v>
      </c>
      <c r="I4345">
        <v>9.1199999999999992</v>
      </c>
      <c r="J4345">
        <v>18</v>
      </c>
      <c r="K4345" t="s">
        <v>1346</v>
      </c>
      <c r="L4345">
        <v>2019</v>
      </c>
      <c r="M4345">
        <v>12</v>
      </c>
    </row>
    <row r="4346" spans="1:13" x14ac:dyDescent="0.25">
      <c r="A4346">
        <v>106618</v>
      </c>
      <c r="B4346" t="s">
        <v>538</v>
      </c>
      <c r="C4346" t="s">
        <v>14</v>
      </c>
      <c r="D4346" t="s">
        <v>15</v>
      </c>
      <c r="E4346" t="s">
        <v>537</v>
      </c>
      <c r="F4346" s="1">
        <v>42860.455312500002</v>
      </c>
      <c r="G4346">
        <v>2</v>
      </c>
      <c r="H4346">
        <v>19.82</v>
      </c>
      <c r="I4346">
        <v>39.64</v>
      </c>
      <c r="J4346">
        <v>18</v>
      </c>
      <c r="K4346" t="s">
        <v>1346</v>
      </c>
      <c r="L4346">
        <v>2017</v>
      </c>
      <c r="M4346">
        <v>5</v>
      </c>
    </row>
    <row r="4347" spans="1:13" x14ac:dyDescent="0.25">
      <c r="A4347">
        <v>106618</v>
      </c>
      <c r="B4347" t="s">
        <v>538</v>
      </c>
      <c r="C4347" t="s">
        <v>14</v>
      </c>
      <c r="D4347" t="s">
        <v>15</v>
      </c>
      <c r="E4347" t="s">
        <v>537</v>
      </c>
      <c r="F4347" s="1">
        <v>42968.33258101852</v>
      </c>
      <c r="G4347">
        <v>1</v>
      </c>
      <c r="H4347">
        <v>19.55</v>
      </c>
      <c r="I4347">
        <v>19.55</v>
      </c>
      <c r="J4347">
        <v>18</v>
      </c>
      <c r="K4347" t="s">
        <v>1346</v>
      </c>
      <c r="L4347">
        <v>2017</v>
      </c>
      <c r="M4347">
        <v>8</v>
      </c>
    </row>
    <row r="4348" spans="1:13" x14ac:dyDescent="0.25">
      <c r="A4348">
        <v>106618</v>
      </c>
      <c r="B4348" t="s">
        <v>538</v>
      </c>
      <c r="C4348" t="s">
        <v>14</v>
      </c>
      <c r="D4348" t="s">
        <v>15</v>
      </c>
      <c r="E4348" t="s">
        <v>537</v>
      </c>
      <c r="F4348" s="1">
        <v>43020.379189814812</v>
      </c>
      <c r="G4348">
        <v>2</v>
      </c>
      <c r="H4348">
        <v>19.59</v>
      </c>
      <c r="I4348">
        <v>39.18</v>
      </c>
      <c r="J4348">
        <v>18</v>
      </c>
      <c r="K4348" t="s">
        <v>1346</v>
      </c>
      <c r="L4348">
        <v>2017</v>
      </c>
      <c r="M4348">
        <v>10</v>
      </c>
    </row>
    <row r="4349" spans="1:13" x14ac:dyDescent="0.25">
      <c r="A4349">
        <v>106618</v>
      </c>
      <c r="B4349" t="s">
        <v>538</v>
      </c>
      <c r="C4349" t="s">
        <v>14</v>
      </c>
      <c r="D4349" t="s">
        <v>15</v>
      </c>
      <c r="E4349" t="s">
        <v>537</v>
      </c>
      <c r="F4349" s="1">
        <v>43374.410613425927</v>
      </c>
      <c r="G4349">
        <v>1</v>
      </c>
      <c r="H4349">
        <v>19.59</v>
      </c>
      <c r="I4349">
        <v>19.59</v>
      </c>
      <c r="J4349">
        <v>18</v>
      </c>
      <c r="K4349" t="s">
        <v>1346</v>
      </c>
      <c r="L4349">
        <v>2018</v>
      </c>
      <c r="M4349">
        <v>10</v>
      </c>
    </row>
    <row r="4350" spans="1:13" x14ac:dyDescent="0.25">
      <c r="A4350">
        <v>106618</v>
      </c>
      <c r="B4350" t="s">
        <v>538</v>
      </c>
      <c r="C4350" t="s">
        <v>14</v>
      </c>
      <c r="D4350" t="s">
        <v>15</v>
      </c>
      <c r="E4350" t="s">
        <v>537</v>
      </c>
      <c r="F4350" s="1">
        <v>43444.602106481485</v>
      </c>
      <c r="G4350">
        <v>1</v>
      </c>
      <c r="H4350">
        <v>19.59</v>
      </c>
      <c r="I4350">
        <v>19.59</v>
      </c>
      <c r="J4350">
        <v>18</v>
      </c>
      <c r="K4350" t="s">
        <v>1346</v>
      </c>
      <c r="L4350">
        <v>2018</v>
      </c>
      <c r="M4350">
        <v>12</v>
      </c>
    </row>
    <row r="4351" spans="1:13" x14ac:dyDescent="0.25">
      <c r="A4351">
        <v>106618</v>
      </c>
      <c r="B4351" t="s">
        <v>538</v>
      </c>
      <c r="C4351" t="s">
        <v>14</v>
      </c>
      <c r="D4351" t="s">
        <v>15</v>
      </c>
      <c r="E4351" t="s">
        <v>537</v>
      </c>
      <c r="F4351" s="1">
        <v>43563.498182870368</v>
      </c>
      <c r="G4351">
        <v>1</v>
      </c>
      <c r="H4351">
        <v>19.579999999999998</v>
      </c>
      <c r="I4351">
        <v>19.579999999999998</v>
      </c>
      <c r="J4351">
        <v>18</v>
      </c>
      <c r="K4351" t="s">
        <v>1346</v>
      </c>
      <c r="L4351">
        <v>2019</v>
      </c>
      <c r="M4351">
        <v>4</v>
      </c>
    </row>
    <row r="4352" spans="1:13" x14ac:dyDescent="0.25">
      <c r="A4352">
        <v>106618</v>
      </c>
      <c r="B4352" t="s">
        <v>538</v>
      </c>
      <c r="C4352" t="s">
        <v>14</v>
      </c>
      <c r="D4352" t="s">
        <v>15</v>
      </c>
      <c r="E4352" t="s">
        <v>537</v>
      </c>
      <c r="F4352" s="1">
        <v>43668.441840277781</v>
      </c>
      <c r="G4352">
        <v>1</v>
      </c>
      <c r="H4352">
        <v>19.59</v>
      </c>
      <c r="I4352">
        <v>19.59</v>
      </c>
      <c r="J4352">
        <v>18</v>
      </c>
      <c r="K4352" t="s">
        <v>1346</v>
      </c>
      <c r="L4352">
        <v>2019</v>
      </c>
      <c r="M4352">
        <v>7</v>
      </c>
    </row>
    <row r="4353" spans="1:13" x14ac:dyDescent="0.25">
      <c r="A4353">
        <v>106618</v>
      </c>
      <c r="B4353" t="s">
        <v>538</v>
      </c>
      <c r="C4353" t="s">
        <v>14</v>
      </c>
      <c r="D4353" t="s">
        <v>15</v>
      </c>
      <c r="E4353" t="s">
        <v>537</v>
      </c>
      <c r="F4353" s="1">
        <v>43815.417847222219</v>
      </c>
      <c r="G4353">
        <v>1</v>
      </c>
      <c r="H4353">
        <v>19.59</v>
      </c>
      <c r="I4353">
        <v>19.59</v>
      </c>
      <c r="J4353">
        <v>18</v>
      </c>
      <c r="K4353" t="s">
        <v>1346</v>
      </c>
      <c r="L4353">
        <v>2019</v>
      </c>
      <c r="M4353">
        <v>12</v>
      </c>
    </row>
    <row r="4354" spans="1:13" x14ac:dyDescent="0.25">
      <c r="A4354">
        <v>186656</v>
      </c>
      <c r="B4354" t="s">
        <v>539</v>
      </c>
      <c r="C4354" t="s">
        <v>14</v>
      </c>
      <c r="D4354" t="s">
        <v>15</v>
      </c>
      <c r="E4354" t="s">
        <v>537</v>
      </c>
      <c r="F4354" s="1">
        <v>42975.388819444444</v>
      </c>
      <c r="G4354">
        <v>1</v>
      </c>
      <c r="H4354">
        <v>29.49</v>
      </c>
      <c r="I4354">
        <v>29.49</v>
      </c>
      <c r="J4354">
        <v>18</v>
      </c>
      <c r="K4354" t="s">
        <v>1346</v>
      </c>
      <c r="L4354">
        <v>2017</v>
      </c>
      <c r="M4354">
        <v>8</v>
      </c>
    </row>
    <row r="4355" spans="1:13" x14ac:dyDescent="0.25">
      <c r="A4355">
        <v>186656</v>
      </c>
      <c r="B4355" t="s">
        <v>539</v>
      </c>
      <c r="C4355" t="s">
        <v>14</v>
      </c>
      <c r="D4355" t="s">
        <v>15</v>
      </c>
      <c r="E4355" t="s">
        <v>537</v>
      </c>
      <c r="F4355" s="1">
        <v>43108.430358796293</v>
      </c>
      <c r="G4355">
        <v>1</v>
      </c>
      <c r="H4355">
        <v>29.34</v>
      </c>
      <c r="I4355">
        <v>29.34</v>
      </c>
      <c r="J4355">
        <v>18</v>
      </c>
      <c r="K4355" t="s">
        <v>1346</v>
      </c>
      <c r="L4355">
        <v>2018</v>
      </c>
      <c r="M4355">
        <v>1</v>
      </c>
    </row>
    <row r="4356" spans="1:13" x14ac:dyDescent="0.25">
      <c r="A4356">
        <v>186656</v>
      </c>
      <c r="B4356" t="s">
        <v>539</v>
      </c>
      <c r="C4356" t="s">
        <v>14</v>
      </c>
      <c r="D4356" t="s">
        <v>15</v>
      </c>
      <c r="E4356" t="s">
        <v>537</v>
      </c>
      <c r="F4356" s="1">
        <v>43262.341296296298</v>
      </c>
      <c r="G4356">
        <v>1</v>
      </c>
      <c r="H4356">
        <v>29.28</v>
      </c>
      <c r="I4356">
        <v>29.28</v>
      </c>
      <c r="J4356">
        <v>18</v>
      </c>
      <c r="K4356" t="s">
        <v>1346</v>
      </c>
      <c r="L4356">
        <v>2018</v>
      </c>
      <c r="M4356">
        <v>6</v>
      </c>
    </row>
    <row r="4357" spans="1:13" x14ac:dyDescent="0.25">
      <c r="A4357">
        <v>186656</v>
      </c>
      <c r="B4357" t="s">
        <v>539</v>
      </c>
      <c r="C4357" t="s">
        <v>14</v>
      </c>
      <c r="D4357" t="s">
        <v>15</v>
      </c>
      <c r="E4357" t="s">
        <v>537</v>
      </c>
      <c r="F4357" s="1">
        <v>43318.314918981479</v>
      </c>
      <c r="G4357">
        <v>1</v>
      </c>
      <c r="H4357">
        <v>29.34</v>
      </c>
      <c r="I4357">
        <v>29.34</v>
      </c>
      <c r="J4357">
        <v>18</v>
      </c>
      <c r="K4357" t="s">
        <v>1346</v>
      </c>
      <c r="L4357">
        <v>2018</v>
      </c>
      <c r="M4357">
        <v>8</v>
      </c>
    </row>
    <row r="4358" spans="1:13" x14ac:dyDescent="0.25">
      <c r="A4358">
        <v>184398</v>
      </c>
      <c r="B4358" t="s">
        <v>540</v>
      </c>
      <c r="C4358" t="s">
        <v>14</v>
      </c>
      <c r="D4358" t="s">
        <v>15</v>
      </c>
      <c r="E4358" t="s">
        <v>541</v>
      </c>
      <c r="F4358" s="1">
        <v>42793.421412037038</v>
      </c>
      <c r="G4358">
        <v>1</v>
      </c>
      <c r="H4358">
        <v>414.79</v>
      </c>
      <c r="I4358">
        <v>414.79</v>
      </c>
      <c r="J4358">
        <v>18</v>
      </c>
      <c r="K4358" t="s">
        <v>1346</v>
      </c>
      <c r="L4358">
        <v>2017</v>
      </c>
      <c r="M4358">
        <v>2</v>
      </c>
    </row>
    <row r="4359" spans="1:13" x14ac:dyDescent="0.25">
      <c r="A4359">
        <v>184398</v>
      </c>
      <c r="B4359" t="s">
        <v>540</v>
      </c>
      <c r="C4359" t="s">
        <v>14</v>
      </c>
      <c r="D4359" t="s">
        <v>15</v>
      </c>
      <c r="E4359" t="s">
        <v>541</v>
      </c>
      <c r="F4359" s="1">
        <v>42807.422407407408</v>
      </c>
      <c r="G4359">
        <v>1</v>
      </c>
      <c r="H4359">
        <v>414.79</v>
      </c>
      <c r="I4359">
        <v>414.79</v>
      </c>
      <c r="J4359">
        <v>18</v>
      </c>
      <c r="K4359" t="s">
        <v>1346</v>
      </c>
      <c r="L4359">
        <v>2017</v>
      </c>
      <c r="M4359">
        <v>3</v>
      </c>
    </row>
    <row r="4360" spans="1:13" x14ac:dyDescent="0.25">
      <c r="A4360">
        <v>184400</v>
      </c>
      <c r="B4360" t="s">
        <v>1131</v>
      </c>
      <c r="C4360" t="s">
        <v>14</v>
      </c>
      <c r="D4360" t="s">
        <v>15</v>
      </c>
      <c r="E4360" t="s">
        <v>541</v>
      </c>
      <c r="F4360" s="1">
        <v>43640.429282407407</v>
      </c>
      <c r="G4360">
        <v>1</v>
      </c>
      <c r="H4360">
        <v>255.02</v>
      </c>
      <c r="I4360">
        <v>255.02</v>
      </c>
      <c r="J4360">
        <v>18</v>
      </c>
      <c r="K4360" t="s">
        <v>1346</v>
      </c>
      <c r="L4360">
        <v>2019</v>
      </c>
      <c r="M4360">
        <v>6</v>
      </c>
    </row>
    <row r="4361" spans="1:13" x14ac:dyDescent="0.25">
      <c r="A4361">
        <v>184400</v>
      </c>
      <c r="B4361" t="s">
        <v>1131</v>
      </c>
      <c r="C4361" t="s">
        <v>14</v>
      </c>
      <c r="D4361" t="s">
        <v>15</v>
      </c>
      <c r="E4361" t="s">
        <v>541</v>
      </c>
      <c r="F4361" s="1">
        <v>43745.430567129632</v>
      </c>
      <c r="G4361">
        <v>1</v>
      </c>
      <c r="H4361">
        <v>254.95</v>
      </c>
      <c r="I4361">
        <v>254.95</v>
      </c>
      <c r="J4361">
        <v>18</v>
      </c>
      <c r="K4361" t="s">
        <v>1346</v>
      </c>
      <c r="L4361">
        <v>2019</v>
      </c>
      <c r="M4361">
        <v>10</v>
      </c>
    </row>
    <row r="4362" spans="1:13" x14ac:dyDescent="0.25">
      <c r="A4362">
        <v>84401</v>
      </c>
      <c r="B4362" t="s">
        <v>543</v>
      </c>
      <c r="C4362" t="s">
        <v>14</v>
      </c>
      <c r="D4362" t="s">
        <v>27</v>
      </c>
      <c r="E4362" t="s">
        <v>541</v>
      </c>
      <c r="F4362" s="1">
        <v>43087.343101851853</v>
      </c>
      <c r="G4362">
        <v>1</v>
      </c>
      <c r="H4362">
        <v>363.74</v>
      </c>
      <c r="I4362">
        <v>363.74</v>
      </c>
      <c r="J4362">
        <v>18</v>
      </c>
      <c r="K4362" t="s">
        <v>1346</v>
      </c>
      <c r="L4362">
        <v>2017</v>
      </c>
      <c r="M4362">
        <v>12</v>
      </c>
    </row>
    <row r="4363" spans="1:13" x14ac:dyDescent="0.25">
      <c r="A4363">
        <v>140777</v>
      </c>
      <c r="B4363" t="s">
        <v>1452</v>
      </c>
      <c r="C4363" t="s">
        <v>14</v>
      </c>
      <c r="D4363" t="s">
        <v>15</v>
      </c>
      <c r="E4363" t="s">
        <v>541</v>
      </c>
      <c r="F4363" s="1">
        <v>43087.343101851853</v>
      </c>
      <c r="G4363">
        <v>1</v>
      </c>
      <c r="H4363">
        <v>500.41</v>
      </c>
      <c r="I4363">
        <v>500.41</v>
      </c>
      <c r="J4363">
        <v>18</v>
      </c>
      <c r="K4363" t="s">
        <v>1346</v>
      </c>
      <c r="L4363">
        <v>2017</v>
      </c>
      <c r="M4363">
        <v>12</v>
      </c>
    </row>
    <row r="4364" spans="1:13" x14ac:dyDescent="0.25">
      <c r="A4364">
        <v>163754</v>
      </c>
      <c r="B4364" t="s">
        <v>1453</v>
      </c>
      <c r="C4364" t="s">
        <v>14</v>
      </c>
      <c r="D4364" t="s">
        <v>15</v>
      </c>
      <c r="E4364" t="s">
        <v>676</v>
      </c>
      <c r="F4364" s="1">
        <v>42752.369201388887</v>
      </c>
      <c r="G4364">
        <v>1</v>
      </c>
      <c r="H4364">
        <v>174.94</v>
      </c>
      <c r="I4364">
        <v>174.94</v>
      </c>
      <c r="J4364">
        <v>18</v>
      </c>
      <c r="K4364" t="s">
        <v>1346</v>
      </c>
      <c r="L4364">
        <v>2017</v>
      </c>
      <c r="M4364">
        <v>1</v>
      </c>
    </row>
    <row r="4365" spans="1:13" x14ac:dyDescent="0.25">
      <c r="A4365">
        <v>117187</v>
      </c>
      <c r="B4365" t="s">
        <v>1454</v>
      </c>
      <c r="C4365" t="s">
        <v>14</v>
      </c>
      <c r="D4365" t="s">
        <v>15</v>
      </c>
      <c r="E4365" t="s">
        <v>99</v>
      </c>
      <c r="F4365" s="1">
        <v>43717.447199074071</v>
      </c>
      <c r="G4365">
        <v>1</v>
      </c>
      <c r="H4365">
        <v>89</v>
      </c>
      <c r="I4365">
        <v>89</v>
      </c>
      <c r="J4365">
        <v>18</v>
      </c>
      <c r="K4365" t="s">
        <v>1346</v>
      </c>
      <c r="L4365">
        <v>2019</v>
      </c>
      <c r="M4365">
        <v>9</v>
      </c>
    </row>
    <row r="4366" spans="1:13" x14ac:dyDescent="0.25">
      <c r="A4366">
        <v>117187</v>
      </c>
      <c r="B4366" t="s">
        <v>1454</v>
      </c>
      <c r="C4366" t="s">
        <v>14</v>
      </c>
      <c r="D4366" t="s">
        <v>15</v>
      </c>
      <c r="E4366" t="s">
        <v>99</v>
      </c>
      <c r="F4366" s="1">
        <v>43826.420891203707</v>
      </c>
      <c r="G4366">
        <v>1</v>
      </c>
      <c r="H4366">
        <v>89</v>
      </c>
      <c r="I4366">
        <v>89</v>
      </c>
      <c r="J4366">
        <v>18</v>
      </c>
      <c r="K4366" t="s">
        <v>1346</v>
      </c>
      <c r="L4366">
        <v>2019</v>
      </c>
      <c r="M4366">
        <v>12</v>
      </c>
    </row>
    <row r="4367" spans="1:13" x14ac:dyDescent="0.25">
      <c r="A4367">
        <v>12343</v>
      </c>
      <c r="B4367" t="s">
        <v>1455</v>
      </c>
      <c r="C4367" t="s">
        <v>14</v>
      </c>
      <c r="D4367" t="s">
        <v>15</v>
      </c>
      <c r="E4367" t="s">
        <v>1456</v>
      </c>
      <c r="F4367" s="1">
        <v>43003.405821759261</v>
      </c>
      <c r="G4367">
        <v>1</v>
      </c>
      <c r="H4367">
        <v>79.239999999999995</v>
      </c>
      <c r="I4367">
        <v>79.239999999999995</v>
      </c>
      <c r="J4367">
        <v>18</v>
      </c>
      <c r="K4367" t="s">
        <v>1346</v>
      </c>
      <c r="L4367">
        <v>2017</v>
      </c>
      <c r="M4367">
        <v>9</v>
      </c>
    </row>
    <row r="4368" spans="1:13" x14ac:dyDescent="0.25">
      <c r="A4368">
        <v>155823</v>
      </c>
      <c r="B4368" t="s">
        <v>548</v>
      </c>
      <c r="C4368" t="s">
        <v>14</v>
      </c>
      <c r="D4368" t="s">
        <v>15</v>
      </c>
      <c r="E4368" t="s">
        <v>507</v>
      </c>
      <c r="F4368" s="1">
        <v>42765.400752314818</v>
      </c>
      <c r="G4368">
        <v>2</v>
      </c>
      <c r="H4368">
        <v>44.59</v>
      </c>
      <c r="I4368">
        <v>89.18</v>
      </c>
      <c r="J4368">
        <v>18</v>
      </c>
      <c r="K4368" t="s">
        <v>1346</v>
      </c>
      <c r="L4368">
        <v>2017</v>
      </c>
      <c r="M4368">
        <v>1</v>
      </c>
    </row>
    <row r="4369" spans="1:13" x14ac:dyDescent="0.25">
      <c r="A4369">
        <v>155823</v>
      </c>
      <c r="B4369" t="s">
        <v>548</v>
      </c>
      <c r="C4369" t="s">
        <v>14</v>
      </c>
      <c r="D4369" t="s">
        <v>15</v>
      </c>
      <c r="E4369" t="s">
        <v>507</v>
      </c>
      <c r="F4369" s="1">
        <v>42912.414895833332</v>
      </c>
      <c r="G4369">
        <v>2</v>
      </c>
      <c r="H4369">
        <v>33.47</v>
      </c>
      <c r="I4369">
        <v>66.94</v>
      </c>
      <c r="J4369">
        <v>18</v>
      </c>
      <c r="K4369" t="s">
        <v>1346</v>
      </c>
      <c r="L4369">
        <v>2017</v>
      </c>
      <c r="M4369">
        <v>6</v>
      </c>
    </row>
    <row r="4370" spans="1:13" x14ac:dyDescent="0.25">
      <c r="A4370">
        <v>155823</v>
      </c>
      <c r="B4370" t="s">
        <v>548</v>
      </c>
      <c r="C4370" t="s">
        <v>14</v>
      </c>
      <c r="D4370" t="s">
        <v>15</v>
      </c>
      <c r="E4370" t="s">
        <v>507</v>
      </c>
      <c r="F4370" s="1">
        <v>43020.379189814812</v>
      </c>
      <c r="G4370">
        <v>2</v>
      </c>
      <c r="H4370">
        <v>33.47</v>
      </c>
      <c r="I4370">
        <v>66.94</v>
      </c>
      <c r="J4370">
        <v>18</v>
      </c>
      <c r="K4370" t="s">
        <v>1346</v>
      </c>
      <c r="L4370">
        <v>2017</v>
      </c>
      <c r="M4370">
        <v>10</v>
      </c>
    </row>
    <row r="4371" spans="1:13" x14ac:dyDescent="0.25">
      <c r="A4371">
        <v>155823</v>
      </c>
      <c r="B4371" t="s">
        <v>548</v>
      </c>
      <c r="C4371" t="s">
        <v>14</v>
      </c>
      <c r="D4371" t="s">
        <v>15</v>
      </c>
      <c r="E4371" t="s">
        <v>507</v>
      </c>
      <c r="F4371" s="1">
        <v>43066.374340277776</v>
      </c>
      <c r="G4371">
        <v>2</v>
      </c>
      <c r="H4371">
        <v>33.47</v>
      </c>
      <c r="I4371">
        <v>66.94</v>
      </c>
      <c r="J4371">
        <v>18</v>
      </c>
      <c r="K4371" t="s">
        <v>1346</v>
      </c>
      <c r="L4371">
        <v>2017</v>
      </c>
      <c r="M4371">
        <v>11</v>
      </c>
    </row>
    <row r="4372" spans="1:13" x14ac:dyDescent="0.25">
      <c r="A4372">
        <v>155823</v>
      </c>
      <c r="B4372" t="s">
        <v>548</v>
      </c>
      <c r="C4372" t="s">
        <v>14</v>
      </c>
      <c r="D4372" t="s">
        <v>15</v>
      </c>
      <c r="E4372" t="s">
        <v>507</v>
      </c>
      <c r="F4372" s="1">
        <v>43115.346643518518</v>
      </c>
      <c r="G4372">
        <v>1</v>
      </c>
      <c r="H4372">
        <v>33.47</v>
      </c>
      <c r="I4372">
        <v>33.47</v>
      </c>
      <c r="J4372">
        <v>18</v>
      </c>
      <c r="K4372" t="s">
        <v>1346</v>
      </c>
      <c r="L4372">
        <v>2018</v>
      </c>
      <c r="M4372">
        <v>1</v>
      </c>
    </row>
    <row r="4373" spans="1:13" x14ac:dyDescent="0.25">
      <c r="A4373">
        <v>155823</v>
      </c>
      <c r="B4373" t="s">
        <v>548</v>
      </c>
      <c r="C4373" t="s">
        <v>14</v>
      </c>
      <c r="D4373" t="s">
        <v>15</v>
      </c>
      <c r="E4373" t="s">
        <v>507</v>
      </c>
      <c r="F4373" s="1">
        <v>43199.411770833336</v>
      </c>
      <c r="G4373">
        <v>2</v>
      </c>
      <c r="H4373">
        <v>33.47</v>
      </c>
      <c r="I4373">
        <v>66.94</v>
      </c>
      <c r="J4373">
        <v>18</v>
      </c>
      <c r="K4373" t="s">
        <v>1346</v>
      </c>
      <c r="L4373">
        <v>2018</v>
      </c>
      <c r="M4373">
        <v>4</v>
      </c>
    </row>
    <row r="4374" spans="1:13" x14ac:dyDescent="0.25">
      <c r="A4374">
        <v>155823</v>
      </c>
      <c r="B4374" t="s">
        <v>548</v>
      </c>
      <c r="C4374" t="s">
        <v>14</v>
      </c>
      <c r="D4374" t="s">
        <v>15</v>
      </c>
      <c r="E4374" t="s">
        <v>507</v>
      </c>
      <c r="F4374" s="1">
        <v>43276.429664351854</v>
      </c>
      <c r="G4374">
        <v>2</v>
      </c>
      <c r="H4374">
        <v>33.47</v>
      </c>
      <c r="I4374">
        <v>66.94</v>
      </c>
      <c r="J4374">
        <v>18</v>
      </c>
      <c r="K4374" t="s">
        <v>1346</v>
      </c>
      <c r="L4374">
        <v>2018</v>
      </c>
      <c r="M4374">
        <v>6</v>
      </c>
    </row>
    <row r="4375" spans="1:13" x14ac:dyDescent="0.25">
      <c r="A4375">
        <v>155823</v>
      </c>
      <c r="B4375" t="s">
        <v>548</v>
      </c>
      <c r="C4375" t="s">
        <v>14</v>
      </c>
      <c r="D4375" t="s">
        <v>15</v>
      </c>
      <c r="E4375" t="s">
        <v>507</v>
      </c>
      <c r="F4375" s="1">
        <v>43402.436979166669</v>
      </c>
      <c r="G4375">
        <v>2</v>
      </c>
      <c r="H4375">
        <v>33.47</v>
      </c>
      <c r="I4375">
        <v>66.94</v>
      </c>
      <c r="J4375">
        <v>18</v>
      </c>
      <c r="K4375" t="s">
        <v>1346</v>
      </c>
      <c r="L4375">
        <v>2018</v>
      </c>
      <c r="M4375">
        <v>10</v>
      </c>
    </row>
    <row r="4376" spans="1:13" x14ac:dyDescent="0.25">
      <c r="A4376">
        <v>155823</v>
      </c>
      <c r="B4376" t="s">
        <v>548</v>
      </c>
      <c r="C4376" t="s">
        <v>14</v>
      </c>
      <c r="D4376" t="s">
        <v>15</v>
      </c>
      <c r="E4376" t="s">
        <v>507</v>
      </c>
      <c r="F4376" s="1">
        <v>43640.429282407407</v>
      </c>
      <c r="G4376">
        <v>1</v>
      </c>
      <c r="H4376">
        <v>33.47</v>
      </c>
      <c r="I4376">
        <v>33.47</v>
      </c>
      <c r="J4376">
        <v>18</v>
      </c>
      <c r="K4376" t="s">
        <v>1346</v>
      </c>
      <c r="L4376">
        <v>2019</v>
      </c>
      <c r="M4376">
        <v>6</v>
      </c>
    </row>
    <row r="4377" spans="1:13" x14ac:dyDescent="0.25">
      <c r="A4377">
        <v>201247</v>
      </c>
      <c r="B4377" t="s">
        <v>1140</v>
      </c>
      <c r="C4377" t="s">
        <v>14</v>
      </c>
      <c r="D4377" t="s">
        <v>15</v>
      </c>
      <c r="E4377" t="s">
        <v>1141</v>
      </c>
      <c r="F4377" s="1">
        <v>43462.434976851851</v>
      </c>
      <c r="G4377">
        <v>2</v>
      </c>
      <c r="H4377">
        <v>356.22</v>
      </c>
      <c r="I4377">
        <v>712.44</v>
      </c>
      <c r="J4377">
        <v>18</v>
      </c>
      <c r="K4377" t="s">
        <v>1346</v>
      </c>
      <c r="L4377">
        <v>2018</v>
      </c>
      <c r="M4377">
        <v>12</v>
      </c>
    </row>
    <row r="4378" spans="1:13" x14ac:dyDescent="0.25">
      <c r="A4378">
        <v>201247</v>
      </c>
      <c r="B4378" t="s">
        <v>1140</v>
      </c>
      <c r="C4378" t="s">
        <v>14</v>
      </c>
      <c r="D4378" t="s">
        <v>15</v>
      </c>
      <c r="E4378" t="s">
        <v>1141</v>
      </c>
      <c r="F4378" s="1">
        <v>43654.399155092593</v>
      </c>
      <c r="G4378">
        <v>1</v>
      </c>
      <c r="H4378">
        <v>356.22</v>
      </c>
      <c r="I4378">
        <v>356.22</v>
      </c>
      <c r="J4378">
        <v>18</v>
      </c>
      <c r="K4378" t="s">
        <v>1346</v>
      </c>
      <c r="L4378">
        <v>2019</v>
      </c>
      <c r="M4378">
        <v>7</v>
      </c>
    </row>
    <row r="4379" spans="1:13" x14ac:dyDescent="0.25">
      <c r="A4379">
        <v>990180</v>
      </c>
      <c r="B4379" t="s">
        <v>1143</v>
      </c>
      <c r="C4379" t="s">
        <v>14</v>
      </c>
      <c r="D4379" t="s">
        <v>15</v>
      </c>
      <c r="E4379" t="s">
        <v>1141</v>
      </c>
      <c r="F4379" s="1">
        <v>42968.33258101852</v>
      </c>
      <c r="G4379">
        <v>1</v>
      </c>
      <c r="H4379">
        <v>554.16999999999996</v>
      </c>
      <c r="I4379">
        <v>554.16999999999996</v>
      </c>
      <c r="J4379">
        <v>18</v>
      </c>
      <c r="K4379" t="s">
        <v>1346</v>
      </c>
      <c r="L4379">
        <v>2017</v>
      </c>
      <c r="M4379">
        <v>8</v>
      </c>
    </row>
    <row r="4380" spans="1:13" x14ac:dyDescent="0.25">
      <c r="A4380">
        <v>990180</v>
      </c>
      <c r="B4380" t="s">
        <v>1143</v>
      </c>
      <c r="C4380" t="s">
        <v>14</v>
      </c>
      <c r="D4380" t="s">
        <v>15</v>
      </c>
      <c r="E4380" t="s">
        <v>1141</v>
      </c>
      <c r="F4380" s="1">
        <v>43276.429664351854</v>
      </c>
      <c r="G4380">
        <v>1</v>
      </c>
      <c r="H4380">
        <v>548.74</v>
      </c>
      <c r="I4380">
        <v>548.74</v>
      </c>
      <c r="J4380">
        <v>18</v>
      </c>
      <c r="K4380" t="s">
        <v>1346</v>
      </c>
      <c r="L4380">
        <v>2018</v>
      </c>
      <c r="M4380">
        <v>6</v>
      </c>
    </row>
    <row r="4381" spans="1:13" x14ac:dyDescent="0.25">
      <c r="A4381">
        <v>990180</v>
      </c>
      <c r="B4381" t="s">
        <v>1143</v>
      </c>
      <c r="C4381" t="s">
        <v>14</v>
      </c>
      <c r="D4381" t="s">
        <v>15</v>
      </c>
      <c r="E4381" t="s">
        <v>1141</v>
      </c>
      <c r="F4381" s="1">
        <v>43276.429664351854</v>
      </c>
      <c r="G4381">
        <v>1</v>
      </c>
      <c r="H4381">
        <v>554.11</v>
      </c>
      <c r="I4381">
        <v>554.11</v>
      </c>
      <c r="J4381">
        <v>18</v>
      </c>
      <c r="K4381" t="s">
        <v>1346</v>
      </c>
      <c r="L4381">
        <v>2018</v>
      </c>
      <c r="M4381">
        <v>6</v>
      </c>
    </row>
    <row r="4382" spans="1:13" x14ac:dyDescent="0.25">
      <c r="A4382">
        <v>990180</v>
      </c>
      <c r="B4382" t="s">
        <v>1143</v>
      </c>
      <c r="C4382" t="s">
        <v>14</v>
      </c>
      <c r="D4382" t="s">
        <v>15</v>
      </c>
      <c r="E4382" t="s">
        <v>1141</v>
      </c>
      <c r="F4382" s="1">
        <v>43423.449652777781</v>
      </c>
      <c r="G4382">
        <v>1</v>
      </c>
      <c r="H4382">
        <v>554.16999999999996</v>
      </c>
      <c r="I4382">
        <v>554.16999999999996</v>
      </c>
      <c r="J4382">
        <v>18</v>
      </c>
      <c r="K4382" t="s">
        <v>1346</v>
      </c>
      <c r="L4382">
        <v>2018</v>
      </c>
      <c r="M4382">
        <v>11</v>
      </c>
    </row>
    <row r="4383" spans="1:13" x14ac:dyDescent="0.25">
      <c r="A4383">
        <v>990180</v>
      </c>
      <c r="B4383" t="s">
        <v>1143</v>
      </c>
      <c r="C4383" t="s">
        <v>14</v>
      </c>
      <c r="D4383" t="s">
        <v>15</v>
      </c>
      <c r="E4383" t="s">
        <v>1141</v>
      </c>
      <c r="F4383" s="1">
        <v>43430.507974537039</v>
      </c>
      <c r="G4383">
        <v>1</v>
      </c>
      <c r="H4383">
        <v>554.16999999999996</v>
      </c>
      <c r="I4383">
        <v>554.16999999999996</v>
      </c>
      <c r="J4383">
        <v>18</v>
      </c>
      <c r="K4383" t="s">
        <v>1346</v>
      </c>
      <c r="L4383">
        <v>2018</v>
      </c>
      <c r="M4383">
        <v>11</v>
      </c>
    </row>
    <row r="4384" spans="1:13" x14ac:dyDescent="0.25">
      <c r="A4384">
        <v>990180</v>
      </c>
      <c r="B4384" t="s">
        <v>1143</v>
      </c>
      <c r="C4384" t="s">
        <v>14</v>
      </c>
      <c r="D4384" t="s">
        <v>15</v>
      </c>
      <c r="E4384" t="s">
        <v>1141</v>
      </c>
      <c r="F4384" s="1">
        <v>43430.507974537039</v>
      </c>
      <c r="G4384">
        <v>1</v>
      </c>
      <c r="H4384">
        <v>554.16999999999996</v>
      </c>
      <c r="I4384">
        <v>554.16999999999996</v>
      </c>
      <c r="J4384">
        <v>18</v>
      </c>
      <c r="K4384" t="s">
        <v>1346</v>
      </c>
      <c r="L4384">
        <v>2018</v>
      </c>
      <c r="M4384">
        <v>11</v>
      </c>
    </row>
    <row r="4385" spans="1:13" x14ac:dyDescent="0.25">
      <c r="A4385">
        <v>990180</v>
      </c>
      <c r="B4385" t="s">
        <v>1143</v>
      </c>
      <c r="C4385" t="s">
        <v>14</v>
      </c>
      <c r="D4385" t="s">
        <v>15</v>
      </c>
      <c r="E4385" t="s">
        <v>1141</v>
      </c>
      <c r="F4385" s="1">
        <v>43535.444733796299</v>
      </c>
      <c r="G4385">
        <v>1</v>
      </c>
      <c r="H4385">
        <v>554.16999999999996</v>
      </c>
      <c r="I4385">
        <v>554.16999999999996</v>
      </c>
      <c r="J4385">
        <v>18</v>
      </c>
      <c r="K4385" t="s">
        <v>1346</v>
      </c>
      <c r="L4385">
        <v>2019</v>
      </c>
      <c r="M4385">
        <v>3</v>
      </c>
    </row>
    <row r="4386" spans="1:13" x14ac:dyDescent="0.25">
      <c r="A4386">
        <v>201236</v>
      </c>
      <c r="B4386" t="s">
        <v>1144</v>
      </c>
      <c r="C4386" t="s">
        <v>14</v>
      </c>
      <c r="D4386" t="s">
        <v>15</v>
      </c>
      <c r="E4386" t="s">
        <v>1141</v>
      </c>
      <c r="F4386" s="1">
        <v>43067.351041666669</v>
      </c>
      <c r="G4386">
        <v>2</v>
      </c>
      <c r="H4386">
        <v>356.26</v>
      </c>
      <c r="I4386">
        <v>712.52</v>
      </c>
      <c r="J4386">
        <v>18</v>
      </c>
      <c r="K4386" t="s">
        <v>1346</v>
      </c>
      <c r="L4386">
        <v>2017</v>
      </c>
      <c r="M4386">
        <v>11</v>
      </c>
    </row>
    <row r="4387" spans="1:13" x14ac:dyDescent="0.25">
      <c r="A4387">
        <v>989046</v>
      </c>
      <c r="B4387" t="s">
        <v>1145</v>
      </c>
      <c r="C4387" t="s">
        <v>14</v>
      </c>
      <c r="D4387" t="s">
        <v>15</v>
      </c>
      <c r="E4387" t="s">
        <v>1141</v>
      </c>
      <c r="F4387" s="1">
        <v>43031.328298611108</v>
      </c>
      <c r="G4387">
        <v>2</v>
      </c>
      <c r="H4387">
        <v>133.84</v>
      </c>
      <c r="I4387">
        <v>267.68</v>
      </c>
      <c r="J4387">
        <v>18</v>
      </c>
      <c r="K4387" t="s">
        <v>1346</v>
      </c>
      <c r="L4387">
        <v>2017</v>
      </c>
      <c r="M4387">
        <v>10</v>
      </c>
    </row>
    <row r="4388" spans="1:13" x14ac:dyDescent="0.25">
      <c r="A4388">
        <v>989046</v>
      </c>
      <c r="B4388" t="s">
        <v>1145</v>
      </c>
      <c r="C4388" t="s">
        <v>14</v>
      </c>
      <c r="D4388" t="s">
        <v>15</v>
      </c>
      <c r="E4388" t="s">
        <v>1141</v>
      </c>
      <c r="F4388" s="1">
        <v>43066.374340277776</v>
      </c>
      <c r="G4388">
        <v>1</v>
      </c>
      <c r="H4388">
        <v>133.84</v>
      </c>
      <c r="I4388">
        <v>133.84</v>
      </c>
      <c r="J4388">
        <v>18</v>
      </c>
      <c r="K4388" t="s">
        <v>1346</v>
      </c>
      <c r="L4388">
        <v>2017</v>
      </c>
      <c r="M4388">
        <v>11</v>
      </c>
    </row>
    <row r="4389" spans="1:13" x14ac:dyDescent="0.25">
      <c r="A4389">
        <v>989046</v>
      </c>
      <c r="B4389" t="s">
        <v>1145</v>
      </c>
      <c r="C4389" t="s">
        <v>14</v>
      </c>
      <c r="D4389" t="s">
        <v>15</v>
      </c>
      <c r="E4389" t="s">
        <v>1141</v>
      </c>
      <c r="F4389" s="1">
        <v>43066.374340277776</v>
      </c>
      <c r="G4389">
        <v>1</v>
      </c>
      <c r="H4389">
        <v>133.84</v>
      </c>
      <c r="I4389">
        <v>133.84</v>
      </c>
      <c r="J4389">
        <v>18</v>
      </c>
      <c r="K4389" t="s">
        <v>1346</v>
      </c>
      <c r="L4389">
        <v>2017</v>
      </c>
      <c r="M4389">
        <v>11</v>
      </c>
    </row>
    <row r="4390" spans="1:13" x14ac:dyDescent="0.25">
      <c r="A4390">
        <v>989046</v>
      </c>
      <c r="B4390" t="s">
        <v>1145</v>
      </c>
      <c r="C4390" t="s">
        <v>14</v>
      </c>
      <c r="D4390" t="s">
        <v>15</v>
      </c>
      <c r="E4390" t="s">
        <v>1141</v>
      </c>
      <c r="F4390" s="1">
        <v>43304.330636574072</v>
      </c>
      <c r="G4390">
        <v>1</v>
      </c>
      <c r="H4390">
        <v>135.01</v>
      </c>
      <c r="I4390">
        <v>135.01</v>
      </c>
      <c r="J4390">
        <v>18</v>
      </c>
      <c r="K4390" t="s">
        <v>1346</v>
      </c>
      <c r="L4390">
        <v>2018</v>
      </c>
      <c r="M4390">
        <v>7</v>
      </c>
    </row>
    <row r="4391" spans="1:13" x14ac:dyDescent="0.25">
      <c r="A4391">
        <v>989046</v>
      </c>
      <c r="B4391" t="s">
        <v>1145</v>
      </c>
      <c r="C4391" t="s">
        <v>14</v>
      </c>
      <c r="D4391" t="s">
        <v>15</v>
      </c>
      <c r="E4391" t="s">
        <v>1141</v>
      </c>
      <c r="F4391" s="1">
        <v>43304.330636574072</v>
      </c>
      <c r="G4391">
        <v>1</v>
      </c>
      <c r="H4391">
        <v>133.82</v>
      </c>
      <c r="I4391">
        <v>133.82</v>
      </c>
      <c r="J4391">
        <v>18</v>
      </c>
      <c r="K4391" t="s">
        <v>1346</v>
      </c>
      <c r="L4391">
        <v>2018</v>
      </c>
      <c r="M4391">
        <v>7</v>
      </c>
    </row>
    <row r="4392" spans="1:13" x14ac:dyDescent="0.25">
      <c r="A4392">
        <v>989046</v>
      </c>
      <c r="B4392" t="s">
        <v>1145</v>
      </c>
      <c r="C4392" t="s">
        <v>14</v>
      </c>
      <c r="D4392" t="s">
        <v>15</v>
      </c>
      <c r="E4392" t="s">
        <v>1141</v>
      </c>
      <c r="F4392" s="1">
        <v>43402.436979166669</v>
      </c>
      <c r="G4392">
        <v>1</v>
      </c>
      <c r="H4392">
        <v>132.52000000000001</v>
      </c>
      <c r="I4392">
        <v>132.52000000000001</v>
      </c>
      <c r="J4392">
        <v>18</v>
      </c>
      <c r="K4392" t="s">
        <v>1346</v>
      </c>
      <c r="L4392">
        <v>2018</v>
      </c>
      <c r="M4392">
        <v>10</v>
      </c>
    </row>
    <row r="4393" spans="1:13" x14ac:dyDescent="0.25">
      <c r="A4393">
        <v>989046</v>
      </c>
      <c r="B4393" t="s">
        <v>1145</v>
      </c>
      <c r="C4393" t="s">
        <v>14</v>
      </c>
      <c r="D4393" t="s">
        <v>15</v>
      </c>
      <c r="E4393" t="s">
        <v>1141</v>
      </c>
      <c r="F4393" s="1">
        <v>43815.417847222219</v>
      </c>
      <c r="G4393">
        <v>1</v>
      </c>
      <c r="H4393">
        <v>133.66</v>
      </c>
      <c r="I4393">
        <v>133.66</v>
      </c>
      <c r="J4393">
        <v>18</v>
      </c>
      <c r="K4393" t="s">
        <v>1346</v>
      </c>
      <c r="L4393">
        <v>2019</v>
      </c>
      <c r="M4393">
        <v>12</v>
      </c>
    </row>
    <row r="4394" spans="1:13" x14ac:dyDescent="0.25">
      <c r="A4394">
        <v>201204</v>
      </c>
      <c r="B4394" t="s">
        <v>1146</v>
      </c>
      <c r="C4394" t="s">
        <v>14</v>
      </c>
      <c r="D4394" t="s">
        <v>15</v>
      </c>
      <c r="E4394" t="s">
        <v>1141</v>
      </c>
      <c r="F4394" s="1">
        <v>42975.388819444444</v>
      </c>
      <c r="G4394">
        <v>1</v>
      </c>
      <c r="H4394">
        <v>188.44</v>
      </c>
      <c r="I4394">
        <v>188.44</v>
      </c>
      <c r="J4394">
        <v>18</v>
      </c>
      <c r="K4394" t="s">
        <v>1346</v>
      </c>
      <c r="L4394">
        <v>2017</v>
      </c>
      <c r="M4394">
        <v>8</v>
      </c>
    </row>
    <row r="4395" spans="1:13" x14ac:dyDescent="0.25">
      <c r="A4395">
        <v>207696</v>
      </c>
      <c r="B4395" t="s">
        <v>1457</v>
      </c>
      <c r="C4395" t="s">
        <v>14</v>
      </c>
      <c r="D4395" t="s">
        <v>27</v>
      </c>
      <c r="E4395" t="s">
        <v>1141</v>
      </c>
      <c r="F4395" s="1">
        <v>43081.331423611111</v>
      </c>
      <c r="G4395">
        <v>1</v>
      </c>
      <c r="H4395">
        <v>661.98</v>
      </c>
      <c r="I4395">
        <v>661.98</v>
      </c>
      <c r="J4395">
        <v>18</v>
      </c>
      <c r="K4395" t="s">
        <v>1346</v>
      </c>
      <c r="L4395">
        <v>2017</v>
      </c>
      <c r="M4395">
        <v>12</v>
      </c>
    </row>
    <row r="4396" spans="1:13" x14ac:dyDescent="0.25">
      <c r="A4396">
        <v>207696</v>
      </c>
      <c r="B4396" t="s">
        <v>1457</v>
      </c>
      <c r="C4396" t="s">
        <v>14</v>
      </c>
      <c r="D4396" t="s">
        <v>27</v>
      </c>
      <c r="E4396" t="s">
        <v>1141</v>
      </c>
      <c r="F4396" s="1">
        <v>43087.343101851853</v>
      </c>
      <c r="G4396">
        <v>2</v>
      </c>
      <c r="H4396">
        <v>655.49</v>
      </c>
      <c r="I4396">
        <v>1310.98</v>
      </c>
      <c r="J4396">
        <v>18</v>
      </c>
      <c r="K4396" t="s">
        <v>1346</v>
      </c>
      <c r="L4396">
        <v>2017</v>
      </c>
      <c r="M4396">
        <v>12</v>
      </c>
    </row>
    <row r="4397" spans="1:13" x14ac:dyDescent="0.25">
      <c r="A4397">
        <v>186135</v>
      </c>
      <c r="B4397" t="s">
        <v>1458</v>
      </c>
      <c r="C4397" t="s">
        <v>14</v>
      </c>
      <c r="D4397" t="s">
        <v>15</v>
      </c>
      <c r="E4397" t="s">
        <v>1316</v>
      </c>
      <c r="F4397" s="1">
        <v>42786.401354166665</v>
      </c>
      <c r="G4397">
        <v>1</v>
      </c>
      <c r="H4397">
        <v>127.11</v>
      </c>
      <c r="I4397">
        <v>127.11</v>
      </c>
      <c r="J4397">
        <v>18</v>
      </c>
      <c r="K4397" t="s">
        <v>1346</v>
      </c>
      <c r="L4397">
        <v>2017</v>
      </c>
      <c r="M4397">
        <v>2</v>
      </c>
    </row>
    <row r="4398" spans="1:13" x14ac:dyDescent="0.25">
      <c r="A4398">
        <v>186135</v>
      </c>
      <c r="B4398" t="s">
        <v>1458</v>
      </c>
      <c r="C4398" t="s">
        <v>14</v>
      </c>
      <c r="D4398" t="s">
        <v>15</v>
      </c>
      <c r="E4398" t="s">
        <v>1316</v>
      </c>
      <c r="F4398" s="1">
        <v>42814.41028935185</v>
      </c>
      <c r="G4398">
        <v>1</v>
      </c>
      <c r="H4398">
        <v>121.62</v>
      </c>
      <c r="I4398">
        <v>121.62</v>
      </c>
      <c r="J4398">
        <v>18</v>
      </c>
      <c r="K4398" t="s">
        <v>1346</v>
      </c>
      <c r="L4398">
        <v>2017</v>
      </c>
      <c r="M4398">
        <v>3</v>
      </c>
    </row>
    <row r="4399" spans="1:13" x14ac:dyDescent="0.25">
      <c r="A4399">
        <v>186135</v>
      </c>
      <c r="B4399" t="s">
        <v>1458</v>
      </c>
      <c r="C4399" t="s">
        <v>14</v>
      </c>
      <c r="D4399" t="s">
        <v>15</v>
      </c>
      <c r="E4399" t="s">
        <v>1316</v>
      </c>
      <c r="F4399" s="1">
        <v>42912.414895833332</v>
      </c>
      <c r="G4399">
        <v>1</v>
      </c>
      <c r="H4399">
        <v>127.11</v>
      </c>
      <c r="I4399">
        <v>127.11</v>
      </c>
      <c r="J4399">
        <v>18</v>
      </c>
      <c r="K4399" t="s">
        <v>1346</v>
      </c>
      <c r="L4399">
        <v>2017</v>
      </c>
      <c r="M4399">
        <v>6</v>
      </c>
    </row>
    <row r="4400" spans="1:13" x14ac:dyDescent="0.25">
      <c r="A4400">
        <v>186135</v>
      </c>
      <c r="B4400" t="s">
        <v>1458</v>
      </c>
      <c r="C4400" t="s">
        <v>14</v>
      </c>
      <c r="D4400" t="s">
        <v>15</v>
      </c>
      <c r="E4400" t="s">
        <v>1316</v>
      </c>
      <c r="F4400" s="1">
        <v>42996.347210648149</v>
      </c>
      <c r="G4400">
        <v>1</v>
      </c>
      <c r="H4400">
        <v>127.11</v>
      </c>
      <c r="I4400">
        <v>127.11</v>
      </c>
      <c r="J4400">
        <v>18</v>
      </c>
      <c r="K4400" t="s">
        <v>1346</v>
      </c>
      <c r="L4400">
        <v>2017</v>
      </c>
      <c r="M4400">
        <v>9</v>
      </c>
    </row>
    <row r="4401" spans="1:13" x14ac:dyDescent="0.25">
      <c r="A4401">
        <v>186186</v>
      </c>
      <c r="B4401" t="s">
        <v>1459</v>
      </c>
      <c r="C4401" t="s">
        <v>14</v>
      </c>
      <c r="D4401" t="s">
        <v>15</v>
      </c>
      <c r="E4401" t="s">
        <v>1316</v>
      </c>
      <c r="F4401" s="1">
        <v>43080.360601851855</v>
      </c>
      <c r="G4401">
        <v>1</v>
      </c>
      <c r="H4401">
        <v>74.89</v>
      </c>
      <c r="I4401">
        <v>74.89</v>
      </c>
      <c r="J4401">
        <v>18</v>
      </c>
      <c r="K4401" t="s">
        <v>1346</v>
      </c>
      <c r="L4401">
        <v>2017</v>
      </c>
      <c r="M4401">
        <v>12</v>
      </c>
    </row>
    <row r="4402" spans="1:13" x14ac:dyDescent="0.25">
      <c r="A4402">
        <v>186186</v>
      </c>
      <c r="B4402" t="s">
        <v>1459</v>
      </c>
      <c r="C4402" t="s">
        <v>14</v>
      </c>
      <c r="D4402" t="s">
        <v>15</v>
      </c>
      <c r="E4402" t="s">
        <v>1316</v>
      </c>
      <c r="F4402" s="1">
        <v>43080.360601851855</v>
      </c>
      <c r="G4402">
        <v>1</v>
      </c>
      <c r="H4402">
        <v>74.45</v>
      </c>
      <c r="I4402">
        <v>74.45</v>
      </c>
      <c r="J4402">
        <v>18</v>
      </c>
      <c r="K4402" t="s">
        <v>1346</v>
      </c>
      <c r="L4402">
        <v>2017</v>
      </c>
      <c r="M4402">
        <v>12</v>
      </c>
    </row>
    <row r="4403" spans="1:13" x14ac:dyDescent="0.25">
      <c r="A4403">
        <v>186187</v>
      </c>
      <c r="B4403" t="s">
        <v>1460</v>
      </c>
      <c r="C4403" t="s">
        <v>14</v>
      </c>
      <c r="D4403" t="s">
        <v>15</v>
      </c>
      <c r="E4403" t="s">
        <v>1316</v>
      </c>
      <c r="F4403" s="1">
        <v>43521.36109953704</v>
      </c>
      <c r="G4403">
        <v>1</v>
      </c>
      <c r="H4403">
        <v>133.65</v>
      </c>
      <c r="I4403">
        <v>133.65</v>
      </c>
      <c r="J4403">
        <v>18</v>
      </c>
      <c r="K4403" t="s">
        <v>1346</v>
      </c>
      <c r="L4403">
        <v>2019</v>
      </c>
      <c r="M4403">
        <v>2</v>
      </c>
    </row>
    <row r="4404" spans="1:13" x14ac:dyDescent="0.25">
      <c r="A4404">
        <v>24986</v>
      </c>
      <c r="B4404" t="s">
        <v>1461</v>
      </c>
      <c r="C4404" t="s">
        <v>14</v>
      </c>
      <c r="D4404" t="s">
        <v>15</v>
      </c>
      <c r="E4404" t="s">
        <v>861</v>
      </c>
      <c r="F4404" s="1">
        <v>42807.422407407408</v>
      </c>
      <c r="G4404">
        <v>1</v>
      </c>
      <c r="H4404">
        <v>124.41</v>
      </c>
      <c r="I4404">
        <v>124.41</v>
      </c>
      <c r="J4404">
        <v>18</v>
      </c>
      <c r="K4404" t="s">
        <v>1346</v>
      </c>
      <c r="L4404">
        <v>2017</v>
      </c>
      <c r="M4404">
        <v>3</v>
      </c>
    </row>
    <row r="4405" spans="1:13" x14ac:dyDescent="0.25">
      <c r="A4405">
        <v>124973</v>
      </c>
      <c r="B4405" t="s">
        <v>1462</v>
      </c>
      <c r="C4405" t="s">
        <v>14</v>
      </c>
      <c r="D4405" t="s">
        <v>15</v>
      </c>
      <c r="E4405" t="s">
        <v>861</v>
      </c>
      <c r="F4405" s="1">
        <v>42807.422407407408</v>
      </c>
      <c r="G4405">
        <v>1</v>
      </c>
      <c r="H4405">
        <v>56.34</v>
      </c>
      <c r="I4405">
        <v>56.34</v>
      </c>
      <c r="J4405">
        <v>18</v>
      </c>
      <c r="K4405" t="s">
        <v>1346</v>
      </c>
      <c r="L4405">
        <v>2017</v>
      </c>
      <c r="M4405">
        <v>3</v>
      </c>
    </row>
    <row r="4406" spans="1:13" x14ac:dyDescent="0.25">
      <c r="A4406">
        <v>239776</v>
      </c>
      <c r="B4406" t="s">
        <v>1463</v>
      </c>
      <c r="C4406" t="s">
        <v>14</v>
      </c>
      <c r="D4406" t="s">
        <v>15</v>
      </c>
      <c r="E4406" t="s">
        <v>1464</v>
      </c>
      <c r="F4406" s="1">
        <v>43787.411516203705</v>
      </c>
      <c r="G4406">
        <v>1</v>
      </c>
      <c r="H4406">
        <v>70.42</v>
      </c>
      <c r="I4406">
        <v>70.42</v>
      </c>
      <c r="J4406">
        <v>18</v>
      </c>
      <c r="K4406" t="s">
        <v>1346</v>
      </c>
      <c r="L4406">
        <v>2019</v>
      </c>
      <c r="M4406">
        <v>11</v>
      </c>
    </row>
    <row r="4407" spans="1:13" x14ac:dyDescent="0.25">
      <c r="A4407">
        <v>162579</v>
      </c>
      <c r="B4407" t="s">
        <v>1465</v>
      </c>
      <c r="C4407" t="s">
        <v>14</v>
      </c>
      <c r="D4407" t="s">
        <v>15</v>
      </c>
      <c r="E4407" t="s">
        <v>1466</v>
      </c>
      <c r="F4407" s="1">
        <v>43703.531319444446</v>
      </c>
      <c r="G4407">
        <v>1</v>
      </c>
      <c r="H4407">
        <v>44.84</v>
      </c>
      <c r="I4407">
        <v>44.84</v>
      </c>
      <c r="J4407">
        <v>18</v>
      </c>
      <c r="K4407" t="s">
        <v>1346</v>
      </c>
      <c r="L4407">
        <v>2019</v>
      </c>
      <c r="M4407">
        <v>8</v>
      </c>
    </row>
    <row r="4408" spans="1:13" x14ac:dyDescent="0.25">
      <c r="A4408">
        <v>127557</v>
      </c>
      <c r="B4408" t="s">
        <v>554</v>
      </c>
      <c r="C4408" t="s">
        <v>14</v>
      </c>
      <c r="D4408" t="s">
        <v>15</v>
      </c>
      <c r="E4408" t="s">
        <v>555</v>
      </c>
      <c r="F4408" s="1">
        <v>43640.396932870368</v>
      </c>
      <c r="G4408">
        <v>1</v>
      </c>
      <c r="H4408">
        <v>133.41999999999999</v>
      </c>
      <c r="I4408">
        <v>133.41999999999999</v>
      </c>
      <c r="J4408">
        <v>18</v>
      </c>
      <c r="K4408" t="s">
        <v>1346</v>
      </c>
      <c r="L4408">
        <v>2019</v>
      </c>
      <c r="M4408">
        <v>6</v>
      </c>
    </row>
    <row r="4409" spans="1:13" x14ac:dyDescent="0.25">
      <c r="A4409">
        <v>101076</v>
      </c>
      <c r="B4409" t="s">
        <v>556</v>
      </c>
      <c r="C4409" t="s">
        <v>58</v>
      </c>
      <c r="D4409" t="s">
        <v>15</v>
      </c>
      <c r="E4409" t="s">
        <v>557</v>
      </c>
      <c r="F4409" s="1">
        <v>42849.541979166665</v>
      </c>
      <c r="G4409">
        <v>1</v>
      </c>
      <c r="H4409">
        <v>78.97</v>
      </c>
      <c r="I4409">
        <v>78.97</v>
      </c>
      <c r="J4409">
        <v>18</v>
      </c>
      <c r="K4409" t="s">
        <v>1346</v>
      </c>
      <c r="L4409">
        <v>2017</v>
      </c>
      <c r="M4409">
        <v>4</v>
      </c>
    </row>
    <row r="4410" spans="1:13" x14ac:dyDescent="0.25">
      <c r="A4410">
        <v>101076</v>
      </c>
      <c r="B4410" t="s">
        <v>556</v>
      </c>
      <c r="C4410" t="s">
        <v>58</v>
      </c>
      <c r="D4410" t="s">
        <v>15</v>
      </c>
      <c r="E4410" t="s">
        <v>557</v>
      </c>
      <c r="F4410" s="1">
        <v>42888.624282407407</v>
      </c>
      <c r="G4410">
        <v>1</v>
      </c>
      <c r="H4410">
        <v>78.430000000000007</v>
      </c>
      <c r="I4410">
        <v>78.430000000000007</v>
      </c>
      <c r="J4410">
        <v>18</v>
      </c>
      <c r="K4410" t="s">
        <v>1346</v>
      </c>
      <c r="L4410">
        <v>2017</v>
      </c>
      <c r="M4410">
        <v>6</v>
      </c>
    </row>
    <row r="4411" spans="1:13" x14ac:dyDescent="0.25">
      <c r="A4411">
        <v>101076</v>
      </c>
      <c r="B4411" t="s">
        <v>556</v>
      </c>
      <c r="C4411" t="s">
        <v>58</v>
      </c>
      <c r="D4411" t="s">
        <v>15</v>
      </c>
      <c r="E4411" t="s">
        <v>557</v>
      </c>
      <c r="F4411" s="1">
        <v>43304.330636574072</v>
      </c>
      <c r="G4411">
        <v>2</v>
      </c>
      <c r="H4411">
        <v>78.42</v>
      </c>
      <c r="I4411">
        <v>156.84</v>
      </c>
      <c r="J4411">
        <v>18</v>
      </c>
      <c r="K4411" t="s">
        <v>1346</v>
      </c>
      <c r="L4411">
        <v>2018</v>
      </c>
      <c r="M4411">
        <v>7</v>
      </c>
    </row>
    <row r="4412" spans="1:13" x14ac:dyDescent="0.25">
      <c r="A4412">
        <v>100876</v>
      </c>
      <c r="B4412" t="s">
        <v>1149</v>
      </c>
      <c r="C4412" t="s">
        <v>14</v>
      </c>
      <c r="D4412" t="s">
        <v>15</v>
      </c>
      <c r="E4412" t="s">
        <v>405</v>
      </c>
      <c r="F4412" s="1">
        <v>43066.374340277776</v>
      </c>
      <c r="G4412">
        <v>1</v>
      </c>
      <c r="H4412">
        <v>66.33</v>
      </c>
      <c r="I4412">
        <v>66.33</v>
      </c>
      <c r="J4412">
        <v>18</v>
      </c>
      <c r="K4412" t="s">
        <v>1346</v>
      </c>
      <c r="L4412">
        <v>2017</v>
      </c>
      <c r="M4412">
        <v>11</v>
      </c>
    </row>
    <row r="4413" spans="1:13" x14ac:dyDescent="0.25">
      <c r="A4413">
        <v>200863</v>
      </c>
      <c r="B4413" t="s">
        <v>1150</v>
      </c>
      <c r="C4413" t="s">
        <v>14</v>
      </c>
      <c r="D4413" t="s">
        <v>15</v>
      </c>
      <c r="E4413" t="s">
        <v>405</v>
      </c>
      <c r="F4413" s="1">
        <v>43283.318969907406</v>
      </c>
      <c r="G4413">
        <v>2</v>
      </c>
      <c r="H4413">
        <v>85.64</v>
      </c>
      <c r="I4413">
        <v>171.28</v>
      </c>
      <c r="J4413">
        <v>18</v>
      </c>
      <c r="K4413" t="s">
        <v>1346</v>
      </c>
      <c r="L4413">
        <v>2018</v>
      </c>
      <c r="M4413">
        <v>7</v>
      </c>
    </row>
    <row r="4414" spans="1:13" x14ac:dyDescent="0.25">
      <c r="A4414">
        <v>200863</v>
      </c>
      <c r="B4414" t="s">
        <v>1150</v>
      </c>
      <c r="C4414" t="s">
        <v>14</v>
      </c>
      <c r="D4414" t="s">
        <v>15</v>
      </c>
      <c r="E4414" t="s">
        <v>405</v>
      </c>
      <c r="F4414" s="1">
        <v>43521.36109953704</v>
      </c>
      <c r="G4414">
        <v>1</v>
      </c>
      <c r="H4414">
        <v>87.4</v>
      </c>
      <c r="I4414">
        <v>87.4</v>
      </c>
      <c r="J4414">
        <v>18</v>
      </c>
      <c r="K4414" t="s">
        <v>1346</v>
      </c>
      <c r="L4414">
        <v>2019</v>
      </c>
      <c r="M4414">
        <v>2</v>
      </c>
    </row>
    <row r="4415" spans="1:13" x14ac:dyDescent="0.25">
      <c r="A4415">
        <v>200863</v>
      </c>
      <c r="B4415" t="s">
        <v>1150</v>
      </c>
      <c r="C4415" t="s">
        <v>14</v>
      </c>
      <c r="D4415" t="s">
        <v>15</v>
      </c>
      <c r="E4415" t="s">
        <v>405</v>
      </c>
      <c r="F4415" s="1">
        <v>43763.334537037037</v>
      </c>
      <c r="G4415">
        <v>1</v>
      </c>
      <c r="H4415">
        <v>85.55</v>
      </c>
      <c r="I4415">
        <v>85.55</v>
      </c>
      <c r="J4415">
        <v>18</v>
      </c>
      <c r="K4415" t="s">
        <v>1346</v>
      </c>
      <c r="L4415">
        <v>2019</v>
      </c>
      <c r="M4415">
        <v>10</v>
      </c>
    </row>
    <row r="4416" spans="1:13" x14ac:dyDescent="0.25">
      <c r="A4416">
        <v>200863</v>
      </c>
      <c r="B4416" t="s">
        <v>1150</v>
      </c>
      <c r="C4416" t="s">
        <v>14</v>
      </c>
      <c r="D4416" t="s">
        <v>15</v>
      </c>
      <c r="E4416" t="s">
        <v>405</v>
      </c>
      <c r="F4416" s="1">
        <v>43787.411516203705</v>
      </c>
      <c r="G4416">
        <v>2</v>
      </c>
      <c r="H4416">
        <v>85.45</v>
      </c>
      <c r="I4416">
        <v>170.9</v>
      </c>
      <c r="J4416">
        <v>18</v>
      </c>
      <c r="K4416" t="s">
        <v>1346</v>
      </c>
      <c r="L4416">
        <v>2019</v>
      </c>
      <c r="M4416">
        <v>11</v>
      </c>
    </row>
    <row r="4417" spans="1:13" x14ac:dyDescent="0.25">
      <c r="A4417">
        <v>101940</v>
      </c>
      <c r="B4417" t="s">
        <v>1153</v>
      </c>
      <c r="C4417" t="s">
        <v>14</v>
      </c>
      <c r="D4417" t="s">
        <v>15</v>
      </c>
      <c r="E4417" t="s">
        <v>1154</v>
      </c>
      <c r="F4417" s="1">
        <v>42870.411747685182</v>
      </c>
      <c r="G4417">
        <v>1</v>
      </c>
      <c r="H4417">
        <v>26.91</v>
      </c>
      <c r="I4417">
        <v>26.91</v>
      </c>
      <c r="J4417">
        <v>18</v>
      </c>
      <c r="K4417" t="s">
        <v>1346</v>
      </c>
      <c r="L4417">
        <v>2017</v>
      </c>
      <c r="M4417">
        <v>5</v>
      </c>
    </row>
    <row r="4418" spans="1:13" x14ac:dyDescent="0.25">
      <c r="A4418">
        <v>101940</v>
      </c>
      <c r="B4418" t="s">
        <v>1153</v>
      </c>
      <c r="C4418" t="s">
        <v>14</v>
      </c>
      <c r="D4418" t="s">
        <v>15</v>
      </c>
      <c r="E4418" t="s">
        <v>1154</v>
      </c>
      <c r="F4418" s="1">
        <v>42884.433344907404</v>
      </c>
      <c r="G4418">
        <v>2</v>
      </c>
      <c r="H4418">
        <v>26.73</v>
      </c>
      <c r="I4418">
        <v>53.46</v>
      </c>
      <c r="J4418">
        <v>18</v>
      </c>
      <c r="K4418" t="s">
        <v>1346</v>
      </c>
      <c r="L4418">
        <v>2017</v>
      </c>
      <c r="M4418">
        <v>5</v>
      </c>
    </row>
    <row r="4419" spans="1:13" x14ac:dyDescent="0.25">
      <c r="A4419">
        <v>101940</v>
      </c>
      <c r="B4419" t="s">
        <v>1153</v>
      </c>
      <c r="C4419" t="s">
        <v>14</v>
      </c>
      <c r="D4419" t="s">
        <v>15</v>
      </c>
      <c r="E4419" t="s">
        <v>1154</v>
      </c>
      <c r="F4419" s="1">
        <v>43020.379189814812</v>
      </c>
      <c r="G4419">
        <v>1</v>
      </c>
      <c r="H4419">
        <v>26.75</v>
      </c>
      <c r="I4419">
        <v>26.75</v>
      </c>
      <c r="J4419">
        <v>18</v>
      </c>
      <c r="K4419" t="s">
        <v>1346</v>
      </c>
      <c r="L4419">
        <v>2017</v>
      </c>
      <c r="M4419">
        <v>10</v>
      </c>
    </row>
    <row r="4420" spans="1:13" x14ac:dyDescent="0.25">
      <c r="A4420">
        <v>101940</v>
      </c>
      <c r="B4420" t="s">
        <v>1153</v>
      </c>
      <c r="C4420" t="s">
        <v>14</v>
      </c>
      <c r="D4420" t="s">
        <v>15</v>
      </c>
      <c r="E4420" t="s">
        <v>1154</v>
      </c>
      <c r="F4420" s="1">
        <v>43087.343101851853</v>
      </c>
      <c r="G4420">
        <v>1</v>
      </c>
      <c r="H4420">
        <v>34.85</v>
      </c>
      <c r="I4420">
        <v>34.85</v>
      </c>
      <c r="J4420">
        <v>18</v>
      </c>
      <c r="K4420" t="s">
        <v>1346</v>
      </c>
      <c r="L4420">
        <v>2017</v>
      </c>
      <c r="M4420">
        <v>12</v>
      </c>
    </row>
    <row r="4421" spans="1:13" x14ac:dyDescent="0.25">
      <c r="A4421">
        <v>101940</v>
      </c>
      <c r="B4421" t="s">
        <v>1153</v>
      </c>
      <c r="C4421" t="s">
        <v>14</v>
      </c>
      <c r="D4421" t="s">
        <v>15</v>
      </c>
      <c r="E4421" t="s">
        <v>1154</v>
      </c>
      <c r="F4421" s="1">
        <v>43108.430358796293</v>
      </c>
      <c r="G4421">
        <v>1</v>
      </c>
      <c r="H4421">
        <v>34.85</v>
      </c>
      <c r="I4421">
        <v>34.85</v>
      </c>
      <c r="J4421">
        <v>18</v>
      </c>
      <c r="K4421" t="s">
        <v>1346</v>
      </c>
      <c r="L4421">
        <v>2018</v>
      </c>
      <c r="M4421">
        <v>1</v>
      </c>
    </row>
    <row r="4422" spans="1:13" x14ac:dyDescent="0.25">
      <c r="A4422">
        <v>101940</v>
      </c>
      <c r="B4422" t="s">
        <v>1153</v>
      </c>
      <c r="C4422" t="s">
        <v>14</v>
      </c>
      <c r="D4422" t="s">
        <v>15</v>
      </c>
      <c r="E4422" t="s">
        <v>1154</v>
      </c>
      <c r="F4422" s="1">
        <v>43108.430358796293</v>
      </c>
      <c r="G4422">
        <v>1</v>
      </c>
      <c r="H4422">
        <v>34.85</v>
      </c>
      <c r="I4422">
        <v>34.85</v>
      </c>
      <c r="J4422">
        <v>18</v>
      </c>
      <c r="K4422" t="s">
        <v>1346</v>
      </c>
      <c r="L4422">
        <v>2018</v>
      </c>
      <c r="M4422">
        <v>1</v>
      </c>
    </row>
    <row r="4423" spans="1:13" x14ac:dyDescent="0.25">
      <c r="A4423">
        <v>101940</v>
      </c>
      <c r="B4423" t="s">
        <v>1153</v>
      </c>
      <c r="C4423" t="s">
        <v>14</v>
      </c>
      <c r="D4423" t="s">
        <v>15</v>
      </c>
      <c r="E4423" t="s">
        <v>1154</v>
      </c>
      <c r="F4423" s="1">
        <v>43199.411770833336</v>
      </c>
      <c r="G4423">
        <v>1</v>
      </c>
      <c r="H4423">
        <v>34.85</v>
      </c>
      <c r="I4423">
        <v>34.85</v>
      </c>
      <c r="J4423">
        <v>18</v>
      </c>
      <c r="K4423" t="s">
        <v>1346</v>
      </c>
      <c r="L4423">
        <v>2018</v>
      </c>
      <c r="M4423">
        <v>4</v>
      </c>
    </row>
    <row r="4424" spans="1:13" x14ac:dyDescent="0.25">
      <c r="A4424">
        <v>101940</v>
      </c>
      <c r="B4424" t="s">
        <v>1153</v>
      </c>
      <c r="C4424" t="s">
        <v>14</v>
      </c>
      <c r="D4424" t="s">
        <v>15</v>
      </c>
      <c r="E4424" t="s">
        <v>1154</v>
      </c>
      <c r="F4424" s="1">
        <v>43262.341296296298</v>
      </c>
      <c r="G4424">
        <v>1</v>
      </c>
      <c r="H4424">
        <v>34.85</v>
      </c>
      <c r="I4424">
        <v>34.85</v>
      </c>
      <c r="J4424">
        <v>18</v>
      </c>
      <c r="K4424" t="s">
        <v>1346</v>
      </c>
      <c r="L4424">
        <v>2018</v>
      </c>
      <c r="M4424">
        <v>6</v>
      </c>
    </row>
    <row r="4425" spans="1:13" x14ac:dyDescent="0.25">
      <c r="A4425">
        <v>101940</v>
      </c>
      <c r="B4425" t="s">
        <v>1153</v>
      </c>
      <c r="C4425" t="s">
        <v>14</v>
      </c>
      <c r="D4425" t="s">
        <v>15</v>
      </c>
      <c r="E4425" t="s">
        <v>1154</v>
      </c>
      <c r="F4425" s="1">
        <v>43283.318969907406</v>
      </c>
      <c r="G4425">
        <v>1</v>
      </c>
      <c r="H4425">
        <v>34.85</v>
      </c>
      <c r="I4425">
        <v>34.85</v>
      </c>
      <c r="J4425">
        <v>18</v>
      </c>
      <c r="K4425" t="s">
        <v>1346</v>
      </c>
      <c r="L4425">
        <v>2018</v>
      </c>
      <c r="M4425">
        <v>7</v>
      </c>
    </row>
    <row r="4426" spans="1:13" x14ac:dyDescent="0.25">
      <c r="A4426">
        <v>101940</v>
      </c>
      <c r="B4426" t="s">
        <v>1153</v>
      </c>
      <c r="C4426" t="s">
        <v>14</v>
      </c>
      <c r="D4426" t="s">
        <v>15</v>
      </c>
      <c r="E4426" t="s">
        <v>1154</v>
      </c>
      <c r="F4426" s="1">
        <v>43304.330636574072</v>
      </c>
      <c r="G4426">
        <v>1</v>
      </c>
      <c r="H4426">
        <v>34.85</v>
      </c>
      <c r="I4426">
        <v>34.85</v>
      </c>
      <c r="J4426">
        <v>18</v>
      </c>
      <c r="K4426" t="s">
        <v>1346</v>
      </c>
      <c r="L4426">
        <v>2018</v>
      </c>
      <c r="M4426">
        <v>7</v>
      </c>
    </row>
    <row r="4427" spans="1:13" x14ac:dyDescent="0.25">
      <c r="A4427">
        <v>101940</v>
      </c>
      <c r="B4427" t="s">
        <v>1153</v>
      </c>
      <c r="C4427" t="s">
        <v>14</v>
      </c>
      <c r="D4427" t="s">
        <v>15</v>
      </c>
      <c r="E4427" t="s">
        <v>1154</v>
      </c>
      <c r="F4427" s="1">
        <v>43423.449652777781</v>
      </c>
      <c r="G4427">
        <v>1</v>
      </c>
      <c r="H4427">
        <v>34.85</v>
      </c>
      <c r="I4427">
        <v>34.85</v>
      </c>
      <c r="J4427">
        <v>18</v>
      </c>
      <c r="K4427" t="s">
        <v>1346</v>
      </c>
      <c r="L4427">
        <v>2018</v>
      </c>
      <c r="M4427">
        <v>11</v>
      </c>
    </row>
    <row r="4428" spans="1:13" x14ac:dyDescent="0.25">
      <c r="A4428">
        <v>101940</v>
      </c>
      <c r="B4428" t="s">
        <v>1153</v>
      </c>
      <c r="C4428" t="s">
        <v>14</v>
      </c>
      <c r="D4428" t="s">
        <v>15</v>
      </c>
      <c r="E4428" t="s">
        <v>1154</v>
      </c>
      <c r="F4428" s="1">
        <v>43423.449652777781</v>
      </c>
      <c r="G4428">
        <v>1</v>
      </c>
      <c r="H4428">
        <v>34.85</v>
      </c>
      <c r="I4428">
        <v>34.85</v>
      </c>
      <c r="J4428">
        <v>18</v>
      </c>
      <c r="K4428" t="s">
        <v>1346</v>
      </c>
      <c r="L4428">
        <v>2018</v>
      </c>
      <c r="M4428">
        <v>11</v>
      </c>
    </row>
    <row r="4429" spans="1:13" x14ac:dyDescent="0.25">
      <c r="A4429">
        <v>101940</v>
      </c>
      <c r="B4429" t="s">
        <v>1153</v>
      </c>
      <c r="C4429" t="s">
        <v>14</v>
      </c>
      <c r="D4429" t="s">
        <v>15</v>
      </c>
      <c r="E4429" t="s">
        <v>1154</v>
      </c>
      <c r="F4429" s="1">
        <v>43444.602106481485</v>
      </c>
      <c r="G4429">
        <v>1</v>
      </c>
      <c r="H4429">
        <v>34.85</v>
      </c>
      <c r="I4429">
        <v>34.85</v>
      </c>
      <c r="J4429">
        <v>18</v>
      </c>
      <c r="K4429" t="s">
        <v>1346</v>
      </c>
      <c r="L4429">
        <v>2018</v>
      </c>
      <c r="M4429">
        <v>12</v>
      </c>
    </row>
    <row r="4430" spans="1:13" x14ac:dyDescent="0.25">
      <c r="A4430">
        <v>101940</v>
      </c>
      <c r="B4430" t="s">
        <v>1153</v>
      </c>
      <c r="C4430" t="s">
        <v>14</v>
      </c>
      <c r="D4430" t="s">
        <v>15</v>
      </c>
      <c r="E4430" t="s">
        <v>1154</v>
      </c>
      <c r="F4430" s="1">
        <v>43500.409386574072</v>
      </c>
      <c r="G4430">
        <v>1</v>
      </c>
      <c r="H4430">
        <v>34.85</v>
      </c>
      <c r="I4430">
        <v>34.85</v>
      </c>
      <c r="J4430">
        <v>18</v>
      </c>
      <c r="K4430" t="s">
        <v>1346</v>
      </c>
      <c r="L4430">
        <v>2019</v>
      </c>
      <c r="M4430">
        <v>2</v>
      </c>
    </row>
    <row r="4431" spans="1:13" x14ac:dyDescent="0.25">
      <c r="A4431">
        <v>101940</v>
      </c>
      <c r="B4431" t="s">
        <v>1153</v>
      </c>
      <c r="C4431" t="s">
        <v>14</v>
      </c>
      <c r="D4431" t="s">
        <v>15</v>
      </c>
      <c r="E4431" t="s">
        <v>1154</v>
      </c>
      <c r="F4431" s="1">
        <v>43507.40252314815</v>
      </c>
      <c r="G4431">
        <v>1</v>
      </c>
      <c r="H4431">
        <v>34.85</v>
      </c>
      <c r="I4431">
        <v>34.85</v>
      </c>
      <c r="J4431">
        <v>18</v>
      </c>
      <c r="K4431" t="s">
        <v>1346</v>
      </c>
      <c r="L4431">
        <v>2019</v>
      </c>
      <c r="M4431">
        <v>2</v>
      </c>
    </row>
    <row r="4432" spans="1:13" x14ac:dyDescent="0.25">
      <c r="A4432">
        <v>101940</v>
      </c>
      <c r="B4432" t="s">
        <v>1153</v>
      </c>
      <c r="C4432" t="s">
        <v>14</v>
      </c>
      <c r="D4432" t="s">
        <v>15</v>
      </c>
      <c r="E4432" t="s">
        <v>1154</v>
      </c>
      <c r="F4432" s="1">
        <v>43514.39738425926</v>
      </c>
      <c r="G4432">
        <v>1</v>
      </c>
      <c r="H4432">
        <v>34.85</v>
      </c>
      <c r="I4432">
        <v>34.85</v>
      </c>
      <c r="J4432">
        <v>18</v>
      </c>
      <c r="K4432" t="s">
        <v>1346</v>
      </c>
      <c r="L4432">
        <v>2019</v>
      </c>
      <c r="M4432">
        <v>2</v>
      </c>
    </row>
    <row r="4433" spans="1:13" x14ac:dyDescent="0.25">
      <c r="A4433">
        <v>101940</v>
      </c>
      <c r="B4433" t="s">
        <v>1153</v>
      </c>
      <c r="C4433" t="s">
        <v>14</v>
      </c>
      <c r="D4433" t="s">
        <v>15</v>
      </c>
      <c r="E4433" t="s">
        <v>1154</v>
      </c>
      <c r="F4433" s="1">
        <v>43724.532650462963</v>
      </c>
      <c r="G4433">
        <v>1</v>
      </c>
      <c r="H4433">
        <v>34.82</v>
      </c>
      <c r="I4433">
        <v>34.82</v>
      </c>
      <c r="J4433">
        <v>18</v>
      </c>
      <c r="K4433" t="s">
        <v>1346</v>
      </c>
      <c r="L4433">
        <v>2019</v>
      </c>
      <c r="M4433">
        <v>9</v>
      </c>
    </row>
    <row r="4434" spans="1:13" x14ac:dyDescent="0.25">
      <c r="A4434">
        <v>198787</v>
      </c>
      <c r="B4434" t="s">
        <v>1467</v>
      </c>
      <c r="C4434" t="s">
        <v>14</v>
      </c>
      <c r="D4434" t="s">
        <v>15</v>
      </c>
      <c r="E4434" t="s">
        <v>1294</v>
      </c>
      <c r="F4434" s="1">
        <v>42786.401354166665</v>
      </c>
      <c r="G4434">
        <v>1</v>
      </c>
      <c r="H4434">
        <v>32.54</v>
      </c>
      <c r="I4434">
        <v>32.54</v>
      </c>
      <c r="J4434">
        <v>18</v>
      </c>
      <c r="K4434" t="s">
        <v>1346</v>
      </c>
      <c r="L4434">
        <v>2017</v>
      </c>
      <c r="M4434">
        <v>2</v>
      </c>
    </row>
    <row r="4435" spans="1:13" x14ac:dyDescent="0.25">
      <c r="A4435">
        <v>850343</v>
      </c>
      <c r="B4435" t="s">
        <v>1468</v>
      </c>
      <c r="C4435" t="s">
        <v>14</v>
      </c>
      <c r="D4435" t="s">
        <v>15</v>
      </c>
      <c r="E4435" t="s">
        <v>561</v>
      </c>
      <c r="F4435" s="1">
        <v>42930.597002314818</v>
      </c>
      <c r="G4435">
        <v>1</v>
      </c>
      <c r="H4435">
        <v>18.54</v>
      </c>
      <c r="I4435">
        <v>18.54</v>
      </c>
      <c r="J4435">
        <v>18</v>
      </c>
      <c r="K4435" t="s">
        <v>1346</v>
      </c>
      <c r="L4435">
        <v>2017</v>
      </c>
      <c r="M4435">
        <v>7</v>
      </c>
    </row>
    <row r="4436" spans="1:13" x14ac:dyDescent="0.25">
      <c r="A4436">
        <v>500386</v>
      </c>
      <c r="B4436" t="s">
        <v>1469</v>
      </c>
      <c r="C4436" t="s">
        <v>14</v>
      </c>
      <c r="D4436" t="s">
        <v>15</v>
      </c>
      <c r="E4436" t="s">
        <v>561</v>
      </c>
      <c r="F4436" s="1">
        <v>43066.374340277776</v>
      </c>
      <c r="G4436">
        <v>2</v>
      </c>
      <c r="H4436">
        <v>26.74</v>
      </c>
      <c r="I4436">
        <v>53.48</v>
      </c>
      <c r="J4436">
        <v>18</v>
      </c>
      <c r="K4436" t="s">
        <v>1346</v>
      </c>
      <c r="L4436">
        <v>2017</v>
      </c>
      <c r="M4436">
        <v>11</v>
      </c>
    </row>
    <row r="4437" spans="1:13" x14ac:dyDescent="0.25">
      <c r="A4437">
        <v>102420</v>
      </c>
      <c r="B4437" t="s">
        <v>1470</v>
      </c>
      <c r="C4437" t="s">
        <v>14</v>
      </c>
      <c r="D4437" t="s">
        <v>27</v>
      </c>
      <c r="E4437" t="s">
        <v>443</v>
      </c>
      <c r="F4437" s="1">
        <v>43003.405821759261</v>
      </c>
      <c r="G4437">
        <v>1</v>
      </c>
      <c r="H4437">
        <v>96.8</v>
      </c>
      <c r="I4437">
        <v>96.8</v>
      </c>
      <c r="J4437">
        <v>18</v>
      </c>
      <c r="K4437" t="s">
        <v>1346</v>
      </c>
      <c r="L4437">
        <v>2017</v>
      </c>
      <c r="M4437">
        <v>9</v>
      </c>
    </row>
    <row r="4438" spans="1:13" x14ac:dyDescent="0.25">
      <c r="A4438">
        <v>102420</v>
      </c>
      <c r="B4438" t="s">
        <v>1470</v>
      </c>
      <c r="C4438" t="s">
        <v>14</v>
      </c>
      <c r="D4438" t="s">
        <v>27</v>
      </c>
      <c r="E4438" t="s">
        <v>443</v>
      </c>
      <c r="F4438" s="1">
        <v>43353.415324074071</v>
      </c>
      <c r="G4438">
        <v>1</v>
      </c>
      <c r="H4438">
        <v>105.07</v>
      </c>
      <c r="I4438">
        <v>105.07</v>
      </c>
      <c r="J4438">
        <v>18</v>
      </c>
      <c r="K4438" t="s">
        <v>1346</v>
      </c>
      <c r="L4438">
        <v>2018</v>
      </c>
      <c r="M4438">
        <v>9</v>
      </c>
    </row>
    <row r="4439" spans="1:13" x14ac:dyDescent="0.25">
      <c r="A4439">
        <v>102420</v>
      </c>
      <c r="B4439" t="s">
        <v>1470</v>
      </c>
      <c r="C4439" t="s">
        <v>14</v>
      </c>
      <c r="D4439" t="s">
        <v>27</v>
      </c>
      <c r="E4439" t="s">
        <v>443</v>
      </c>
      <c r="F4439" s="1">
        <v>43353.415324074071</v>
      </c>
      <c r="G4439">
        <v>1</v>
      </c>
      <c r="H4439">
        <v>105.07</v>
      </c>
      <c r="I4439">
        <v>105.07</v>
      </c>
      <c r="J4439">
        <v>18</v>
      </c>
      <c r="K4439" t="s">
        <v>1346</v>
      </c>
      <c r="L4439">
        <v>2018</v>
      </c>
      <c r="M4439">
        <v>9</v>
      </c>
    </row>
    <row r="4440" spans="1:13" x14ac:dyDescent="0.25">
      <c r="A4440">
        <v>230359</v>
      </c>
      <c r="B4440" t="s">
        <v>1471</v>
      </c>
      <c r="C4440" t="s">
        <v>140</v>
      </c>
      <c r="D4440" t="s">
        <v>15</v>
      </c>
      <c r="E4440" t="s">
        <v>443</v>
      </c>
      <c r="F4440" s="1">
        <v>43763.334537037037</v>
      </c>
      <c r="G4440">
        <v>1</v>
      </c>
      <c r="H4440">
        <v>170.32</v>
      </c>
      <c r="I4440">
        <v>170.32</v>
      </c>
      <c r="J4440">
        <v>18</v>
      </c>
      <c r="K4440" t="s">
        <v>1346</v>
      </c>
      <c r="L4440">
        <v>2019</v>
      </c>
      <c r="M4440">
        <v>10</v>
      </c>
    </row>
    <row r="4441" spans="1:13" x14ac:dyDescent="0.25">
      <c r="A4441">
        <v>849941</v>
      </c>
      <c r="B4441" t="s">
        <v>562</v>
      </c>
      <c r="C4441" t="s">
        <v>14</v>
      </c>
      <c r="D4441" t="s">
        <v>27</v>
      </c>
      <c r="E4441" t="s">
        <v>561</v>
      </c>
      <c r="F4441" s="1">
        <v>42765.400752314818</v>
      </c>
      <c r="G4441">
        <v>1</v>
      </c>
      <c r="H4441">
        <v>28.41</v>
      </c>
      <c r="I4441">
        <v>28.41</v>
      </c>
      <c r="J4441">
        <v>18</v>
      </c>
      <c r="K4441" t="s">
        <v>1346</v>
      </c>
      <c r="L4441">
        <v>2017</v>
      </c>
      <c r="M4441">
        <v>1</v>
      </c>
    </row>
    <row r="4442" spans="1:13" x14ac:dyDescent="0.25">
      <c r="A4442">
        <v>849941</v>
      </c>
      <c r="B4442" t="s">
        <v>562</v>
      </c>
      <c r="C4442" t="s">
        <v>14</v>
      </c>
      <c r="D4442" t="s">
        <v>27</v>
      </c>
      <c r="E4442" t="s">
        <v>561</v>
      </c>
      <c r="F4442" s="1">
        <v>42860.455312500002</v>
      </c>
      <c r="G4442">
        <v>1</v>
      </c>
      <c r="H4442">
        <v>28.25</v>
      </c>
      <c r="I4442">
        <v>28.25</v>
      </c>
      <c r="J4442">
        <v>18</v>
      </c>
      <c r="K4442" t="s">
        <v>1346</v>
      </c>
      <c r="L4442">
        <v>2017</v>
      </c>
      <c r="M4442">
        <v>5</v>
      </c>
    </row>
    <row r="4443" spans="1:13" x14ac:dyDescent="0.25">
      <c r="A4443">
        <v>849941</v>
      </c>
      <c r="B4443" t="s">
        <v>562</v>
      </c>
      <c r="C4443" t="s">
        <v>14</v>
      </c>
      <c r="D4443" t="s">
        <v>27</v>
      </c>
      <c r="E4443" t="s">
        <v>561</v>
      </c>
      <c r="F4443" s="1">
        <v>42888.624282407407</v>
      </c>
      <c r="G4443">
        <v>1</v>
      </c>
      <c r="H4443">
        <v>28.25</v>
      </c>
      <c r="I4443">
        <v>28.25</v>
      </c>
      <c r="J4443">
        <v>18</v>
      </c>
      <c r="K4443" t="s">
        <v>1346</v>
      </c>
      <c r="L4443">
        <v>2017</v>
      </c>
      <c r="M4443">
        <v>6</v>
      </c>
    </row>
    <row r="4444" spans="1:13" x14ac:dyDescent="0.25">
      <c r="A4444">
        <v>849941</v>
      </c>
      <c r="B4444" t="s">
        <v>562</v>
      </c>
      <c r="C4444" t="s">
        <v>14</v>
      </c>
      <c r="D4444" t="s">
        <v>27</v>
      </c>
      <c r="E4444" t="s">
        <v>561</v>
      </c>
      <c r="F4444" s="1">
        <v>43031.328298611108</v>
      </c>
      <c r="G4444">
        <v>1</v>
      </c>
      <c r="H4444">
        <v>28.25</v>
      </c>
      <c r="I4444">
        <v>28.25</v>
      </c>
      <c r="J4444">
        <v>18</v>
      </c>
      <c r="K4444" t="s">
        <v>1346</v>
      </c>
      <c r="L4444">
        <v>2017</v>
      </c>
      <c r="M4444">
        <v>10</v>
      </c>
    </row>
    <row r="4445" spans="1:13" x14ac:dyDescent="0.25">
      <c r="A4445">
        <v>849941</v>
      </c>
      <c r="B4445" t="s">
        <v>562</v>
      </c>
      <c r="C4445" t="s">
        <v>14</v>
      </c>
      <c r="D4445" t="s">
        <v>27</v>
      </c>
      <c r="E4445" t="s">
        <v>561</v>
      </c>
      <c r="F4445" s="1">
        <v>43066.374340277776</v>
      </c>
      <c r="G4445">
        <v>2</v>
      </c>
      <c r="H4445">
        <v>29.74</v>
      </c>
      <c r="I4445">
        <v>59.48</v>
      </c>
      <c r="J4445">
        <v>18</v>
      </c>
      <c r="K4445" t="s">
        <v>1346</v>
      </c>
      <c r="L4445">
        <v>2017</v>
      </c>
      <c r="M4445">
        <v>11</v>
      </c>
    </row>
    <row r="4446" spans="1:13" x14ac:dyDescent="0.25">
      <c r="A4446">
        <v>849941</v>
      </c>
      <c r="B4446" t="s">
        <v>562</v>
      </c>
      <c r="C4446" t="s">
        <v>14</v>
      </c>
      <c r="D4446" t="s">
        <v>27</v>
      </c>
      <c r="E4446" t="s">
        <v>561</v>
      </c>
      <c r="F4446" s="1">
        <v>43080.360601851855</v>
      </c>
      <c r="G4446">
        <v>1</v>
      </c>
      <c r="H4446">
        <v>29.74</v>
      </c>
      <c r="I4446">
        <v>29.74</v>
      </c>
      <c r="J4446">
        <v>18</v>
      </c>
      <c r="K4446" t="s">
        <v>1346</v>
      </c>
      <c r="L4446">
        <v>2017</v>
      </c>
      <c r="M4446">
        <v>12</v>
      </c>
    </row>
    <row r="4447" spans="1:13" x14ac:dyDescent="0.25">
      <c r="A4447">
        <v>849941</v>
      </c>
      <c r="B4447" t="s">
        <v>562</v>
      </c>
      <c r="C4447" t="s">
        <v>14</v>
      </c>
      <c r="D4447" t="s">
        <v>27</v>
      </c>
      <c r="E4447" t="s">
        <v>561</v>
      </c>
      <c r="F4447" s="1">
        <v>43087.343101851853</v>
      </c>
      <c r="G4447">
        <v>2</v>
      </c>
      <c r="H4447">
        <v>29.74</v>
      </c>
      <c r="I4447">
        <v>59.48</v>
      </c>
      <c r="J4447">
        <v>18</v>
      </c>
      <c r="K4447" t="s">
        <v>1346</v>
      </c>
      <c r="L4447">
        <v>2017</v>
      </c>
      <c r="M4447">
        <v>12</v>
      </c>
    </row>
    <row r="4448" spans="1:13" x14ac:dyDescent="0.25">
      <c r="A4448">
        <v>849941</v>
      </c>
      <c r="B4448" t="s">
        <v>562</v>
      </c>
      <c r="C4448" t="s">
        <v>14</v>
      </c>
      <c r="D4448" t="s">
        <v>27</v>
      </c>
      <c r="E4448" t="s">
        <v>561</v>
      </c>
      <c r="F4448" s="1">
        <v>43255.41443287037</v>
      </c>
      <c r="G4448">
        <v>1</v>
      </c>
      <c r="H4448">
        <v>29.71</v>
      </c>
      <c r="I4448">
        <v>29.71</v>
      </c>
      <c r="J4448">
        <v>18</v>
      </c>
      <c r="K4448" t="s">
        <v>1346</v>
      </c>
      <c r="L4448">
        <v>2018</v>
      </c>
      <c r="M4448">
        <v>6</v>
      </c>
    </row>
    <row r="4449" spans="1:13" x14ac:dyDescent="0.25">
      <c r="A4449">
        <v>849941</v>
      </c>
      <c r="B4449" t="s">
        <v>562</v>
      </c>
      <c r="C4449" t="s">
        <v>14</v>
      </c>
      <c r="D4449" t="s">
        <v>27</v>
      </c>
      <c r="E4449" t="s">
        <v>561</v>
      </c>
      <c r="F4449" s="1">
        <v>43304.330636574072</v>
      </c>
      <c r="G4449">
        <v>1</v>
      </c>
      <c r="H4449">
        <v>29.71</v>
      </c>
      <c r="I4449">
        <v>29.71</v>
      </c>
      <c r="J4449">
        <v>18</v>
      </c>
      <c r="K4449" t="s">
        <v>1346</v>
      </c>
      <c r="L4449">
        <v>2018</v>
      </c>
      <c r="M4449">
        <v>7</v>
      </c>
    </row>
    <row r="4450" spans="1:13" x14ac:dyDescent="0.25">
      <c r="A4450">
        <v>207820</v>
      </c>
      <c r="B4450" t="s">
        <v>562</v>
      </c>
      <c r="C4450" t="s">
        <v>14</v>
      </c>
      <c r="D4450" t="s">
        <v>15</v>
      </c>
      <c r="E4450" t="s">
        <v>561</v>
      </c>
      <c r="F4450" s="1">
        <v>43395.380347222221</v>
      </c>
      <c r="G4450">
        <v>1</v>
      </c>
      <c r="H4450">
        <v>29.71</v>
      </c>
      <c r="I4450">
        <v>29.71</v>
      </c>
      <c r="J4450">
        <v>18</v>
      </c>
      <c r="K4450" t="s">
        <v>1346</v>
      </c>
      <c r="L4450">
        <v>2018</v>
      </c>
      <c r="M4450">
        <v>10</v>
      </c>
    </row>
    <row r="4451" spans="1:13" x14ac:dyDescent="0.25">
      <c r="A4451">
        <v>207820</v>
      </c>
      <c r="B4451" t="s">
        <v>562</v>
      </c>
      <c r="C4451" t="s">
        <v>14</v>
      </c>
      <c r="D4451" t="s">
        <v>15</v>
      </c>
      <c r="E4451" t="s">
        <v>561</v>
      </c>
      <c r="F4451" s="1">
        <v>43444.602106481485</v>
      </c>
      <c r="G4451">
        <v>2</v>
      </c>
      <c r="H4451">
        <v>29.71</v>
      </c>
      <c r="I4451">
        <v>59.42</v>
      </c>
      <c r="J4451">
        <v>18</v>
      </c>
      <c r="K4451" t="s">
        <v>1346</v>
      </c>
      <c r="L4451">
        <v>2018</v>
      </c>
      <c r="M4451">
        <v>12</v>
      </c>
    </row>
    <row r="4452" spans="1:13" x14ac:dyDescent="0.25">
      <c r="A4452">
        <v>207820</v>
      </c>
      <c r="B4452" t="s">
        <v>562</v>
      </c>
      <c r="C4452" t="s">
        <v>14</v>
      </c>
      <c r="D4452" t="s">
        <v>15</v>
      </c>
      <c r="E4452" t="s">
        <v>561</v>
      </c>
      <c r="F4452" s="1">
        <v>43500.409386574072</v>
      </c>
      <c r="G4452">
        <v>1</v>
      </c>
      <c r="H4452">
        <v>30.45</v>
      </c>
      <c r="I4452">
        <v>30.45</v>
      </c>
      <c r="J4452">
        <v>18</v>
      </c>
      <c r="K4452" t="s">
        <v>1346</v>
      </c>
      <c r="L4452">
        <v>2019</v>
      </c>
      <c r="M4452">
        <v>2</v>
      </c>
    </row>
    <row r="4453" spans="1:13" x14ac:dyDescent="0.25">
      <c r="A4453">
        <v>207820</v>
      </c>
      <c r="B4453" t="s">
        <v>562</v>
      </c>
      <c r="C4453" t="s">
        <v>14</v>
      </c>
      <c r="D4453" t="s">
        <v>15</v>
      </c>
      <c r="E4453" t="s">
        <v>561</v>
      </c>
      <c r="F4453" s="1">
        <v>43521.36109953704</v>
      </c>
      <c r="G4453">
        <v>1</v>
      </c>
      <c r="H4453">
        <v>30.45</v>
      </c>
      <c r="I4453">
        <v>30.45</v>
      </c>
      <c r="J4453">
        <v>18</v>
      </c>
      <c r="K4453" t="s">
        <v>1346</v>
      </c>
      <c r="L4453">
        <v>2019</v>
      </c>
      <c r="M4453">
        <v>2</v>
      </c>
    </row>
    <row r="4454" spans="1:13" x14ac:dyDescent="0.25">
      <c r="A4454">
        <v>207820</v>
      </c>
      <c r="B4454" t="s">
        <v>562</v>
      </c>
      <c r="C4454" t="s">
        <v>14</v>
      </c>
      <c r="D4454" t="s">
        <v>15</v>
      </c>
      <c r="E4454" t="s">
        <v>561</v>
      </c>
      <c r="F4454" s="1">
        <v>43528.418807870374</v>
      </c>
      <c r="G4454">
        <v>1</v>
      </c>
      <c r="H4454">
        <v>30.45</v>
      </c>
      <c r="I4454">
        <v>30.45</v>
      </c>
      <c r="J4454">
        <v>18</v>
      </c>
      <c r="K4454" t="s">
        <v>1346</v>
      </c>
      <c r="L4454">
        <v>2019</v>
      </c>
      <c r="M4454">
        <v>3</v>
      </c>
    </row>
    <row r="4455" spans="1:13" x14ac:dyDescent="0.25">
      <c r="A4455">
        <v>207820</v>
      </c>
      <c r="B4455" t="s">
        <v>562</v>
      </c>
      <c r="C4455" t="s">
        <v>14</v>
      </c>
      <c r="D4455" t="s">
        <v>15</v>
      </c>
      <c r="E4455" t="s">
        <v>561</v>
      </c>
      <c r="F4455" s="1">
        <v>43668.441840277781</v>
      </c>
      <c r="G4455">
        <v>1</v>
      </c>
      <c r="H4455">
        <v>30.45</v>
      </c>
      <c r="I4455">
        <v>30.45</v>
      </c>
      <c r="J4455">
        <v>18</v>
      </c>
      <c r="K4455" t="s">
        <v>1346</v>
      </c>
      <c r="L4455">
        <v>2019</v>
      </c>
      <c r="M4455">
        <v>7</v>
      </c>
    </row>
    <row r="4456" spans="1:13" x14ac:dyDescent="0.25">
      <c r="A4456">
        <v>207820</v>
      </c>
      <c r="B4456" t="s">
        <v>562</v>
      </c>
      <c r="C4456" t="s">
        <v>14</v>
      </c>
      <c r="D4456" t="s">
        <v>15</v>
      </c>
      <c r="E4456" t="s">
        <v>561</v>
      </c>
      <c r="F4456" s="1">
        <v>43738.439328703702</v>
      </c>
      <c r="G4456">
        <v>1</v>
      </c>
      <c r="H4456">
        <v>31.15</v>
      </c>
      <c r="I4456">
        <v>31.15</v>
      </c>
      <c r="J4456">
        <v>18</v>
      </c>
      <c r="K4456" t="s">
        <v>1346</v>
      </c>
      <c r="L4456">
        <v>2019</v>
      </c>
      <c r="M4456">
        <v>9</v>
      </c>
    </row>
    <row r="4457" spans="1:13" x14ac:dyDescent="0.25">
      <c r="A4457">
        <v>848950</v>
      </c>
      <c r="B4457" t="s">
        <v>804</v>
      </c>
      <c r="C4457" t="s">
        <v>14</v>
      </c>
      <c r="D4457" t="s">
        <v>27</v>
      </c>
      <c r="E4457" t="s">
        <v>561</v>
      </c>
      <c r="F4457" s="1">
        <v>43059.439004629632</v>
      </c>
      <c r="G4457">
        <v>1</v>
      </c>
      <c r="H4457">
        <v>20.04</v>
      </c>
      <c r="I4457">
        <v>20.04</v>
      </c>
      <c r="J4457">
        <v>18</v>
      </c>
      <c r="K4457" t="s">
        <v>1346</v>
      </c>
      <c r="L4457">
        <v>2017</v>
      </c>
      <c r="M4457">
        <v>11</v>
      </c>
    </row>
    <row r="4458" spans="1:13" x14ac:dyDescent="0.25">
      <c r="A4458">
        <v>848950</v>
      </c>
      <c r="B4458" t="s">
        <v>804</v>
      </c>
      <c r="C4458" t="s">
        <v>14</v>
      </c>
      <c r="D4458" t="s">
        <v>27</v>
      </c>
      <c r="E4458" t="s">
        <v>561</v>
      </c>
      <c r="F4458" s="1">
        <v>43430.507974537039</v>
      </c>
      <c r="G4458">
        <v>2</v>
      </c>
      <c r="H4458">
        <v>20.03</v>
      </c>
      <c r="I4458">
        <v>40.06</v>
      </c>
      <c r="J4458">
        <v>18</v>
      </c>
      <c r="K4458" t="s">
        <v>1346</v>
      </c>
      <c r="L4458">
        <v>2018</v>
      </c>
      <c r="M4458">
        <v>11</v>
      </c>
    </row>
    <row r="4459" spans="1:13" x14ac:dyDescent="0.25">
      <c r="A4459">
        <v>142771</v>
      </c>
      <c r="B4459" t="s">
        <v>1472</v>
      </c>
      <c r="C4459" t="s">
        <v>14</v>
      </c>
      <c r="D4459" t="s">
        <v>27</v>
      </c>
      <c r="E4459" t="s">
        <v>1294</v>
      </c>
      <c r="F4459" s="1">
        <v>43080.360601851855</v>
      </c>
      <c r="G4459">
        <v>1</v>
      </c>
      <c r="H4459">
        <v>48.37</v>
      </c>
      <c r="I4459">
        <v>48.37</v>
      </c>
      <c r="J4459">
        <v>18</v>
      </c>
      <c r="K4459" t="s">
        <v>1346</v>
      </c>
      <c r="L4459">
        <v>2017</v>
      </c>
      <c r="M4459">
        <v>12</v>
      </c>
    </row>
    <row r="4460" spans="1:13" x14ac:dyDescent="0.25">
      <c r="A4460">
        <v>157787</v>
      </c>
      <c r="B4460" t="s">
        <v>1473</v>
      </c>
      <c r="C4460" t="s">
        <v>14</v>
      </c>
      <c r="D4460" t="s">
        <v>15</v>
      </c>
      <c r="E4460" t="s">
        <v>1474</v>
      </c>
      <c r="F4460" s="1">
        <v>43571.394363425927</v>
      </c>
      <c r="G4460">
        <v>1</v>
      </c>
      <c r="H4460">
        <v>991.99</v>
      </c>
      <c r="I4460">
        <v>991.99</v>
      </c>
      <c r="J4460">
        <v>18</v>
      </c>
      <c r="K4460" t="s">
        <v>1346</v>
      </c>
      <c r="L4460">
        <v>2019</v>
      </c>
      <c r="M4460">
        <v>4</v>
      </c>
    </row>
    <row r="4461" spans="1:13" x14ac:dyDescent="0.25">
      <c r="A4461">
        <v>177322</v>
      </c>
      <c r="B4461" t="s">
        <v>564</v>
      </c>
      <c r="C4461" t="s">
        <v>14</v>
      </c>
      <c r="D4461" t="s">
        <v>15</v>
      </c>
      <c r="E4461" t="s">
        <v>81</v>
      </c>
      <c r="F4461" s="1">
        <v>43444.602106481485</v>
      </c>
      <c r="G4461">
        <v>1</v>
      </c>
      <c r="H4461">
        <v>35.51</v>
      </c>
      <c r="I4461">
        <v>35.51</v>
      </c>
      <c r="J4461">
        <v>18</v>
      </c>
      <c r="K4461" t="s">
        <v>1346</v>
      </c>
      <c r="L4461">
        <v>2018</v>
      </c>
      <c r="M4461">
        <v>12</v>
      </c>
    </row>
    <row r="4462" spans="1:13" x14ac:dyDescent="0.25">
      <c r="A4462">
        <v>155911</v>
      </c>
      <c r="B4462" t="s">
        <v>1475</v>
      </c>
      <c r="C4462" t="s">
        <v>14</v>
      </c>
      <c r="D4462" t="s">
        <v>15</v>
      </c>
      <c r="E4462" t="s">
        <v>1476</v>
      </c>
      <c r="F4462" s="1">
        <v>42996.347210648149</v>
      </c>
      <c r="G4462">
        <v>1</v>
      </c>
      <c r="H4462">
        <v>35.380000000000003</v>
      </c>
      <c r="I4462">
        <v>35.380000000000003</v>
      </c>
      <c r="J4462">
        <v>18</v>
      </c>
      <c r="K4462" t="s">
        <v>1346</v>
      </c>
      <c r="L4462">
        <v>2017</v>
      </c>
      <c r="M4462">
        <v>9</v>
      </c>
    </row>
    <row r="4463" spans="1:13" x14ac:dyDescent="0.25">
      <c r="A4463">
        <v>155911</v>
      </c>
      <c r="B4463" t="s">
        <v>1475</v>
      </c>
      <c r="C4463" t="s">
        <v>14</v>
      </c>
      <c r="D4463" t="s">
        <v>15</v>
      </c>
      <c r="E4463" t="s">
        <v>1476</v>
      </c>
      <c r="F4463" s="1">
        <v>43066.374340277776</v>
      </c>
      <c r="G4463">
        <v>1</v>
      </c>
      <c r="H4463">
        <v>35.380000000000003</v>
      </c>
      <c r="I4463">
        <v>35.380000000000003</v>
      </c>
      <c r="J4463">
        <v>18</v>
      </c>
      <c r="K4463" t="s">
        <v>1346</v>
      </c>
      <c r="L4463">
        <v>2017</v>
      </c>
      <c r="M4463">
        <v>11</v>
      </c>
    </row>
    <row r="4464" spans="1:13" x14ac:dyDescent="0.25">
      <c r="A4464">
        <v>154424</v>
      </c>
      <c r="B4464" t="s">
        <v>568</v>
      </c>
      <c r="C4464" t="s">
        <v>14</v>
      </c>
      <c r="D4464" t="s">
        <v>15</v>
      </c>
      <c r="E4464" t="s">
        <v>569</v>
      </c>
      <c r="F4464" s="1">
        <v>43423.449652777781</v>
      </c>
      <c r="G4464">
        <v>1</v>
      </c>
      <c r="H4464">
        <v>177.09</v>
      </c>
      <c r="I4464">
        <v>177.09</v>
      </c>
      <c r="J4464">
        <v>18</v>
      </c>
      <c r="K4464" t="s">
        <v>1346</v>
      </c>
      <c r="L4464">
        <v>2018</v>
      </c>
      <c r="M4464">
        <v>11</v>
      </c>
    </row>
    <row r="4465" spans="1:13" x14ac:dyDescent="0.25">
      <c r="A4465">
        <v>211488</v>
      </c>
      <c r="B4465" t="s">
        <v>1477</v>
      </c>
      <c r="C4465" t="s">
        <v>14</v>
      </c>
      <c r="D4465" t="s">
        <v>15</v>
      </c>
      <c r="E4465" t="s">
        <v>483</v>
      </c>
      <c r="F4465" s="1">
        <v>43188.413680555554</v>
      </c>
      <c r="G4465">
        <v>1</v>
      </c>
      <c r="H4465">
        <v>218.41</v>
      </c>
      <c r="I4465">
        <v>218.41</v>
      </c>
      <c r="J4465">
        <v>18</v>
      </c>
      <c r="K4465" t="s">
        <v>1346</v>
      </c>
      <c r="L4465">
        <v>2018</v>
      </c>
      <c r="M4465">
        <v>3</v>
      </c>
    </row>
    <row r="4466" spans="1:13" x14ac:dyDescent="0.25">
      <c r="A4466">
        <v>211488</v>
      </c>
      <c r="B4466" t="s">
        <v>1477</v>
      </c>
      <c r="C4466" t="s">
        <v>14</v>
      </c>
      <c r="D4466" t="s">
        <v>15</v>
      </c>
      <c r="E4466" t="s">
        <v>483</v>
      </c>
      <c r="F4466" s="1">
        <v>43206.589421296296</v>
      </c>
      <c r="G4466">
        <v>1</v>
      </c>
      <c r="H4466">
        <v>220.56</v>
      </c>
      <c r="I4466">
        <v>220.56</v>
      </c>
      <c r="J4466">
        <v>18</v>
      </c>
      <c r="K4466" t="s">
        <v>1346</v>
      </c>
      <c r="L4466">
        <v>2018</v>
      </c>
      <c r="M4466">
        <v>4</v>
      </c>
    </row>
    <row r="4467" spans="1:13" x14ac:dyDescent="0.25">
      <c r="A4467">
        <v>102963</v>
      </c>
      <c r="B4467" t="s">
        <v>572</v>
      </c>
      <c r="C4467" t="s">
        <v>14</v>
      </c>
      <c r="D4467" t="s">
        <v>15</v>
      </c>
      <c r="E4467" t="s">
        <v>573</v>
      </c>
      <c r="F4467" s="1">
        <v>43059.439004629632</v>
      </c>
      <c r="G4467">
        <v>1</v>
      </c>
      <c r="H4467">
        <v>97.11</v>
      </c>
      <c r="I4467">
        <v>97.11</v>
      </c>
      <c r="J4467">
        <v>18</v>
      </c>
      <c r="K4467" t="s">
        <v>1346</v>
      </c>
      <c r="L4467">
        <v>2017</v>
      </c>
      <c r="M4467">
        <v>11</v>
      </c>
    </row>
    <row r="4468" spans="1:13" x14ac:dyDescent="0.25">
      <c r="A4468">
        <v>100269</v>
      </c>
      <c r="B4468" t="s">
        <v>574</v>
      </c>
      <c r="C4468" t="s">
        <v>14</v>
      </c>
      <c r="D4468" t="s">
        <v>15</v>
      </c>
      <c r="E4468" t="s">
        <v>573</v>
      </c>
      <c r="F4468" s="1">
        <v>43080.360601851855</v>
      </c>
      <c r="G4468">
        <v>1</v>
      </c>
      <c r="H4468">
        <v>40.57</v>
      </c>
      <c r="I4468">
        <v>40.57</v>
      </c>
      <c r="J4468">
        <v>18</v>
      </c>
      <c r="K4468" t="s">
        <v>1346</v>
      </c>
      <c r="L4468">
        <v>2017</v>
      </c>
      <c r="M4468">
        <v>12</v>
      </c>
    </row>
    <row r="4469" spans="1:13" x14ac:dyDescent="0.25">
      <c r="A4469">
        <v>210703</v>
      </c>
      <c r="B4469" t="s">
        <v>576</v>
      </c>
      <c r="C4469" t="s">
        <v>14</v>
      </c>
      <c r="D4469" t="s">
        <v>15</v>
      </c>
      <c r="E4469" t="s">
        <v>483</v>
      </c>
      <c r="F4469" s="1">
        <v>43578.372615740744</v>
      </c>
      <c r="G4469">
        <v>2</v>
      </c>
      <c r="H4469">
        <v>241.51</v>
      </c>
      <c r="I4469">
        <v>483.02</v>
      </c>
      <c r="J4469">
        <v>18</v>
      </c>
      <c r="K4469" t="s">
        <v>1346</v>
      </c>
      <c r="L4469">
        <v>2019</v>
      </c>
      <c r="M4469">
        <v>4</v>
      </c>
    </row>
    <row r="4470" spans="1:13" x14ac:dyDescent="0.25">
      <c r="A4470">
        <v>398010</v>
      </c>
      <c r="B4470" t="s">
        <v>1164</v>
      </c>
      <c r="C4470" t="s">
        <v>14</v>
      </c>
      <c r="D4470" t="s">
        <v>15</v>
      </c>
      <c r="E4470" t="s">
        <v>483</v>
      </c>
      <c r="F4470" s="1">
        <v>42884.433344907404</v>
      </c>
      <c r="G4470">
        <v>1</v>
      </c>
      <c r="H4470">
        <v>1051.24</v>
      </c>
      <c r="I4470">
        <v>1051.24</v>
      </c>
      <c r="J4470">
        <v>18</v>
      </c>
      <c r="K4470" t="s">
        <v>1346</v>
      </c>
      <c r="L4470">
        <v>2017</v>
      </c>
      <c r="M4470">
        <v>5</v>
      </c>
    </row>
    <row r="4471" spans="1:13" x14ac:dyDescent="0.25">
      <c r="A4471">
        <v>398010</v>
      </c>
      <c r="B4471" t="s">
        <v>1164</v>
      </c>
      <c r="C4471" t="s">
        <v>14</v>
      </c>
      <c r="D4471" t="s">
        <v>15</v>
      </c>
      <c r="E4471" t="s">
        <v>483</v>
      </c>
      <c r="F4471" s="1">
        <v>42888.624282407407</v>
      </c>
      <c r="G4471">
        <v>1</v>
      </c>
      <c r="H4471">
        <v>1045.0999999999999</v>
      </c>
      <c r="I4471">
        <v>1045.0999999999999</v>
      </c>
      <c r="J4471">
        <v>18</v>
      </c>
      <c r="K4471" t="s">
        <v>1346</v>
      </c>
      <c r="L4471">
        <v>2017</v>
      </c>
      <c r="M4471">
        <v>6</v>
      </c>
    </row>
    <row r="4472" spans="1:13" x14ac:dyDescent="0.25">
      <c r="A4472">
        <v>210570</v>
      </c>
      <c r="B4472" t="s">
        <v>1165</v>
      </c>
      <c r="C4472" t="s">
        <v>14</v>
      </c>
      <c r="D4472" t="s">
        <v>15</v>
      </c>
      <c r="E4472" t="s">
        <v>483</v>
      </c>
      <c r="F4472" s="1">
        <v>42930.597002314818</v>
      </c>
      <c r="G4472">
        <v>1</v>
      </c>
      <c r="H4472">
        <v>2031.71</v>
      </c>
      <c r="I4472">
        <v>2031.71</v>
      </c>
      <c r="J4472">
        <v>18</v>
      </c>
      <c r="K4472" t="s">
        <v>1346</v>
      </c>
      <c r="L4472">
        <v>2017</v>
      </c>
      <c r="M4472">
        <v>7</v>
      </c>
    </row>
    <row r="4473" spans="1:13" x14ac:dyDescent="0.25">
      <c r="A4473">
        <v>210570</v>
      </c>
      <c r="B4473" t="s">
        <v>1165</v>
      </c>
      <c r="C4473" t="s">
        <v>14</v>
      </c>
      <c r="D4473" t="s">
        <v>15</v>
      </c>
      <c r="E4473" t="s">
        <v>483</v>
      </c>
      <c r="F4473" s="1">
        <v>42968.33258101852</v>
      </c>
      <c r="G4473">
        <v>1</v>
      </c>
      <c r="H4473">
        <v>2031.71</v>
      </c>
      <c r="I4473">
        <v>2031.71</v>
      </c>
      <c r="J4473">
        <v>18</v>
      </c>
      <c r="K4473" t="s">
        <v>1346</v>
      </c>
      <c r="L4473">
        <v>2017</v>
      </c>
      <c r="M4473">
        <v>8</v>
      </c>
    </row>
    <row r="4474" spans="1:13" x14ac:dyDescent="0.25">
      <c r="A4474">
        <v>210570</v>
      </c>
      <c r="B4474" t="s">
        <v>1165</v>
      </c>
      <c r="C4474" t="s">
        <v>14</v>
      </c>
      <c r="D4474" t="s">
        <v>15</v>
      </c>
      <c r="E4474" t="s">
        <v>483</v>
      </c>
      <c r="F4474" s="1">
        <v>42975.388819444444</v>
      </c>
      <c r="G4474">
        <v>1</v>
      </c>
      <c r="H4474">
        <v>2011.79</v>
      </c>
      <c r="I4474">
        <v>2011.79</v>
      </c>
      <c r="J4474">
        <v>18</v>
      </c>
      <c r="K4474" t="s">
        <v>1346</v>
      </c>
      <c r="L4474">
        <v>2017</v>
      </c>
      <c r="M4474">
        <v>8</v>
      </c>
    </row>
    <row r="4475" spans="1:13" x14ac:dyDescent="0.25">
      <c r="A4475">
        <v>398010</v>
      </c>
      <c r="B4475" t="s">
        <v>1164</v>
      </c>
      <c r="C4475" t="s">
        <v>14</v>
      </c>
      <c r="D4475" t="s">
        <v>15</v>
      </c>
      <c r="E4475" t="s">
        <v>483</v>
      </c>
      <c r="F4475" s="1">
        <v>43020.379189814812</v>
      </c>
      <c r="G4475">
        <v>1</v>
      </c>
      <c r="H4475">
        <v>1051.24</v>
      </c>
      <c r="I4475">
        <v>1051.24</v>
      </c>
      <c r="J4475">
        <v>18</v>
      </c>
      <c r="K4475" t="s">
        <v>1346</v>
      </c>
      <c r="L4475">
        <v>2017</v>
      </c>
      <c r="M4475">
        <v>10</v>
      </c>
    </row>
    <row r="4476" spans="1:13" x14ac:dyDescent="0.25">
      <c r="A4476">
        <v>398010</v>
      </c>
      <c r="B4476" t="s">
        <v>1164</v>
      </c>
      <c r="C4476" t="s">
        <v>14</v>
      </c>
      <c r="D4476" t="s">
        <v>15</v>
      </c>
      <c r="E4476" t="s">
        <v>483</v>
      </c>
      <c r="F4476" s="1">
        <v>43020.379189814812</v>
      </c>
      <c r="G4476">
        <v>1</v>
      </c>
      <c r="H4476">
        <v>1045.0999999999999</v>
      </c>
      <c r="I4476">
        <v>1045.0999999999999</v>
      </c>
      <c r="J4476">
        <v>18</v>
      </c>
      <c r="K4476" t="s">
        <v>1346</v>
      </c>
      <c r="L4476">
        <v>2017</v>
      </c>
      <c r="M4476">
        <v>10</v>
      </c>
    </row>
    <row r="4477" spans="1:13" x14ac:dyDescent="0.25">
      <c r="A4477">
        <v>398010</v>
      </c>
      <c r="B4477" t="s">
        <v>1164</v>
      </c>
      <c r="C4477" t="s">
        <v>14</v>
      </c>
      <c r="D4477" t="s">
        <v>15</v>
      </c>
      <c r="E4477" t="s">
        <v>483</v>
      </c>
      <c r="F4477" s="1">
        <v>43196.42119212963</v>
      </c>
      <c r="G4477">
        <v>1</v>
      </c>
      <c r="H4477">
        <v>1043.98</v>
      </c>
      <c r="I4477">
        <v>1043.98</v>
      </c>
      <c r="J4477">
        <v>18</v>
      </c>
      <c r="K4477" t="s">
        <v>1346</v>
      </c>
      <c r="L4477">
        <v>2018</v>
      </c>
      <c r="M4477">
        <v>4</v>
      </c>
    </row>
    <row r="4478" spans="1:13" x14ac:dyDescent="0.25">
      <c r="A4478">
        <v>210570</v>
      </c>
      <c r="B4478" t="s">
        <v>1165</v>
      </c>
      <c r="C4478" t="s">
        <v>14</v>
      </c>
      <c r="D4478" t="s">
        <v>15</v>
      </c>
      <c r="E4478" t="s">
        <v>483</v>
      </c>
      <c r="F4478" s="1">
        <v>43199.411770833336</v>
      </c>
      <c r="G4478">
        <v>1</v>
      </c>
      <c r="H4478">
        <v>2031.5</v>
      </c>
      <c r="I4478">
        <v>2031.5</v>
      </c>
      <c r="J4478">
        <v>18</v>
      </c>
      <c r="K4478" t="s">
        <v>1346</v>
      </c>
      <c r="L4478">
        <v>2018</v>
      </c>
      <c r="M4478">
        <v>4</v>
      </c>
    </row>
    <row r="4479" spans="1:13" x14ac:dyDescent="0.25">
      <c r="A4479">
        <v>398010</v>
      </c>
      <c r="B4479" t="s">
        <v>1164</v>
      </c>
      <c r="C4479" t="s">
        <v>14</v>
      </c>
      <c r="D4479" t="s">
        <v>15</v>
      </c>
      <c r="E4479" t="s">
        <v>483</v>
      </c>
      <c r="F4479" s="1">
        <v>43199.411770833336</v>
      </c>
      <c r="G4479">
        <v>1</v>
      </c>
      <c r="H4479">
        <v>1043.98</v>
      </c>
      <c r="I4479">
        <v>1043.98</v>
      </c>
      <c r="J4479">
        <v>18</v>
      </c>
      <c r="K4479" t="s">
        <v>1346</v>
      </c>
      <c r="L4479">
        <v>2018</v>
      </c>
      <c r="M4479">
        <v>4</v>
      </c>
    </row>
    <row r="4480" spans="1:13" x14ac:dyDescent="0.25">
      <c r="A4480">
        <v>210570</v>
      </c>
      <c r="B4480" t="s">
        <v>1165</v>
      </c>
      <c r="C4480" t="s">
        <v>14</v>
      </c>
      <c r="D4480" t="s">
        <v>15</v>
      </c>
      <c r="E4480" t="s">
        <v>483</v>
      </c>
      <c r="F4480" s="1">
        <v>43285.609675925924</v>
      </c>
      <c r="G4480">
        <v>1</v>
      </c>
      <c r="H4480">
        <v>2031.71</v>
      </c>
      <c r="I4480">
        <v>2031.71</v>
      </c>
      <c r="J4480">
        <v>18</v>
      </c>
      <c r="K4480" t="s">
        <v>1346</v>
      </c>
      <c r="L4480">
        <v>2018</v>
      </c>
      <c r="M4480">
        <v>7</v>
      </c>
    </row>
    <row r="4481" spans="1:13" x14ac:dyDescent="0.25">
      <c r="A4481">
        <v>210570</v>
      </c>
      <c r="B4481" t="s">
        <v>1165</v>
      </c>
      <c r="C4481" t="s">
        <v>14</v>
      </c>
      <c r="D4481" t="s">
        <v>15</v>
      </c>
      <c r="E4481" t="s">
        <v>483</v>
      </c>
      <c r="F4481" s="1">
        <v>43339.42695601852</v>
      </c>
      <c r="G4481">
        <v>1</v>
      </c>
      <c r="H4481">
        <v>2011.79</v>
      </c>
      <c r="I4481">
        <v>2011.79</v>
      </c>
      <c r="J4481">
        <v>18</v>
      </c>
      <c r="K4481" t="s">
        <v>1346</v>
      </c>
      <c r="L4481">
        <v>2018</v>
      </c>
      <c r="M4481">
        <v>8</v>
      </c>
    </row>
    <row r="4482" spans="1:13" x14ac:dyDescent="0.25">
      <c r="A4482">
        <v>210570</v>
      </c>
      <c r="B4482" t="s">
        <v>1165</v>
      </c>
      <c r="C4482" t="s">
        <v>14</v>
      </c>
      <c r="D4482" t="s">
        <v>15</v>
      </c>
      <c r="E4482" t="s">
        <v>483</v>
      </c>
      <c r="F4482" s="1">
        <v>43346.416122685187</v>
      </c>
      <c r="G4482">
        <v>1</v>
      </c>
      <c r="H4482">
        <v>2011.79</v>
      </c>
      <c r="I4482">
        <v>2011.79</v>
      </c>
      <c r="J4482">
        <v>18</v>
      </c>
      <c r="K4482" t="s">
        <v>1346</v>
      </c>
      <c r="L4482">
        <v>2018</v>
      </c>
      <c r="M4482">
        <v>9</v>
      </c>
    </row>
    <row r="4483" spans="1:13" x14ac:dyDescent="0.25">
      <c r="A4483">
        <v>210570</v>
      </c>
      <c r="B4483" t="s">
        <v>1165</v>
      </c>
      <c r="C4483" t="s">
        <v>14</v>
      </c>
      <c r="D4483" t="s">
        <v>15</v>
      </c>
      <c r="E4483" t="s">
        <v>483</v>
      </c>
      <c r="F4483" s="1">
        <v>43388.344097222223</v>
      </c>
      <c r="G4483">
        <v>1</v>
      </c>
      <c r="H4483">
        <v>2011.79</v>
      </c>
      <c r="I4483">
        <v>2011.79</v>
      </c>
      <c r="J4483">
        <v>18</v>
      </c>
      <c r="K4483" t="s">
        <v>1346</v>
      </c>
      <c r="L4483">
        <v>2018</v>
      </c>
      <c r="M4483">
        <v>10</v>
      </c>
    </row>
    <row r="4484" spans="1:13" x14ac:dyDescent="0.25">
      <c r="A4484">
        <v>210570</v>
      </c>
      <c r="B4484" t="s">
        <v>1165</v>
      </c>
      <c r="C4484" t="s">
        <v>14</v>
      </c>
      <c r="D4484" t="s">
        <v>15</v>
      </c>
      <c r="E4484" t="s">
        <v>483</v>
      </c>
      <c r="F4484" s="1">
        <v>43402.436979166669</v>
      </c>
      <c r="G4484">
        <v>1</v>
      </c>
      <c r="H4484">
        <v>2011.79</v>
      </c>
      <c r="I4484">
        <v>2011.79</v>
      </c>
      <c r="J4484">
        <v>18</v>
      </c>
      <c r="K4484" t="s">
        <v>1346</v>
      </c>
      <c r="L4484">
        <v>2018</v>
      </c>
      <c r="M4484">
        <v>10</v>
      </c>
    </row>
    <row r="4485" spans="1:13" x14ac:dyDescent="0.25">
      <c r="A4485">
        <v>210570</v>
      </c>
      <c r="B4485" t="s">
        <v>1165</v>
      </c>
      <c r="C4485" t="s">
        <v>14</v>
      </c>
      <c r="D4485" t="s">
        <v>15</v>
      </c>
      <c r="E4485" t="s">
        <v>483</v>
      </c>
      <c r="F4485" s="1">
        <v>43462.434976851851</v>
      </c>
      <c r="G4485">
        <v>1</v>
      </c>
      <c r="H4485">
        <v>2031.5</v>
      </c>
      <c r="I4485">
        <v>2031.5</v>
      </c>
      <c r="J4485">
        <v>18</v>
      </c>
      <c r="K4485" t="s">
        <v>1346</v>
      </c>
      <c r="L4485">
        <v>2018</v>
      </c>
      <c r="M4485">
        <v>12</v>
      </c>
    </row>
    <row r="4486" spans="1:13" x14ac:dyDescent="0.25">
      <c r="A4486">
        <v>398010</v>
      </c>
      <c r="B4486" t="s">
        <v>1164</v>
      </c>
      <c r="C4486" t="s">
        <v>14</v>
      </c>
      <c r="D4486" t="s">
        <v>15</v>
      </c>
      <c r="E4486" t="s">
        <v>483</v>
      </c>
      <c r="F4486" s="1">
        <v>43462.434976851851</v>
      </c>
      <c r="G4486">
        <v>1</v>
      </c>
      <c r="H4486">
        <v>1033.8499999999999</v>
      </c>
      <c r="I4486">
        <v>1033.8499999999999</v>
      </c>
      <c r="J4486">
        <v>18</v>
      </c>
      <c r="K4486" t="s">
        <v>1346</v>
      </c>
      <c r="L4486">
        <v>2018</v>
      </c>
      <c r="M4486">
        <v>12</v>
      </c>
    </row>
    <row r="4487" spans="1:13" x14ac:dyDescent="0.25">
      <c r="A4487">
        <v>398010</v>
      </c>
      <c r="B4487" t="s">
        <v>1164</v>
      </c>
      <c r="C4487" t="s">
        <v>14</v>
      </c>
      <c r="D4487" t="s">
        <v>15</v>
      </c>
      <c r="E4487" t="s">
        <v>483</v>
      </c>
      <c r="F4487" s="1">
        <v>43481.577881944446</v>
      </c>
      <c r="G4487">
        <v>1</v>
      </c>
      <c r="H4487">
        <v>1033.8499999999999</v>
      </c>
      <c r="I4487">
        <v>1033.8499999999999</v>
      </c>
      <c r="J4487">
        <v>18</v>
      </c>
      <c r="K4487" t="s">
        <v>1346</v>
      </c>
      <c r="L4487">
        <v>2019</v>
      </c>
      <c r="M4487">
        <v>1</v>
      </c>
    </row>
    <row r="4488" spans="1:13" x14ac:dyDescent="0.25">
      <c r="A4488">
        <v>210570</v>
      </c>
      <c r="B4488" t="s">
        <v>1165</v>
      </c>
      <c r="C4488" t="s">
        <v>14</v>
      </c>
      <c r="D4488" t="s">
        <v>15</v>
      </c>
      <c r="E4488" t="s">
        <v>483</v>
      </c>
      <c r="F4488" s="1">
        <v>43599.389097222222</v>
      </c>
      <c r="G4488">
        <v>1</v>
      </c>
      <c r="H4488">
        <v>2165.85</v>
      </c>
      <c r="I4488">
        <v>2165.85</v>
      </c>
      <c r="J4488">
        <v>18</v>
      </c>
      <c r="K4488" t="s">
        <v>1346</v>
      </c>
      <c r="L4488">
        <v>2019</v>
      </c>
      <c r="M4488">
        <v>5</v>
      </c>
    </row>
    <row r="4489" spans="1:13" x14ac:dyDescent="0.25">
      <c r="A4489">
        <v>210570</v>
      </c>
      <c r="B4489" t="s">
        <v>1165</v>
      </c>
      <c r="C4489" t="s">
        <v>14</v>
      </c>
      <c r="D4489" t="s">
        <v>15</v>
      </c>
      <c r="E4489" t="s">
        <v>483</v>
      </c>
      <c r="F4489" s="1">
        <v>43640.429282407407</v>
      </c>
      <c r="G4489">
        <v>1</v>
      </c>
      <c r="H4489">
        <v>2161.6</v>
      </c>
      <c r="I4489">
        <v>2161.6</v>
      </c>
      <c r="J4489">
        <v>18</v>
      </c>
      <c r="K4489" t="s">
        <v>1346</v>
      </c>
      <c r="L4489">
        <v>2019</v>
      </c>
      <c r="M4489">
        <v>6</v>
      </c>
    </row>
    <row r="4490" spans="1:13" x14ac:dyDescent="0.25">
      <c r="A4490">
        <v>398010</v>
      </c>
      <c r="B4490" t="s">
        <v>1164</v>
      </c>
      <c r="C4490" t="s">
        <v>14</v>
      </c>
      <c r="D4490" t="s">
        <v>15</v>
      </c>
      <c r="E4490" t="s">
        <v>483</v>
      </c>
      <c r="F4490" s="1">
        <v>43703.46025462963</v>
      </c>
      <c r="G4490">
        <v>1</v>
      </c>
      <c r="H4490">
        <v>1042.75</v>
      </c>
      <c r="I4490">
        <v>1042.75</v>
      </c>
      <c r="J4490">
        <v>18</v>
      </c>
      <c r="K4490" t="s">
        <v>1346</v>
      </c>
      <c r="L4490">
        <v>2019</v>
      </c>
      <c r="M4490">
        <v>8</v>
      </c>
    </row>
    <row r="4491" spans="1:13" x14ac:dyDescent="0.25">
      <c r="A4491">
        <v>210570</v>
      </c>
      <c r="B4491" t="s">
        <v>1165</v>
      </c>
      <c r="C4491" t="s">
        <v>14</v>
      </c>
      <c r="D4491" t="s">
        <v>15</v>
      </c>
      <c r="E4491" t="s">
        <v>483</v>
      </c>
      <c r="F4491" s="1">
        <v>43704.366689814815</v>
      </c>
      <c r="G4491">
        <v>1</v>
      </c>
      <c r="H4491">
        <v>2160.96</v>
      </c>
      <c r="I4491">
        <v>2160.96</v>
      </c>
      <c r="J4491">
        <v>18</v>
      </c>
      <c r="K4491" t="s">
        <v>1346</v>
      </c>
      <c r="L4491">
        <v>2019</v>
      </c>
      <c r="M4491">
        <v>8</v>
      </c>
    </row>
    <row r="4492" spans="1:13" x14ac:dyDescent="0.25">
      <c r="A4492">
        <v>210570</v>
      </c>
      <c r="B4492" t="s">
        <v>1165</v>
      </c>
      <c r="C4492" t="s">
        <v>14</v>
      </c>
      <c r="D4492" t="s">
        <v>15</v>
      </c>
      <c r="E4492" t="s">
        <v>483</v>
      </c>
      <c r="F4492" s="1">
        <v>43717.447199074071</v>
      </c>
      <c r="G4492">
        <v>1</v>
      </c>
      <c r="H4492">
        <v>2160.96</v>
      </c>
      <c r="I4492">
        <v>2160.96</v>
      </c>
      <c r="J4492">
        <v>18</v>
      </c>
      <c r="K4492" t="s">
        <v>1346</v>
      </c>
      <c r="L4492">
        <v>2019</v>
      </c>
      <c r="M4492">
        <v>9</v>
      </c>
    </row>
    <row r="4493" spans="1:13" x14ac:dyDescent="0.25">
      <c r="A4493">
        <v>398010</v>
      </c>
      <c r="B4493" t="s">
        <v>1164</v>
      </c>
      <c r="C4493" t="s">
        <v>14</v>
      </c>
      <c r="D4493" t="s">
        <v>15</v>
      </c>
      <c r="E4493" t="s">
        <v>483</v>
      </c>
      <c r="F4493" s="1">
        <v>43717.447199074071</v>
      </c>
      <c r="G4493">
        <v>1</v>
      </c>
      <c r="H4493">
        <v>1042.75</v>
      </c>
      <c r="I4493">
        <v>1042.75</v>
      </c>
      <c r="J4493">
        <v>18</v>
      </c>
      <c r="K4493" t="s">
        <v>1346</v>
      </c>
      <c r="L4493">
        <v>2019</v>
      </c>
      <c r="M4493">
        <v>9</v>
      </c>
    </row>
    <row r="4494" spans="1:13" x14ac:dyDescent="0.25">
      <c r="A4494">
        <v>210570</v>
      </c>
      <c r="B4494" t="s">
        <v>1165</v>
      </c>
      <c r="C4494" t="s">
        <v>14</v>
      </c>
      <c r="D4494" t="s">
        <v>15</v>
      </c>
      <c r="E4494" t="s">
        <v>483</v>
      </c>
      <c r="F4494" s="1">
        <v>43738.439328703702</v>
      </c>
      <c r="G4494">
        <v>1</v>
      </c>
      <c r="H4494">
        <v>2160.96</v>
      </c>
      <c r="I4494">
        <v>2160.96</v>
      </c>
      <c r="J4494">
        <v>18</v>
      </c>
      <c r="K4494" t="s">
        <v>1346</v>
      </c>
      <c r="L4494">
        <v>2019</v>
      </c>
      <c r="M4494">
        <v>9</v>
      </c>
    </row>
    <row r="4495" spans="1:13" x14ac:dyDescent="0.25">
      <c r="A4495">
        <v>398010</v>
      </c>
      <c r="B4495" t="s">
        <v>1164</v>
      </c>
      <c r="C4495" t="s">
        <v>14</v>
      </c>
      <c r="D4495" t="s">
        <v>15</v>
      </c>
      <c r="E4495" t="s">
        <v>483</v>
      </c>
      <c r="F4495" s="1">
        <v>43745.430567129632</v>
      </c>
      <c r="G4495">
        <v>1</v>
      </c>
      <c r="H4495">
        <v>1042.75</v>
      </c>
      <c r="I4495">
        <v>1042.75</v>
      </c>
      <c r="J4495">
        <v>18</v>
      </c>
      <c r="K4495" t="s">
        <v>1346</v>
      </c>
      <c r="L4495">
        <v>2019</v>
      </c>
      <c r="M4495">
        <v>10</v>
      </c>
    </row>
    <row r="4496" spans="1:13" x14ac:dyDescent="0.25">
      <c r="A4496">
        <v>210570</v>
      </c>
      <c r="B4496" t="s">
        <v>1165</v>
      </c>
      <c r="C4496" t="s">
        <v>14</v>
      </c>
      <c r="D4496" t="s">
        <v>15</v>
      </c>
      <c r="E4496" t="s">
        <v>483</v>
      </c>
      <c r="F4496" s="1">
        <v>43759.325937499998</v>
      </c>
      <c r="G4496">
        <v>1</v>
      </c>
      <c r="H4496">
        <v>2160.96</v>
      </c>
      <c r="I4496">
        <v>2160.96</v>
      </c>
      <c r="J4496">
        <v>18</v>
      </c>
      <c r="K4496" t="s">
        <v>1346</v>
      </c>
      <c r="L4496">
        <v>2019</v>
      </c>
      <c r="M4496">
        <v>10</v>
      </c>
    </row>
    <row r="4497" spans="1:13" x14ac:dyDescent="0.25">
      <c r="A4497">
        <v>398010</v>
      </c>
      <c r="B4497" t="s">
        <v>1164</v>
      </c>
      <c r="C4497" t="s">
        <v>14</v>
      </c>
      <c r="D4497" t="s">
        <v>15</v>
      </c>
      <c r="E4497" t="s">
        <v>483</v>
      </c>
      <c r="F4497" s="1">
        <v>43759.325937499998</v>
      </c>
      <c r="G4497">
        <v>1</v>
      </c>
      <c r="H4497">
        <v>1042.75</v>
      </c>
      <c r="I4497">
        <v>1042.75</v>
      </c>
      <c r="J4497">
        <v>18</v>
      </c>
      <c r="K4497" t="s">
        <v>1346</v>
      </c>
      <c r="L4497">
        <v>2019</v>
      </c>
      <c r="M4497">
        <v>10</v>
      </c>
    </row>
    <row r="4498" spans="1:13" x14ac:dyDescent="0.25">
      <c r="A4498">
        <v>210570</v>
      </c>
      <c r="B4498" t="s">
        <v>1165</v>
      </c>
      <c r="C4498" t="s">
        <v>14</v>
      </c>
      <c r="D4498" t="s">
        <v>15</v>
      </c>
      <c r="E4498" t="s">
        <v>483</v>
      </c>
      <c r="F4498" s="1">
        <v>43808.419652777775</v>
      </c>
      <c r="G4498">
        <v>1</v>
      </c>
      <c r="H4498">
        <v>2182.8200000000002</v>
      </c>
      <c r="I4498">
        <v>2182.8200000000002</v>
      </c>
      <c r="J4498">
        <v>18</v>
      </c>
      <c r="K4498" t="s">
        <v>1346</v>
      </c>
      <c r="L4498">
        <v>2019</v>
      </c>
      <c r="M4498">
        <v>12</v>
      </c>
    </row>
    <row r="4499" spans="1:13" x14ac:dyDescent="0.25">
      <c r="A4499">
        <v>210568</v>
      </c>
      <c r="B4499" t="s">
        <v>1478</v>
      </c>
      <c r="C4499" t="s">
        <v>14</v>
      </c>
      <c r="D4499" t="s">
        <v>15</v>
      </c>
      <c r="E4499" t="s">
        <v>483</v>
      </c>
      <c r="F4499" s="1">
        <v>42786.401354166665</v>
      </c>
      <c r="G4499">
        <v>1</v>
      </c>
      <c r="H4499">
        <v>973.47</v>
      </c>
      <c r="I4499">
        <v>973.47</v>
      </c>
      <c r="J4499">
        <v>18</v>
      </c>
      <c r="K4499" t="s">
        <v>1346</v>
      </c>
      <c r="L4499">
        <v>2017</v>
      </c>
      <c r="M4499">
        <v>2</v>
      </c>
    </row>
    <row r="4500" spans="1:13" x14ac:dyDescent="0.25">
      <c r="A4500">
        <v>210595</v>
      </c>
      <c r="B4500" t="s">
        <v>1479</v>
      </c>
      <c r="C4500" t="s">
        <v>14</v>
      </c>
      <c r="D4500" t="s">
        <v>15</v>
      </c>
      <c r="E4500" t="s">
        <v>483</v>
      </c>
      <c r="F4500" s="1">
        <v>43276.429664351854</v>
      </c>
      <c r="G4500">
        <v>1</v>
      </c>
      <c r="H4500">
        <v>1843.68</v>
      </c>
      <c r="I4500">
        <v>1843.68</v>
      </c>
      <c r="J4500">
        <v>18</v>
      </c>
      <c r="K4500" t="s">
        <v>1346</v>
      </c>
      <c r="L4500">
        <v>2018</v>
      </c>
      <c r="M4500">
        <v>6</v>
      </c>
    </row>
    <row r="4501" spans="1:13" x14ac:dyDescent="0.25">
      <c r="A4501">
        <v>210595</v>
      </c>
      <c r="B4501" t="s">
        <v>1479</v>
      </c>
      <c r="C4501" t="s">
        <v>14</v>
      </c>
      <c r="D4501" t="s">
        <v>15</v>
      </c>
      <c r="E4501" t="s">
        <v>483</v>
      </c>
      <c r="F4501" s="1">
        <v>43339.42695601852</v>
      </c>
      <c r="G4501">
        <v>1</v>
      </c>
      <c r="H4501">
        <v>1825.6</v>
      </c>
      <c r="I4501">
        <v>1825.6</v>
      </c>
      <c r="J4501">
        <v>18</v>
      </c>
      <c r="K4501" t="s">
        <v>1346</v>
      </c>
      <c r="L4501">
        <v>2018</v>
      </c>
      <c r="M4501">
        <v>8</v>
      </c>
    </row>
    <row r="4502" spans="1:13" x14ac:dyDescent="0.25">
      <c r="A4502">
        <v>211475</v>
      </c>
      <c r="B4502" t="s">
        <v>1480</v>
      </c>
      <c r="C4502" t="s">
        <v>14</v>
      </c>
      <c r="D4502" t="s">
        <v>15</v>
      </c>
      <c r="E4502" t="s">
        <v>483</v>
      </c>
      <c r="F4502" s="1">
        <v>43668.441840277781</v>
      </c>
      <c r="G4502">
        <v>1</v>
      </c>
      <c r="H4502">
        <v>254.35</v>
      </c>
      <c r="I4502">
        <v>254.35</v>
      </c>
      <c r="J4502">
        <v>18</v>
      </c>
      <c r="K4502" t="s">
        <v>1346</v>
      </c>
      <c r="L4502">
        <v>2019</v>
      </c>
      <c r="M4502">
        <v>7</v>
      </c>
    </row>
    <row r="4503" spans="1:13" x14ac:dyDescent="0.25">
      <c r="A4503">
        <v>211472</v>
      </c>
      <c r="B4503" t="s">
        <v>1481</v>
      </c>
      <c r="C4503" t="s">
        <v>14</v>
      </c>
      <c r="D4503" t="s">
        <v>15</v>
      </c>
      <c r="E4503" t="s">
        <v>483</v>
      </c>
      <c r="F4503" s="1">
        <v>43304.330636574072</v>
      </c>
      <c r="G4503">
        <v>1</v>
      </c>
      <c r="H4503">
        <v>224.2</v>
      </c>
      <c r="I4503">
        <v>224.2</v>
      </c>
      <c r="J4503">
        <v>18</v>
      </c>
      <c r="K4503" t="s">
        <v>1346</v>
      </c>
      <c r="L4503">
        <v>2018</v>
      </c>
      <c r="M4503">
        <v>7</v>
      </c>
    </row>
    <row r="4504" spans="1:13" x14ac:dyDescent="0.25">
      <c r="A4504">
        <v>211472</v>
      </c>
      <c r="B4504" t="s">
        <v>1481</v>
      </c>
      <c r="C4504" t="s">
        <v>14</v>
      </c>
      <c r="D4504" t="s">
        <v>15</v>
      </c>
      <c r="E4504" t="s">
        <v>483</v>
      </c>
      <c r="F4504" s="1">
        <v>43381.408043981479</v>
      </c>
      <c r="G4504">
        <v>1</v>
      </c>
      <c r="H4504">
        <v>224.2</v>
      </c>
      <c r="I4504">
        <v>224.2</v>
      </c>
      <c r="J4504">
        <v>18</v>
      </c>
      <c r="K4504" t="s">
        <v>1346</v>
      </c>
      <c r="L4504">
        <v>2018</v>
      </c>
      <c r="M4504">
        <v>10</v>
      </c>
    </row>
    <row r="4505" spans="1:13" x14ac:dyDescent="0.25">
      <c r="A4505">
        <v>846824</v>
      </c>
      <c r="B4505" t="s">
        <v>586</v>
      </c>
      <c r="C4505" t="s">
        <v>14</v>
      </c>
      <c r="D4505" t="s">
        <v>15</v>
      </c>
      <c r="E4505" t="s">
        <v>584</v>
      </c>
      <c r="F4505" s="1">
        <v>42846.630104166667</v>
      </c>
      <c r="G4505">
        <v>1</v>
      </c>
      <c r="H4505">
        <v>158.97999999999999</v>
      </c>
      <c r="I4505">
        <v>158.97999999999999</v>
      </c>
      <c r="J4505">
        <v>18</v>
      </c>
      <c r="K4505" t="s">
        <v>1346</v>
      </c>
      <c r="L4505">
        <v>2017</v>
      </c>
      <c r="M4505">
        <v>4</v>
      </c>
    </row>
    <row r="4506" spans="1:13" x14ac:dyDescent="0.25">
      <c r="A4506">
        <v>849430</v>
      </c>
      <c r="B4506" t="s">
        <v>1482</v>
      </c>
      <c r="C4506" t="s">
        <v>14</v>
      </c>
      <c r="D4506" t="s">
        <v>27</v>
      </c>
      <c r="E4506" t="s">
        <v>584</v>
      </c>
      <c r="F4506" s="1">
        <v>43472.583749999998</v>
      </c>
      <c r="G4506">
        <v>1</v>
      </c>
      <c r="H4506">
        <v>387.13</v>
      </c>
      <c r="I4506">
        <v>387.13</v>
      </c>
      <c r="J4506">
        <v>18</v>
      </c>
      <c r="K4506" t="s">
        <v>1346</v>
      </c>
      <c r="L4506">
        <v>2019</v>
      </c>
      <c r="M4506">
        <v>1</v>
      </c>
    </row>
    <row r="4507" spans="1:13" x14ac:dyDescent="0.25">
      <c r="A4507">
        <v>844651</v>
      </c>
      <c r="B4507" t="s">
        <v>588</v>
      </c>
      <c r="C4507" t="s">
        <v>14</v>
      </c>
      <c r="D4507" t="s">
        <v>15</v>
      </c>
      <c r="E4507" t="s">
        <v>81</v>
      </c>
      <c r="F4507" s="1">
        <v>42786.401354166665</v>
      </c>
      <c r="G4507">
        <v>1</v>
      </c>
      <c r="H4507">
        <v>86.68</v>
      </c>
      <c r="I4507">
        <v>86.68</v>
      </c>
      <c r="J4507">
        <v>18</v>
      </c>
      <c r="K4507" t="s">
        <v>1346</v>
      </c>
      <c r="L4507">
        <v>2017</v>
      </c>
      <c r="M4507">
        <v>2</v>
      </c>
    </row>
    <row r="4508" spans="1:13" x14ac:dyDescent="0.25">
      <c r="A4508">
        <v>845220</v>
      </c>
      <c r="B4508" t="s">
        <v>587</v>
      </c>
      <c r="C4508" t="s">
        <v>14</v>
      </c>
      <c r="D4508" t="s">
        <v>15</v>
      </c>
      <c r="E4508" t="s">
        <v>81</v>
      </c>
      <c r="F4508" s="1">
        <v>43011.548761574071</v>
      </c>
      <c r="G4508">
        <v>1</v>
      </c>
      <c r="H4508">
        <v>219.59</v>
      </c>
      <c r="I4508">
        <v>219.59</v>
      </c>
      <c r="J4508">
        <v>18</v>
      </c>
      <c r="K4508" t="s">
        <v>1346</v>
      </c>
      <c r="L4508">
        <v>2017</v>
      </c>
      <c r="M4508">
        <v>10</v>
      </c>
    </row>
    <row r="4509" spans="1:13" x14ac:dyDescent="0.25">
      <c r="A4509">
        <v>845220</v>
      </c>
      <c r="B4509" t="s">
        <v>587</v>
      </c>
      <c r="C4509" t="s">
        <v>14</v>
      </c>
      <c r="D4509" t="s">
        <v>15</v>
      </c>
      <c r="E4509" t="s">
        <v>81</v>
      </c>
      <c r="F4509" s="1">
        <v>43020.379189814812</v>
      </c>
      <c r="G4509">
        <v>1</v>
      </c>
      <c r="H4509">
        <v>219.59</v>
      </c>
      <c r="I4509">
        <v>219.59</v>
      </c>
      <c r="J4509">
        <v>18</v>
      </c>
      <c r="K4509" t="s">
        <v>1346</v>
      </c>
      <c r="L4509">
        <v>2017</v>
      </c>
      <c r="M4509">
        <v>10</v>
      </c>
    </row>
    <row r="4510" spans="1:13" x14ac:dyDescent="0.25">
      <c r="A4510">
        <v>844651</v>
      </c>
      <c r="B4510" t="s">
        <v>588</v>
      </c>
      <c r="C4510" t="s">
        <v>14</v>
      </c>
      <c r="D4510" t="s">
        <v>15</v>
      </c>
      <c r="E4510" t="s">
        <v>81</v>
      </c>
      <c r="F4510" s="1">
        <v>43500.409386574072</v>
      </c>
      <c r="G4510">
        <v>1</v>
      </c>
      <c r="H4510">
        <v>86.08</v>
      </c>
      <c r="I4510">
        <v>86.08</v>
      </c>
      <c r="J4510">
        <v>18</v>
      </c>
      <c r="K4510" t="s">
        <v>1346</v>
      </c>
      <c r="L4510">
        <v>2019</v>
      </c>
      <c r="M4510">
        <v>2</v>
      </c>
    </row>
    <row r="4511" spans="1:13" x14ac:dyDescent="0.25">
      <c r="A4511">
        <v>845220</v>
      </c>
      <c r="B4511" t="s">
        <v>587</v>
      </c>
      <c r="C4511" t="s">
        <v>14</v>
      </c>
      <c r="D4511" t="s">
        <v>15</v>
      </c>
      <c r="E4511" t="s">
        <v>81</v>
      </c>
      <c r="F4511" s="1">
        <v>43563.498182870368</v>
      </c>
      <c r="G4511">
        <v>1</v>
      </c>
      <c r="H4511">
        <v>219.59</v>
      </c>
      <c r="I4511">
        <v>219.59</v>
      </c>
      <c r="J4511">
        <v>18</v>
      </c>
      <c r="K4511" t="s">
        <v>1346</v>
      </c>
      <c r="L4511">
        <v>2019</v>
      </c>
      <c r="M4511">
        <v>4</v>
      </c>
    </row>
    <row r="4512" spans="1:13" x14ac:dyDescent="0.25">
      <c r="A4512">
        <v>845220</v>
      </c>
      <c r="B4512" t="s">
        <v>587</v>
      </c>
      <c r="C4512" t="s">
        <v>14</v>
      </c>
      <c r="D4512" t="s">
        <v>15</v>
      </c>
      <c r="E4512" t="s">
        <v>81</v>
      </c>
      <c r="F4512" s="1">
        <v>43703.46025462963</v>
      </c>
      <c r="G4512">
        <v>1</v>
      </c>
      <c r="H4512">
        <v>219.31</v>
      </c>
      <c r="I4512">
        <v>219.31</v>
      </c>
      <c r="J4512">
        <v>18</v>
      </c>
      <c r="K4512" t="s">
        <v>1346</v>
      </c>
      <c r="L4512">
        <v>2019</v>
      </c>
      <c r="M4512">
        <v>8</v>
      </c>
    </row>
    <row r="4513" spans="1:13" x14ac:dyDescent="0.25">
      <c r="A4513">
        <v>845220</v>
      </c>
      <c r="B4513" t="s">
        <v>587</v>
      </c>
      <c r="C4513" t="s">
        <v>14</v>
      </c>
      <c r="D4513" t="s">
        <v>15</v>
      </c>
      <c r="E4513" t="s">
        <v>81</v>
      </c>
      <c r="F4513" s="1">
        <v>43759.325937499998</v>
      </c>
      <c r="G4513">
        <v>1</v>
      </c>
      <c r="H4513">
        <v>219.37</v>
      </c>
      <c r="I4513">
        <v>219.37</v>
      </c>
      <c r="J4513">
        <v>18</v>
      </c>
      <c r="K4513" t="s">
        <v>1346</v>
      </c>
      <c r="L4513">
        <v>2019</v>
      </c>
      <c r="M4513">
        <v>10</v>
      </c>
    </row>
    <row r="4514" spans="1:13" x14ac:dyDescent="0.25">
      <c r="A4514">
        <v>849831</v>
      </c>
      <c r="B4514" t="s">
        <v>589</v>
      </c>
      <c r="C4514" t="s">
        <v>14</v>
      </c>
      <c r="D4514" t="s">
        <v>15</v>
      </c>
      <c r="E4514" t="s">
        <v>578</v>
      </c>
      <c r="F4514" s="1">
        <v>42765.400752314818</v>
      </c>
      <c r="G4514">
        <v>1</v>
      </c>
      <c r="H4514">
        <v>172.02</v>
      </c>
      <c r="I4514">
        <v>172.02</v>
      </c>
      <c r="J4514">
        <v>18</v>
      </c>
      <c r="K4514" t="s">
        <v>1346</v>
      </c>
      <c r="L4514">
        <v>2017</v>
      </c>
      <c r="M4514">
        <v>1</v>
      </c>
    </row>
    <row r="4515" spans="1:13" x14ac:dyDescent="0.25">
      <c r="A4515">
        <v>849831</v>
      </c>
      <c r="B4515" t="s">
        <v>589</v>
      </c>
      <c r="C4515" t="s">
        <v>14</v>
      </c>
      <c r="D4515" t="s">
        <v>15</v>
      </c>
      <c r="E4515" t="s">
        <v>578</v>
      </c>
      <c r="F4515" s="1">
        <v>42807.422407407408</v>
      </c>
      <c r="G4515">
        <v>1</v>
      </c>
      <c r="H4515">
        <v>172.02</v>
      </c>
      <c r="I4515">
        <v>172.02</v>
      </c>
      <c r="J4515">
        <v>18</v>
      </c>
      <c r="K4515" t="s">
        <v>1346</v>
      </c>
      <c r="L4515">
        <v>2017</v>
      </c>
      <c r="M4515">
        <v>3</v>
      </c>
    </row>
    <row r="4516" spans="1:13" x14ac:dyDescent="0.25">
      <c r="A4516">
        <v>849831</v>
      </c>
      <c r="B4516" t="s">
        <v>589</v>
      </c>
      <c r="C4516" t="s">
        <v>14</v>
      </c>
      <c r="D4516" t="s">
        <v>15</v>
      </c>
      <c r="E4516" t="s">
        <v>578</v>
      </c>
      <c r="F4516" s="1">
        <v>43020.379189814812</v>
      </c>
      <c r="G4516">
        <v>1</v>
      </c>
      <c r="H4516">
        <v>170.85</v>
      </c>
      <c r="I4516">
        <v>170.85</v>
      </c>
      <c r="J4516">
        <v>18</v>
      </c>
      <c r="K4516" t="s">
        <v>1346</v>
      </c>
      <c r="L4516">
        <v>2017</v>
      </c>
      <c r="M4516">
        <v>10</v>
      </c>
    </row>
    <row r="4517" spans="1:13" x14ac:dyDescent="0.25">
      <c r="A4517">
        <v>849831</v>
      </c>
      <c r="B4517" t="s">
        <v>589</v>
      </c>
      <c r="C4517" t="s">
        <v>14</v>
      </c>
      <c r="D4517" t="s">
        <v>15</v>
      </c>
      <c r="E4517" t="s">
        <v>578</v>
      </c>
      <c r="F4517" s="1">
        <v>43108.430358796293</v>
      </c>
      <c r="G4517">
        <v>1</v>
      </c>
      <c r="H4517">
        <v>170.85</v>
      </c>
      <c r="I4517">
        <v>170.85</v>
      </c>
      <c r="J4517">
        <v>18</v>
      </c>
      <c r="K4517" t="s">
        <v>1346</v>
      </c>
      <c r="L4517">
        <v>2018</v>
      </c>
      <c r="M4517">
        <v>1</v>
      </c>
    </row>
    <row r="4518" spans="1:13" x14ac:dyDescent="0.25">
      <c r="A4518">
        <v>849831</v>
      </c>
      <c r="B4518" t="s">
        <v>589</v>
      </c>
      <c r="C4518" t="s">
        <v>14</v>
      </c>
      <c r="D4518" t="s">
        <v>15</v>
      </c>
      <c r="E4518" t="s">
        <v>578</v>
      </c>
      <c r="F4518" s="1">
        <v>43388.344097222223</v>
      </c>
      <c r="G4518">
        <v>1</v>
      </c>
      <c r="H4518">
        <v>170.84</v>
      </c>
      <c r="I4518">
        <v>170.84</v>
      </c>
      <c r="J4518">
        <v>18</v>
      </c>
      <c r="K4518" t="s">
        <v>1346</v>
      </c>
      <c r="L4518">
        <v>2018</v>
      </c>
      <c r="M4518">
        <v>10</v>
      </c>
    </row>
    <row r="4519" spans="1:13" x14ac:dyDescent="0.25">
      <c r="A4519">
        <v>849767</v>
      </c>
      <c r="B4519" t="s">
        <v>590</v>
      </c>
      <c r="C4519" t="s">
        <v>14</v>
      </c>
      <c r="D4519" t="s">
        <v>15</v>
      </c>
      <c r="E4519" t="s">
        <v>578</v>
      </c>
      <c r="F4519" s="1">
        <v>43640.429282407407</v>
      </c>
      <c r="G4519">
        <v>1</v>
      </c>
      <c r="H4519">
        <v>453.64</v>
      </c>
      <c r="I4519">
        <v>453.64</v>
      </c>
      <c r="J4519">
        <v>18</v>
      </c>
      <c r="K4519" t="s">
        <v>1346</v>
      </c>
      <c r="L4519">
        <v>2019</v>
      </c>
      <c r="M4519">
        <v>6</v>
      </c>
    </row>
    <row r="4520" spans="1:13" x14ac:dyDescent="0.25">
      <c r="A4520">
        <v>846338</v>
      </c>
      <c r="B4520" t="s">
        <v>591</v>
      </c>
      <c r="C4520" t="s">
        <v>14</v>
      </c>
      <c r="D4520" t="s">
        <v>15</v>
      </c>
      <c r="E4520" t="s">
        <v>578</v>
      </c>
      <c r="F4520" s="1">
        <v>42870.411747685182</v>
      </c>
      <c r="G4520">
        <v>1</v>
      </c>
      <c r="H4520">
        <v>116.05</v>
      </c>
      <c r="I4520">
        <v>116.05</v>
      </c>
      <c r="J4520">
        <v>18</v>
      </c>
      <c r="K4520" t="s">
        <v>1346</v>
      </c>
      <c r="L4520">
        <v>2017</v>
      </c>
      <c r="M4520">
        <v>5</v>
      </c>
    </row>
    <row r="4521" spans="1:13" x14ac:dyDescent="0.25">
      <c r="A4521">
        <v>846338</v>
      </c>
      <c r="B4521" t="s">
        <v>591</v>
      </c>
      <c r="C4521" t="s">
        <v>14</v>
      </c>
      <c r="D4521" t="s">
        <v>15</v>
      </c>
      <c r="E4521" t="s">
        <v>578</v>
      </c>
      <c r="F4521" s="1">
        <v>42884.433344907404</v>
      </c>
      <c r="G4521">
        <v>1</v>
      </c>
      <c r="H4521">
        <v>116.05</v>
      </c>
      <c r="I4521">
        <v>116.05</v>
      </c>
      <c r="J4521">
        <v>18</v>
      </c>
      <c r="K4521" t="s">
        <v>1346</v>
      </c>
      <c r="L4521">
        <v>2017</v>
      </c>
      <c r="M4521">
        <v>5</v>
      </c>
    </row>
    <row r="4522" spans="1:13" x14ac:dyDescent="0.25">
      <c r="A4522">
        <v>846340</v>
      </c>
      <c r="B4522" t="s">
        <v>1483</v>
      </c>
      <c r="C4522" t="s">
        <v>14</v>
      </c>
      <c r="D4522" t="s">
        <v>15</v>
      </c>
      <c r="E4522" t="s">
        <v>578</v>
      </c>
      <c r="F4522" s="1">
        <v>43514.39738425926</v>
      </c>
      <c r="G4522">
        <v>1</v>
      </c>
      <c r="H4522">
        <v>277.66000000000003</v>
      </c>
      <c r="I4522">
        <v>277.66000000000003</v>
      </c>
      <c r="J4522">
        <v>18</v>
      </c>
      <c r="K4522" t="s">
        <v>1346</v>
      </c>
      <c r="L4522">
        <v>2019</v>
      </c>
      <c r="M4522">
        <v>2</v>
      </c>
    </row>
    <row r="4523" spans="1:13" x14ac:dyDescent="0.25">
      <c r="A4523">
        <v>846340</v>
      </c>
      <c r="B4523" t="s">
        <v>1483</v>
      </c>
      <c r="C4523" t="s">
        <v>14</v>
      </c>
      <c r="D4523" t="s">
        <v>15</v>
      </c>
      <c r="E4523" t="s">
        <v>578</v>
      </c>
      <c r="F4523" s="1">
        <v>43703.46025462963</v>
      </c>
      <c r="G4523">
        <v>1</v>
      </c>
      <c r="H4523">
        <v>277.33</v>
      </c>
      <c r="I4523">
        <v>277.33</v>
      </c>
      <c r="J4523">
        <v>18</v>
      </c>
      <c r="K4523" t="s">
        <v>1346</v>
      </c>
      <c r="L4523">
        <v>2019</v>
      </c>
      <c r="M4523">
        <v>8</v>
      </c>
    </row>
    <row r="4524" spans="1:13" x14ac:dyDescent="0.25">
      <c r="A4524">
        <v>845219</v>
      </c>
      <c r="B4524" t="s">
        <v>592</v>
      </c>
      <c r="C4524" t="s">
        <v>14</v>
      </c>
      <c r="D4524" t="s">
        <v>15</v>
      </c>
      <c r="E4524" t="s">
        <v>81</v>
      </c>
      <c r="F4524" s="1">
        <v>43717.447199074071</v>
      </c>
      <c r="G4524">
        <v>1</v>
      </c>
      <c r="H4524">
        <v>368.25</v>
      </c>
      <c r="I4524">
        <v>368.25</v>
      </c>
      <c r="J4524">
        <v>18</v>
      </c>
      <c r="K4524" t="s">
        <v>1346</v>
      </c>
      <c r="L4524">
        <v>2019</v>
      </c>
      <c r="M4524">
        <v>9</v>
      </c>
    </row>
    <row r="4525" spans="1:13" x14ac:dyDescent="0.25">
      <c r="A4525">
        <v>11149</v>
      </c>
      <c r="B4525" t="s">
        <v>1484</v>
      </c>
      <c r="C4525" t="s">
        <v>14</v>
      </c>
      <c r="D4525" t="s">
        <v>15</v>
      </c>
      <c r="E4525" t="s">
        <v>1170</v>
      </c>
      <c r="F4525" s="1">
        <v>43234.366689814815</v>
      </c>
      <c r="G4525">
        <v>1</v>
      </c>
      <c r="H4525">
        <v>168.38</v>
      </c>
      <c r="I4525">
        <v>168.38</v>
      </c>
      <c r="J4525">
        <v>18</v>
      </c>
      <c r="K4525" t="s">
        <v>1346</v>
      </c>
      <c r="L4525">
        <v>2018</v>
      </c>
      <c r="M4525">
        <v>5</v>
      </c>
    </row>
    <row r="4526" spans="1:13" x14ac:dyDescent="0.25">
      <c r="A4526">
        <v>11149</v>
      </c>
      <c r="B4526" t="s">
        <v>1484</v>
      </c>
      <c r="C4526" t="s">
        <v>14</v>
      </c>
      <c r="D4526" t="s">
        <v>15</v>
      </c>
      <c r="E4526" t="s">
        <v>1170</v>
      </c>
      <c r="F4526" s="1">
        <v>43339.42695601852</v>
      </c>
      <c r="G4526">
        <v>1</v>
      </c>
      <c r="H4526">
        <v>168.38</v>
      </c>
      <c r="I4526">
        <v>168.38</v>
      </c>
      <c r="J4526">
        <v>18</v>
      </c>
      <c r="K4526" t="s">
        <v>1346</v>
      </c>
      <c r="L4526">
        <v>2018</v>
      </c>
      <c r="M4526">
        <v>8</v>
      </c>
    </row>
    <row r="4527" spans="1:13" x14ac:dyDescent="0.25">
      <c r="A4527">
        <v>111468</v>
      </c>
      <c r="B4527" t="s">
        <v>1485</v>
      </c>
      <c r="C4527" t="s">
        <v>14</v>
      </c>
      <c r="D4527" t="s">
        <v>15</v>
      </c>
      <c r="E4527" t="s">
        <v>1170</v>
      </c>
      <c r="F4527" s="1">
        <v>42786.401354166665</v>
      </c>
      <c r="G4527">
        <v>1</v>
      </c>
      <c r="H4527">
        <v>109.44</v>
      </c>
      <c r="I4527">
        <v>109.44</v>
      </c>
      <c r="J4527">
        <v>18</v>
      </c>
      <c r="K4527" t="s">
        <v>1346</v>
      </c>
      <c r="L4527">
        <v>2017</v>
      </c>
      <c r="M4527">
        <v>2</v>
      </c>
    </row>
    <row r="4528" spans="1:13" x14ac:dyDescent="0.25">
      <c r="A4528">
        <v>111468</v>
      </c>
      <c r="B4528" t="s">
        <v>1485</v>
      </c>
      <c r="C4528" t="s">
        <v>14</v>
      </c>
      <c r="D4528" t="s">
        <v>15</v>
      </c>
      <c r="E4528" t="s">
        <v>1170</v>
      </c>
      <c r="F4528" s="1">
        <v>42793.421412037038</v>
      </c>
      <c r="G4528">
        <v>1</v>
      </c>
      <c r="H4528">
        <v>98.48</v>
      </c>
      <c r="I4528">
        <v>98.48</v>
      </c>
      <c r="J4528">
        <v>18</v>
      </c>
      <c r="K4528" t="s">
        <v>1346</v>
      </c>
      <c r="L4528">
        <v>2017</v>
      </c>
      <c r="M4528">
        <v>2</v>
      </c>
    </row>
    <row r="4529" spans="1:13" x14ac:dyDescent="0.25">
      <c r="A4529">
        <v>154432</v>
      </c>
      <c r="B4529" t="s">
        <v>1169</v>
      </c>
      <c r="C4529" t="s">
        <v>14</v>
      </c>
      <c r="D4529" t="s">
        <v>15</v>
      </c>
      <c r="E4529" t="s">
        <v>1170</v>
      </c>
      <c r="F4529" s="1">
        <v>43059.439004629632</v>
      </c>
      <c r="G4529">
        <v>1</v>
      </c>
      <c r="H4529">
        <v>62.04</v>
      </c>
      <c r="I4529">
        <v>62.04</v>
      </c>
      <c r="J4529">
        <v>18</v>
      </c>
      <c r="K4529" t="s">
        <v>1346</v>
      </c>
      <c r="L4529">
        <v>2017</v>
      </c>
      <c r="M4529">
        <v>11</v>
      </c>
    </row>
    <row r="4530" spans="1:13" x14ac:dyDescent="0.25">
      <c r="A4530">
        <v>154432</v>
      </c>
      <c r="B4530" t="s">
        <v>1169</v>
      </c>
      <c r="C4530" t="s">
        <v>14</v>
      </c>
      <c r="D4530" t="s">
        <v>15</v>
      </c>
      <c r="E4530" t="s">
        <v>1170</v>
      </c>
      <c r="F4530" s="1">
        <v>43059.439004629632</v>
      </c>
      <c r="G4530">
        <v>1</v>
      </c>
      <c r="H4530">
        <v>62.04</v>
      </c>
      <c r="I4530">
        <v>62.04</v>
      </c>
      <c r="J4530">
        <v>18</v>
      </c>
      <c r="K4530" t="s">
        <v>1346</v>
      </c>
      <c r="L4530">
        <v>2017</v>
      </c>
      <c r="M4530">
        <v>11</v>
      </c>
    </row>
    <row r="4531" spans="1:13" x14ac:dyDescent="0.25">
      <c r="A4531">
        <v>154432</v>
      </c>
      <c r="B4531" t="s">
        <v>1169</v>
      </c>
      <c r="C4531" t="s">
        <v>14</v>
      </c>
      <c r="D4531" t="s">
        <v>15</v>
      </c>
      <c r="E4531" t="s">
        <v>1170</v>
      </c>
      <c r="F4531" s="1">
        <v>43080.360601851855</v>
      </c>
      <c r="G4531">
        <v>2</v>
      </c>
      <c r="H4531">
        <v>62.46</v>
      </c>
      <c r="I4531">
        <v>124.92</v>
      </c>
      <c r="J4531">
        <v>18</v>
      </c>
      <c r="K4531" t="s">
        <v>1346</v>
      </c>
      <c r="L4531">
        <v>2017</v>
      </c>
      <c r="M4531">
        <v>12</v>
      </c>
    </row>
    <row r="4532" spans="1:13" x14ac:dyDescent="0.25">
      <c r="A4532">
        <v>111468</v>
      </c>
      <c r="B4532" t="s">
        <v>1485</v>
      </c>
      <c r="C4532" t="s">
        <v>14</v>
      </c>
      <c r="D4532" t="s">
        <v>15</v>
      </c>
      <c r="E4532" t="s">
        <v>1170</v>
      </c>
      <c r="F4532" s="1">
        <v>43087.343101851853</v>
      </c>
      <c r="G4532">
        <v>1</v>
      </c>
      <c r="H4532">
        <v>98.48</v>
      </c>
      <c r="I4532">
        <v>98.48</v>
      </c>
      <c r="J4532">
        <v>18</v>
      </c>
      <c r="K4532" t="s">
        <v>1346</v>
      </c>
      <c r="L4532">
        <v>2017</v>
      </c>
      <c r="M4532">
        <v>12</v>
      </c>
    </row>
    <row r="4533" spans="1:13" x14ac:dyDescent="0.25">
      <c r="A4533">
        <v>111468</v>
      </c>
      <c r="B4533" t="s">
        <v>1485</v>
      </c>
      <c r="C4533" t="s">
        <v>14</v>
      </c>
      <c r="D4533" t="s">
        <v>15</v>
      </c>
      <c r="E4533" t="s">
        <v>1170</v>
      </c>
      <c r="F4533" s="1">
        <v>43087.343101851853</v>
      </c>
      <c r="G4533">
        <v>2</v>
      </c>
      <c r="H4533">
        <v>97.81</v>
      </c>
      <c r="I4533">
        <v>195.62</v>
      </c>
      <c r="J4533">
        <v>18</v>
      </c>
      <c r="K4533" t="s">
        <v>1346</v>
      </c>
      <c r="L4533">
        <v>2017</v>
      </c>
      <c r="M4533">
        <v>12</v>
      </c>
    </row>
    <row r="4534" spans="1:13" x14ac:dyDescent="0.25">
      <c r="A4534">
        <v>154432</v>
      </c>
      <c r="B4534" t="s">
        <v>1169</v>
      </c>
      <c r="C4534" t="s">
        <v>14</v>
      </c>
      <c r="D4534" t="s">
        <v>15</v>
      </c>
      <c r="E4534" t="s">
        <v>1170</v>
      </c>
      <c r="F4534" s="1">
        <v>43108.430358796293</v>
      </c>
      <c r="G4534">
        <v>2</v>
      </c>
      <c r="H4534">
        <v>62.04</v>
      </c>
      <c r="I4534">
        <v>124.08</v>
      </c>
      <c r="J4534">
        <v>18</v>
      </c>
      <c r="K4534" t="s">
        <v>1346</v>
      </c>
      <c r="L4534">
        <v>2018</v>
      </c>
      <c r="M4534">
        <v>1</v>
      </c>
    </row>
    <row r="4535" spans="1:13" x14ac:dyDescent="0.25">
      <c r="A4535">
        <v>111468</v>
      </c>
      <c r="B4535" t="s">
        <v>1485</v>
      </c>
      <c r="C4535" t="s">
        <v>14</v>
      </c>
      <c r="D4535" t="s">
        <v>15</v>
      </c>
      <c r="E4535" t="s">
        <v>1170</v>
      </c>
      <c r="F4535" s="1">
        <v>43108.430358796293</v>
      </c>
      <c r="G4535">
        <v>1</v>
      </c>
      <c r="H4535">
        <v>97.81</v>
      </c>
      <c r="I4535">
        <v>97.81</v>
      </c>
      <c r="J4535">
        <v>18</v>
      </c>
      <c r="K4535" t="s">
        <v>1346</v>
      </c>
      <c r="L4535">
        <v>2018</v>
      </c>
      <c r="M4535">
        <v>1</v>
      </c>
    </row>
    <row r="4536" spans="1:13" x14ac:dyDescent="0.25">
      <c r="A4536">
        <v>111468</v>
      </c>
      <c r="B4536" t="s">
        <v>1485</v>
      </c>
      <c r="C4536" t="s">
        <v>14</v>
      </c>
      <c r="D4536" t="s">
        <v>15</v>
      </c>
      <c r="E4536" t="s">
        <v>1170</v>
      </c>
      <c r="F4536" s="1">
        <v>43108.430358796293</v>
      </c>
      <c r="G4536">
        <v>2</v>
      </c>
      <c r="H4536">
        <v>97.81</v>
      </c>
      <c r="I4536">
        <v>195.62</v>
      </c>
      <c r="J4536">
        <v>18</v>
      </c>
      <c r="K4536" t="s">
        <v>1346</v>
      </c>
      <c r="L4536">
        <v>2018</v>
      </c>
      <c r="M4536">
        <v>1</v>
      </c>
    </row>
    <row r="4537" spans="1:13" x14ac:dyDescent="0.25">
      <c r="A4537">
        <v>111468</v>
      </c>
      <c r="B4537" t="s">
        <v>1485</v>
      </c>
      <c r="C4537" t="s">
        <v>14</v>
      </c>
      <c r="D4537" t="s">
        <v>15</v>
      </c>
      <c r="E4537" t="s">
        <v>1170</v>
      </c>
      <c r="F4537" s="1">
        <v>43374.410613425927</v>
      </c>
      <c r="G4537">
        <v>1</v>
      </c>
      <c r="H4537">
        <v>97.81</v>
      </c>
      <c r="I4537">
        <v>97.81</v>
      </c>
      <c r="J4537">
        <v>18</v>
      </c>
      <c r="K4537" t="s">
        <v>1346</v>
      </c>
      <c r="L4537">
        <v>2018</v>
      </c>
      <c r="M4537">
        <v>10</v>
      </c>
    </row>
    <row r="4538" spans="1:13" x14ac:dyDescent="0.25">
      <c r="A4538">
        <v>111468</v>
      </c>
      <c r="B4538" t="s">
        <v>1485</v>
      </c>
      <c r="C4538" t="s">
        <v>14</v>
      </c>
      <c r="D4538" t="s">
        <v>15</v>
      </c>
      <c r="E4538" t="s">
        <v>1170</v>
      </c>
      <c r="F4538" s="1">
        <v>43444.602106481485</v>
      </c>
      <c r="G4538">
        <v>1</v>
      </c>
      <c r="H4538">
        <v>97.8</v>
      </c>
      <c r="I4538">
        <v>97.8</v>
      </c>
      <c r="J4538">
        <v>18</v>
      </c>
      <c r="K4538" t="s">
        <v>1346</v>
      </c>
      <c r="L4538">
        <v>2018</v>
      </c>
      <c r="M4538">
        <v>12</v>
      </c>
    </row>
    <row r="4539" spans="1:13" x14ac:dyDescent="0.25">
      <c r="A4539">
        <v>111468</v>
      </c>
      <c r="B4539" t="s">
        <v>1485</v>
      </c>
      <c r="C4539" t="s">
        <v>14</v>
      </c>
      <c r="D4539" t="s">
        <v>15</v>
      </c>
      <c r="E4539" t="s">
        <v>1170</v>
      </c>
      <c r="F4539" s="1">
        <v>43514.39738425926</v>
      </c>
      <c r="G4539">
        <v>1</v>
      </c>
      <c r="H4539">
        <v>97.8</v>
      </c>
      <c r="I4539">
        <v>97.8</v>
      </c>
      <c r="J4539">
        <v>18</v>
      </c>
      <c r="K4539" t="s">
        <v>1346</v>
      </c>
      <c r="L4539">
        <v>2019</v>
      </c>
      <c r="M4539">
        <v>2</v>
      </c>
    </row>
    <row r="4540" spans="1:13" x14ac:dyDescent="0.25">
      <c r="A4540">
        <v>111468</v>
      </c>
      <c r="B4540" t="s">
        <v>1485</v>
      </c>
      <c r="C4540" t="s">
        <v>14</v>
      </c>
      <c r="D4540" t="s">
        <v>15</v>
      </c>
      <c r="E4540" t="s">
        <v>1170</v>
      </c>
      <c r="F4540" s="1">
        <v>43598.413715277777</v>
      </c>
      <c r="G4540">
        <v>1</v>
      </c>
      <c r="H4540">
        <v>97.8</v>
      </c>
      <c r="I4540">
        <v>97.8</v>
      </c>
      <c r="J4540">
        <v>18</v>
      </c>
      <c r="K4540" t="s">
        <v>1346</v>
      </c>
      <c r="L4540">
        <v>2019</v>
      </c>
      <c r="M4540">
        <v>5</v>
      </c>
    </row>
    <row r="4541" spans="1:13" x14ac:dyDescent="0.25">
      <c r="A4541">
        <v>172476</v>
      </c>
      <c r="B4541" t="s">
        <v>595</v>
      </c>
      <c r="C4541" t="s">
        <v>14</v>
      </c>
      <c r="D4541" t="s">
        <v>27</v>
      </c>
      <c r="E4541" t="s">
        <v>596</v>
      </c>
      <c r="F4541" s="1">
        <v>42807.422407407408</v>
      </c>
      <c r="G4541">
        <v>2</v>
      </c>
      <c r="H4541">
        <v>40.520000000000003</v>
      </c>
      <c r="I4541">
        <v>81.040000000000006</v>
      </c>
      <c r="J4541">
        <v>18</v>
      </c>
      <c r="K4541" t="s">
        <v>1346</v>
      </c>
      <c r="L4541">
        <v>2017</v>
      </c>
      <c r="M4541">
        <v>3</v>
      </c>
    </row>
    <row r="4542" spans="1:13" x14ac:dyDescent="0.25">
      <c r="A4542">
        <v>172476</v>
      </c>
      <c r="B4542" t="s">
        <v>595</v>
      </c>
      <c r="C4542" t="s">
        <v>14</v>
      </c>
      <c r="D4542" t="s">
        <v>27</v>
      </c>
      <c r="E4542" t="s">
        <v>596</v>
      </c>
      <c r="F4542" s="1">
        <v>42828.423298611109</v>
      </c>
      <c r="G4542">
        <v>1</v>
      </c>
      <c r="H4542">
        <v>40.520000000000003</v>
      </c>
      <c r="I4542">
        <v>40.520000000000003</v>
      </c>
      <c r="J4542">
        <v>18</v>
      </c>
      <c r="K4542" t="s">
        <v>1346</v>
      </c>
      <c r="L4542">
        <v>2017</v>
      </c>
      <c r="M4542">
        <v>4</v>
      </c>
    </row>
    <row r="4543" spans="1:13" x14ac:dyDescent="0.25">
      <c r="A4543">
        <v>172476</v>
      </c>
      <c r="B4543" t="s">
        <v>595</v>
      </c>
      <c r="C4543" t="s">
        <v>14</v>
      </c>
      <c r="D4543" t="s">
        <v>27</v>
      </c>
      <c r="E4543" t="s">
        <v>596</v>
      </c>
      <c r="F4543" s="1">
        <v>42860.455312500002</v>
      </c>
      <c r="G4543">
        <v>2</v>
      </c>
      <c r="H4543">
        <v>40.520000000000003</v>
      </c>
      <c r="I4543">
        <v>81.040000000000006</v>
      </c>
      <c r="J4543">
        <v>18</v>
      </c>
      <c r="K4543" t="s">
        <v>1346</v>
      </c>
      <c r="L4543">
        <v>2017</v>
      </c>
      <c r="M4543">
        <v>5</v>
      </c>
    </row>
    <row r="4544" spans="1:13" x14ac:dyDescent="0.25">
      <c r="A4544">
        <v>172476</v>
      </c>
      <c r="B4544" t="s">
        <v>595</v>
      </c>
      <c r="C4544" t="s">
        <v>14</v>
      </c>
      <c r="D4544" t="s">
        <v>27</v>
      </c>
      <c r="E4544" t="s">
        <v>596</v>
      </c>
      <c r="F4544" s="1">
        <v>42905.461412037039</v>
      </c>
      <c r="G4544">
        <v>2</v>
      </c>
      <c r="H4544">
        <v>40.520000000000003</v>
      </c>
      <c r="I4544">
        <v>81.040000000000006</v>
      </c>
      <c r="J4544">
        <v>18</v>
      </c>
      <c r="K4544" t="s">
        <v>1346</v>
      </c>
      <c r="L4544">
        <v>2017</v>
      </c>
      <c r="M4544">
        <v>6</v>
      </c>
    </row>
    <row r="4545" spans="1:13" x14ac:dyDescent="0.25">
      <c r="A4545">
        <v>172476</v>
      </c>
      <c r="B4545" t="s">
        <v>595</v>
      </c>
      <c r="C4545" t="s">
        <v>14</v>
      </c>
      <c r="D4545" t="s">
        <v>27</v>
      </c>
      <c r="E4545" t="s">
        <v>596</v>
      </c>
      <c r="F4545" s="1">
        <v>42912.414895833332</v>
      </c>
      <c r="G4545">
        <v>2</v>
      </c>
      <c r="H4545">
        <v>40.520000000000003</v>
      </c>
      <c r="I4545">
        <v>81.040000000000006</v>
      </c>
      <c r="J4545">
        <v>18</v>
      </c>
      <c r="K4545" t="s">
        <v>1346</v>
      </c>
      <c r="L4545">
        <v>2017</v>
      </c>
      <c r="M4545">
        <v>6</v>
      </c>
    </row>
    <row r="4546" spans="1:13" x14ac:dyDescent="0.25">
      <c r="A4546">
        <v>172476</v>
      </c>
      <c r="B4546" t="s">
        <v>595</v>
      </c>
      <c r="C4546" t="s">
        <v>14</v>
      </c>
      <c r="D4546" t="s">
        <v>27</v>
      </c>
      <c r="E4546" t="s">
        <v>596</v>
      </c>
      <c r="F4546" s="1">
        <v>42968.33258101852</v>
      </c>
      <c r="G4546">
        <v>1</v>
      </c>
      <c r="H4546">
        <v>40.25</v>
      </c>
      <c r="I4546">
        <v>40.25</v>
      </c>
      <c r="J4546">
        <v>18</v>
      </c>
      <c r="K4546" t="s">
        <v>1346</v>
      </c>
      <c r="L4546">
        <v>2017</v>
      </c>
      <c r="M4546">
        <v>8</v>
      </c>
    </row>
    <row r="4547" spans="1:13" x14ac:dyDescent="0.25">
      <c r="A4547">
        <v>172476</v>
      </c>
      <c r="B4547" t="s">
        <v>595</v>
      </c>
      <c r="C4547" t="s">
        <v>14</v>
      </c>
      <c r="D4547" t="s">
        <v>27</v>
      </c>
      <c r="E4547" t="s">
        <v>596</v>
      </c>
      <c r="F4547" s="1">
        <v>43024.407546296294</v>
      </c>
      <c r="G4547">
        <v>1</v>
      </c>
      <c r="H4547">
        <v>40.25</v>
      </c>
      <c r="I4547">
        <v>40.25</v>
      </c>
      <c r="J4547">
        <v>18</v>
      </c>
      <c r="K4547" t="s">
        <v>1346</v>
      </c>
      <c r="L4547">
        <v>2017</v>
      </c>
      <c r="M4547">
        <v>10</v>
      </c>
    </row>
    <row r="4548" spans="1:13" x14ac:dyDescent="0.25">
      <c r="A4548">
        <v>172476</v>
      </c>
      <c r="B4548" t="s">
        <v>595</v>
      </c>
      <c r="C4548" t="s">
        <v>14</v>
      </c>
      <c r="D4548" t="s">
        <v>27</v>
      </c>
      <c r="E4548" t="s">
        <v>596</v>
      </c>
      <c r="F4548" s="1">
        <v>43059.439004629632</v>
      </c>
      <c r="G4548">
        <v>1</v>
      </c>
      <c r="H4548">
        <v>40.25</v>
      </c>
      <c r="I4548">
        <v>40.25</v>
      </c>
      <c r="J4548">
        <v>18</v>
      </c>
      <c r="K4548" t="s">
        <v>1346</v>
      </c>
      <c r="L4548">
        <v>2017</v>
      </c>
      <c r="M4548">
        <v>11</v>
      </c>
    </row>
    <row r="4549" spans="1:13" x14ac:dyDescent="0.25">
      <c r="A4549">
        <v>172476</v>
      </c>
      <c r="B4549" t="s">
        <v>595</v>
      </c>
      <c r="C4549" t="s">
        <v>14</v>
      </c>
      <c r="D4549" t="s">
        <v>27</v>
      </c>
      <c r="E4549" t="s">
        <v>596</v>
      </c>
      <c r="F4549" s="1">
        <v>43066.374340277776</v>
      </c>
      <c r="G4549">
        <v>2</v>
      </c>
      <c r="H4549">
        <v>40.25</v>
      </c>
      <c r="I4549">
        <v>80.5</v>
      </c>
      <c r="J4549">
        <v>18</v>
      </c>
      <c r="K4549" t="s">
        <v>1346</v>
      </c>
      <c r="L4549">
        <v>2017</v>
      </c>
      <c r="M4549">
        <v>11</v>
      </c>
    </row>
    <row r="4550" spans="1:13" x14ac:dyDescent="0.25">
      <c r="A4550">
        <v>172476</v>
      </c>
      <c r="B4550" t="s">
        <v>595</v>
      </c>
      <c r="C4550" t="s">
        <v>14</v>
      </c>
      <c r="D4550" t="s">
        <v>27</v>
      </c>
      <c r="E4550" t="s">
        <v>596</v>
      </c>
      <c r="F4550" s="1">
        <v>43080.360601851855</v>
      </c>
      <c r="G4550">
        <v>2</v>
      </c>
      <c r="H4550">
        <v>40.25</v>
      </c>
      <c r="I4550">
        <v>80.5</v>
      </c>
      <c r="J4550">
        <v>18</v>
      </c>
      <c r="K4550" t="s">
        <v>1346</v>
      </c>
      <c r="L4550">
        <v>2017</v>
      </c>
      <c r="M4550">
        <v>12</v>
      </c>
    </row>
    <row r="4551" spans="1:13" x14ac:dyDescent="0.25">
      <c r="A4551">
        <v>172476</v>
      </c>
      <c r="B4551" t="s">
        <v>595</v>
      </c>
      <c r="C4551" t="s">
        <v>14</v>
      </c>
      <c r="D4551" t="s">
        <v>27</v>
      </c>
      <c r="E4551" t="s">
        <v>596</v>
      </c>
      <c r="F4551" s="1">
        <v>43087.343101851853</v>
      </c>
      <c r="G4551">
        <v>3</v>
      </c>
      <c r="H4551">
        <v>40.25</v>
      </c>
      <c r="I4551">
        <v>120.75</v>
      </c>
      <c r="J4551">
        <v>18</v>
      </c>
      <c r="K4551" t="s">
        <v>1346</v>
      </c>
      <c r="L4551">
        <v>2017</v>
      </c>
      <c r="M4551">
        <v>12</v>
      </c>
    </row>
    <row r="4552" spans="1:13" x14ac:dyDescent="0.25">
      <c r="A4552">
        <v>172476</v>
      </c>
      <c r="B4552" t="s">
        <v>595</v>
      </c>
      <c r="C4552" t="s">
        <v>14</v>
      </c>
      <c r="D4552" t="s">
        <v>27</v>
      </c>
      <c r="E4552" t="s">
        <v>596</v>
      </c>
      <c r="F4552" s="1">
        <v>43199.411770833336</v>
      </c>
      <c r="G4552">
        <v>2</v>
      </c>
      <c r="H4552">
        <v>40.24</v>
      </c>
      <c r="I4552">
        <v>80.48</v>
      </c>
      <c r="J4552">
        <v>18</v>
      </c>
      <c r="K4552" t="s">
        <v>1346</v>
      </c>
      <c r="L4552">
        <v>2018</v>
      </c>
      <c r="M4552">
        <v>4</v>
      </c>
    </row>
    <row r="4553" spans="1:13" x14ac:dyDescent="0.25">
      <c r="A4553">
        <v>172476</v>
      </c>
      <c r="B4553" t="s">
        <v>595</v>
      </c>
      <c r="C4553" t="s">
        <v>14</v>
      </c>
      <c r="D4553" t="s">
        <v>27</v>
      </c>
      <c r="E4553" t="s">
        <v>596</v>
      </c>
      <c r="F4553" s="1">
        <v>43213.413321759261</v>
      </c>
      <c r="G4553">
        <v>2</v>
      </c>
      <c r="H4553">
        <v>40.24</v>
      </c>
      <c r="I4553">
        <v>80.48</v>
      </c>
      <c r="J4553">
        <v>18</v>
      </c>
      <c r="K4553" t="s">
        <v>1346</v>
      </c>
      <c r="L4553">
        <v>2018</v>
      </c>
      <c r="M4553">
        <v>4</v>
      </c>
    </row>
    <row r="4554" spans="1:13" x14ac:dyDescent="0.25">
      <c r="A4554">
        <v>172476</v>
      </c>
      <c r="B4554" t="s">
        <v>595</v>
      </c>
      <c r="C4554" t="s">
        <v>14</v>
      </c>
      <c r="D4554" t="s">
        <v>27</v>
      </c>
      <c r="E4554" t="s">
        <v>596</v>
      </c>
      <c r="F4554" s="1">
        <v>43217.37232638889</v>
      </c>
      <c r="G4554">
        <v>1</v>
      </c>
      <c r="H4554">
        <v>40.24</v>
      </c>
      <c r="I4554">
        <v>40.24</v>
      </c>
      <c r="J4554">
        <v>18</v>
      </c>
      <c r="K4554" t="s">
        <v>1346</v>
      </c>
      <c r="L4554">
        <v>2018</v>
      </c>
      <c r="M4554">
        <v>4</v>
      </c>
    </row>
    <row r="4555" spans="1:13" x14ac:dyDescent="0.25">
      <c r="A4555">
        <v>172476</v>
      </c>
      <c r="B4555" t="s">
        <v>595</v>
      </c>
      <c r="C4555" t="s">
        <v>14</v>
      </c>
      <c r="D4555" t="s">
        <v>27</v>
      </c>
      <c r="E4555" t="s">
        <v>596</v>
      </c>
      <c r="F4555" s="1">
        <v>43234.366689814815</v>
      </c>
      <c r="G4555">
        <v>1</v>
      </c>
      <c r="H4555">
        <v>40.24</v>
      </c>
      <c r="I4555">
        <v>40.24</v>
      </c>
      <c r="J4555">
        <v>18</v>
      </c>
      <c r="K4555" t="s">
        <v>1346</v>
      </c>
      <c r="L4555">
        <v>2018</v>
      </c>
      <c r="M4555">
        <v>5</v>
      </c>
    </row>
    <row r="4556" spans="1:13" x14ac:dyDescent="0.25">
      <c r="A4556">
        <v>172476</v>
      </c>
      <c r="B4556" t="s">
        <v>595</v>
      </c>
      <c r="C4556" t="s">
        <v>14</v>
      </c>
      <c r="D4556" t="s">
        <v>27</v>
      </c>
      <c r="E4556" t="s">
        <v>596</v>
      </c>
      <c r="F4556" s="1">
        <v>43276.429664351854</v>
      </c>
      <c r="G4556">
        <v>2</v>
      </c>
      <c r="H4556">
        <v>40.24</v>
      </c>
      <c r="I4556">
        <v>80.48</v>
      </c>
      <c r="J4556">
        <v>18</v>
      </c>
      <c r="K4556" t="s">
        <v>1346</v>
      </c>
      <c r="L4556">
        <v>2018</v>
      </c>
      <c r="M4556">
        <v>6</v>
      </c>
    </row>
    <row r="4557" spans="1:13" x14ac:dyDescent="0.25">
      <c r="A4557">
        <v>172476</v>
      </c>
      <c r="B4557" t="s">
        <v>595</v>
      </c>
      <c r="C4557" t="s">
        <v>14</v>
      </c>
      <c r="D4557" t="s">
        <v>27</v>
      </c>
      <c r="E4557" t="s">
        <v>596</v>
      </c>
      <c r="F4557" s="1">
        <v>43283.318969907406</v>
      </c>
      <c r="G4557">
        <v>2</v>
      </c>
      <c r="H4557">
        <v>40.24</v>
      </c>
      <c r="I4557">
        <v>80.48</v>
      </c>
      <c r="J4557">
        <v>18</v>
      </c>
      <c r="K4557" t="s">
        <v>1346</v>
      </c>
      <c r="L4557">
        <v>2018</v>
      </c>
      <c r="M4557">
        <v>7</v>
      </c>
    </row>
    <row r="4558" spans="1:13" x14ac:dyDescent="0.25">
      <c r="A4558">
        <v>172476</v>
      </c>
      <c r="B4558" t="s">
        <v>595</v>
      </c>
      <c r="C4558" t="s">
        <v>14</v>
      </c>
      <c r="D4558" t="s">
        <v>27</v>
      </c>
      <c r="E4558" t="s">
        <v>596</v>
      </c>
      <c r="F4558" s="1">
        <v>43304.330636574072</v>
      </c>
      <c r="G4558">
        <v>1</v>
      </c>
      <c r="H4558">
        <v>40.24</v>
      </c>
      <c r="I4558">
        <v>40.24</v>
      </c>
      <c r="J4558">
        <v>18</v>
      </c>
      <c r="K4558" t="s">
        <v>1346</v>
      </c>
      <c r="L4558">
        <v>2018</v>
      </c>
      <c r="M4558">
        <v>7</v>
      </c>
    </row>
    <row r="4559" spans="1:13" x14ac:dyDescent="0.25">
      <c r="A4559">
        <v>172476</v>
      </c>
      <c r="B4559" t="s">
        <v>595</v>
      </c>
      <c r="C4559" t="s">
        <v>14</v>
      </c>
      <c r="D4559" t="s">
        <v>27</v>
      </c>
      <c r="E4559" t="s">
        <v>596</v>
      </c>
      <c r="F4559" s="1">
        <v>43304.330636574072</v>
      </c>
      <c r="G4559">
        <v>1</v>
      </c>
      <c r="H4559">
        <v>40.24</v>
      </c>
      <c r="I4559">
        <v>40.24</v>
      </c>
      <c r="J4559">
        <v>18</v>
      </c>
      <c r="K4559" t="s">
        <v>1346</v>
      </c>
      <c r="L4559">
        <v>2018</v>
      </c>
      <c r="M4559">
        <v>7</v>
      </c>
    </row>
    <row r="4560" spans="1:13" x14ac:dyDescent="0.25">
      <c r="A4560">
        <v>172476</v>
      </c>
      <c r="B4560" t="s">
        <v>595</v>
      </c>
      <c r="C4560" t="s">
        <v>14</v>
      </c>
      <c r="D4560" t="s">
        <v>27</v>
      </c>
      <c r="E4560" t="s">
        <v>596</v>
      </c>
      <c r="F4560" s="1">
        <v>43318.314918981479</v>
      </c>
      <c r="G4560">
        <v>2</v>
      </c>
      <c r="H4560">
        <v>40.24</v>
      </c>
      <c r="I4560">
        <v>80.48</v>
      </c>
      <c r="J4560">
        <v>18</v>
      </c>
      <c r="K4560" t="s">
        <v>1346</v>
      </c>
      <c r="L4560">
        <v>2018</v>
      </c>
      <c r="M4560">
        <v>8</v>
      </c>
    </row>
    <row r="4561" spans="1:13" x14ac:dyDescent="0.25">
      <c r="A4561">
        <v>172476</v>
      </c>
      <c r="B4561" t="s">
        <v>595</v>
      </c>
      <c r="C4561" t="s">
        <v>14</v>
      </c>
      <c r="D4561" t="s">
        <v>27</v>
      </c>
      <c r="E4561" t="s">
        <v>596</v>
      </c>
      <c r="F4561" s="1">
        <v>43346.416122685187</v>
      </c>
      <c r="G4561">
        <v>1</v>
      </c>
      <c r="H4561">
        <v>40.24</v>
      </c>
      <c r="I4561">
        <v>40.24</v>
      </c>
      <c r="J4561">
        <v>18</v>
      </c>
      <c r="K4561" t="s">
        <v>1346</v>
      </c>
      <c r="L4561">
        <v>2018</v>
      </c>
      <c r="M4561">
        <v>9</v>
      </c>
    </row>
    <row r="4562" spans="1:13" x14ac:dyDescent="0.25">
      <c r="A4562">
        <v>172476</v>
      </c>
      <c r="B4562" t="s">
        <v>595</v>
      </c>
      <c r="C4562" t="s">
        <v>14</v>
      </c>
      <c r="D4562" t="s">
        <v>27</v>
      </c>
      <c r="E4562" t="s">
        <v>596</v>
      </c>
      <c r="F4562" s="1">
        <v>43374.410613425927</v>
      </c>
      <c r="G4562">
        <v>1</v>
      </c>
      <c r="H4562">
        <v>40.24</v>
      </c>
      <c r="I4562">
        <v>40.24</v>
      </c>
      <c r="J4562">
        <v>18</v>
      </c>
      <c r="K4562" t="s">
        <v>1346</v>
      </c>
      <c r="L4562">
        <v>2018</v>
      </c>
      <c r="M4562">
        <v>10</v>
      </c>
    </row>
    <row r="4563" spans="1:13" x14ac:dyDescent="0.25">
      <c r="A4563">
        <v>172476</v>
      </c>
      <c r="B4563" t="s">
        <v>595</v>
      </c>
      <c r="C4563" t="s">
        <v>14</v>
      </c>
      <c r="D4563" t="s">
        <v>27</v>
      </c>
      <c r="E4563" t="s">
        <v>596</v>
      </c>
      <c r="F4563" s="1">
        <v>43388.344097222223</v>
      </c>
      <c r="G4563">
        <v>2</v>
      </c>
      <c r="H4563">
        <v>40.24</v>
      </c>
      <c r="I4563">
        <v>80.48</v>
      </c>
      <c r="J4563">
        <v>18</v>
      </c>
      <c r="K4563" t="s">
        <v>1346</v>
      </c>
      <c r="L4563">
        <v>2018</v>
      </c>
      <c r="M4563">
        <v>10</v>
      </c>
    </row>
    <row r="4564" spans="1:13" x14ac:dyDescent="0.25">
      <c r="A4564">
        <v>172476</v>
      </c>
      <c r="B4564" t="s">
        <v>595</v>
      </c>
      <c r="C4564" t="s">
        <v>14</v>
      </c>
      <c r="D4564" t="s">
        <v>27</v>
      </c>
      <c r="E4564" t="s">
        <v>596</v>
      </c>
      <c r="F4564" s="1">
        <v>43395.380347222221</v>
      </c>
      <c r="G4564">
        <v>1</v>
      </c>
      <c r="H4564">
        <v>40.24</v>
      </c>
      <c r="I4564">
        <v>40.24</v>
      </c>
      <c r="J4564">
        <v>18</v>
      </c>
      <c r="K4564" t="s">
        <v>1346</v>
      </c>
      <c r="L4564">
        <v>2018</v>
      </c>
      <c r="M4564">
        <v>10</v>
      </c>
    </row>
    <row r="4565" spans="1:13" x14ac:dyDescent="0.25">
      <c r="A4565">
        <v>172476</v>
      </c>
      <c r="B4565" t="s">
        <v>595</v>
      </c>
      <c r="C4565" t="s">
        <v>14</v>
      </c>
      <c r="D4565" t="s">
        <v>27</v>
      </c>
      <c r="E4565" t="s">
        <v>596</v>
      </c>
      <c r="F4565" s="1">
        <v>43402.436979166669</v>
      </c>
      <c r="G4565">
        <v>1</v>
      </c>
      <c r="H4565">
        <v>40.24</v>
      </c>
      <c r="I4565">
        <v>40.24</v>
      </c>
      <c r="J4565">
        <v>18</v>
      </c>
      <c r="K4565" t="s">
        <v>1346</v>
      </c>
      <c r="L4565">
        <v>2018</v>
      </c>
      <c r="M4565">
        <v>10</v>
      </c>
    </row>
    <row r="4566" spans="1:13" x14ac:dyDescent="0.25">
      <c r="A4566">
        <v>207692</v>
      </c>
      <c r="B4566" t="s">
        <v>595</v>
      </c>
      <c r="C4566" t="s">
        <v>14</v>
      </c>
      <c r="D4566" t="s">
        <v>15</v>
      </c>
      <c r="E4566" t="s">
        <v>596</v>
      </c>
      <c r="F4566" s="1">
        <v>43423.449652777781</v>
      </c>
      <c r="G4566">
        <v>1</v>
      </c>
      <c r="H4566">
        <v>40.24</v>
      </c>
      <c r="I4566">
        <v>40.24</v>
      </c>
      <c r="J4566">
        <v>18</v>
      </c>
      <c r="K4566" t="s">
        <v>1346</v>
      </c>
      <c r="L4566">
        <v>2018</v>
      </c>
      <c r="M4566">
        <v>11</v>
      </c>
    </row>
    <row r="4567" spans="1:13" x14ac:dyDescent="0.25">
      <c r="A4567">
        <v>207692</v>
      </c>
      <c r="B4567" t="s">
        <v>595</v>
      </c>
      <c r="C4567" t="s">
        <v>14</v>
      </c>
      <c r="D4567" t="s">
        <v>15</v>
      </c>
      <c r="E4567" t="s">
        <v>596</v>
      </c>
      <c r="F4567" s="1">
        <v>43430.507974537039</v>
      </c>
      <c r="G4567">
        <v>2</v>
      </c>
      <c r="H4567">
        <v>40.24</v>
      </c>
      <c r="I4567">
        <v>80.48</v>
      </c>
      <c r="J4567">
        <v>18</v>
      </c>
      <c r="K4567" t="s">
        <v>1346</v>
      </c>
      <c r="L4567">
        <v>2018</v>
      </c>
      <c r="M4567">
        <v>11</v>
      </c>
    </row>
    <row r="4568" spans="1:13" x14ac:dyDescent="0.25">
      <c r="A4568">
        <v>207692</v>
      </c>
      <c r="B4568" t="s">
        <v>595</v>
      </c>
      <c r="C4568" t="s">
        <v>14</v>
      </c>
      <c r="D4568" t="s">
        <v>15</v>
      </c>
      <c r="E4568" t="s">
        <v>596</v>
      </c>
      <c r="F4568" s="1">
        <v>43444.602106481485</v>
      </c>
      <c r="G4568">
        <v>1</v>
      </c>
      <c r="H4568">
        <v>40.24</v>
      </c>
      <c r="I4568">
        <v>40.24</v>
      </c>
      <c r="J4568">
        <v>18</v>
      </c>
      <c r="K4568" t="s">
        <v>1346</v>
      </c>
      <c r="L4568">
        <v>2018</v>
      </c>
      <c r="M4568">
        <v>12</v>
      </c>
    </row>
    <row r="4569" spans="1:13" x14ac:dyDescent="0.25">
      <c r="A4569">
        <v>207692</v>
      </c>
      <c r="B4569" t="s">
        <v>595</v>
      </c>
      <c r="C4569" t="s">
        <v>14</v>
      </c>
      <c r="D4569" t="s">
        <v>15</v>
      </c>
      <c r="E4569" t="s">
        <v>596</v>
      </c>
      <c r="F4569" s="1">
        <v>43444.602106481485</v>
      </c>
      <c r="G4569">
        <v>1</v>
      </c>
      <c r="H4569">
        <v>40.24</v>
      </c>
      <c r="I4569">
        <v>40.24</v>
      </c>
      <c r="J4569">
        <v>18</v>
      </c>
      <c r="K4569" t="s">
        <v>1346</v>
      </c>
      <c r="L4569">
        <v>2018</v>
      </c>
      <c r="M4569">
        <v>12</v>
      </c>
    </row>
    <row r="4570" spans="1:13" x14ac:dyDescent="0.25">
      <c r="A4570">
        <v>207692</v>
      </c>
      <c r="B4570" t="s">
        <v>595</v>
      </c>
      <c r="C4570" t="s">
        <v>14</v>
      </c>
      <c r="D4570" t="s">
        <v>15</v>
      </c>
      <c r="E4570" t="s">
        <v>596</v>
      </c>
      <c r="F4570" s="1">
        <v>43509.552418981482</v>
      </c>
      <c r="G4570">
        <v>1</v>
      </c>
      <c r="H4570">
        <v>40.28</v>
      </c>
      <c r="I4570">
        <v>40.28</v>
      </c>
      <c r="J4570">
        <v>18</v>
      </c>
      <c r="K4570" t="s">
        <v>1346</v>
      </c>
      <c r="L4570">
        <v>2019</v>
      </c>
      <c r="M4570">
        <v>2</v>
      </c>
    </row>
    <row r="4571" spans="1:13" x14ac:dyDescent="0.25">
      <c r="A4571">
        <v>207692</v>
      </c>
      <c r="B4571" t="s">
        <v>595</v>
      </c>
      <c r="C4571" t="s">
        <v>14</v>
      </c>
      <c r="D4571" t="s">
        <v>15</v>
      </c>
      <c r="E4571" t="s">
        <v>596</v>
      </c>
      <c r="F4571" s="1">
        <v>43511.463912037034</v>
      </c>
      <c r="G4571">
        <v>1</v>
      </c>
      <c r="H4571">
        <v>40.24</v>
      </c>
      <c r="I4571">
        <v>40.24</v>
      </c>
      <c r="J4571">
        <v>18</v>
      </c>
      <c r="K4571" t="s">
        <v>1346</v>
      </c>
      <c r="L4571">
        <v>2019</v>
      </c>
      <c r="M4571">
        <v>2</v>
      </c>
    </row>
    <row r="4572" spans="1:13" x14ac:dyDescent="0.25">
      <c r="A4572">
        <v>207692</v>
      </c>
      <c r="B4572" t="s">
        <v>595</v>
      </c>
      <c r="C4572" t="s">
        <v>14</v>
      </c>
      <c r="D4572" t="s">
        <v>15</v>
      </c>
      <c r="E4572" t="s">
        <v>596</v>
      </c>
      <c r="F4572" s="1">
        <v>43514.61210648148</v>
      </c>
      <c r="G4572">
        <v>2</v>
      </c>
      <c r="H4572">
        <v>40.28</v>
      </c>
      <c r="I4572">
        <v>80.56</v>
      </c>
      <c r="J4572">
        <v>18</v>
      </c>
      <c r="K4572" t="s">
        <v>1346</v>
      </c>
      <c r="L4572">
        <v>2019</v>
      </c>
      <c r="M4572">
        <v>2</v>
      </c>
    </row>
    <row r="4573" spans="1:13" x14ac:dyDescent="0.25">
      <c r="A4573">
        <v>207692</v>
      </c>
      <c r="B4573" t="s">
        <v>595</v>
      </c>
      <c r="C4573" t="s">
        <v>14</v>
      </c>
      <c r="D4573" t="s">
        <v>15</v>
      </c>
      <c r="E4573" t="s">
        <v>596</v>
      </c>
      <c r="F4573" s="1">
        <v>43521.36109953704</v>
      </c>
      <c r="G4573">
        <v>1</v>
      </c>
      <c r="H4573">
        <v>40.25</v>
      </c>
      <c r="I4573">
        <v>40.25</v>
      </c>
      <c r="J4573">
        <v>18</v>
      </c>
      <c r="K4573" t="s">
        <v>1346</v>
      </c>
      <c r="L4573">
        <v>2019</v>
      </c>
      <c r="M4573">
        <v>2</v>
      </c>
    </row>
    <row r="4574" spans="1:13" x14ac:dyDescent="0.25">
      <c r="A4574">
        <v>207692</v>
      </c>
      <c r="B4574" t="s">
        <v>595</v>
      </c>
      <c r="C4574" t="s">
        <v>14</v>
      </c>
      <c r="D4574" t="s">
        <v>15</v>
      </c>
      <c r="E4574" t="s">
        <v>596</v>
      </c>
      <c r="F4574" s="1">
        <v>43528.418807870374</v>
      </c>
      <c r="G4574">
        <v>2</v>
      </c>
      <c r="H4574">
        <v>40.25</v>
      </c>
      <c r="I4574">
        <v>80.5</v>
      </c>
      <c r="J4574">
        <v>18</v>
      </c>
      <c r="K4574" t="s">
        <v>1346</v>
      </c>
      <c r="L4574">
        <v>2019</v>
      </c>
      <c r="M4574">
        <v>3</v>
      </c>
    </row>
    <row r="4575" spans="1:13" x14ac:dyDescent="0.25">
      <c r="A4575">
        <v>207692</v>
      </c>
      <c r="B4575" t="s">
        <v>595</v>
      </c>
      <c r="C4575" t="s">
        <v>14</v>
      </c>
      <c r="D4575" t="s">
        <v>15</v>
      </c>
      <c r="E4575" t="s">
        <v>596</v>
      </c>
      <c r="F4575" s="1">
        <v>43556.41065972222</v>
      </c>
      <c r="G4575">
        <v>1</v>
      </c>
      <c r="H4575">
        <v>40.6</v>
      </c>
      <c r="I4575">
        <v>40.6</v>
      </c>
      <c r="J4575">
        <v>18</v>
      </c>
      <c r="K4575" t="s">
        <v>1346</v>
      </c>
      <c r="L4575">
        <v>2019</v>
      </c>
      <c r="M4575">
        <v>4</v>
      </c>
    </row>
    <row r="4576" spans="1:13" x14ac:dyDescent="0.25">
      <c r="A4576">
        <v>207692</v>
      </c>
      <c r="B4576" t="s">
        <v>595</v>
      </c>
      <c r="C4576" t="s">
        <v>14</v>
      </c>
      <c r="D4576" t="s">
        <v>15</v>
      </c>
      <c r="E4576" t="s">
        <v>596</v>
      </c>
      <c r="F4576" s="1">
        <v>43557.403657407405</v>
      </c>
      <c r="G4576">
        <v>1</v>
      </c>
      <c r="H4576">
        <v>40.24</v>
      </c>
      <c r="I4576">
        <v>40.24</v>
      </c>
      <c r="J4576">
        <v>18</v>
      </c>
      <c r="K4576" t="s">
        <v>1346</v>
      </c>
      <c r="L4576">
        <v>2019</v>
      </c>
      <c r="M4576">
        <v>4</v>
      </c>
    </row>
    <row r="4577" spans="1:13" x14ac:dyDescent="0.25">
      <c r="A4577">
        <v>207692</v>
      </c>
      <c r="B4577" t="s">
        <v>595</v>
      </c>
      <c r="C4577" t="s">
        <v>14</v>
      </c>
      <c r="D4577" t="s">
        <v>15</v>
      </c>
      <c r="E4577" t="s">
        <v>596</v>
      </c>
      <c r="F4577" s="1">
        <v>43578.372615740744</v>
      </c>
      <c r="G4577">
        <v>2</v>
      </c>
      <c r="H4577">
        <v>40.24</v>
      </c>
      <c r="I4577">
        <v>80.48</v>
      </c>
      <c r="J4577">
        <v>18</v>
      </c>
      <c r="K4577" t="s">
        <v>1346</v>
      </c>
      <c r="L4577">
        <v>2019</v>
      </c>
      <c r="M4577">
        <v>4</v>
      </c>
    </row>
    <row r="4578" spans="1:13" x14ac:dyDescent="0.25">
      <c r="A4578">
        <v>207692</v>
      </c>
      <c r="B4578" t="s">
        <v>595</v>
      </c>
      <c r="C4578" t="s">
        <v>14</v>
      </c>
      <c r="D4578" t="s">
        <v>15</v>
      </c>
      <c r="E4578" t="s">
        <v>596</v>
      </c>
      <c r="F4578" s="1">
        <v>43598.413715277777</v>
      </c>
      <c r="G4578">
        <v>1</v>
      </c>
      <c r="H4578">
        <v>40.24</v>
      </c>
      <c r="I4578">
        <v>40.24</v>
      </c>
      <c r="J4578">
        <v>18</v>
      </c>
      <c r="K4578" t="s">
        <v>1346</v>
      </c>
      <c r="L4578">
        <v>2019</v>
      </c>
      <c r="M4578">
        <v>5</v>
      </c>
    </row>
    <row r="4579" spans="1:13" x14ac:dyDescent="0.25">
      <c r="A4579">
        <v>207692</v>
      </c>
      <c r="B4579" t="s">
        <v>595</v>
      </c>
      <c r="C4579" t="s">
        <v>14</v>
      </c>
      <c r="D4579" t="s">
        <v>15</v>
      </c>
      <c r="E4579" t="s">
        <v>596</v>
      </c>
      <c r="F4579" s="1">
        <v>43605.421354166669</v>
      </c>
      <c r="G4579">
        <v>1</v>
      </c>
      <c r="H4579">
        <v>40.24</v>
      </c>
      <c r="I4579">
        <v>40.24</v>
      </c>
      <c r="J4579">
        <v>18</v>
      </c>
      <c r="K4579" t="s">
        <v>1346</v>
      </c>
      <c r="L4579">
        <v>2019</v>
      </c>
      <c r="M4579">
        <v>5</v>
      </c>
    </row>
    <row r="4580" spans="1:13" x14ac:dyDescent="0.25">
      <c r="A4580">
        <v>207692</v>
      </c>
      <c r="B4580" t="s">
        <v>595</v>
      </c>
      <c r="C4580" t="s">
        <v>14</v>
      </c>
      <c r="D4580" t="s">
        <v>15</v>
      </c>
      <c r="E4580" t="s">
        <v>596</v>
      </c>
      <c r="F4580" s="1">
        <v>43627.379745370374</v>
      </c>
      <c r="G4580">
        <v>1</v>
      </c>
      <c r="H4580">
        <v>40.24</v>
      </c>
      <c r="I4580">
        <v>40.24</v>
      </c>
      <c r="J4580">
        <v>18</v>
      </c>
      <c r="K4580" t="s">
        <v>1346</v>
      </c>
      <c r="L4580">
        <v>2019</v>
      </c>
      <c r="M4580">
        <v>6</v>
      </c>
    </row>
    <row r="4581" spans="1:13" x14ac:dyDescent="0.25">
      <c r="A4581">
        <v>207692</v>
      </c>
      <c r="B4581" t="s">
        <v>595</v>
      </c>
      <c r="C4581" t="s">
        <v>14</v>
      </c>
      <c r="D4581" t="s">
        <v>15</v>
      </c>
      <c r="E4581" t="s">
        <v>596</v>
      </c>
      <c r="F4581" s="1">
        <v>43640.429282407407</v>
      </c>
      <c r="G4581">
        <v>1</v>
      </c>
      <c r="H4581">
        <v>40.21</v>
      </c>
      <c r="I4581">
        <v>40.21</v>
      </c>
      <c r="J4581">
        <v>18</v>
      </c>
      <c r="K4581" t="s">
        <v>1346</v>
      </c>
      <c r="L4581">
        <v>2019</v>
      </c>
      <c r="M4581">
        <v>6</v>
      </c>
    </row>
    <row r="4582" spans="1:13" x14ac:dyDescent="0.25">
      <c r="A4582">
        <v>207692</v>
      </c>
      <c r="B4582" t="s">
        <v>595</v>
      </c>
      <c r="C4582" t="s">
        <v>14</v>
      </c>
      <c r="D4582" t="s">
        <v>15</v>
      </c>
      <c r="E4582" t="s">
        <v>596</v>
      </c>
      <c r="F4582" s="1">
        <v>43641.348668981482</v>
      </c>
      <c r="G4582">
        <v>1</v>
      </c>
      <c r="H4582">
        <v>40.21</v>
      </c>
      <c r="I4582">
        <v>40.21</v>
      </c>
      <c r="J4582">
        <v>18</v>
      </c>
      <c r="K4582" t="s">
        <v>1346</v>
      </c>
      <c r="L4582">
        <v>2019</v>
      </c>
      <c r="M4582">
        <v>6</v>
      </c>
    </row>
    <row r="4583" spans="1:13" x14ac:dyDescent="0.25">
      <c r="A4583">
        <v>207692</v>
      </c>
      <c r="B4583" t="s">
        <v>595</v>
      </c>
      <c r="C4583" t="s">
        <v>14</v>
      </c>
      <c r="D4583" t="s">
        <v>15</v>
      </c>
      <c r="E4583" t="s">
        <v>596</v>
      </c>
      <c r="F4583" s="1">
        <v>43668.441840277781</v>
      </c>
      <c r="G4583">
        <v>1</v>
      </c>
      <c r="H4583">
        <v>40.21</v>
      </c>
      <c r="I4583">
        <v>40.21</v>
      </c>
      <c r="J4583">
        <v>18</v>
      </c>
      <c r="K4583" t="s">
        <v>1346</v>
      </c>
      <c r="L4583">
        <v>2019</v>
      </c>
      <c r="M4583">
        <v>7</v>
      </c>
    </row>
    <row r="4584" spans="1:13" x14ac:dyDescent="0.25">
      <c r="A4584">
        <v>207692</v>
      </c>
      <c r="B4584" t="s">
        <v>595</v>
      </c>
      <c r="C4584" t="s">
        <v>14</v>
      </c>
      <c r="D4584" t="s">
        <v>15</v>
      </c>
      <c r="E4584" t="s">
        <v>596</v>
      </c>
      <c r="F4584" s="1">
        <v>43710.40384259259</v>
      </c>
      <c r="G4584">
        <v>1</v>
      </c>
      <c r="H4584">
        <v>40.21</v>
      </c>
      <c r="I4584">
        <v>40.21</v>
      </c>
      <c r="J4584">
        <v>18</v>
      </c>
      <c r="K4584" t="s">
        <v>1346</v>
      </c>
      <c r="L4584">
        <v>2019</v>
      </c>
      <c r="M4584">
        <v>9</v>
      </c>
    </row>
    <row r="4585" spans="1:13" x14ac:dyDescent="0.25">
      <c r="A4585">
        <v>207692</v>
      </c>
      <c r="B4585" t="s">
        <v>595</v>
      </c>
      <c r="C4585" t="s">
        <v>14</v>
      </c>
      <c r="D4585" t="s">
        <v>15</v>
      </c>
      <c r="E4585" t="s">
        <v>596</v>
      </c>
      <c r="F4585" s="1">
        <v>43738.439328703702</v>
      </c>
      <c r="G4585">
        <v>1</v>
      </c>
      <c r="H4585">
        <v>40.19</v>
      </c>
      <c r="I4585">
        <v>40.19</v>
      </c>
      <c r="J4585">
        <v>18</v>
      </c>
      <c r="K4585" t="s">
        <v>1346</v>
      </c>
      <c r="L4585">
        <v>2019</v>
      </c>
      <c r="M4585">
        <v>9</v>
      </c>
    </row>
    <row r="4586" spans="1:13" x14ac:dyDescent="0.25">
      <c r="A4586">
        <v>207692</v>
      </c>
      <c r="B4586" t="s">
        <v>595</v>
      </c>
      <c r="C4586" t="s">
        <v>14</v>
      </c>
      <c r="D4586" t="s">
        <v>15</v>
      </c>
      <c r="E4586" t="s">
        <v>596</v>
      </c>
      <c r="F4586" s="1">
        <v>43787.411516203705</v>
      </c>
      <c r="G4586">
        <v>2</v>
      </c>
      <c r="H4586">
        <v>40.19</v>
      </c>
      <c r="I4586">
        <v>80.38</v>
      </c>
      <c r="J4586">
        <v>18</v>
      </c>
      <c r="K4586" t="s">
        <v>1346</v>
      </c>
      <c r="L4586">
        <v>2019</v>
      </c>
      <c r="M4586">
        <v>11</v>
      </c>
    </row>
    <row r="4587" spans="1:13" x14ac:dyDescent="0.25">
      <c r="A4587">
        <v>207692</v>
      </c>
      <c r="B4587" t="s">
        <v>595</v>
      </c>
      <c r="C4587" t="s">
        <v>14</v>
      </c>
      <c r="D4587" t="s">
        <v>15</v>
      </c>
      <c r="E4587" t="s">
        <v>596</v>
      </c>
      <c r="F4587" s="1">
        <v>43794.350995370369</v>
      </c>
      <c r="G4587">
        <v>2</v>
      </c>
      <c r="H4587">
        <v>40.19</v>
      </c>
      <c r="I4587">
        <v>80.38</v>
      </c>
      <c r="J4587">
        <v>18</v>
      </c>
      <c r="K4587" t="s">
        <v>1346</v>
      </c>
      <c r="L4587">
        <v>2019</v>
      </c>
      <c r="M4587">
        <v>11</v>
      </c>
    </row>
    <row r="4588" spans="1:13" x14ac:dyDescent="0.25">
      <c r="A4588">
        <v>207692</v>
      </c>
      <c r="B4588" t="s">
        <v>595</v>
      </c>
      <c r="C4588" t="s">
        <v>14</v>
      </c>
      <c r="D4588" t="s">
        <v>15</v>
      </c>
      <c r="E4588" t="s">
        <v>596</v>
      </c>
      <c r="F4588" s="1">
        <v>43801.365162037036</v>
      </c>
      <c r="G4588">
        <v>1</v>
      </c>
      <c r="H4588">
        <v>40.19</v>
      </c>
      <c r="I4588">
        <v>40.19</v>
      </c>
      <c r="J4588">
        <v>18</v>
      </c>
      <c r="K4588" t="s">
        <v>1346</v>
      </c>
      <c r="L4588">
        <v>2019</v>
      </c>
      <c r="M4588">
        <v>12</v>
      </c>
    </row>
    <row r="4589" spans="1:13" x14ac:dyDescent="0.25">
      <c r="A4589">
        <v>207692</v>
      </c>
      <c r="B4589" t="s">
        <v>595</v>
      </c>
      <c r="C4589" t="s">
        <v>14</v>
      </c>
      <c r="D4589" t="s">
        <v>15</v>
      </c>
      <c r="E4589" t="s">
        <v>596</v>
      </c>
      <c r="F4589" s="1">
        <v>43808.419652777775</v>
      </c>
      <c r="G4589">
        <v>1</v>
      </c>
      <c r="H4589">
        <v>40.19</v>
      </c>
      <c r="I4589">
        <v>40.19</v>
      </c>
      <c r="J4589">
        <v>18</v>
      </c>
      <c r="K4589" t="s">
        <v>1346</v>
      </c>
      <c r="L4589">
        <v>2019</v>
      </c>
      <c r="M4589">
        <v>12</v>
      </c>
    </row>
    <row r="4590" spans="1:13" x14ac:dyDescent="0.25">
      <c r="A4590">
        <v>207692</v>
      </c>
      <c r="B4590" t="s">
        <v>595</v>
      </c>
      <c r="C4590" t="s">
        <v>14</v>
      </c>
      <c r="D4590" t="s">
        <v>15</v>
      </c>
      <c r="E4590" t="s">
        <v>596</v>
      </c>
      <c r="F4590" s="1">
        <v>43808.419652777775</v>
      </c>
      <c r="G4590">
        <v>2</v>
      </c>
      <c r="H4590">
        <v>40.19</v>
      </c>
      <c r="I4590">
        <v>80.38</v>
      </c>
      <c r="J4590">
        <v>18</v>
      </c>
      <c r="K4590" t="s">
        <v>1346</v>
      </c>
      <c r="L4590">
        <v>2019</v>
      </c>
      <c r="M4590">
        <v>12</v>
      </c>
    </row>
    <row r="4591" spans="1:13" x14ac:dyDescent="0.25">
      <c r="A4591">
        <v>104207</v>
      </c>
      <c r="B4591" t="s">
        <v>597</v>
      </c>
      <c r="C4591" t="s">
        <v>14</v>
      </c>
      <c r="D4591" t="s">
        <v>15</v>
      </c>
      <c r="E4591" t="s">
        <v>598</v>
      </c>
      <c r="F4591" s="1">
        <v>43052.404675925929</v>
      </c>
      <c r="G4591">
        <v>1</v>
      </c>
      <c r="H4591">
        <v>39.799999999999997</v>
      </c>
      <c r="I4591">
        <v>39.799999999999997</v>
      </c>
      <c r="J4591">
        <v>18</v>
      </c>
      <c r="K4591" t="s">
        <v>1346</v>
      </c>
      <c r="L4591">
        <v>2017</v>
      </c>
      <c r="M4591">
        <v>11</v>
      </c>
    </row>
    <row r="4592" spans="1:13" x14ac:dyDescent="0.25">
      <c r="A4592">
        <v>104207</v>
      </c>
      <c r="B4592" t="s">
        <v>597</v>
      </c>
      <c r="C4592" t="s">
        <v>14</v>
      </c>
      <c r="D4592" t="s">
        <v>15</v>
      </c>
      <c r="E4592" t="s">
        <v>598</v>
      </c>
      <c r="F4592" s="1">
        <v>43059.439004629632</v>
      </c>
      <c r="G4592">
        <v>2</v>
      </c>
      <c r="H4592">
        <v>39.799999999999997</v>
      </c>
      <c r="I4592">
        <v>79.599999999999994</v>
      </c>
      <c r="J4592">
        <v>18</v>
      </c>
      <c r="K4592" t="s">
        <v>1346</v>
      </c>
      <c r="L4592">
        <v>2017</v>
      </c>
      <c r="M4592">
        <v>11</v>
      </c>
    </row>
    <row r="4593" spans="1:13" x14ac:dyDescent="0.25">
      <c r="A4593">
        <v>104207</v>
      </c>
      <c r="B4593" t="s">
        <v>597</v>
      </c>
      <c r="C4593" t="s">
        <v>14</v>
      </c>
      <c r="D4593" t="s">
        <v>15</v>
      </c>
      <c r="E4593" t="s">
        <v>598</v>
      </c>
      <c r="F4593" s="1">
        <v>43199.411770833336</v>
      </c>
      <c r="G4593">
        <v>2</v>
      </c>
      <c r="H4593">
        <v>39.799999999999997</v>
      </c>
      <c r="I4593">
        <v>79.599999999999994</v>
      </c>
      <c r="J4593">
        <v>18</v>
      </c>
      <c r="K4593" t="s">
        <v>1346</v>
      </c>
      <c r="L4593">
        <v>2018</v>
      </c>
      <c r="M4593">
        <v>4</v>
      </c>
    </row>
    <row r="4594" spans="1:13" x14ac:dyDescent="0.25">
      <c r="A4594">
        <v>104207</v>
      </c>
      <c r="B4594" t="s">
        <v>597</v>
      </c>
      <c r="C4594" t="s">
        <v>14</v>
      </c>
      <c r="D4594" t="s">
        <v>15</v>
      </c>
      <c r="E4594" t="s">
        <v>598</v>
      </c>
      <c r="F4594" s="1">
        <v>43514.39738425926</v>
      </c>
      <c r="G4594">
        <v>1</v>
      </c>
      <c r="H4594">
        <v>39.799999999999997</v>
      </c>
      <c r="I4594">
        <v>39.799999999999997</v>
      </c>
      <c r="J4594">
        <v>18</v>
      </c>
      <c r="K4594" t="s">
        <v>1346</v>
      </c>
      <c r="L4594">
        <v>2019</v>
      </c>
      <c r="M4594">
        <v>2</v>
      </c>
    </row>
    <row r="4595" spans="1:13" x14ac:dyDescent="0.25">
      <c r="A4595">
        <v>177047</v>
      </c>
      <c r="B4595" t="s">
        <v>599</v>
      </c>
      <c r="C4595" t="s">
        <v>14</v>
      </c>
      <c r="D4595" t="s">
        <v>15</v>
      </c>
      <c r="E4595" t="s">
        <v>598</v>
      </c>
      <c r="F4595" s="1">
        <v>43031.328298611108</v>
      </c>
      <c r="G4595">
        <v>1</v>
      </c>
      <c r="H4595">
        <v>117.98</v>
      </c>
      <c r="I4595">
        <v>117.98</v>
      </c>
      <c r="J4595">
        <v>18</v>
      </c>
      <c r="K4595" t="s">
        <v>1346</v>
      </c>
      <c r="L4595">
        <v>2017</v>
      </c>
      <c r="M4595">
        <v>10</v>
      </c>
    </row>
    <row r="4596" spans="1:13" x14ac:dyDescent="0.25">
      <c r="A4596">
        <v>177047</v>
      </c>
      <c r="B4596" t="s">
        <v>599</v>
      </c>
      <c r="C4596" t="s">
        <v>14</v>
      </c>
      <c r="D4596" t="s">
        <v>15</v>
      </c>
      <c r="E4596" t="s">
        <v>598</v>
      </c>
      <c r="F4596" s="1">
        <v>43108.430358796293</v>
      </c>
      <c r="G4596">
        <v>1</v>
      </c>
      <c r="H4596">
        <v>117.98</v>
      </c>
      <c r="I4596">
        <v>117.98</v>
      </c>
      <c r="J4596">
        <v>18</v>
      </c>
      <c r="K4596" t="s">
        <v>1346</v>
      </c>
      <c r="L4596">
        <v>2018</v>
      </c>
      <c r="M4596">
        <v>1</v>
      </c>
    </row>
    <row r="4597" spans="1:13" x14ac:dyDescent="0.25">
      <c r="A4597">
        <v>177047</v>
      </c>
      <c r="B4597" t="s">
        <v>599</v>
      </c>
      <c r="C4597" t="s">
        <v>14</v>
      </c>
      <c r="D4597" t="s">
        <v>15</v>
      </c>
      <c r="E4597" t="s">
        <v>598</v>
      </c>
      <c r="F4597" s="1">
        <v>43115.346643518518</v>
      </c>
      <c r="G4597">
        <v>1</v>
      </c>
      <c r="H4597">
        <v>117.98</v>
      </c>
      <c r="I4597">
        <v>117.98</v>
      </c>
      <c r="J4597">
        <v>18</v>
      </c>
      <c r="K4597" t="s">
        <v>1346</v>
      </c>
      <c r="L4597">
        <v>2018</v>
      </c>
      <c r="M4597">
        <v>1</v>
      </c>
    </row>
    <row r="4598" spans="1:13" x14ac:dyDescent="0.25">
      <c r="A4598">
        <v>177047</v>
      </c>
      <c r="B4598" t="s">
        <v>599</v>
      </c>
      <c r="C4598" t="s">
        <v>14</v>
      </c>
      <c r="D4598" t="s">
        <v>15</v>
      </c>
      <c r="E4598" t="s">
        <v>598</v>
      </c>
      <c r="F4598" s="1">
        <v>43115.346643518518</v>
      </c>
      <c r="G4598">
        <v>1</v>
      </c>
      <c r="H4598">
        <v>117.98</v>
      </c>
      <c r="I4598">
        <v>117.98</v>
      </c>
      <c r="J4598">
        <v>18</v>
      </c>
      <c r="K4598" t="s">
        <v>1346</v>
      </c>
      <c r="L4598">
        <v>2018</v>
      </c>
      <c r="M4598">
        <v>1</v>
      </c>
    </row>
    <row r="4599" spans="1:13" x14ac:dyDescent="0.25">
      <c r="A4599">
        <v>177047</v>
      </c>
      <c r="B4599" t="s">
        <v>599</v>
      </c>
      <c r="C4599" t="s">
        <v>14</v>
      </c>
      <c r="D4599" t="s">
        <v>15</v>
      </c>
      <c r="E4599" t="s">
        <v>598</v>
      </c>
      <c r="F4599" s="1">
        <v>43196.42119212963</v>
      </c>
      <c r="G4599">
        <v>1</v>
      </c>
      <c r="H4599">
        <v>117.96</v>
      </c>
      <c r="I4599">
        <v>117.96</v>
      </c>
      <c r="J4599">
        <v>18</v>
      </c>
      <c r="K4599" t="s">
        <v>1346</v>
      </c>
      <c r="L4599">
        <v>2018</v>
      </c>
      <c r="M4599">
        <v>4</v>
      </c>
    </row>
    <row r="4600" spans="1:13" x14ac:dyDescent="0.25">
      <c r="A4600">
        <v>177047</v>
      </c>
      <c r="B4600" t="s">
        <v>599</v>
      </c>
      <c r="C4600" t="s">
        <v>14</v>
      </c>
      <c r="D4600" t="s">
        <v>15</v>
      </c>
      <c r="E4600" t="s">
        <v>598</v>
      </c>
      <c r="F4600" s="1">
        <v>43199.411770833336</v>
      </c>
      <c r="G4600">
        <v>1</v>
      </c>
      <c r="H4600">
        <v>117.96</v>
      </c>
      <c r="I4600">
        <v>117.96</v>
      </c>
      <c r="J4600">
        <v>18</v>
      </c>
      <c r="K4600" t="s">
        <v>1346</v>
      </c>
      <c r="L4600">
        <v>2018</v>
      </c>
      <c r="M4600">
        <v>4</v>
      </c>
    </row>
    <row r="4601" spans="1:13" x14ac:dyDescent="0.25">
      <c r="A4601">
        <v>177047</v>
      </c>
      <c r="B4601" t="s">
        <v>599</v>
      </c>
      <c r="C4601" t="s">
        <v>14</v>
      </c>
      <c r="D4601" t="s">
        <v>15</v>
      </c>
      <c r="E4601" t="s">
        <v>598</v>
      </c>
      <c r="F4601" s="1">
        <v>43199.411770833336</v>
      </c>
      <c r="G4601">
        <v>1</v>
      </c>
      <c r="H4601">
        <v>117.96</v>
      </c>
      <c r="I4601">
        <v>117.96</v>
      </c>
      <c r="J4601">
        <v>18</v>
      </c>
      <c r="K4601" t="s">
        <v>1346</v>
      </c>
      <c r="L4601">
        <v>2018</v>
      </c>
      <c r="M4601">
        <v>4</v>
      </c>
    </row>
    <row r="4602" spans="1:13" x14ac:dyDescent="0.25">
      <c r="A4602">
        <v>177047</v>
      </c>
      <c r="B4602" t="s">
        <v>599</v>
      </c>
      <c r="C4602" t="s">
        <v>14</v>
      </c>
      <c r="D4602" t="s">
        <v>15</v>
      </c>
      <c r="E4602" t="s">
        <v>598</v>
      </c>
      <c r="F4602" s="1">
        <v>43199.411770833336</v>
      </c>
      <c r="G4602">
        <v>1</v>
      </c>
      <c r="H4602">
        <v>117.96</v>
      </c>
      <c r="I4602">
        <v>117.96</v>
      </c>
      <c r="J4602">
        <v>18</v>
      </c>
      <c r="K4602" t="s">
        <v>1346</v>
      </c>
      <c r="L4602">
        <v>2018</v>
      </c>
      <c r="M4602">
        <v>4</v>
      </c>
    </row>
    <row r="4603" spans="1:13" x14ac:dyDescent="0.25">
      <c r="A4603">
        <v>177047</v>
      </c>
      <c r="B4603" t="s">
        <v>599</v>
      </c>
      <c r="C4603" t="s">
        <v>14</v>
      </c>
      <c r="D4603" t="s">
        <v>15</v>
      </c>
      <c r="E4603" t="s">
        <v>598</v>
      </c>
      <c r="F4603" s="1">
        <v>43535.444733796299</v>
      </c>
      <c r="G4603">
        <v>1</v>
      </c>
      <c r="H4603">
        <v>117.96</v>
      </c>
      <c r="I4603">
        <v>117.96</v>
      </c>
      <c r="J4603">
        <v>18</v>
      </c>
      <c r="K4603" t="s">
        <v>1346</v>
      </c>
      <c r="L4603">
        <v>2019</v>
      </c>
      <c r="M4603">
        <v>3</v>
      </c>
    </row>
    <row r="4604" spans="1:13" x14ac:dyDescent="0.25">
      <c r="A4604">
        <v>121890</v>
      </c>
      <c r="B4604" t="s">
        <v>1486</v>
      </c>
      <c r="C4604" t="s">
        <v>14</v>
      </c>
      <c r="D4604" t="s">
        <v>15</v>
      </c>
      <c r="E4604" t="s">
        <v>495</v>
      </c>
      <c r="F4604" s="1">
        <v>42807.422407407408</v>
      </c>
      <c r="G4604">
        <v>1</v>
      </c>
      <c r="H4604">
        <v>144.66</v>
      </c>
      <c r="I4604">
        <v>144.66</v>
      </c>
      <c r="J4604">
        <v>18</v>
      </c>
      <c r="K4604" t="s">
        <v>1346</v>
      </c>
      <c r="L4604">
        <v>2017</v>
      </c>
      <c r="M4604">
        <v>3</v>
      </c>
    </row>
    <row r="4605" spans="1:13" x14ac:dyDescent="0.25">
      <c r="A4605">
        <v>204363</v>
      </c>
      <c r="B4605" t="s">
        <v>1173</v>
      </c>
      <c r="C4605" t="s">
        <v>14</v>
      </c>
      <c r="D4605" t="s">
        <v>15</v>
      </c>
      <c r="E4605" t="s">
        <v>603</v>
      </c>
      <c r="F4605" s="1">
        <v>43564.372048611112</v>
      </c>
      <c r="G4605">
        <v>1</v>
      </c>
      <c r="H4605">
        <v>1405.03</v>
      </c>
      <c r="I4605">
        <v>1405.03</v>
      </c>
      <c r="J4605">
        <v>18</v>
      </c>
      <c r="K4605" t="s">
        <v>1346</v>
      </c>
      <c r="L4605">
        <v>2019</v>
      </c>
      <c r="M4605">
        <v>4</v>
      </c>
    </row>
    <row r="4606" spans="1:13" x14ac:dyDescent="0.25">
      <c r="A4606">
        <v>988793</v>
      </c>
      <c r="B4606" t="s">
        <v>1177</v>
      </c>
      <c r="C4606" t="s">
        <v>14</v>
      </c>
      <c r="D4606" t="s">
        <v>15</v>
      </c>
      <c r="E4606" t="s">
        <v>603</v>
      </c>
      <c r="F4606" s="1">
        <v>43003.405821759261</v>
      </c>
      <c r="G4606">
        <v>1</v>
      </c>
      <c r="H4606">
        <v>354.52</v>
      </c>
      <c r="I4606">
        <v>354.52</v>
      </c>
      <c r="J4606">
        <v>18</v>
      </c>
      <c r="K4606" t="s">
        <v>1346</v>
      </c>
      <c r="L4606">
        <v>2017</v>
      </c>
      <c r="M4606">
        <v>9</v>
      </c>
    </row>
    <row r="4607" spans="1:13" x14ac:dyDescent="0.25">
      <c r="A4607">
        <v>988793</v>
      </c>
      <c r="B4607" t="s">
        <v>1177</v>
      </c>
      <c r="C4607" t="s">
        <v>14</v>
      </c>
      <c r="D4607" t="s">
        <v>15</v>
      </c>
      <c r="E4607" t="s">
        <v>603</v>
      </c>
      <c r="F4607" s="1">
        <v>43080.360601851855</v>
      </c>
      <c r="G4607">
        <v>2</v>
      </c>
      <c r="H4607">
        <v>354.52</v>
      </c>
      <c r="I4607">
        <v>709.04</v>
      </c>
      <c r="J4607">
        <v>18</v>
      </c>
      <c r="K4607" t="s">
        <v>1346</v>
      </c>
      <c r="L4607">
        <v>2017</v>
      </c>
      <c r="M4607">
        <v>12</v>
      </c>
    </row>
    <row r="4608" spans="1:13" x14ac:dyDescent="0.25">
      <c r="A4608">
        <v>988793</v>
      </c>
      <c r="B4608" t="s">
        <v>1177</v>
      </c>
      <c r="C4608" t="s">
        <v>14</v>
      </c>
      <c r="D4608" t="s">
        <v>15</v>
      </c>
      <c r="E4608" t="s">
        <v>603</v>
      </c>
      <c r="F4608" s="1">
        <v>43262.341296296298</v>
      </c>
      <c r="G4608">
        <v>1</v>
      </c>
      <c r="H4608">
        <v>354.49</v>
      </c>
      <c r="I4608">
        <v>354.49</v>
      </c>
      <c r="J4608">
        <v>18</v>
      </c>
      <c r="K4608" t="s">
        <v>1346</v>
      </c>
      <c r="L4608">
        <v>2018</v>
      </c>
      <c r="M4608">
        <v>6</v>
      </c>
    </row>
    <row r="4609" spans="1:13" x14ac:dyDescent="0.25">
      <c r="A4609">
        <v>988793</v>
      </c>
      <c r="B4609" t="s">
        <v>1177</v>
      </c>
      <c r="C4609" t="s">
        <v>14</v>
      </c>
      <c r="D4609" t="s">
        <v>15</v>
      </c>
      <c r="E4609" t="s">
        <v>603</v>
      </c>
      <c r="F4609" s="1">
        <v>43360.349178240744</v>
      </c>
      <c r="G4609">
        <v>1</v>
      </c>
      <c r="H4609">
        <v>354.49</v>
      </c>
      <c r="I4609">
        <v>354.49</v>
      </c>
      <c r="J4609">
        <v>18</v>
      </c>
      <c r="K4609" t="s">
        <v>1346</v>
      </c>
      <c r="L4609">
        <v>2018</v>
      </c>
      <c r="M4609">
        <v>9</v>
      </c>
    </row>
    <row r="4610" spans="1:13" x14ac:dyDescent="0.25">
      <c r="A4610">
        <v>988793</v>
      </c>
      <c r="B4610" t="s">
        <v>1177</v>
      </c>
      <c r="C4610" t="s">
        <v>14</v>
      </c>
      <c r="D4610" t="s">
        <v>15</v>
      </c>
      <c r="E4610" t="s">
        <v>603</v>
      </c>
      <c r="F4610" s="1">
        <v>43481.577881944446</v>
      </c>
      <c r="G4610">
        <v>1</v>
      </c>
      <c r="H4610">
        <v>354.49</v>
      </c>
      <c r="I4610">
        <v>354.49</v>
      </c>
      <c r="J4610">
        <v>18</v>
      </c>
      <c r="K4610" t="s">
        <v>1346</v>
      </c>
      <c r="L4610">
        <v>2019</v>
      </c>
      <c r="M4610">
        <v>1</v>
      </c>
    </row>
    <row r="4611" spans="1:13" x14ac:dyDescent="0.25">
      <c r="A4611">
        <v>988793</v>
      </c>
      <c r="B4611" t="s">
        <v>1177</v>
      </c>
      <c r="C4611" t="s">
        <v>14</v>
      </c>
      <c r="D4611" t="s">
        <v>15</v>
      </c>
      <c r="E4611" t="s">
        <v>603</v>
      </c>
      <c r="F4611" s="1">
        <v>43563.498182870368</v>
      </c>
      <c r="G4611">
        <v>1</v>
      </c>
      <c r="H4611">
        <v>354.49</v>
      </c>
      <c r="I4611">
        <v>354.49</v>
      </c>
      <c r="J4611">
        <v>18</v>
      </c>
      <c r="K4611" t="s">
        <v>1346</v>
      </c>
      <c r="L4611">
        <v>2019</v>
      </c>
      <c r="M4611">
        <v>4</v>
      </c>
    </row>
    <row r="4612" spans="1:13" x14ac:dyDescent="0.25">
      <c r="A4612">
        <v>988793</v>
      </c>
      <c r="B4612" t="s">
        <v>1177</v>
      </c>
      <c r="C4612" t="s">
        <v>14</v>
      </c>
      <c r="D4612" t="s">
        <v>15</v>
      </c>
      <c r="E4612" t="s">
        <v>603</v>
      </c>
      <c r="F4612" s="1">
        <v>43710.40384259259</v>
      </c>
      <c r="G4612">
        <v>1</v>
      </c>
      <c r="H4612">
        <v>354.49</v>
      </c>
      <c r="I4612">
        <v>354.49</v>
      </c>
      <c r="J4612">
        <v>18</v>
      </c>
      <c r="K4612" t="s">
        <v>1346</v>
      </c>
      <c r="L4612">
        <v>2019</v>
      </c>
      <c r="M4612">
        <v>9</v>
      </c>
    </row>
    <row r="4613" spans="1:13" x14ac:dyDescent="0.25">
      <c r="A4613">
        <v>988793</v>
      </c>
      <c r="B4613" t="s">
        <v>1177</v>
      </c>
      <c r="C4613" t="s">
        <v>14</v>
      </c>
      <c r="D4613" t="s">
        <v>15</v>
      </c>
      <c r="E4613" t="s">
        <v>603</v>
      </c>
      <c r="F4613" s="1">
        <v>43724.412280092591</v>
      </c>
      <c r="G4613">
        <v>1</v>
      </c>
      <c r="H4613">
        <v>354.07</v>
      </c>
      <c r="I4613">
        <v>354.07</v>
      </c>
      <c r="J4613">
        <v>18</v>
      </c>
      <c r="K4613" t="s">
        <v>1346</v>
      </c>
      <c r="L4613">
        <v>2019</v>
      </c>
      <c r="M4613">
        <v>9</v>
      </c>
    </row>
    <row r="4614" spans="1:13" x14ac:dyDescent="0.25">
      <c r="A4614">
        <v>142870</v>
      </c>
      <c r="B4614" t="s">
        <v>1178</v>
      </c>
      <c r="C4614" t="s">
        <v>14</v>
      </c>
      <c r="D4614" t="s">
        <v>15</v>
      </c>
      <c r="E4614" t="s">
        <v>603</v>
      </c>
      <c r="F4614" s="1">
        <v>42870.411747685182</v>
      </c>
      <c r="G4614">
        <v>1</v>
      </c>
      <c r="H4614">
        <v>727.32</v>
      </c>
      <c r="I4614">
        <v>727.32</v>
      </c>
      <c r="J4614">
        <v>18</v>
      </c>
      <c r="K4614" t="s">
        <v>1346</v>
      </c>
      <c r="L4614">
        <v>2017</v>
      </c>
      <c r="M4614">
        <v>5</v>
      </c>
    </row>
    <row r="4615" spans="1:13" x14ac:dyDescent="0.25">
      <c r="A4615">
        <v>142870</v>
      </c>
      <c r="B4615" t="s">
        <v>1178</v>
      </c>
      <c r="C4615" t="s">
        <v>14</v>
      </c>
      <c r="D4615" t="s">
        <v>15</v>
      </c>
      <c r="E4615" t="s">
        <v>603</v>
      </c>
      <c r="F4615" s="1">
        <v>43262.341296296298</v>
      </c>
      <c r="G4615">
        <v>1</v>
      </c>
      <c r="H4615">
        <v>727.25</v>
      </c>
      <c r="I4615">
        <v>727.25</v>
      </c>
      <c r="J4615">
        <v>18</v>
      </c>
      <c r="K4615" t="s">
        <v>1346</v>
      </c>
      <c r="L4615">
        <v>2018</v>
      </c>
      <c r="M4615">
        <v>6</v>
      </c>
    </row>
    <row r="4616" spans="1:13" x14ac:dyDescent="0.25">
      <c r="A4616">
        <v>142870</v>
      </c>
      <c r="B4616" t="s">
        <v>1178</v>
      </c>
      <c r="C4616" t="s">
        <v>14</v>
      </c>
      <c r="D4616" t="s">
        <v>15</v>
      </c>
      <c r="E4616" t="s">
        <v>603</v>
      </c>
      <c r="F4616" s="1">
        <v>43276.429664351854</v>
      </c>
      <c r="G4616">
        <v>1</v>
      </c>
      <c r="H4616">
        <v>727.25</v>
      </c>
      <c r="I4616">
        <v>727.25</v>
      </c>
      <c r="J4616">
        <v>18</v>
      </c>
      <c r="K4616" t="s">
        <v>1346</v>
      </c>
      <c r="L4616">
        <v>2018</v>
      </c>
      <c r="M4616">
        <v>6</v>
      </c>
    </row>
    <row r="4617" spans="1:13" x14ac:dyDescent="0.25">
      <c r="A4617">
        <v>142870</v>
      </c>
      <c r="B4617" t="s">
        <v>1178</v>
      </c>
      <c r="C4617" t="s">
        <v>14</v>
      </c>
      <c r="D4617" t="s">
        <v>15</v>
      </c>
      <c r="E4617" t="s">
        <v>603</v>
      </c>
      <c r="F4617" s="1">
        <v>43285.609675925924</v>
      </c>
      <c r="G4617">
        <v>1</v>
      </c>
      <c r="H4617">
        <v>727.25</v>
      </c>
      <c r="I4617">
        <v>727.25</v>
      </c>
      <c r="J4617">
        <v>18</v>
      </c>
      <c r="K4617" t="s">
        <v>1346</v>
      </c>
      <c r="L4617">
        <v>2018</v>
      </c>
      <c r="M4617">
        <v>7</v>
      </c>
    </row>
    <row r="4618" spans="1:13" x14ac:dyDescent="0.25">
      <c r="A4618">
        <v>142870</v>
      </c>
      <c r="B4618" t="s">
        <v>1178</v>
      </c>
      <c r="C4618" t="s">
        <v>14</v>
      </c>
      <c r="D4618" t="s">
        <v>15</v>
      </c>
      <c r="E4618" t="s">
        <v>603</v>
      </c>
      <c r="F4618" s="1">
        <v>43787.411516203705</v>
      </c>
      <c r="G4618">
        <v>1</v>
      </c>
      <c r="H4618">
        <v>726.4</v>
      </c>
      <c r="I4618">
        <v>726.4</v>
      </c>
      <c r="J4618">
        <v>18</v>
      </c>
      <c r="K4618" t="s">
        <v>1346</v>
      </c>
      <c r="L4618">
        <v>2019</v>
      </c>
      <c r="M4618">
        <v>11</v>
      </c>
    </row>
    <row r="4619" spans="1:13" x14ac:dyDescent="0.25">
      <c r="A4619">
        <v>142865</v>
      </c>
      <c r="B4619" t="s">
        <v>602</v>
      </c>
      <c r="C4619" t="s">
        <v>14</v>
      </c>
      <c r="D4619" t="s">
        <v>15</v>
      </c>
      <c r="E4619" t="s">
        <v>603</v>
      </c>
      <c r="F4619" s="1">
        <v>42828.423298611109</v>
      </c>
      <c r="G4619">
        <v>2</v>
      </c>
      <c r="H4619">
        <v>47.52</v>
      </c>
      <c r="I4619">
        <v>95.04</v>
      </c>
      <c r="J4619">
        <v>18</v>
      </c>
      <c r="K4619" t="s">
        <v>1346</v>
      </c>
      <c r="L4619">
        <v>2017</v>
      </c>
      <c r="M4619">
        <v>4</v>
      </c>
    </row>
    <row r="4620" spans="1:13" x14ac:dyDescent="0.25">
      <c r="A4620">
        <v>142865</v>
      </c>
      <c r="B4620" t="s">
        <v>602</v>
      </c>
      <c r="C4620" t="s">
        <v>14</v>
      </c>
      <c r="D4620" t="s">
        <v>15</v>
      </c>
      <c r="E4620" t="s">
        <v>603</v>
      </c>
      <c r="F4620" s="1">
        <v>42838.442291666666</v>
      </c>
      <c r="G4620">
        <v>2</v>
      </c>
      <c r="H4620">
        <v>47.52</v>
      </c>
      <c r="I4620">
        <v>95.04</v>
      </c>
      <c r="J4620">
        <v>18</v>
      </c>
      <c r="K4620" t="s">
        <v>1346</v>
      </c>
      <c r="L4620">
        <v>2017</v>
      </c>
      <c r="M4620">
        <v>4</v>
      </c>
    </row>
    <row r="4621" spans="1:13" x14ac:dyDescent="0.25">
      <c r="A4621">
        <v>142865</v>
      </c>
      <c r="B4621" t="s">
        <v>602</v>
      </c>
      <c r="C4621" t="s">
        <v>14</v>
      </c>
      <c r="D4621" t="s">
        <v>15</v>
      </c>
      <c r="E4621" t="s">
        <v>603</v>
      </c>
      <c r="F4621" s="1">
        <v>42838.442291666666</v>
      </c>
      <c r="G4621">
        <v>1</v>
      </c>
      <c r="H4621">
        <v>47.52</v>
      </c>
      <c r="I4621">
        <v>47.52</v>
      </c>
      <c r="J4621">
        <v>18</v>
      </c>
      <c r="K4621" t="s">
        <v>1346</v>
      </c>
      <c r="L4621">
        <v>2017</v>
      </c>
      <c r="M4621">
        <v>4</v>
      </c>
    </row>
    <row r="4622" spans="1:13" x14ac:dyDescent="0.25">
      <c r="A4622">
        <v>142865</v>
      </c>
      <c r="B4622" t="s">
        <v>602</v>
      </c>
      <c r="C4622" t="s">
        <v>14</v>
      </c>
      <c r="D4622" t="s">
        <v>15</v>
      </c>
      <c r="E4622" t="s">
        <v>603</v>
      </c>
      <c r="F4622" s="1">
        <v>42846.630104166667</v>
      </c>
      <c r="G4622">
        <v>1</v>
      </c>
      <c r="H4622">
        <v>47.52</v>
      </c>
      <c r="I4622">
        <v>47.52</v>
      </c>
      <c r="J4622">
        <v>18</v>
      </c>
      <c r="K4622" t="s">
        <v>1346</v>
      </c>
      <c r="L4622">
        <v>2017</v>
      </c>
      <c r="M4622">
        <v>4</v>
      </c>
    </row>
    <row r="4623" spans="1:13" x14ac:dyDescent="0.25">
      <c r="A4623">
        <v>142865</v>
      </c>
      <c r="B4623" t="s">
        <v>602</v>
      </c>
      <c r="C4623" t="s">
        <v>14</v>
      </c>
      <c r="D4623" t="s">
        <v>15</v>
      </c>
      <c r="E4623" t="s">
        <v>603</v>
      </c>
      <c r="F4623" s="1">
        <v>42846.630104166667</v>
      </c>
      <c r="G4623">
        <v>1</v>
      </c>
      <c r="H4623">
        <v>47.52</v>
      </c>
      <c r="I4623">
        <v>47.52</v>
      </c>
      <c r="J4623">
        <v>18</v>
      </c>
      <c r="K4623" t="s">
        <v>1346</v>
      </c>
      <c r="L4623">
        <v>2017</v>
      </c>
      <c r="M4623">
        <v>4</v>
      </c>
    </row>
    <row r="4624" spans="1:13" x14ac:dyDescent="0.25">
      <c r="A4624">
        <v>142865</v>
      </c>
      <c r="B4624" t="s">
        <v>602</v>
      </c>
      <c r="C4624" t="s">
        <v>14</v>
      </c>
      <c r="D4624" t="s">
        <v>15</v>
      </c>
      <c r="E4624" t="s">
        <v>603</v>
      </c>
      <c r="F4624" s="1">
        <v>42870.411747685182</v>
      </c>
      <c r="G4624">
        <v>2</v>
      </c>
      <c r="H4624">
        <v>47.19</v>
      </c>
      <c r="I4624">
        <v>94.38</v>
      </c>
      <c r="J4624">
        <v>18</v>
      </c>
      <c r="K4624" t="s">
        <v>1346</v>
      </c>
      <c r="L4624">
        <v>2017</v>
      </c>
      <c r="M4624">
        <v>5</v>
      </c>
    </row>
    <row r="4625" spans="1:13" x14ac:dyDescent="0.25">
      <c r="A4625">
        <v>142865</v>
      </c>
      <c r="B4625" t="s">
        <v>602</v>
      </c>
      <c r="C4625" t="s">
        <v>14</v>
      </c>
      <c r="D4625" t="s">
        <v>15</v>
      </c>
      <c r="E4625" t="s">
        <v>603</v>
      </c>
      <c r="F4625" s="1">
        <v>42870.411747685182</v>
      </c>
      <c r="G4625">
        <v>2</v>
      </c>
      <c r="H4625">
        <v>47.52</v>
      </c>
      <c r="I4625">
        <v>95.04</v>
      </c>
      <c r="J4625">
        <v>18</v>
      </c>
      <c r="K4625" t="s">
        <v>1346</v>
      </c>
      <c r="L4625">
        <v>2017</v>
      </c>
      <c r="M4625">
        <v>5</v>
      </c>
    </row>
    <row r="4626" spans="1:13" x14ac:dyDescent="0.25">
      <c r="A4626">
        <v>142865</v>
      </c>
      <c r="B4626" t="s">
        <v>602</v>
      </c>
      <c r="C4626" t="s">
        <v>14</v>
      </c>
      <c r="D4626" t="s">
        <v>15</v>
      </c>
      <c r="E4626" t="s">
        <v>603</v>
      </c>
      <c r="F4626" s="1">
        <v>42884.433344907404</v>
      </c>
      <c r="G4626">
        <v>2</v>
      </c>
      <c r="H4626">
        <v>47.19</v>
      </c>
      <c r="I4626">
        <v>94.38</v>
      </c>
      <c r="J4626">
        <v>18</v>
      </c>
      <c r="K4626" t="s">
        <v>1346</v>
      </c>
      <c r="L4626">
        <v>2017</v>
      </c>
      <c r="M4626">
        <v>5</v>
      </c>
    </row>
    <row r="4627" spans="1:13" x14ac:dyDescent="0.25">
      <c r="A4627">
        <v>142865</v>
      </c>
      <c r="B4627" t="s">
        <v>602</v>
      </c>
      <c r="C4627" t="s">
        <v>14</v>
      </c>
      <c r="D4627" t="s">
        <v>15</v>
      </c>
      <c r="E4627" t="s">
        <v>603</v>
      </c>
      <c r="F4627" s="1">
        <v>42888.624282407407</v>
      </c>
      <c r="G4627">
        <v>1</v>
      </c>
      <c r="H4627">
        <v>47.19</v>
      </c>
      <c r="I4627">
        <v>47.19</v>
      </c>
      <c r="J4627">
        <v>18</v>
      </c>
      <c r="K4627" t="s">
        <v>1346</v>
      </c>
      <c r="L4627">
        <v>2017</v>
      </c>
      <c r="M4627">
        <v>6</v>
      </c>
    </row>
    <row r="4628" spans="1:13" x14ac:dyDescent="0.25">
      <c r="A4628">
        <v>142865</v>
      </c>
      <c r="B4628" t="s">
        <v>602</v>
      </c>
      <c r="C4628" t="s">
        <v>14</v>
      </c>
      <c r="D4628" t="s">
        <v>15</v>
      </c>
      <c r="E4628" t="s">
        <v>603</v>
      </c>
      <c r="F4628" s="1">
        <v>42888.624282407407</v>
      </c>
      <c r="G4628">
        <v>1</v>
      </c>
      <c r="H4628">
        <v>47.19</v>
      </c>
      <c r="I4628">
        <v>47.19</v>
      </c>
      <c r="J4628">
        <v>18</v>
      </c>
      <c r="K4628" t="s">
        <v>1346</v>
      </c>
      <c r="L4628">
        <v>2017</v>
      </c>
      <c r="M4628">
        <v>6</v>
      </c>
    </row>
    <row r="4629" spans="1:13" x14ac:dyDescent="0.25">
      <c r="A4629">
        <v>142865</v>
      </c>
      <c r="B4629" t="s">
        <v>602</v>
      </c>
      <c r="C4629" t="s">
        <v>14</v>
      </c>
      <c r="D4629" t="s">
        <v>15</v>
      </c>
      <c r="E4629" t="s">
        <v>603</v>
      </c>
      <c r="F4629" s="1">
        <v>42892.370127314818</v>
      </c>
      <c r="G4629">
        <v>1</v>
      </c>
      <c r="H4629">
        <v>47.19</v>
      </c>
      <c r="I4629">
        <v>47.19</v>
      </c>
      <c r="J4629">
        <v>18</v>
      </c>
      <c r="K4629" t="s">
        <v>1346</v>
      </c>
      <c r="L4629">
        <v>2017</v>
      </c>
      <c r="M4629">
        <v>6</v>
      </c>
    </row>
    <row r="4630" spans="1:13" x14ac:dyDescent="0.25">
      <c r="A4630">
        <v>142865</v>
      </c>
      <c r="B4630" t="s">
        <v>602</v>
      </c>
      <c r="C4630" t="s">
        <v>14</v>
      </c>
      <c r="D4630" t="s">
        <v>15</v>
      </c>
      <c r="E4630" t="s">
        <v>603</v>
      </c>
      <c r="F4630" s="1">
        <v>42905.461412037039</v>
      </c>
      <c r="G4630">
        <v>2</v>
      </c>
      <c r="H4630">
        <v>47.19</v>
      </c>
      <c r="I4630">
        <v>94.38</v>
      </c>
      <c r="J4630">
        <v>18</v>
      </c>
      <c r="K4630" t="s">
        <v>1346</v>
      </c>
      <c r="L4630">
        <v>2017</v>
      </c>
      <c r="M4630">
        <v>6</v>
      </c>
    </row>
    <row r="4631" spans="1:13" x14ac:dyDescent="0.25">
      <c r="A4631">
        <v>142865</v>
      </c>
      <c r="B4631" t="s">
        <v>602</v>
      </c>
      <c r="C4631" t="s">
        <v>14</v>
      </c>
      <c r="D4631" t="s">
        <v>15</v>
      </c>
      <c r="E4631" t="s">
        <v>603</v>
      </c>
      <c r="F4631" s="1">
        <v>42912.414895833332</v>
      </c>
      <c r="G4631">
        <v>1</v>
      </c>
      <c r="H4631">
        <v>47.19</v>
      </c>
      <c r="I4631">
        <v>47.19</v>
      </c>
      <c r="J4631">
        <v>18</v>
      </c>
      <c r="K4631" t="s">
        <v>1346</v>
      </c>
      <c r="L4631">
        <v>2017</v>
      </c>
      <c r="M4631">
        <v>6</v>
      </c>
    </row>
    <row r="4632" spans="1:13" x14ac:dyDescent="0.25">
      <c r="A4632">
        <v>142865</v>
      </c>
      <c r="B4632" t="s">
        <v>602</v>
      </c>
      <c r="C4632" t="s">
        <v>14</v>
      </c>
      <c r="D4632" t="s">
        <v>15</v>
      </c>
      <c r="E4632" t="s">
        <v>603</v>
      </c>
      <c r="F4632" s="1">
        <v>42912.414895833332</v>
      </c>
      <c r="G4632">
        <v>2</v>
      </c>
      <c r="H4632">
        <v>47.19</v>
      </c>
      <c r="I4632">
        <v>94.38</v>
      </c>
      <c r="J4632">
        <v>18</v>
      </c>
      <c r="K4632" t="s">
        <v>1346</v>
      </c>
      <c r="L4632">
        <v>2017</v>
      </c>
      <c r="M4632">
        <v>6</v>
      </c>
    </row>
    <row r="4633" spans="1:13" x14ac:dyDescent="0.25">
      <c r="A4633">
        <v>142865</v>
      </c>
      <c r="B4633" t="s">
        <v>602</v>
      </c>
      <c r="C4633" t="s">
        <v>14</v>
      </c>
      <c r="D4633" t="s">
        <v>15</v>
      </c>
      <c r="E4633" t="s">
        <v>603</v>
      </c>
      <c r="F4633" s="1">
        <v>42930.597002314818</v>
      </c>
      <c r="G4633">
        <v>1</v>
      </c>
      <c r="H4633">
        <v>47.19</v>
      </c>
      <c r="I4633">
        <v>47.19</v>
      </c>
      <c r="J4633">
        <v>18</v>
      </c>
      <c r="K4633" t="s">
        <v>1346</v>
      </c>
      <c r="L4633">
        <v>2017</v>
      </c>
      <c r="M4633">
        <v>7</v>
      </c>
    </row>
    <row r="4634" spans="1:13" x14ac:dyDescent="0.25">
      <c r="A4634">
        <v>142865</v>
      </c>
      <c r="B4634" t="s">
        <v>602</v>
      </c>
      <c r="C4634" t="s">
        <v>14</v>
      </c>
      <c r="D4634" t="s">
        <v>15</v>
      </c>
      <c r="E4634" t="s">
        <v>603</v>
      </c>
      <c r="F4634" s="1">
        <v>42968.33258101852</v>
      </c>
      <c r="G4634">
        <v>1</v>
      </c>
      <c r="H4634">
        <v>47.19</v>
      </c>
      <c r="I4634">
        <v>47.19</v>
      </c>
      <c r="J4634">
        <v>18</v>
      </c>
      <c r="K4634" t="s">
        <v>1346</v>
      </c>
      <c r="L4634">
        <v>2017</v>
      </c>
      <c r="M4634">
        <v>8</v>
      </c>
    </row>
    <row r="4635" spans="1:13" x14ac:dyDescent="0.25">
      <c r="A4635">
        <v>142865</v>
      </c>
      <c r="B4635" t="s">
        <v>602</v>
      </c>
      <c r="C4635" t="s">
        <v>14</v>
      </c>
      <c r="D4635" t="s">
        <v>15</v>
      </c>
      <c r="E4635" t="s">
        <v>603</v>
      </c>
      <c r="F4635" s="1">
        <v>42975.388819444444</v>
      </c>
      <c r="G4635">
        <v>2</v>
      </c>
      <c r="H4635">
        <v>47.19</v>
      </c>
      <c r="I4635">
        <v>94.38</v>
      </c>
      <c r="J4635">
        <v>18</v>
      </c>
      <c r="K4635" t="s">
        <v>1346</v>
      </c>
      <c r="L4635">
        <v>2017</v>
      </c>
      <c r="M4635">
        <v>8</v>
      </c>
    </row>
    <row r="4636" spans="1:13" x14ac:dyDescent="0.25">
      <c r="A4636">
        <v>142865</v>
      </c>
      <c r="B4636" t="s">
        <v>602</v>
      </c>
      <c r="C4636" t="s">
        <v>14</v>
      </c>
      <c r="D4636" t="s">
        <v>15</v>
      </c>
      <c r="E4636" t="s">
        <v>603</v>
      </c>
      <c r="F4636" s="1">
        <v>42989.318020833336</v>
      </c>
      <c r="G4636">
        <v>1</v>
      </c>
      <c r="H4636">
        <v>47.19</v>
      </c>
      <c r="I4636">
        <v>47.19</v>
      </c>
      <c r="J4636">
        <v>18</v>
      </c>
      <c r="K4636" t="s">
        <v>1346</v>
      </c>
      <c r="L4636">
        <v>2017</v>
      </c>
      <c r="M4636">
        <v>9</v>
      </c>
    </row>
    <row r="4637" spans="1:13" x14ac:dyDescent="0.25">
      <c r="A4637">
        <v>142865</v>
      </c>
      <c r="B4637" t="s">
        <v>602</v>
      </c>
      <c r="C4637" t="s">
        <v>14</v>
      </c>
      <c r="D4637" t="s">
        <v>15</v>
      </c>
      <c r="E4637" t="s">
        <v>603</v>
      </c>
      <c r="F4637" s="1">
        <v>42989.318020833336</v>
      </c>
      <c r="G4637">
        <v>2</v>
      </c>
      <c r="H4637">
        <v>47.19</v>
      </c>
      <c r="I4637">
        <v>94.38</v>
      </c>
      <c r="J4637">
        <v>18</v>
      </c>
      <c r="K4637" t="s">
        <v>1346</v>
      </c>
      <c r="L4637">
        <v>2017</v>
      </c>
      <c r="M4637">
        <v>9</v>
      </c>
    </row>
    <row r="4638" spans="1:13" x14ac:dyDescent="0.25">
      <c r="A4638">
        <v>142865</v>
      </c>
      <c r="B4638" t="s">
        <v>602</v>
      </c>
      <c r="C4638" t="s">
        <v>14</v>
      </c>
      <c r="D4638" t="s">
        <v>15</v>
      </c>
      <c r="E4638" t="s">
        <v>603</v>
      </c>
      <c r="F4638" s="1">
        <v>42996.347210648149</v>
      </c>
      <c r="G4638">
        <v>2</v>
      </c>
      <c r="H4638">
        <v>47.19</v>
      </c>
      <c r="I4638">
        <v>94.38</v>
      </c>
      <c r="J4638">
        <v>18</v>
      </c>
      <c r="K4638" t="s">
        <v>1346</v>
      </c>
      <c r="L4638">
        <v>2017</v>
      </c>
      <c r="M4638">
        <v>9</v>
      </c>
    </row>
    <row r="4639" spans="1:13" x14ac:dyDescent="0.25">
      <c r="A4639">
        <v>142865</v>
      </c>
      <c r="B4639" t="s">
        <v>602</v>
      </c>
      <c r="C4639" t="s">
        <v>14</v>
      </c>
      <c r="D4639" t="s">
        <v>15</v>
      </c>
      <c r="E4639" t="s">
        <v>603</v>
      </c>
      <c r="F4639" s="1">
        <v>42997.359768518516</v>
      </c>
      <c r="G4639">
        <v>1</v>
      </c>
      <c r="H4639">
        <v>47.19</v>
      </c>
      <c r="I4639">
        <v>47.19</v>
      </c>
      <c r="J4639">
        <v>18</v>
      </c>
      <c r="K4639" t="s">
        <v>1346</v>
      </c>
      <c r="L4639">
        <v>2017</v>
      </c>
      <c r="M4639">
        <v>9</v>
      </c>
    </row>
    <row r="4640" spans="1:13" x14ac:dyDescent="0.25">
      <c r="A4640">
        <v>142865</v>
      </c>
      <c r="B4640" t="s">
        <v>602</v>
      </c>
      <c r="C4640" t="s">
        <v>14</v>
      </c>
      <c r="D4640" t="s">
        <v>15</v>
      </c>
      <c r="E4640" t="s">
        <v>603</v>
      </c>
      <c r="F4640" s="1">
        <v>43052.404675925929</v>
      </c>
      <c r="G4640">
        <v>1</v>
      </c>
      <c r="H4640">
        <v>47.52</v>
      </c>
      <c r="I4640">
        <v>47.52</v>
      </c>
      <c r="J4640">
        <v>18</v>
      </c>
      <c r="K4640" t="s">
        <v>1346</v>
      </c>
      <c r="L4640">
        <v>2017</v>
      </c>
      <c r="M4640">
        <v>11</v>
      </c>
    </row>
    <row r="4641" spans="1:13" x14ac:dyDescent="0.25">
      <c r="A4641">
        <v>142865</v>
      </c>
      <c r="B4641" t="s">
        <v>602</v>
      </c>
      <c r="C4641" t="s">
        <v>14</v>
      </c>
      <c r="D4641" t="s">
        <v>15</v>
      </c>
      <c r="E4641" t="s">
        <v>603</v>
      </c>
      <c r="F4641" s="1">
        <v>43059.439004629632</v>
      </c>
      <c r="G4641">
        <v>1</v>
      </c>
      <c r="H4641">
        <v>47.19</v>
      </c>
      <c r="I4641">
        <v>47.19</v>
      </c>
      <c r="J4641">
        <v>18</v>
      </c>
      <c r="K4641" t="s">
        <v>1346</v>
      </c>
      <c r="L4641">
        <v>2017</v>
      </c>
      <c r="M4641">
        <v>11</v>
      </c>
    </row>
    <row r="4642" spans="1:13" x14ac:dyDescent="0.25">
      <c r="A4642">
        <v>142865</v>
      </c>
      <c r="B4642" t="s">
        <v>602</v>
      </c>
      <c r="C4642" t="s">
        <v>14</v>
      </c>
      <c r="D4642" t="s">
        <v>15</v>
      </c>
      <c r="E4642" t="s">
        <v>603</v>
      </c>
      <c r="F4642" s="1">
        <v>43059.439004629632</v>
      </c>
      <c r="G4642">
        <v>1</v>
      </c>
      <c r="H4642">
        <v>47.19</v>
      </c>
      <c r="I4642">
        <v>47.19</v>
      </c>
      <c r="J4642">
        <v>18</v>
      </c>
      <c r="K4642" t="s">
        <v>1346</v>
      </c>
      <c r="L4642">
        <v>2017</v>
      </c>
      <c r="M4642">
        <v>11</v>
      </c>
    </row>
    <row r="4643" spans="1:13" x14ac:dyDescent="0.25">
      <c r="A4643">
        <v>142865</v>
      </c>
      <c r="B4643" t="s">
        <v>602</v>
      </c>
      <c r="C4643" t="s">
        <v>14</v>
      </c>
      <c r="D4643" t="s">
        <v>15</v>
      </c>
      <c r="E4643" t="s">
        <v>603</v>
      </c>
      <c r="F4643" s="1">
        <v>43108.430358796293</v>
      </c>
      <c r="G4643">
        <v>1</v>
      </c>
      <c r="H4643">
        <v>47.19</v>
      </c>
      <c r="I4643">
        <v>47.19</v>
      </c>
      <c r="J4643">
        <v>18</v>
      </c>
      <c r="K4643" t="s">
        <v>1346</v>
      </c>
      <c r="L4643">
        <v>2018</v>
      </c>
      <c r="M4643">
        <v>1</v>
      </c>
    </row>
    <row r="4644" spans="1:13" x14ac:dyDescent="0.25">
      <c r="A4644">
        <v>142865</v>
      </c>
      <c r="B4644" t="s">
        <v>602</v>
      </c>
      <c r="C4644" t="s">
        <v>14</v>
      </c>
      <c r="D4644" t="s">
        <v>15</v>
      </c>
      <c r="E4644" t="s">
        <v>603</v>
      </c>
      <c r="F4644" s="1">
        <v>43108.430358796293</v>
      </c>
      <c r="G4644">
        <v>1</v>
      </c>
      <c r="H4644">
        <v>47.52</v>
      </c>
      <c r="I4644">
        <v>47.52</v>
      </c>
      <c r="J4644">
        <v>18</v>
      </c>
      <c r="K4644" t="s">
        <v>1346</v>
      </c>
      <c r="L4644">
        <v>2018</v>
      </c>
      <c r="M4644">
        <v>1</v>
      </c>
    </row>
    <row r="4645" spans="1:13" x14ac:dyDescent="0.25">
      <c r="A4645">
        <v>142865</v>
      </c>
      <c r="B4645" t="s">
        <v>602</v>
      </c>
      <c r="C4645" t="s">
        <v>14</v>
      </c>
      <c r="D4645" t="s">
        <v>15</v>
      </c>
      <c r="E4645" t="s">
        <v>603</v>
      </c>
      <c r="F4645" s="1">
        <v>43108.430358796293</v>
      </c>
      <c r="G4645">
        <v>1</v>
      </c>
      <c r="H4645">
        <v>47.19</v>
      </c>
      <c r="I4645">
        <v>47.19</v>
      </c>
      <c r="J4645">
        <v>18</v>
      </c>
      <c r="K4645" t="s">
        <v>1346</v>
      </c>
      <c r="L4645">
        <v>2018</v>
      </c>
      <c r="M4645">
        <v>1</v>
      </c>
    </row>
    <row r="4646" spans="1:13" x14ac:dyDescent="0.25">
      <c r="A4646">
        <v>142865</v>
      </c>
      <c r="B4646" t="s">
        <v>602</v>
      </c>
      <c r="C4646" t="s">
        <v>14</v>
      </c>
      <c r="D4646" t="s">
        <v>15</v>
      </c>
      <c r="E4646" t="s">
        <v>603</v>
      </c>
      <c r="F4646" s="1">
        <v>43147.559328703705</v>
      </c>
      <c r="G4646">
        <v>1</v>
      </c>
      <c r="H4646">
        <v>47.19</v>
      </c>
      <c r="I4646">
        <v>47.19</v>
      </c>
      <c r="J4646">
        <v>18</v>
      </c>
      <c r="K4646" t="s">
        <v>1346</v>
      </c>
      <c r="L4646">
        <v>2018</v>
      </c>
      <c r="M4646">
        <v>2</v>
      </c>
    </row>
    <row r="4647" spans="1:13" x14ac:dyDescent="0.25">
      <c r="A4647">
        <v>142865</v>
      </c>
      <c r="B4647" t="s">
        <v>602</v>
      </c>
      <c r="C4647" t="s">
        <v>14</v>
      </c>
      <c r="D4647" t="s">
        <v>15</v>
      </c>
      <c r="E4647" t="s">
        <v>603</v>
      </c>
      <c r="F4647" s="1">
        <v>43147.559328703705</v>
      </c>
      <c r="G4647">
        <v>1</v>
      </c>
      <c r="H4647">
        <v>47.19</v>
      </c>
      <c r="I4647">
        <v>47.19</v>
      </c>
      <c r="J4647">
        <v>18</v>
      </c>
      <c r="K4647" t="s">
        <v>1346</v>
      </c>
      <c r="L4647">
        <v>2018</v>
      </c>
      <c r="M4647">
        <v>2</v>
      </c>
    </row>
    <row r="4648" spans="1:13" x14ac:dyDescent="0.25">
      <c r="A4648">
        <v>142865</v>
      </c>
      <c r="B4648" t="s">
        <v>602</v>
      </c>
      <c r="C4648" t="s">
        <v>14</v>
      </c>
      <c r="D4648" t="s">
        <v>15</v>
      </c>
      <c r="E4648" t="s">
        <v>603</v>
      </c>
      <c r="F4648" s="1">
        <v>43150.376828703702</v>
      </c>
      <c r="G4648">
        <v>1</v>
      </c>
      <c r="H4648">
        <v>47.19</v>
      </c>
      <c r="I4648">
        <v>47.19</v>
      </c>
      <c r="J4648">
        <v>18</v>
      </c>
      <c r="K4648" t="s">
        <v>1346</v>
      </c>
      <c r="L4648">
        <v>2018</v>
      </c>
      <c r="M4648">
        <v>2</v>
      </c>
    </row>
    <row r="4649" spans="1:13" x14ac:dyDescent="0.25">
      <c r="A4649">
        <v>142865</v>
      </c>
      <c r="B4649" t="s">
        <v>602</v>
      </c>
      <c r="C4649" t="s">
        <v>14</v>
      </c>
      <c r="D4649" t="s">
        <v>15</v>
      </c>
      <c r="E4649" t="s">
        <v>603</v>
      </c>
      <c r="F4649" s="1">
        <v>43150.376828703702</v>
      </c>
      <c r="G4649">
        <v>3</v>
      </c>
      <c r="H4649">
        <v>47.19</v>
      </c>
      <c r="I4649">
        <v>141.57</v>
      </c>
      <c r="J4649">
        <v>18</v>
      </c>
      <c r="K4649" t="s">
        <v>1346</v>
      </c>
      <c r="L4649">
        <v>2018</v>
      </c>
      <c r="M4649">
        <v>2</v>
      </c>
    </row>
    <row r="4650" spans="1:13" x14ac:dyDescent="0.25">
      <c r="A4650">
        <v>142865</v>
      </c>
      <c r="B4650" t="s">
        <v>602</v>
      </c>
      <c r="C4650" t="s">
        <v>14</v>
      </c>
      <c r="D4650" t="s">
        <v>15</v>
      </c>
      <c r="E4650" t="s">
        <v>603</v>
      </c>
      <c r="F4650" s="1">
        <v>43157.3591087963</v>
      </c>
      <c r="G4650">
        <v>2</v>
      </c>
      <c r="H4650">
        <v>47.19</v>
      </c>
      <c r="I4650">
        <v>94.38</v>
      </c>
      <c r="J4650">
        <v>18</v>
      </c>
      <c r="K4650" t="s">
        <v>1346</v>
      </c>
      <c r="L4650">
        <v>2018</v>
      </c>
      <c r="M4650">
        <v>2</v>
      </c>
    </row>
    <row r="4651" spans="1:13" x14ac:dyDescent="0.25">
      <c r="A4651">
        <v>142865</v>
      </c>
      <c r="B4651" t="s">
        <v>602</v>
      </c>
      <c r="C4651" t="s">
        <v>14</v>
      </c>
      <c r="D4651" t="s">
        <v>15</v>
      </c>
      <c r="E4651" t="s">
        <v>603</v>
      </c>
      <c r="F4651" s="1">
        <v>43157.3591087963</v>
      </c>
      <c r="G4651">
        <v>2</v>
      </c>
      <c r="H4651">
        <v>47.19</v>
      </c>
      <c r="I4651">
        <v>94.38</v>
      </c>
      <c r="J4651">
        <v>18</v>
      </c>
      <c r="K4651" t="s">
        <v>1346</v>
      </c>
      <c r="L4651">
        <v>2018</v>
      </c>
      <c r="M4651">
        <v>2</v>
      </c>
    </row>
    <row r="4652" spans="1:13" x14ac:dyDescent="0.25">
      <c r="A4652">
        <v>142865</v>
      </c>
      <c r="B4652" t="s">
        <v>602</v>
      </c>
      <c r="C4652" t="s">
        <v>14</v>
      </c>
      <c r="D4652" t="s">
        <v>15</v>
      </c>
      <c r="E4652" t="s">
        <v>603</v>
      </c>
      <c r="F4652" s="1">
        <v>43199.411770833336</v>
      </c>
      <c r="G4652">
        <v>2</v>
      </c>
      <c r="H4652">
        <v>47.19</v>
      </c>
      <c r="I4652">
        <v>94.38</v>
      </c>
      <c r="J4652">
        <v>18</v>
      </c>
      <c r="K4652" t="s">
        <v>1346</v>
      </c>
      <c r="L4652">
        <v>2018</v>
      </c>
      <c r="M4652">
        <v>4</v>
      </c>
    </row>
    <row r="4653" spans="1:13" x14ac:dyDescent="0.25">
      <c r="A4653">
        <v>142865</v>
      </c>
      <c r="B4653" t="s">
        <v>602</v>
      </c>
      <c r="C4653" t="s">
        <v>14</v>
      </c>
      <c r="D4653" t="s">
        <v>15</v>
      </c>
      <c r="E4653" t="s">
        <v>603</v>
      </c>
      <c r="F4653" s="1">
        <v>43255.41443287037</v>
      </c>
      <c r="G4653">
        <v>1</v>
      </c>
      <c r="H4653">
        <v>47.19</v>
      </c>
      <c r="I4653">
        <v>47.19</v>
      </c>
      <c r="J4653">
        <v>18</v>
      </c>
      <c r="K4653" t="s">
        <v>1346</v>
      </c>
      <c r="L4653">
        <v>2018</v>
      </c>
      <c r="M4653">
        <v>6</v>
      </c>
    </row>
    <row r="4654" spans="1:13" x14ac:dyDescent="0.25">
      <c r="A4654">
        <v>142865</v>
      </c>
      <c r="B4654" t="s">
        <v>602</v>
      </c>
      <c r="C4654" t="s">
        <v>14</v>
      </c>
      <c r="D4654" t="s">
        <v>15</v>
      </c>
      <c r="E4654" t="s">
        <v>603</v>
      </c>
      <c r="F4654" s="1">
        <v>43262.341296296298</v>
      </c>
      <c r="G4654">
        <v>1</v>
      </c>
      <c r="H4654">
        <v>47.19</v>
      </c>
      <c r="I4654">
        <v>47.19</v>
      </c>
      <c r="J4654">
        <v>18</v>
      </c>
      <c r="K4654" t="s">
        <v>1346</v>
      </c>
      <c r="L4654">
        <v>2018</v>
      </c>
      <c r="M4654">
        <v>6</v>
      </c>
    </row>
    <row r="4655" spans="1:13" x14ac:dyDescent="0.25">
      <c r="A4655">
        <v>142865</v>
      </c>
      <c r="B4655" t="s">
        <v>602</v>
      </c>
      <c r="C4655" t="s">
        <v>14</v>
      </c>
      <c r="D4655" t="s">
        <v>15</v>
      </c>
      <c r="E4655" t="s">
        <v>603</v>
      </c>
      <c r="F4655" s="1">
        <v>43304.330636574072</v>
      </c>
      <c r="G4655">
        <v>2</v>
      </c>
      <c r="H4655">
        <v>47.19</v>
      </c>
      <c r="I4655">
        <v>94.38</v>
      </c>
      <c r="J4655">
        <v>18</v>
      </c>
      <c r="K4655" t="s">
        <v>1346</v>
      </c>
      <c r="L4655">
        <v>2018</v>
      </c>
      <c r="M4655">
        <v>7</v>
      </c>
    </row>
    <row r="4656" spans="1:13" x14ac:dyDescent="0.25">
      <c r="A4656">
        <v>142865</v>
      </c>
      <c r="B4656" t="s">
        <v>602</v>
      </c>
      <c r="C4656" t="s">
        <v>14</v>
      </c>
      <c r="D4656" t="s">
        <v>15</v>
      </c>
      <c r="E4656" t="s">
        <v>603</v>
      </c>
      <c r="F4656" s="1">
        <v>43360.349178240744</v>
      </c>
      <c r="G4656">
        <v>2</v>
      </c>
      <c r="H4656">
        <v>47.19</v>
      </c>
      <c r="I4656">
        <v>94.38</v>
      </c>
      <c r="J4656">
        <v>18</v>
      </c>
      <c r="K4656" t="s">
        <v>1346</v>
      </c>
      <c r="L4656">
        <v>2018</v>
      </c>
      <c r="M4656">
        <v>9</v>
      </c>
    </row>
    <row r="4657" spans="1:13" x14ac:dyDescent="0.25">
      <c r="A4657">
        <v>142865</v>
      </c>
      <c r="B4657" t="s">
        <v>602</v>
      </c>
      <c r="C4657" t="s">
        <v>14</v>
      </c>
      <c r="D4657" t="s">
        <v>15</v>
      </c>
      <c r="E4657" t="s">
        <v>603</v>
      </c>
      <c r="F4657" s="1">
        <v>43423.449652777781</v>
      </c>
      <c r="G4657">
        <v>1</v>
      </c>
      <c r="H4657">
        <v>47.19</v>
      </c>
      <c r="I4657">
        <v>47.19</v>
      </c>
      <c r="J4657">
        <v>18</v>
      </c>
      <c r="K4657" t="s">
        <v>1346</v>
      </c>
      <c r="L4657">
        <v>2018</v>
      </c>
      <c r="M4657">
        <v>11</v>
      </c>
    </row>
    <row r="4658" spans="1:13" x14ac:dyDescent="0.25">
      <c r="A4658">
        <v>142865</v>
      </c>
      <c r="B4658" t="s">
        <v>602</v>
      </c>
      <c r="C4658" t="s">
        <v>14</v>
      </c>
      <c r="D4658" t="s">
        <v>15</v>
      </c>
      <c r="E4658" t="s">
        <v>603</v>
      </c>
      <c r="F4658" s="1">
        <v>43430.507974537039</v>
      </c>
      <c r="G4658">
        <v>1</v>
      </c>
      <c r="H4658">
        <v>47.19</v>
      </c>
      <c r="I4658">
        <v>47.19</v>
      </c>
      <c r="J4658">
        <v>18</v>
      </c>
      <c r="K4658" t="s">
        <v>1346</v>
      </c>
      <c r="L4658">
        <v>2018</v>
      </c>
      <c r="M4658">
        <v>11</v>
      </c>
    </row>
    <row r="4659" spans="1:13" x14ac:dyDescent="0.25">
      <c r="A4659">
        <v>142865</v>
      </c>
      <c r="B4659" t="s">
        <v>602</v>
      </c>
      <c r="C4659" t="s">
        <v>14</v>
      </c>
      <c r="D4659" t="s">
        <v>15</v>
      </c>
      <c r="E4659" t="s">
        <v>603</v>
      </c>
      <c r="F4659" s="1">
        <v>43444.602106481485</v>
      </c>
      <c r="G4659">
        <v>2</v>
      </c>
      <c r="H4659">
        <v>47.19</v>
      </c>
      <c r="I4659">
        <v>94.38</v>
      </c>
      <c r="J4659">
        <v>18</v>
      </c>
      <c r="K4659" t="s">
        <v>1346</v>
      </c>
      <c r="L4659">
        <v>2018</v>
      </c>
      <c r="M4659">
        <v>12</v>
      </c>
    </row>
    <row r="4660" spans="1:13" x14ac:dyDescent="0.25">
      <c r="A4660">
        <v>142865</v>
      </c>
      <c r="B4660" t="s">
        <v>602</v>
      </c>
      <c r="C4660" t="s">
        <v>14</v>
      </c>
      <c r="D4660" t="s">
        <v>15</v>
      </c>
      <c r="E4660" t="s">
        <v>603</v>
      </c>
      <c r="F4660" s="1">
        <v>43472.583749999998</v>
      </c>
      <c r="G4660">
        <v>3</v>
      </c>
      <c r="H4660">
        <v>47.19</v>
      </c>
      <c r="I4660">
        <v>141.57</v>
      </c>
      <c r="J4660">
        <v>18</v>
      </c>
      <c r="K4660" t="s">
        <v>1346</v>
      </c>
      <c r="L4660">
        <v>2019</v>
      </c>
      <c r="M4660">
        <v>1</v>
      </c>
    </row>
    <row r="4661" spans="1:13" x14ac:dyDescent="0.25">
      <c r="A4661">
        <v>142865</v>
      </c>
      <c r="B4661" t="s">
        <v>602</v>
      </c>
      <c r="C4661" t="s">
        <v>14</v>
      </c>
      <c r="D4661" t="s">
        <v>15</v>
      </c>
      <c r="E4661" t="s">
        <v>603</v>
      </c>
      <c r="F4661" s="1">
        <v>43514.39738425926</v>
      </c>
      <c r="G4661">
        <v>3</v>
      </c>
      <c r="H4661">
        <v>47.19</v>
      </c>
      <c r="I4661">
        <v>141.57</v>
      </c>
      <c r="J4661">
        <v>18</v>
      </c>
      <c r="K4661" t="s">
        <v>1346</v>
      </c>
      <c r="L4661">
        <v>2019</v>
      </c>
      <c r="M4661">
        <v>2</v>
      </c>
    </row>
    <row r="4662" spans="1:13" x14ac:dyDescent="0.25">
      <c r="A4662">
        <v>142865</v>
      </c>
      <c r="B4662" t="s">
        <v>602</v>
      </c>
      <c r="C4662" t="s">
        <v>14</v>
      </c>
      <c r="D4662" t="s">
        <v>15</v>
      </c>
      <c r="E4662" t="s">
        <v>603</v>
      </c>
      <c r="F4662" s="1">
        <v>43514.39738425926</v>
      </c>
      <c r="G4662">
        <v>1</v>
      </c>
      <c r="H4662">
        <v>47.19</v>
      </c>
      <c r="I4662">
        <v>47.19</v>
      </c>
      <c r="J4662">
        <v>18</v>
      </c>
      <c r="K4662" t="s">
        <v>1346</v>
      </c>
      <c r="L4662">
        <v>2019</v>
      </c>
      <c r="M4662">
        <v>2</v>
      </c>
    </row>
    <row r="4663" spans="1:13" x14ac:dyDescent="0.25">
      <c r="A4663">
        <v>142865</v>
      </c>
      <c r="B4663" t="s">
        <v>602</v>
      </c>
      <c r="C4663" t="s">
        <v>14</v>
      </c>
      <c r="D4663" t="s">
        <v>15</v>
      </c>
      <c r="E4663" t="s">
        <v>603</v>
      </c>
      <c r="F4663" s="1">
        <v>43528.418807870374</v>
      </c>
      <c r="G4663">
        <v>1</v>
      </c>
      <c r="H4663">
        <v>47.19</v>
      </c>
      <c r="I4663">
        <v>47.19</v>
      </c>
      <c r="J4663">
        <v>18</v>
      </c>
      <c r="K4663" t="s">
        <v>1346</v>
      </c>
      <c r="L4663">
        <v>2019</v>
      </c>
      <c r="M4663">
        <v>3</v>
      </c>
    </row>
    <row r="4664" spans="1:13" x14ac:dyDescent="0.25">
      <c r="A4664">
        <v>142865</v>
      </c>
      <c r="B4664" t="s">
        <v>602</v>
      </c>
      <c r="C4664" t="s">
        <v>14</v>
      </c>
      <c r="D4664" t="s">
        <v>15</v>
      </c>
      <c r="E4664" t="s">
        <v>603</v>
      </c>
      <c r="F4664" s="1">
        <v>43535.444733796299</v>
      </c>
      <c r="G4664">
        <v>1</v>
      </c>
      <c r="H4664">
        <v>47.19</v>
      </c>
      <c r="I4664">
        <v>47.19</v>
      </c>
      <c r="J4664">
        <v>18</v>
      </c>
      <c r="K4664" t="s">
        <v>1346</v>
      </c>
      <c r="L4664">
        <v>2019</v>
      </c>
      <c r="M4664">
        <v>3</v>
      </c>
    </row>
    <row r="4665" spans="1:13" x14ac:dyDescent="0.25">
      <c r="A4665">
        <v>142865</v>
      </c>
      <c r="B4665" t="s">
        <v>602</v>
      </c>
      <c r="C4665" t="s">
        <v>14</v>
      </c>
      <c r="D4665" t="s">
        <v>15</v>
      </c>
      <c r="E4665" t="s">
        <v>603</v>
      </c>
      <c r="F4665" s="1">
        <v>43556.41065972222</v>
      </c>
      <c r="G4665">
        <v>4</v>
      </c>
      <c r="H4665">
        <v>47.19</v>
      </c>
      <c r="I4665">
        <v>188.76</v>
      </c>
      <c r="J4665">
        <v>18</v>
      </c>
      <c r="K4665" t="s">
        <v>1346</v>
      </c>
      <c r="L4665">
        <v>2019</v>
      </c>
      <c r="M4665">
        <v>4</v>
      </c>
    </row>
    <row r="4666" spans="1:13" x14ac:dyDescent="0.25">
      <c r="A4666">
        <v>142865</v>
      </c>
      <c r="B4666" t="s">
        <v>602</v>
      </c>
      <c r="C4666" t="s">
        <v>14</v>
      </c>
      <c r="D4666" t="s">
        <v>15</v>
      </c>
      <c r="E4666" t="s">
        <v>603</v>
      </c>
      <c r="F4666" s="1">
        <v>43556.41065972222</v>
      </c>
      <c r="G4666">
        <v>1</v>
      </c>
      <c r="H4666">
        <v>47.19</v>
      </c>
      <c r="I4666">
        <v>47.19</v>
      </c>
      <c r="J4666">
        <v>18</v>
      </c>
      <c r="K4666" t="s">
        <v>1346</v>
      </c>
      <c r="L4666">
        <v>2019</v>
      </c>
      <c r="M4666">
        <v>4</v>
      </c>
    </row>
    <row r="4667" spans="1:13" x14ac:dyDescent="0.25">
      <c r="A4667">
        <v>142865</v>
      </c>
      <c r="B4667" t="s">
        <v>602</v>
      </c>
      <c r="C4667" t="s">
        <v>14</v>
      </c>
      <c r="D4667" t="s">
        <v>15</v>
      </c>
      <c r="E4667" t="s">
        <v>603</v>
      </c>
      <c r="F4667" s="1">
        <v>43570.400671296295</v>
      </c>
      <c r="G4667">
        <v>2</v>
      </c>
      <c r="H4667">
        <v>47.19</v>
      </c>
      <c r="I4667">
        <v>94.38</v>
      </c>
      <c r="J4667">
        <v>18</v>
      </c>
      <c r="K4667" t="s">
        <v>1346</v>
      </c>
      <c r="L4667">
        <v>2019</v>
      </c>
      <c r="M4667">
        <v>4</v>
      </c>
    </row>
    <row r="4668" spans="1:13" x14ac:dyDescent="0.25">
      <c r="A4668">
        <v>142865</v>
      </c>
      <c r="B4668" t="s">
        <v>602</v>
      </c>
      <c r="C4668" t="s">
        <v>14</v>
      </c>
      <c r="D4668" t="s">
        <v>15</v>
      </c>
      <c r="E4668" t="s">
        <v>603</v>
      </c>
      <c r="F4668" s="1">
        <v>43598.413715277777</v>
      </c>
      <c r="G4668">
        <v>1</v>
      </c>
      <c r="H4668">
        <v>47.19</v>
      </c>
      <c r="I4668">
        <v>47.19</v>
      </c>
      <c r="J4668">
        <v>18</v>
      </c>
      <c r="K4668" t="s">
        <v>1346</v>
      </c>
      <c r="L4668">
        <v>2019</v>
      </c>
      <c r="M4668">
        <v>5</v>
      </c>
    </row>
    <row r="4669" spans="1:13" x14ac:dyDescent="0.25">
      <c r="A4669">
        <v>142865</v>
      </c>
      <c r="B4669" t="s">
        <v>602</v>
      </c>
      <c r="C4669" t="s">
        <v>14</v>
      </c>
      <c r="D4669" t="s">
        <v>15</v>
      </c>
      <c r="E4669" t="s">
        <v>603</v>
      </c>
      <c r="F4669" s="1">
        <v>43640.429282407407</v>
      </c>
      <c r="G4669">
        <v>1</v>
      </c>
      <c r="H4669">
        <v>47.19</v>
      </c>
      <c r="I4669">
        <v>47.19</v>
      </c>
      <c r="J4669">
        <v>18</v>
      </c>
      <c r="K4669" t="s">
        <v>1346</v>
      </c>
      <c r="L4669">
        <v>2019</v>
      </c>
      <c r="M4669">
        <v>6</v>
      </c>
    </row>
    <row r="4670" spans="1:13" x14ac:dyDescent="0.25">
      <c r="A4670">
        <v>142865</v>
      </c>
      <c r="B4670" t="s">
        <v>602</v>
      </c>
      <c r="C4670" t="s">
        <v>14</v>
      </c>
      <c r="D4670" t="s">
        <v>15</v>
      </c>
      <c r="E4670" t="s">
        <v>603</v>
      </c>
      <c r="F4670" s="1">
        <v>43640.429282407407</v>
      </c>
      <c r="G4670">
        <v>1</v>
      </c>
      <c r="H4670">
        <v>47.15</v>
      </c>
      <c r="I4670">
        <v>47.15</v>
      </c>
      <c r="J4670">
        <v>18</v>
      </c>
      <c r="K4670" t="s">
        <v>1346</v>
      </c>
      <c r="L4670">
        <v>2019</v>
      </c>
      <c r="M4670">
        <v>6</v>
      </c>
    </row>
    <row r="4671" spans="1:13" x14ac:dyDescent="0.25">
      <c r="A4671">
        <v>142865</v>
      </c>
      <c r="B4671" t="s">
        <v>602</v>
      </c>
      <c r="C4671" t="s">
        <v>14</v>
      </c>
      <c r="D4671" t="s">
        <v>15</v>
      </c>
      <c r="E4671" t="s">
        <v>603</v>
      </c>
      <c r="F4671" s="1">
        <v>43668.441840277781</v>
      </c>
      <c r="G4671">
        <v>1</v>
      </c>
      <c r="H4671">
        <v>47.15</v>
      </c>
      <c r="I4671">
        <v>47.15</v>
      </c>
      <c r="J4671">
        <v>18</v>
      </c>
      <c r="K4671" t="s">
        <v>1346</v>
      </c>
      <c r="L4671">
        <v>2019</v>
      </c>
      <c r="M4671">
        <v>7</v>
      </c>
    </row>
    <row r="4672" spans="1:13" x14ac:dyDescent="0.25">
      <c r="A4672">
        <v>142865</v>
      </c>
      <c r="B4672" t="s">
        <v>602</v>
      </c>
      <c r="C4672" t="s">
        <v>14</v>
      </c>
      <c r="D4672" t="s">
        <v>15</v>
      </c>
      <c r="E4672" t="s">
        <v>603</v>
      </c>
      <c r="F4672" s="1">
        <v>43703.46025462963</v>
      </c>
      <c r="G4672">
        <v>2</v>
      </c>
      <c r="H4672">
        <v>47.14</v>
      </c>
      <c r="I4672">
        <v>94.28</v>
      </c>
      <c r="J4672">
        <v>18</v>
      </c>
      <c r="K4672" t="s">
        <v>1346</v>
      </c>
      <c r="L4672">
        <v>2019</v>
      </c>
      <c r="M4672">
        <v>8</v>
      </c>
    </row>
    <row r="4673" spans="1:13" x14ac:dyDescent="0.25">
      <c r="A4673">
        <v>142865</v>
      </c>
      <c r="B4673" t="s">
        <v>602</v>
      </c>
      <c r="C4673" t="s">
        <v>14</v>
      </c>
      <c r="D4673" t="s">
        <v>15</v>
      </c>
      <c r="E4673" t="s">
        <v>603</v>
      </c>
      <c r="F4673" s="1">
        <v>43731.378055555557</v>
      </c>
      <c r="G4673">
        <v>1</v>
      </c>
      <c r="H4673">
        <v>47.14</v>
      </c>
      <c r="I4673">
        <v>47.14</v>
      </c>
      <c r="J4673">
        <v>18</v>
      </c>
      <c r="K4673" t="s">
        <v>1346</v>
      </c>
      <c r="L4673">
        <v>2019</v>
      </c>
      <c r="M4673">
        <v>9</v>
      </c>
    </row>
    <row r="4674" spans="1:13" x14ac:dyDescent="0.25">
      <c r="A4674">
        <v>142865</v>
      </c>
      <c r="B4674" t="s">
        <v>602</v>
      </c>
      <c r="C4674" t="s">
        <v>14</v>
      </c>
      <c r="D4674" t="s">
        <v>15</v>
      </c>
      <c r="E4674" t="s">
        <v>603</v>
      </c>
      <c r="F4674" s="1">
        <v>43738.439328703702</v>
      </c>
      <c r="G4674">
        <v>1</v>
      </c>
      <c r="H4674">
        <v>47.14</v>
      </c>
      <c r="I4674">
        <v>47.14</v>
      </c>
      <c r="J4674">
        <v>18</v>
      </c>
      <c r="K4674" t="s">
        <v>1346</v>
      </c>
      <c r="L4674">
        <v>2019</v>
      </c>
      <c r="M4674">
        <v>9</v>
      </c>
    </row>
    <row r="4675" spans="1:13" x14ac:dyDescent="0.25">
      <c r="A4675">
        <v>142865</v>
      </c>
      <c r="B4675" t="s">
        <v>602</v>
      </c>
      <c r="C4675" t="s">
        <v>14</v>
      </c>
      <c r="D4675" t="s">
        <v>15</v>
      </c>
      <c r="E4675" t="s">
        <v>603</v>
      </c>
      <c r="F4675" s="1">
        <v>43759.325937499998</v>
      </c>
      <c r="G4675">
        <v>1</v>
      </c>
      <c r="H4675">
        <v>47.14</v>
      </c>
      <c r="I4675">
        <v>47.14</v>
      </c>
      <c r="J4675">
        <v>18</v>
      </c>
      <c r="K4675" t="s">
        <v>1346</v>
      </c>
      <c r="L4675">
        <v>2019</v>
      </c>
      <c r="M4675">
        <v>10</v>
      </c>
    </row>
    <row r="4676" spans="1:13" x14ac:dyDescent="0.25">
      <c r="A4676">
        <v>142865</v>
      </c>
      <c r="B4676" t="s">
        <v>602</v>
      </c>
      <c r="C4676" t="s">
        <v>14</v>
      </c>
      <c r="D4676" t="s">
        <v>15</v>
      </c>
      <c r="E4676" t="s">
        <v>603</v>
      </c>
      <c r="F4676" s="1">
        <v>43787.411516203705</v>
      </c>
      <c r="G4676">
        <v>1</v>
      </c>
      <c r="H4676">
        <v>47.14</v>
      </c>
      <c r="I4676">
        <v>47.14</v>
      </c>
      <c r="J4676">
        <v>18</v>
      </c>
      <c r="K4676" t="s">
        <v>1346</v>
      </c>
      <c r="L4676">
        <v>2019</v>
      </c>
      <c r="M4676">
        <v>11</v>
      </c>
    </row>
    <row r="4677" spans="1:13" x14ac:dyDescent="0.25">
      <c r="A4677">
        <v>142865</v>
      </c>
      <c r="B4677" t="s">
        <v>602</v>
      </c>
      <c r="C4677" t="s">
        <v>14</v>
      </c>
      <c r="D4677" t="s">
        <v>15</v>
      </c>
      <c r="E4677" t="s">
        <v>603</v>
      </c>
      <c r="F4677" s="1">
        <v>43794.350995370369</v>
      </c>
      <c r="G4677">
        <v>1</v>
      </c>
      <c r="H4677">
        <v>47.14</v>
      </c>
      <c r="I4677">
        <v>47.14</v>
      </c>
      <c r="J4677">
        <v>18</v>
      </c>
      <c r="K4677" t="s">
        <v>1346</v>
      </c>
      <c r="L4677">
        <v>2019</v>
      </c>
      <c r="M4677">
        <v>11</v>
      </c>
    </row>
    <row r="4678" spans="1:13" x14ac:dyDescent="0.25">
      <c r="A4678">
        <v>142865</v>
      </c>
      <c r="B4678" t="s">
        <v>602</v>
      </c>
      <c r="C4678" t="s">
        <v>14</v>
      </c>
      <c r="D4678" t="s">
        <v>15</v>
      </c>
      <c r="E4678" t="s">
        <v>603</v>
      </c>
      <c r="F4678" s="1">
        <v>43801.365162037036</v>
      </c>
      <c r="G4678">
        <v>1</v>
      </c>
      <c r="H4678">
        <v>47.14</v>
      </c>
      <c r="I4678">
        <v>47.14</v>
      </c>
      <c r="J4678">
        <v>18</v>
      </c>
      <c r="K4678" t="s">
        <v>1346</v>
      </c>
      <c r="L4678">
        <v>2019</v>
      </c>
      <c r="M4678">
        <v>12</v>
      </c>
    </row>
    <row r="4679" spans="1:13" x14ac:dyDescent="0.25">
      <c r="A4679">
        <v>142865</v>
      </c>
      <c r="B4679" t="s">
        <v>602</v>
      </c>
      <c r="C4679" t="s">
        <v>14</v>
      </c>
      <c r="D4679" t="s">
        <v>15</v>
      </c>
      <c r="E4679" t="s">
        <v>603</v>
      </c>
      <c r="F4679" s="1">
        <v>43808.419652777775</v>
      </c>
      <c r="G4679">
        <v>1</v>
      </c>
      <c r="H4679">
        <v>47.14</v>
      </c>
      <c r="I4679">
        <v>47.14</v>
      </c>
      <c r="J4679">
        <v>18</v>
      </c>
      <c r="K4679" t="s">
        <v>1346</v>
      </c>
      <c r="L4679">
        <v>2019</v>
      </c>
      <c r="M4679">
        <v>12</v>
      </c>
    </row>
    <row r="4680" spans="1:13" x14ac:dyDescent="0.25">
      <c r="A4680">
        <v>142865</v>
      </c>
      <c r="B4680" t="s">
        <v>602</v>
      </c>
      <c r="C4680" t="s">
        <v>14</v>
      </c>
      <c r="D4680" t="s">
        <v>15</v>
      </c>
      <c r="E4680" t="s">
        <v>603</v>
      </c>
      <c r="F4680" s="1">
        <v>43815.417847222219</v>
      </c>
      <c r="G4680">
        <v>2</v>
      </c>
      <c r="H4680">
        <v>47.14</v>
      </c>
      <c r="I4680">
        <v>94.28</v>
      </c>
      <c r="J4680">
        <v>18</v>
      </c>
      <c r="K4680" t="s">
        <v>1346</v>
      </c>
      <c r="L4680">
        <v>2019</v>
      </c>
      <c r="M4680">
        <v>12</v>
      </c>
    </row>
    <row r="4681" spans="1:13" x14ac:dyDescent="0.25">
      <c r="A4681">
        <v>844243</v>
      </c>
      <c r="B4681" t="s">
        <v>1487</v>
      </c>
      <c r="C4681" t="s">
        <v>14</v>
      </c>
      <c r="D4681" t="s">
        <v>15</v>
      </c>
      <c r="E4681" t="s">
        <v>609</v>
      </c>
      <c r="F4681" s="1">
        <v>42838.442291666666</v>
      </c>
      <c r="G4681">
        <v>1</v>
      </c>
      <c r="H4681">
        <v>72.599999999999994</v>
      </c>
      <c r="I4681">
        <v>72.599999999999994</v>
      </c>
      <c r="J4681">
        <v>18</v>
      </c>
      <c r="K4681" t="s">
        <v>1346</v>
      </c>
      <c r="L4681">
        <v>2017</v>
      </c>
      <c r="M4681">
        <v>4</v>
      </c>
    </row>
    <row r="4682" spans="1:13" x14ac:dyDescent="0.25">
      <c r="A4682">
        <v>113281</v>
      </c>
      <c r="B4682" t="s">
        <v>608</v>
      </c>
      <c r="C4682" t="s">
        <v>14</v>
      </c>
      <c r="D4682" t="s">
        <v>15</v>
      </c>
      <c r="E4682" t="s">
        <v>609</v>
      </c>
      <c r="F4682" s="1">
        <v>43066.374340277776</v>
      </c>
      <c r="G4682">
        <v>1</v>
      </c>
      <c r="H4682">
        <v>48.07</v>
      </c>
      <c r="I4682">
        <v>48.07</v>
      </c>
      <c r="J4682">
        <v>18</v>
      </c>
      <c r="K4682" t="s">
        <v>1346</v>
      </c>
      <c r="L4682">
        <v>2017</v>
      </c>
      <c r="M4682">
        <v>11</v>
      </c>
    </row>
    <row r="4683" spans="1:13" x14ac:dyDescent="0.25">
      <c r="A4683">
        <v>194567</v>
      </c>
      <c r="B4683" t="s">
        <v>1488</v>
      </c>
      <c r="C4683" t="s">
        <v>14</v>
      </c>
      <c r="D4683" t="s">
        <v>15</v>
      </c>
      <c r="E4683" t="s">
        <v>1489</v>
      </c>
      <c r="F4683" s="1">
        <v>43595.435358796298</v>
      </c>
      <c r="G4683">
        <v>1</v>
      </c>
      <c r="H4683">
        <v>915.1</v>
      </c>
      <c r="I4683">
        <v>915.1</v>
      </c>
      <c r="J4683">
        <v>18</v>
      </c>
      <c r="K4683" t="s">
        <v>1346</v>
      </c>
      <c r="L4683">
        <v>2019</v>
      </c>
      <c r="M4683">
        <v>5</v>
      </c>
    </row>
    <row r="4684" spans="1:13" x14ac:dyDescent="0.25">
      <c r="A4684">
        <v>211172</v>
      </c>
      <c r="B4684" t="s">
        <v>1184</v>
      </c>
      <c r="C4684" t="s">
        <v>14</v>
      </c>
      <c r="D4684" t="s">
        <v>15</v>
      </c>
      <c r="E4684" t="s">
        <v>819</v>
      </c>
      <c r="F4684" s="1">
        <v>43745.430567129632</v>
      </c>
      <c r="G4684">
        <v>1</v>
      </c>
      <c r="H4684">
        <v>1051.29</v>
      </c>
      <c r="I4684">
        <v>1051.29</v>
      </c>
      <c r="J4684">
        <v>18</v>
      </c>
      <c r="K4684" t="s">
        <v>1346</v>
      </c>
      <c r="L4684">
        <v>2019</v>
      </c>
      <c r="M4684">
        <v>10</v>
      </c>
    </row>
    <row r="4685" spans="1:13" x14ac:dyDescent="0.25">
      <c r="A4685">
        <v>197231</v>
      </c>
      <c r="B4685" t="s">
        <v>1191</v>
      </c>
      <c r="C4685" t="s">
        <v>14</v>
      </c>
      <c r="D4685" t="s">
        <v>15</v>
      </c>
      <c r="E4685" t="s">
        <v>614</v>
      </c>
      <c r="F4685" s="1">
        <v>43199.411770833336</v>
      </c>
      <c r="G4685">
        <v>1</v>
      </c>
      <c r="H4685">
        <v>254.13</v>
      </c>
      <c r="I4685">
        <v>254.13</v>
      </c>
      <c r="J4685">
        <v>18</v>
      </c>
      <c r="K4685" t="s">
        <v>1346</v>
      </c>
      <c r="L4685">
        <v>2018</v>
      </c>
      <c r="M4685">
        <v>4</v>
      </c>
    </row>
    <row r="4686" spans="1:13" x14ac:dyDescent="0.25">
      <c r="A4686">
        <v>197231</v>
      </c>
      <c r="B4686" t="s">
        <v>1191</v>
      </c>
      <c r="C4686" t="s">
        <v>14</v>
      </c>
      <c r="D4686" t="s">
        <v>15</v>
      </c>
      <c r="E4686" t="s">
        <v>614</v>
      </c>
      <c r="F4686" s="1">
        <v>43752.410092592596</v>
      </c>
      <c r="G4686">
        <v>1</v>
      </c>
      <c r="H4686">
        <v>253.84</v>
      </c>
      <c r="I4686">
        <v>253.84</v>
      </c>
      <c r="J4686">
        <v>18</v>
      </c>
      <c r="K4686" t="s">
        <v>1346</v>
      </c>
      <c r="L4686">
        <v>2019</v>
      </c>
      <c r="M4686">
        <v>10</v>
      </c>
    </row>
    <row r="4687" spans="1:13" x14ac:dyDescent="0.25">
      <c r="A4687">
        <v>147740</v>
      </c>
      <c r="B4687" t="s">
        <v>615</v>
      </c>
      <c r="C4687" t="s">
        <v>14</v>
      </c>
      <c r="D4687" t="s">
        <v>15</v>
      </c>
      <c r="E4687" t="s">
        <v>147</v>
      </c>
      <c r="F4687" s="1">
        <v>42793.421412037038</v>
      </c>
      <c r="G4687">
        <v>1</v>
      </c>
      <c r="H4687">
        <v>36.619999999999997</v>
      </c>
      <c r="I4687">
        <v>36.619999999999997</v>
      </c>
      <c r="J4687">
        <v>18</v>
      </c>
      <c r="K4687" t="s">
        <v>1346</v>
      </c>
      <c r="L4687">
        <v>2017</v>
      </c>
      <c r="M4687">
        <v>2</v>
      </c>
    </row>
    <row r="4688" spans="1:13" x14ac:dyDescent="0.25">
      <c r="A4688">
        <v>114957</v>
      </c>
      <c r="B4688" t="s">
        <v>616</v>
      </c>
      <c r="C4688" t="s">
        <v>14</v>
      </c>
      <c r="D4688" t="s">
        <v>15</v>
      </c>
      <c r="E4688" t="s">
        <v>617</v>
      </c>
      <c r="F4688" s="1">
        <v>42751.413495370369</v>
      </c>
      <c r="G4688">
        <v>2</v>
      </c>
      <c r="H4688">
        <v>40.35</v>
      </c>
      <c r="I4688">
        <v>80.7</v>
      </c>
      <c r="J4688">
        <v>18</v>
      </c>
      <c r="K4688" t="s">
        <v>1346</v>
      </c>
      <c r="L4688">
        <v>2017</v>
      </c>
      <c r="M4688">
        <v>1</v>
      </c>
    </row>
    <row r="4689" spans="1:13" x14ac:dyDescent="0.25">
      <c r="A4689">
        <v>114957</v>
      </c>
      <c r="B4689" t="s">
        <v>616</v>
      </c>
      <c r="C4689" t="s">
        <v>14</v>
      </c>
      <c r="D4689" t="s">
        <v>15</v>
      </c>
      <c r="E4689" t="s">
        <v>617</v>
      </c>
      <c r="F4689" s="1">
        <v>42793.421412037038</v>
      </c>
      <c r="G4689">
        <v>1</v>
      </c>
      <c r="H4689">
        <v>40.35</v>
      </c>
      <c r="I4689">
        <v>40.35</v>
      </c>
      <c r="J4689">
        <v>18</v>
      </c>
      <c r="K4689" t="s">
        <v>1346</v>
      </c>
      <c r="L4689">
        <v>2017</v>
      </c>
      <c r="M4689">
        <v>2</v>
      </c>
    </row>
    <row r="4690" spans="1:13" x14ac:dyDescent="0.25">
      <c r="A4690">
        <v>114957</v>
      </c>
      <c r="B4690" t="s">
        <v>616</v>
      </c>
      <c r="C4690" t="s">
        <v>14</v>
      </c>
      <c r="D4690" t="s">
        <v>15</v>
      </c>
      <c r="E4690" t="s">
        <v>617</v>
      </c>
      <c r="F4690" s="1">
        <v>42860.455312500002</v>
      </c>
      <c r="G4690">
        <v>1</v>
      </c>
      <c r="H4690">
        <v>39.69</v>
      </c>
      <c r="I4690">
        <v>39.69</v>
      </c>
      <c r="J4690">
        <v>18</v>
      </c>
      <c r="K4690" t="s">
        <v>1346</v>
      </c>
      <c r="L4690">
        <v>2017</v>
      </c>
      <c r="M4690">
        <v>5</v>
      </c>
    </row>
    <row r="4691" spans="1:13" x14ac:dyDescent="0.25">
      <c r="A4691">
        <v>114957</v>
      </c>
      <c r="B4691" t="s">
        <v>616</v>
      </c>
      <c r="C4691" t="s">
        <v>14</v>
      </c>
      <c r="D4691" t="s">
        <v>15</v>
      </c>
      <c r="E4691" t="s">
        <v>617</v>
      </c>
      <c r="F4691" s="1">
        <v>42968.33258101852</v>
      </c>
      <c r="G4691">
        <v>1</v>
      </c>
      <c r="H4691">
        <v>40.07</v>
      </c>
      <c r="I4691">
        <v>40.07</v>
      </c>
      <c r="J4691">
        <v>18</v>
      </c>
      <c r="K4691" t="s">
        <v>1346</v>
      </c>
      <c r="L4691">
        <v>2017</v>
      </c>
      <c r="M4691">
        <v>8</v>
      </c>
    </row>
    <row r="4692" spans="1:13" x14ac:dyDescent="0.25">
      <c r="A4692">
        <v>114957</v>
      </c>
      <c r="B4692" t="s">
        <v>616</v>
      </c>
      <c r="C4692" t="s">
        <v>14</v>
      </c>
      <c r="D4692" t="s">
        <v>15</v>
      </c>
      <c r="E4692" t="s">
        <v>617</v>
      </c>
      <c r="F4692" s="1">
        <v>43031.328298611108</v>
      </c>
      <c r="G4692">
        <v>1</v>
      </c>
      <c r="H4692">
        <v>40.07</v>
      </c>
      <c r="I4692">
        <v>40.07</v>
      </c>
      <c r="J4692">
        <v>18</v>
      </c>
      <c r="K4692" t="s">
        <v>1346</v>
      </c>
      <c r="L4692">
        <v>2017</v>
      </c>
      <c r="M4692">
        <v>10</v>
      </c>
    </row>
    <row r="4693" spans="1:13" x14ac:dyDescent="0.25">
      <c r="A4693">
        <v>114957</v>
      </c>
      <c r="B4693" t="s">
        <v>616</v>
      </c>
      <c r="C4693" t="s">
        <v>14</v>
      </c>
      <c r="D4693" t="s">
        <v>15</v>
      </c>
      <c r="E4693" t="s">
        <v>617</v>
      </c>
      <c r="F4693" s="1">
        <v>43115.346643518518</v>
      </c>
      <c r="G4693">
        <v>1</v>
      </c>
      <c r="H4693">
        <v>40.07</v>
      </c>
      <c r="I4693">
        <v>40.07</v>
      </c>
      <c r="J4693">
        <v>18</v>
      </c>
      <c r="K4693" t="s">
        <v>1346</v>
      </c>
      <c r="L4693">
        <v>2018</v>
      </c>
      <c r="M4693">
        <v>1</v>
      </c>
    </row>
    <row r="4694" spans="1:13" x14ac:dyDescent="0.25">
      <c r="A4694">
        <v>114957</v>
      </c>
      <c r="B4694" t="s">
        <v>616</v>
      </c>
      <c r="C4694" t="s">
        <v>14</v>
      </c>
      <c r="D4694" t="s">
        <v>15</v>
      </c>
      <c r="E4694" t="s">
        <v>617</v>
      </c>
      <c r="F4694" s="1">
        <v>43147.559328703705</v>
      </c>
      <c r="G4694">
        <v>1</v>
      </c>
      <c r="H4694">
        <v>40.07</v>
      </c>
      <c r="I4694">
        <v>40.07</v>
      </c>
      <c r="J4694">
        <v>18</v>
      </c>
      <c r="K4694" t="s">
        <v>1346</v>
      </c>
      <c r="L4694">
        <v>2018</v>
      </c>
      <c r="M4694">
        <v>2</v>
      </c>
    </row>
    <row r="4695" spans="1:13" x14ac:dyDescent="0.25">
      <c r="A4695">
        <v>114957</v>
      </c>
      <c r="B4695" t="s">
        <v>616</v>
      </c>
      <c r="C4695" t="s">
        <v>14</v>
      </c>
      <c r="D4695" t="s">
        <v>15</v>
      </c>
      <c r="E4695" t="s">
        <v>617</v>
      </c>
      <c r="F4695" s="1">
        <v>43150.376828703702</v>
      </c>
      <c r="G4695">
        <v>1</v>
      </c>
      <c r="H4695">
        <v>40.07</v>
      </c>
      <c r="I4695">
        <v>40.07</v>
      </c>
      <c r="J4695">
        <v>18</v>
      </c>
      <c r="K4695" t="s">
        <v>1346</v>
      </c>
      <c r="L4695">
        <v>2018</v>
      </c>
      <c r="M4695">
        <v>2</v>
      </c>
    </row>
    <row r="4696" spans="1:13" x14ac:dyDescent="0.25">
      <c r="A4696">
        <v>114957</v>
      </c>
      <c r="B4696" t="s">
        <v>616</v>
      </c>
      <c r="C4696" t="s">
        <v>14</v>
      </c>
      <c r="D4696" t="s">
        <v>15</v>
      </c>
      <c r="E4696" t="s">
        <v>617</v>
      </c>
      <c r="F4696" s="1">
        <v>43241.379953703705</v>
      </c>
      <c r="G4696">
        <v>1</v>
      </c>
      <c r="H4696">
        <v>40.07</v>
      </c>
      <c r="I4696">
        <v>40.07</v>
      </c>
      <c r="J4696">
        <v>18</v>
      </c>
      <c r="K4696" t="s">
        <v>1346</v>
      </c>
      <c r="L4696">
        <v>2018</v>
      </c>
      <c r="M4696">
        <v>5</v>
      </c>
    </row>
    <row r="4697" spans="1:13" x14ac:dyDescent="0.25">
      <c r="A4697">
        <v>114957</v>
      </c>
      <c r="B4697" t="s">
        <v>616</v>
      </c>
      <c r="C4697" t="s">
        <v>14</v>
      </c>
      <c r="D4697" t="s">
        <v>15</v>
      </c>
      <c r="E4697" t="s">
        <v>617</v>
      </c>
      <c r="F4697" s="1">
        <v>43283.318969907406</v>
      </c>
      <c r="G4697">
        <v>1</v>
      </c>
      <c r="H4697">
        <v>40.07</v>
      </c>
      <c r="I4697">
        <v>40.07</v>
      </c>
      <c r="J4697">
        <v>18</v>
      </c>
      <c r="K4697" t="s">
        <v>1346</v>
      </c>
      <c r="L4697">
        <v>2018</v>
      </c>
      <c r="M4697">
        <v>7</v>
      </c>
    </row>
    <row r="4698" spans="1:13" x14ac:dyDescent="0.25">
      <c r="A4698">
        <v>114957</v>
      </c>
      <c r="B4698" t="s">
        <v>616</v>
      </c>
      <c r="C4698" t="s">
        <v>14</v>
      </c>
      <c r="D4698" t="s">
        <v>15</v>
      </c>
      <c r="E4698" t="s">
        <v>617</v>
      </c>
      <c r="F4698" s="1">
        <v>43339.42695601852</v>
      </c>
      <c r="G4698">
        <v>1</v>
      </c>
      <c r="H4698">
        <v>40.07</v>
      </c>
      <c r="I4698">
        <v>40.07</v>
      </c>
      <c r="J4698">
        <v>18</v>
      </c>
      <c r="K4698" t="s">
        <v>1346</v>
      </c>
      <c r="L4698">
        <v>2018</v>
      </c>
      <c r="M4698">
        <v>8</v>
      </c>
    </row>
    <row r="4699" spans="1:13" x14ac:dyDescent="0.25">
      <c r="A4699">
        <v>114957</v>
      </c>
      <c r="B4699" t="s">
        <v>616</v>
      </c>
      <c r="C4699" t="s">
        <v>14</v>
      </c>
      <c r="D4699" t="s">
        <v>15</v>
      </c>
      <c r="E4699" t="s">
        <v>617</v>
      </c>
      <c r="F4699" s="1">
        <v>43360.349178240744</v>
      </c>
      <c r="G4699">
        <v>1</v>
      </c>
      <c r="H4699">
        <v>40.07</v>
      </c>
      <c r="I4699">
        <v>40.07</v>
      </c>
      <c r="J4699">
        <v>18</v>
      </c>
      <c r="K4699" t="s">
        <v>1346</v>
      </c>
      <c r="L4699">
        <v>2018</v>
      </c>
      <c r="M4699">
        <v>9</v>
      </c>
    </row>
    <row r="4700" spans="1:13" x14ac:dyDescent="0.25">
      <c r="A4700">
        <v>114957</v>
      </c>
      <c r="B4700" t="s">
        <v>616</v>
      </c>
      <c r="C4700" t="s">
        <v>14</v>
      </c>
      <c r="D4700" t="s">
        <v>15</v>
      </c>
      <c r="E4700" t="s">
        <v>617</v>
      </c>
      <c r="F4700" s="1">
        <v>43381.408043981479</v>
      </c>
      <c r="G4700">
        <v>1</v>
      </c>
      <c r="H4700">
        <v>40.07</v>
      </c>
      <c r="I4700">
        <v>40.07</v>
      </c>
      <c r="J4700">
        <v>18</v>
      </c>
      <c r="K4700" t="s">
        <v>1346</v>
      </c>
      <c r="L4700">
        <v>2018</v>
      </c>
      <c r="M4700">
        <v>10</v>
      </c>
    </row>
    <row r="4701" spans="1:13" x14ac:dyDescent="0.25">
      <c r="A4701">
        <v>114957</v>
      </c>
      <c r="B4701" t="s">
        <v>616</v>
      </c>
      <c r="C4701" t="s">
        <v>14</v>
      </c>
      <c r="D4701" t="s">
        <v>15</v>
      </c>
      <c r="E4701" t="s">
        <v>617</v>
      </c>
      <c r="F4701" s="1">
        <v>43481.577881944446</v>
      </c>
      <c r="G4701">
        <v>1</v>
      </c>
      <c r="H4701">
        <v>40.07</v>
      </c>
      <c r="I4701">
        <v>40.07</v>
      </c>
      <c r="J4701">
        <v>18</v>
      </c>
      <c r="K4701" t="s">
        <v>1346</v>
      </c>
      <c r="L4701">
        <v>2019</v>
      </c>
      <c r="M4701">
        <v>1</v>
      </c>
    </row>
    <row r="4702" spans="1:13" x14ac:dyDescent="0.25">
      <c r="A4702">
        <v>114957</v>
      </c>
      <c r="B4702" t="s">
        <v>616</v>
      </c>
      <c r="C4702" t="s">
        <v>14</v>
      </c>
      <c r="D4702" t="s">
        <v>15</v>
      </c>
      <c r="E4702" t="s">
        <v>617</v>
      </c>
      <c r="F4702" s="1">
        <v>43507.40252314815</v>
      </c>
      <c r="G4702">
        <v>1</v>
      </c>
      <c r="H4702">
        <v>40.07</v>
      </c>
      <c r="I4702">
        <v>40.07</v>
      </c>
      <c r="J4702">
        <v>18</v>
      </c>
      <c r="K4702" t="s">
        <v>1346</v>
      </c>
      <c r="L4702">
        <v>2019</v>
      </c>
      <c r="M4702">
        <v>2</v>
      </c>
    </row>
    <row r="4703" spans="1:13" x14ac:dyDescent="0.25">
      <c r="A4703">
        <v>114957</v>
      </c>
      <c r="B4703" t="s">
        <v>616</v>
      </c>
      <c r="C4703" t="s">
        <v>14</v>
      </c>
      <c r="D4703" t="s">
        <v>15</v>
      </c>
      <c r="E4703" t="s">
        <v>617</v>
      </c>
      <c r="F4703" s="1">
        <v>43514.39738425926</v>
      </c>
      <c r="G4703">
        <v>1</v>
      </c>
      <c r="H4703">
        <v>40.07</v>
      </c>
      <c r="I4703">
        <v>40.07</v>
      </c>
      <c r="J4703">
        <v>18</v>
      </c>
      <c r="K4703" t="s">
        <v>1346</v>
      </c>
      <c r="L4703">
        <v>2019</v>
      </c>
      <c r="M4703">
        <v>2</v>
      </c>
    </row>
    <row r="4704" spans="1:13" x14ac:dyDescent="0.25">
      <c r="A4704">
        <v>114957</v>
      </c>
      <c r="B4704" t="s">
        <v>616</v>
      </c>
      <c r="C4704" t="s">
        <v>14</v>
      </c>
      <c r="D4704" t="s">
        <v>15</v>
      </c>
      <c r="E4704" t="s">
        <v>617</v>
      </c>
      <c r="F4704" s="1">
        <v>43556.41065972222</v>
      </c>
      <c r="G4704">
        <v>1</v>
      </c>
      <c r="H4704">
        <v>40.07</v>
      </c>
      <c r="I4704">
        <v>40.07</v>
      </c>
      <c r="J4704">
        <v>18</v>
      </c>
      <c r="K4704" t="s">
        <v>1346</v>
      </c>
      <c r="L4704">
        <v>2019</v>
      </c>
      <c r="M4704">
        <v>4</v>
      </c>
    </row>
    <row r="4705" spans="1:13" x14ac:dyDescent="0.25">
      <c r="A4705">
        <v>114957</v>
      </c>
      <c r="B4705" t="s">
        <v>616</v>
      </c>
      <c r="C4705" t="s">
        <v>14</v>
      </c>
      <c r="D4705" t="s">
        <v>15</v>
      </c>
      <c r="E4705" t="s">
        <v>617</v>
      </c>
      <c r="F4705" s="1">
        <v>43563.498182870368</v>
      </c>
      <c r="G4705">
        <v>1</v>
      </c>
      <c r="H4705">
        <v>40.44</v>
      </c>
      <c r="I4705">
        <v>40.44</v>
      </c>
      <c r="J4705">
        <v>18</v>
      </c>
      <c r="K4705" t="s">
        <v>1346</v>
      </c>
      <c r="L4705">
        <v>2019</v>
      </c>
      <c r="M4705">
        <v>4</v>
      </c>
    </row>
    <row r="4706" spans="1:13" x14ac:dyDescent="0.25">
      <c r="A4706">
        <v>114957</v>
      </c>
      <c r="B4706" t="s">
        <v>616</v>
      </c>
      <c r="C4706" t="s">
        <v>14</v>
      </c>
      <c r="D4706" t="s">
        <v>15</v>
      </c>
      <c r="E4706" t="s">
        <v>617</v>
      </c>
      <c r="F4706" s="1">
        <v>43570.400671296295</v>
      </c>
      <c r="G4706">
        <v>1</v>
      </c>
      <c r="H4706">
        <v>40.44</v>
      </c>
      <c r="I4706">
        <v>40.44</v>
      </c>
      <c r="J4706">
        <v>18</v>
      </c>
      <c r="K4706" t="s">
        <v>1346</v>
      </c>
      <c r="L4706">
        <v>2019</v>
      </c>
      <c r="M4706">
        <v>4</v>
      </c>
    </row>
    <row r="4707" spans="1:13" x14ac:dyDescent="0.25">
      <c r="A4707">
        <v>114957</v>
      </c>
      <c r="B4707" t="s">
        <v>616</v>
      </c>
      <c r="C4707" t="s">
        <v>14</v>
      </c>
      <c r="D4707" t="s">
        <v>15</v>
      </c>
      <c r="E4707" t="s">
        <v>617</v>
      </c>
      <c r="F4707" s="1">
        <v>43573.57912037037</v>
      </c>
      <c r="G4707">
        <v>1</v>
      </c>
      <c r="H4707">
        <v>40.44</v>
      </c>
      <c r="I4707">
        <v>40.44</v>
      </c>
      <c r="J4707">
        <v>18</v>
      </c>
      <c r="K4707" t="s">
        <v>1346</v>
      </c>
      <c r="L4707">
        <v>2019</v>
      </c>
      <c r="M4707">
        <v>4</v>
      </c>
    </row>
    <row r="4708" spans="1:13" x14ac:dyDescent="0.25">
      <c r="A4708">
        <v>114957</v>
      </c>
      <c r="B4708" t="s">
        <v>616</v>
      </c>
      <c r="C4708" t="s">
        <v>14</v>
      </c>
      <c r="D4708" t="s">
        <v>15</v>
      </c>
      <c r="E4708" t="s">
        <v>617</v>
      </c>
      <c r="F4708" s="1">
        <v>43598.413715277777</v>
      </c>
      <c r="G4708">
        <v>1</v>
      </c>
      <c r="H4708">
        <v>40.07</v>
      </c>
      <c r="I4708">
        <v>40.07</v>
      </c>
      <c r="J4708">
        <v>18</v>
      </c>
      <c r="K4708" t="s">
        <v>1346</v>
      </c>
      <c r="L4708">
        <v>2019</v>
      </c>
      <c r="M4708">
        <v>5</v>
      </c>
    </row>
    <row r="4709" spans="1:13" x14ac:dyDescent="0.25">
      <c r="A4709">
        <v>114957</v>
      </c>
      <c r="B4709" t="s">
        <v>616</v>
      </c>
      <c r="C4709" t="s">
        <v>14</v>
      </c>
      <c r="D4709" t="s">
        <v>15</v>
      </c>
      <c r="E4709" t="s">
        <v>617</v>
      </c>
      <c r="F4709" s="1">
        <v>43605.421354166669</v>
      </c>
      <c r="G4709">
        <v>2</v>
      </c>
      <c r="H4709">
        <v>40.07</v>
      </c>
      <c r="I4709">
        <v>80.14</v>
      </c>
      <c r="J4709">
        <v>18</v>
      </c>
      <c r="K4709" t="s">
        <v>1346</v>
      </c>
      <c r="L4709">
        <v>2019</v>
      </c>
      <c r="M4709">
        <v>5</v>
      </c>
    </row>
    <row r="4710" spans="1:13" x14ac:dyDescent="0.25">
      <c r="A4710">
        <v>114957</v>
      </c>
      <c r="B4710" t="s">
        <v>616</v>
      </c>
      <c r="C4710" t="s">
        <v>14</v>
      </c>
      <c r="D4710" t="s">
        <v>15</v>
      </c>
      <c r="E4710" t="s">
        <v>617</v>
      </c>
      <c r="F4710" s="1">
        <v>43640.429282407407</v>
      </c>
      <c r="G4710">
        <v>1</v>
      </c>
      <c r="H4710">
        <v>40.07</v>
      </c>
      <c r="I4710">
        <v>40.07</v>
      </c>
      <c r="J4710">
        <v>18</v>
      </c>
      <c r="K4710" t="s">
        <v>1346</v>
      </c>
      <c r="L4710">
        <v>2019</v>
      </c>
      <c r="M4710">
        <v>6</v>
      </c>
    </row>
    <row r="4711" spans="1:13" x14ac:dyDescent="0.25">
      <c r="A4711">
        <v>114957</v>
      </c>
      <c r="B4711" t="s">
        <v>616</v>
      </c>
      <c r="C4711" t="s">
        <v>14</v>
      </c>
      <c r="D4711" t="s">
        <v>15</v>
      </c>
      <c r="E4711" t="s">
        <v>617</v>
      </c>
      <c r="F4711" s="1">
        <v>43647.402974537035</v>
      </c>
      <c r="G4711">
        <v>1</v>
      </c>
      <c r="H4711">
        <v>40.07</v>
      </c>
      <c r="I4711">
        <v>40.07</v>
      </c>
      <c r="J4711">
        <v>18</v>
      </c>
      <c r="K4711" t="s">
        <v>1346</v>
      </c>
      <c r="L4711">
        <v>2019</v>
      </c>
      <c r="M4711">
        <v>7</v>
      </c>
    </row>
    <row r="4712" spans="1:13" x14ac:dyDescent="0.25">
      <c r="A4712">
        <v>114957</v>
      </c>
      <c r="B4712" t="s">
        <v>616</v>
      </c>
      <c r="C4712" t="s">
        <v>14</v>
      </c>
      <c r="D4712" t="s">
        <v>15</v>
      </c>
      <c r="E4712" t="s">
        <v>617</v>
      </c>
      <c r="F4712" s="1">
        <v>43654.399155092593</v>
      </c>
      <c r="G4712">
        <v>1</v>
      </c>
      <c r="H4712">
        <v>40.04</v>
      </c>
      <c r="I4712">
        <v>40.04</v>
      </c>
      <c r="J4712">
        <v>18</v>
      </c>
      <c r="K4712" t="s">
        <v>1346</v>
      </c>
      <c r="L4712">
        <v>2019</v>
      </c>
      <c r="M4712">
        <v>7</v>
      </c>
    </row>
    <row r="4713" spans="1:13" x14ac:dyDescent="0.25">
      <c r="A4713">
        <v>114957</v>
      </c>
      <c r="B4713" t="s">
        <v>616</v>
      </c>
      <c r="C4713" t="s">
        <v>14</v>
      </c>
      <c r="D4713" t="s">
        <v>15</v>
      </c>
      <c r="E4713" t="s">
        <v>617</v>
      </c>
      <c r="F4713" s="1">
        <v>43661.410185185188</v>
      </c>
      <c r="G4713">
        <v>1</v>
      </c>
      <c r="H4713">
        <v>40.04</v>
      </c>
      <c r="I4713">
        <v>40.04</v>
      </c>
      <c r="J4713">
        <v>18</v>
      </c>
      <c r="K4713" t="s">
        <v>1346</v>
      </c>
      <c r="L4713">
        <v>2019</v>
      </c>
      <c r="M4713">
        <v>7</v>
      </c>
    </row>
    <row r="4714" spans="1:13" x14ac:dyDescent="0.25">
      <c r="A4714">
        <v>114957</v>
      </c>
      <c r="B4714" t="s">
        <v>616</v>
      </c>
      <c r="C4714" t="s">
        <v>14</v>
      </c>
      <c r="D4714" t="s">
        <v>15</v>
      </c>
      <c r="E4714" t="s">
        <v>617</v>
      </c>
      <c r="F4714" s="1">
        <v>43703.46025462963</v>
      </c>
      <c r="G4714">
        <v>1</v>
      </c>
      <c r="H4714">
        <v>40.04</v>
      </c>
      <c r="I4714">
        <v>40.04</v>
      </c>
      <c r="J4714">
        <v>18</v>
      </c>
      <c r="K4714" t="s">
        <v>1346</v>
      </c>
      <c r="L4714">
        <v>2019</v>
      </c>
      <c r="M4714">
        <v>8</v>
      </c>
    </row>
    <row r="4715" spans="1:13" x14ac:dyDescent="0.25">
      <c r="A4715">
        <v>114957</v>
      </c>
      <c r="B4715" t="s">
        <v>616</v>
      </c>
      <c r="C4715" t="s">
        <v>14</v>
      </c>
      <c r="D4715" t="s">
        <v>15</v>
      </c>
      <c r="E4715" t="s">
        <v>617</v>
      </c>
      <c r="F4715" s="1">
        <v>43759.325937499998</v>
      </c>
      <c r="G4715">
        <v>1</v>
      </c>
      <c r="H4715">
        <v>40.03</v>
      </c>
      <c r="I4715">
        <v>40.03</v>
      </c>
      <c r="J4715">
        <v>18</v>
      </c>
      <c r="K4715" t="s">
        <v>1346</v>
      </c>
      <c r="L4715">
        <v>2019</v>
      </c>
      <c r="M4715">
        <v>10</v>
      </c>
    </row>
    <row r="4716" spans="1:13" x14ac:dyDescent="0.25">
      <c r="A4716">
        <v>114957</v>
      </c>
      <c r="B4716" t="s">
        <v>616</v>
      </c>
      <c r="C4716" t="s">
        <v>14</v>
      </c>
      <c r="D4716" t="s">
        <v>15</v>
      </c>
      <c r="E4716" t="s">
        <v>617</v>
      </c>
      <c r="F4716" s="1">
        <v>43787.411516203705</v>
      </c>
      <c r="G4716">
        <v>1</v>
      </c>
      <c r="H4716">
        <v>40.03</v>
      </c>
      <c r="I4716">
        <v>40.03</v>
      </c>
      <c r="J4716">
        <v>18</v>
      </c>
      <c r="K4716" t="s">
        <v>1346</v>
      </c>
      <c r="L4716">
        <v>2019</v>
      </c>
      <c r="M4716">
        <v>11</v>
      </c>
    </row>
    <row r="4717" spans="1:13" x14ac:dyDescent="0.25">
      <c r="A4717">
        <v>114957</v>
      </c>
      <c r="B4717" t="s">
        <v>616</v>
      </c>
      <c r="C4717" t="s">
        <v>14</v>
      </c>
      <c r="D4717" t="s">
        <v>15</v>
      </c>
      <c r="E4717" t="s">
        <v>617</v>
      </c>
      <c r="F4717" s="1">
        <v>43815.417847222219</v>
      </c>
      <c r="G4717">
        <v>2</v>
      </c>
      <c r="H4717">
        <v>40.03</v>
      </c>
      <c r="I4717">
        <v>80.06</v>
      </c>
      <c r="J4717">
        <v>18</v>
      </c>
      <c r="K4717" t="s">
        <v>1346</v>
      </c>
      <c r="L4717">
        <v>2019</v>
      </c>
      <c r="M4717">
        <v>12</v>
      </c>
    </row>
    <row r="4718" spans="1:13" x14ac:dyDescent="0.25">
      <c r="A4718">
        <v>114958</v>
      </c>
      <c r="B4718" t="s">
        <v>618</v>
      </c>
      <c r="C4718" t="s">
        <v>14</v>
      </c>
      <c r="D4718" t="s">
        <v>15</v>
      </c>
      <c r="E4718" t="s">
        <v>617</v>
      </c>
      <c r="F4718" s="1">
        <v>42751.413495370369</v>
      </c>
      <c r="G4718">
        <v>1</v>
      </c>
      <c r="H4718">
        <v>32.92</v>
      </c>
      <c r="I4718">
        <v>32.92</v>
      </c>
      <c r="J4718">
        <v>18</v>
      </c>
      <c r="K4718" t="s">
        <v>1346</v>
      </c>
      <c r="L4718">
        <v>2017</v>
      </c>
      <c r="M4718">
        <v>1</v>
      </c>
    </row>
    <row r="4719" spans="1:13" x14ac:dyDescent="0.25">
      <c r="A4719">
        <v>114958</v>
      </c>
      <c r="B4719" t="s">
        <v>618</v>
      </c>
      <c r="C4719" t="s">
        <v>14</v>
      </c>
      <c r="D4719" t="s">
        <v>15</v>
      </c>
      <c r="E4719" t="s">
        <v>617</v>
      </c>
      <c r="F4719" s="1">
        <v>42793.421412037038</v>
      </c>
      <c r="G4719">
        <v>1</v>
      </c>
      <c r="H4719">
        <v>33.11</v>
      </c>
      <c r="I4719">
        <v>33.11</v>
      </c>
      <c r="J4719">
        <v>18</v>
      </c>
      <c r="K4719" t="s">
        <v>1346</v>
      </c>
      <c r="L4719">
        <v>2017</v>
      </c>
      <c r="M4719">
        <v>2</v>
      </c>
    </row>
    <row r="4720" spans="1:13" x14ac:dyDescent="0.25">
      <c r="A4720">
        <v>114958</v>
      </c>
      <c r="B4720" t="s">
        <v>618</v>
      </c>
      <c r="C4720" t="s">
        <v>14</v>
      </c>
      <c r="D4720" t="s">
        <v>15</v>
      </c>
      <c r="E4720" t="s">
        <v>617</v>
      </c>
      <c r="F4720" s="1">
        <v>42860.455312500002</v>
      </c>
      <c r="G4720">
        <v>1</v>
      </c>
      <c r="H4720">
        <v>33.11</v>
      </c>
      <c r="I4720">
        <v>33.11</v>
      </c>
      <c r="J4720">
        <v>18</v>
      </c>
      <c r="K4720" t="s">
        <v>1346</v>
      </c>
      <c r="L4720">
        <v>2017</v>
      </c>
      <c r="M4720">
        <v>5</v>
      </c>
    </row>
    <row r="4721" spans="1:13" x14ac:dyDescent="0.25">
      <c r="A4721">
        <v>114958</v>
      </c>
      <c r="B4721" t="s">
        <v>618</v>
      </c>
      <c r="C4721" t="s">
        <v>14</v>
      </c>
      <c r="D4721" t="s">
        <v>15</v>
      </c>
      <c r="E4721" t="s">
        <v>617</v>
      </c>
      <c r="F4721" s="1">
        <v>42884.433344907404</v>
      </c>
      <c r="G4721">
        <v>2</v>
      </c>
      <c r="H4721">
        <v>33.11</v>
      </c>
      <c r="I4721">
        <v>66.22</v>
      </c>
      <c r="J4721">
        <v>18</v>
      </c>
      <c r="K4721" t="s">
        <v>1346</v>
      </c>
      <c r="L4721">
        <v>2017</v>
      </c>
      <c r="M4721">
        <v>5</v>
      </c>
    </row>
    <row r="4722" spans="1:13" x14ac:dyDescent="0.25">
      <c r="A4722">
        <v>114958</v>
      </c>
      <c r="B4722" t="s">
        <v>618</v>
      </c>
      <c r="C4722" t="s">
        <v>14</v>
      </c>
      <c r="D4722" t="s">
        <v>15</v>
      </c>
      <c r="E4722" t="s">
        <v>617</v>
      </c>
      <c r="F4722" s="1">
        <v>42888.624282407407</v>
      </c>
      <c r="G4722">
        <v>2</v>
      </c>
      <c r="H4722">
        <v>32.89</v>
      </c>
      <c r="I4722">
        <v>65.78</v>
      </c>
      <c r="J4722">
        <v>18</v>
      </c>
      <c r="K4722" t="s">
        <v>1346</v>
      </c>
      <c r="L4722">
        <v>2017</v>
      </c>
      <c r="M4722">
        <v>6</v>
      </c>
    </row>
    <row r="4723" spans="1:13" x14ac:dyDescent="0.25">
      <c r="A4723">
        <v>114958</v>
      </c>
      <c r="B4723" t="s">
        <v>618</v>
      </c>
      <c r="C4723" t="s">
        <v>14</v>
      </c>
      <c r="D4723" t="s">
        <v>15</v>
      </c>
      <c r="E4723" t="s">
        <v>617</v>
      </c>
      <c r="F4723" s="1">
        <v>43304.330636574072</v>
      </c>
      <c r="G4723">
        <v>1</v>
      </c>
      <c r="H4723">
        <v>32.880000000000003</v>
      </c>
      <c r="I4723">
        <v>32.880000000000003</v>
      </c>
      <c r="J4723">
        <v>18</v>
      </c>
      <c r="K4723" t="s">
        <v>1346</v>
      </c>
      <c r="L4723">
        <v>2018</v>
      </c>
      <c r="M4723">
        <v>7</v>
      </c>
    </row>
    <row r="4724" spans="1:13" x14ac:dyDescent="0.25">
      <c r="A4724">
        <v>114958</v>
      </c>
      <c r="B4724" t="s">
        <v>618</v>
      </c>
      <c r="C4724" t="s">
        <v>14</v>
      </c>
      <c r="D4724" t="s">
        <v>15</v>
      </c>
      <c r="E4724" t="s">
        <v>617</v>
      </c>
      <c r="F4724" s="1">
        <v>43752.410092592596</v>
      </c>
      <c r="G4724">
        <v>2</v>
      </c>
      <c r="H4724">
        <v>32.85</v>
      </c>
      <c r="I4724">
        <v>65.7</v>
      </c>
      <c r="J4724">
        <v>18</v>
      </c>
      <c r="K4724" t="s">
        <v>1346</v>
      </c>
      <c r="L4724">
        <v>2019</v>
      </c>
      <c r="M4724">
        <v>10</v>
      </c>
    </row>
    <row r="4725" spans="1:13" x14ac:dyDescent="0.25">
      <c r="A4725">
        <v>185256</v>
      </c>
      <c r="B4725" t="s">
        <v>619</v>
      </c>
      <c r="C4725" t="s">
        <v>14</v>
      </c>
      <c r="D4725" t="s">
        <v>15</v>
      </c>
      <c r="E4725" t="s">
        <v>617</v>
      </c>
      <c r="F4725" s="1">
        <v>43052.404675925929</v>
      </c>
      <c r="G4725">
        <v>2</v>
      </c>
      <c r="H4725">
        <v>29.49</v>
      </c>
      <c r="I4725">
        <v>58.98</v>
      </c>
      <c r="J4725">
        <v>18</v>
      </c>
      <c r="K4725" t="s">
        <v>1346</v>
      </c>
      <c r="L4725">
        <v>2017</v>
      </c>
      <c r="M4725">
        <v>11</v>
      </c>
    </row>
    <row r="4726" spans="1:13" x14ac:dyDescent="0.25">
      <c r="A4726">
        <v>185256</v>
      </c>
      <c r="B4726" t="s">
        <v>619</v>
      </c>
      <c r="C4726" t="s">
        <v>14</v>
      </c>
      <c r="D4726" t="s">
        <v>15</v>
      </c>
      <c r="E4726" t="s">
        <v>617</v>
      </c>
      <c r="F4726" s="1">
        <v>43066.374340277776</v>
      </c>
      <c r="G4726">
        <v>1</v>
      </c>
      <c r="H4726">
        <v>29.49</v>
      </c>
      <c r="I4726">
        <v>29.49</v>
      </c>
      <c r="J4726">
        <v>18</v>
      </c>
      <c r="K4726" t="s">
        <v>1346</v>
      </c>
      <c r="L4726">
        <v>2017</v>
      </c>
      <c r="M4726">
        <v>11</v>
      </c>
    </row>
    <row r="4727" spans="1:13" x14ac:dyDescent="0.25">
      <c r="A4727">
        <v>185256</v>
      </c>
      <c r="B4727" t="s">
        <v>619</v>
      </c>
      <c r="C4727" t="s">
        <v>14</v>
      </c>
      <c r="D4727" t="s">
        <v>15</v>
      </c>
      <c r="E4727" t="s">
        <v>617</v>
      </c>
      <c r="F4727" s="1">
        <v>43066.374340277776</v>
      </c>
      <c r="G4727">
        <v>1</v>
      </c>
      <c r="H4727">
        <v>29.49</v>
      </c>
      <c r="I4727">
        <v>29.49</v>
      </c>
      <c r="J4727">
        <v>18</v>
      </c>
      <c r="K4727" t="s">
        <v>1346</v>
      </c>
      <c r="L4727">
        <v>2017</v>
      </c>
      <c r="M4727">
        <v>11</v>
      </c>
    </row>
    <row r="4728" spans="1:13" x14ac:dyDescent="0.25">
      <c r="A4728">
        <v>185256</v>
      </c>
      <c r="B4728" t="s">
        <v>619</v>
      </c>
      <c r="C4728" t="s">
        <v>14</v>
      </c>
      <c r="D4728" t="s">
        <v>15</v>
      </c>
      <c r="E4728" t="s">
        <v>617</v>
      </c>
      <c r="F4728" s="1">
        <v>43147.559328703705</v>
      </c>
      <c r="G4728">
        <v>1</v>
      </c>
      <c r="H4728">
        <v>29.51</v>
      </c>
      <c r="I4728">
        <v>29.51</v>
      </c>
      <c r="J4728">
        <v>18</v>
      </c>
      <c r="K4728" t="s">
        <v>1346</v>
      </c>
      <c r="L4728">
        <v>2018</v>
      </c>
      <c r="M4728">
        <v>2</v>
      </c>
    </row>
    <row r="4729" spans="1:13" x14ac:dyDescent="0.25">
      <c r="A4729">
        <v>185256</v>
      </c>
      <c r="B4729" t="s">
        <v>619</v>
      </c>
      <c r="C4729" t="s">
        <v>14</v>
      </c>
      <c r="D4729" t="s">
        <v>15</v>
      </c>
      <c r="E4729" t="s">
        <v>617</v>
      </c>
      <c r="F4729" s="1">
        <v>43570.400671296295</v>
      </c>
      <c r="G4729">
        <v>1</v>
      </c>
      <c r="H4729">
        <v>29.48</v>
      </c>
      <c r="I4729">
        <v>29.48</v>
      </c>
      <c r="J4729">
        <v>18</v>
      </c>
      <c r="K4729" t="s">
        <v>1346</v>
      </c>
      <c r="L4729">
        <v>2019</v>
      </c>
      <c r="M4729">
        <v>4</v>
      </c>
    </row>
    <row r="4730" spans="1:13" x14ac:dyDescent="0.25">
      <c r="A4730">
        <v>845433</v>
      </c>
      <c r="B4730" t="s">
        <v>1194</v>
      </c>
      <c r="C4730" t="s">
        <v>14</v>
      </c>
      <c r="D4730" t="s">
        <v>15</v>
      </c>
      <c r="E4730" t="s">
        <v>614</v>
      </c>
      <c r="F4730" s="1">
        <v>42786.401354166665</v>
      </c>
      <c r="G4730">
        <v>1</v>
      </c>
      <c r="H4730">
        <v>44.5</v>
      </c>
      <c r="I4730">
        <v>44.5</v>
      </c>
      <c r="J4730">
        <v>18</v>
      </c>
      <c r="K4730" t="s">
        <v>1346</v>
      </c>
      <c r="L4730">
        <v>2017</v>
      </c>
      <c r="M4730">
        <v>2</v>
      </c>
    </row>
    <row r="4731" spans="1:13" x14ac:dyDescent="0.25">
      <c r="A4731">
        <v>845433</v>
      </c>
      <c r="B4731" t="s">
        <v>1194</v>
      </c>
      <c r="C4731" t="s">
        <v>14</v>
      </c>
      <c r="D4731" t="s">
        <v>15</v>
      </c>
      <c r="E4731" t="s">
        <v>614</v>
      </c>
      <c r="F4731" s="1">
        <v>42807.422407407408</v>
      </c>
      <c r="G4731">
        <v>1</v>
      </c>
      <c r="H4731">
        <v>44.5</v>
      </c>
      <c r="I4731">
        <v>44.5</v>
      </c>
      <c r="J4731">
        <v>18</v>
      </c>
      <c r="K4731" t="s">
        <v>1346</v>
      </c>
      <c r="L4731">
        <v>2017</v>
      </c>
      <c r="M4731">
        <v>3</v>
      </c>
    </row>
    <row r="4732" spans="1:13" x14ac:dyDescent="0.25">
      <c r="A4732">
        <v>845433</v>
      </c>
      <c r="B4732" t="s">
        <v>1194</v>
      </c>
      <c r="C4732" t="s">
        <v>14</v>
      </c>
      <c r="D4732" t="s">
        <v>15</v>
      </c>
      <c r="E4732" t="s">
        <v>614</v>
      </c>
      <c r="F4732" s="1">
        <v>42808.400069444448</v>
      </c>
      <c r="G4732">
        <v>1</v>
      </c>
      <c r="H4732">
        <v>44.5</v>
      </c>
      <c r="I4732">
        <v>44.5</v>
      </c>
      <c r="J4732">
        <v>18</v>
      </c>
      <c r="K4732" t="s">
        <v>1346</v>
      </c>
      <c r="L4732">
        <v>2017</v>
      </c>
      <c r="M4732">
        <v>3</v>
      </c>
    </row>
    <row r="4733" spans="1:13" x14ac:dyDescent="0.25">
      <c r="A4733">
        <v>845433</v>
      </c>
      <c r="B4733" t="s">
        <v>1194</v>
      </c>
      <c r="C4733" t="s">
        <v>14</v>
      </c>
      <c r="D4733" t="s">
        <v>15</v>
      </c>
      <c r="E4733" t="s">
        <v>614</v>
      </c>
      <c r="F4733" s="1">
        <v>43381.408043981479</v>
      </c>
      <c r="G4733">
        <v>1</v>
      </c>
      <c r="H4733">
        <v>44.19</v>
      </c>
      <c r="I4733">
        <v>44.19</v>
      </c>
      <c r="J4733">
        <v>18</v>
      </c>
      <c r="K4733" t="s">
        <v>1346</v>
      </c>
      <c r="L4733">
        <v>2018</v>
      </c>
      <c r="M4733">
        <v>10</v>
      </c>
    </row>
    <row r="4734" spans="1:13" x14ac:dyDescent="0.25">
      <c r="A4734">
        <v>845467</v>
      </c>
      <c r="B4734" t="s">
        <v>1195</v>
      </c>
      <c r="C4734" t="s">
        <v>14</v>
      </c>
      <c r="D4734" t="s">
        <v>15</v>
      </c>
      <c r="E4734" t="s">
        <v>614</v>
      </c>
      <c r="F4734" s="1">
        <v>42838.442291666666</v>
      </c>
      <c r="G4734">
        <v>1</v>
      </c>
      <c r="H4734">
        <v>68.790000000000006</v>
      </c>
      <c r="I4734">
        <v>68.790000000000006</v>
      </c>
      <c r="J4734">
        <v>18</v>
      </c>
      <c r="K4734" t="s">
        <v>1346</v>
      </c>
      <c r="L4734">
        <v>2017</v>
      </c>
      <c r="M4734">
        <v>4</v>
      </c>
    </row>
    <row r="4735" spans="1:13" x14ac:dyDescent="0.25">
      <c r="A4735">
        <v>845467</v>
      </c>
      <c r="B4735" t="s">
        <v>1195</v>
      </c>
      <c r="C4735" t="s">
        <v>14</v>
      </c>
      <c r="D4735" t="s">
        <v>15</v>
      </c>
      <c r="E4735" t="s">
        <v>614</v>
      </c>
      <c r="F4735" s="1">
        <v>42884.433344907404</v>
      </c>
      <c r="G4735">
        <v>1</v>
      </c>
      <c r="H4735">
        <v>68.790000000000006</v>
      </c>
      <c r="I4735">
        <v>68.790000000000006</v>
      </c>
      <c r="J4735">
        <v>18</v>
      </c>
      <c r="K4735" t="s">
        <v>1346</v>
      </c>
      <c r="L4735">
        <v>2017</v>
      </c>
      <c r="M4735">
        <v>5</v>
      </c>
    </row>
    <row r="4736" spans="1:13" x14ac:dyDescent="0.25">
      <c r="A4736">
        <v>845467</v>
      </c>
      <c r="B4736" t="s">
        <v>1195</v>
      </c>
      <c r="C4736" t="s">
        <v>14</v>
      </c>
      <c r="D4736" t="s">
        <v>15</v>
      </c>
      <c r="E4736" t="s">
        <v>614</v>
      </c>
      <c r="F4736" s="1">
        <v>42888.624282407407</v>
      </c>
      <c r="G4736">
        <v>1</v>
      </c>
      <c r="H4736">
        <v>67.66</v>
      </c>
      <c r="I4736">
        <v>67.66</v>
      </c>
      <c r="J4736">
        <v>18</v>
      </c>
      <c r="K4736" t="s">
        <v>1346</v>
      </c>
      <c r="L4736">
        <v>2017</v>
      </c>
      <c r="M4736">
        <v>6</v>
      </c>
    </row>
    <row r="4737" spans="1:13" x14ac:dyDescent="0.25">
      <c r="A4737">
        <v>845467</v>
      </c>
      <c r="B4737" t="s">
        <v>1195</v>
      </c>
      <c r="C4737" t="s">
        <v>14</v>
      </c>
      <c r="D4737" t="s">
        <v>15</v>
      </c>
      <c r="E4737" t="s">
        <v>614</v>
      </c>
      <c r="F4737" s="1">
        <v>43031.328298611108</v>
      </c>
      <c r="G4737">
        <v>1</v>
      </c>
      <c r="H4737">
        <v>68.400000000000006</v>
      </c>
      <c r="I4737">
        <v>68.400000000000006</v>
      </c>
      <c r="J4737">
        <v>18</v>
      </c>
      <c r="K4737" t="s">
        <v>1346</v>
      </c>
      <c r="L4737">
        <v>2017</v>
      </c>
      <c r="M4737">
        <v>10</v>
      </c>
    </row>
    <row r="4738" spans="1:13" x14ac:dyDescent="0.25">
      <c r="A4738">
        <v>845467</v>
      </c>
      <c r="B4738" t="s">
        <v>1195</v>
      </c>
      <c r="C4738" t="s">
        <v>14</v>
      </c>
      <c r="D4738" t="s">
        <v>15</v>
      </c>
      <c r="E4738" t="s">
        <v>614</v>
      </c>
      <c r="F4738" s="1">
        <v>43234.366689814815</v>
      </c>
      <c r="G4738">
        <v>1</v>
      </c>
      <c r="H4738">
        <v>68.319999999999993</v>
      </c>
      <c r="I4738">
        <v>68.319999999999993</v>
      </c>
      <c r="J4738">
        <v>18</v>
      </c>
      <c r="K4738" t="s">
        <v>1346</v>
      </c>
      <c r="L4738">
        <v>2018</v>
      </c>
      <c r="M4738">
        <v>5</v>
      </c>
    </row>
    <row r="4739" spans="1:13" x14ac:dyDescent="0.25">
      <c r="A4739">
        <v>845467</v>
      </c>
      <c r="B4739" t="s">
        <v>1195</v>
      </c>
      <c r="C4739" t="s">
        <v>14</v>
      </c>
      <c r="D4739" t="s">
        <v>15</v>
      </c>
      <c r="E4739" t="s">
        <v>614</v>
      </c>
      <c r="F4739" s="1">
        <v>43339.42695601852</v>
      </c>
      <c r="G4739">
        <v>1</v>
      </c>
      <c r="H4739">
        <v>68.319999999999993</v>
      </c>
      <c r="I4739">
        <v>68.319999999999993</v>
      </c>
      <c r="J4739">
        <v>18</v>
      </c>
      <c r="K4739" t="s">
        <v>1346</v>
      </c>
      <c r="L4739">
        <v>2018</v>
      </c>
      <c r="M4739">
        <v>8</v>
      </c>
    </row>
    <row r="4740" spans="1:13" x14ac:dyDescent="0.25">
      <c r="A4740">
        <v>845467</v>
      </c>
      <c r="B4740" t="s">
        <v>1195</v>
      </c>
      <c r="C4740" t="s">
        <v>14</v>
      </c>
      <c r="D4740" t="s">
        <v>15</v>
      </c>
      <c r="E4740" t="s">
        <v>614</v>
      </c>
      <c r="F4740" s="1">
        <v>43381.408043981479</v>
      </c>
      <c r="G4740">
        <v>1</v>
      </c>
      <c r="H4740">
        <v>68.319999999999993</v>
      </c>
      <c r="I4740">
        <v>68.319999999999993</v>
      </c>
      <c r="J4740">
        <v>18</v>
      </c>
      <c r="K4740" t="s">
        <v>1346</v>
      </c>
      <c r="L4740">
        <v>2018</v>
      </c>
      <c r="M4740">
        <v>10</v>
      </c>
    </row>
    <row r="4741" spans="1:13" x14ac:dyDescent="0.25">
      <c r="A4741">
        <v>845467</v>
      </c>
      <c r="B4741" t="s">
        <v>1195</v>
      </c>
      <c r="C4741" t="s">
        <v>14</v>
      </c>
      <c r="D4741" t="s">
        <v>15</v>
      </c>
      <c r="E4741" t="s">
        <v>614</v>
      </c>
      <c r="F4741" s="1">
        <v>43388.344097222223</v>
      </c>
      <c r="G4741">
        <v>1</v>
      </c>
      <c r="H4741">
        <v>67.66</v>
      </c>
      <c r="I4741">
        <v>67.66</v>
      </c>
      <c r="J4741">
        <v>18</v>
      </c>
      <c r="K4741" t="s">
        <v>1346</v>
      </c>
      <c r="L4741">
        <v>2018</v>
      </c>
      <c r="M4741">
        <v>10</v>
      </c>
    </row>
    <row r="4742" spans="1:13" x14ac:dyDescent="0.25">
      <c r="A4742">
        <v>845467</v>
      </c>
      <c r="B4742" t="s">
        <v>1195</v>
      </c>
      <c r="C4742" t="s">
        <v>14</v>
      </c>
      <c r="D4742" t="s">
        <v>15</v>
      </c>
      <c r="E4742" t="s">
        <v>614</v>
      </c>
      <c r="F4742" s="1">
        <v>43395.380347222221</v>
      </c>
      <c r="G4742">
        <v>1</v>
      </c>
      <c r="H4742">
        <v>67.66</v>
      </c>
      <c r="I4742">
        <v>67.66</v>
      </c>
      <c r="J4742">
        <v>18</v>
      </c>
      <c r="K4742" t="s">
        <v>1346</v>
      </c>
      <c r="L4742">
        <v>2018</v>
      </c>
      <c r="M4742">
        <v>10</v>
      </c>
    </row>
    <row r="4743" spans="1:13" x14ac:dyDescent="0.25">
      <c r="A4743">
        <v>845467</v>
      </c>
      <c r="B4743" t="s">
        <v>1195</v>
      </c>
      <c r="C4743" t="s">
        <v>14</v>
      </c>
      <c r="D4743" t="s">
        <v>15</v>
      </c>
      <c r="E4743" t="s">
        <v>614</v>
      </c>
      <c r="F4743" s="1">
        <v>43402.436979166669</v>
      </c>
      <c r="G4743">
        <v>2</v>
      </c>
      <c r="H4743">
        <v>68.319999999999993</v>
      </c>
      <c r="I4743">
        <v>136.63999999999999</v>
      </c>
      <c r="J4743">
        <v>18</v>
      </c>
      <c r="K4743" t="s">
        <v>1346</v>
      </c>
      <c r="L4743">
        <v>2018</v>
      </c>
      <c r="M4743">
        <v>10</v>
      </c>
    </row>
    <row r="4744" spans="1:13" x14ac:dyDescent="0.25">
      <c r="A4744">
        <v>845467</v>
      </c>
      <c r="B4744" t="s">
        <v>1195</v>
      </c>
      <c r="C4744" t="s">
        <v>14</v>
      </c>
      <c r="D4744" t="s">
        <v>15</v>
      </c>
      <c r="E4744" t="s">
        <v>614</v>
      </c>
      <c r="F4744" s="1">
        <v>43444.602106481485</v>
      </c>
      <c r="G4744">
        <v>1</v>
      </c>
      <c r="H4744">
        <v>68.319999999999993</v>
      </c>
      <c r="I4744">
        <v>68.319999999999993</v>
      </c>
      <c r="J4744">
        <v>18</v>
      </c>
      <c r="K4744" t="s">
        <v>1346</v>
      </c>
      <c r="L4744">
        <v>2018</v>
      </c>
      <c r="M4744">
        <v>12</v>
      </c>
    </row>
    <row r="4745" spans="1:13" x14ac:dyDescent="0.25">
      <c r="A4745">
        <v>845467</v>
      </c>
      <c r="B4745" t="s">
        <v>1195</v>
      </c>
      <c r="C4745" t="s">
        <v>14</v>
      </c>
      <c r="D4745" t="s">
        <v>15</v>
      </c>
      <c r="E4745" t="s">
        <v>614</v>
      </c>
      <c r="F4745" s="1">
        <v>43514.39738425926</v>
      </c>
      <c r="G4745">
        <v>1</v>
      </c>
      <c r="H4745">
        <v>68.319999999999993</v>
      </c>
      <c r="I4745">
        <v>68.319999999999993</v>
      </c>
      <c r="J4745">
        <v>18</v>
      </c>
      <c r="K4745" t="s">
        <v>1346</v>
      </c>
      <c r="L4745">
        <v>2019</v>
      </c>
      <c r="M4745">
        <v>2</v>
      </c>
    </row>
    <row r="4746" spans="1:13" x14ac:dyDescent="0.25">
      <c r="A4746">
        <v>845467</v>
      </c>
      <c r="B4746" t="s">
        <v>1195</v>
      </c>
      <c r="C4746" t="s">
        <v>14</v>
      </c>
      <c r="D4746" t="s">
        <v>15</v>
      </c>
      <c r="E4746" t="s">
        <v>614</v>
      </c>
      <c r="F4746" s="1">
        <v>43563.498182870368</v>
      </c>
      <c r="G4746">
        <v>1</v>
      </c>
      <c r="H4746">
        <v>67.66</v>
      </c>
      <c r="I4746">
        <v>67.66</v>
      </c>
      <c r="J4746">
        <v>18</v>
      </c>
      <c r="K4746" t="s">
        <v>1346</v>
      </c>
      <c r="L4746">
        <v>2019</v>
      </c>
      <c r="M4746">
        <v>4</v>
      </c>
    </row>
    <row r="4747" spans="1:13" x14ac:dyDescent="0.25">
      <c r="A4747">
        <v>845286</v>
      </c>
      <c r="B4747" t="s">
        <v>1196</v>
      </c>
      <c r="C4747" t="s">
        <v>14</v>
      </c>
      <c r="D4747" t="s">
        <v>15</v>
      </c>
      <c r="E4747" t="s">
        <v>614</v>
      </c>
      <c r="F4747" s="1">
        <v>42828.423298611109</v>
      </c>
      <c r="G4747">
        <v>1</v>
      </c>
      <c r="H4747">
        <v>126.69</v>
      </c>
      <c r="I4747">
        <v>126.69</v>
      </c>
      <c r="J4747">
        <v>18</v>
      </c>
      <c r="K4747" t="s">
        <v>1346</v>
      </c>
      <c r="L4747">
        <v>2017</v>
      </c>
      <c r="M4747">
        <v>4</v>
      </c>
    </row>
    <row r="4748" spans="1:13" x14ac:dyDescent="0.25">
      <c r="A4748">
        <v>845286</v>
      </c>
      <c r="B4748" t="s">
        <v>1196</v>
      </c>
      <c r="C4748" t="s">
        <v>14</v>
      </c>
      <c r="D4748" t="s">
        <v>15</v>
      </c>
      <c r="E4748" t="s">
        <v>614</v>
      </c>
      <c r="F4748" s="1">
        <v>42838.442291666666</v>
      </c>
      <c r="G4748">
        <v>1</v>
      </c>
      <c r="H4748">
        <v>126.69</v>
      </c>
      <c r="I4748">
        <v>126.69</v>
      </c>
      <c r="J4748">
        <v>18</v>
      </c>
      <c r="K4748" t="s">
        <v>1346</v>
      </c>
      <c r="L4748">
        <v>2017</v>
      </c>
      <c r="M4748">
        <v>4</v>
      </c>
    </row>
    <row r="4749" spans="1:13" x14ac:dyDescent="0.25">
      <c r="A4749">
        <v>845286</v>
      </c>
      <c r="B4749" t="s">
        <v>1196</v>
      </c>
      <c r="C4749" t="s">
        <v>14</v>
      </c>
      <c r="D4749" t="s">
        <v>15</v>
      </c>
      <c r="E4749" t="s">
        <v>614</v>
      </c>
      <c r="F4749" s="1">
        <v>43003.405821759261</v>
      </c>
      <c r="G4749">
        <v>1</v>
      </c>
      <c r="H4749">
        <v>125.82</v>
      </c>
      <c r="I4749">
        <v>125.82</v>
      </c>
      <c r="J4749">
        <v>18</v>
      </c>
      <c r="K4749" t="s">
        <v>1346</v>
      </c>
      <c r="L4749">
        <v>2017</v>
      </c>
      <c r="M4749">
        <v>9</v>
      </c>
    </row>
    <row r="4750" spans="1:13" x14ac:dyDescent="0.25">
      <c r="A4750">
        <v>845286</v>
      </c>
      <c r="B4750" t="s">
        <v>1196</v>
      </c>
      <c r="C4750" t="s">
        <v>14</v>
      </c>
      <c r="D4750" t="s">
        <v>15</v>
      </c>
      <c r="E4750" t="s">
        <v>614</v>
      </c>
      <c r="F4750" s="1">
        <v>43423.449652777781</v>
      </c>
      <c r="G4750">
        <v>1</v>
      </c>
      <c r="H4750">
        <v>125.81</v>
      </c>
      <c r="I4750">
        <v>125.81</v>
      </c>
      <c r="J4750">
        <v>18</v>
      </c>
      <c r="K4750" t="s">
        <v>1346</v>
      </c>
      <c r="L4750">
        <v>2018</v>
      </c>
      <c r="M4750">
        <v>11</v>
      </c>
    </row>
    <row r="4751" spans="1:13" x14ac:dyDescent="0.25">
      <c r="A4751">
        <v>845286</v>
      </c>
      <c r="B4751" t="s">
        <v>1196</v>
      </c>
      <c r="C4751" t="s">
        <v>14</v>
      </c>
      <c r="D4751" t="s">
        <v>15</v>
      </c>
      <c r="E4751" t="s">
        <v>614</v>
      </c>
      <c r="F4751" s="1">
        <v>43437.430509259262</v>
      </c>
      <c r="G4751">
        <v>1</v>
      </c>
      <c r="H4751">
        <v>124.59</v>
      </c>
      <c r="I4751">
        <v>124.59</v>
      </c>
      <c r="J4751">
        <v>18</v>
      </c>
      <c r="K4751" t="s">
        <v>1346</v>
      </c>
      <c r="L4751">
        <v>2018</v>
      </c>
      <c r="M4751">
        <v>12</v>
      </c>
    </row>
    <row r="4752" spans="1:13" x14ac:dyDescent="0.25">
      <c r="A4752">
        <v>845286</v>
      </c>
      <c r="B4752" t="s">
        <v>1196</v>
      </c>
      <c r="C4752" t="s">
        <v>14</v>
      </c>
      <c r="D4752" t="s">
        <v>15</v>
      </c>
      <c r="E4752" t="s">
        <v>614</v>
      </c>
      <c r="F4752" s="1">
        <v>43521.36109953704</v>
      </c>
      <c r="G4752">
        <v>1</v>
      </c>
      <c r="H4752">
        <v>125.82</v>
      </c>
      <c r="I4752">
        <v>125.82</v>
      </c>
      <c r="J4752">
        <v>18</v>
      </c>
      <c r="K4752" t="s">
        <v>1346</v>
      </c>
      <c r="L4752">
        <v>2019</v>
      </c>
      <c r="M4752">
        <v>2</v>
      </c>
    </row>
    <row r="4753" spans="1:13" x14ac:dyDescent="0.25">
      <c r="A4753">
        <v>845286</v>
      </c>
      <c r="B4753" t="s">
        <v>1196</v>
      </c>
      <c r="C4753" t="s">
        <v>14</v>
      </c>
      <c r="D4753" t="s">
        <v>15</v>
      </c>
      <c r="E4753" t="s">
        <v>614</v>
      </c>
      <c r="F4753" s="1">
        <v>43535.444733796299</v>
      </c>
      <c r="G4753">
        <v>1</v>
      </c>
      <c r="H4753">
        <v>125.82</v>
      </c>
      <c r="I4753">
        <v>125.82</v>
      </c>
      <c r="J4753">
        <v>18</v>
      </c>
      <c r="K4753" t="s">
        <v>1346</v>
      </c>
      <c r="L4753">
        <v>2019</v>
      </c>
      <c r="M4753">
        <v>3</v>
      </c>
    </row>
    <row r="4754" spans="1:13" x14ac:dyDescent="0.25">
      <c r="A4754">
        <v>207050</v>
      </c>
      <c r="B4754" t="s">
        <v>1490</v>
      </c>
      <c r="C4754" t="s">
        <v>14</v>
      </c>
      <c r="D4754" t="s">
        <v>15</v>
      </c>
      <c r="E4754" t="s">
        <v>623</v>
      </c>
      <c r="F4754" s="1">
        <v>43109.403136574074</v>
      </c>
      <c r="G4754">
        <v>1</v>
      </c>
      <c r="H4754">
        <v>213.39</v>
      </c>
      <c r="I4754">
        <v>213.39</v>
      </c>
      <c r="J4754">
        <v>18</v>
      </c>
      <c r="K4754" t="s">
        <v>1346</v>
      </c>
      <c r="L4754">
        <v>2018</v>
      </c>
      <c r="M4754">
        <v>1</v>
      </c>
    </row>
    <row r="4755" spans="1:13" x14ac:dyDescent="0.25">
      <c r="A4755">
        <v>990595</v>
      </c>
      <c r="B4755" t="s">
        <v>626</v>
      </c>
      <c r="C4755" t="s">
        <v>14</v>
      </c>
      <c r="D4755" t="s">
        <v>15</v>
      </c>
      <c r="E4755" t="s">
        <v>625</v>
      </c>
      <c r="F4755" s="1">
        <v>43060.390115740738</v>
      </c>
      <c r="G4755">
        <v>1</v>
      </c>
      <c r="H4755">
        <v>233.12</v>
      </c>
      <c r="I4755">
        <v>233.12</v>
      </c>
      <c r="J4755">
        <v>18</v>
      </c>
      <c r="K4755" t="s">
        <v>1346</v>
      </c>
      <c r="L4755">
        <v>2017</v>
      </c>
      <c r="M4755">
        <v>11</v>
      </c>
    </row>
    <row r="4756" spans="1:13" x14ac:dyDescent="0.25">
      <c r="A4756">
        <v>145551</v>
      </c>
      <c r="B4756" t="s">
        <v>627</v>
      </c>
      <c r="C4756" t="s">
        <v>14</v>
      </c>
      <c r="D4756" t="s">
        <v>15</v>
      </c>
      <c r="E4756" t="s">
        <v>625</v>
      </c>
      <c r="F4756" s="1">
        <v>43199.411770833336</v>
      </c>
      <c r="G4756">
        <v>1</v>
      </c>
      <c r="H4756">
        <v>68.7</v>
      </c>
      <c r="I4756">
        <v>68.7</v>
      </c>
      <c r="J4756">
        <v>18</v>
      </c>
      <c r="K4756" t="s">
        <v>1346</v>
      </c>
      <c r="L4756">
        <v>2018</v>
      </c>
      <c r="M4756">
        <v>4</v>
      </c>
    </row>
    <row r="4757" spans="1:13" x14ac:dyDescent="0.25">
      <c r="A4757">
        <v>850155</v>
      </c>
      <c r="B4757" t="s">
        <v>1491</v>
      </c>
      <c r="C4757" t="s">
        <v>14</v>
      </c>
      <c r="D4757" t="s">
        <v>15</v>
      </c>
      <c r="E4757" t="s">
        <v>625</v>
      </c>
      <c r="F4757" s="1">
        <v>43704.366689814815</v>
      </c>
      <c r="G4757">
        <v>1</v>
      </c>
      <c r="H4757">
        <v>362.73</v>
      </c>
      <c r="I4757">
        <v>362.73</v>
      </c>
      <c r="J4757">
        <v>18</v>
      </c>
      <c r="K4757" t="s">
        <v>1346</v>
      </c>
      <c r="L4757">
        <v>2019</v>
      </c>
      <c r="M4757">
        <v>8</v>
      </c>
    </row>
    <row r="4758" spans="1:13" x14ac:dyDescent="0.25">
      <c r="A4758">
        <v>140082</v>
      </c>
      <c r="B4758" t="s">
        <v>1492</v>
      </c>
      <c r="C4758" t="s">
        <v>14</v>
      </c>
      <c r="D4758" t="s">
        <v>15</v>
      </c>
      <c r="E4758" t="s">
        <v>1474</v>
      </c>
      <c r="F4758" s="1">
        <v>43376.398402777777</v>
      </c>
      <c r="G4758">
        <v>1</v>
      </c>
      <c r="H4758">
        <v>922.23</v>
      </c>
      <c r="I4758">
        <v>922.23</v>
      </c>
      <c r="J4758">
        <v>18</v>
      </c>
      <c r="K4758" t="s">
        <v>1346</v>
      </c>
      <c r="L4758">
        <v>2018</v>
      </c>
      <c r="M4758">
        <v>10</v>
      </c>
    </row>
    <row r="4759" spans="1:13" x14ac:dyDescent="0.25">
      <c r="A4759">
        <v>100810</v>
      </c>
      <c r="B4759" t="s">
        <v>1203</v>
      </c>
      <c r="C4759" t="s">
        <v>14</v>
      </c>
      <c r="D4759" t="s">
        <v>27</v>
      </c>
      <c r="E4759" t="s">
        <v>1201</v>
      </c>
      <c r="F4759" s="1">
        <v>43360.349178240744</v>
      </c>
      <c r="G4759">
        <v>1</v>
      </c>
      <c r="H4759">
        <v>70.680000000000007</v>
      </c>
      <c r="I4759">
        <v>70.680000000000007</v>
      </c>
      <c r="J4759">
        <v>18</v>
      </c>
      <c r="K4759" t="s">
        <v>1346</v>
      </c>
      <c r="L4759">
        <v>2018</v>
      </c>
      <c r="M4759">
        <v>9</v>
      </c>
    </row>
    <row r="4760" spans="1:13" x14ac:dyDescent="0.25">
      <c r="A4760">
        <v>100810</v>
      </c>
      <c r="B4760" t="s">
        <v>1203</v>
      </c>
      <c r="C4760" t="s">
        <v>14</v>
      </c>
      <c r="D4760" t="s">
        <v>27</v>
      </c>
      <c r="E4760" t="s">
        <v>1201</v>
      </c>
      <c r="F4760" s="1">
        <v>43402.436979166669</v>
      </c>
      <c r="G4760">
        <v>1</v>
      </c>
      <c r="H4760">
        <v>70.680000000000007</v>
      </c>
      <c r="I4760">
        <v>70.680000000000007</v>
      </c>
      <c r="J4760">
        <v>18</v>
      </c>
      <c r="K4760" t="s">
        <v>1346</v>
      </c>
      <c r="L4760">
        <v>2018</v>
      </c>
      <c r="M4760">
        <v>10</v>
      </c>
    </row>
    <row r="4761" spans="1:13" x14ac:dyDescent="0.25">
      <c r="A4761">
        <v>185799</v>
      </c>
      <c r="B4761" t="s">
        <v>1493</v>
      </c>
      <c r="C4761" t="s">
        <v>14</v>
      </c>
      <c r="D4761" t="s">
        <v>15</v>
      </c>
      <c r="E4761" t="s">
        <v>1228</v>
      </c>
      <c r="F4761" s="1">
        <v>43444.602106481485</v>
      </c>
      <c r="G4761">
        <v>1</v>
      </c>
      <c r="H4761">
        <v>68.2</v>
      </c>
      <c r="I4761">
        <v>68.2</v>
      </c>
      <c r="J4761">
        <v>18</v>
      </c>
      <c r="K4761" t="s">
        <v>1346</v>
      </c>
      <c r="L4761">
        <v>2018</v>
      </c>
      <c r="M4761">
        <v>12</v>
      </c>
    </row>
    <row r="4762" spans="1:13" x14ac:dyDescent="0.25">
      <c r="A4762">
        <v>195942</v>
      </c>
      <c r="B4762" t="s">
        <v>1494</v>
      </c>
      <c r="C4762" t="s">
        <v>14</v>
      </c>
      <c r="D4762" t="s">
        <v>15</v>
      </c>
      <c r="E4762" t="s">
        <v>639</v>
      </c>
      <c r="F4762" s="1">
        <v>42892.407997685186</v>
      </c>
      <c r="G4762">
        <v>1</v>
      </c>
      <c r="H4762">
        <v>126.8</v>
      </c>
      <c r="I4762">
        <v>126.8</v>
      </c>
      <c r="J4762">
        <v>18</v>
      </c>
      <c r="K4762" t="s">
        <v>1346</v>
      </c>
      <c r="L4762">
        <v>2017</v>
      </c>
      <c r="M4762">
        <v>6</v>
      </c>
    </row>
    <row r="4763" spans="1:13" x14ac:dyDescent="0.25">
      <c r="A4763">
        <v>195944</v>
      </c>
      <c r="B4763" t="s">
        <v>1495</v>
      </c>
      <c r="C4763" t="s">
        <v>14</v>
      </c>
      <c r="D4763" t="s">
        <v>15</v>
      </c>
      <c r="E4763" t="s">
        <v>639</v>
      </c>
      <c r="F4763" s="1">
        <v>42905.461412037039</v>
      </c>
      <c r="G4763">
        <v>1</v>
      </c>
      <c r="H4763">
        <v>440.13</v>
      </c>
      <c r="I4763">
        <v>440.13</v>
      </c>
      <c r="J4763">
        <v>18</v>
      </c>
      <c r="K4763" t="s">
        <v>1346</v>
      </c>
      <c r="L4763">
        <v>2017</v>
      </c>
      <c r="M4763">
        <v>6</v>
      </c>
    </row>
    <row r="4764" spans="1:13" x14ac:dyDescent="0.25">
      <c r="A4764">
        <v>195942</v>
      </c>
      <c r="B4764" t="s">
        <v>1494</v>
      </c>
      <c r="C4764" t="s">
        <v>14</v>
      </c>
      <c r="D4764" t="s">
        <v>15</v>
      </c>
      <c r="E4764" t="s">
        <v>639</v>
      </c>
      <c r="F4764" s="1">
        <v>42989.318020833336</v>
      </c>
      <c r="G4764">
        <v>1</v>
      </c>
      <c r="H4764">
        <v>126.8</v>
      </c>
      <c r="I4764">
        <v>126.8</v>
      </c>
      <c r="J4764">
        <v>18</v>
      </c>
      <c r="K4764" t="s">
        <v>1346</v>
      </c>
      <c r="L4764">
        <v>2017</v>
      </c>
      <c r="M4764">
        <v>9</v>
      </c>
    </row>
    <row r="4765" spans="1:13" x14ac:dyDescent="0.25">
      <c r="A4765">
        <v>195942</v>
      </c>
      <c r="B4765" t="s">
        <v>1494</v>
      </c>
      <c r="C4765" t="s">
        <v>14</v>
      </c>
      <c r="D4765" t="s">
        <v>15</v>
      </c>
      <c r="E4765" t="s">
        <v>639</v>
      </c>
      <c r="F4765" s="1">
        <v>43255.41443287037</v>
      </c>
      <c r="G4765">
        <v>1</v>
      </c>
      <c r="H4765">
        <v>503.8</v>
      </c>
      <c r="I4765">
        <v>503.8</v>
      </c>
      <c r="J4765">
        <v>18</v>
      </c>
      <c r="K4765" t="s">
        <v>1346</v>
      </c>
      <c r="L4765">
        <v>2018</v>
      </c>
      <c r="M4765">
        <v>6</v>
      </c>
    </row>
    <row r="4766" spans="1:13" x14ac:dyDescent="0.25">
      <c r="A4766">
        <v>195942</v>
      </c>
      <c r="B4766" t="s">
        <v>1494</v>
      </c>
      <c r="C4766" t="s">
        <v>14</v>
      </c>
      <c r="D4766" t="s">
        <v>15</v>
      </c>
      <c r="E4766" t="s">
        <v>639</v>
      </c>
      <c r="F4766" s="1">
        <v>43255.41443287037</v>
      </c>
      <c r="G4766">
        <v>1</v>
      </c>
      <c r="H4766">
        <v>493.92</v>
      </c>
      <c r="I4766">
        <v>493.92</v>
      </c>
      <c r="J4766">
        <v>18</v>
      </c>
      <c r="K4766" t="s">
        <v>1346</v>
      </c>
      <c r="L4766">
        <v>2018</v>
      </c>
      <c r="M4766">
        <v>6</v>
      </c>
    </row>
    <row r="4767" spans="1:13" x14ac:dyDescent="0.25">
      <c r="A4767">
        <v>195944</v>
      </c>
      <c r="B4767" t="s">
        <v>1495</v>
      </c>
      <c r="C4767" t="s">
        <v>14</v>
      </c>
      <c r="D4767" t="s">
        <v>15</v>
      </c>
      <c r="E4767" t="s">
        <v>639</v>
      </c>
      <c r="F4767" s="1">
        <v>43416.354571759257</v>
      </c>
      <c r="G4767">
        <v>1</v>
      </c>
      <c r="H4767">
        <v>698.42</v>
      </c>
      <c r="I4767">
        <v>698.42</v>
      </c>
      <c r="J4767">
        <v>18</v>
      </c>
      <c r="K4767" t="s">
        <v>1346</v>
      </c>
      <c r="L4767">
        <v>2018</v>
      </c>
      <c r="M4767">
        <v>11</v>
      </c>
    </row>
    <row r="4768" spans="1:13" x14ac:dyDescent="0.25">
      <c r="A4768">
        <v>195944</v>
      </c>
      <c r="B4768" t="s">
        <v>1495</v>
      </c>
      <c r="C4768" t="s">
        <v>14</v>
      </c>
      <c r="D4768" t="s">
        <v>15</v>
      </c>
      <c r="E4768" t="s">
        <v>639</v>
      </c>
      <c r="F4768" s="1">
        <v>43423.449652777781</v>
      </c>
      <c r="G4768">
        <v>1</v>
      </c>
      <c r="H4768">
        <v>698.42</v>
      </c>
      <c r="I4768">
        <v>698.42</v>
      </c>
      <c r="J4768">
        <v>18</v>
      </c>
      <c r="K4768" t="s">
        <v>1346</v>
      </c>
      <c r="L4768">
        <v>2018</v>
      </c>
      <c r="M4768">
        <v>11</v>
      </c>
    </row>
    <row r="4769" spans="1:13" x14ac:dyDescent="0.25">
      <c r="A4769">
        <v>195944</v>
      </c>
      <c r="B4769" t="s">
        <v>1495</v>
      </c>
      <c r="C4769" t="s">
        <v>14</v>
      </c>
      <c r="D4769" t="s">
        <v>15</v>
      </c>
      <c r="E4769" t="s">
        <v>639</v>
      </c>
      <c r="F4769" s="1">
        <v>43444.602106481485</v>
      </c>
      <c r="G4769">
        <v>1</v>
      </c>
      <c r="H4769">
        <v>698.42</v>
      </c>
      <c r="I4769">
        <v>698.42</v>
      </c>
      <c r="J4769">
        <v>18</v>
      </c>
      <c r="K4769" t="s">
        <v>1346</v>
      </c>
      <c r="L4769">
        <v>2018</v>
      </c>
      <c r="M4769">
        <v>12</v>
      </c>
    </row>
    <row r="4770" spans="1:13" x14ac:dyDescent="0.25">
      <c r="A4770">
        <v>195944</v>
      </c>
      <c r="B4770" t="s">
        <v>1495</v>
      </c>
      <c r="C4770" t="s">
        <v>14</v>
      </c>
      <c r="D4770" t="s">
        <v>15</v>
      </c>
      <c r="E4770" t="s">
        <v>639</v>
      </c>
      <c r="F4770" s="1">
        <v>43514.39738425926</v>
      </c>
      <c r="G4770">
        <v>1</v>
      </c>
      <c r="H4770">
        <v>698.42</v>
      </c>
      <c r="I4770">
        <v>698.42</v>
      </c>
      <c r="J4770">
        <v>18</v>
      </c>
      <c r="K4770" t="s">
        <v>1346</v>
      </c>
      <c r="L4770">
        <v>2019</v>
      </c>
      <c r="M4770">
        <v>2</v>
      </c>
    </row>
    <row r="4771" spans="1:13" x14ac:dyDescent="0.25">
      <c r="A4771">
        <v>195944</v>
      </c>
      <c r="B4771" t="s">
        <v>1495</v>
      </c>
      <c r="C4771" t="s">
        <v>14</v>
      </c>
      <c r="D4771" t="s">
        <v>15</v>
      </c>
      <c r="E4771" t="s">
        <v>639</v>
      </c>
      <c r="F4771" s="1">
        <v>43528.418807870374</v>
      </c>
      <c r="G4771">
        <v>1</v>
      </c>
      <c r="H4771">
        <v>698.42</v>
      </c>
      <c r="I4771">
        <v>698.42</v>
      </c>
      <c r="J4771">
        <v>18</v>
      </c>
      <c r="K4771" t="s">
        <v>1346</v>
      </c>
      <c r="L4771">
        <v>2019</v>
      </c>
      <c r="M4771">
        <v>3</v>
      </c>
    </row>
    <row r="4772" spans="1:13" x14ac:dyDescent="0.25">
      <c r="A4772">
        <v>195944</v>
      </c>
      <c r="B4772" t="s">
        <v>1495</v>
      </c>
      <c r="C4772" t="s">
        <v>14</v>
      </c>
      <c r="D4772" t="s">
        <v>15</v>
      </c>
      <c r="E4772" t="s">
        <v>639</v>
      </c>
      <c r="F4772" s="1">
        <v>43563.498182870368</v>
      </c>
      <c r="G4772">
        <v>1</v>
      </c>
      <c r="H4772">
        <v>698.42</v>
      </c>
      <c r="I4772">
        <v>698.42</v>
      </c>
      <c r="J4772">
        <v>18</v>
      </c>
      <c r="K4772" t="s">
        <v>1346</v>
      </c>
      <c r="L4772">
        <v>2019</v>
      </c>
      <c r="M4772">
        <v>4</v>
      </c>
    </row>
    <row r="4773" spans="1:13" x14ac:dyDescent="0.25">
      <c r="A4773">
        <v>195944</v>
      </c>
      <c r="B4773" t="s">
        <v>1495</v>
      </c>
      <c r="C4773" t="s">
        <v>14</v>
      </c>
      <c r="D4773" t="s">
        <v>15</v>
      </c>
      <c r="E4773" t="s">
        <v>639</v>
      </c>
      <c r="F4773" s="1">
        <v>43598.413715277777</v>
      </c>
      <c r="G4773">
        <v>1</v>
      </c>
      <c r="H4773">
        <v>698.42</v>
      </c>
      <c r="I4773">
        <v>698.42</v>
      </c>
      <c r="J4773">
        <v>18</v>
      </c>
      <c r="K4773" t="s">
        <v>1346</v>
      </c>
      <c r="L4773">
        <v>2019</v>
      </c>
      <c r="M4773">
        <v>5</v>
      </c>
    </row>
    <row r="4774" spans="1:13" x14ac:dyDescent="0.25">
      <c r="A4774">
        <v>195944</v>
      </c>
      <c r="B4774" t="s">
        <v>1495</v>
      </c>
      <c r="C4774" t="s">
        <v>14</v>
      </c>
      <c r="D4774" t="s">
        <v>15</v>
      </c>
      <c r="E4774" t="s">
        <v>639</v>
      </c>
      <c r="F4774" s="1">
        <v>43703.46025462963</v>
      </c>
      <c r="G4774">
        <v>1</v>
      </c>
      <c r="H4774">
        <v>698.36</v>
      </c>
      <c r="I4774">
        <v>698.36</v>
      </c>
      <c r="J4774">
        <v>18</v>
      </c>
      <c r="K4774" t="s">
        <v>1346</v>
      </c>
      <c r="L4774">
        <v>2019</v>
      </c>
      <c r="M4774">
        <v>8</v>
      </c>
    </row>
    <row r="4775" spans="1:13" x14ac:dyDescent="0.25">
      <c r="A4775">
        <v>195944</v>
      </c>
      <c r="B4775" t="s">
        <v>1495</v>
      </c>
      <c r="C4775" t="s">
        <v>14</v>
      </c>
      <c r="D4775" t="s">
        <v>15</v>
      </c>
      <c r="E4775" t="s">
        <v>639</v>
      </c>
      <c r="F4775" s="1">
        <v>43710.40384259259</v>
      </c>
      <c r="G4775">
        <v>1</v>
      </c>
      <c r="H4775">
        <v>697.53</v>
      </c>
      <c r="I4775">
        <v>697.53</v>
      </c>
      <c r="J4775">
        <v>18</v>
      </c>
      <c r="K4775" t="s">
        <v>1346</v>
      </c>
      <c r="L4775">
        <v>2019</v>
      </c>
      <c r="M4775">
        <v>9</v>
      </c>
    </row>
    <row r="4776" spans="1:13" x14ac:dyDescent="0.25">
      <c r="A4776">
        <v>990810</v>
      </c>
      <c r="B4776" t="s">
        <v>638</v>
      </c>
      <c r="C4776" t="s">
        <v>14</v>
      </c>
      <c r="D4776" t="s">
        <v>15</v>
      </c>
      <c r="E4776" t="s">
        <v>639</v>
      </c>
      <c r="F4776" s="1">
        <v>42905.461412037039</v>
      </c>
      <c r="G4776">
        <v>1</v>
      </c>
      <c r="H4776">
        <v>63.84</v>
      </c>
      <c r="I4776">
        <v>63.84</v>
      </c>
      <c r="J4776">
        <v>18</v>
      </c>
      <c r="K4776" t="s">
        <v>1346</v>
      </c>
      <c r="L4776">
        <v>2017</v>
      </c>
      <c r="M4776">
        <v>6</v>
      </c>
    </row>
    <row r="4777" spans="1:13" x14ac:dyDescent="0.25">
      <c r="A4777">
        <v>195941</v>
      </c>
      <c r="B4777" t="s">
        <v>1496</v>
      </c>
      <c r="C4777" t="s">
        <v>14</v>
      </c>
      <c r="D4777" t="s">
        <v>15</v>
      </c>
      <c r="E4777" t="s">
        <v>639</v>
      </c>
      <c r="F4777" s="1">
        <v>43285.609675925924</v>
      </c>
      <c r="G4777">
        <v>1</v>
      </c>
      <c r="H4777">
        <v>852.49</v>
      </c>
      <c r="I4777">
        <v>852.49</v>
      </c>
      <c r="J4777">
        <v>18</v>
      </c>
      <c r="K4777" t="s">
        <v>1346</v>
      </c>
      <c r="L4777">
        <v>2018</v>
      </c>
      <c r="M4777">
        <v>7</v>
      </c>
    </row>
    <row r="4778" spans="1:13" x14ac:dyDescent="0.25">
      <c r="A4778">
        <v>990810</v>
      </c>
      <c r="B4778" t="s">
        <v>638</v>
      </c>
      <c r="C4778" t="s">
        <v>14</v>
      </c>
      <c r="D4778" t="s">
        <v>15</v>
      </c>
      <c r="E4778" t="s">
        <v>639</v>
      </c>
      <c r="F4778" s="1">
        <v>43304.330636574072</v>
      </c>
      <c r="G4778">
        <v>1</v>
      </c>
      <c r="H4778">
        <v>243.68</v>
      </c>
      <c r="I4778">
        <v>243.68</v>
      </c>
      <c r="J4778">
        <v>18</v>
      </c>
      <c r="K4778" t="s">
        <v>1346</v>
      </c>
      <c r="L4778">
        <v>2018</v>
      </c>
      <c r="M4778">
        <v>7</v>
      </c>
    </row>
    <row r="4779" spans="1:13" x14ac:dyDescent="0.25">
      <c r="A4779">
        <v>195941</v>
      </c>
      <c r="B4779" t="s">
        <v>1496</v>
      </c>
      <c r="C4779" t="s">
        <v>14</v>
      </c>
      <c r="D4779" t="s">
        <v>15</v>
      </c>
      <c r="E4779" t="s">
        <v>639</v>
      </c>
      <c r="F4779" s="1">
        <v>43423.449652777781</v>
      </c>
      <c r="G4779">
        <v>1</v>
      </c>
      <c r="H4779">
        <v>332.37</v>
      </c>
      <c r="I4779">
        <v>332.37</v>
      </c>
      <c r="J4779">
        <v>18</v>
      </c>
      <c r="K4779" t="s">
        <v>1346</v>
      </c>
      <c r="L4779">
        <v>2018</v>
      </c>
      <c r="M4779">
        <v>11</v>
      </c>
    </row>
    <row r="4780" spans="1:13" x14ac:dyDescent="0.25">
      <c r="A4780">
        <v>195941</v>
      </c>
      <c r="B4780" t="s">
        <v>1496</v>
      </c>
      <c r="C4780" t="s">
        <v>14</v>
      </c>
      <c r="D4780" t="s">
        <v>15</v>
      </c>
      <c r="E4780" t="s">
        <v>639</v>
      </c>
      <c r="F4780" s="1">
        <v>43444.602106481485</v>
      </c>
      <c r="G4780">
        <v>1</v>
      </c>
      <c r="H4780">
        <v>332.37</v>
      </c>
      <c r="I4780">
        <v>332.37</v>
      </c>
      <c r="J4780">
        <v>18</v>
      </c>
      <c r="K4780" t="s">
        <v>1346</v>
      </c>
      <c r="L4780">
        <v>2018</v>
      </c>
      <c r="M4780">
        <v>12</v>
      </c>
    </row>
    <row r="4781" spans="1:13" x14ac:dyDescent="0.25">
      <c r="A4781">
        <v>195941</v>
      </c>
      <c r="B4781" t="s">
        <v>1496</v>
      </c>
      <c r="C4781" t="s">
        <v>14</v>
      </c>
      <c r="D4781" t="s">
        <v>15</v>
      </c>
      <c r="E4781" t="s">
        <v>639</v>
      </c>
      <c r="F4781" s="1">
        <v>43598.413715277777</v>
      </c>
      <c r="G4781">
        <v>1</v>
      </c>
      <c r="H4781">
        <v>332.34</v>
      </c>
      <c r="I4781">
        <v>332.34</v>
      </c>
      <c r="J4781">
        <v>18</v>
      </c>
      <c r="K4781" t="s">
        <v>1346</v>
      </c>
      <c r="L4781">
        <v>2019</v>
      </c>
      <c r="M4781">
        <v>5</v>
      </c>
    </row>
    <row r="4782" spans="1:13" x14ac:dyDescent="0.25">
      <c r="A4782">
        <v>195941</v>
      </c>
      <c r="B4782" t="s">
        <v>1496</v>
      </c>
      <c r="C4782" t="s">
        <v>14</v>
      </c>
      <c r="D4782" t="s">
        <v>15</v>
      </c>
      <c r="E4782" t="s">
        <v>639</v>
      </c>
      <c r="F4782" s="1">
        <v>43703.46025462963</v>
      </c>
      <c r="G4782">
        <v>1</v>
      </c>
      <c r="H4782">
        <v>332.05</v>
      </c>
      <c r="I4782">
        <v>332.05</v>
      </c>
      <c r="J4782">
        <v>18</v>
      </c>
      <c r="K4782" t="s">
        <v>1346</v>
      </c>
      <c r="L4782">
        <v>2019</v>
      </c>
      <c r="M4782">
        <v>8</v>
      </c>
    </row>
    <row r="4783" spans="1:13" x14ac:dyDescent="0.25">
      <c r="A4783">
        <v>195941</v>
      </c>
      <c r="B4783" t="s">
        <v>1496</v>
      </c>
      <c r="C4783" t="s">
        <v>14</v>
      </c>
      <c r="D4783" t="s">
        <v>15</v>
      </c>
      <c r="E4783" t="s">
        <v>639</v>
      </c>
      <c r="F4783" s="1">
        <v>43704.366689814815</v>
      </c>
      <c r="G4783">
        <v>1</v>
      </c>
      <c r="H4783">
        <v>331.95</v>
      </c>
      <c r="I4783">
        <v>331.95</v>
      </c>
      <c r="J4783">
        <v>18</v>
      </c>
      <c r="K4783" t="s">
        <v>1346</v>
      </c>
      <c r="L4783">
        <v>2019</v>
      </c>
      <c r="M4783">
        <v>8</v>
      </c>
    </row>
    <row r="4784" spans="1:13" x14ac:dyDescent="0.25">
      <c r="A4784">
        <v>144166</v>
      </c>
      <c r="B4784" t="s">
        <v>1214</v>
      </c>
      <c r="C4784" t="s">
        <v>14</v>
      </c>
      <c r="D4784" t="s">
        <v>15</v>
      </c>
      <c r="E4784" t="s">
        <v>83</v>
      </c>
      <c r="F4784" s="1">
        <v>43388.344097222223</v>
      </c>
      <c r="G4784">
        <v>1</v>
      </c>
      <c r="H4784">
        <v>230.85</v>
      </c>
      <c r="I4784">
        <v>230.85</v>
      </c>
      <c r="J4784">
        <v>18</v>
      </c>
      <c r="K4784" t="s">
        <v>1346</v>
      </c>
      <c r="L4784">
        <v>2018</v>
      </c>
      <c r="M4784">
        <v>10</v>
      </c>
    </row>
    <row r="4785" spans="1:13" x14ac:dyDescent="0.25">
      <c r="A4785">
        <v>191922</v>
      </c>
      <c r="B4785" t="s">
        <v>643</v>
      </c>
      <c r="C4785" t="s">
        <v>14</v>
      </c>
      <c r="D4785" t="s">
        <v>15</v>
      </c>
      <c r="E4785" t="s">
        <v>341</v>
      </c>
      <c r="F4785" s="1">
        <v>43710.40384259259</v>
      </c>
      <c r="G4785">
        <v>1</v>
      </c>
      <c r="H4785">
        <v>70.39</v>
      </c>
      <c r="I4785">
        <v>70.39</v>
      </c>
      <c r="J4785">
        <v>18</v>
      </c>
      <c r="K4785" t="s">
        <v>1346</v>
      </c>
      <c r="L4785">
        <v>2019</v>
      </c>
      <c r="M4785">
        <v>9</v>
      </c>
    </row>
    <row r="4786" spans="1:13" x14ac:dyDescent="0.25">
      <c r="A4786">
        <v>208206</v>
      </c>
      <c r="B4786" t="s">
        <v>1217</v>
      </c>
      <c r="C4786" t="s">
        <v>14</v>
      </c>
      <c r="D4786" t="s">
        <v>15</v>
      </c>
      <c r="E4786" t="s">
        <v>341</v>
      </c>
      <c r="F4786" s="1">
        <v>43444.602106481485</v>
      </c>
      <c r="G4786">
        <v>1</v>
      </c>
      <c r="H4786">
        <v>162.15</v>
      </c>
      <c r="I4786">
        <v>162.15</v>
      </c>
      <c r="J4786">
        <v>18</v>
      </c>
      <c r="K4786" t="s">
        <v>1346</v>
      </c>
      <c r="L4786">
        <v>2018</v>
      </c>
      <c r="M4786">
        <v>12</v>
      </c>
    </row>
    <row r="4787" spans="1:13" x14ac:dyDescent="0.25">
      <c r="A4787">
        <v>208207</v>
      </c>
      <c r="B4787" t="s">
        <v>645</v>
      </c>
      <c r="C4787" t="s">
        <v>14</v>
      </c>
      <c r="D4787" t="s">
        <v>15</v>
      </c>
      <c r="E4787" t="s">
        <v>341</v>
      </c>
      <c r="F4787" s="1">
        <v>43717.447199074071</v>
      </c>
      <c r="G4787">
        <v>1</v>
      </c>
      <c r="H4787">
        <v>81.180000000000007</v>
      </c>
      <c r="I4787">
        <v>81.180000000000007</v>
      </c>
      <c r="J4787">
        <v>18</v>
      </c>
      <c r="K4787" t="s">
        <v>1346</v>
      </c>
      <c r="L4787">
        <v>2019</v>
      </c>
      <c r="M4787">
        <v>9</v>
      </c>
    </row>
    <row r="4788" spans="1:13" x14ac:dyDescent="0.25">
      <c r="A4788">
        <v>116051</v>
      </c>
      <c r="B4788" t="s">
        <v>646</v>
      </c>
      <c r="C4788" t="s">
        <v>14</v>
      </c>
      <c r="D4788" t="s">
        <v>15</v>
      </c>
      <c r="E4788" t="s">
        <v>647</v>
      </c>
      <c r="F4788" s="1">
        <v>43437.430509259262</v>
      </c>
      <c r="G4788">
        <v>1</v>
      </c>
      <c r="H4788">
        <v>56.78</v>
      </c>
      <c r="I4788">
        <v>56.78</v>
      </c>
      <c r="J4788">
        <v>18</v>
      </c>
      <c r="K4788" t="s">
        <v>1346</v>
      </c>
      <c r="L4788">
        <v>2018</v>
      </c>
      <c r="M4788">
        <v>12</v>
      </c>
    </row>
    <row r="4789" spans="1:13" x14ac:dyDescent="0.25">
      <c r="A4789">
        <v>193016</v>
      </c>
      <c r="B4789" t="s">
        <v>654</v>
      </c>
      <c r="C4789" t="s">
        <v>14</v>
      </c>
      <c r="D4789" t="s">
        <v>15</v>
      </c>
      <c r="E4789" t="s">
        <v>652</v>
      </c>
      <c r="F4789" s="1">
        <v>42870.411747685182</v>
      </c>
      <c r="G4789">
        <v>1</v>
      </c>
      <c r="H4789">
        <v>88.25</v>
      </c>
      <c r="I4789">
        <v>88.25</v>
      </c>
      <c r="J4789">
        <v>18</v>
      </c>
      <c r="K4789" t="s">
        <v>1346</v>
      </c>
      <c r="L4789">
        <v>2017</v>
      </c>
      <c r="M4789">
        <v>5</v>
      </c>
    </row>
    <row r="4790" spans="1:13" x14ac:dyDescent="0.25">
      <c r="A4790">
        <v>184397</v>
      </c>
      <c r="B4790" t="s">
        <v>1497</v>
      </c>
      <c r="C4790" t="s">
        <v>14</v>
      </c>
      <c r="D4790" t="s">
        <v>15</v>
      </c>
      <c r="E4790" t="s">
        <v>625</v>
      </c>
      <c r="F4790" s="1">
        <v>43066.394120370373</v>
      </c>
      <c r="G4790">
        <v>1</v>
      </c>
      <c r="H4790">
        <v>83.31</v>
      </c>
      <c r="I4790">
        <v>83.31</v>
      </c>
      <c r="J4790">
        <v>18</v>
      </c>
      <c r="K4790" t="s">
        <v>1346</v>
      </c>
      <c r="L4790">
        <v>2017</v>
      </c>
      <c r="M4790">
        <v>11</v>
      </c>
    </row>
    <row r="4791" spans="1:13" x14ac:dyDescent="0.25">
      <c r="A4791">
        <v>844145</v>
      </c>
      <c r="B4791" t="s">
        <v>1222</v>
      </c>
      <c r="C4791" t="s">
        <v>14</v>
      </c>
      <c r="D4791" t="s">
        <v>15</v>
      </c>
      <c r="E4791" t="s">
        <v>309</v>
      </c>
      <c r="F4791" s="1">
        <v>43066.374340277776</v>
      </c>
      <c r="G4791">
        <v>1</v>
      </c>
      <c r="H4791">
        <v>36.950000000000003</v>
      </c>
      <c r="I4791">
        <v>36.950000000000003</v>
      </c>
      <c r="J4791">
        <v>18</v>
      </c>
      <c r="K4791" t="s">
        <v>1346</v>
      </c>
      <c r="L4791">
        <v>2017</v>
      </c>
      <c r="M4791">
        <v>11</v>
      </c>
    </row>
    <row r="4792" spans="1:13" x14ac:dyDescent="0.25">
      <c r="A4792">
        <v>844145</v>
      </c>
      <c r="B4792" t="s">
        <v>1222</v>
      </c>
      <c r="C4792" t="s">
        <v>14</v>
      </c>
      <c r="D4792" t="s">
        <v>15</v>
      </c>
      <c r="E4792" t="s">
        <v>309</v>
      </c>
      <c r="F4792" s="1">
        <v>43066.374340277776</v>
      </c>
      <c r="G4792">
        <v>1</v>
      </c>
      <c r="H4792">
        <v>36.950000000000003</v>
      </c>
      <c r="I4792">
        <v>36.950000000000003</v>
      </c>
      <c r="J4792">
        <v>18</v>
      </c>
      <c r="K4792" t="s">
        <v>1346</v>
      </c>
      <c r="L4792">
        <v>2017</v>
      </c>
      <c r="M4792">
        <v>11</v>
      </c>
    </row>
    <row r="4793" spans="1:13" x14ac:dyDescent="0.25">
      <c r="A4793">
        <v>844145</v>
      </c>
      <c r="B4793" t="s">
        <v>1222</v>
      </c>
      <c r="C4793" t="s">
        <v>14</v>
      </c>
      <c r="D4793" t="s">
        <v>15</v>
      </c>
      <c r="E4793" t="s">
        <v>309</v>
      </c>
      <c r="F4793" s="1">
        <v>43087.343101851853</v>
      </c>
      <c r="G4793">
        <v>1</v>
      </c>
      <c r="H4793">
        <v>37.17</v>
      </c>
      <c r="I4793">
        <v>37.17</v>
      </c>
      <c r="J4793">
        <v>18</v>
      </c>
      <c r="K4793" t="s">
        <v>1346</v>
      </c>
      <c r="L4793">
        <v>2017</v>
      </c>
      <c r="M4793">
        <v>12</v>
      </c>
    </row>
    <row r="4794" spans="1:13" x14ac:dyDescent="0.25">
      <c r="A4794">
        <v>844145</v>
      </c>
      <c r="B4794" t="s">
        <v>1222</v>
      </c>
      <c r="C4794" t="s">
        <v>14</v>
      </c>
      <c r="D4794" t="s">
        <v>15</v>
      </c>
      <c r="E4794" t="s">
        <v>309</v>
      </c>
      <c r="F4794" s="1">
        <v>43087.343101851853</v>
      </c>
      <c r="G4794">
        <v>1</v>
      </c>
      <c r="H4794">
        <v>36.950000000000003</v>
      </c>
      <c r="I4794">
        <v>36.950000000000003</v>
      </c>
      <c r="J4794">
        <v>18</v>
      </c>
      <c r="K4794" t="s">
        <v>1346</v>
      </c>
      <c r="L4794">
        <v>2017</v>
      </c>
      <c r="M4794">
        <v>12</v>
      </c>
    </row>
    <row r="4795" spans="1:13" x14ac:dyDescent="0.25">
      <c r="A4795">
        <v>850445</v>
      </c>
      <c r="B4795" t="s">
        <v>1223</v>
      </c>
      <c r="C4795" t="s">
        <v>14</v>
      </c>
      <c r="D4795" t="s">
        <v>15</v>
      </c>
      <c r="E4795" t="s">
        <v>1224</v>
      </c>
      <c r="F4795" s="1">
        <v>43594.605243055557</v>
      </c>
      <c r="G4795">
        <v>1</v>
      </c>
      <c r="H4795">
        <v>828.63</v>
      </c>
      <c r="I4795">
        <v>828.63</v>
      </c>
      <c r="J4795">
        <v>18</v>
      </c>
      <c r="K4795" t="s">
        <v>1346</v>
      </c>
      <c r="L4795">
        <v>2019</v>
      </c>
      <c r="M4795">
        <v>5</v>
      </c>
    </row>
    <row r="4796" spans="1:13" x14ac:dyDescent="0.25">
      <c r="A4796">
        <v>188848</v>
      </c>
      <c r="B4796" t="s">
        <v>661</v>
      </c>
      <c r="C4796" t="s">
        <v>14</v>
      </c>
      <c r="D4796" t="s">
        <v>15</v>
      </c>
      <c r="E4796" t="s">
        <v>67</v>
      </c>
      <c r="F4796" s="1">
        <v>43339.42695601852</v>
      </c>
      <c r="G4796">
        <v>1</v>
      </c>
      <c r="H4796">
        <v>23.56</v>
      </c>
      <c r="I4796">
        <v>23.56</v>
      </c>
      <c r="J4796">
        <v>18</v>
      </c>
      <c r="K4796" t="s">
        <v>1346</v>
      </c>
      <c r="L4796">
        <v>2018</v>
      </c>
      <c r="M4796">
        <v>8</v>
      </c>
    </row>
    <row r="4797" spans="1:13" x14ac:dyDescent="0.25">
      <c r="A4797">
        <v>188850</v>
      </c>
      <c r="B4797" t="s">
        <v>660</v>
      </c>
      <c r="C4797" t="s">
        <v>14</v>
      </c>
      <c r="D4797" t="s">
        <v>15</v>
      </c>
      <c r="E4797" t="s">
        <v>67</v>
      </c>
      <c r="F4797" s="1">
        <v>43703.46025462963</v>
      </c>
      <c r="G4797">
        <v>1</v>
      </c>
      <c r="H4797">
        <v>39.24</v>
      </c>
      <c r="I4797">
        <v>39.24</v>
      </c>
      <c r="J4797">
        <v>18</v>
      </c>
      <c r="K4797" t="s">
        <v>1346</v>
      </c>
      <c r="L4797">
        <v>2019</v>
      </c>
      <c r="M4797">
        <v>8</v>
      </c>
    </row>
    <row r="4798" spans="1:13" x14ac:dyDescent="0.25">
      <c r="A4798">
        <v>188900</v>
      </c>
      <c r="B4798" t="s">
        <v>662</v>
      </c>
      <c r="C4798" t="s">
        <v>14</v>
      </c>
      <c r="D4798" t="s">
        <v>15</v>
      </c>
      <c r="E4798" t="s">
        <v>663</v>
      </c>
      <c r="F4798" s="1">
        <v>43402.436979166669</v>
      </c>
      <c r="G4798">
        <v>1</v>
      </c>
      <c r="H4798">
        <v>81.03</v>
      </c>
      <c r="I4798">
        <v>81.03</v>
      </c>
      <c r="J4798">
        <v>18</v>
      </c>
      <c r="K4798" t="s">
        <v>1346</v>
      </c>
      <c r="L4798">
        <v>2018</v>
      </c>
      <c r="M4798">
        <v>10</v>
      </c>
    </row>
    <row r="4799" spans="1:13" x14ac:dyDescent="0.25">
      <c r="A4799">
        <v>188900</v>
      </c>
      <c r="B4799" t="s">
        <v>662</v>
      </c>
      <c r="C4799" t="s">
        <v>14</v>
      </c>
      <c r="D4799" t="s">
        <v>15</v>
      </c>
      <c r="E4799" t="s">
        <v>663</v>
      </c>
      <c r="F4799" s="1">
        <v>43402.436979166669</v>
      </c>
      <c r="G4799">
        <v>1</v>
      </c>
      <c r="H4799">
        <v>81.03</v>
      </c>
      <c r="I4799">
        <v>81.03</v>
      </c>
      <c r="J4799">
        <v>18</v>
      </c>
      <c r="K4799" t="s">
        <v>1346</v>
      </c>
      <c r="L4799">
        <v>2018</v>
      </c>
      <c r="M4799">
        <v>10</v>
      </c>
    </row>
    <row r="4800" spans="1:13" x14ac:dyDescent="0.25">
      <c r="A4800">
        <v>123870</v>
      </c>
      <c r="B4800" t="s">
        <v>1498</v>
      </c>
      <c r="C4800" t="s">
        <v>14</v>
      </c>
      <c r="D4800" t="s">
        <v>15</v>
      </c>
      <c r="E4800" t="s">
        <v>1231</v>
      </c>
      <c r="F4800" s="1">
        <v>42870.411747685182</v>
      </c>
      <c r="G4800">
        <v>1</v>
      </c>
      <c r="H4800">
        <v>1900.75</v>
      </c>
      <c r="I4800">
        <v>1900.75</v>
      </c>
      <c r="J4800">
        <v>18</v>
      </c>
      <c r="K4800" t="s">
        <v>1346</v>
      </c>
      <c r="L4800">
        <v>2017</v>
      </c>
      <c r="M4800">
        <v>5</v>
      </c>
    </row>
    <row r="4801" spans="1:13" x14ac:dyDescent="0.25">
      <c r="A4801">
        <v>123870</v>
      </c>
      <c r="B4801" t="s">
        <v>1498</v>
      </c>
      <c r="C4801" t="s">
        <v>14</v>
      </c>
      <c r="D4801" t="s">
        <v>15</v>
      </c>
      <c r="E4801" t="s">
        <v>1231</v>
      </c>
      <c r="F4801" s="1">
        <v>43301.369710648149</v>
      </c>
      <c r="G4801">
        <v>1</v>
      </c>
      <c r="H4801">
        <v>1889.64</v>
      </c>
      <c r="I4801">
        <v>1889.64</v>
      </c>
      <c r="J4801">
        <v>18</v>
      </c>
      <c r="K4801" t="s">
        <v>1346</v>
      </c>
      <c r="L4801">
        <v>2018</v>
      </c>
      <c r="M4801">
        <v>7</v>
      </c>
    </row>
    <row r="4802" spans="1:13" x14ac:dyDescent="0.25">
      <c r="A4802">
        <v>123876</v>
      </c>
      <c r="B4802" t="s">
        <v>1230</v>
      </c>
      <c r="C4802" t="s">
        <v>14</v>
      </c>
      <c r="D4802" t="s">
        <v>15</v>
      </c>
      <c r="E4802" t="s">
        <v>1231</v>
      </c>
      <c r="F4802" s="1">
        <v>43150.376828703702</v>
      </c>
      <c r="G4802">
        <v>1</v>
      </c>
      <c r="H4802">
        <v>1887.6</v>
      </c>
      <c r="I4802">
        <v>1887.6</v>
      </c>
      <c r="J4802">
        <v>18</v>
      </c>
      <c r="K4802" t="s">
        <v>1346</v>
      </c>
      <c r="L4802">
        <v>2018</v>
      </c>
      <c r="M4802">
        <v>2</v>
      </c>
    </row>
    <row r="4803" spans="1:13" x14ac:dyDescent="0.25">
      <c r="A4803">
        <v>123876</v>
      </c>
      <c r="B4803" t="s">
        <v>1230</v>
      </c>
      <c r="C4803" t="s">
        <v>14</v>
      </c>
      <c r="D4803" t="s">
        <v>15</v>
      </c>
      <c r="E4803" t="s">
        <v>1231</v>
      </c>
      <c r="F4803" s="1">
        <v>43243.380914351852</v>
      </c>
      <c r="G4803">
        <v>1</v>
      </c>
      <c r="H4803">
        <v>1887.79</v>
      </c>
      <c r="I4803">
        <v>1887.79</v>
      </c>
      <c r="J4803">
        <v>18</v>
      </c>
      <c r="K4803" t="s">
        <v>1346</v>
      </c>
      <c r="L4803">
        <v>2018</v>
      </c>
      <c r="M4803">
        <v>5</v>
      </c>
    </row>
    <row r="4804" spans="1:13" x14ac:dyDescent="0.25">
      <c r="A4804">
        <v>123876</v>
      </c>
      <c r="B4804" t="s">
        <v>1230</v>
      </c>
      <c r="C4804" t="s">
        <v>14</v>
      </c>
      <c r="D4804" t="s">
        <v>15</v>
      </c>
      <c r="E4804" t="s">
        <v>1231</v>
      </c>
      <c r="F4804" s="1">
        <v>43556.41065972222</v>
      </c>
      <c r="G4804">
        <v>1</v>
      </c>
      <c r="H4804">
        <v>1887.6</v>
      </c>
      <c r="I4804">
        <v>1887.6</v>
      </c>
      <c r="J4804">
        <v>18</v>
      </c>
      <c r="K4804" t="s">
        <v>1346</v>
      </c>
      <c r="L4804">
        <v>2019</v>
      </c>
      <c r="M4804">
        <v>4</v>
      </c>
    </row>
    <row r="4805" spans="1:13" x14ac:dyDescent="0.25">
      <c r="A4805">
        <v>123876</v>
      </c>
      <c r="B4805" t="s">
        <v>1230</v>
      </c>
      <c r="C4805" t="s">
        <v>14</v>
      </c>
      <c r="D4805" t="s">
        <v>15</v>
      </c>
      <c r="E4805" t="s">
        <v>1231</v>
      </c>
      <c r="F4805" s="1">
        <v>43564.372048611112</v>
      </c>
      <c r="G4805">
        <v>1</v>
      </c>
      <c r="H4805">
        <v>1852.81</v>
      </c>
      <c r="I4805">
        <v>1852.81</v>
      </c>
      <c r="J4805">
        <v>18</v>
      </c>
      <c r="K4805" t="s">
        <v>1346</v>
      </c>
      <c r="L4805">
        <v>2019</v>
      </c>
      <c r="M4805">
        <v>4</v>
      </c>
    </row>
    <row r="4806" spans="1:13" x14ac:dyDescent="0.25">
      <c r="A4806">
        <v>123876</v>
      </c>
      <c r="B4806" t="s">
        <v>1230</v>
      </c>
      <c r="C4806" t="s">
        <v>14</v>
      </c>
      <c r="D4806" t="s">
        <v>15</v>
      </c>
      <c r="E4806" t="s">
        <v>1231</v>
      </c>
      <c r="F4806" s="1">
        <v>43605.614861111113</v>
      </c>
      <c r="G4806">
        <v>1</v>
      </c>
      <c r="H4806">
        <v>1887.6</v>
      </c>
      <c r="I4806">
        <v>1887.6</v>
      </c>
      <c r="J4806">
        <v>18</v>
      </c>
      <c r="K4806" t="s">
        <v>1346</v>
      </c>
      <c r="L4806">
        <v>2019</v>
      </c>
      <c r="M4806">
        <v>5</v>
      </c>
    </row>
    <row r="4807" spans="1:13" x14ac:dyDescent="0.25">
      <c r="A4807">
        <v>123876</v>
      </c>
      <c r="B4807" t="s">
        <v>1230</v>
      </c>
      <c r="C4807" t="s">
        <v>14</v>
      </c>
      <c r="D4807" t="s">
        <v>15</v>
      </c>
      <c r="E4807" t="s">
        <v>1231</v>
      </c>
      <c r="F4807" s="1">
        <v>43606.376550925925</v>
      </c>
      <c r="G4807">
        <v>-1</v>
      </c>
      <c r="H4807">
        <v>1887.6</v>
      </c>
      <c r="I4807">
        <v>-1887.6</v>
      </c>
      <c r="J4807">
        <v>18</v>
      </c>
      <c r="K4807" t="s">
        <v>1346</v>
      </c>
      <c r="L4807">
        <v>2019</v>
      </c>
      <c r="M4807">
        <v>5</v>
      </c>
    </row>
    <row r="4808" spans="1:13" x14ac:dyDescent="0.25">
      <c r="A4808">
        <v>197973</v>
      </c>
      <c r="B4808" t="s">
        <v>1232</v>
      </c>
      <c r="C4808" t="s">
        <v>14</v>
      </c>
      <c r="D4808" t="s">
        <v>15</v>
      </c>
      <c r="E4808" t="s">
        <v>1231</v>
      </c>
      <c r="F4808" s="1">
        <v>43115.346643518518</v>
      </c>
      <c r="G4808">
        <v>1</v>
      </c>
      <c r="H4808">
        <v>2471.58</v>
      </c>
      <c r="I4808">
        <v>2471.58</v>
      </c>
      <c r="J4808">
        <v>18</v>
      </c>
      <c r="K4808" t="s">
        <v>1346</v>
      </c>
      <c r="L4808">
        <v>2018</v>
      </c>
      <c r="M4808">
        <v>1</v>
      </c>
    </row>
    <row r="4809" spans="1:13" x14ac:dyDescent="0.25">
      <c r="A4809">
        <v>197973</v>
      </c>
      <c r="B4809" t="s">
        <v>1232</v>
      </c>
      <c r="C4809" t="s">
        <v>14</v>
      </c>
      <c r="D4809" t="s">
        <v>15</v>
      </c>
      <c r="E4809" t="s">
        <v>1231</v>
      </c>
      <c r="F4809" s="1">
        <v>43606.56318287037</v>
      </c>
      <c r="G4809">
        <v>1</v>
      </c>
      <c r="H4809">
        <v>2471.34</v>
      </c>
      <c r="I4809">
        <v>2471.34</v>
      </c>
      <c r="J4809">
        <v>18</v>
      </c>
      <c r="K4809" t="s">
        <v>1346</v>
      </c>
      <c r="L4809">
        <v>2019</v>
      </c>
      <c r="M4809">
        <v>5</v>
      </c>
    </row>
    <row r="4810" spans="1:13" x14ac:dyDescent="0.25">
      <c r="A4810">
        <v>844636</v>
      </c>
      <c r="B4810" t="s">
        <v>1234</v>
      </c>
      <c r="C4810" t="s">
        <v>14</v>
      </c>
      <c r="D4810" t="s">
        <v>226</v>
      </c>
      <c r="E4810" t="s">
        <v>1235</v>
      </c>
      <c r="F4810" s="1">
        <v>43011.569502314815</v>
      </c>
      <c r="G4810">
        <v>2</v>
      </c>
      <c r="H4810">
        <v>347.75</v>
      </c>
      <c r="I4810">
        <v>695.5</v>
      </c>
      <c r="J4810">
        <v>18</v>
      </c>
      <c r="K4810" t="s">
        <v>1346</v>
      </c>
      <c r="L4810">
        <v>2017</v>
      </c>
      <c r="M4810">
        <v>10</v>
      </c>
    </row>
    <row r="4811" spans="1:13" x14ac:dyDescent="0.25">
      <c r="A4811">
        <v>226695</v>
      </c>
      <c r="B4811" t="s">
        <v>1499</v>
      </c>
      <c r="C4811" t="s">
        <v>14</v>
      </c>
      <c r="D4811" t="s">
        <v>15</v>
      </c>
      <c r="E4811" t="s">
        <v>1500</v>
      </c>
      <c r="F4811" s="1">
        <v>43556.41065972222</v>
      </c>
      <c r="G4811">
        <v>1</v>
      </c>
      <c r="H4811">
        <v>79.92</v>
      </c>
      <c r="I4811">
        <v>79.92</v>
      </c>
      <c r="J4811">
        <v>18</v>
      </c>
      <c r="K4811" t="s">
        <v>1346</v>
      </c>
      <c r="L4811">
        <v>2019</v>
      </c>
      <c r="M4811">
        <v>4</v>
      </c>
    </row>
    <row r="4812" spans="1:13" x14ac:dyDescent="0.25">
      <c r="A4812">
        <v>158701</v>
      </c>
      <c r="B4812" t="s">
        <v>1501</v>
      </c>
      <c r="C4812" t="s">
        <v>14</v>
      </c>
      <c r="D4812" t="s">
        <v>15</v>
      </c>
      <c r="E4812" t="s">
        <v>1502</v>
      </c>
      <c r="F4812" s="1">
        <v>43704.366689814815</v>
      </c>
      <c r="G4812">
        <v>1</v>
      </c>
      <c r="H4812">
        <v>187.32</v>
      </c>
      <c r="I4812">
        <v>187.32</v>
      </c>
      <c r="J4812">
        <v>18</v>
      </c>
      <c r="K4812" t="s">
        <v>1346</v>
      </c>
      <c r="L4812">
        <v>2019</v>
      </c>
      <c r="M4812">
        <v>8</v>
      </c>
    </row>
    <row r="4813" spans="1:13" x14ac:dyDescent="0.25">
      <c r="A4813">
        <v>395294</v>
      </c>
      <c r="B4813" t="s">
        <v>669</v>
      </c>
      <c r="C4813" t="s">
        <v>14</v>
      </c>
      <c r="D4813" t="s">
        <v>15</v>
      </c>
      <c r="E4813" t="s">
        <v>670</v>
      </c>
      <c r="F4813" s="1">
        <v>42888.624282407407</v>
      </c>
      <c r="G4813">
        <v>1</v>
      </c>
      <c r="H4813">
        <v>175.84</v>
      </c>
      <c r="I4813">
        <v>175.84</v>
      </c>
      <c r="J4813">
        <v>18</v>
      </c>
      <c r="K4813" t="s">
        <v>1346</v>
      </c>
      <c r="L4813">
        <v>2017</v>
      </c>
      <c r="M4813">
        <v>6</v>
      </c>
    </row>
    <row r="4814" spans="1:13" x14ac:dyDescent="0.25">
      <c r="A4814">
        <v>395294</v>
      </c>
      <c r="B4814" t="s">
        <v>669</v>
      </c>
      <c r="C4814" t="s">
        <v>14</v>
      </c>
      <c r="D4814" t="s">
        <v>15</v>
      </c>
      <c r="E4814" t="s">
        <v>670</v>
      </c>
      <c r="F4814" s="1">
        <v>43080.360601851855</v>
      </c>
      <c r="G4814">
        <v>1</v>
      </c>
      <c r="H4814">
        <v>175.84</v>
      </c>
      <c r="I4814">
        <v>175.84</v>
      </c>
      <c r="J4814">
        <v>18</v>
      </c>
      <c r="K4814" t="s">
        <v>1346</v>
      </c>
      <c r="L4814">
        <v>2017</v>
      </c>
      <c r="M4814">
        <v>12</v>
      </c>
    </row>
    <row r="4815" spans="1:13" x14ac:dyDescent="0.25">
      <c r="A4815">
        <v>395294</v>
      </c>
      <c r="B4815" t="s">
        <v>669</v>
      </c>
      <c r="C4815" t="s">
        <v>14</v>
      </c>
      <c r="D4815" t="s">
        <v>15</v>
      </c>
      <c r="E4815" t="s">
        <v>670</v>
      </c>
      <c r="F4815" s="1">
        <v>43318.314918981479</v>
      </c>
      <c r="G4815">
        <v>2</v>
      </c>
      <c r="H4815">
        <v>175.65</v>
      </c>
      <c r="I4815">
        <v>351.3</v>
      </c>
      <c r="J4815">
        <v>18</v>
      </c>
      <c r="K4815" t="s">
        <v>1346</v>
      </c>
      <c r="L4815">
        <v>2018</v>
      </c>
      <c r="M4815">
        <v>8</v>
      </c>
    </row>
    <row r="4816" spans="1:13" x14ac:dyDescent="0.25">
      <c r="A4816">
        <v>170761</v>
      </c>
      <c r="B4816" t="s">
        <v>1503</v>
      </c>
      <c r="C4816" t="s">
        <v>14</v>
      </c>
      <c r="D4816" t="s">
        <v>15</v>
      </c>
      <c r="E4816" t="s">
        <v>1504</v>
      </c>
      <c r="F4816" s="1">
        <v>43087.343101851853</v>
      </c>
      <c r="G4816">
        <v>1</v>
      </c>
      <c r="H4816">
        <v>112.21</v>
      </c>
      <c r="I4816">
        <v>112.21</v>
      </c>
      <c r="J4816">
        <v>18</v>
      </c>
      <c r="K4816" t="s">
        <v>1346</v>
      </c>
      <c r="L4816">
        <v>2017</v>
      </c>
      <c r="M4816">
        <v>12</v>
      </c>
    </row>
    <row r="4817" spans="1:13" x14ac:dyDescent="0.25">
      <c r="A4817">
        <v>180172</v>
      </c>
      <c r="B4817" t="s">
        <v>1505</v>
      </c>
      <c r="C4817" t="s">
        <v>14</v>
      </c>
      <c r="D4817" t="s">
        <v>15</v>
      </c>
      <c r="E4817" t="s">
        <v>1504</v>
      </c>
      <c r="F4817" s="1">
        <v>43087.343101851853</v>
      </c>
      <c r="G4817">
        <v>1</v>
      </c>
      <c r="H4817">
        <v>114.93</v>
      </c>
      <c r="I4817">
        <v>114.93</v>
      </c>
      <c r="J4817">
        <v>18</v>
      </c>
      <c r="K4817" t="s">
        <v>1346</v>
      </c>
      <c r="L4817">
        <v>2017</v>
      </c>
      <c r="M4817">
        <v>12</v>
      </c>
    </row>
    <row r="4818" spans="1:13" x14ac:dyDescent="0.25">
      <c r="A4818">
        <v>191275</v>
      </c>
      <c r="B4818" t="s">
        <v>1506</v>
      </c>
      <c r="C4818" t="s">
        <v>14</v>
      </c>
      <c r="D4818" t="s">
        <v>15</v>
      </c>
      <c r="E4818" t="s">
        <v>1504</v>
      </c>
      <c r="F4818" s="1">
        <v>42765.400752314818</v>
      </c>
      <c r="G4818">
        <v>1</v>
      </c>
      <c r="H4818">
        <v>201.99</v>
      </c>
      <c r="I4818">
        <v>201.99</v>
      </c>
      <c r="J4818">
        <v>18</v>
      </c>
      <c r="K4818" t="s">
        <v>1346</v>
      </c>
      <c r="L4818">
        <v>2017</v>
      </c>
      <c r="M4818">
        <v>1</v>
      </c>
    </row>
    <row r="4819" spans="1:13" x14ac:dyDescent="0.25">
      <c r="A4819">
        <v>191275</v>
      </c>
      <c r="B4819" t="s">
        <v>1506</v>
      </c>
      <c r="C4819" t="s">
        <v>14</v>
      </c>
      <c r="D4819" t="s">
        <v>15</v>
      </c>
      <c r="E4819" t="s">
        <v>1504</v>
      </c>
      <c r="F4819" s="1">
        <v>43080.360601851855</v>
      </c>
      <c r="G4819">
        <v>1</v>
      </c>
      <c r="H4819">
        <v>201.99</v>
      </c>
      <c r="I4819">
        <v>201.99</v>
      </c>
      <c r="J4819">
        <v>18</v>
      </c>
      <c r="K4819" t="s">
        <v>1346</v>
      </c>
      <c r="L4819">
        <v>2017</v>
      </c>
      <c r="M4819">
        <v>12</v>
      </c>
    </row>
    <row r="4820" spans="1:13" x14ac:dyDescent="0.25">
      <c r="A4820">
        <v>110602</v>
      </c>
      <c r="B4820" t="s">
        <v>1507</v>
      </c>
      <c r="C4820" t="s">
        <v>14</v>
      </c>
      <c r="D4820" t="s">
        <v>15</v>
      </c>
      <c r="E4820" t="s">
        <v>670</v>
      </c>
      <c r="F4820" s="1">
        <v>43087.343101851853</v>
      </c>
      <c r="G4820">
        <v>1</v>
      </c>
      <c r="H4820">
        <v>122.85</v>
      </c>
      <c r="I4820">
        <v>122.85</v>
      </c>
      <c r="J4820">
        <v>18</v>
      </c>
      <c r="K4820" t="s">
        <v>1346</v>
      </c>
      <c r="L4820">
        <v>2017</v>
      </c>
      <c r="M4820">
        <v>12</v>
      </c>
    </row>
    <row r="4821" spans="1:13" x14ac:dyDescent="0.25">
      <c r="A4821">
        <v>114711</v>
      </c>
      <c r="B4821" t="s">
        <v>1245</v>
      </c>
      <c r="C4821" t="s">
        <v>14</v>
      </c>
      <c r="D4821" t="s">
        <v>15</v>
      </c>
      <c r="E4821" t="s">
        <v>1246</v>
      </c>
      <c r="F4821" s="1">
        <v>43339.42695601852</v>
      </c>
      <c r="G4821">
        <v>1</v>
      </c>
      <c r="H4821">
        <v>54.42</v>
      </c>
      <c r="I4821">
        <v>54.42</v>
      </c>
      <c r="J4821">
        <v>18</v>
      </c>
      <c r="K4821" t="s">
        <v>1346</v>
      </c>
      <c r="L4821">
        <v>2018</v>
      </c>
      <c r="M4821">
        <v>8</v>
      </c>
    </row>
    <row r="4822" spans="1:13" x14ac:dyDescent="0.25">
      <c r="A4822">
        <v>114711</v>
      </c>
      <c r="B4822" t="s">
        <v>1245</v>
      </c>
      <c r="C4822" t="s">
        <v>14</v>
      </c>
      <c r="D4822" t="s">
        <v>15</v>
      </c>
      <c r="E4822" t="s">
        <v>1246</v>
      </c>
      <c r="F4822" s="1">
        <v>43353.415324074071</v>
      </c>
      <c r="G4822">
        <v>1</v>
      </c>
      <c r="H4822">
        <v>54.42</v>
      </c>
      <c r="I4822">
        <v>54.42</v>
      </c>
      <c r="J4822">
        <v>18</v>
      </c>
      <c r="K4822" t="s">
        <v>1346</v>
      </c>
      <c r="L4822">
        <v>2018</v>
      </c>
      <c r="M4822">
        <v>9</v>
      </c>
    </row>
    <row r="4823" spans="1:13" x14ac:dyDescent="0.25">
      <c r="A4823">
        <v>192160</v>
      </c>
      <c r="B4823" t="s">
        <v>1508</v>
      </c>
      <c r="C4823" t="s">
        <v>14</v>
      </c>
      <c r="D4823" t="s">
        <v>15</v>
      </c>
      <c r="E4823" t="s">
        <v>1509</v>
      </c>
      <c r="F4823" s="1">
        <v>43388.344097222223</v>
      </c>
      <c r="G4823">
        <v>1</v>
      </c>
      <c r="H4823">
        <v>66.150000000000006</v>
      </c>
      <c r="I4823">
        <v>66.150000000000006</v>
      </c>
      <c r="J4823">
        <v>18</v>
      </c>
      <c r="K4823" t="s">
        <v>1346</v>
      </c>
      <c r="L4823">
        <v>2018</v>
      </c>
      <c r="M4823">
        <v>10</v>
      </c>
    </row>
    <row r="4824" spans="1:13" x14ac:dyDescent="0.25">
      <c r="A4824">
        <v>185636</v>
      </c>
      <c r="B4824" t="s">
        <v>671</v>
      </c>
      <c r="C4824" t="s">
        <v>14</v>
      </c>
      <c r="D4824" t="s">
        <v>15</v>
      </c>
      <c r="E4824" t="s">
        <v>672</v>
      </c>
      <c r="F4824" s="1">
        <v>43388.344097222223</v>
      </c>
      <c r="G4824">
        <v>1</v>
      </c>
      <c r="H4824">
        <v>155.38</v>
      </c>
      <c r="I4824">
        <v>155.38</v>
      </c>
      <c r="J4824">
        <v>18</v>
      </c>
      <c r="K4824" t="s">
        <v>1346</v>
      </c>
      <c r="L4824">
        <v>2018</v>
      </c>
      <c r="M4824">
        <v>10</v>
      </c>
    </row>
    <row r="4825" spans="1:13" x14ac:dyDescent="0.25">
      <c r="A4825">
        <v>183073</v>
      </c>
      <c r="B4825" t="s">
        <v>1510</v>
      </c>
      <c r="C4825" t="s">
        <v>14</v>
      </c>
      <c r="D4825" t="s">
        <v>15</v>
      </c>
      <c r="E4825" t="s">
        <v>679</v>
      </c>
      <c r="F4825" s="1">
        <v>43571.394363425927</v>
      </c>
      <c r="G4825">
        <v>1</v>
      </c>
      <c r="H4825">
        <v>58.91</v>
      </c>
      <c r="I4825">
        <v>58.91</v>
      </c>
      <c r="J4825">
        <v>18</v>
      </c>
      <c r="K4825" t="s">
        <v>1346</v>
      </c>
      <c r="L4825">
        <v>2019</v>
      </c>
      <c r="M4825">
        <v>4</v>
      </c>
    </row>
    <row r="4826" spans="1:13" x14ac:dyDescent="0.25">
      <c r="A4826">
        <v>158191</v>
      </c>
      <c r="B4826" t="s">
        <v>678</v>
      </c>
      <c r="C4826" t="s">
        <v>14</v>
      </c>
      <c r="D4826" t="s">
        <v>15</v>
      </c>
      <c r="E4826" t="s">
        <v>679</v>
      </c>
      <c r="F4826" s="1">
        <v>43339.42695601852</v>
      </c>
      <c r="G4826">
        <v>1</v>
      </c>
      <c r="H4826">
        <v>58.31</v>
      </c>
      <c r="I4826">
        <v>58.31</v>
      </c>
      <c r="J4826">
        <v>18</v>
      </c>
      <c r="K4826" t="s">
        <v>1346</v>
      </c>
      <c r="L4826">
        <v>2018</v>
      </c>
      <c r="M4826">
        <v>8</v>
      </c>
    </row>
    <row r="4827" spans="1:13" x14ac:dyDescent="0.25">
      <c r="A4827">
        <v>189664</v>
      </c>
      <c r="B4827" t="s">
        <v>683</v>
      </c>
      <c r="C4827" t="s">
        <v>14</v>
      </c>
      <c r="D4827" t="s">
        <v>15</v>
      </c>
      <c r="E4827" t="s">
        <v>682</v>
      </c>
      <c r="F4827" s="1">
        <v>43472.583749999998</v>
      </c>
      <c r="G4827">
        <v>1</v>
      </c>
      <c r="H4827">
        <v>257.51</v>
      </c>
      <c r="I4827">
        <v>257.51</v>
      </c>
      <c r="J4827">
        <v>18</v>
      </c>
      <c r="K4827" t="s">
        <v>1346</v>
      </c>
      <c r="L4827">
        <v>2019</v>
      </c>
      <c r="M4827">
        <v>1</v>
      </c>
    </row>
    <row r="4828" spans="1:13" x14ac:dyDescent="0.25">
      <c r="A4828">
        <v>845075</v>
      </c>
      <c r="B4828" t="s">
        <v>684</v>
      </c>
      <c r="C4828" t="s">
        <v>14</v>
      </c>
      <c r="D4828" t="s">
        <v>15</v>
      </c>
      <c r="E4828" t="s">
        <v>685</v>
      </c>
      <c r="F4828" s="1">
        <v>43423.449652777781</v>
      </c>
      <c r="G4828">
        <v>1</v>
      </c>
      <c r="H4828">
        <v>353.94</v>
      </c>
      <c r="I4828">
        <v>353.94</v>
      </c>
      <c r="J4828">
        <v>18</v>
      </c>
      <c r="K4828" t="s">
        <v>1346</v>
      </c>
      <c r="L4828">
        <v>2018</v>
      </c>
      <c r="M4828">
        <v>11</v>
      </c>
    </row>
    <row r="4829" spans="1:13" x14ac:dyDescent="0.25">
      <c r="A4829">
        <v>845075</v>
      </c>
      <c r="B4829" t="s">
        <v>684</v>
      </c>
      <c r="C4829" t="s">
        <v>14</v>
      </c>
      <c r="D4829" t="s">
        <v>15</v>
      </c>
      <c r="E4829" t="s">
        <v>685</v>
      </c>
      <c r="F4829" s="1">
        <v>43472.583749999998</v>
      </c>
      <c r="G4829">
        <v>1</v>
      </c>
      <c r="H4829">
        <v>353.94</v>
      </c>
      <c r="I4829">
        <v>353.94</v>
      </c>
      <c r="J4829">
        <v>18</v>
      </c>
      <c r="K4829" t="s">
        <v>1346</v>
      </c>
      <c r="L4829">
        <v>2019</v>
      </c>
      <c r="M4829">
        <v>1</v>
      </c>
    </row>
    <row r="4830" spans="1:13" x14ac:dyDescent="0.25">
      <c r="A4830">
        <v>188415</v>
      </c>
      <c r="B4830" t="s">
        <v>1252</v>
      </c>
      <c r="C4830" t="s">
        <v>14</v>
      </c>
      <c r="D4830" t="s">
        <v>15</v>
      </c>
      <c r="E4830" t="s">
        <v>299</v>
      </c>
      <c r="F4830" s="1">
        <v>43703.46025462963</v>
      </c>
      <c r="G4830">
        <v>1</v>
      </c>
      <c r="H4830">
        <v>516.07000000000005</v>
      </c>
      <c r="I4830">
        <v>516.07000000000005</v>
      </c>
      <c r="J4830">
        <v>18</v>
      </c>
      <c r="K4830" t="s">
        <v>1346</v>
      </c>
      <c r="L4830">
        <v>2019</v>
      </c>
      <c r="M4830">
        <v>8</v>
      </c>
    </row>
    <row r="4831" spans="1:13" x14ac:dyDescent="0.25">
      <c r="A4831">
        <v>188415</v>
      </c>
      <c r="B4831" t="s">
        <v>1252</v>
      </c>
      <c r="C4831" t="s">
        <v>14</v>
      </c>
      <c r="D4831" t="s">
        <v>15</v>
      </c>
      <c r="E4831" t="s">
        <v>299</v>
      </c>
      <c r="F4831" s="1">
        <v>43724.412280092591</v>
      </c>
      <c r="G4831">
        <v>1</v>
      </c>
      <c r="H4831">
        <v>516.07000000000005</v>
      </c>
      <c r="I4831">
        <v>516.07000000000005</v>
      </c>
      <c r="J4831">
        <v>18</v>
      </c>
      <c r="K4831" t="s">
        <v>1346</v>
      </c>
      <c r="L4831">
        <v>2019</v>
      </c>
      <c r="M4831">
        <v>9</v>
      </c>
    </row>
    <row r="4832" spans="1:13" x14ac:dyDescent="0.25">
      <c r="A4832">
        <v>148578</v>
      </c>
      <c r="B4832" t="s">
        <v>694</v>
      </c>
      <c r="C4832" t="s">
        <v>14</v>
      </c>
      <c r="D4832" t="s">
        <v>15</v>
      </c>
      <c r="E4832" t="s">
        <v>693</v>
      </c>
      <c r="F4832" s="1">
        <v>43020.379189814812</v>
      </c>
      <c r="G4832">
        <v>1</v>
      </c>
      <c r="H4832">
        <v>54.98</v>
      </c>
      <c r="I4832">
        <v>54.98</v>
      </c>
      <c r="J4832">
        <v>18</v>
      </c>
      <c r="K4832" t="s">
        <v>1346</v>
      </c>
      <c r="L4832">
        <v>2017</v>
      </c>
      <c r="M4832">
        <v>10</v>
      </c>
    </row>
    <row r="4833" spans="1:13" x14ac:dyDescent="0.25">
      <c r="A4833">
        <v>148578</v>
      </c>
      <c r="B4833" t="s">
        <v>694</v>
      </c>
      <c r="C4833" t="s">
        <v>14</v>
      </c>
      <c r="D4833" t="s">
        <v>15</v>
      </c>
      <c r="E4833" t="s">
        <v>693</v>
      </c>
      <c r="F4833" s="1">
        <v>43052.404675925929</v>
      </c>
      <c r="G4833">
        <v>2</v>
      </c>
      <c r="H4833">
        <v>54.98</v>
      </c>
      <c r="I4833">
        <v>109.96</v>
      </c>
      <c r="J4833">
        <v>18</v>
      </c>
      <c r="K4833" t="s">
        <v>1346</v>
      </c>
      <c r="L4833">
        <v>2017</v>
      </c>
      <c r="M4833">
        <v>11</v>
      </c>
    </row>
    <row r="4834" spans="1:13" x14ac:dyDescent="0.25">
      <c r="A4834">
        <v>148578</v>
      </c>
      <c r="B4834" t="s">
        <v>694</v>
      </c>
      <c r="C4834" t="s">
        <v>14</v>
      </c>
      <c r="D4834" t="s">
        <v>15</v>
      </c>
      <c r="E4834" t="s">
        <v>693</v>
      </c>
      <c r="F4834" s="1">
        <v>43066.374340277776</v>
      </c>
      <c r="G4834">
        <v>1</v>
      </c>
      <c r="H4834">
        <v>54.98</v>
      </c>
      <c r="I4834">
        <v>54.98</v>
      </c>
      <c r="J4834">
        <v>18</v>
      </c>
      <c r="K4834" t="s">
        <v>1346</v>
      </c>
      <c r="L4834">
        <v>2017</v>
      </c>
      <c r="M4834">
        <v>11</v>
      </c>
    </row>
    <row r="4835" spans="1:13" x14ac:dyDescent="0.25">
      <c r="A4835">
        <v>148578</v>
      </c>
      <c r="B4835" t="s">
        <v>694</v>
      </c>
      <c r="C4835" t="s">
        <v>14</v>
      </c>
      <c r="D4835" t="s">
        <v>15</v>
      </c>
      <c r="E4835" t="s">
        <v>693</v>
      </c>
      <c r="F4835" s="1">
        <v>43080.360601851855</v>
      </c>
      <c r="G4835">
        <v>1</v>
      </c>
      <c r="H4835">
        <v>54.98</v>
      </c>
      <c r="I4835">
        <v>54.98</v>
      </c>
      <c r="J4835">
        <v>18</v>
      </c>
      <c r="K4835" t="s">
        <v>1346</v>
      </c>
      <c r="L4835">
        <v>2017</v>
      </c>
      <c r="M4835">
        <v>12</v>
      </c>
    </row>
    <row r="4836" spans="1:13" x14ac:dyDescent="0.25">
      <c r="A4836">
        <v>148578</v>
      </c>
      <c r="B4836" t="s">
        <v>694</v>
      </c>
      <c r="C4836" t="s">
        <v>14</v>
      </c>
      <c r="D4836" t="s">
        <v>15</v>
      </c>
      <c r="E4836" t="s">
        <v>693</v>
      </c>
      <c r="F4836" s="1">
        <v>43087.343101851853</v>
      </c>
      <c r="G4836">
        <v>1</v>
      </c>
      <c r="H4836">
        <v>54.98</v>
      </c>
      <c r="I4836">
        <v>54.98</v>
      </c>
      <c r="J4836">
        <v>18</v>
      </c>
      <c r="K4836" t="s">
        <v>1346</v>
      </c>
      <c r="L4836">
        <v>2017</v>
      </c>
      <c r="M4836">
        <v>12</v>
      </c>
    </row>
    <row r="4837" spans="1:13" x14ac:dyDescent="0.25">
      <c r="A4837">
        <v>148578</v>
      </c>
      <c r="B4837" t="s">
        <v>694</v>
      </c>
      <c r="C4837" t="s">
        <v>14</v>
      </c>
      <c r="D4837" t="s">
        <v>15</v>
      </c>
      <c r="E4837" t="s">
        <v>693</v>
      </c>
      <c r="F4837" s="1">
        <v>43108.430358796293</v>
      </c>
      <c r="G4837">
        <v>1</v>
      </c>
      <c r="H4837">
        <v>54.98</v>
      </c>
      <c r="I4837">
        <v>54.98</v>
      </c>
      <c r="J4837">
        <v>18</v>
      </c>
      <c r="K4837" t="s">
        <v>1346</v>
      </c>
      <c r="L4837">
        <v>2018</v>
      </c>
      <c r="M4837">
        <v>1</v>
      </c>
    </row>
    <row r="4838" spans="1:13" x14ac:dyDescent="0.25">
      <c r="A4838">
        <v>148578</v>
      </c>
      <c r="B4838" t="s">
        <v>694</v>
      </c>
      <c r="C4838" t="s">
        <v>14</v>
      </c>
      <c r="D4838" t="s">
        <v>15</v>
      </c>
      <c r="E4838" t="s">
        <v>693</v>
      </c>
      <c r="F4838" s="1">
        <v>43185.531192129631</v>
      </c>
      <c r="G4838">
        <v>1</v>
      </c>
      <c r="H4838">
        <v>54.98</v>
      </c>
      <c r="I4838">
        <v>54.98</v>
      </c>
      <c r="J4838">
        <v>18</v>
      </c>
      <c r="K4838" t="s">
        <v>1346</v>
      </c>
      <c r="L4838">
        <v>2018</v>
      </c>
      <c r="M4838">
        <v>3</v>
      </c>
    </row>
    <row r="4839" spans="1:13" x14ac:dyDescent="0.25">
      <c r="A4839">
        <v>148578</v>
      </c>
      <c r="B4839" t="s">
        <v>694</v>
      </c>
      <c r="C4839" t="s">
        <v>14</v>
      </c>
      <c r="D4839" t="s">
        <v>15</v>
      </c>
      <c r="E4839" t="s">
        <v>693</v>
      </c>
      <c r="F4839" s="1">
        <v>43388.344097222223</v>
      </c>
      <c r="G4839">
        <v>1</v>
      </c>
      <c r="H4839">
        <v>54.98</v>
      </c>
      <c r="I4839">
        <v>54.98</v>
      </c>
      <c r="J4839">
        <v>18</v>
      </c>
      <c r="K4839" t="s">
        <v>1346</v>
      </c>
      <c r="L4839">
        <v>2018</v>
      </c>
      <c r="M4839">
        <v>10</v>
      </c>
    </row>
    <row r="4840" spans="1:13" x14ac:dyDescent="0.25">
      <c r="A4840">
        <v>148578</v>
      </c>
      <c r="B4840" t="s">
        <v>694</v>
      </c>
      <c r="C4840" t="s">
        <v>14</v>
      </c>
      <c r="D4840" t="s">
        <v>15</v>
      </c>
      <c r="E4840" t="s">
        <v>693</v>
      </c>
      <c r="F4840" s="1">
        <v>43416.354571759257</v>
      </c>
      <c r="G4840">
        <v>1</v>
      </c>
      <c r="H4840">
        <v>54.98</v>
      </c>
      <c r="I4840">
        <v>54.98</v>
      </c>
      <c r="J4840">
        <v>18</v>
      </c>
      <c r="K4840" t="s">
        <v>1346</v>
      </c>
      <c r="L4840">
        <v>2018</v>
      </c>
      <c r="M4840">
        <v>11</v>
      </c>
    </row>
    <row r="4841" spans="1:13" x14ac:dyDescent="0.25">
      <c r="A4841">
        <v>148578</v>
      </c>
      <c r="B4841" t="s">
        <v>694</v>
      </c>
      <c r="C4841" t="s">
        <v>14</v>
      </c>
      <c r="D4841" t="s">
        <v>15</v>
      </c>
      <c r="E4841" t="s">
        <v>693</v>
      </c>
      <c r="F4841" s="1">
        <v>43423.449652777781</v>
      </c>
      <c r="G4841">
        <v>1</v>
      </c>
      <c r="H4841">
        <v>54.98</v>
      </c>
      <c r="I4841">
        <v>54.98</v>
      </c>
      <c r="J4841">
        <v>18</v>
      </c>
      <c r="K4841" t="s">
        <v>1346</v>
      </c>
      <c r="L4841">
        <v>2018</v>
      </c>
      <c r="M4841">
        <v>11</v>
      </c>
    </row>
    <row r="4842" spans="1:13" x14ac:dyDescent="0.25">
      <c r="A4842">
        <v>148578</v>
      </c>
      <c r="B4842" t="s">
        <v>694</v>
      </c>
      <c r="C4842" t="s">
        <v>14</v>
      </c>
      <c r="D4842" t="s">
        <v>15</v>
      </c>
      <c r="E4842" t="s">
        <v>693</v>
      </c>
      <c r="F4842" s="1">
        <v>43430.507974537039</v>
      </c>
      <c r="G4842">
        <v>1</v>
      </c>
      <c r="H4842">
        <v>54.98</v>
      </c>
      <c r="I4842">
        <v>54.98</v>
      </c>
      <c r="J4842">
        <v>18</v>
      </c>
      <c r="K4842" t="s">
        <v>1346</v>
      </c>
      <c r="L4842">
        <v>2018</v>
      </c>
      <c r="M4842">
        <v>11</v>
      </c>
    </row>
    <row r="4843" spans="1:13" x14ac:dyDescent="0.25">
      <c r="A4843">
        <v>148578</v>
      </c>
      <c r="B4843" t="s">
        <v>694</v>
      </c>
      <c r="C4843" t="s">
        <v>14</v>
      </c>
      <c r="D4843" t="s">
        <v>15</v>
      </c>
      <c r="E4843" t="s">
        <v>693</v>
      </c>
      <c r="F4843" s="1">
        <v>43598.413715277777</v>
      </c>
      <c r="G4843">
        <v>1</v>
      </c>
      <c r="H4843">
        <v>54.98</v>
      </c>
      <c r="I4843">
        <v>54.98</v>
      </c>
      <c r="J4843">
        <v>18</v>
      </c>
      <c r="K4843" t="s">
        <v>1346</v>
      </c>
      <c r="L4843">
        <v>2019</v>
      </c>
      <c r="M4843">
        <v>5</v>
      </c>
    </row>
    <row r="4844" spans="1:13" x14ac:dyDescent="0.25">
      <c r="A4844">
        <v>148578</v>
      </c>
      <c r="B4844" t="s">
        <v>694</v>
      </c>
      <c r="C4844" t="s">
        <v>14</v>
      </c>
      <c r="D4844" t="s">
        <v>15</v>
      </c>
      <c r="E4844" t="s">
        <v>693</v>
      </c>
      <c r="F4844" s="1">
        <v>43654.399155092593</v>
      </c>
      <c r="G4844">
        <v>1</v>
      </c>
      <c r="H4844">
        <v>54.92</v>
      </c>
      <c r="I4844">
        <v>54.92</v>
      </c>
      <c r="J4844">
        <v>18</v>
      </c>
      <c r="K4844" t="s">
        <v>1346</v>
      </c>
      <c r="L4844">
        <v>2019</v>
      </c>
      <c r="M4844">
        <v>7</v>
      </c>
    </row>
    <row r="4845" spans="1:13" x14ac:dyDescent="0.25">
      <c r="A4845">
        <v>148578</v>
      </c>
      <c r="B4845" t="s">
        <v>694</v>
      </c>
      <c r="C4845" t="s">
        <v>14</v>
      </c>
      <c r="D4845" t="s">
        <v>15</v>
      </c>
      <c r="E4845" t="s">
        <v>693</v>
      </c>
      <c r="F4845" s="1">
        <v>43661.410185185188</v>
      </c>
      <c r="G4845">
        <v>1</v>
      </c>
      <c r="H4845">
        <v>54.92</v>
      </c>
      <c r="I4845">
        <v>54.92</v>
      </c>
      <c r="J4845">
        <v>18</v>
      </c>
      <c r="K4845" t="s">
        <v>1346</v>
      </c>
      <c r="L4845">
        <v>2019</v>
      </c>
      <c r="M4845">
        <v>7</v>
      </c>
    </row>
    <row r="4846" spans="1:13" x14ac:dyDescent="0.25">
      <c r="A4846">
        <v>171954</v>
      </c>
      <c r="B4846" t="s">
        <v>1256</v>
      </c>
      <c r="C4846" t="s">
        <v>14</v>
      </c>
      <c r="D4846" t="s">
        <v>15</v>
      </c>
      <c r="E4846" t="s">
        <v>676</v>
      </c>
      <c r="F4846" s="1">
        <v>42828.423298611109</v>
      </c>
      <c r="G4846">
        <v>1</v>
      </c>
      <c r="H4846">
        <v>90.67</v>
      </c>
      <c r="I4846">
        <v>90.67</v>
      </c>
      <c r="J4846">
        <v>18</v>
      </c>
      <c r="K4846" t="s">
        <v>1346</v>
      </c>
      <c r="L4846">
        <v>2017</v>
      </c>
      <c r="M4846">
        <v>4</v>
      </c>
    </row>
    <row r="4847" spans="1:13" x14ac:dyDescent="0.25">
      <c r="A4847">
        <v>160164</v>
      </c>
      <c r="B4847" t="s">
        <v>1511</v>
      </c>
      <c r="C4847" t="s">
        <v>14</v>
      </c>
      <c r="D4847" t="s">
        <v>15</v>
      </c>
      <c r="E4847" t="s">
        <v>676</v>
      </c>
      <c r="F4847" s="1">
        <v>43787.411516203705</v>
      </c>
      <c r="G4847">
        <v>1</v>
      </c>
      <c r="H4847">
        <v>138.55000000000001</v>
      </c>
      <c r="I4847">
        <v>138.55000000000001</v>
      </c>
      <c r="J4847">
        <v>18</v>
      </c>
      <c r="K4847" t="s">
        <v>1346</v>
      </c>
      <c r="L4847">
        <v>2019</v>
      </c>
      <c r="M4847">
        <v>11</v>
      </c>
    </row>
    <row r="4848" spans="1:13" x14ac:dyDescent="0.25">
      <c r="A4848">
        <v>171954</v>
      </c>
      <c r="B4848" t="s">
        <v>1256</v>
      </c>
      <c r="C4848" t="s">
        <v>14</v>
      </c>
      <c r="D4848" t="s">
        <v>15</v>
      </c>
      <c r="E4848" t="s">
        <v>676</v>
      </c>
      <c r="F4848" s="1">
        <v>43787.411516203705</v>
      </c>
      <c r="G4848">
        <v>1</v>
      </c>
      <c r="H4848">
        <v>89.94</v>
      </c>
      <c r="I4848">
        <v>89.94</v>
      </c>
      <c r="J4848">
        <v>18</v>
      </c>
      <c r="K4848" t="s">
        <v>1346</v>
      </c>
      <c r="L4848">
        <v>2019</v>
      </c>
      <c r="M4848">
        <v>11</v>
      </c>
    </row>
    <row r="4849" spans="1:13" x14ac:dyDescent="0.25">
      <c r="A4849">
        <v>102429</v>
      </c>
      <c r="B4849" t="s">
        <v>1259</v>
      </c>
      <c r="C4849" t="s">
        <v>14</v>
      </c>
      <c r="D4849" t="s">
        <v>15</v>
      </c>
      <c r="E4849" t="s">
        <v>1258</v>
      </c>
      <c r="F4849" s="1">
        <v>43185.531192129631</v>
      </c>
      <c r="G4849">
        <v>1</v>
      </c>
      <c r="H4849">
        <v>50.58</v>
      </c>
      <c r="I4849">
        <v>50.58</v>
      </c>
      <c r="J4849">
        <v>18</v>
      </c>
      <c r="K4849" t="s">
        <v>1346</v>
      </c>
      <c r="L4849">
        <v>2018</v>
      </c>
      <c r="M4849">
        <v>3</v>
      </c>
    </row>
    <row r="4850" spans="1:13" x14ac:dyDescent="0.25">
      <c r="A4850">
        <v>102429</v>
      </c>
      <c r="B4850" t="s">
        <v>1259</v>
      </c>
      <c r="C4850" t="s">
        <v>14</v>
      </c>
      <c r="D4850" t="s">
        <v>15</v>
      </c>
      <c r="E4850" t="s">
        <v>1258</v>
      </c>
      <c r="F4850" s="1">
        <v>43199.411770833336</v>
      </c>
      <c r="G4850">
        <v>1</v>
      </c>
      <c r="H4850">
        <v>50.58</v>
      </c>
      <c r="I4850">
        <v>50.58</v>
      </c>
      <c r="J4850">
        <v>18</v>
      </c>
      <c r="K4850" t="s">
        <v>1346</v>
      </c>
      <c r="L4850">
        <v>2018</v>
      </c>
      <c r="M4850">
        <v>4</v>
      </c>
    </row>
    <row r="4851" spans="1:13" x14ac:dyDescent="0.25">
      <c r="A4851">
        <v>102429</v>
      </c>
      <c r="B4851" t="s">
        <v>1259</v>
      </c>
      <c r="C4851" t="s">
        <v>14</v>
      </c>
      <c r="D4851" t="s">
        <v>15</v>
      </c>
      <c r="E4851" t="s">
        <v>1258</v>
      </c>
      <c r="F4851" s="1">
        <v>43199.411770833336</v>
      </c>
      <c r="G4851">
        <v>1</v>
      </c>
      <c r="H4851">
        <v>50.58</v>
      </c>
      <c r="I4851">
        <v>50.58</v>
      </c>
      <c r="J4851">
        <v>18</v>
      </c>
      <c r="K4851" t="s">
        <v>1346</v>
      </c>
      <c r="L4851">
        <v>2018</v>
      </c>
      <c r="M4851">
        <v>4</v>
      </c>
    </row>
    <row r="4852" spans="1:13" x14ac:dyDescent="0.25">
      <c r="A4852">
        <v>102429</v>
      </c>
      <c r="B4852" t="s">
        <v>1259</v>
      </c>
      <c r="C4852" t="s">
        <v>14</v>
      </c>
      <c r="D4852" t="s">
        <v>15</v>
      </c>
      <c r="E4852" t="s">
        <v>1258</v>
      </c>
      <c r="F4852" s="1">
        <v>43199.411770833336</v>
      </c>
      <c r="G4852">
        <v>1</v>
      </c>
      <c r="H4852">
        <v>50.08</v>
      </c>
      <c r="I4852">
        <v>50.08</v>
      </c>
      <c r="J4852">
        <v>18</v>
      </c>
      <c r="K4852" t="s">
        <v>1346</v>
      </c>
      <c r="L4852">
        <v>2018</v>
      </c>
      <c r="M4852">
        <v>4</v>
      </c>
    </row>
    <row r="4853" spans="1:13" x14ac:dyDescent="0.25">
      <c r="A4853">
        <v>204678</v>
      </c>
      <c r="B4853" t="s">
        <v>1512</v>
      </c>
      <c r="C4853" t="s">
        <v>14</v>
      </c>
      <c r="D4853" t="s">
        <v>15</v>
      </c>
      <c r="E4853" t="s">
        <v>652</v>
      </c>
      <c r="F4853" s="1">
        <v>42751.413495370369</v>
      </c>
      <c r="G4853">
        <v>1</v>
      </c>
      <c r="H4853">
        <v>35.549999999999997</v>
      </c>
      <c r="I4853">
        <v>35.549999999999997</v>
      </c>
      <c r="J4853">
        <v>18</v>
      </c>
      <c r="K4853" t="s">
        <v>1346</v>
      </c>
      <c r="L4853">
        <v>2017</v>
      </c>
      <c r="M4853">
        <v>1</v>
      </c>
    </row>
    <row r="4854" spans="1:13" x14ac:dyDescent="0.25">
      <c r="A4854">
        <v>204702</v>
      </c>
      <c r="B4854" t="s">
        <v>1513</v>
      </c>
      <c r="C4854" t="s">
        <v>14</v>
      </c>
      <c r="D4854" t="s">
        <v>15</v>
      </c>
      <c r="E4854" t="s">
        <v>652</v>
      </c>
      <c r="F4854" s="1">
        <v>43276.429664351854</v>
      </c>
      <c r="G4854">
        <v>1</v>
      </c>
      <c r="H4854">
        <v>164.2</v>
      </c>
      <c r="I4854">
        <v>164.2</v>
      </c>
      <c r="J4854">
        <v>18</v>
      </c>
      <c r="K4854" t="s">
        <v>1346</v>
      </c>
      <c r="L4854">
        <v>2018</v>
      </c>
      <c r="M4854">
        <v>6</v>
      </c>
    </row>
    <row r="4855" spans="1:13" x14ac:dyDescent="0.25">
      <c r="A4855">
        <v>214619</v>
      </c>
      <c r="B4855" t="s">
        <v>708</v>
      </c>
      <c r="C4855" t="s">
        <v>14</v>
      </c>
      <c r="D4855" t="s">
        <v>15</v>
      </c>
      <c r="E4855" t="s">
        <v>35</v>
      </c>
      <c r="F4855" s="1">
        <v>43087.343101851853</v>
      </c>
      <c r="G4855">
        <v>1</v>
      </c>
      <c r="H4855">
        <v>224.4</v>
      </c>
      <c r="I4855">
        <v>224.4</v>
      </c>
      <c r="J4855">
        <v>18</v>
      </c>
      <c r="K4855" t="s">
        <v>1346</v>
      </c>
      <c r="L4855">
        <v>2017</v>
      </c>
      <c r="M4855">
        <v>12</v>
      </c>
    </row>
    <row r="4856" spans="1:13" x14ac:dyDescent="0.25">
      <c r="A4856">
        <v>104178</v>
      </c>
      <c r="B4856" t="s">
        <v>709</v>
      </c>
      <c r="C4856" t="s">
        <v>14</v>
      </c>
      <c r="D4856" t="s">
        <v>15</v>
      </c>
      <c r="E4856" t="s">
        <v>710</v>
      </c>
      <c r="F4856" s="1">
        <v>43066.374340277776</v>
      </c>
      <c r="G4856">
        <v>1</v>
      </c>
      <c r="H4856">
        <v>43.32</v>
      </c>
      <c r="I4856">
        <v>43.32</v>
      </c>
      <c r="J4856">
        <v>18</v>
      </c>
      <c r="K4856" t="s">
        <v>1346</v>
      </c>
      <c r="L4856">
        <v>2017</v>
      </c>
      <c r="M4856">
        <v>11</v>
      </c>
    </row>
    <row r="4857" spans="1:13" x14ac:dyDescent="0.25">
      <c r="A4857">
        <v>850072</v>
      </c>
      <c r="B4857" t="s">
        <v>711</v>
      </c>
      <c r="C4857" t="s">
        <v>14</v>
      </c>
      <c r="D4857" t="s">
        <v>27</v>
      </c>
      <c r="E4857" t="s">
        <v>712</v>
      </c>
      <c r="F4857" s="1">
        <v>43066.374340277776</v>
      </c>
      <c r="G4857">
        <v>1</v>
      </c>
      <c r="H4857">
        <v>55</v>
      </c>
      <c r="I4857">
        <v>55</v>
      </c>
      <c r="J4857">
        <v>18</v>
      </c>
      <c r="K4857" t="s">
        <v>1346</v>
      </c>
      <c r="L4857">
        <v>2017</v>
      </c>
      <c r="M4857">
        <v>11</v>
      </c>
    </row>
    <row r="4858" spans="1:13" x14ac:dyDescent="0.25">
      <c r="A4858">
        <v>190973</v>
      </c>
      <c r="B4858" t="s">
        <v>715</v>
      </c>
      <c r="C4858" t="s">
        <v>14</v>
      </c>
      <c r="D4858" t="s">
        <v>15</v>
      </c>
      <c r="E4858" t="s">
        <v>716</v>
      </c>
      <c r="F4858" s="1">
        <v>43199.411770833336</v>
      </c>
      <c r="G4858">
        <v>1</v>
      </c>
      <c r="H4858">
        <v>224.37</v>
      </c>
      <c r="I4858">
        <v>224.37</v>
      </c>
      <c r="J4858">
        <v>18</v>
      </c>
      <c r="K4858" t="s">
        <v>1346</v>
      </c>
      <c r="L4858">
        <v>2018</v>
      </c>
      <c r="M4858">
        <v>4</v>
      </c>
    </row>
    <row r="4859" spans="1:13" x14ac:dyDescent="0.25">
      <c r="A4859">
        <v>190963</v>
      </c>
      <c r="B4859" t="s">
        <v>1273</v>
      </c>
      <c r="C4859" t="s">
        <v>14</v>
      </c>
      <c r="D4859" t="s">
        <v>15</v>
      </c>
      <c r="E4859" t="s">
        <v>716</v>
      </c>
      <c r="F4859" s="1">
        <v>43787.411516203705</v>
      </c>
      <c r="G4859">
        <v>1</v>
      </c>
      <c r="H4859">
        <v>168.44</v>
      </c>
      <c r="I4859">
        <v>168.44</v>
      </c>
      <c r="J4859">
        <v>18</v>
      </c>
      <c r="K4859" t="s">
        <v>1346</v>
      </c>
      <c r="L4859">
        <v>2019</v>
      </c>
      <c r="M4859">
        <v>11</v>
      </c>
    </row>
    <row r="4860" spans="1:13" x14ac:dyDescent="0.25">
      <c r="A4860">
        <v>190963</v>
      </c>
      <c r="B4860" t="s">
        <v>1273</v>
      </c>
      <c r="C4860" t="s">
        <v>14</v>
      </c>
      <c r="D4860" t="s">
        <v>15</v>
      </c>
      <c r="E4860" t="s">
        <v>716</v>
      </c>
      <c r="F4860" s="1">
        <v>43808.419652777775</v>
      </c>
      <c r="G4860">
        <v>1</v>
      </c>
      <c r="H4860">
        <v>168.44</v>
      </c>
      <c r="I4860">
        <v>168.44</v>
      </c>
      <c r="J4860">
        <v>18</v>
      </c>
      <c r="K4860" t="s">
        <v>1346</v>
      </c>
      <c r="L4860">
        <v>2019</v>
      </c>
      <c r="M4860">
        <v>12</v>
      </c>
    </row>
    <row r="4861" spans="1:13" x14ac:dyDescent="0.25">
      <c r="A4861">
        <v>190963</v>
      </c>
      <c r="B4861" t="s">
        <v>1273</v>
      </c>
      <c r="C4861" t="s">
        <v>14</v>
      </c>
      <c r="D4861" t="s">
        <v>15</v>
      </c>
      <c r="E4861" t="s">
        <v>716</v>
      </c>
      <c r="F4861" s="1">
        <v>43808.419652777775</v>
      </c>
      <c r="G4861">
        <v>1</v>
      </c>
      <c r="H4861">
        <v>168.44</v>
      </c>
      <c r="I4861">
        <v>168.44</v>
      </c>
      <c r="J4861">
        <v>18</v>
      </c>
      <c r="K4861" t="s">
        <v>1346</v>
      </c>
      <c r="L4861">
        <v>2019</v>
      </c>
      <c r="M4861">
        <v>12</v>
      </c>
    </row>
    <row r="4862" spans="1:13" x14ac:dyDescent="0.25">
      <c r="A4862">
        <v>156981</v>
      </c>
      <c r="B4862" t="s">
        <v>722</v>
      </c>
      <c r="C4862" t="s">
        <v>14</v>
      </c>
      <c r="D4862" t="s">
        <v>15</v>
      </c>
      <c r="E4862" t="s">
        <v>605</v>
      </c>
      <c r="F4862" s="1">
        <v>43108.430358796293</v>
      </c>
      <c r="G4862">
        <v>1</v>
      </c>
      <c r="H4862">
        <v>30.18</v>
      </c>
      <c r="I4862">
        <v>30.18</v>
      </c>
      <c r="J4862">
        <v>18</v>
      </c>
      <c r="K4862" t="s">
        <v>1346</v>
      </c>
      <c r="L4862">
        <v>2018</v>
      </c>
      <c r="M4862">
        <v>1</v>
      </c>
    </row>
    <row r="4863" spans="1:13" x14ac:dyDescent="0.25">
      <c r="A4863">
        <v>56983</v>
      </c>
      <c r="B4863" t="s">
        <v>1514</v>
      </c>
      <c r="C4863" t="s">
        <v>14</v>
      </c>
      <c r="D4863" t="s">
        <v>15</v>
      </c>
      <c r="E4863" t="s">
        <v>605</v>
      </c>
      <c r="F4863" s="1">
        <v>43745.430567129632</v>
      </c>
      <c r="G4863">
        <v>1</v>
      </c>
      <c r="H4863">
        <v>100.49</v>
      </c>
      <c r="I4863">
        <v>100.49</v>
      </c>
      <c r="J4863">
        <v>18</v>
      </c>
      <c r="K4863" t="s">
        <v>1346</v>
      </c>
      <c r="L4863">
        <v>2019</v>
      </c>
      <c r="M4863">
        <v>10</v>
      </c>
    </row>
    <row r="4864" spans="1:13" x14ac:dyDescent="0.25">
      <c r="A4864">
        <v>146444</v>
      </c>
      <c r="B4864" t="s">
        <v>1275</v>
      </c>
      <c r="C4864" t="s">
        <v>14</v>
      </c>
      <c r="D4864" t="s">
        <v>15</v>
      </c>
      <c r="E4864" t="s">
        <v>1276</v>
      </c>
      <c r="F4864" s="1">
        <v>42751.413495370369</v>
      </c>
      <c r="G4864">
        <v>1</v>
      </c>
      <c r="H4864">
        <v>330.53</v>
      </c>
      <c r="I4864">
        <v>330.53</v>
      </c>
      <c r="J4864">
        <v>18</v>
      </c>
      <c r="K4864" t="s">
        <v>1346</v>
      </c>
      <c r="L4864">
        <v>2017</v>
      </c>
      <c r="M4864">
        <v>1</v>
      </c>
    </row>
    <row r="4865" spans="1:13" x14ac:dyDescent="0.25">
      <c r="A4865">
        <v>146444</v>
      </c>
      <c r="B4865" t="s">
        <v>1275</v>
      </c>
      <c r="C4865" t="s">
        <v>14</v>
      </c>
      <c r="D4865" t="s">
        <v>15</v>
      </c>
      <c r="E4865" t="s">
        <v>1276</v>
      </c>
      <c r="F4865" s="1">
        <v>42838.442291666666</v>
      </c>
      <c r="G4865">
        <v>1</v>
      </c>
      <c r="H4865">
        <v>330.53</v>
      </c>
      <c r="I4865">
        <v>330.53</v>
      </c>
      <c r="J4865">
        <v>18</v>
      </c>
      <c r="K4865" t="s">
        <v>1346</v>
      </c>
      <c r="L4865">
        <v>2017</v>
      </c>
      <c r="M4865">
        <v>4</v>
      </c>
    </row>
    <row r="4866" spans="1:13" x14ac:dyDescent="0.25">
      <c r="A4866">
        <v>146444</v>
      </c>
      <c r="B4866" t="s">
        <v>1275</v>
      </c>
      <c r="C4866" t="s">
        <v>14</v>
      </c>
      <c r="D4866" t="s">
        <v>15</v>
      </c>
      <c r="E4866" t="s">
        <v>1276</v>
      </c>
      <c r="F4866" s="1">
        <v>42860.455312500002</v>
      </c>
      <c r="G4866">
        <v>2</v>
      </c>
      <c r="H4866">
        <v>330.53</v>
      </c>
      <c r="I4866">
        <v>661.06</v>
      </c>
      <c r="J4866">
        <v>18</v>
      </c>
      <c r="K4866" t="s">
        <v>1346</v>
      </c>
      <c r="L4866">
        <v>2017</v>
      </c>
      <c r="M4866">
        <v>5</v>
      </c>
    </row>
    <row r="4867" spans="1:13" x14ac:dyDescent="0.25">
      <c r="A4867">
        <v>146444</v>
      </c>
      <c r="B4867" t="s">
        <v>1275</v>
      </c>
      <c r="C4867" t="s">
        <v>14</v>
      </c>
      <c r="D4867" t="s">
        <v>15</v>
      </c>
      <c r="E4867" t="s">
        <v>1276</v>
      </c>
      <c r="F4867" s="1">
        <v>42888.624282407407</v>
      </c>
      <c r="G4867">
        <v>1</v>
      </c>
      <c r="H4867">
        <v>328.27</v>
      </c>
      <c r="I4867">
        <v>328.27</v>
      </c>
      <c r="J4867">
        <v>18</v>
      </c>
      <c r="K4867" t="s">
        <v>1346</v>
      </c>
      <c r="L4867">
        <v>2017</v>
      </c>
      <c r="M4867">
        <v>6</v>
      </c>
    </row>
    <row r="4868" spans="1:13" x14ac:dyDescent="0.25">
      <c r="A4868">
        <v>146444</v>
      </c>
      <c r="B4868" t="s">
        <v>1275</v>
      </c>
      <c r="C4868" t="s">
        <v>14</v>
      </c>
      <c r="D4868" t="s">
        <v>15</v>
      </c>
      <c r="E4868" t="s">
        <v>1276</v>
      </c>
      <c r="F4868" s="1">
        <v>43003.405821759261</v>
      </c>
      <c r="G4868">
        <v>1</v>
      </c>
      <c r="H4868">
        <v>349.9</v>
      </c>
      <c r="I4868">
        <v>349.9</v>
      </c>
      <c r="J4868">
        <v>18</v>
      </c>
      <c r="K4868" t="s">
        <v>1346</v>
      </c>
      <c r="L4868">
        <v>2017</v>
      </c>
      <c r="M4868">
        <v>9</v>
      </c>
    </row>
    <row r="4869" spans="1:13" x14ac:dyDescent="0.25">
      <c r="A4869">
        <v>146444</v>
      </c>
      <c r="B4869" t="s">
        <v>1275</v>
      </c>
      <c r="C4869" t="s">
        <v>14</v>
      </c>
      <c r="D4869" t="s">
        <v>15</v>
      </c>
      <c r="E4869" t="s">
        <v>1276</v>
      </c>
      <c r="F4869" s="1">
        <v>43052.404675925929</v>
      </c>
      <c r="G4869">
        <v>1</v>
      </c>
      <c r="H4869">
        <v>349.9</v>
      </c>
      <c r="I4869">
        <v>349.9</v>
      </c>
      <c r="J4869">
        <v>18</v>
      </c>
      <c r="K4869" t="s">
        <v>1346</v>
      </c>
      <c r="L4869">
        <v>2017</v>
      </c>
      <c r="M4869">
        <v>11</v>
      </c>
    </row>
    <row r="4870" spans="1:13" x14ac:dyDescent="0.25">
      <c r="A4870">
        <v>146444</v>
      </c>
      <c r="B4870" t="s">
        <v>1275</v>
      </c>
      <c r="C4870" t="s">
        <v>14</v>
      </c>
      <c r="D4870" t="s">
        <v>15</v>
      </c>
      <c r="E4870" t="s">
        <v>1276</v>
      </c>
      <c r="F4870" s="1">
        <v>43080.360601851855</v>
      </c>
      <c r="G4870">
        <v>1</v>
      </c>
      <c r="H4870">
        <v>352.3</v>
      </c>
      <c r="I4870">
        <v>352.3</v>
      </c>
      <c r="J4870">
        <v>18</v>
      </c>
      <c r="K4870" t="s">
        <v>1346</v>
      </c>
      <c r="L4870">
        <v>2017</v>
      </c>
      <c r="M4870">
        <v>12</v>
      </c>
    </row>
    <row r="4871" spans="1:13" x14ac:dyDescent="0.25">
      <c r="A4871">
        <v>146444</v>
      </c>
      <c r="B4871" t="s">
        <v>1275</v>
      </c>
      <c r="C4871" t="s">
        <v>14</v>
      </c>
      <c r="D4871" t="s">
        <v>15</v>
      </c>
      <c r="E4871" t="s">
        <v>1276</v>
      </c>
      <c r="F4871" s="1">
        <v>43080.360601851855</v>
      </c>
      <c r="G4871">
        <v>1</v>
      </c>
      <c r="H4871">
        <v>349.9</v>
      </c>
      <c r="I4871">
        <v>349.9</v>
      </c>
      <c r="J4871">
        <v>18</v>
      </c>
      <c r="K4871" t="s">
        <v>1346</v>
      </c>
      <c r="L4871">
        <v>2017</v>
      </c>
      <c r="M4871">
        <v>12</v>
      </c>
    </row>
    <row r="4872" spans="1:13" x14ac:dyDescent="0.25">
      <c r="A4872">
        <v>146444</v>
      </c>
      <c r="B4872" t="s">
        <v>1275</v>
      </c>
      <c r="C4872" t="s">
        <v>14</v>
      </c>
      <c r="D4872" t="s">
        <v>15</v>
      </c>
      <c r="E4872" t="s">
        <v>1276</v>
      </c>
      <c r="F4872" s="1">
        <v>43087.343101851853</v>
      </c>
      <c r="G4872">
        <v>1</v>
      </c>
      <c r="H4872">
        <v>352.3</v>
      </c>
      <c r="I4872">
        <v>352.3</v>
      </c>
      <c r="J4872">
        <v>18</v>
      </c>
      <c r="K4872" t="s">
        <v>1346</v>
      </c>
      <c r="L4872">
        <v>2017</v>
      </c>
      <c r="M4872">
        <v>12</v>
      </c>
    </row>
    <row r="4873" spans="1:13" x14ac:dyDescent="0.25">
      <c r="A4873">
        <v>146444</v>
      </c>
      <c r="B4873" t="s">
        <v>1275</v>
      </c>
      <c r="C4873" t="s">
        <v>14</v>
      </c>
      <c r="D4873" t="s">
        <v>15</v>
      </c>
      <c r="E4873" t="s">
        <v>1276</v>
      </c>
      <c r="F4873" s="1">
        <v>43199.411770833336</v>
      </c>
      <c r="G4873">
        <v>1</v>
      </c>
      <c r="H4873">
        <v>349.87</v>
      </c>
      <c r="I4873">
        <v>349.87</v>
      </c>
      <c r="J4873">
        <v>18</v>
      </c>
      <c r="K4873" t="s">
        <v>1346</v>
      </c>
      <c r="L4873">
        <v>2018</v>
      </c>
      <c r="M4873">
        <v>4</v>
      </c>
    </row>
    <row r="4874" spans="1:13" x14ac:dyDescent="0.25">
      <c r="A4874">
        <v>146444</v>
      </c>
      <c r="B4874" t="s">
        <v>1275</v>
      </c>
      <c r="C4874" t="s">
        <v>14</v>
      </c>
      <c r="D4874" t="s">
        <v>15</v>
      </c>
      <c r="E4874" t="s">
        <v>1276</v>
      </c>
      <c r="F4874" s="1">
        <v>43395.380347222221</v>
      </c>
      <c r="G4874">
        <v>1</v>
      </c>
      <c r="H4874">
        <v>349.87</v>
      </c>
      <c r="I4874">
        <v>349.87</v>
      </c>
      <c r="J4874">
        <v>18</v>
      </c>
      <c r="K4874" t="s">
        <v>1346</v>
      </c>
      <c r="L4874">
        <v>2018</v>
      </c>
      <c r="M4874">
        <v>10</v>
      </c>
    </row>
    <row r="4875" spans="1:13" x14ac:dyDescent="0.25">
      <c r="A4875">
        <v>146444</v>
      </c>
      <c r="B4875" t="s">
        <v>1275</v>
      </c>
      <c r="C4875" t="s">
        <v>14</v>
      </c>
      <c r="D4875" t="s">
        <v>15</v>
      </c>
      <c r="E4875" t="s">
        <v>1276</v>
      </c>
      <c r="F4875" s="1">
        <v>43437.430509259262</v>
      </c>
      <c r="G4875">
        <v>1</v>
      </c>
      <c r="H4875">
        <v>349.87</v>
      </c>
      <c r="I4875">
        <v>349.87</v>
      </c>
      <c r="J4875">
        <v>18</v>
      </c>
      <c r="K4875" t="s">
        <v>1346</v>
      </c>
      <c r="L4875">
        <v>2018</v>
      </c>
      <c r="M4875">
        <v>12</v>
      </c>
    </row>
    <row r="4876" spans="1:13" x14ac:dyDescent="0.25">
      <c r="A4876">
        <v>146444</v>
      </c>
      <c r="B4876" t="s">
        <v>1275</v>
      </c>
      <c r="C4876" t="s">
        <v>14</v>
      </c>
      <c r="D4876" t="s">
        <v>15</v>
      </c>
      <c r="E4876" t="s">
        <v>1276</v>
      </c>
      <c r="F4876" s="1">
        <v>43472.583749999998</v>
      </c>
      <c r="G4876">
        <v>2</v>
      </c>
      <c r="H4876">
        <v>349.87</v>
      </c>
      <c r="I4876">
        <v>699.74</v>
      </c>
      <c r="J4876">
        <v>18</v>
      </c>
      <c r="K4876" t="s">
        <v>1346</v>
      </c>
      <c r="L4876">
        <v>2019</v>
      </c>
      <c r="M4876">
        <v>1</v>
      </c>
    </row>
    <row r="4877" spans="1:13" x14ac:dyDescent="0.25">
      <c r="A4877">
        <v>146444</v>
      </c>
      <c r="B4877" t="s">
        <v>1275</v>
      </c>
      <c r="C4877" t="s">
        <v>14</v>
      </c>
      <c r="D4877" t="s">
        <v>15</v>
      </c>
      <c r="E4877" t="s">
        <v>1276</v>
      </c>
      <c r="F4877" s="1">
        <v>43598.413715277777</v>
      </c>
      <c r="G4877">
        <v>1</v>
      </c>
      <c r="H4877">
        <v>349.87</v>
      </c>
      <c r="I4877">
        <v>349.87</v>
      </c>
      <c r="J4877">
        <v>18</v>
      </c>
      <c r="K4877" t="s">
        <v>1346</v>
      </c>
      <c r="L4877">
        <v>2019</v>
      </c>
      <c r="M4877">
        <v>5</v>
      </c>
    </row>
    <row r="4878" spans="1:13" x14ac:dyDescent="0.25">
      <c r="A4878">
        <v>146444</v>
      </c>
      <c r="B4878" t="s">
        <v>1275</v>
      </c>
      <c r="C4878" t="s">
        <v>14</v>
      </c>
      <c r="D4878" t="s">
        <v>15</v>
      </c>
      <c r="E4878" t="s">
        <v>1276</v>
      </c>
      <c r="F4878" s="1">
        <v>43640.429282407407</v>
      </c>
      <c r="G4878">
        <v>1</v>
      </c>
      <c r="H4878">
        <v>349.56</v>
      </c>
      <c r="I4878">
        <v>349.56</v>
      </c>
      <c r="J4878">
        <v>18</v>
      </c>
      <c r="K4878" t="s">
        <v>1346</v>
      </c>
      <c r="L4878">
        <v>2019</v>
      </c>
      <c r="M4878">
        <v>6</v>
      </c>
    </row>
    <row r="4879" spans="1:13" x14ac:dyDescent="0.25">
      <c r="A4879">
        <v>146444</v>
      </c>
      <c r="B4879" t="s">
        <v>1275</v>
      </c>
      <c r="C4879" t="s">
        <v>14</v>
      </c>
      <c r="D4879" t="s">
        <v>15</v>
      </c>
      <c r="E4879" t="s">
        <v>1276</v>
      </c>
      <c r="F4879" s="1">
        <v>43654.399155092593</v>
      </c>
      <c r="G4879">
        <v>1</v>
      </c>
      <c r="H4879">
        <v>349.56</v>
      </c>
      <c r="I4879">
        <v>349.56</v>
      </c>
      <c r="J4879">
        <v>18</v>
      </c>
      <c r="K4879" t="s">
        <v>1346</v>
      </c>
      <c r="L4879">
        <v>2019</v>
      </c>
      <c r="M4879">
        <v>7</v>
      </c>
    </row>
    <row r="4880" spans="1:13" x14ac:dyDescent="0.25">
      <c r="A4880">
        <v>146444</v>
      </c>
      <c r="B4880" t="s">
        <v>1275</v>
      </c>
      <c r="C4880" t="s">
        <v>14</v>
      </c>
      <c r="D4880" t="s">
        <v>15</v>
      </c>
      <c r="E4880" t="s">
        <v>1276</v>
      </c>
      <c r="F4880" s="1">
        <v>43780.377812500003</v>
      </c>
      <c r="G4880">
        <v>1</v>
      </c>
      <c r="H4880">
        <v>346.47</v>
      </c>
      <c r="I4880">
        <v>346.47</v>
      </c>
      <c r="J4880">
        <v>18</v>
      </c>
      <c r="K4880" t="s">
        <v>1346</v>
      </c>
      <c r="L4880">
        <v>2019</v>
      </c>
      <c r="M4880">
        <v>11</v>
      </c>
    </row>
    <row r="4881" spans="1:13" x14ac:dyDescent="0.25">
      <c r="A4881">
        <v>146444</v>
      </c>
      <c r="B4881" t="s">
        <v>1275</v>
      </c>
      <c r="C4881" t="s">
        <v>14</v>
      </c>
      <c r="D4881" t="s">
        <v>15</v>
      </c>
      <c r="E4881" t="s">
        <v>1276</v>
      </c>
      <c r="F4881" s="1">
        <v>43794.350995370369</v>
      </c>
      <c r="G4881">
        <v>1</v>
      </c>
      <c r="H4881">
        <v>346.47</v>
      </c>
      <c r="I4881">
        <v>346.47</v>
      </c>
      <c r="J4881">
        <v>18</v>
      </c>
      <c r="K4881" t="s">
        <v>1346</v>
      </c>
      <c r="L4881">
        <v>2019</v>
      </c>
      <c r="M4881">
        <v>11</v>
      </c>
    </row>
    <row r="4882" spans="1:13" x14ac:dyDescent="0.25">
      <c r="A4882">
        <v>154094</v>
      </c>
      <c r="B4882" t="s">
        <v>1277</v>
      </c>
      <c r="C4882" t="s">
        <v>14</v>
      </c>
      <c r="D4882" t="s">
        <v>15</v>
      </c>
      <c r="E4882" t="s">
        <v>1276</v>
      </c>
      <c r="F4882" s="1">
        <v>42860.455312500002</v>
      </c>
      <c r="G4882">
        <v>1</v>
      </c>
      <c r="H4882">
        <v>112.15</v>
      </c>
      <c r="I4882">
        <v>112.15</v>
      </c>
      <c r="J4882">
        <v>18</v>
      </c>
      <c r="K4882" t="s">
        <v>1346</v>
      </c>
      <c r="L4882">
        <v>2017</v>
      </c>
      <c r="M4882">
        <v>5</v>
      </c>
    </row>
    <row r="4883" spans="1:13" x14ac:dyDescent="0.25">
      <c r="A4883">
        <v>154094</v>
      </c>
      <c r="B4883" t="s">
        <v>1277</v>
      </c>
      <c r="C4883" t="s">
        <v>14</v>
      </c>
      <c r="D4883" t="s">
        <v>15</v>
      </c>
      <c r="E4883" t="s">
        <v>1276</v>
      </c>
      <c r="F4883" s="1">
        <v>42905.461412037039</v>
      </c>
      <c r="G4883">
        <v>1</v>
      </c>
      <c r="H4883">
        <v>111.39</v>
      </c>
      <c r="I4883">
        <v>111.39</v>
      </c>
      <c r="J4883">
        <v>18</v>
      </c>
      <c r="K4883" t="s">
        <v>1346</v>
      </c>
      <c r="L4883">
        <v>2017</v>
      </c>
      <c r="M4883">
        <v>6</v>
      </c>
    </row>
    <row r="4884" spans="1:13" x14ac:dyDescent="0.25">
      <c r="A4884">
        <v>154094</v>
      </c>
      <c r="B4884" t="s">
        <v>1277</v>
      </c>
      <c r="C4884" t="s">
        <v>14</v>
      </c>
      <c r="D4884" t="s">
        <v>15</v>
      </c>
      <c r="E4884" t="s">
        <v>1276</v>
      </c>
      <c r="F4884" s="1">
        <v>43028.454629629632</v>
      </c>
      <c r="G4884">
        <v>1</v>
      </c>
      <c r="H4884">
        <v>111.39</v>
      </c>
      <c r="I4884">
        <v>111.39</v>
      </c>
      <c r="J4884">
        <v>18</v>
      </c>
      <c r="K4884" t="s">
        <v>1346</v>
      </c>
      <c r="L4884">
        <v>2017</v>
      </c>
      <c r="M4884">
        <v>10</v>
      </c>
    </row>
    <row r="4885" spans="1:13" x14ac:dyDescent="0.25">
      <c r="A4885">
        <v>154094</v>
      </c>
      <c r="B4885" t="s">
        <v>1277</v>
      </c>
      <c r="C4885" t="s">
        <v>14</v>
      </c>
      <c r="D4885" t="s">
        <v>15</v>
      </c>
      <c r="E4885" t="s">
        <v>1276</v>
      </c>
      <c r="F4885" s="1">
        <v>43031.328298611108</v>
      </c>
      <c r="G4885">
        <v>2</v>
      </c>
      <c r="H4885">
        <v>111.39</v>
      </c>
      <c r="I4885">
        <v>222.78</v>
      </c>
      <c r="J4885">
        <v>18</v>
      </c>
      <c r="K4885" t="s">
        <v>1346</v>
      </c>
      <c r="L4885">
        <v>2017</v>
      </c>
      <c r="M4885">
        <v>10</v>
      </c>
    </row>
    <row r="4886" spans="1:13" x14ac:dyDescent="0.25">
      <c r="A4886">
        <v>154094</v>
      </c>
      <c r="B4886" t="s">
        <v>1277</v>
      </c>
      <c r="C4886" t="s">
        <v>14</v>
      </c>
      <c r="D4886" t="s">
        <v>15</v>
      </c>
      <c r="E4886" t="s">
        <v>1276</v>
      </c>
      <c r="F4886" s="1">
        <v>43052.404675925929</v>
      </c>
      <c r="G4886">
        <v>1</v>
      </c>
      <c r="H4886">
        <v>111.39</v>
      </c>
      <c r="I4886">
        <v>111.39</v>
      </c>
      <c r="J4886">
        <v>18</v>
      </c>
      <c r="K4886" t="s">
        <v>1346</v>
      </c>
      <c r="L4886">
        <v>2017</v>
      </c>
      <c r="M4886">
        <v>11</v>
      </c>
    </row>
    <row r="4887" spans="1:13" x14ac:dyDescent="0.25">
      <c r="A4887">
        <v>154094</v>
      </c>
      <c r="B4887" t="s">
        <v>1277</v>
      </c>
      <c r="C4887" t="s">
        <v>14</v>
      </c>
      <c r="D4887" t="s">
        <v>15</v>
      </c>
      <c r="E4887" t="s">
        <v>1276</v>
      </c>
      <c r="F4887" s="1">
        <v>43059.439004629632</v>
      </c>
      <c r="G4887">
        <v>1</v>
      </c>
      <c r="H4887">
        <v>111.39</v>
      </c>
      <c r="I4887">
        <v>111.39</v>
      </c>
      <c r="J4887">
        <v>18</v>
      </c>
      <c r="K4887" t="s">
        <v>1346</v>
      </c>
      <c r="L4887">
        <v>2017</v>
      </c>
      <c r="M4887">
        <v>11</v>
      </c>
    </row>
    <row r="4888" spans="1:13" x14ac:dyDescent="0.25">
      <c r="A4888">
        <v>154094</v>
      </c>
      <c r="B4888" t="s">
        <v>1277</v>
      </c>
      <c r="C4888" t="s">
        <v>14</v>
      </c>
      <c r="D4888" t="s">
        <v>15</v>
      </c>
      <c r="E4888" t="s">
        <v>1276</v>
      </c>
      <c r="F4888" s="1">
        <v>43087.343101851853</v>
      </c>
      <c r="G4888">
        <v>1</v>
      </c>
      <c r="H4888">
        <v>111.39</v>
      </c>
      <c r="I4888">
        <v>111.39</v>
      </c>
      <c r="J4888">
        <v>18</v>
      </c>
      <c r="K4888" t="s">
        <v>1346</v>
      </c>
      <c r="L4888">
        <v>2017</v>
      </c>
      <c r="M4888">
        <v>12</v>
      </c>
    </row>
    <row r="4889" spans="1:13" x14ac:dyDescent="0.25">
      <c r="A4889">
        <v>154094</v>
      </c>
      <c r="B4889" t="s">
        <v>1277</v>
      </c>
      <c r="C4889" t="s">
        <v>14</v>
      </c>
      <c r="D4889" t="s">
        <v>15</v>
      </c>
      <c r="E4889" t="s">
        <v>1276</v>
      </c>
      <c r="F4889" s="1">
        <v>43147.559328703705</v>
      </c>
      <c r="G4889">
        <v>1</v>
      </c>
      <c r="H4889">
        <v>111.39</v>
      </c>
      <c r="I4889">
        <v>111.39</v>
      </c>
      <c r="J4889">
        <v>18</v>
      </c>
      <c r="K4889" t="s">
        <v>1346</v>
      </c>
      <c r="L4889">
        <v>2018</v>
      </c>
      <c r="M4889">
        <v>2</v>
      </c>
    </row>
    <row r="4890" spans="1:13" x14ac:dyDescent="0.25">
      <c r="A4890">
        <v>154094</v>
      </c>
      <c r="B4890" t="s">
        <v>1277</v>
      </c>
      <c r="C4890" t="s">
        <v>14</v>
      </c>
      <c r="D4890" t="s">
        <v>15</v>
      </c>
      <c r="E4890" t="s">
        <v>1276</v>
      </c>
      <c r="F4890" s="1">
        <v>43276.429664351854</v>
      </c>
      <c r="G4890">
        <v>1</v>
      </c>
      <c r="H4890">
        <v>111.38</v>
      </c>
      <c r="I4890">
        <v>111.38</v>
      </c>
      <c r="J4890">
        <v>18</v>
      </c>
      <c r="K4890" t="s">
        <v>1346</v>
      </c>
      <c r="L4890">
        <v>2018</v>
      </c>
      <c r="M4890">
        <v>6</v>
      </c>
    </row>
    <row r="4891" spans="1:13" x14ac:dyDescent="0.25">
      <c r="A4891">
        <v>154094</v>
      </c>
      <c r="B4891" t="s">
        <v>1277</v>
      </c>
      <c r="C4891" t="s">
        <v>14</v>
      </c>
      <c r="D4891" t="s">
        <v>15</v>
      </c>
      <c r="E4891" t="s">
        <v>1276</v>
      </c>
      <c r="F4891" s="1">
        <v>43304.330636574072</v>
      </c>
      <c r="G4891">
        <v>1</v>
      </c>
      <c r="H4891">
        <v>111.38</v>
      </c>
      <c r="I4891">
        <v>111.38</v>
      </c>
      <c r="J4891">
        <v>18</v>
      </c>
      <c r="K4891" t="s">
        <v>1346</v>
      </c>
      <c r="L4891">
        <v>2018</v>
      </c>
      <c r="M4891">
        <v>7</v>
      </c>
    </row>
    <row r="4892" spans="1:13" x14ac:dyDescent="0.25">
      <c r="A4892">
        <v>154094</v>
      </c>
      <c r="B4892" t="s">
        <v>1277</v>
      </c>
      <c r="C4892" t="s">
        <v>14</v>
      </c>
      <c r="D4892" t="s">
        <v>15</v>
      </c>
      <c r="E4892" t="s">
        <v>1276</v>
      </c>
      <c r="F4892" s="1">
        <v>43423.449652777781</v>
      </c>
      <c r="G4892">
        <v>1</v>
      </c>
      <c r="H4892">
        <v>111.38</v>
      </c>
      <c r="I4892">
        <v>111.38</v>
      </c>
      <c r="J4892">
        <v>18</v>
      </c>
      <c r="K4892" t="s">
        <v>1346</v>
      </c>
      <c r="L4892">
        <v>2018</v>
      </c>
      <c r="M4892">
        <v>11</v>
      </c>
    </row>
    <row r="4893" spans="1:13" x14ac:dyDescent="0.25">
      <c r="A4893">
        <v>154094</v>
      </c>
      <c r="B4893" t="s">
        <v>1277</v>
      </c>
      <c r="C4893" t="s">
        <v>14</v>
      </c>
      <c r="D4893" t="s">
        <v>15</v>
      </c>
      <c r="E4893" t="s">
        <v>1276</v>
      </c>
      <c r="F4893" s="1">
        <v>43563.498182870368</v>
      </c>
      <c r="G4893">
        <v>1</v>
      </c>
      <c r="H4893">
        <v>111.39</v>
      </c>
      <c r="I4893">
        <v>111.39</v>
      </c>
      <c r="J4893">
        <v>18</v>
      </c>
      <c r="K4893" t="s">
        <v>1346</v>
      </c>
      <c r="L4893">
        <v>2019</v>
      </c>
      <c r="M4893">
        <v>4</v>
      </c>
    </row>
    <row r="4894" spans="1:13" x14ac:dyDescent="0.25">
      <c r="A4894">
        <v>154094</v>
      </c>
      <c r="B4894" t="s">
        <v>1277</v>
      </c>
      <c r="C4894" t="s">
        <v>14</v>
      </c>
      <c r="D4894" t="s">
        <v>15</v>
      </c>
      <c r="E4894" t="s">
        <v>1276</v>
      </c>
      <c r="F4894" s="1">
        <v>43654.399155092593</v>
      </c>
      <c r="G4894">
        <v>1</v>
      </c>
      <c r="H4894">
        <v>110.29</v>
      </c>
      <c r="I4894">
        <v>110.29</v>
      </c>
      <c r="J4894">
        <v>18</v>
      </c>
      <c r="K4894" t="s">
        <v>1346</v>
      </c>
      <c r="L4894">
        <v>2019</v>
      </c>
      <c r="M4894">
        <v>7</v>
      </c>
    </row>
    <row r="4895" spans="1:13" x14ac:dyDescent="0.25">
      <c r="A4895">
        <v>154094</v>
      </c>
      <c r="B4895" t="s">
        <v>1277</v>
      </c>
      <c r="C4895" t="s">
        <v>14</v>
      </c>
      <c r="D4895" t="s">
        <v>15</v>
      </c>
      <c r="E4895" t="s">
        <v>1276</v>
      </c>
      <c r="F4895" s="1">
        <v>43738.439328703702</v>
      </c>
      <c r="G4895">
        <v>1</v>
      </c>
      <c r="H4895">
        <v>111.24</v>
      </c>
      <c r="I4895">
        <v>111.24</v>
      </c>
      <c r="J4895">
        <v>18</v>
      </c>
      <c r="K4895" t="s">
        <v>1346</v>
      </c>
      <c r="L4895">
        <v>2019</v>
      </c>
      <c r="M4895">
        <v>9</v>
      </c>
    </row>
    <row r="4896" spans="1:13" x14ac:dyDescent="0.25">
      <c r="A4896">
        <v>154094</v>
      </c>
      <c r="B4896" t="s">
        <v>1277</v>
      </c>
      <c r="C4896" t="s">
        <v>14</v>
      </c>
      <c r="D4896" t="s">
        <v>15</v>
      </c>
      <c r="E4896" t="s">
        <v>1276</v>
      </c>
      <c r="F4896" s="1">
        <v>43787.411516203705</v>
      </c>
      <c r="G4896">
        <v>1</v>
      </c>
      <c r="H4896">
        <v>111.24</v>
      </c>
      <c r="I4896">
        <v>111.24</v>
      </c>
      <c r="J4896">
        <v>18</v>
      </c>
      <c r="K4896" t="s">
        <v>1346</v>
      </c>
      <c r="L4896">
        <v>2019</v>
      </c>
      <c r="M4896">
        <v>11</v>
      </c>
    </row>
    <row r="4897" spans="1:13" x14ac:dyDescent="0.25">
      <c r="A4897">
        <v>154094</v>
      </c>
      <c r="B4897" t="s">
        <v>1277</v>
      </c>
      <c r="C4897" t="s">
        <v>14</v>
      </c>
      <c r="D4897" t="s">
        <v>15</v>
      </c>
      <c r="E4897" t="s">
        <v>1276</v>
      </c>
      <c r="F4897" s="1">
        <v>43787.411516203705</v>
      </c>
      <c r="G4897">
        <v>1</v>
      </c>
      <c r="H4897">
        <v>111.24</v>
      </c>
      <c r="I4897">
        <v>111.24</v>
      </c>
      <c r="J4897">
        <v>18</v>
      </c>
      <c r="K4897" t="s">
        <v>1346</v>
      </c>
      <c r="L4897">
        <v>2019</v>
      </c>
      <c r="M4897">
        <v>11</v>
      </c>
    </row>
    <row r="4898" spans="1:13" x14ac:dyDescent="0.25">
      <c r="A4898">
        <v>154094</v>
      </c>
      <c r="B4898" t="s">
        <v>1277</v>
      </c>
      <c r="C4898" t="s">
        <v>14</v>
      </c>
      <c r="D4898" t="s">
        <v>15</v>
      </c>
      <c r="E4898" t="s">
        <v>1276</v>
      </c>
      <c r="F4898" s="1">
        <v>43794.350995370369</v>
      </c>
      <c r="G4898">
        <v>1</v>
      </c>
      <c r="H4898">
        <v>111.24</v>
      </c>
      <c r="I4898">
        <v>111.24</v>
      </c>
      <c r="J4898">
        <v>18</v>
      </c>
      <c r="K4898" t="s">
        <v>1346</v>
      </c>
      <c r="L4898">
        <v>2019</v>
      </c>
      <c r="M4898">
        <v>11</v>
      </c>
    </row>
    <row r="4899" spans="1:13" x14ac:dyDescent="0.25">
      <c r="A4899">
        <v>154094</v>
      </c>
      <c r="B4899" t="s">
        <v>1277</v>
      </c>
      <c r="C4899" t="s">
        <v>14</v>
      </c>
      <c r="D4899" t="s">
        <v>15</v>
      </c>
      <c r="E4899" t="s">
        <v>1276</v>
      </c>
      <c r="F4899" s="1">
        <v>43801.365162037036</v>
      </c>
      <c r="G4899">
        <v>1</v>
      </c>
      <c r="H4899">
        <v>111.24</v>
      </c>
      <c r="I4899">
        <v>111.24</v>
      </c>
      <c r="J4899">
        <v>18</v>
      </c>
      <c r="K4899" t="s">
        <v>1346</v>
      </c>
      <c r="L4899">
        <v>2019</v>
      </c>
      <c r="M4899">
        <v>12</v>
      </c>
    </row>
    <row r="4900" spans="1:13" x14ac:dyDescent="0.25">
      <c r="A4900">
        <v>154094</v>
      </c>
      <c r="B4900" t="s">
        <v>1277</v>
      </c>
      <c r="C4900" t="s">
        <v>14</v>
      </c>
      <c r="D4900" t="s">
        <v>15</v>
      </c>
      <c r="E4900" t="s">
        <v>1276</v>
      </c>
      <c r="F4900" s="1">
        <v>43808.419652777775</v>
      </c>
      <c r="G4900">
        <v>2</v>
      </c>
      <c r="H4900">
        <v>111.24</v>
      </c>
      <c r="I4900">
        <v>222.48</v>
      </c>
      <c r="J4900">
        <v>18</v>
      </c>
      <c r="K4900" t="s">
        <v>1346</v>
      </c>
      <c r="L4900">
        <v>2019</v>
      </c>
      <c r="M4900">
        <v>12</v>
      </c>
    </row>
    <row r="4901" spans="1:13" x14ac:dyDescent="0.25">
      <c r="A4901">
        <v>154094</v>
      </c>
      <c r="B4901" t="s">
        <v>1277</v>
      </c>
      <c r="C4901" t="s">
        <v>14</v>
      </c>
      <c r="D4901" t="s">
        <v>15</v>
      </c>
      <c r="E4901" t="s">
        <v>1276</v>
      </c>
      <c r="F4901" s="1">
        <v>43815.417847222219</v>
      </c>
      <c r="G4901">
        <v>2</v>
      </c>
      <c r="H4901">
        <v>111.24</v>
      </c>
      <c r="I4901">
        <v>222.48</v>
      </c>
      <c r="J4901">
        <v>18</v>
      </c>
      <c r="K4901" t="s">
        <v>1346</v>
      </c>
      <c r="L4901">
        <v>2019</v>
      </c>
      <c r="M4901">
        <v>12</v>
      </c>
    </row>
    <row r="4902" spans="1:13" x14ac:dyDescent="0.25">
      <c r="A4902">
        <v>188157</v>
      </c>
      <c r="B4902" t="s">
        <v>1278</v>
      </c>
      <c r="C4902" t="s">
        <v>14</v>
      </c>
      <c r="D4902" t="s">
        <v>15</v>
      </c>
      <c r="E4902" t="s">
        <v>1276</v>
      </c>
      <c r="F4902" s="1">
        <v>42860.455312500002</v>
      </c>
      <c r="G4902">
        <v>1</v>
      </c>
      <c r="H4902">
        <v>99.67</v>
      </c>
      <c r="I4902">
        <v>99.67</v>
      </c>
      <c r="J4902">
        <v>18</v>
      </c>
      <c r="K4902" t="s">
        <v>1346</v>
      </c>
      <c r="L4902">
        <v>2017</v>
      </c>
      <c r="M4902">
        <v>5</v>
      </c>
    </row>
    <row r="4903" spans="1:13" x14ac:dyDescent="0.25">
      <c r="A4903">
        <v>188157</v>
      </c>
      <c r="B4903" t="s">
        <v>1278</v>
      </c>
      <c r="C4903" t="s">
        <v>14</v>
      </c>
      <c r="D4903" t="s">
        <v>15</v>
      </c>
      <c r="E4903" t="s">
        <v>1276</v>
      </c>
      <c r="F4903" s="1">
        <v>42860.455312500002</v>
      </c>
      <c r="G4903">
        <v>1</v>
      </c>
      <c r="H4903">
        <v>98.99</v>
      </c>
      <c r="I4903">
        <v>98.99</v>
      </c>
      <c r="J4903">
        <v>18</v>
      </c>
      <c r="K4903" t="s">
        <v>1346</v>
      </c>
      <c r="L4903">
        <v>2017</v>
      </c>
      <c r="M4903">
        <v>5</v>
      </c>
    </row>
    <row r="4904" spans="1:13" x14ac:dyDescent="0.25">
      <c r="A4904">
        <v>188157</v>
      </c>
      <c r="B4904" t="s">
        <v>1278</v>
      </c>
      <c r="C4904" t="s">
        <v>14</v>
      </c>
      <c r="D4904" t="s">
        <v>15</v>
      </c>
      <c r="E4904" t="s">
        <v>1276</v>
      </c>
      <c r="F4904" s="1">
        <v>43052.404675925929</v>
      </c>
      <c r="G4904">
        <v>1</v>
      </c>
      <c r="H4904">
        <v>108.83</v>
      </c>
      <c r="I4904">
        <v>108.83</v>
      </c>
      <c r="J4904">
        <v>18</v>
      </c>
      <c r="K4904" t="s">
        <v>1346</v>
      </c>
      <c r="L4904">
        <v>2017</v>
      </c>
      <c r="M4904">
        <v>11</v>
      </c>
    </row>
    <row r="4905" spans="1:13" x14ac:dyDescent="0.25">
      <c r="A4905">
        <v>188157</v>
      </c>
      <c r="B4905" t="s">
        <v>1278</v>
      </c>
      <c r="C4905" t="s">
        <v>14</v>
      </c>
      <c r="D4905" t="s">
        <v>15</v>
      </c>
      <c r="E4905" t="s">
        <v>1276</v>
      </c>
      <c r="F4905" s="1">
        <v>43052.404675925929</v>
      </c>
      <c r="G4905">
        <v>1</v>
      </c>
      <c r="H4905">
        <v>108.83</v>
      </c>
      <c r="I4905">
        <v>108.83</v>
      </c>
      <c r="J4905">
        <v>18</v>
      </c>
      <c r="K4905" t="s">
        <v>1346</v>
      </c>
      <c r="L4905">
        <v>2017</v>
      </c>
      <c r="M4905">
        <v>11</v>
      </c>
    </row>
    <row r="4906" spans="1:13" x14ac:dyDescent="0.25">
      <c r="A4906">
        <v>188157</v>
      </c>
      <c r="B4906" t="s">
        <v>1278</v>
      </c>
      <c r="C4906" t="s">
        <v>14</v>
      </c>
      <c r="D4906" t="s">
        <v>15</v>
      </c>
      <c r="E4906" t="s">
        <v>1276</v>
      </c>
      <c r="F4906" s="1">
        <v>43087.343101851853</v>
      </c>
      <c r="G4906">
        <v>1</v>
      </c>
      <c r="H4906">
        <v>109.58</v>
      </c>
      <c r="I4906">
        <v>109.58</v>
      </c>
      <c r="J4906">
        <v>18</v>
      </c>
      <c r="K4906" t="s">
        <v>1346</v>
      </c>
      <c r="L4906">
        <v>2017</v>
      </c>
      <c r="M4906">
        <v>12</v>
      </c>
    </row>
    <row r="4907" spans="1:13" x14ac:dyDescent="0.25">
      <c r="A4907">
        <v>188157</v>
      </c>
      <c r="B4907" t="s">
        <v>1278</v>
      </c>
      <c r="C4907" t="s">
        <v>14</v>
      </c>
      <c r="D4907" t="s">
        <v>15</v>
      </c>
      <c r="E4907" t="s">
        <v>1276</v>
      </c>
      <c r="F4907" s="1">
        <v>43115.346643518518</v>
      </c>
      <c r="G4907">
        <v>1</v>
      </c>
      <c r="H4907">
        <v>109.58</v>
      </c>
      <c r="I4907">
        <v>109.58</v>
      </c>
      <c r="J4907">
        <v>18</v>
      </c>
      <c r="K4907" t="s">
        <v>1346</v>
      </c>
      <c r="L4907">
        <v>2018</v>
      </c>
      <c r="M4907">
        <v>1</v>
      </c>
    </row>
    <row r="4908" spans="1:13" x14ac:dyDescent="0.25">
      <c r="A4908">
        <v>188157</v>
      </c>
      <c r="B4908" t="s">
        <v>1278</v>
      </c>
      <c r="C4908" t="s">
        <v>14</v>
      </c>
      <c r="D4908" t="s">
        <v>15</v>
      </c>
      <c r="E4908" t="s">
        <v>1276</v>
      </c>
      <c r="F4908" s="1">
        <v>43115.346643518518</v>
      </c>
      <c r="G4908">
        <v>1</v>
      </c>
      <c r="H4908">
        <v>108.83</v>
      </c>
      <c r="I4908">
        <v>108.83</v>
      </c>
      <c r="J4908">
        <v>18</v>
      </c>
      <c r="K4908" t="s">
        <v>1346</v>
      </c>
      <c r="L4908">
        <v>2018</v>
      </c>
      <c r="M4908">
        <v>1</v>
      </c>
    </row>
    <row r="4909" spans="1:13" x14ac:dyDescent="0.25">
      <c r="A4909">
        <v>188157</v>
      </c>
      <c r="B4909" t="s">
        <v>1278</v>
      </c>
      <c r="C4909" t="s">
        <v>14</v>
      </c>
      <c r="D4909" t="s">
        <v>15</v>
      </c>
      <c r="E4909" t="s">
        <v>1276</v>
      </c>
      <c r="F4909" s="1">
        <v>43283.318969907406</v>
      </c>
      <c r="G4909">
        <v>1</v>
      </c>
      <c r="H4909">
        <v>108.83</v>
      </c>
      <c r="I4909">
        <v>108.83</v>
      </c>
      <c r="J4909">
        <v>18</v>
      </c>
      <c r="K4909" t="s">
        <v>1346</v>
      </c>
      <c r="L4909">
        <v>2018</v>
      </c>
      <c r="M4909">
        <v>7</v>
      </c>
    </row>
    <row r="4910" spans="1:13" x14ac:dyDescent="0.25">
      <c r="A4910">
        <v>188157</v>
      </c>
      <c r="B4910" t="s">
        <v>1278</v>
      </c>
      <c r="C4910" t="s">
        <v>14</v>
      </c>
      <c r="D4910" t="s">
        <v>15</v>
      </c>
      <c r="E4910" t="s">
        <v>1276</v>
      </c>
      <c r="F4910" s="1">
        <v>43339.42695601852</v>
      </c>
      <c r="G4910">
        <v>1</v>
      </c>
      <c r="H4910">
        <v>108.82</v>
      </c>
      <c r="I4910">
        <v>108.82</v>
      </c>
      <c r="J4910">
        <v>18</v>
      </c>
      <c r="K4910" t="s">
        <v>1346</v>
      </c>
      <c r="L4910">
        <v>2018</v>
      </c>
      <c r="M4910">
        <v>8</v>
      </c>
    </row>
    <row r="4911" spans="1:13" x14ac:dyDescent="0.25">
      <c r="A4911">
        <v>188157</v>
      </c>
      <c r="B4911" t="s">
        <v>1278</v>
      </c>
      <c r="C4911" t="s">
        <v>14</v>
      </c>
      <c r="D4911" t="s">
        <v>15</v>
      </c>
      <c r="E4911" t="s">
        <v>1276</v>
      </c>
      <c r="F4911" s="1">
        <v>43339.42695601852</v>
      </c>
      <c r="G4911">
        <v>1</v>
      </c>
      <c r="H4911">
        <v>108.82</v>
      </c>
      <c r="I4911">
        <v>108.82</v>
      </c>
      <c r="J4911">
        <v>18</v>
      </c>
      <c r="K4911" t="s">
        <v>1346</v>
      </c>
      <c r="L4911">
        <v>2018</v>
      </c>
      <c r="M4911">
        <v>8</v>
      </c>
    </row>
    <row r="4912" spans="1:13" x14ac:dyDescent="0.25">
      <c r="A4912">
        <v>188157</v>
      </c>
      <c r="B4912" t="s">
        <v>1278</v>
      </c>
      <c r="C4912" t="s">
        <v>14</v>
      </c>
      <c r="D4912" t="s">
        <v>15</v>
      </c>
      <c r="E4912" t="s">
        <v>1276</v>
      </c>
      <c r="F4912" s="1">
        <v>43360.349178240744</v>
      </c>
      <c r="G4912">
        <v>1</v>
      </c>
      <c r="H4912">
        <v>108.82</v>
      </c>
      <c r="I4912">
        <v>108.82</v>
      </c>
      <c r="J4912">
        <v>18</v>
      </c>
      <c r="K4912" t="s">
        <v>1346</v>
      </c>
      <c r="L4912">
        <v>2018</v>
      </c>
      <c r="M4912">
        <v>9</v>
      </c>
    </row>
    <row r="4913" spans="1:13" x14ac:dyDescent="0.25">
      <c r="A4913">
        <v>188157</v>
      </c>
      <c r="B4913" t="s">
        <v>1278</v>
      </c>
      <c r="C4913" t="s">
        <v>14</v>
      </c>
      <c r="D4913" t="s">
        <v>15</v>
      </c>
      <c r="E4913" t="s">
        <v>1276</v>
      </c>
      <c r="F4913" s="1">
        <v>43514.39738425926</v>
      </c>
      <c r="G4913">
        <v>1</v>
      </c>
      <c r="H4913">
        <v>108.82</v>
      </c>
      <c r="I4913">
        <v>108.82</v>
      </c>
      <c r="J4913">
        <v>18</v>
      </c>
      <c r="K4913" t="s">
        <v>1346</v>
      </c>
      <c r="L4913">
        <v>2019</v>
      </c>
      <c r="M4913">
        <v>2</v>
      </c>
    </row>
    <row r="4914" spans="1:13" x14ac:dyDescent="0.25">
      <c r="A4914">
        <v>188157</v>
      </c>
      <c r="B4914" t="s">
        <v>1278</v>
      </c>
      <c r="C4914" t="s">
        <v>14</v>
      </c>
      <c r="D4914" t="s">
        <v>15</v>
      </c>
      <c r="E4914" t="s">
        <v>1276</v>
      </c>
      <c r="F4914" s="1">
        <v>43528.418807870374</v>
      </c>
      <c r="G4914">
        <v>2</v>
      </c>
      <c r="H4914">
        <v>108.82</v>
      </c>
      <c r="I4914">
        <v>217.64</v>
      </c>
      <c r="J4914">
        <v>18</v>
      </c>
      <c r="K4914" t="s">
        <v>1346</v>
      </c>
      <c r="L4914">
        <v>2019</v>
      </c>
      <c r="M4914">
        <v>3</v>
      </c>
    </row>
    <row r="4915" spans="1:13" x14ac:dyDescent="0.25">
      <c r="A4915">
        <v>188157</v>
      </c>
      <c r="B4915" t="s">
        <v>1278</v>
      </c>
      <c r="C4915" t="s">
        <v>14</v>
      </c>
      <c r="D4915" t="s">
        <v>15</v>
      </c>
      <c r="E4915" t="s">
        <v>1276</v>
      </c>
      <c r="F4915" s="1">
        <v>43598.413715277777</v>
      </c>
      <c r="G4915">
        <v>1</v>
      </c>
      <c r="H4915">
        <v>108.82</v>
      </c>
      <c r="I4915">
        <v>108.82</v>
      </c>
      <c r="J4915">
        <v>18</v>
      </c>
      <c r="K4915" t="s">
        <v>1346</v>
      </c>
      <c r="L4915">
        <v>2019</v>
      </c>
      <c r="M4915">
        <v>5</v>
      </c>
    </row>
    <row r="4916" spans="1:13" x14ac:dyDescent="0.25">
      <c r="A4916">
        <v>188157</v>
      </c>
      <c r="B4916" t="s">
        <v>1278</v>
      </c>
      <c r="C4916" t="s">
        <v>14</v>
      </c>
      <c r="D4916" t="s">
        <v>15</v>
      </c>
      <c r="E4916" t="s">
        <v>1276</v>
      </c>
      <c r="F4916" s="1">
        <v>43619.364363425928</v>
      </c>
      <c r="G4916">
        <v>1</v>
      </c>
      <c r="H4916">
        <v>108.82</v>
      </c>
      <c r="I4916">
        <v>108.82</v>
      </c>
      <c r="J4916">
        <v>18</v>
      </c>
      <c r="K4916" t="s">
        <v>1346</v>
      </c>
      <c r="L4916">
        <v>2019</v>
      </c>
      <c r="M4916">
        <v>6</v>
      </c>
    </row>
    <row r="4917" spans="1:13" x14ac:dyDescent="0.25">
      <c r="A4917">
        <v>188157</v>
      </c>
      <c r="B4917" t="s">
        <v>1278</v>
      </c>
      <c r="C4917" t="s">
        <v>14</v>
      </c>
      <c r="D4917" t="s">
        <v>15</v>
      </c>
      <c r="E4917" t="s">
        <v>1276</v>
      </c>
      <c r="F4917" s="1">
        <v>43703.46025462963</v>
      </c>
      <c r="G4917">
        <v>1</v>
      </c>
      <c r="H4917">
        <v>108.72</v>
      </c>
      <c r="I4917">
        <v>108.72</v>
      </c>
      <c r="J4917">
        <v>18</v>
      </c>
      <c r="K4917" t="s">
        <v>1346</v>
      </c>
      <c r="L4917">
        <v>2019</v>
      </c>
      <c r="M4917">
        <v>8</v>
      </c>
    </row>
    <row r="4918" spans="1:13" x14ac:dyDescent="0.25">
      <c r="A4918">
        <v>188157</v>
      </c>
      <c r="B4918" t="s">
        <v>1278</v>
      </c>
      <c r="C4918" t="s">
        <v>14</v>
      </c>
      <c r="D4918" t="s">
        <v>15</v>
      </c>
      <c r="E4918" t="s">
        <v>1276</v>
      </c>
      <c r="F4918" s="1">
        <v>43724.412280092591</v>
      </c>
      <c r="G4918">
        <v>1</v>
      </c>
      <c r="H4918">
        <v>108.69</v>
      </c>
      <c r="I4918">
        <v>108.69</v>
      </c>
      <c r="J4918">
        <v>18</v>
      </c>
      <c r="K4918" t="s">
        <v>1346</v>
      </c>
      <c r="L4918">
        <v>2019</v>
      </c>
      <c r="M4918">
        <v>9</v>
      </c>
    </row>
    <row r="4919" spans="1:13" x14ac:dyDescent="0.25">
      <c r="A4919">
        <v>188157</v>
      </c>
      <c r="B4919" t="s">
        <v>1278</v>
      </c>
      <c r="C4919" t="s">
        <v>14</v>
      </c>
      <c r="D4919" t="s">
        <v>15</v>
      </c>
      <c r="E4919" t="s">
        <v>1276</v>
      </c>
      <c r="F4919" s="1">
        <v>43815.417847222219</v>
      </c>
      <c r="G4919">
        <v>1</v>
      </c>
      <c r="H4919">
        <v>108.69</v>
      </c>
      <c r="I4919">
        <v>108.69</v>
      </c>
      <c r="J4919">
        <v>18</v>
      </c>
      <c r="K4919" t="s">
        <v>1346</v>
      </c>
      <c r="L4919">
        <v>2019</v>
      </c>
      <c r="M4919">
        <v>12</v>
      </c>
    </row>
    <row r="4920" spans="1:13" x14ac:dyDescent="0.25">
      <c r="A4920">
        <v>188165</v>
      </c>
      <c r="B4920" t="s">
        <v>1279</v>
      </c>
      <c r="C4920" t="s">
        <v>14</v>
      </c>
      <c r="D4920" t="s">
        <v>15</v>
      </c>
      <c r="E4920" t="s">
        <v>1276</v>
      </c>
      <c r="F4920" s="1">
        <v>43020.379189814812</v>
      </c>
      <c r="G4920">
        <v>1</v>
      </c>
      <c r="H4920">
        <v>278.44</v>
      </c>
      <c r="I4920">
        <v>278.44</v>
      </c>
      <c r="J4920">
        <v>18</v>
      </c>
      <c r="K4920" t="s">
        <v>1346</v>
      </c>
      <c r="L4920">
        <v>2017</v>
      </c>
      <c r="M4920">
        <v>10</v>
      </c>
    </row>
    <row r="4921" spans="1:13" x14ac:dyDescent="0.25">
      <c r="A4921">
        <v>188165</v>
      </c>
      <c r="B4921" t="s">
        <v>1279</v>
      </c>
      <c r="C4921" t="s">
        <v>14</v>
      </c>
      <c r="D4921" t="s">
        <v>15</v>
      </c>
      <c r="E4921" t="s">
        <v>1276</v>
      </c>
      <c r="F4921" s="1">
        <v>43020.379189814812</v>
      </c>
      <c r="G4921">
        <v>1</v>
      </c>
      <c r="H4921">
        <v>370.1</v>
      </c>
      <c r="I4921">
        <v>370.1</v>
      </c>
      <c r="J4921">
        <v>18</v>
      </c>
      <c r="K4921" t="s">
        <v>1346</v>
      </c>
      <c r="L4921">
        <v>2017</v>
      </c>
      <c r="M4921">
        <v>10</v>
      </c>
    </row>
    <row r="4922" spans="1:13" x14ac:dyDescent="0.25">
      <c r="A4922">
        <v>188165</v>
      </c>
      <c r="B4922" t="s">
        <v>1279</v>
      </c>
      <c r="C4922" t="s">
        <v>14</v>
      </c>
      <c r="D4922" t="s">
        <v>15</v>
      </c>
      <c r="E4922" t="s">
        <v>1276</v>
      </c>
      <c r="F4922" s="1">
        <v>43150.434930555559</v>
      </c>
      <c r="G4922">
        <v>1</v>
      </c>
      <c r="H4922">
        <v>367.53</v>
      </c>
      <c r="I4922">
        <v>367.53</v>
      </c>
      <c r="J4922">
        <v>18</v>
      </c>
      <c r="K4922" t="s">
        <v>1346</v>
      </c>
      <c r="L4922">
        <v>2018</v>
      </c>
      <c r="M4922">
        <v>2</v>
      </c>
    </row>
    <row r="4923" spans="1:13" x14ac:dyDescent="0.25">
      <c r="A4923">
        <v>188165</v>
      </c>
      <c r="B4923" t="s">
        <v>1279</v>
      </c>
      <c r="C4923" t="s">
        <v>14</v>
      </c>
      <c r="D4923" t="s">
        <v>15</v>
      </c>
      <c r="E4923" t="s">
        <v>1276</v>
      </c>
      <c r="F4923" s="1">
        <v>43199.411770833336</v>
      </c>
      <c r="G4923">
        <v>1</v>
      </c>
      <c r="H4923">
        <v>367.53</v>
      </c>
      <c r="I4923">
        <v>367.53</v>
      </c>
      <c r="J4923">
        <v>18</v>
      </c>
      <c r="K4923" t="s">
        <v>1346</v>
      </c>
      <c r="L4923">
        <v>2018</v>
      </c>
      <c r="M4923">
        <v>4</v>
      </c>
    </row>
    <row r="4924" spans="1:13" x14ac:dyDescent="0.25">
      <c r="A4924">
        <v>188165</v>
      </c>
      <c r="B4924" t="s">
        <v>1279</v>
      </c>
      <c r="C4924" t="s">
        <v>14</v>
      </c>
      <c r="D4924" t="s">
        <v>15</v>
      </c>
      <c r="E4924" t="s">
        <v>1276</v>
      </c>
      <c r="F4924" s="1">
        <v>43217.37232638889</v>
      </c>
      <c r="G4924">
        <v>1</v>
      </c>
      <c r="H4924">
        <v>367.53</v>
      </c>
      <c r="I4924">
        <v>367.53</v>
      </c>
      <c r="J4924">
        <v>18</v>
      </c>
      <c r="K4924" t="s">
        <v>1346</v>
      </c>
      <c r="L4924">
        <v>2018</v>
      </c>
      <c r="M4924">
        <v>4</v>
      </c>
    </row>
    <row r="4925" spans="1:13" x14ac:dyDescent="0.25">
      <c r="A4925">
        <v>188165</v>
      </c>
      <c r="B4925" t="s">
        <v>1279</v>
      </c>
      <c r="C4925" t="s">
        <v>14</v>
      </c>
      <c r="D4925" t="s">
        <v>15</v>
      </c>
      <c r="E4925" t="s">
        <v>1276</v>
      </c>
      <c r="F4925" s="1">
        <v>43528.418807870374</v>
      </c>
      <c r="G4925">
        <v>1</v>
      </c>
      <c r="H4925">
        <v>367.57</v>
      </c>
      <c r="I4925">
        <v>367.57</v>
      </c>
      <c r="J4925">
        <v>18</v>
      </c>
      <c r="K4925" t="s">
        <v>1346</v>
      </c>
      <c r="L4925">
        <v>2019</v>
      </c>
      <c r="M4925">
        <v>3</v>
      </c>
    </row>
    <row r="4926" spans="1:13" x14ac:dyDescent="0.25">
      <c r="A4926">
        <v>188165</v>
      </c>
      <c r="B4926" t="s">
        <v>1279</v>
      </c>
      <c r="C4926" t="s">
        <v>14</v>
      </c>
      <c r="D4926" t="s">
        <v>15</v>
      </c>
      <c r="E4926" t="s">
        <v>1276</v>
      </c>
      <c r="F4926" s="1">
        <v>43605.421354166669</v>
      </c>
      <c r="G4926">
        <v>1</v>
      </c>
      <c r="H4926">
        <v>367.53</v>
      </c>
      <c r="I4926">
        <v>367.53</v>
      </c>
      <c r="J4926">
        <v>18</v>
      </c>
      <c r="K4926" t="s">
        <v>1346</v>
      </c>
      <c r="L4926">
        <v>2019</v>
      </c>
      <c r="M4926">
        <v>5</v>
      </c>
    </row>
    <row r="4927" spans="1:13" x14ac:dyDescent="0.25">
      <c r="A4927">
        <v>188165</v>
      </c>
      <c r="B4927" t="s">
        <v>1279</v>
      </c>
      <c r="C4927" t="s">
        <v>14</v>
      </c>
      <c r="D4927" t="s">
        <v>15</v>
      </c>
      <c r="E4927" t="s">
        <v>1276</v>
      </c>
      <c r="F4927" s="1">
        <v>43703.46025462963</v>
      </c>
      <c r="G4927">
        <v>1</v>
      </c>
      <c r="H4927">
        <v>367.2</v>
      </c>
      <c r="I4927">
        <v>367.2</v>
      </c>
      <c r="J4927">
        <v>18</v>
      </c>
      <c r="K4927" t="s">
        <v>1346</v>
      </c>
      <c r="L4927">
        <v>2019</v>
      </c>
      <c r="M4927">
        <v>8</v>
      </c>
    </row>
    <row r="4928" spans="1:13" x14ac:dyDescent="0.25">
      <c r="A4928">
        <v>188165</v>
      </c>
      <c r="B4928" t="s">
        <v>1279</v>
      </c>
      <c r="C4928" t="s">
        <v>14</v>
      </c>
      <c r="D4928" t="s">
        <v>15</v>
      </c>
      <c r="E4928" t="s">
        <v>1276</v>
      </c>
      <c r="F4928" s="1">
        <v>43710.40384259259</v>
      </c>
      <c r="G4928">
        <v>1</v>
      </c>
      <c r="H4928">
        <v>367.1</v>
      </c>
      <c r="I4928">
        <v>367.1</v>
      </c>
      <c r="J4928">
        <v>18</v>
      </c>
      <c r="K4928" t="s">
        <v>1346</v>
      </c>
      <c r="L4928">
        <v>2019</v>
      </c>
      <c r="M4928">
        <v>9</v>
      </c>
    </row>
    <row r="4929" spans="1:13" x14ac:dyDescent="0.25">
      <c r="A4929">
        <v>188165</v>
      </c>
      <c r="B4929" t="s">
        <v>1279</v>
      </c>
      <c r="C4929" t="s">
        <v>14</v>
      </c>
      <c r="D4929" t="s">
        <v>15</v>
      </c>
      <c r="E4929" t="s">
        <v>1276</v>
      </c>
      <c r="F4929" s="1">
        <v>43724.412280092591</v>
      </c>
      <c r="G4929">
        <v>1</v>
      </c>
      <c r="H4929">
        <v>363.97</v>
      </c>
      <c r="I4929">
        <v>363.97</v>
      </c>
      <c r="J4929">
        <v>18</v>
      </c>
      <c r="K4929" t="s">
        <v>1346</v>
      </c>
      <c r="L4929">
        <v>2019</v>
      </c>
      <c r="M4929">
        <v>9</v>
      </c>
    </row>
    <row r="4930" spans="1:13" x14ac:dyDescent="0.25">
      <c r="A4930">
        <v>188165</v>
      </c>
      <c r="B4930" t="s">
        <v>1279</v>
      </c>
      <c r="C4930" t="s">
        <v>14</v>
      </c>
      <c r="D4930" t="s">
        <v>15</v>
      </c>
      <c r="E4930" t="s">
        <v>1276</v>
      </c>
      <c r="F4930" s="1">
        <v>43787.411516203705</v>
      </c>
      <c r="G4930">
        <v>1</v>
      </c>
      <c r="H4930">
        <v>367.1</v>
      </c>
      <c r="I4930">
        <v>367.1</v>
      </c>
      <c r="J4930">
        <v>18</v>
      </c>
      <c r="K4930" t="s">
        <v>1346</v>
      </c>
      <c r="L4930">
        <v>2019</v>
      </c>
      <c r="M4930">
        <v>11</v>
      </c>
    </row>
    <row r="4931" spans="1:13" x14ac:dyDescent="0.25">
      <c r="A4931">
        <v>188165</v>
      </c>
      <c r="B4931" t="s">
        <v>1279</v>
      </c>
      <c r="C4931" t="s">
        <v>14</v>
      </c>
      <c r="D4931" t="s">
        <v>15</v>
      </c>
      <c r="E4931" t="s">
        <v>1276</v>
      </c>
      <c r="F4931" s="1">
        <v>43815.417847222219</v>
      </c>
      <c r="G4931">
        <v>1</v>
      </c>
      <c r="H4931">
        <v>367.1</v>
      </c>
      <c r="I4931">
        <v>367.1</v>
      </c>
      <c r="J4931">
        <v>18</v>
      </c>
      <c r="K4931" t="s">
        <v>1346</v>
      </c>
      <c r="L4931">
        <v>2019</v>
      </c>
      <c r="M4931">
        <v>12</v>
      </c>
    </row>
    <row r="4932" spans="1:13" x14ac:dyDescent="0.25">
      <c r="A4932">
        <v>174730</v>
      </c>
      <c r="B4932" t="s">
        <v>1515</v>
      </c>
      <c r="C4932" t="s">
        <v>14</v>
      </c>
      <c r="D4932" t="s">
        <v>15</v>
      </c>
      <c r="E4932" t="s">
        <v>969</v>
      </c>
      <c r="F4932" s="1">
        <v>43109.403495370374</v>
      </c>
      <c r="G4932">
        <v>1</v>
      </c>
      <c r="H4932">
        <v>1962.02</v>
      </c>
      <c r="I4932">
        <v>1962.02</v>
      </c>
      <c r="J4932">
        <v>18</v>
      </c>
      <c r="K4932" t="s">
        <v>1346</v>
      </c>
      <c r="L4932">
        <v>2018</v>
      </c>
      <c r="M4932">
        <v>1</v>
      </c>
    </row>
    <row r="4933" spans="1:13" x14ac:dyDescent="0.25">
      <c r="A4933">
        <v>174730</v>
      </c>
      <c r="B4933" t="s">
        <v>1515</v>
      </c>
      <c r="C4933" t="s">
        <v>14</v>
      </c>
      <c r="D4933" t="s">
        <v>15</v>
      </c>
      <c r="E4933" t="s">
        <v>969</v>
      </c>
      <c r="F4933" s="1">
        <v>43430.507974537039</v>
      </c>
      <c r="G4933">
        <v>1</v>
      </c>
      <c r="H4933">
        <v>1520.72</v>
      </c>
      <c r="I4933">
        <v>1520.72</v>
      </c>
      <c r="J4933">
        <v>18</v>
      </c>
      <c r="K4933" t="s">
        <v>1346</v>
      </c>
      <c r="L4933">
        <v>2018</v>
      </c>
      <c r="M4933">
        <v>11</v>
      </c>
    </row>
    <row r="4934" spans="1:13" x14ac:dyDescent="0.25">
      <c r="A4934">
        <v>174681</v>
      </c>
      <c r="B4934" t="s">
        <v>1280</v>
      </c>
      <c r="C4934" t="s">
        <v>14</v>
      </c>
      <c r="D4934" t="s">
        <v>15</v>
      </c>
      <c r="E4934" t="s">
        <v>969</v>
      </c>
      <c r="F4934" s="1">
        <v>43109.403495370374</v>
      </c>
      <c r="G4934">
        <v>2</v>
      </c>
      <c r="H4934">
        <v>219.44</v>
      </c>
      <c r="I4934">
        <v>438.88</v>
      </c>
      <c r="J4934">
        <v>18</v>
      </c>
      <c r="K4934" t="s">
        <v>1346</v>
      </c>
      <c r="L4934">
        <v>2018</v>
      </c>
      <c r="M4934">
        <v>1</v>
      </c>
    </row>
    <row r="4935" spans="1:13" x14ac:dyDescent="0.25">
      <c r="A4935">
        <v>174681</v>
      </c>
      <c r="B4935" t="s">
        <v>1280</v>
      </c>
      <c r="C4935" t="s">
        <v>14</v>
      </c>
      <c r="D4935" t="s">
        <v>15</v>
      </c>
      <c r="E4935" t="s">
        <v>969</v>
      </c>
      <c r="F4935" s="1">
        <v>43640.429282407407</v>
      </c>
      <c r="G4935">
        <v>1</v>
      </c>
      <c r="H4935">
        <v>169.44</v>
      </c>
      <c r="I4935">
        <v>169.44</v>
      </c>
      <c r="J4935">
        <v>18</v>
      </c>
      <c r="K4935" t="s">
        <v>1346</v>
      </c>
      <c r="L4935">
        <v>2019</v>
      </c>
      <c r="M4935">
        <v>6</v>
      </c>
    </row>
    <row r="4936" spans="1:13" x14ac:dyDescent="0.25">
      <c r="A4936">
        <v>174700</v>
      </c>
      <c r="B4936" t="s">
        <v>1281</v>
      </c>
      <c r="C4936" t="s">
        <v>14</v>
      </c>
      <c r="D4936" t="s">
        <v>15</v>
      </c>
      <c r="E4936" t="s">
        <v>969</v>
      </c>
      <c r="F4936" s="1">
        <v>43109.403495370374</v>
      </c>
      <c r="G4936">
        <v>1</v>
      </c>
      <c r="H4936">
        <v>945.73</v>
      </c>
      <c r="I4936">
        <v>945.73</v>
      </c>
      <c r="J4936">
        <v>18</v>
      </c>
      <c r="K4936" t="s">
        <v>1346</v>
      </c>
      <c r="L4936">
        <v>2018</v>
      </c>
      <c r="M4936">
        <v>1</v>
      </c>
    </row>
    <row r="4937" spans="1:13" x14ac:dyDescent="0.25">
      <c r="A4937">
        <v>174700</v>
      </c>
      <c r="B4937" t="s">
        <v>1281</v>
      </c>
      <c r="C4937" t="s">
        <v>14</v>
      </c>
      <c r="D4937" t="s">
        <v>15</v>
      </c>
      <c r="E4937" t="s">
        <v>969</v>
      </c>
      <c r="F4937" s="1">
        <v>43472.583749999998</v>
      </c>
      <c r="G4937">
        <v>1</v>
      </c>
      <c r="H4937">
        <v>724.03</v>
      </c>
      <c r="I4937">
        <v>724.03</v>
      </c>
      <c r="J4937">
        <v>18</v>
      </c>
      <c r="K4937" t="s">
        <v>1346</v>
      </c>
      <c r="L4937">
        <v>2019</v>
      </c>
      <c r="M4937">
        <v>1</v>
      </c>
    </row>
    <row r="4938" spans="1:13" x14ac:dyDescent="0.25">
      <c r="A4938">
        <v>150309</v>
      </c>
      <c r="B4938" t="s">
        <v>724</v>
      </c>
      <c r="C4938" t="s">
        <v>14</v>
      </c>
      <c r="D4938" t="s">
        <v>15</v>
      </c>
      <c r="E4938" t="s">
        <v>652</v>
      </c>
      <c r="F4938" s="1">
        <v>43031.328298611108</v>
      </c>
      <c r="G4938">
        <v>1</v>
      </c>
      <c r="H4938">
        <v>34.69</v>
      </c>
      <c r="I4938">
        <v>34.69</v>
      </c>
      <c r="J4938">
        <v>18</v>
      </c>
      <c r="K4938" t="s">
        <v>1346</v>
      </c>
      <c r="L4938">
        <v>2017</v>
      </c>
      <c r="M4938">
        <v>10</v>
      </c>
    </row>
    <row r="4939" spans="1:13" x14ac:dyDescent="0.25">
      <c r="A4939">
        <v>150309</v>
      </c>
      <c r="B4939" t="s">
        <v>724</v>
      </c>
      <c r="C4939" t="s">
        <v>14</v>
      </c>
      <c r="D4939" t="s">
        <v>15</v>
      </c>
      <c r="E4939" t="s">
        <v>652</v>
      </c>
      <c r="F4939" s="1">
        <v>43108.430358796293</v>
      </c>
      <c r="G4939">
        <v>1</v>
      </c>
      <c r="H4939">
        <v>34.69</v>
      </c>
      <c r="I4939">
        <v>34.69</v>
      </c>
      <c r="J4939">
        <v>18</v>
      </c>
      <c r="K4939" t="s">
        <v>1346</v>
      </c>
      <c r="L4939">
        <v>2018</v>
      </c>
      <c r="M4939">
        <v>1</v>
      </c>
    </row>
    <row r="4940" spans="1:13" x14ac:dyDescent="0.25">
      <c r="A4940">
        <v>150311</v>
      </c>
      <c r="B4940" t="s">
        <v>723</v>
      </c>
      <c r="C4940" t="s">
        <v>14</v>
      </c>
      <c r="D4940" t="s">
        <v>15</v>
      </c>
      <c r="E4940" t="s">
        <v>652</v>
      </c>
      <c r="F4940" s="1">
        <v>43147.559328703705</v>
      </c>
      <c r="G4940">
        <v>1</v>
      </c>
      <c r="H4940">
        <v>104.06</v>
      </c>
      <c r="I4940">
        <v>104.06</v>
      </c>
      <c r="J4940">
        <v>18</v>
      </c>
      <c r="K4940" t="s">
        <v>1346</v>
      </c>
      <c r="L4940">
        <v>2018</v>
      </c>
      <c r="M4940">
        <v>2</v>
      </c>
    </row>
    <row r="4941" spans="1:13" x14ac:dyDescent="0.25">
      <c r="A4941">
        <v>150311</v>
      </c>
      <c r="B4941" t="s">
        <v>723</v>
      </c>
      <c r="C4941" t="s">
        <v>14</v>
      </c>
      <c r="D4941" t="s">
        <v>15</v>
      </c>
      <c r="E4941" t="s">
        <v>652</v>
      </c>
      <c r="F4941" s="1">
        <v>43150.376828703702</v>
      </c>
      <c r="G4941">
        <v>1</v>
      </c>
      <c r="H4941">
        <v>104.06</v>
      </c>
      <c r="I4941">
        <v>104.06</v>
      </c>
      <c r="J4941">
        <v>18</v>
      </c>
      <c r="K4941" t="s">
        <v>1346</v>
      </c>
      <c r="L4941">
        <v>2018</v>
      </c>
      <c r="M4941">
        <v>2</v>
      </c>
    </row>
    <row r="4942" spans="1:13" x14ac:dyDescent="0.25">
      <c r="A4942">
        <v>150311</v>
      </c>
      <c r="B4942" t="s">
        <v>723</v>
      </c>
      <c r="C4942" t="s">
        <v>14</v>
      </c>
      <c r="D4942" t="s">
        <v>15</v>
      </c>
      <c r="E4942" t="s">
        <v>652</v>
      </c>
      <c r="F4942" s="1">
        <v>43304.330636574072</v>
      </c>
      <c r="G4942">
        <v>1</v>
      </c>
      <c r="H4942">
        <v>103.05</v>
      </c>
      <c r="I4942">
        <v>103.05</v>
      </c>
      <c r="J4942">
        <v>18</v>
      </c>
      <c r="K4942" t="s">
        <v>1346</v>
      </c>
      <c r="L4942">
        <v>2018</v>
      </c>
      <c r="M4942">
        <v>7</v>
      </c>
    </row>
    <row r="4943" spans="1:13" x14ac:dyDescent="0.25">
      <c r="A4943">
        <v>150311</v>
      </c>
      <c r="B4943" t="s">
        <v>723</v>
      </c>
      <c r="C4943" t="s">
        <v>14</v>
      </c>
      <c r="D4943" t="s">
        <v>15</v>
      </c>
      <c r="E4943" t="s">
        <v>652</v>
      </c>
      <c r="F4943" s="1">
        <v>43339.42695601852</v>
      </c>
      <c r="G4943">
        <v>1</v>
      </c>
      <c r="H4943">
        <v>104.06</v>
      </c>
      <c r="I4943">
        <v>104.06</v>
      </c>
      <c r="J4943">
        <v>18</v>
      </c>
      <c r="K4943" t="s">
        <v>1346</v>
      </c>
      <c r="L4943">
        <v>2018</v>
      </c>
      <c r="M4943">
        <v>8</v>
      </c>
    </row>
    <row r="4944" spans="1:13" x14ac:dyDescent="0.25">
      <c r="A4944">
        <v>150311</v>
      </c>
      <c r="B4944" t="s">
        <v>723</v>
      </c>
      <c r="C4944" t="s">
        <v>14</v>
      </c>
      <c r="D4944" t="s">
        <v>15</v>
      </c>
      <c r="E4944" t="s">
        <v>652</v>
      </c>
      <c r="F4944" s="1">
        <v>43346.416122685187</v>
      </c>
      <c r="G4944">
        <v>1</v>
      </c>
      <c r="H4944">
        <v>104.06</v>
      </c>
      <c r="I4944">
        <v>104.06</v>
      </c>
      <c r="J4944">
        <v>18</v>
      </c>
      <c r="K4944" t="s">
        <v>1346</v>
      </c>
      <c r="L4944">
        <v>2018</v>
      </c>
      <c r="M4944">
        <v>9</v>
      </c>
    </row>
    <row r="4945" spans="1:13" x14ac:dyDescent="0.25">
      <c r="A4945">
        <v>150311</v>
      </c>
      <c r="B4945" t="s">
        <v>723</v>
      </c>
      <c r="C4945" t="s">
        <v>14</v>
      </c>
      <c r="D4945" t="s">
        <v>15</v>
      </c>
      <c r="E4945" t="s">
        <v>652</v>
      </c>
      <c r="F4945" s="1">
        <v>43703.46025462963</v>
      </c>
      <c r="G4945">
        <v>1</v>
      </c>
      <c r="H4945">
        <v>103.93</v>
      </c>
      <c r="I4945">
        <v>103.93</v>
      </c>
      <c r="J4945">
        <v>18</v>
      </c>
      <c r="K4945" t="s">
        <v>1346</v>
      </c>
      <c r="L4945">
        <v>2019</v>
      </c>
      <c r="M4945">
        <v>8</v>
      </c>
    </row>
    <row r="4946" spans="1:13" x14ac:dyDescent="0.25">
      <c r="A4946">
        <v>150311</v>
      </c>
      <c r="B4946" t="s">
        <v>723</v>
      </c>
      <c r="C4946" t="s">
        <v>14</v>
      </c>
      <c r="D4946" t="s">
        <v>15</v>
      </c>
      <c r="E4946" t="s">
        <v>652</v>
      </c>
      <c r="F4946" s="1">
        <v>43717.447199074071</v>
      </c>
      <c r="G4946">
        <v>1</v>
      </c>
      <c r="H4946">
        <v>103.93</v>
      </c>
      <c r="I4946">
        <v>103.93</v>
      </c>
      <c r="J4946">
        <v>18</v>
      </c>
      <c r="K4946" t="s">
        <v>1346</v>
      </c>
      <c r="L4946">
        <v>2019</v>
      </c>
      <c r="M4946">
        <v>9</v>
      </c>
    </row>
    <row r="4947" spans="1:13" x14ac:dyDescent="0.25">
      <c r="A4947">
        <v>850592</v>
      </c>
      <c r="B4947" t="s">
        <v>727</v>
      </c>
      <c r="C4947" t="s">
        <v>14</v>
      </c>
      <c r="D4947" t="s">
        <v>15</v>
      </c>
      <c r="E4947" t="s">
        <v>652</v>
      </c>
      <c r="F4947" s="1">
        <v>43472.583749999998</v>
      </c>
      <c r="G4947">
        <v>1</v>
      </c>
      <c r="H4947">
        <v>324.72000000000003</v>
      </c>
      <c r="I4947">
        <v>324.72000000000003</v>
      </c>
      <c r="J4947">
        <v>18</v>
      </c>
      <c r="K4947" t="s">
        <v>1346</v>
      </c>
      <c r="L4947">
        <v>2019</v>
      </c>
      <c r="M4947">
        <v>1</v>
      </c>
    </row>
    <row r="4948" spans="1:13" x14ac:dyDescent="0.25">
      <c r="A4948">
        <v>850592</v>
      </c>
      <c r="B4948" t="s">
        <v>727</v>
      </c>
      <c r="C4948" t="s">
        <v>14</v>
      </c>
      <c r="D4948" t="s">
        <v>15</v>
      </c>
      <c r="E4948" t="s">
        <v>652</v>
      </c>
      <c r="F4948" s="1">
        <v>43598.413715277777</v>
      </c>
      <c r="G4948">
        <v>1</v>
      </c>
      <c r="H4948">
        <v>324.72000000000003</v>
      </c>
      <c r="I4948">
        <v>324.72000000000003</v>
      </c>
      <c r="J4948">
        <v>18</v>
      </c>
      <c r="K4948" t="s">
        <v>1346</v>
      </c>
      <c r="L4948">
        <v>2019</v>
      </c>
      <c r="M4948">
        <v>5</v>
      </c>
    </row>
    <row r="4949" spans="1:13" x14ac:dyDescent="0.25">
      <c r="A4949">
        <v>850592</v>
      </c>
      <c r="B4949" t="s">
        <v>727</v>
      </c>
      <c r="C4949" t="s">
        <v>14</v>
      </c>
      <c r="D4949" t="s">
        <v>15</v>
      </c>
      <c r="E4949" t="s">
        <v>652</v>
      </c>
      <c r="F4949" s="1">
        <v>43724.412280092591</v>
      </c>
      <c r="G4949">
        <v>1</v>
      </c>
      <c r="H4949">
        <v>324.33999999999997</v>
      </c>
      <c r="I4949">
        <v>324.33999999999997</v>
      </c>
      <c r="J4949">
        <v>18</v>
      </c>
      <c r="K4949" t="s">
        <v>1346</v>
      </c>
      <c r="L4949">
        <v>2019</v>
      </c>
      <c r="M4949">
        <v>9</v>
      </c>
    </row>
    <row r="4950" spans="1:13" x14ac:dyDescent="0.25">
      <c r="A4950">
        <v>850552</v>
      </c>
      <c r="B4950" t="s">
        <v>730</v>
      </c>
      <c r="C4950" t="s">
        <v>14</v>
      </c>
      <c r="D4950" t="s">
        <v>15</v>
      </c>
      <c r="E4950" t="s">
        <v>729</v>
      </c>
      <c r="F4950" s="1">
        <v>43353.415324074071</v>
      </c>
      <c r="G4950">
        <v>1</v>
      </c>
      <c r="H4950">
        <v>148.97999999999999</v>
      </c>
      <c r="I4950">
        <v>148.97999999999999</v>
      </c>
      <c r="J4950">
        <v>18</v>
      </c>
      <c r="K4950" t="s">
        <v>1346</v>
      </c>
      <c r="L4950">
        <v>2018</v>
      </c>
      <c r="M4950">
        <v>9</v>
      </c>
    </row>
    <row r="4951" spans="1:13" x14ac:dyDescent="0.25">
      <c r="A4951">
        <v>850552</v>
      </c>
      <c r="B4951" t="s">
        <v>730</v>
      </c>
      <c r="C4951" t="s">
        <v>14</v>
      </c>
      <c r="D4951" t="s">
        <v>15</v>
      </c>
      <c r="E4951" t="s">
        <v>729</v>
      </c>
      <c r="F4951" s="1">
        <v>43717.447199074071</v>
      </c>
      <c r="G4951">
        <v>1</v>
      </c>
      <c r="H4951">
        <v>148.97999999999999</v>
      </c>
      <c r="I4951">
        <v>148.97999999999999</v>
      </c>
      <c r="J4951">
        <v>18</v>
      </c>
      <c r="K4951" t="s">
        <v>1346</v>
      </c>
      <c r="L4951">
        <v>2019</v>
      </c>
      <c r="M4951">
        <v>9</v>
      </c>
    </row>
    <row r="4952" spans="1:13" x14ac:dyDescent="0.25">
      <c r="A4952">
        <v>845240</v>
      </c>
      <c r="B4952" t="s">
        <v>1516</v>
      </c>
      <c r="C4952" t="s">
        <v>14</v>
      </c>
      <c r="D4952" t="s">
        <v>15</v>
      </c>
      <c r="E4952" t="s">
        <v>1242</v>
      </c>
      <c r="F4952" s="1">
        <v>43745.430567129632</v>
      </c>
      <c r="G4952">
        <v>1</v>
      </c>
      <c r="H4952">
        <v>81.06</v>
      </c>
      <c r="I4952">
        <v>81.06</v>
      </c>
      <c r="J4952">
        <v>18</v>
      </c>
      <c r="K4952" t="s">
        <v>1346</v>
      </c>
      <c r="L4952">
        <v>2019</v>
      </c>
      <c r="M4952">
        <v>10</v>
      </c>
    </row>
    <row r="4953" spans="1:13" x14ac:dyDescent="0.25">
      <c r="A4953">
        <v>113808</v>
      </c>
      <c r="B4953" t="s">
        <v>1517</v>
      </c>
      <c r="C4953" t="s">
        <v>14</v>
      </c>
      <c r="D4953" t="s">
        <v>15</v>
      </c>
      <c r="E4953" t="s">
        <v>734</v>
      </c>
      <c r="F4953" s="1">
        <v>43059.439004629632</v>
      </c>
      <c r="G4953">
        <v>1</v>
      </c>
      <c r="H4953">
        <v>600.91</v>
      </c>
      <c r="I4953">
        <v>600.91</v>
      </c>
      <c r="J4953">
        <v>18</v>
      </c>
      <c r="K4953" t="s">
        <v>1346</v>
      </c>
      <c r="L4953">
        <v>2017</v>
      </c>
      <c r="M4953">
        <v>11</v>
      </c>
    </row>
    <row r="4954" spans="1:13" x14ac:dyDescent="0.25">
      <c r="A4954">
        <v>849695</v>
      </c>
      <c r="B4954" t="s">
        <v>1291</v>
      </c>
      <c r="C4954" t="s">
        <v>14</v>
      </c>
      <c r="D4954" t="s">
        <v>15</v>
      </c>
      <c r="E4954" t="s">
        <v>1292</v>
      </c>
      <c r="F4954" s="1">
        <v>42751.413495370369</v>
      </c>
      <c r="G4954">
        <v>2</v>
      </c>
      <c r="H4954">
        <v>929.75</v>
      </c>
      <c r="I4954">
        <v>1859.5</v>
      </c>
      <c r="J4954">
        <v>18</v>
      </c>
      <c r="K4954" t="s">
        <v>1346</v>
      </c>
      <c r="L4954">
        <v>2017</v>
      </c>
      <c r="M4954">
        <v>1</v>
      </c>
    </row>
    <row r="4955" spans="1:13" x14ac:dyDescent="0.25">
      <c r="A4955">
        <v>849695</v>
      </c>
      <c r="B4955" t="s">
        <v>1291</v>
      </c>
      <c r="C4955" t="s">
        <v>14</v>
      </c>
      <c r="D4955" t="s">
        <v>15</v>
      </c>
      <c r="E4955" t="s">
        <v>1292</v>
      </c>
      <c r="F4955" s="1">
        <v>42786.401354166665</v>
      </c>
      <c r="G4955">
        <v>1</v>
      </c>
      <c r="H4955">
        <v>929.75</v>
      </c>
      <c r="I4955">
        <v>929.75</v>
      </c>
      <c r="J4955">
        <v>18</v>
      </c>
      <c r="K4955" t="s">
        <v>1346</v>
      </c>
      <c r="L4955">
        <v>2017</v>
      </c>
      <c r="M4955">
        <v>2</v>
      </c>
    </row>
    <row r="4956" spans="1:13" x14ac:dyDescent="0.25">
      <c r="A4956">
        <v>849695</v>
      </c>
      <c r="B4956" t="s">
        <v>1291</v>
      </c>
      <c r="C4956" t="s">
        <v>14</v>
      </c>
      <c r="D4956" t="s">
        <v>15</v>
      </c>
      <c r="E4956" t="s">
        <v>1292</v>
      </c>
      <c r="F4956" s="1">
        <v>42793.421412037038</v>
      </c>
      <c r="G4956">
        <v>1</v>
      </c>
      <c r="H4956">
        <v>929.75</v>
      </c>
      <c r="I4956">
        <v>929.75</v>
      </c>
      <c r="J4956">
        <v>18</v>
      </c>
      <c r="K4956" t="s">
        <v>1346</v>
      </c>
      <c r="L4956">
        <v>2017</v>
      </c>
      <c r="M4956">
        <v>2</v>
      </c>
    </row>
    <row r="4957" spans="1:13" x14ac:dyDescent="0.25">
      <c r="A4957">
        <v>849695</v>
      </c>
      <c r="B4957" t="s">
        <v>1291</v>
      </c>
      <c r="C4957" t="s">
        <v>14</v>
      </c>
      <c r="D4957" t="s">
        <v>15</v>
      </c>
      <c r="E4957" t="s">
        <v>1292</v>
      </c>
      <c r="F4957" s="1">
        <v>42807.422407407408</v>
      </c>
      <c r="G4957">
        <v>1</v>
      </c>
      <c r="H4957">
        <v>929.75</v>
      </c>
      <c r="I4957">
        <v>929.75</v>
      </c>
      <c r="J4957">
        <v>18</v>
      </c>
      <c r="K4957" t="s">
        <v>1346</v>
      </c>
      <c r="L4957">
        <v>2017</v>
      </c>
      <c r="M4957">
        <v>3</v>
      </c>
    </row>
    <row r="4958" spans="1:13" x14ac:dyDescent="0.25">
      <c r="A4958">
        <v>849695</v>
      </c>
      <c r="B4958" t="s">
        <v>1291</v>
      </c>
      <c r="C4958" t="s">
        <v>14</v>
      </c>
      <c r="D4958" t="s">
        <v>15</v>
      </c>
      <c r="E4958" t="s">
        <v>1292</v>
      </c>
      <c r="F4958" s="1">
        <v>42807.422407407408</v>
      </c>
      <c r="G4958">
        <v>1</v>
      </c>
      <c r="H4958">
        <v>929.75</v>
      </c>
      <c r="I4958">
        <v>929.75</v>
      </c>
      <c r="J4958">
        <v>18</v>
      </c>
      <c r="K4958" t="s">
        <v>1346</v>
      </c>
      <c r="L4958">
        <v>2017</v>
      </c>
      <c r="M4958">
        <v>3</v>
      </c>
    </row>
    <row r="4959" spans="1:13" x14ac:dyDescent="0.25">
      <c r="A4959">
        <v>849695</v>
      </c>
      <c r="B4959" t="s">
        <v>1291</v>
      </c>
      <c r="C4959" t="s">
        <v>14</v>
      </c>
      <c r="D4959" t="s">
        <v>15</v>
      </c>
      <c r="E4959" t="s">
        <v>1292</v>
      </c>
      <c r="F4959" s="1">
        <v>43031.328298611108</v>
      </c>
      <c r="G4959">
        <v>1</v>
      </c>
      <c r="H4959">
        <v>929.75</v>
      </c>
      <c r="I4959">
        <v>929.75</v>
      </c>
      <c r="J4959">
        <v>18</v>
      </c>
      <c r="K4959" t="s">
        <v>1346</v>
      </c>
      <c r="L4959">
        <v>2017</v>
      </c>
      <c r="M4959">
        <v>10</v>
      </c>
    </row>
    <row r="4960" spans="1:13" x14ac:dyDescent="0.25">
      <c r="A4960">
        <v>849695</v>
      </c>
      <c r="B4960" t="s">
        <v>1291</v>
      </c>
      <c r="C4960" t="s">
        <v>14</v>
      </c>
      <c r="D4960" t="s">
        <v>15</v>
      </c>
      <c r="E4960" t="s">
        <v>1292</v>
      </c>
      <c r="F4960" s="1">
        <v>43109.555868055555</v>
      </c>
      <c r="G4960">
        <v>1</v>
      </c>
      <c r="H4960">
        <v>929.75</v>
      </c>
      <c r="I4960">
        <v>929.75</v>
      </c>
      <c r="J4960">
        <v>18</v>
      </c>
      <c r="K4960" t="s">
        <v>1346</v>
      </c>
      <c r="L4960">
        <v>2018</v>
      </c>
      <c r="M4960">
        <v>1</v>
      </c>
    </row>
    <row r="4961" spans="1:13" x14ac:dyDescent="0.25">
      <c r="A4961">
        <v>849695</v>
      </c>
      <c r="B4961" t="s">
        <v>1291</v>
      </c>
      <c r="C4961" t="s">
        <v>14</v>
      </c>
      <c r="D4961" t="s">
        <v>15</v>
      </c>
      <c r="E4961" t="s">
        <v>1292</v>
      </c>
      <c r="F4961" s="1">
        <v>43115.346643518518</v>
      </c>
      <c r="G4961">
        <v>1</v>
      </c>
      <c r="H4961">
        <v>929.75</v>
      </c>
      <c r="I4961">
        <v>929.75</v>
      </c>
      <c r="J4961">
        <v>18</v>
      </c>
      <c r="K4961" t="s">
        <v>1346</v>
      </c>
      <c r="L4961">
        <v>2018</v>
      </c>
      <c r="M4961">
        <v>1</v>
      </c>
    </row>
    <row r="4962" spans="1:13" x14ac:dyDescent="0.25">
      <c r="A4962">
        <v>849695</v>
      </c>
      <c r="B4962" t="s">
        <v>1291</v>
      </c>
      <c r="C4962" t="s">
        <v>14</v>
      </c>
      <c r="D4962" t="s">
        <v>15</v>
      </c>
      <c r="E4962" t="s">
        <v>1292</v>
      </c>
      <c r="F4962" s="1">
        <v>43115.346643518518</v>
      </c>
      <c r="G4962">
        <v>1</v>
      </c>
      <c r="H4962">
        <v>929.75</v>
      </c>
      <c r="I4962">
        <v>929.75</v>
      </c>
      <c r="J4962">
        <v>18</v>
      </c>
      <c r="K4962" t="s">
        <v>1346</v>
      </c>
      <c r="L4962">
        <v>2018</v>
      </c>
      <c r="M4962">
        <v>1</v>
      </c>
    </row>
    <row r="4963" spans="1:13" x14ac:dyDescent="0.25">
      <c r="A4963">
        <v>849695</v>
      </c>
      <c r="B4963" t="s">
        <v>1291</v>
      </c>
      <c r="C4963" t="s">
        <v>14</v>
      </c>
      <c r="D4963" t="s">
        <v>15</v>
      </c>
      <c r="E4963" t="s">
        <v>1292</v>
      </c>
      <c r="F4963" s="1">
        <v>43416.354571759257</v>
      </c>
      <c r="G4963">
        <v>1</v>
      </c>
      <c r="H4963">
        <v>929.75</v>
      </c>
      <c r="I4963">
        <v>929.75</v>
      </c>
      <c r="J4963">
        <v>18</v>
      </c>
      <c r="K4963" t="s">
        <v>1346</v>
      </c>
      <c r="L4963">
        <v>2018</v>
      </c>
      <c r="M4963">
        <v>11</v>
      </c>
    </row>
    <row r="4964" spans="1:13" x14ac:dyDescent="0.25">
      <c r="A4964">
        <v>849695</v>
      </c>
      <c r="B4964" t="s">
        <v>1291</v>
      </c>
      <c r="C4964" t="s">
        <v>14</v>
      </c>
      <c r="D4964" t="s">
        <v>15</v>
      </c>
      <c r="E4964" t="s">
        <v>1292</v>
      </c>
      <c r="F4964" s="1">
        <v>43444.602106481485</v>
      </c>
      <c r="G4964">
        <v>1</v>
      </c>
      <c r="H4964">
        <v>929.75</v>
      </c>
      <c r="I4964">
        <v>929.75</v>
      </c>
      <c r="J4964">
        <v>18</v>
      </c>
      <c r="K4964" t="s">
        <v>1346</v>
      </c>
      <c r="L4964">
        <v>2018</v>
      </c>
      <c r="M4964">
        <v>12</v>
      </c>
    </row>
    <row r="4965" spans="1:13" x14ac:dyDescent="0.25">
      <c r="A4965">
        <v>849695</v>
      </c>
      <c r="B4965" t="s">
        <v>1291</v>
      </c>
      <c r="C4965" t="s">
        <v>14</v>
      </c>
      <c r="D4965" t="s">
        <v>15</v>
      </c>
      <c r="E4965" t="s">
        <v>1292</v>
      </c>
      <c r="F4965" s="1">
        <v>43481.577881944446</v>
      </c>
      <c r="G4965">
        <v>1</v>
      </c>
      <c r="H4965">
        <v>929.75</v>
      </c>
      <c r="I4965">
        <v>929.75</v>
      </c>
      <c r="J4965">
        <v>18</v>
      </c>
      <c r="K4965" t="s">
        <v>1346</v>
      </c>
      <c r="L4965">
        <v>2019</v>
      </c>
      <c r="M4965">
        <v>1</v>
      </c>
    </row>
    <row r="4966" spans="1:13" x14ac:dyDescent="0.25">
      <c r="A4966">
        <v>849695</v>
      </c>
      <c r="B4966" t="s">
        <v>1291</v>
      </c>
      <c r="C4966" t="s">
        <v>14</v>
      </c>
      <c r="D4966" t="s">
        <v>15</v>
      </c>
      <c r="E4966" t="s">
        <v>1292</v>
      </c>
      <c r="F4966" s="1">
        <v>43787.411516203705</v>
      </c>
      <c r="G4966">
        <v>1</v>
      </c>
      <c r="H4966">
        <v>929.75</v>
      </c>
      <c r="I4966">
        <v>929.75</v>
      </c>
      <c r="J4966">
        <v>18</v>
      </c>
      <c r="K4966" t="s">
        <v>1346</v>
      </c>
      <c r="L4966">
        <v>2019</v>
      </c>
      <c r="M4966">
        <v>11</v>
      </c>
    </row>
    <row r="4967" spans="1:13" x14ac:dyDescent="0.25">
      <c r="A4967">
        <v>849695</v>
      </c>
      <c r="B4967" t="s">
        <v>1291</v>
      </c>
      <c r="C4967" t="s">
        <v>14</v>
      </c>
      <c r="D4967" t="s">
        <v>15</v>
      </c>
      <c r="E4967" t="s">
        <v>1292</v>
      </c>
      <c r="F4967" s="1">
        <v>43794.350995370369</v>
      </c>
      <c r="G4967">
        <v>1</v>
      </c>
      <c r="H4967">
        <v>929.75</v>
      </c>
      <c r="I4967">
        <v>929.75</v>
      </c>
      <c r="J4967">
        <v>18</v>
      </c>
      <c r="K4967" t="s">
        <v>1346</v>
      </c>
      <c r="L4967">
        <v>2019</v>
      </c>
      <c r="M4967">
        <v>11</v>
      </c>
    </row>
    <row r="4968" spans="1:13" x14ac:dyDescent="0.25">
      <c r="A4968">
        <v>849695</v>
      </c>
      <c r="B4968" t="s">
        <v>1291</v>
      </c>
      <c r="C4968" t="s">
        <v>14</v>
      </c>
      <c r="D4968" t="s">
        <v>15</v>
      </c>
      <c r="E4968" t="s">
        <v>1292</v>
      </c>
      <c r="F4968" s="1">
        <v>43808.419652777775</v>
      </c>
      <c r="G4968">
        <v>1</v>
      </c>
      <c r="H4968">
        <v>929.75</v>
      </c>
      <c r="I4968">
        <v>929.75</v>
      </c>
      <c r="J4968">
        <v>18</v>
      </c>
      <c r="K4968" t="s">
        <v>1346</v>
      </c>
      <c r="L4968">
        <v>2019</v>
      </c>
      <c r="M4968">
        <v>12</v>
      </c>
    </row>
    <row r="4969" spans="1:13" x14ac:dyDescent="0.25">
      <c r="A4969">
        <v>186198</v>
      </c>
      <c r="B4969" t="s">
        <v>1293</v>
      </c>
      <c r="C4969" t="s">
        <v>14</v>
      </c>
      <c r="D4969" t="s">
        <v>15</v>
      </c>
      <c r="E4969" t="s">
        <v>1294</v>
      </c>
      <c r="F4969" s="1">
        <v>43472.583749999998</v>
      </c>
      <c r="G4969">
        <v>1</v>
      </c>
      <c r="H4969">
        <v>43.37</v>
      </c>
      <c r="I4969">
        <v>43.37</v>
      </c>
      <c r="J4969">
        <v>18</v>
      </c>
      <c r="K4969" t="s">
        <v>1346</v>
      </c>
      <c r="L4969">
        <v>2019</v>
      </c>
      <c r="M4969">
        <v>1</v>
      </c>
    </row>
    <row r="4970" spans="1:13" x14ac:dyDescent="0.25">
      <c r="A4970">
        <v>186198</v>
      </c>
      <c r="B4970" t="s">
        <v>1293</v>
      </c>
      <c r="C4970" t="s">
        <v>14</v>
      </c>
      <c r="D4970" t="s">
        <v>15</v>
      </c>
      <c r="E4970" t="s">
        <v>1294</v>
      </c>
      <c r="F4970" s="1">
        <v>43745.430567129632</v>
      </c>
      <c r="G4970">
        <v>1</v>
      </c>
      <c r="H4970">
        <v>44.19</v>
      </c>
      <c r="I4970">
        <v>44.19</v>
      </c>
      <c r="J4970">
        <v>18</v>
      </c>
      <c r="K4970" t="s">
        <v>1346</v>
      </c>
      <c r="L4970">
        <v>2019</v>
      </c>
      <c r="M4970">
        <v>10</v>
      </c>
    </row>
    <row r="4971" spans="1:13" x14ac:dyDescent="0.25">
      <c r="A4971">
        <v>186198</v>
      </c>
      <c r="B4971" t="s">
        <v>1293</v>
      </c>
      <c r="C4971" t="s">
        <v>14</v>
      </c>
      <c r="D4971" t="s">
        <v>15</v>
      </c>
      <c r="E4971" t="s">
        <v>1294</v>
      </c>
      <c r="F4971" s="1">
        <v>43763.334537037037</v>
      </c>
      <c r="G4971">
        <v>1</v>
      </c>
      <c r="H4971">
        <v>44.19</v>
      </c>
      <c r="I4971">
        <v>44.19</v>
      </c>
      <c r="J4971">
        <v>18</v>
      </c>
      <c r="K4971" t="s">
        <v>1346</v>
      </c>
      <c r="L4971">
        <v>2019</v>
      </c>
      <c r="M4971">
        <v>10</v>
      </c>
    </row>
    <row r="4972" spans="1:13" x14ac:dyDescent="0.25">
      <c r="A4972">
        <v>845237</v>
      </c>
      <c r="B4972" t="s">
        <v>739</v>
      </c>
      <c r="C4972" t="s">
        <v>14</v>
      </c>
      <c r="D4972" t="s">
        <v>15</v>
      </c>
      <c r="E4972" t="s">
        <v>738</v>
      </c>
      <c r="F4972" s="1">
        <v>43745.430567129632</v>
      </c>
      <c r="G4972">
        <v>1</v>
      </c>
      <c r="H4972">
        <v>93.56</v>
      </c>
      <c r="I4972">
        <v>93.56</v>
      </c>
      <c r="J4972">
        <v>18</v>
      </c>
      <c r="K4972" t="s">
        <v>1346</v>
      </c>
      <c r="L4972">
        <v>2019</v>
      </c>
      <c r="M4972">
        <v>10</v>
      </c>
    </row>
    <row r="4973" spans="1:13" x14ac:dyDescent="0.25">
      <c r="A4973">
        <v>214628</v>
      </c>
      <c r="B4973" t="s">
        <v>741</v>
      </c>
      <c r="C4973" t="s">
        <v>14</v>
      </c>
      <c r="D4973" t="s">
        <v>15</v>
      </c>
      <c r="E4973" t="s">
        <v>129</v>
      </c>
      <c r="F4973" s="1">
        <v>43745.430567129632</v>
      </c>
      <c r="G4973">
        <v>1</v>
      </c>
      <c r="H4973">
        <v>78.44</v>
      </c>
      <c r="I4973">
        <v>78.44</v>
      </c>
      <c r="J4973">
        <v>18</v>
      </c>
      <c r="K4973" t="s">
        <v>1346</v>
      </c>
      <c r="L4973">
        <v>2019</v>
      </c>
      <c r="M4973">
        <v>10</v>
      </c>
    </row>
    <row r="4974" spans="1:13" x14ac:dyDescent="0.25">
      <c r="A4974">
        <v>214628</v>
      </c>
      <c r="B4974" t="s">
        <v>741</v>
      </c>
      <c r="C4974" t="s">
        <v>14</v>
      </c>
      <c r="D4974" t="s">
        <v>15</v>
      </c>
      <c r="E4974" t="s">
        <v>129</v>
      </c>
      <c r="F4974" s="1">
        <v>43801.365162037036</v>
      </c>
      <c r="G4974">
        <v>1</v>
      </c>
      <c r="H4974">
        <v>78.44</v>
      </c>
      <c r="I4974">
        <v>78.44</v>
      </c>
      <c r="J4974">
        <v>18</v>
      </c>
      <c r="K4974" t="s">
        <v>1346</v>
      </c>
      <c r="L4974">
        <v>2019</v>
      </c>
      <c r="M4974">
        <v>12</v>
      </c>
    </row>
    <row r="4975" spans="1:13" x14ac:dyDescent="0.25">
      <c r="A4975">
        <v>845731</v>
      </c>
      <c r="B4975" t="s">
        <v>1518</v>
      </c>
      <c r="C4975" t="s">
        <v>14</v>
      </c>
      <c r="D4975" t="s">
        <v>15</v>
      </c>
      <c r="E4975" t="s">
        <v>861</v>
      </c>
      <c r="F4975" s="1">
        <v>42786.401354166665</v>
      </c>
      <c r="G4975">
        <v>1</v>
      </c>
      <c r="H4975">
        <v>124.41</v>
      </c>
      <c r="I4975">
        <v>124.41</v>
      </c>
      <c r="J4975">
        <v>18</v>
      </c>
      <c r="K4975" t="s">
        <v>1346</v>
      </c>
      <c r="L4975">
        <v>2017</v>
      </c>
      <c r="M4975">
        <v>2</v>
      </c>
    </row>
    <row r="4976" spans="1:13" x14ac:dyDescent="0.25">
      <c r="A4976">
        <v>123815</v>
      </c>
      <c r="B4976" t="s">
        <v>1519</v>
      </c>
      <c r="C4976" t="s">
        <v>14</v>
      </c>
      <c r="D4976" t="s">
        <v>15</v>
      </c>
      <c r="E4976" t="s">
        <v>861</v>
      </c>
      <c r="F4976" s="1">
        <v>43573.611875000002</v>
      </c>
      <c r="G4976">
        <v>1</v>
      </c>
      <c r="H4976">
        <v>111.86</v>
      </c>
      <c r="I4976">
        <v>111.86</v>
      </c>
      <c r="J4976">
        <v>18</v>
      </c>
      <c r="K4976" t="s">
        <v>1346</v>
      </c>
      <c r="L4976">
        <v>2019</v>
      </c>
      <c r="M4976">
        <v>4</v>
      </c>
    </row>
    <row r="4977" spans="1:13" x14ac:dyDescent="0.25">
      <c r="A4977">
        <v>115562</v>
      </c>
      <c r="B4977" t="s">
        <v>1295</v>
      </c>
      <c r="C4977" t="s">
        <v>14</v>
      </c>
      <c r="D4977" t="s">
        <v>15</v>
      </c>
      <c r="E4977" t="s">
        <v>861</v>
      </c>
      <c r="F4977" s="1">
        <v>42807.422407407408</v>
      </c>
      <c r="G4977">
        <v>2</v>
      </c>
      <c r="H4977">
        <v>131.97</v>
      </c>
      <c r="I4977">
        <v>263.94</v>
      </c>
      <c r="J4977">
        <v>18</v>
      </c>
      <c r="K4977" t="s">
        <v>1346</v>
      </c>
      <c r="L4977">
        <v>2017</v>
      </c>
      <c r="M4977">
        <v>3</v>
      </c>
    </row>
    <row r="4978" spans="1:13" x14ac:dyDescent="0.25">
      <c r="A4978">
        <v>142080</v>
      </c>
      <c r="B4978" t="s">
        <v>1296</v>
      </c>
      <c r="C4978" t="s">
        <v>14</v>
      </c>
      <c r="D4978" t="s">
        <v>15</v>
      </c>
      <c r="E4978" t="s">
        <v>861</v>
      </c>
      <c r="F4978" s="1">
        <v>42860.455312500002</v>
      </c>
      <c r="G4978">
        <v>1</v>
      </c>
      <c r="H4978">
        <v>404.91</v>
      </c>
      <c r="I4978">
        <v>404.91</v>
      </c>
      <c r="J4978">
        <v>18</v>
      </c>
      <c r="K4978" t="s">
        <v>1346</v>
      </c>
      <c r="L4978">
        <v>2017</v>
      </c>
      <c r="M4978">
        <v>5</v>
      </c>
    </row>
    <row r="4979" spans="1:13" x14ac:dyDescent="0.25">
      <c r="A4979">
        <v>142080</v>
      </c>
      <c r="B4979" t="s">
        <v>1296</v>
      </c>
      <c r="C4979" t="s">
        <v>14</v>
      </c>
      <c r="D4979" t="s">
        <v>15</v>
      </c>
      <c r="E4979" t="s">
        <v>861</v>
      </c>
      <c r="F4979" s="1">
        <v>42912.414895833332</v>
      </c>
      <c r="G4979">
        <v>1</v>
      </c>
      <c r="H4979">
        <v>408.93</v>
      </c>
      <c r="I4979">
        <v>408.93</v>
      </c>
      <c r="J4979">
        <v>18</v>
      </c>
      <c r="K4979" t="s">
        <v>1346</v>
      </c>
      <c r="L4979">
        <v>2017</v>
      </c>
      <c r="M4979">
        <v>6</v>
      </c>
    </row>
    <row r="4980" spans="1:13" x14ac:dyDescent="0.25">
      <c r="A4980">
        <v>142080</v>
      </c>
      <c r="B4980" t="s">
        <v>1296</v>
      </c>
      <c r="C4980" t="s">
        <v>14</v>
      </c>
      <c r="D4980" t="s">
        <v>15</v>
      </c>
      <c r="E4980" t="s">
        <v>861</v>
      </c>
      <c r="F4980" s="1">
        <v>42912.414895833332</v>
      </c>
      <c r="G4980">
        <v>1</v>
      </c>
      <c r="H4980">
        <v>408.93</v>
      </c>
      <c r="I4980">
        <v>408.93</v>
      </c>
      <c r="J4980">
        <v>18</v>
      </c>
      <c r="K4980" t="s">
        <v>1346</v>
      </c>
      <c r="L4980">
        <v>2017</v>
      </c>
      <c r="M4980">
        <v>6</v>
      </c>
    </row>
    <row r="4981" spans="1:13" x14ac:dyDescent="0.25">
      <c r="A4981">
        <v>142080</v>
      </c>
      <c r="B4981" t="s">
        <v>1296</v>
      </c>
      <c r="C4981" t="s">
        <v>14</v>
      </c>
      <c r="D4981" t="s">
        <v>15</v>
      </c>
      <c r="E4981" t="s">
        <v>861</v>
      </c>
      <c r="F4981" s="1">
        <v>42968.33258101852</v>
      </c>
      <c r="G4981">
        <v>1</v>
      </c>
      <c r="H4981">
        <v>408.93</v>
      </c>
      <c r="I4981">
        <v>408.93</v>
      </c>
      <c r="J4981">
        <v>18</v>
      </c>
      <c r="K4981" t="s">
        <v>1346</v>
      </c>
      <c r="L4981">
        <v>2017</v>
      </c>
      <c r="M4981">
        <v>8</v>
      </c>
    </row>
    <row r="4982" spans="1:13" x14ac:dyDescent="0.25">
      <c r="A4982">
        <v>142080</v>
      </c>
      <c r="B4982" t="s">
        <v>1296</v>
      </c>
      <c r="C4982" t="s">
        <v>14</v>
      </c>
      <c r="D4982" t="s">
        <v>15</v>
      </c>
      <c r="E4982" t="s">
        <v>861</v>
      </c>
      <c r="F4982" s="1">
        <v>43031.328298611108</v>
      </c>
      <c r="G4982">
        <v>2</v>
      </c>
      <c r="H4982">
        <v>408.93</v>
      </c>
      <c r="I4982">
        <v>817.86</v>
      </c>
      <c r="J4982">
        <v>18</v>
      </c>
      <c r="K4982" t="s">
        <v>1346</v>
      </c>
      <c r="L4982">
        <v>2017</v>
      </c>
      <c r="M4982">
        <v>10</v>
      </c>
    </row>
    <row r="4983" spans="1:13" x14ac:dyDescent="0.25">
      <c r="A4983">
        <v>142080</v>
      </c>
      <c r="B4983" t="s">
        <v>1296</v>
      </c>
      <c r="C4983" t="s">
        <v>14</v>
      </c>
      <c r="D4983" t="s">
        <v>15</v>
      </c>
      <c r="E4983" t="s">
        <v>861</v>
      </c>
      <c r="F4983" s="1">
        <v>43052.404675925929</v>
      </c>
      <c r="G4983">
        <v>1</v>
      </c>
      <c r="H4983">
        <v>408.93</v>
      </c>
      <c r="I4983">
        <v>408.93</v>
      </c>
      <c r="J4983">
        <v>18</v>
      </c>
      <c r="K4983" t="s">
        <v>1346</v>
      </c>
      <c r="L4983">
        <v>2017</v>
      </c>
      <c r="M4983">
        <v>11</v>
      </c>
    </row>
    <row r="4984" spans="1:13" x14ac:dyDescent="0.25">
      <c r="A4984">
        <v>142080</v>
      </c>
      <c r="B4984" t="s">
        <v>1296</v>
      </c>
      <c r="C4984" t="s">
        <v>14</v>
      </c>
      <c r="D4984" t="s">
        <v>15</v>
      </c>
      <c r="E4984" t="s">
        <v>861</v>
      </c>
      <c r="F4984" s="1">
        <v>43080.360601851855</v>
      </c>
      <c r="G4984">
        <v>1</v>
      </c>
      <c r="H4984">
        <v>409.32</v>
      </c>
      <c r="I4984">
        <v>409.32</v>
      </c>
      <c r="J4984">
        <v>18</v>
      </c>
      <c r="K4984" t="s">
        <v>1346</v>
      </c>
      <c r="L4984">
        <v>2017</v>
      </c>
      <c r="M4984">
        <v>12</v>
      </c>
    </row>
    <row r="4985" spans="1:13" x14ac:dyDescent="0.25">
      <c r="A4985">
        <v>142080</v>
      </c>
      <c r="B4985" t="s">
        <v>1296</v>
      </c>
      <c r="C4985" t="s">
        <v>14</v>
      </c>
      <c r="D4985" t="s">
        <v>15</v>
      </c>
      <c r="E4985" t="s">
        <v>861</v>
      </c>
      <c r="F4985" s="1">
        <v>43087.343101851853</v>
      </c>
      <c r="G4985">
        <v>1</v>
      </c>
      <c r="H4985">
        <v>409.32</v>
      </c>
      <c r="I4985">
        <v>409.32</v>
      </c>
      <c r="J4985">
        <v>18</v>
      </c>
      <c r="K4985" t="s">
        <v>1346</v>
      </c>
      <c r="L4985">
        <v>2017</v>
      </c>
      <c r="M4985">
        <v>12</v>
      </c>
    </row>
    <row r="4986" spans="1:13" x14ac:dyDescent="0.25">
      <c r="A4986">
        <v>142080</v>
      </c>
      <c r="B4986" t="s">
        <v>1296</v>
      </c>
      <c r="C4986" t="s">
        <v>14</v>
      </c>
      <c r="D4986" t="s">
        <v>15</v>
      </c>
      <c r="E4986" t="s">
        <v>861</v>
      </c>
      <c r="F4986" s="1">
        <v>43199.411770833336</v>
      </c>
      <c r="G4986">
        <v>1</v>
      </c>
      <c r="H4986">
        <v>408.93</v>
      </c>
      <c r="I4986">
        <v>408.93</v>
      </c>
      <c r="J4986">
        <v>18</v>
      </c>
      <c r="K4986" t="s">
        <v>1346</v>
      </c>
      <c r="L4986">
        <v>2018</v>
      </c>
      <c r="M4986">
        <v>4</v>
      </c>
    </row>
    <row r="4987" spans="1:13" x14ac:dyDescent="0.25">
      <c r="A4987">
        <v>142080</v>
      </c>
      <c r="B4987" t="s">
        <v>1296</v>
      </c>
      <c r="C4987" t="s">
        <v>14</v>
      </c>
      <c r="D4987" t="s">
        <v>15</v>
      </c>
      <c r="E4987" t="s">
        <v>861</v>
      </c>
      <c r="F4987" s="1">
        <v>43304.330636574072</v>
      </c>
      <c r="G4987">
        <v>1</v>
      </c>
      <c r="H4987">
        <v>408.88</v>
      </c>
      <c r="I4987">
        <v>408.88</v>
      </c>
      <c r="J4987">
        <v>18</v>
      </c>
      <c r="K4987" t="s">
        <v>1346</v>
      </c>
      <c r="L4987">
        <v>2018</v>
      </c>
      <c r="M4987">
        <v>7</v>
      </c>
    </row>
    <row r="4988" spans="1:13" x14ac:dyDescent="0.25">
      <c r="A4988">
        <v>142080</v>
      </c>
      <c r="B4988" t="s">
        <v>1296</v>
      </c>
      <c r="C4988" t="s">
        <v>14</v>
      </c>
      <c r="D4988" t="s">
        <v>15</v>
      </c>
      <c r="E4988" t="s">
        <v>861</v>
      </c>
      <c r="F4988" s="1">
        <v>43360.349178240744</v>
      </c>
      <c r="G4988">
        <v>1</v>
      </c>
      <c r="H4988">
        <v>408.88</v>
      </c>
      <c r="I4988">
        <v>408.88</v>
      </c>
      <c r="J4988">
        <v>18</v>
      </c>
      <c r="K4988" t="s">
        <v>1346</v>
      </c>
      <c r="L4988">
        <v>2018</v>
      </c>
      <c r="M4988">
        <v>9</v>
      </c>
    </row>
    <row r="4989" spans="1:13" x14ac:dyDescent="0.25">
      <c r="A4989">
        <v>142080</v>
      </c>
      <c r="B4989" t="s">
        <v>1296</v>
      </c>
      <c r="C4989" t="s">
        <v>14</v>
      </c>
      <c r="D4989" t="s">
        <v>15</v>
      </c>
      <c r="E4989" t="s">
        <v>861</v>
      </c>
      <c r="F4989" s="1">
        <v>43402.436979166669</v>
      </c>
      <c r="G4989">
        <v>1</v>
      </c>
      <c r="H4989">
        <v>404.91</v>
      </c>
      <c r="I4989">
        <v>404.91</v>
      </c>
      <c r="J4989">
        <v>18</v>
      </c>
      <c r="K4989" t="s">
        <v>1346</v>
      </c>
      <c r="L4989">
        <v>2018</v>
      </c>
      <c r="M4989">
        <v>10</v>
      </c>
    </row>
    <row r="4990" spans="1:13" x14ac:dyDescent="0.25">
      <c r="A4990">
        <v>142080</v>
      </c>
      <c r="B4990" t="s">
        <v>1296</v>
      </c>
      <c r="C4990" t="s">
        <v>14</v>
      </c>
      <c r="D4990" t="s">
        <v>15</v>
      </c>
      <c r="E4990" t="s">
        <v>861</v>
      </c>
      <c r="F4990" s="1">
        <v>43430.507974537039</v>
      </c>
      <c r="G4990">
        <v>1</v>
      </c>
      <c r="H4990">
        <v>408.93</v>
      </c>
      <c r="I4990">
        <v>408.93</v>
      </c>
      <c r="J4990">
        <v>18</v>
      </c>
      <c r="K4990" t="s">
        <v>1346</v>
      </c>
      <c r="L4990">
        <v>2018</v>
      </c>
      <c r="M4990">
        <v>11</v>
      </c>
    </row>
    <row r="4991" spans="1:13" x14ac:dyDescent="0.25">
      <c r="A4991">
        <v>115562</v>
      </c>
      <c r="B4991" t="s">
        <v>1295</v>
      </c>
      <c r="C4991" t="s">
        <v>14</v>
      </c>
      <c r="D4991" t="s">
        <v>15</v>
      </c>
      <c r="E4991" t="s">
        <v>861</v>
      </c>
      <c r="F4991" s="1">
        <v>43563.498182870368</v>
      </c>
      <c r="G4991">
        <v>3</v>
      </c>
      <c r="H4991">
        <v>131.05000000000001</v>
      </c>
      <c r="I4991">
        <v>393.15</v>
      </c>
      <c r="J4991">
        <v>18</v>
      </c>
      <c r="K4991" t="s">
        <v>1346</v>
      </c>
      <c r="L4991">
        <v>2019</v>
      </c>
      <c r="M4991">
        <v>4</v>
      </c>
    </row>
    <row r="4992" spans="1:13" x14ac:dyDescent="0.25">
      <c r="A4992">
        <v>115562</v>
      </c>
      <c r="B4992" t="s">
        <v>1295</v>
      </c>
      <c r="C4992" t="s">
        <v>14</v>
      </c>
      <c r="D4992" t="s">
        <v>15</v>
      </c>
      <c r="E4992" t="s">
        <v>861</v>
      </c>
      <c r="F4992" s="1">
        <v>43605.421354166669</v>
      </c>
      <c r="G4992">
        <v>1</v>
      </c>
      <c r="H4992">
        <v>131.05000000000001</v>
      </c>
      <c r="I4992">
        <v>131.05000000000001</v>
      </c>
      <c r="J4992">
        <v>18</v>
      </c>
      <c r="K4992" t="s">
        <v>1346</v>
      </c>
      <c r="L4992">
        <v>2019</v>
      </c>
      <c r="M4992">
        <v>5</v>
      </c>
    </row>
    <row r="4993" spans="1:13" x14ac:dyDescent="0.25">
      <c r="A4993">
        <v>142080</v>
      </c>
      <c r="B4993" t="s">
        <v>1296</v>
      </c>
      <c r="C4993" t="s">
        <v>14</v>
      </c>
      <c r="D4993" t="s">
        <v>15</v>
      </c>
      <c r="E4993" t="s">
        <v>861</v>
      </c>
      <c r="F4993" s="1">
        <v>43641.348668981482</v>
      </c>
      <c r="G4993">
        <v>1</v>
      </c>
      <c r="H4993">
        <v>408.52</v>
      </c>
      <c r="I4993">
        <v>408.52</v>
      </c>
      <c r="J4993">
        <v>18</v>
      </c>
      <c r="K4993" t="s">
        <v>1346</v>
      </c>
      <c r="L4993">
        <v>2019</v>
      </c>
      <c r="M4993">
        <v>6</v>
      </c>
    </row>
    <row r="4994" spans="1:13" x14ac:dyDescent="0.25">
      <c r="A4994">
        <v>142080</v>
      </c>
      <c r="B4994" t="s">
        <v>1296</v>
      </c>
      <c r="C4994" t="s">
        <v>14</v>
      </c>
      <c r="D4994" t="s">
        <v>15</v>
      </c>
      <c r="E4994" t="s">
        <v>861</v>
      </c>
      <c r="F4994" s="1">
        <v>43661.410185185188</v>
      </c>
      <c r="G4994">
        <v>1</v>
      </c>
      <c r="H4994">
        <v>408.88</v>
      </c>
      <c r="I4994">
        <v>408.88</v>
      </c>
      <c r="J4994">
        <v>18</v>
      </c>
      <c r="K4994" t="s">
        <v>1346</v>
      </c>
      <c r="L4994">
        <v>2019</v>
      </c>
      <c r="M4994">
        <v>7</v>
      </c>
    </row>
    <row r="4995" spans="1:13" x14ac:dyDescent="0.25">
      <c r="A4995">
        <v>142080</v>
      </c>
      <c r="B4995" t="s">
        <v>1296</v>
      </c>
      <c r="C4995" t="s">
        <v>14</v>
      </c>
      <c r="D4995" t="s">
        <v>15</v>
      </c>
      <c r="E4995" t="s">
        <v>861</v>
      </c>
      <c r="F4995" s="1">
        <v>43703.46025462963</v>
      </c>
      <c r="G4995">
        <v>1</v>
      </c>
      <c r="H4995">
        <v>408.88</v>
      </c>
      <c r="I4995">
        <v>408.88</v>
      </c>
      <c r="J4995">
        <v>18</v>
      </c>
      <c r="K4995" t="s">
        <v>1346</v>
      </c>
      <c r="L4995">
        <v>2019</v>
      </c>
      <c r="M4995">
        <v>8</v>
      </c>
    </row>
    <row r="4996" spans="1:13" x14ac:dyDescent="0.25">
      <c r="A4996">
        <v>142080</v>
      </c>
      <c r="B4996" t="s">
        <v>1296</v>
      </c>
      <c r="C4996" t="s">
        <v>14</v>
      </c>
      <c r="D4996" t="s">
        <v>15</v>
      </c>
      <c r="E4996" t="s">
        <v>861</v>
      </c>
      <c r="F4996" s="1">
        <v>43710.40384259259</v>
      </c>
      <c r="G4996">
        <v>1</v>
      </c>
      <c r="H4996">
        <v>408.88</v>
      </c>
      <c r="I4996">
        <v>408.88</v>
      </c>
      <c r="J4996">
        <v>18</v>
      </c>
      <c r="K4996" t="s">
        <v>1346</v>
      </c>
      <c r="L4996">
        <v>2019</v>
      </c>
      <c r="M4996">
        <v>9</v>
      </c>
    </row>
    <row r="4997" spans="1:13" x14ac:dyDescent="0.25">
      <c r="A4997">
        <v>142080</v>
      </c>
      <c r="B4997" t="s">
        <v>1296</v>
      </c>
      <c r="C4997" t="s">
        <v>14</v>
      </c>
      <c r="D4997" t="s">
        <v>15</v>
      </c>
      <c r="E4997" t="s">
        <v>861</v>
      </c>
      <c r="F4997" s="1">
        <v>43752.410092592596</v>
      </c>
      <c r="G4997">
        <v>1</v>
      </c>
      <c r="H4997">
        <v>408.88</v>
      </c>
      <c r="I4997">
        <v>408.88</v>
      </c>
      <c r="J4997">
        <v>18</v>
      </c>
      <c r="K4997" t="s">
        <v>1346</v>
      </c>
      <c r="L4997">
        <v>2019</v>
      </c>
      <c r="M4997">
        <v>10</v>
      </c>
    </row>
    <row r="4998" spans="1:13" x14ac:dyDescent="0.25">
      <c r="A4998">
        <v>115551</v>
      </c>
      <c r="B4998" t="s">
        <v>1297</v>
      </c>
      <c r="C4998" t="s">
        <v>14</v>
      </c>
      <c r="D4998" t="s">
        <v>15</v>
      </c>
      <c r="E4998" t="s">
        <v>861</v>
      </c>
      <c r="F4998" s="1">
        <v>42807.422407407408</v>
      </c>
      <c r="G4998">
        <v>1</v>
      </c>
      <c r="H4998">
        <v>71.61</v>
      </c>
      <c r="I4998">
        <v>71.61</v>
      </c>
      <c r="J4998">
        <v>18</v>
      </c>
      <c r="K4998" t="s">
        <v>1346</v>
      </c>
      <c r="L4998">
        <v>2017</v>
      </c>
      <c r="M4998">
        <v>3</v>
      </c>
    </row>
    <row r="4999" spans="1:13" x14ac:dyDescent="0.25">
      <c r="A4999">
        <v>142083</v>
      </c>
      <c r="B4999" t="s">
        <v>1298</v>
      </c>
      <c r="C4999" t="s">
        <v>14</v>
      </c>
      <c r="D4999" t="s">
        <v>15</v>
      </c>
      <c r="E4999" t="s">
        <v>861</v>
      </c>
      <c r="F4999" s="1">
        <v>42838.442291666666</v>
      </c>
      <c r="G4999">
        <v>1</v>
      </c>
      <c r="H4999">
        <v>301.83</v>
      </c>
      <c r="I4999">
        <v>301.83</v>
      </c>
      <c r="J4999">
        <v>18</v>
      </c>
      <c r="K4999" t="s">
        <v>1346</v>
      </c>
      <c r="L4999">
        <v>2017</v>
      </c>
      <c r="M4999">
        <v>4</v>
      </c>
    </row>
    <row r="5000" spans="1:13" x14ac:dyDescent="0.25">
      <c r="A5000">
        <v>142083</v>
      </c>
      <c r="B5000" t="s">
        <v>1298</v>
      </c>
      <c r="C5000" t="s">
        <v>14</v>
      </c>
      <c r="D5000" t="s">
        <v>15</v>
      </c>
      <c r="E5000" t="s">
        <v>861</v>
      </c>
      <c r="F5000" s="1">
        <v>42860.455312500002</v>
      </c>
      <c r="G5000">
        <v>1</v>
      </c>
      <c r="H5000">
        <v>298.87</v>
      </c>
      <c r="I5000">
        <v>298.87</v>
      </c>
      <c r="J5000">
        <v>18</v>
      </c>
      <c r="K5000" t="s">
        <v>1346</v>
      </c>
      <c r="L5000">
        <v>2017</v>
      </c>
      <c r="M5000">
        <v>5</v>
      </c>
    </row>
    <row r="5001" spans="1:13" x14ac:dyDescent="0.25">
      <c r="A5001">
        <v>142083</v>
      </c>
      <c r="B5001" t="s">
        <v>1298</v>
      </c>
      <c r="C5001" t="s">
        <v>14</v>
      </c>
      <c r="D5001" t="s">
        <v>15</v>
      </c>
      <c r="E5001" t="s">
        <v>861</v>
      </c>
      <c r="F5001" s="1">
        <v>42968.33258101852</v>
      </c>
      <c r="G5001">
        <v>1</v>
      </c>
      <c r="H5001">
        <v>301.83</v>
      </c>
      <c r="I5001">
        <v>301.83</v>
      </c>
      <c r="J5001">
        <v>18</v>
      </c>
      <c r="K5001" t="s">
        <v>1346</v>
      </c>
      <c r="L5001">
        <v>2017</v>
      </c>
      <c r="M5001">
        <v>8</v>
      </c>
    </row>
    <row r="5002" spans="1:13" x14ac:dyDescent="0.25">
      <c r="A5002">
        <v>142083</v>
      </c>
      <c r="B5002" t="s">
        <v>1298</v>
      </c>
      <c r="C5002" t="s">
        <v>14</v>
      </c>
      <c r="D5002" t="s">
        <v>15</v>
      </c>
      <c r="E5002" t="s">
        <v>861</v>
      </c>
      <c r="F5002" s="1">
        <v>43066.374340277776</v>
      </c>
      <c r="G5002">
        <v>1</v>
      </c>
      <c r="H5002">
        <v>301.83</v>
      </c>
      <c r="I5002">
        <v>301.83</v>
      </c>
      <c r="J5002">
        <v>18</v>
      </c>
      <c r="K5002" t="s">
        <v>1346</v>
      </c>
      <c r="L5002">
        <v>2017</v>
      </c>
      <c r="M5002">
        <v>11</v>
      </c>
    </row>
    <row r="5003" spans="1:13" x14ac:dyDescent="0.25">
      <c r="A5003">
        <v>142083</v>
      </c>
      <c r="B5003" t="s">
        <v>1298</v>
      </c>
      <c r="C5003" t="s">
        <v>14</v>
      </c>
      <c r="D5003" t="s">
        <v>15</v>
      </c>
      <c r="E5003" t="s">
        <v>861</v>
      </c>
      <c r="F5003" s="1">
        <v>43080.360601851855</v>
      </c>
      <c r="G5003">
        <v>1</v>
      </c>
      <c r="H5003">
        <v>301.83</v>
      </c>
      <c r="I5003">
        <v>301.83</v>
      </c>
      <c r="J5003">
        <v>18</v>
      </c>
      <c r="K5003" t="s">
        <v>1346</v>
      </c>
      <c r="L5003">
        <v>2017</v>
      </c>
      <c r="M5003">
        <v>12</v>
      </c>
    </row>
    <row r="5004" spans="1:13" x14ac:dyDescent="0.25">
      <c r="A5004">
        <v>142083</v>
      </c>
      <c r="B5004" t="s">
        <v>1298</v>
      </c>
      <c r="C5004" t="s">
        <v>14</v>
      </c>
      <c r="D5004" t="s">
        <v>15</v>
      </c>
      <c r="E5004" t="s">
        <v>861</v>
      </c>
      <c r="F5004" s="1">
        <v>43087.343101851853</v>
      </c>
      <c r="G5004">
        <v>1</v>
      </c>
      <c r="H5004">
        <v>301.83</v>
      </c>
      <c r="I5004">
        <v>301.83</v>
      </c>
      <c r="J5004">
        <v>18</v>
      </c>
      <c r="K5004" t="s">
        <v>1346</v>
      </c>
      <c r="L5004">
        <v>2017</v>
      </c>
      <c r="M5004">
        <v>12</v>
      </c>
    </row>
    <row r="5005" spans="1:13" x14ac:dyDescent="0.25">
      <c r="A5005">
        <v>142083</v>
      </c>
      <c r="B5005" t="s">
        <v>1298</v>
      </c>
      <c r="C5005" t="s">
        <v>14</v>
      </c>
      <c r="D5005" t="s">
        <v>15</v>
      </c>
      <c r="E5005" t="s">
        <v>861</v>
      </c>
      <c r="F5005" s="1">
        <v>43535.444733796299</v>
      </c>
      <c r="G5005">
        <v>1</v>
      </c>
      <c r="H5005">
        <v>298.87</v>
      </c>
      <c r="I5005">
        <v>298.87</v>
      </c>
      <c r="J5005">
        <v>18</v>
      </c>
      <c r="K5005" t="s">
        <v>1346</v>
      </c>
      <c r="L5005">
        <v>2019</v>
      </c>
      <c r="M5005">
        <v>3</v>
      </c>
    </row>
    <row r="5006" spans="1:13" x14ac:dyDescent="0.25">
      <c r="A5006">
        <v>233735</v>
      </c>
      <c r="B5006" t="s">
        <v>1298</v>
      </c>
      <c r="C5006" t="s">
        <v>14</v>
      </c>
      <c r="D5006" t="s">
        <v>15</v>
      </c>
      <c r="E5006" t="s">
        <v>861</v>
      </c>
      <c r="F5006" s="1">
        <v>43731.378055555557</v>
      </c>
      <c r="G5006">
        <v>1</v>
      </c>
      <c r="H5006">
        <v>301.52999999999997</v>
      </c>
      <c r="I5006">
        <v>301.52999999999997</v>
      </c>
      <c r="J5006">
        <v>18</v>
      </c>
      <c r="K5006" t="s">
        <v>1346</v>
      </c>
      <c r="L5006">
        <v>2019</v>
      </c>
      <c r="M5006">
        <v>9</v>
      </c>
    </row>
    <row r="5007" spans="1:13" x14ac:dyDescent="0.25">
      <c r="A5007">
        <v>233735</v>
      </c>
      <c r="B5007" t="s">
        <v>1298</v>
      </c>
      <c r="C5007" t="s">
        <v>14</v>
      </c>
      <c r="D5007" t="s">
        <v>15</v>
      </c>
      <c r="E5007" t="s">
        <v>861</v>
      </c>
      <c r="F5007" s="1">
        <v>43815.417847222219</v>
      </c>
      <c r="G5007">
        <v>1</v>
      </c>
      <c r="H5007">
        <v>301.44</v>
      </c>
      <c r="I5007">
        <v>301.44</v>
      </c>
      <c r="J5007">
        <v>18</v>
      </c>
      <c r="K5007" t="s">
        <v>1346</v>
      </c>
      <c r="L5007">
        <v>2019</v>
      </c>
      <c r="M5007">
        <v>12</v>
      </c>
    </row>
    <row r="5008" spans="1:13" x14ac:dyDescent="0.25">
      <c r="A5008">
        <v>131934</v>
      </c>
      <c r="B5008" t="s">
        <v>742</v>
      </c>
      <c r="C5008" t="s">
        <v>14</v>
      </c>
      <c r="D5008" t="s">
        <v>15</v>
      </c>
      <c r="E5008" t="s">
        <v>743</v>
      </c>
      <c r="F5008" s="1">
        <v>42814.41028935185</v>
      </c>
      <c r="G5008">
        <v>1</v>
      </c>
      <c r="H5008">
        <v>50.17</v>
      </c>
      <c r="I5008">
        <v>50.17</v>
      </c>
      <c r="J5008">
        <v>18</v>
      </c>
      <c r="K5008" t="s">
        <v>1346</v>
      </c>
      <c r="L5008">
        <v>2017</v>
      </c>
      <c r="M5008">
        <v>3</v>
      </c>
    </row>
    <row r="5009" spans="1:13" x14ac:dyDescent="0.25">
      <c r="A5009">
        <v>131934</v>
      </c>
      <c r="B5009" t="s">
        <v>742</v>
      </c>
      <c r="C5009" t="s">
        <v>14</v>
      </c>
      <c r="D5009" t="s">
        <v>15</v>
      </c>
      <c r="E5009" t="s">
        <v>743</v>
      </c>
      <c r="F5009" s="1">
        <v>42989.318020833336</v>
      </c>
      <c r="G5009">
        <v>1</v>
      </c>
      <c r="H5009">
        <v>49.83</v>
      </c>
      <c r="I5009">
        <v>49.83</v>
      </c>
      <c r="J5009">
        <v>18</v>
      </c>
      <c r="K5009" t="s">
        <v>1346</v>
      </c>
      <c r="L5009">
        <v>2017</v>
      </c>
      <c r="M5009">
        <v>9</v>
      </c>
    </row>
    <row r="5010" spans="1:13" x14ac:dyDescent="0.25">
      <c r="A5010">
        <v>131934</v>
      </c>
      <c r="B5010" t="s">
        <v>742</v>
      </c>
      <c r="C5010" t="s">
        <v>14</v>
      </c>
      <c r="D5010" t="s">
        <v>15</v>
      </c>
      <c r="E5010" t="s">
        <v>743</v>
      </c>
      <c r="F5010" s="1">
        <v>43640.429282407407</v>
      </c>
      <c r="G5010">
        <v>1</v>
      </c>
      <c r="H5010">
        <v>49.82</v>
      </c>
      <c r="I5010">
        <v>49.82</v>
      </c>
      <c r="J5010">
        <v>18</v>
      </c>
      <c r="K5010" t="s">
        <v>1346</v>
      </c>
      <c r="L5010">
        <v>2019</v>
      </c>
      <c r="M5010">
        <v>6</v>
      </c>
    </row>
    <row r="5011" spans="1:13" x14ac:dyDescent="0.25">
      <c r="A5011">
        <v>202789</v>
      </c>
      <c r="B5011" t="s">
        <v>1520</v>
      </c>
      <c r="C5011" t="s">
        <v>14</v>
      </c>
      <c r="D5011" t="s">
        <v>15</v>
      </c>
      <c r="E5011" t="s">
        <v>1316</v>
      </c>
      <c r="F5011" s="1">
        <v>43563.498182870368</v>
      </c>
      <c r="G5011">
        <v>1</v>
      </c>
      <c r="H5011">
        <v>73.3</v>
      </c>
      <c r="I5011">
        <v>73.3</v>
      </c>
      <c r="J5011">
        <v>18</v>
      </c>
      <c r="K5011" t="s">
        <v>1346</v>
      </c>
      <c r="L5011">
        <v>2019</v>
      </c>
      <c r="M5011">
        <v>4</v>
      </c>
    </row>
    <row r="5012" spans="1:13" x14ac:dyDescent="0.25">
      <c r="A5012">
        <v>202789</v>
      </c>
      <c r="B5012" t="s">
        <v>1520</v>
      </c>
      <c r="C5012" t="s">
        <v>14</v>
      </c>
      <c r="D5012" t="s">
        <v>15</v>
      </c>
      <c r="E5012" t="s">
        <v>1316</v>
      </c>
      <c r="F5012" s="1">
        <v>43563.498182870368</v>
      </c>
      <c r="G5012">
        <v>1</v>
      </c>
      <c r="H5012">
        <v>73.3</v>
      </c>
      <c r="I5012">
        <v>73.3</v>
      </c>
      <c r="J5012">
        <v>18</v>
      </c>
      <c r="K5012" t="s">
        <v>1346</v>
      </c>
      <c r="L5012">
        <v>2019</v>
      </c>
      <c r="M5012">
        <v>4</v>
      </c>
    </row>
    <row r="5013" spans="1:13" x14ac:dyDescent="0.25">
      <c r="A5013">
        <v>146755</v>
      </c>
      <c r="B5013" t="s">
        <v>1521</v>
      </c>
      <c r="C5013" t="s">
        <v>14</v>
      </c>
      <c r="D5013" t="s">
        <v>15</v>
      </c>
      <c r="E5013" t="s">
        <v>745</v>
      </c>
      <c r="F5013" s="1">
        <v>43563.498182870368</v>
      </c>
      <c r="G5013">
        <v>1</v>
      </c>
      <c r="H5013">
        <v>83.66</v>
      </c>
      <c r="I5013">
        <v>83.66</v>
      </c>
      <c r="J5013">
        <v>18</v>
      </c>
      <c r="K5013" t="s">
        <v>1346</v>
      </c>
      <c r="L5013">
        <v>2019</v>
      </c>
      <c r="M5013">
        <v>4</v>
      </c>
    </row>
    <row r="5014" spans="1:13" x14ac:dyDescent="0.25">
      <c r="A5014">
        <v>118279</v>
      </c>
      <c r="B5014" t="s">
        <v>1303</v>
      </c>
      <c r="C5014" t="s">
        <v>14</v>
      </c>
      <c r="D5014" t="s">
        <v>15</v>
      </c>
      <c r="E5014" t="s">
        <v>1220</v>
      </c>
      <c r="F5014" s="1">
        <v>43011.548761574071</v>
      </c>
      <c r="G5014">
        <v>1</v>
      </c>
      <c r="H5014">
        <v>1241</v>
      </c>
      <c r="I5014">
        <v>1241</v>
      </c>
      <c r="J5014">
        <v>18</v>
      </c>
      <c r="K5014" t="s">
        <v>1346</v>
      </c>
      <c r="L5014">
        <v>2017</v>
      </c>
      <c r="M5014">
        <v>10</v>
      </c>
    </row>
    <row r="5015" spans="1:13" x14ac:dyDescent="0.25">
      <c r="A5015">
        <v>196118</v>
      </c>
      <c r="B5015" t="s">
        <v>749</v>
      </c>
      <c r="C5015" t="s">
        <v>14</v>
      </c>
      <c r="D5015" t="s">
        <v>27</v>
      </c>
      <c r="E5015" t="s">
        <v>748</v>
      </c>
      <c r="F5015" s="1">
        <v>43020.379189814812</v>
      </c>
      <c r="G5015">
        <v>1</v>
      </c>
      <c r="H5015">
        <v>511.13</v>
      </c>
      <c r="I5015">
        <v>511.13</v>
      </c>
      <c r="J5015">
        <v>18</v>
      </c>
      <c r="K5015" t="s">
        <v>1346</v>
      </c>
      <c r="L5015">
        <v>2017</v>
      </c>
      <c r="M5015">
        <v>10</v>
      </c>
    </row>
    <row r="5016" spans="1:13" x14ac:dyDescent="0.25">
      <c r="A5016">
        <v>196118</v>
      </c>
      <c r="B5016" t="s">
        <v>749</v>
      </c>
      <c r="C5016" t="s">
        <v>14</v>
      </c>
      <c r="D5016" t="s">
        <v>27</v>
      </c>
      <c r="E5016" t="s">
        <v>748</v>
      </c>
      <c r="F5016" s="1">
        <v>43031.328298611108</v>
      </c>
      <c r="G5016">
        <v>1</v>
      </c>
      <c r="H5016">
        <v>515.64</v>
      </c>
      <c r="I5016">
        <v>515.64</v>
      </c>
      <c r="J5016">
        <v>18</v>
      </c>
      <c r="K5016" t="s">
        <v>1346</v>
      </c>
      <c r="L5016">
        <v>2017</v>
      </c>
      <c r="M5016">
        <v>10</v>
      </c>
    </row>
    <row r="5017" spans="1:13" x14ac:dyDescent="0.25">
      <c r="A5017">
        <v>178620</v>
      </c>
      <c r="B5017" t="s">
        <v>1522</v>
      </c>
      <c r="C5017" t="s">
        <v>14</v>
      </c>
      <c r="D5017" t="s">
        <v>15</v>
      </c>
      <c r="E5017" t="s">
        <v>584</v>
      </c>
      <c r="F5017" s="1">
        <v>43109.403136574074</v>
      </c>
      <c r="G5017">
        <v>1</v>
      </c>
      <c r="H5017">
        <v>87.82</v>
      </c>
      <c r="I5017">
        <v>87.82</v>
      </c>
      <c r="J5017">
        <v>18</v>
      </c>
      <c r="K5017" t="s">
        <v>1346</v>
      </c>
      <c r="L5017">
        <v>2018</v>
      </c>
      <c r="M5017">
        <v>1</v>
      </c>
    </row>
    <row r="5018" spans="1:13" x14ac:dyDescent="0.25">
      <c r="A5018">
        <v>84570</v>
      </c>
      <c r="B5018" t="s">
        <v>1523</v>
      </c>
      <c r="C5018" t="s">
        <v>14</v>
      </c>
      <c r="D5018" t="s">
        <v>15</v>
      </c>
      <c r="E5018" t="s">
        <v>1524</v>
      </c>
      <c r="F5018" s="1">
        <v>43066.374340277776</v>
      </c>
      <c r="G5018">
        <v>1</v>
      </c>
      <c r="H5018">
        <v>102.66</v>
      </c>
      <c r="I5018">
        <v>102.66</v>
      </c>
      <c r="J5018">
        <v>18</v>
      </c>
      <c r="K5018" t="s">
        <v>1346</v>
      </c>
      <c r="L5018">
        <v>2017</v>
      </c>
      <c r="M5018">
        <v>11</v>
      </c>
    </row>
    <row r="5019" spans="1:13" x14ac:dyDescent="0.25">
      <c r="A5019">
        <v>84570</v>
      </c>
      <c r="B5019" t="s">
        <v>1523</v>
      </c>
      <c r="C5019" t="s">
        <v>14</v>
      </c>
      <c r="D5019" t="s">
        <v>15</v>
      </c>
      <c r="E5019" t="s">
        <v>1524</v>
      </c>
      <c r="F5019" s="1">
        <v>43087.343101851853</v>
      </c>
      <c r="G5019">
        <v>1</v>
      </c>
      <c r="H5019">
        <v>102.66</v>
      </c>
      <c r="I5019">
        <v>102.66</v>
      </c>
      <c r="J5019">
        <v>18</v>
      </c>
      <c r="K5019" t="s">
        <v>1346</v>
      </c>
      <c r="L5019">
        <v>2017</v>
      </c>
      <c r="M5019">
        <v>12</v>
      </c>
    </row>
    <row r="5020" spans="1:13" x14ac:dyDescent="0.25">
      <c r="A5020">
        <v>847641</v>
      </c>
      <c r="B5020" t="s">
        <v>1525</v>
      </c>
      <c r="C5020" t="s">
        <v>140</v>
      </c>
      <c r="D5020" t="s">
        <v>142</v>
      </c>
      <c r="F5020" s="1">
        <v>43087.343101851853</v>
      </c>
      <c r="G5020">
        <v>2</v>
      </c>
      <c r="H5020">
        <v>120.36</v>
      </c>
      <c r="I5020">
        <v>240.72</v>
      </c>
      <c r="J5020">
        <v>18</v>
      </c>
      <c r="K5020" t="s">
        <v>1346</v>
      </c>
      <c r="L5020">
        <v>2017</v>
      </c>
      <c r="M5020">
        <v>12</v>
      </c>
    </row>
    <row r="5021" spans="1:13" x14ac:dyDescent="0.25">
      <c r="A5021">
        <v>846306</v>
      </c>
      <c r="B5021" t="s">
        <v>1526</v>
      </c>
      <c r="C5021" t="s">
        <v>14</v>
      </c>
      <c r="D5021" t="s">
        <v>27</v>
      </c>
      <c r="E5021" t="s">
        <v>1316</v>
      </c>
      <c r="F5021" s="1">
        <v>42912.414895833332</v>
      </c>
      <c r="G5021">
        <v>1</v>
      </c>
      <c r="H5021">
        <v>90.52</v>
      </c>
      <c r="I5021">
        <v>90.52</v>
      </c>
      <c r="J5021">
        <v>18</v>
      </c>
      <c r="K5021" t="s">
        <v>1346</v>
      </c>
      <c r="L5021">
        <v>2017</v>
      </c>
      <c r="M5021">
        <v>6</v>
      </c>
    </row>
    <row r="5022" spans="1:13" x14ac:dyDescent="0.25">
      <c r="A5022">
        <v>173209</v>
      </c>
      <c r="B5022" t="s">
        <v>1527</v>
      </c>
      <c r="C5022" t="s">
        <v>14</v>
      </c>
      <c r="D5022" t="s">
        <v>27</v>
      </c>
      <c r="E5022" t="s">
        <v>1316</v>
      </c>
      <c r="F5022" s="1">
        <v>43481.577881944446</v>
      </c>
      <c r="G5022">
        <v>1</v>
      </c>
      <c r="H5022">
        <v>156.18</v>
      </c>
      <c r="I5022">
        <v>156.18</v>
      </c>
      <c r="J5022">
        <v>18</v>
      </c>
      <c r="K5022" t="s">
        <v>1346</v>
      </c>
      <c r="L5022">
        <v>2019</v>
      </c>
      <c r="M5022">
        <v>1</v>
      </c>
    </row>
    <row r="5023" spans="1:13" x14ac:dyDescent="0.25">
      <c r="A5023">
        <v>173208</v>
      </c>
      <c r="B5023" t="s">
        <v>1526</v>
      </c>
      <c r="C5023" t="s">
        <v>14</v>
      </c>
      <c r="D5023" t="s">
        <v>15</v>
      </c>
      <c r="E5023" t="s">
        <v>1316</v>
      </c>
      <c r="F5023" s="1">
        <v>43481.577881944446</v>
      </c>
      <c r="G5023">
        <v>1</v>
      </c>
      <c r="H5023">
        <v>92.59</v>
      </c>
      <c r="I5023">
        <v>92.59</v>
      </c>
      <c r="J5023">
        <v>18</v>
      </c>
      <c r="K5023" t="s">
        <v>1346</v>
      </c>
      <c r="L5023">
        <v>2019</v>
      </c>
      <c r="M5023">
        <v>1</v>
      </c>
    </row>
    <row r="5024" spans="1:13" x14ac:dyDescent="0.25">
      <c r="A5024">
        <v>173304</v>
      </c>
      <c r="B5024" t="s">
        <v>1528</v>
      </c>
      <c r="C5024" t="s">
        <v>14</v>
      </c>
      <c r="D5024" t="s">
        <v>15</v>
      </c>
      <c r="E5024" t="s">
        <v>1316</v>
      </c>
      <c r="F5024" s="1">
        <v>43815.417847222219</v>
      </c>
      <c r="G5024">
        <v>2</v>
      </c>
      <c r="H5024">
        <v>347.78</v>
      </c>
      <c r="I5024">
        <v>695.56</v>
      </c>
      <c r="J5024">
        <v>18</v>
      </c>
      <c r="K5024" t="s">
        <v>1346</v>
      </c>
      <c r="L5024">
        <v>2019</v>
      </c>
      <c r="M5024">
        <v>12</v>
      </c>
    </row>
    <row r="5025" spans="1:13" x14ac:dyDescent="0.25">
      <c r="A5025">
        <v>194114</v>
      </c>
      <c r="B5025" t="s">
        <v>758</v>
      </c>
      <c r="C5025" t="s">
        <v>14</v>
      </c>
      <c r="D5025" t="s">
        <v>15</v>
      </c>
      <c r="E5025" t="s">
        <v>757</v>
      </c>
      <c r="F5025" s="1">
        <v>42912.414895833332</v>
      </c>
      <c r="G5025">
        <v>1</v>
      </c>
      <c r="H5025">
        <v>137.53</v>
      </c>
      <c r="I5025">
        <v>137.53</v>
      </c>
      <c r="J5025">
        <v>18</v>
      </c>
      <c r="K5025" t="s">
        <v>1346</v>
      </c>
      <c r="L5025">
        <v>2017</v>
      </c>
      <c r="M5025">
        <v>6</v>
      </c>
    </row>
    <row r="5026" spans="1:13" x14ac:dyDescent="0.25">
      <c r="A5026">
        <v>147544</v>
      </c>
      <c r="B5026" t="s">
        <v>1317</v>
      </c>
      <c r="C5026" t="s">
        <v>14</v>
      </c>
      <c r="D5026" t="s">
        <v>27</v>
      </c>
      <c r="E5026" t="s">
        <v>1318</v>
      </c>
      <c r="F5026" s="1">
        <v>42838.442291666666</v>
      </c>
      <c r="G5026">
        <v>1</v>
      </c>
      <c r="H5026">
        <v>214.48</v>
      </c>
      <c r="I5026">
        <v>214.48</v>
      </c>
      <c r="J5026">
        <v>18</v>
      </c>
      <c r="K5026" t="s">
        <v>1346</v>
      </c>
      <c r="L5026">
        <v>2017</v>
      </c>
      <c r="M5026">
        <v>4</v>
      </c>
    </row>
    <row r="5027" spans="1:13" x14ac:dyDescent="0.25">
      <c r="A5027">
        <v>147544</v>
      </c>
      <c r="B5027" t="s">
        <v>1317</v>
      </c>
      <c r="C5027" t="s">
        <v>14</v>
      </c>
      <c r="D5027" t="s">
        <v>27</v>
      </c>
      <c r="E5027" t="s">
        <v>1318</v>
      </c>
      <c r="F5027" s="1">
        <v>43052.404675925929</v>
      </c>
      <c r="G5027">
        <v>2</v>
      </c>
      <c r="H5027">
        <v>213.02</v>
      </c>
      <c r="I5027">
        <v>426.04</v>
      </c>
      <c r="J5027">
        <v>18</v>
      </c>
      <c r="K5027" t="s">
        <v>1346</v>
      </c>
      <c r="L5027">
        <v>2017</v>
      </c>
      <c r="M5027">
        <v>11</v>
      </c>
    </row>
    <row r="5028" spans="1:13" x14ac:dyDescent="0.25">
      <c r="A5028">
        <v>147544</v>
      </c>
      <c r="B5028" t="s">
        <v>1317</v>
      </c>
      <c r="C5028" t="s">
        <v>14</v>
      </c>
      <c r="D5028" t="s">
        <v>27</v>
      </c>
      <c r="E5028" t="s">
        <v>1318</v>
      </c>
      <c r="F5028" s="1">
        <v>43080.360601851855</v>
      </c>
      <c r="G5028">
        <v>1</v>
      </c>
      <c r="H5028">
        <v>213.22</v>
      </c>
      <c r="I5028">
        <v>213.22</v>
      </c>
      <c r="J5028">
        <v>18</v>
      </c>
      <c r="K5028" t="s">
        <v>1346</v>
      </c>
      <c r="L5028">
        <v>2017</v>
      </c>
      <c r="M5028">
        <v>12</v>
      </c>
    </row>
    <row r="5029" spans="1:13" x14ac:dyDescent="0.25">
      <c r="A5029">
        <v>147544</v>
      </c>
      <c r="B5029" t="s">
        <v>1317</v>
      </c>
      <c r="C5029" t="s">
        <v>14</v>
      </c>
      <c r="D5029" t="s">
        <v>27</v>
      </c>
      <c r="E5029" t="s">
        <v>1318</v>
      </c>
      <c r="F5029" s="1">
        <v>43080.360601851855</v>
      </c>
      <c r="G5029">
        <v>1</v>
      </c>
      <c r="H5029">
        <v>213.22</v>
      </c>
      <c r="I5029">
        <v>213.22</v>
      </c>
      <c r="J5029">
        <v>18</v>
      </c>
      <c r="K5029" t="s">
        <v>1346</v>
      </c>
      <c r="L5029">
        <v>2017</v>
      </c>
      <c r="M5029">
        <v>12</v>
      </c>
    </row>
    <row r="5030" spans="1:13" x14ac:dyDescent="0.25">
      <c r="A5030">
        <v>148673</v>
      </c>
      <c r="B5030" t="s">
        <v>763</v>
      </c>
      <c r="C5030" t="s">
        <v>14</v>
      </c>
      <c r="D5030" t="s">
        <v>15</v>
      </c>
      <c r="E5030" t="s">
        <v>762</v>
      </c>
      <c r="F5030" s="1">
        <v>42828.423298611109</v>
      </c>
      <c r="G5030">
        <v>1</v>
      </c>
      <c r="H5030">
        <v>133.94</v>
      </c>
      <c r="I5030">
        <v>133.94</v>
      </c>
      <c r="J5030">
        <v>18</v>
      </c>
      <c r="K5030" t="s">
        <v>1346</v>
      </c>
      <c r="L5030">
        <v>2017</v>
      </c>
      <c r="M5030">
        <v>4</v>
      </c>
    </row>
    <row r="5031" spans="1:13" x14ac:dyDescent="0.25">
      <c r="A5031">
        <v>148673</v>
      </c>
      <c r="B5031" t="s">
        <v>763</v>
      </c>
      <c r="C5031" t="s">
        <v>14</v>
      </c>
      <c r="D5031" t="s">
        <v>15</v>
      </c>
      <c r="E5031" t="s">
        <v>762</v>
      </c>
      <c r="F5031" s="1">
        <v>43066.374340277776</v>
      </c>
      <c r="G5031">
        <v>1</v>
      </c>
      <c r="H5031">
        <v>133.02000000000001</v>
      </c>
      <c r="I5031">
        <v>133.02000000000001</v>
      </c>
      <c r="J5031">
        <v>18</v>
      </c>
      <c r="K5031" t="s">
        <v>1346</v>
      </c>
      <c r="L5031">
        <v>2017</v>
      </c>
      <c r="M5031">
        <v>11</v>
      </c>
    </row>
    <row r="5032" spans="1:13" x14ac:dyDescent="0.25">
      <c r="A5032">
        <v>148675</v>
      </c>
      <c r="B5032" t="s">
        <v>761</v>
      </c>
      <c r="C5032" t="s">
        <v>14</v>
      </c>
      <c r="D5032" t="s">
        <v>15</v>
      </c>
      <c r="E5032" t="s">
        <v>762</v>
      </c>
      <c r="F5032" s="1">
        <v>43481.577881944446</v>
      </c>
      <c r="G5032">
        <v>1</v>
      </c>
      <c r="H5032">
        <v>244.01</v>
      </c>
      <c r="I5032">
        <v>244.01</v>
      </c>
      <c r="J5032">
        <v>18</v>
      </c>
      <c r="K5032" t="s">
        <v>1346</v>
      </c>
      <c r="L5032">
        <v>2019</v>
      </c>
      <c r="M5032">
        <v>1</v>
      </c>
    </row>
    <row r="5033" spans="1:13" x14ac:dyDescent="0.25">
      <c r="A5033">
        <v>148675</v>
      </c>
      <c r="B5033" t="s">
        <v>761</v>
      </c>
      <c r="C5033" t="s">
        <v>14</v>
      </c>
      <c r="D5033" t="s">
        <v>15</v>
      </c>
      <c r="E5033" t="s">
        <v>762</v>
      </c>
      <c r="F5033" s="1">
        <v>43500.409386574072</v>
      </c>
      <c r="G5033">
        <v>1</v>
      </c>
      <c r="H5033">
        <v>244.01</v>
      </c>
      <c r="I5033">
        <v>244.01</v>
      </c>
      <c r="J5033">
        <v>18</v>
      </c>
      <c r="K5033" t="s">
        <v>1346</v>
      </c>
      <c r="L5033">
        <v>2019</v>
      </c>
      <c r="M5033">
        <v>2</v>
      </c>
    </row>
    <row r="5034" spans="1:13" x14ac:dyDescent="0.25">
      <c r="A5034">
        <v>148675</v>
      </c>
      <c r="B5034" t="s">
        <v>761</v>
      </c>
      <c r="C5034" t="s">
        <v>14</v>
      </c>
      <c r="D5034" t="s">
        <v>15</v>
      </c>
      <c r="E5034" t="s">
        <v>762</v>
      </c>
      <c r="F5034" s="1">
        <v>43703.46025462963</v>
      </c>
      <c r="G5034">
        <v>1</v>
      </c>
      <c r="H5034">
        <v>243.73</v>
      </c>
      <c r="I5034">
        <v>243.73</v>
      </c>
      <c r="J5034">
        <v>18</v>
      </c>
      <c r="K5034" t="s">
        <v>1346</v>
      </c>
      <c r="L5034">
        <v>2019</v>
      </c>
      <c r="M5034">
        <v>8</v>
      </c>
    </row>
    <row r="5035" spans="1:13" x14ac:dyDescent="0.25">
      <c r="A5035">
        <v>148675</v>
      </c>
      <c r="B5035" t="s">
        <v>761</v>
      </c>
      <c r="C5035" t="s">
        <v>14</v>
      </c>
      <c r="D5035" t="s">
        <v>15</v>
      </c>
      <c r="E5035" t="s">
        <v>762</v>
      </c>
      <c r="F5035" s="1">
        <v>43763.334537037037</v>
      </c>
      <c r="G5035">
        <v>1</v>
      </c>
      <c r="H5035">
        <v>243.73</v>
      </c>
      <c r="I5035">
        <v>243.73</v>
      </c>
      <c r="J5035">
        <v>18</v>
      </c>
      <c r="K5035" t="s">
        <v>1346</v>
      </c>
      <c r="L5035">
        <v>2019</v>
      </c>
      <c r="M5035">
        <v>10</v>
      </c>
    </row>
    <row r="5036" spans="1:13" x14ac:dyDescent="0.25">
      <c r="A5036">
        <v>190957</v>
      </c>
      <c r="B5036" t="s">
        <v>766</v>
      </c>
      <c r="C5036" t="s">
        <v>14</v>
      </c>
      <c r="D5036" t="s">
        <v>15</v>
      </c>
      <c r="E5036" t="s">
        <v>537</v>
      </c>
      <c r="F5036" s="1">
        <v>42751.413495370369</v>
      </c>
      <c r="G5036">
        <v>2</v>
      </c>
      <c r="H5036">
        <v>46.99</v>
      </c>
      <c r="I5036">
        <v>93.98</v>
      </c>
      <c r="J5036">
        <v>18</v>
      </c>
      <c r="K5036" t="s">
        <v>1346</v>
      </c>
      <c r="L5036">
        <v>2017</v>
      </c>
      <c r="M5036">
        <v>1</v>
      </c>
    </row>
    <row r="5037" spans="1:13" x14ac:dyDescent="0.25">
      <c r="A5037">
        <v>190959</v>
      </c>
      <c r="B5037" t="s">
        <v>1529</v>
      </c>
      <c r="C5037" t="s">
        <v>14</v>
      </c>
      <c r="D5037" t="s">
        <v>15</v>
      </c>
      <c r="E5037" t="s">
        <v>537</v>
      </c>
      <c r="F5037" s="1">
        <v>42751.413495370369</v>
      </c>
      <c r="G5037">
        <v>1</v>
      </c>
      <c r="H5037">
        <v>61.66</v>
      </c>
      <c r="I5037">
        <v>61.66</v>
      </c>
      <c r="J5037">
        <v>18</v>
      </c>
      <c r="K5037" t="s">
        <v>1346</v>
      </c>
      <c r="L5037">
        <v>2017</v>
      </c>
      <c r="M5037">
        <v>1</v>
      </c>
    </row>
    <row r="5038" spans="1:13" x14ac:dyDescent="0.25">
      <c r="A5038">
        <v>190959</v>
      </c>
      <c r="B5038" t="s">
        <v>1529</v>
      </c>
      <c r="C5038" t="s">
        <v>14</v>
      </c>
      <c r="D5038" t="s">
        <v>15</v>
      </c>
      <c r="E5038" t="s">
        <v>537</v>
      </c>
      <c r="F5038" s="1">
        <v>42912.414895833332</v>
      </c>
      <c r="G5038">
        <v>1</v>
      </c>
      <c r="H5038">
        <v>61.66</v>
      </c>
      <c r="I5038">
        <v>61.66</v>
      </c>
      <c r="J5038">
        <v>18</v>
      </c>
      <c r="K5038" t="s">
        <v>1346</v>
      </c>
      <c r="L5038">
        <v>2017</v>
      </c>
      <c r="M5038">
        <v>6</v>
      </c>
    </row>
    <row r="5039" spans="1:13" x14ac:dyDescent="0.25">
      <c r="A5039">
        <v>118547</v>
      </c>
      <c r="B5039" t="s">
        <v>769</v>
      </c>
      <c r="C5039" t="s">
        <v>58</v>
      </c>
      <c r="D5039" t="s">
        <v>15</v>
      </c>
      <c r="E5039" t="s">
        <v>101</v>
      </c>
      <c r="F5039" s="1">
        <v>43557.50885416667</v>
      </c>
      <c r="G5039">
        <v>1</v>
      </c>
      <c r="H5039">
        <v>126.94</v>
      </c>
      <c r="I5039">
        <v>126.94</v>
      </c>
      <c r="J5039">
        <v>18</v>
      </c>
      <c r="K5039" t="s">
        <v>1346</v>
      </c>
      <c r="L5039">
        <v>2019</v>
      </c>
      <c r="M5039">
        <v>4</v>
      </c>
    </row>
    <row r="5040" spans="1:13" x14ac:dyDescent="0.25">
      <c r="A5040">
        <v>117926</v>
      </c>
      <c r="B5040" t="s">
        <v>772</v>
      </c>
      <c r="C5040" t="s">
        <v>14</v>
      </c>
      <c r="D5040" t="s">
        <v>15</v>
      </c>
      <c r="E5040" t="s">
        <v>500</v>
      </c>
      <c r="F5040" s="1">
        <v>43794.350995370369</v>
      </c>
      <c r="G5040">
        <v>1</v>
      </c>
      <c r="H5040">
        <v>41.15</v>
      </c>
      <c r="I5040">
        <v>41.15</v>
      </c>
      <c r="J5040">
        <v>18</v>
      </c>
      <c r="K5040" t="s">
        <v>1346</v>
      </c>
      <c r="L5040">
        <v>2019</v>
      </c>
      <c r="M5040">
        <v>11</v>
      </c>
    </row>
    <row r="5041" spans="1:13" x14ac:dyDescent="0.25">
      <c r="A5041">
        <v>201613</v>
      </c>
      <c r="B5041" t="s">
        <v>1530</v>
      </c>
      <c r="C5041" t="s">
        <v>14</v>
      </c>
      <c r="D5041" t="s">
        <v>15</v>
      </c>
      <c r="E5041" t="s">
        <v>500</v>
      </c>
      <c r="F5041" s="1">
        <v>43087.343101851853</v>
      </c>
      <c r="G5041">
        <v>1</v>
      </c>
      <c r="H5041">
        <v>88.88</v>
      </c>
      <c r="I5041">
        <v>88.88</v>
      </c>
      <c r="J5041">
        <v>18</v>
      </c>
      <c r="K5041" t="s">
        <v>1346</v>
      </c>
      <c r="L5041">
        <v>2017</v>
      </c>
      <c r="M5041">
        <v>12</v>
      </c>
    </row>
    <row r="5042" spans="1:13" x14ac:dyDescent="0.25">
      <c r="A5042">
        <v>149145</v>
      </c>
      <c r="B5042" t="s">
        <v>1531</v>
      </c>
      <c r="C5042" t="s">
        <v>14</v>
      </c>
      <c r="D5042" t="s">
        <v>15</v>
      </c>
      <c r="E5042" t="s">
        <v>1532</v>
      </c>
      <c r="F5042" s="1">
        <v>43115.346643518518</v>
      </c>
      <c r="G5042">
        <v>1</v>
      </c>
      <c r="H5042">
        <v>2393.02</v>
      </c>
      <c r="I5042">
        <v>2393.02</v>
      </c>
      <c r="J5042">
        <v>18</v>
      </c>
      <c r="K5042" t="s">
        <v>1346</v>
      </c>
      <c r="L5042">
        <v>2018</v>
      </c>
      <c r="M5042">
        <v>1</v>
      </c>
    </row>
    <row r="5043" spans="1:13" x14ac:dyDescent="0.25">
      <c r="A5043">
        <v>144641</v>
      </c>
      <c r="B5043" t="s">
        <v>1332</v>
      </c>
      <c r="C5043" t="s">
        <v>14</v>
      </c>
      <c r="D5043" t="s">
        <v>15</v>
      </c>
      <c r="E5043" t="s">
        <v>1331</v>
      </c>
      <c r="F5043" s="1">
        <v>42979.561932870369</v>
      </c>
      <c r="G5043">
        <v>1</v>
      </c>
      <c r="H5043">
        <v>969.84</v>
      </c>
      <c r="I5043">
        <v>969.84</v>
      </c>
      <c r="J5043">
        <v>18</v>
      </c>
      <c r="K5043" t="s">
        <v>1346</v>
      </c>
      <c r="L5043">
        <v>2017</v>
      </c>
      <c r="M5043">
        <v>9</v>
      </c>
    </row>
    <row r="5044" spans="1:13" x14ac:dyDescent="0.25">
      <c r="A5044">
        <v>144641</v>
      </c>
      <c r="B5044" t="s">
        <v>1332</v>
      </c>
      <c r="C5044" t="s">
        <v>14</v>
      </c>
      <c r="D5044" t="s">
        <v>15</v>
      </c>
      <c r="E5044" t="s">
        <v>1331</v>
      </c>
      <c r="F5044" s="1">
        <v>42996.347210648149</v>
      </c>
      <c r="G5044">
        <v>1</v>
      </c>
      <c r="H5044">
        <v>969.84</v>
      </c>
      <c r="I5044">
        <v>969.84</v>
      </c>
      <c r="J5044">
        <v>18</v>
      </c>
      <c r="K5044" t="s">
        <v>1346</v>
      </c>
      <c r="L5044">
        <v>2017</v>
      </c>
      <c r="M5044">
        <v>9</v>
      </c>
    </row>
    <row r="5045" spans="1:13" x14ac:dyDescent="0.25">
      <c r="A5045">
        <v>216531</v>
      </c>
      <c r="B5045" t="s">
        <v>1533</v>
      </c>
      <c r="C5045" t="s">
        <v>14</v>
      </c>
      <c r="D5045" t="s">
        <v>15</v>
      </c>
      <c r="E5045" t="s">
        <v>175</v>
      </c>
      <c r="F5045" s="1">
        <v>43080.360601851855</v>
      </c>
      <c r="G5045">
        <v>1</v>
      </c>
      <c r="H5045">
        <v>51.36</v>
      </c>
      <c r="I5045">
        <v>51.36</v>
      </c>
      <c r="J5045">
        <v>18</v>
      </c>
      <c r="K5045" t="s">
        <v>1346</v>
      </c>
      <c r="L5045">
        <v>2017</v>
      </c>
      <c r="M5045">
        <v>12</v>
      </c>
    </row>
    <row r="5046" spans="1:13" x14ac:dyDescent="0.25">
      <c r="A5046">
        <v>216531</v>
      </c>
      <c r="B5046" t="s">
        <v>1533</v>
      </c>
      <c r="C5046" t="s">
        <v>14</v>
      </c>
      <c r="D5046" t="s">
        <v>15</v>
      </c>
      <c r="E5046" t="s">
        <v>175</v>
      </c>
      <c r="F5046" s="1">
        <v>43087.343101851853</v>
      </c>
      <c r="G5046">
        <v>1</v>
      </c>
      <c r="H5046">
        <v>50.56</v>
      </c>
      <c r="I5046">
        <v>50.56</v>
      </c>
      <c r="J5046">
        <v>18</v>
      </c>
      <c r="K5046" t="s">
        <v>1346</v>
      </c>
      <c r="L5046">
        <v>2017</v>
      </c>
      <c r="M5046">
        <v>12</v>
      </c>
    </row>
    <row r="5047" spans="1:13" x14ac:dyDescent="0.25">
      <c r="A5047">
        <v>173198</v>
      </c>
      <c r="B5047" t="s">
        <v>1534</v>
      </c>
      <c r="C5047" t="s">
        <v>14</v>
      </c>
      <c r="D5047" t="s">
        <v>15</v>
      </c>
      <c r="E5047" t="s">
        <v>1535</v>
      </c>
      <c r="F5047" s="1">
        <v>43609.404351851852</v>
      </c>
      <c r="G5047">
        <v>1</v>
      </c>
      <c r="H5047">
        <v>359.01</v>
      </c>
      <c r="I5047">
        <v>359.01</v>
      </c>
      <c r="J5047">
        <v>18</v>
      </c>
      <c r="K5047" t="s">
        <v>1346</v>
      </c>
      <c r="L5047">
        <v>2019</v>
      </c>
      <c r="M5047">
        <v>5</v>
      </c>
    </row>
    <row r="5048" spans="1:13" x14ac:dyDescent="0.25">
      <c r="A5048">
        <v>147725</v>
      </c>
      <c r="B5048" t="s">
        <v>774</v>
      </c>
      <c r="C5048" t="s">
        <v>58</v>
      </c>
      <c r="D5048" t="s">
        <v>15</v>
      </c>
      <c r="E5048" t="s">
        <v>101</v>
      </c>
      <c r="F5048" s="1">
        <v>42793.547280092593</v>
      </c>
      <c r="G5048">
        <v>2</v>
      </c>
      <c r="H5048">
        <v>63.48</v>
      </c>
      <c r="I5048">
        <v>126.96</v>
      </c>
      <c r="J5048">
        <v>18</v>
      </c>
      <c r="K5048" t="s">
        <v>1346</v>
      </c>
      <c r="L5048">
        <v>2017</v>
      </c>
      <c r="M5048">
        <v>2</v>
      </c>
    </row>
    <row r="5049" spans="1:13" x14ac:dyDescent="0.25">
      <c r="A5049">
        <v>105496</v>
      </c>
      <c r="B5049" t="s">
        <v>1334</v>
      </c>
      <c r="C5049" t="s">
        <v>14</v>
      </c>
      <c r="D5049" t="s">
        <v>15</v>
      </c>
      <c r="E5049" t="s">
        <v>777</v>
      </c>
      <c r="F5049" s="1">
        <v>42920.352534722224</v>
      </c>
      <c r="G5049">
        <v>1</v>
      </c>
      <c r="H5049">
        <v>75.41</v>
      </c>
      <c r="I5049">
        <v>75.41</v>
      </c>
      <c r="J5049">
        <v>18</v>
      </c>
      <c r="K5049" t="s">
        <v>1346</v>
      </c>
      <c r="L5049">
        <v>2017</v>
      </c>
      <c r="M5049">
        <v>7</v>
      </c>
    </row>
    <row r="5050" spans="1:13" x14ac:dyDescent="0.25">
      <c r="A5050">
        <v>105496</v>
      </c>
      <c r="B5050" t="s">
        <v>1334</v>
      </c>
      <c r="C5050" t="s">
        <v>14</v>
      </c>
      <c r="D5050" t="s">
        <v>15</v>
      </c>
      <c r="E5050" t="s">
        <v>777</v>
      </c>
      <c r="F5050" s="1">
        <v>42930.597002314818</v>
      </c>
      <c r="G5050">
        <v>1</v>
      </c>
      <c r="H5050">
        <v>75.41</v>
      </c>
      <c r="I5050">
        <v>75.41</v>
      </c>
      <c r="J5050">
        <v>18</v>
      </c>
      <c r="K5050" t="s">
        <v>1346</v>
      </c>
      <c r="L5050">
        <v>2017</v>
      </c>
      <c r="M5050">
        <v>7</v>
      </c>
    </row>
    <row r="5051" spans="1:13" x14ac:dyDescent="0.25">
      <c r="A5051">
        <v>105496</v>
      </c>
      <c r="B5051" t="s">
        <v>1334</v>
      </c>
      <c r="C5051" t="s">
        <v>14</v>
      </c>
      <c r="D5051" t="s">
        <v>15</v>
      </c>
      <c r="E5051" t="s">
        <v>777</v>
      </c>
      <c r="F5051" s="1">
        <v>43031.328298611108</v>
      </c>
      <c r="G5051">
        <v>2</v>
      </c>
      <c r="H5051">
        <v>75.040000000000006</v>
      </c>
      <c r="I5051">
        <v>150.08000000000001</v>
      </c>
      <c r="J5051">
        <v>18</v>
      </c>
      <c r="K5051" t="s">
        <v>1346</v>
      </c>
      <c r="L5051">
        <v>2017</v>
      </c>
      <c r="M5051">
        <v>10</v>
      </c>
    </row>
    <row r="5052" spans="1:13" x14ac:dyDescent="0.25">
      <c r="A5052">
        <v>105496</v>
      </c>
      <c r="B5052" t="s">
        <v>1334</v>
      </c>
      <c r="C5052" t="s">
        <v>14</v>
      </c>
      <c r="D5052" t="s">
        <v>15</v>
      </c>
      <c r="E5052" t="s">
        <v>777</v>
      </c>
      <c r="F5052" s="1">
        <v>43052.404675925929</v>
      </c>
      <c r="G5052">
        <v>1</v>
      </c>
      <c r="H5052">
        <v>75.41</v>
      </c>
      <c r="I5052">
        <v>75.41</v>
      </c>
      <c r="J5052">
        <v>18</v>
      </c>
      <c r="K5052" t="s">
        <v>1346</v>
      </c>
      <c r="L5052">
        <v>2017</v>
      </c>
      <c r="M5052">
        <v>11</v>
      </c>
    </row>
    <row r="5053" spans="1:13" x14ac:dyDescent="0.25">
      <c r="A5053">
        <v>199600</v>
      </c>
      <c r="B5053" t="s">
        <v>1536</v>
      </c>
      <c r="C5053" t="s">
        <v>14</v>
      </c>
      <c r="D5053" t="s">
        <v>15</v>
      </c>
      <c r="E5053" t="s">
        <v>777</v>
      </c>
      <c r="F5053" s="1">
        <v>43217.37232638889</v>
      </c>
      <c r="G5053">
        <v>1</v>
      </c>
      <c r="H5053">
        <v>99.89</v>
      </c>
      <c r="I5053">
        <v>99.89</v>
      </c>
      <c r="J5053">
        <v>18</v>
      </c>
      <c r="K5053" t="s">
        <v>1346</v>
      </c>
      <c r="L5053">
        <v>2018</v>
      </c>
      <c r="M5053">
        <v>4</v>
      </c>
    </row>
    <row r="5054" spans="1:13" x14ac:dyDescent="0.25">
      <c r="A5054">
        <v>199600</v>
      </c>
      <c r="B5054" t="s">
        <v>1536</v>
      </c>
      <c r="C5054" t="s">
        <v>14</v>
      </c>
      <c r="D5054" t="s">
        <v>15</v>
      </c>
      <c r="E5054" t="s">
        <v>777</v>
      </c>
      <c r="F5054" s="1">
        <v>43402.436979166669</v>
      </c>
      <c r="G5054">
        <v>1</v>
      </c>
      <c r="H5054">
        <v>99.89</v>
      </c>
      <c r="I5054">
        <v>99.89</v>
      </c>
      <c r="J5054">
        <v>18</v>
      </c>
      <c r="K5054" t="s">
        <v>1346</v>
      </c>
      <c r="L5054">
        <v>2018</v>
      </c>
      <c r="M5054">
        <v>10</v>
      </c>
    </row>
    <row r="5055" spans="1:13" x14ac:dyDescent="0.25">
      <c r="A5055">
        <v>105496</v>
      </c>
      <c r="B5055" t="s">
        <v>1334</v>
      </c>
      <c r="C5055" t="s">
        <v>14</v>
      </c>
      <c r="D5055" t="s">
        <v>15</v>
      </c>
      <c r="E5055" t="s">
        <v>777</v>
      </c>
      <c r="F5055" s="1">
        <v>43472.583749999998</v>
      </c>
      <c r="G5055">
        <v>1</v>
      </c>
      <c r="H5055">
        <v>75.03</v>
      </c>
      <c r="I5055">
        <v>75.03</v>
      </c>
      <c r="J5055">
        <v>18</v>
      </c>
      <c r="K5055" t="s">
        <v>1346</v>
      </c>
      <c r="L5055">
        <v>2019</v>
      </c>
      <c r="M5055">
        <v>1</v>
      </c>
    </row>
    <row r="5056" spans="1:13" x14ac:dyDescent="0.25">
      <c r="A5056">
        <v>105496</v>
      </c>
      <c r="B5056" t="s">
        <v>1334</v>
      </c>
      <c r="C5056" t="s">
        <v>14</v>
      </c>
      <c r="D5056" t="s">
        <v>15</v>
      </c>
      <c r="E5056" t="s">
        <v>777</v>
      </c>
      <c r="F5056" s="1">
        <v>43605.421354166669</v>
      </c>
      <c r="G5056">
        <v>1</v>
      </c>
      <c r="H5056">
        <v>75</v>
      </c>
      <c r="I5056">
        <v>75</v>
      </c>
      <c r="J5056">
        <v>18</v>
      </c>
      <c r="K5056" t="s">
        <v>1346</v>
      </c>
      <c r="L5056">
        <v>2019</v>
      </c>
      <c r="M5056">
        <v>5</v>
      </c>
    </row>
    <row r="5057" spans="1:13" x14ac:dyDescent="0.25">
      <c r="A5057">
        <v>166030</v>
      </c>
      <c r="B5057" t="s">
        <v>776</v>
      </c>
      <c r="C5057" t="s">
        <v>14</v>
      </c>
      <c r="D5057" t="s">
        <v>15</v>
      </c>
      <c r="E5057" t="s">
        <v>777</v>
      </c>
      <c r="F5057" s="1">
        <v>43605.421354166669</v>
      </c>
      <c r="G5057">
        <v>1</v>
      </c>
      <c r="H5057">
        <v>29.85</v>
      </c>
      <c r="I5057">
        <v>29.85</v>
      </c>
      <c r="J5057">
        <v>18</v>
      </c>
      <c r="K5057" t="s">
        <v>1346</v>
      </c>
      <c r="L5057">
        <v>2019</v>
      </c>
      <c r="M5057">
        <v>5</v>
      </c>
    </row>
    <row r="5058" spans="1:13" x14ac:dyDescent="0.25">
      <c r="A5058">
        <v>199600</v>
      </c>
      <c r="B5058" t="s">
        <v>1536</v>
      </c>
      <c r="C5058" t="s">
        <v>14</v>
      </c>
      <c r="D5058" t="s">
        <v>15</v>
      </c>
      <c r="E5058" t="s">
        <v>777</v>
      </c>
      <c r="F5058" s="1">
        <v>43763.334537037037</v>
      </c>
      <c r="G5058">
        <v>1</v>
      </c>
      <c r="H5058">
        <v>99.89</v>
      </c>
      <c r="I5058">
        <v>99.89</v>
      </c>
      <c r="J5058">
        <v>18</v>
      </c>
      <c r="K5058" t="s">
        <v>1346</v>
      </c>
      <c r="L5058">
        <v>2019</v>
      </c>
      <c r="M5058">
        <v>10</v>
      </c>
    </row>
    <row r="5059" spans="1:13" x14ac:dyDescent="0.25">
      <c r="A5059">
        <v>199600</v>
      </c>
      <c r="B5059" t="s">
        <v>1536</v>
      </c>
      <c r="C5059" t="s">
        <v>14</v>
      </c>
      <c r="D5059" t="s">
        <v>15</v>
      </c>
      <c r="E5059" t="s">
        <v>777</v>
      </c>
      <c r="F5059" s="1">
        <v>43808.419652777775</v>
      </c>
      <c r="G5059">
        <v>1</v>
      </c>
      <c r="H5059">
        <v>99.89</v>
      </c>
      <c r="I5059">
        <v>99.89</v>
      </c>
      <c r="J5059">
        <v>18</v>
      </c>
      <c r="K5059" t="s">
        <v>1346</v>
      </c>
      <c r="L5059">
        <v>2019</v>
      </c>
      <c r="M5059">
        <v>12</v>
      </c>
    </row>
    <row r="5060" spans="1:13" x14ac:dyDescent="0.25">
      <c r="A5060">
        <v>171678</v>
      </c>
      <c r="B5060" t="s">
        <v>1537</v>
      </c>
      <c r="C5060" t="s">
        <v>14</v>
      </c>
      <c r="D5060" t="s">
        <v>15</v>
      </c>
      <c r="E5060" t="s">
        <v>1141</v>
      </c>
      <c r="F5060" s="1">
        <v>43081.331423611111</v>
      </c>
      <c r="G5060">
        <v>2</v>
      </c>
      <c r="H5060">
        <v>157.81</v>
      </c>
      <c r="I5060">
        <v>315.62</v>
      </c>
      <c r="J5060">
        <v>18</v>
      </c>
      <c r="K5060" t="s">
        <v>1346</v>
      </c>
      <c r="L5060">
        <v>2017</v>
      </c>
      <c r="M5060">
        <v>12</v>
      </c>
    </row>
    <row r="5061" spans="1:13" x14ac:dyDescent="0.25">
      <c r="A5061">
        <v>171678</v>
      </c>
      <c r="B5061" t="s">
        <v>1537</v>
      </c>
      <c r="C5061" t="s">
        <v>14</v>
      </c>
      <c r="D5061" t="s">
        <v>15</v>
      </c>
      <c r="E5061" t="s">
        <v>1141</v>
      </c>
      <c r="F5061" s="1">
        <v>43087.343101851853</v>
      </c>
      <c r="G5061">
        <v>2</v>
      </c>
      <c r="H5061">
        <v>157.81</v>
      </c>
      <c r="I5061">
        <v>315.62</v>
      </c>
      <c r="J5061">
        <v>18</v>
      </c>
      <c r="K5061" t="s">
        <v>1346</v>
      </c>
      <c r="L5061">
        <v>2017</v>
      </c>
      <c r="M5061">
        <v>12</v>
      </c>
    </row>
    <row r="5062" spans="1:13" x14ac:dyDescent="0.25">
      <c r="A5062">
        <v>171678</v>
      </c>
      <c r="B5062" t="s">
        <v>1537</v>
      </c>
      <c r="C5062" t="s">
        <v>14</v>
      </c>
      <c r="D5062" t="s">
        <v>15</v>
      </c>
      <c r="E5062" t="s">
        <v>1141</v>
      </c>
      <c r="F5062" s="1">
        <v>43255.41443287037</v>
      </c>
      <c r="G5062">
        <v>1</v>
      </c>
      <c r="H5062">
        <v>157.81</v>
      </c>
      <c r="I5062">
        <v>157.81</v>
      </c>
      <c r="J5062">
        <v>18</v>
      </c>
      <c r="K5062" t="s">
        <v>1346</v>
      </c>
      <c r="L5062">
        <v>2018</v>
      </c>
      <c r="M5062">
        <v>6</v>
      </c>
    </row>
    <row r="5063" spans="1:13" x14ac:dyDescent="0.25">
      <c r="A5063">
        <v>171678</v>
      </c>
      <c r="B5063" t="s">
        <v>1537</v>
      </c>
      <c r="C5063" t="s">
        <v>14</v>
      </c>
      <c r="D5063" t="s">
        <v>15</v>
      </c>
      <c r="E5063" t="s">
        <v>1141</v>
      </c>
      <c r="F5063" s="1">
        <v>43276.429664351854</v>
      </c>
      <c r="G5063">
        <v>2</v>
      </c>
      <c r="H5063">
        <v>157.81</v>
      </c>
      <c r="I5063">
        <v>315.62</v>
      </c>
      <c r="J5063">
        <v>18</v>
      </c>
      <c r="K5063" t="s">
        <v>1346</v>
      </c>
      <c r="L5063">
        <v>2018</v>
      </c>
      <c r="M5063">
        <v>6</v>
      </c>
    </row>
    <row r="5064" spans="1:13" x14ac:dyDescent="0.25">
      <c r="A5064">
        <v>153951</v>
      </c>
      <c r="B5064" t="s">
        <v>778</v>
      </c>
      <c r="C5064" t="s">
        <v>14</v>
      </c>
      <c r="D5064" t="s">
        <v>15</v>
      </c>
      <c r="E5064" t="s">
        <v>639</v>
      </c>
      <c r="F5064" s="1">
        <v>42793.421412037038</v>
      </c>
      <c r="G5064">
        <v>1</v>
      </c>
      <c r="H5064">
        <v>184.79</v>
      </c>
      <c r="I5064">
        <v>184.79</v>
      </c>
      <c r="J5064">
        <v>18</v>
      </c>
      <c r="K5064" t="s">
        <v>1346</v>
      </c>
      <c r="L5064">
        <v>2017</v>
      </c>
      <c r="M5064">
        <v>2</v>
      </c>
    </row>
    <row r="5065" spans="1:13" x14ac:dyDescent="0.25">
      <c r="A5065">
        <v>153951</v>
      </c>
      <c r="B5065" t="s">
        <v>778</v>
      </c>
      <c r="C5065" t="s">
        <v>14</v>
      </c>
      <c r="D5065" t="s">
        <v>15</v>
      </c>
      <c r="E5065" t="s">
        <v>639</v>
      </c>
      <c r="F5065" s="1">
        <v>42807.422407407408</v>
      </c>
      <c r="G5065">
        <v>1</v>
      </c>
      <c r="H5065">
        <v>184.79</v>
      </c>
      <c r="I5065">
        <v>184.79</v>
      </c>
      <c r="J5065">
        <v>18</v>
      </c>
      <c r="K5065" t="s">
        <v>1346</v>
      </c>
      <c r="L5065">
        <v>2017</v>
      </c>
      <c r="M5065">
        <v>3</v>
      </c>
    </row>
    <row r="5066" spans="1:13" x14ac:dyDescent="0.25">
      <c r="A5066">
        <v>153951</v>
      </c>
      <c r="B5066" t="s">
        <v>778</v>
      </c>
      <c r="C5066" t="s">
        <v>14</v>
      </c>
      <c r="D5066" t="s">
        <v>15</v>
      </c>
      <c r="E5066" t="s">
        <v>639</v>
      </c>
      <c r="F5066" s="1">
        <v>42808.400069444448</v>
      </c>
      <c r="G5066">
        <v>3</v>
      </c>
      <c r="H5066">
        <v>184.79</v>
      </c>
      <c r="I5066">
        <v>554.37</v>
      </c>
      <c r="J5066">
        <v>18</v>
      </c>
      <c r="K5066" t="s">
        <v>1346</v>
      </c>
      <c r="L5066">
        <v>2017</v>
      </c>
      <c r="M5066">
        <v>3</v>
      </c>
    </row>
    <row r="5067" spans="1:13" x14ac:dyDescent="0.25">
      <c r="A5067">
        <v>153951</v>
      </c>
      <c r="B5067" t="s">
        <v>778</v>
      </c>
      <c r="C5067" t="s">
        <v>14</v>
      </c>
      <c r="D5067" t="s">
        <v>15</v>
      </c>
      <c r="E5067" t="s">
        <v>639</v>
      </c>
      <c r="F5067" s="1">
        <v>42814.41028935185</v>
      </c>
      <c r="G5067">
        <v>1</v>
      </c>
      <c r="H5067">
        <v>184.79</v>
      </c>
      <c r="I5067">
        <v>184.79</v>
      </c>
      <c r="J5067">
        <v>18</v>
      </c>
      <c r="K5067" t="s">
        <v>1346</v>
      </c>
      <c r="L5067">
        <v>2017</v>
      </c>
      <c r="M5067">
        <v>3</v>
      </c>
    </row>
    <row r="5068" spans="1:13" x14ac:dyDescent="0.25">
      <c r="A5068">
        <v>153951</v>
      </c>
      <c r="B5068" t="s">
        <v>778</v>
      </c>
      <c r="C5068" t="s">
        <v>14</v>
      </c>
      <c r="D5068" t="s">
        <v>15</v>
      </c>
      <c r="E5068" t="s">
        <v>639</v>
      </c>
      <c r="F5068" s="1">
        <v>42838.442291666666</v>
      </c>
      <c r="G5068">
        <v>2</v>
      </c>
      <c r="H5068">
        <v>184.79</v>
      </c>
      <c r="I5068">
        <v>369.58</v>
      </c>
      <c r="J5068">
        <v>18</v>
      </c>
      <c r="K5068" t="s">
        <v>1346</v>
      </c>
      <c r="L5068">
        <v>2017</v>
      </c>
      <c r="M5068">
        <v>4</v>
      </c>
    </row>
    <row r="5069" spans="1:13" x14ac:dyDescent="0.25">
      <c r="A5069">
        <v>153951</v>
      </c>
      <c r="B5069" t="s">
        <v>778</v>
      </c>
      <c r="C5069" t="s">
        <v>14</v>
      </c>
      <c r="D5069" t="s">
        <v>15</v>
      </c>
      <c r="E5069" t="s">
        <v>639</v>
      </c>
      <c r="F5069" s="1">
        <v>42860.455312500002</v>
      </c>
      <c r="G5069">
        <v>1</v>
      </c>
      <c r="H5069">
        <v>184.79</v>
      </c>
      <c r="I5069">
        <v>184.79</v>
      </c>
      <c r="J5069">
        <v>18</v>
      </c>
      <c r="K5069" t="s">
        <v>1346</v>
      </c>
      <c r="L5069">
        <v>2017</v>
      </c>
      <c r="M5069">
        <v>5</v>
      </c>
    </row>
    <row r="5070" spans="1:13" x14ac:dyDescent="0.25">
      <c r="A5070">
        <v>153951</v>
      </c>
      <c r="B5070" t="s">
        <v>778</v>
      </c>
      <c r="C5070" t="s">
        <v>14</v>
      </c>
      <c r="D5070" t="s">
        <v>15</v>
      </c>
      <c r="E5070" t="s">
        <v>639</v>
      </c>
      <c r="F5070" s="1">
        <v>42860.455312500002</v>
      </c>
      <c r="G5070">
        <v>1</v>
      </c>
      <c r="H5070">
        <v>184.79</v>
      </c>
      <c r="I5070">
        <v>184.79</v>
      </c>
      <c r="J5070">
        <v>18</v>
      </c>
      <c r="K5070" t="s">
        <v>1346</v>
      </c>
      <c r="L5070">
        <v>2017</v>
      </c>
      <c r="M5070">
        <v>5</v>
      </c>
    </row>
    <row r="5071" spans="1:13" x14ac:dyDescent="0.25">
      <c r="A5071">
        <v>153951</v>
      </c>
      <c r="B5071" t="s">
        <v>778</v>
      </c>
      <c r="C5071" t="s">
        <v>14</v>
      </c>
      <c r="D5071" t="s">
        <v>15</v>
      </c>
      <c r="E5071" t="s">
        <v>639</v>
      </c>
      <c r="F5071" s="1">
        <v>42870.411747685182</v>
      </c>
      <c r="G5071">
        <v>1</v>
      </c>
      <c r="H5071">
        <v>184.79</v>
      </c>
      <c r="I5071">
        <v>184.79</v>
      </c>
      <c r="J5071">
        <v>18</v>
      </c>
      <c r="K5071" t="s">
        <v>1346</v>
      </c>
      <c r="L5071">
        <v>2017</v>
      </c>
      <c r="M5071">
        <v>5</v>
      </c>
    </row>
    <row r="5072" spans="1:13" x14ac:dyDescent="0.25">
      <c r="A5072">
        <v>153951</v>
      </c>
      <c r="B5072" t="s">
        <v>778</v>
      </c>
      <c r="C5072" t="s">
        <v>14</v>
      </c>
      <c r="D5072" t="s">
        <v>15</v>
      </c>
      <c r="E5072" t="s">
        <v>639</v>
      </c>
      <c r="F5072" s="1">
        <v>42870.411747685182</v>
      </c>
      <c r="G5072">
        <v>1</v>
      </c>
      <c r="H5072">
        <v>184.79</v>
      </c>
      <c r="I5072">
        <v>184.79</v>
      </c>
      <c r="J5072">
        <v>18</v>
      </c>
      <c r="K5072" t="s">
        <v>1346</v>
      </c>
      <c r="L5072">
        <v>2017</v>
      </c>
      <c r="M5072">
        <v>5</v>
      </c>
    </row>
    <row r="5073" spans="1:13" x14ac:dyDescent="0.25">
      <c r="A5073">
        <v>153951</v>
      </c>
      <c r="B5073" t="s">
        <v>778</v>
      </c>
      <c r="C5073" t="s">
        <v>14</v>
      </c>
      <c r="D5073" t="s">
        <v>15</v>
      </c>
      <c r="E5073" t="s">
        <v>639</v>
      </c>
      <c r="F5073" s="1">
        <v>42888.624282407407</v>
      </c>
      <c r="G5073">
        <v>2</v>
      </c>
      <c r="H5073">
        <v>183.52</v>
      </c>
      <c r="I5073">
        <v>367.04</v>
      </c>
      <c r="J5073">
        <v>18</v>
      </c>
      <c r="K5073" t="s">
        <v>1346</v>
      </c>
      <c r="L5073">
        <v>2017</v>
      </c>
      <c r="M5073">
        <v>6</v>
      </c>
    </row>
    <row r="5074" spans="1:13" x14ac:dyDescent="0.25">
      <c r="A5074">
        <v>153951</v>
      </c>
      <c r="B5074" t="s">
        <v>778</v>
      </c>
      <c r="C5074" t="s">
        <v>14</v>
      </c>
      <c r="D5074" t="s">
        <v>15</v>
      </c>
      <c r="E5074" t="s">
        <v>639</v>
      </c>
      <c r="F5074" s="1">
        <v>42888.624282407407</v>
      </c>
      <c r="G5074">
        <v>1</v>
      </c>
      <c r="H5074">
        <v>183.52</v>
      </c>
      <c r="I5074">
        <v>183.52</v>
      </c>
      <c r="J5074">
        <v>18</v>
      </c>
      <c r="K5074" t="s">
        <v>1346</v>
      </c>
      <c r="L5074">
        <v>2017</v>
      </c>
      <c r="M5074">
        <v>6</v>
      </c>
    </row>
    <row r="5075" spans="1:13" x14ac:dyDescent="0.25">
      <c r="A5075">
        <v>153951</v>
      </c>
      <c r="B5075" t="s">
        <v>778</v>
      </c>
      <c r="C5075" t="s">
        <v>14</v>
      </c>
      <c r="D5075" t="s">
        <v>15</v>
      </c>
      <c r="E5075" t="s">
        <v>639</v>
      </c>
      <c r="F5075" s="1">
        <v>43003.405821759261</v>
      </c>
      <c r="G5075">
        <v>1</v>
      </c>
      <c r="H5075">
        <v>183.52</v>
      </c>
      <c r="I5075">
        <v>183.52</v>
      </c>
      <c r="J5075">
        <v>18</v>
      </c>
      <c r="K5075" t="s">
        <v>1346</v>
      </c>
      <c r="L5075">
        <v>2017</v>
      </c>
      <c r="M5075">
        <v>9</v>
      </c>
    </row>
    <row r="5076" spans="1:13" x14ac:dyDescent="0.25">
      <c r="A5076">
        <v>153951</v>
      </c>
      <c r="B5076" t="s">
        <v>778</v>
      </c>
      <c r="C5076" t="s">
        <v>14</v>
      </c>
      <c r="D5076" t="s">
        <v>15</v>
      </c>
      <c r="E5076" t="s">
        <v>639</v>
      </c>
      <c r="F5076" s="1">
        <v>43003.405821759261</v>
      </c>
      <c r="G5076">
        <v>1</v>
      </c>
      <c r="H5076">
        <v>183.52</v>
      </c>
      <c r="I5076">
        <v>183.52</v>
      </c>
      <c r="J5076">
        <v>18</v>
      </c>
      <c r="K5076" t="s">
        <v>1346</v>
      </c>
      <c r="L5076">
        <v>2017</v>
      </c>
      <c r="M5076">
        <v>9</v>
      </c>
    </row>
    <row r="5077" spans="1:13" x14ac:dyDescent="0.25">
      <c r="A5077">
        <v>153951</v>
      </c>
      <c r="B5077" t="s">
        <v>778</v>
      </c>
      <c r="C5077" t="s">
        <v>14</v>
      </c>
      <c r="D5077" t="s">
        <v>15</v>
      </c>
      <c r="E5077" t="s">
        <v>639</v>
      </c>
      <c r="F5077" s="1">
        <v>43031.328298611108</v>
      </c>
      <c r="G5077">
        <v>2</v>
      </c>
      <c r="H5077">
        <v>183.52</v>
      </c>
      <c r="I5077">
        <v>367.04</v>
      </c>
      <c r="J5077">
        <v>18</v>
      </c>
      <c r="K5077" t="s">
        <v>1346</v>
      </c>
      <c r="L5077">
        <v>2017</v>
      </c>
      <c r="M5077">
        <v>10</v>
      </c>
    </row>
    <row r="5078" spans="1:13" x14ac:dyDescent="0.25">
      <c r="A5078">
        <v>153951</v>
      </c>
      <c r="B5078" t="s">
        <v>778</v>
      </c>
      <c r="C5078" t="s">
        <v>14</v>
      </c>
      <c r="D5078" t="s">
        <v>15</v>
      </c>
      <c r="E5078" t="s">
        <v>639</v>
      </c>
      <c r="F5078" s="1">
        <v>43080.360601851855</v>
      </c>
      <c r="G5078">
        <v>1</v>
      </c>
      <c r="H5078">
        <v>183.52</v>
      </c>
      <c r="I5078">
        <v>183.52</v>
      </c>
      <c r="J5078">
        <v>18</v>
      </c>
      <c r="K5078" t="s">
        <v>1346</v>
      </c>
      <c r="L5078">
        <v>2017</v>
      </c>
      <c r="M5078">
        <v>12</v>
      </c>
    </row>
    <row r="5079" spans="1:13" x14ac:dyDescent="0.25">
      <c r="A5079">
        <v>153951</v>
      </c>
      <c r="B5079" t="s">
        <v>778</v>
      </c>
      <c r="C5079" t="s">
        <v>14</v>
      </c>
      <c r="D5079" t="s">
        <v>15</v>
      </c>
      <c r="E5079" t="s">
        <v>639</v>
      </c>
      <c r="F5079" s="1">
        <v>43080.360601851855</v>
      </c>
      <c r="G5079">
        <v>1</v>
      </c>
      <c r="H5079">
        <v>183.52</v>
      </c>
      <c r="I5079">
        <v>183.52</v>
      </c>
      <c r="J5079">
        <v>18</v>
      </c>
      <c r="K5079" t="s">
        <v>1346</v>
      </c>
      <c r="L5079">
        <v>2017</v>
      </c>
      <c r="M5079">
        <v>12</v>
      </c>
    </row>
    <row r="5080" spans="1:13" x14ac:dyDescent="0.25">
      <c r="A5080">
        <v>153951</v>
      </c>
      <c r="B5080" t="s">
        <v>778</v>
      </c>
      <c r="C5080" t="s">
        <v>14</v>
      </c>
      <c r="D5080" t="s">
        <v>15</v>
      </c>
      <c r="E5080" t="s">
        <v>639</v>
      </c>
      <c r="F5080" s="1">
        <v>43087.343101851853</v>
      </c>
      <c r="G5080">
        <v>2</v>
      </c>
      <c r="H5080">
        <v>184.79</v>
      </c>
      <c r="I5080">
        <v>369.58</v>
      </c>
      <c r="J5080">
        <v>18</v>
      </c>
      <c r="K5080" t="s">
        <v>1346</v>
      </c>
      <c r="L5080">
        <v>2017</v>
      </c>
      <c r="M5080">
        <v>12</v>
      </c>
    </row>
    <row r="5081" spans="1:13" x14ac:dyDescent="0.25">
      <c r="A5081">
        <v>153951</v>
      </c>
      <c r="B5081" t="s">
        <v>778</v>
      </c>
      <c r="C5081" t="s">
        <v>14</v>
      </c>
      <c r="D5081" t="s">
        <v>15</v>
      </c>
      <c r="E5081" t="s">
        <v>639</v>
      </c>
      <c r="F5081" s="1">
        <v>43196.42119212963</v>
      </c>
      <c r="G5081">
        <v>1</v>
      </c>
      <c r="H5081">
        <v>183.51</v>
      </c>
      <c r="I5081">
        <v>183.51</v>
      </c>
      <c r="J5081">
        <v>18</v>
      </c>
      <c r="K5081" t="s">
        <v>1346</v>
      </c>
      <c r="L5081">
        <v>2018</v>
      </c>
      <c r="M5081">
        <v>4</v>
      </c>
    </row>
    <row r="5082" spans="1:13" x14ac:dyDescent="0.25">
      <c r="A5082">
        <v>153951</v>
      </c>
      <c r="B5082" t="s">
        <v>778</v>
      </c>
      <c r="C5082" t="s">
        <v>14</v>
      </c>
      <c r="D5082" t="s">
        <v>15</v>
      </c>
      <c r="E5082" t="s">
        <v>639</v>
      </c>
      <c r="F5082" s="1">
        <v>43199.411770833336</v>
      </c>
      <c r="G5082">
        <v>4</v>
      </c>
      <c r="H5082">
        <v>183.52</v>
      </c>
      <c r="I5082">
        <v>734.08</v>
      </c>
      <c r="J5082">
        <v>18</v>
      </c>
      <c r="K5082" t="s">
        <v>1346</v>
      </c>
      <c r="L5082">
        <v>2018</v>
      </c>
      <c r="M5082">
        <v>4</v>
      </c>
    </row>
    <row r="5083" spans="1:13" x14ac:dyDescent="0.25">
      <c r="A5083">
        <v>153951</v>
      </c>
      <c r="B5083" t="s">
        <v>778</v>
      </c>
      <c r="C5083" t="s">
        <v>14</v>
      </c>
      <c r="D5083" t="s">
        <v>15</v>
      </c>
      <c r="E5083" t="s">
        <v>639</v>
      </c>
      <c r="F5083" s="1">
        <v>43217.37232638889</v>
      </c>
      <c r="G5083">
        <v>1</v>
      </c>
      <c r="H5083">
        <v>183.52</v>
      </c>
      <c r="I5083">
        <v>183.52</v>
      </c>
      <c r="J5083">
        <v>18</v>
      </c>
      <c r="K5083" t="s">
        <v>1346</v>
      </c>
      <c r="L5083">
        <v>2018</v>
      </c>
      <c r="M5083">
        <v>4</v>
      </c>
    </row>
    <row r="5084" spans="1:13" x14ac:dyDescent="0.25">
      <c r="A5084">
        <v>153951</v>
      </c>
      <c r="B5084" t="s">
        <v>778</v>
      </c>
      <c r="C5084" t="s">
        <v>14</v>
      </c>
      <c r="D5084" t="s">
        <v>15</v>
      </c>
      <c r="E5084" t="s">
        <v>639</v>
      </c>
      <c r="F5084" s="1">
        <v>43234.366689814815</v>
      </c>
      <c r="G5084">
        <v>1</v>
      </c>
      <c r="H5084">
        <v>183.52</v>
      </c>
      <c r="I5084">
        <v>183.52</v>
      </c>
      <c r="J5084">
        <v>18</v>
      </c>
      <c r="K5084" t="s">
        <v>1346</v>
      </c>
      <c r="L5084">
        <v>2018</v>
      </c>
      <c r="M5084">
        <v>5</v>
      </c>
    </row>
    <row r="5085" spans="1:13" x14ac:dyDescent="0.25">
      <c r="A5085">
        <v>153951</v>
      </c>
      <c r="B5085" t="s">
        <v>778</v>
      </c>
      <c r="C5085" t="s">
        <v>14</v>
      </c>
      <c r="D5085" t="s">
        <v>15</v>
      </c>
      <c r="E5085" t="s">
        <v>639</v>
      </c>
      <c r="F5085" s="1">
        <v>43241.379953703705</v>
      </c>
      <c r="G5085">
        <v>1</v>
      </c>
      <c r="H5085">
        <v>183.51</v>
      </c>
      <c r="I5085">
        <v>183.51</v>
      </c>
      <c r="J5085">
        <v>18</v>
      </c>
      <c r="K5085" t="s">
        <v>1346</v>
      </c>
      <c r="L5085">
        <v>2018</v>
      </c>
      <c r="M5085">
        <v>5</v>
      </c>
    </row>
    <row r="5086" spans="1:13" x14ac:dyDescent="0.25">
      <c r="A5086">
        <v>153951</v>
      </c>
      <c r="B5086" t="s">
        <v>778</v>
      </c>
      <c r="C5086" t="s">
        <v>14</v>
      </c>
      <c r="D5086" t="s">
        <v>15</v>
      </c>
      <c r="E5086" t="s">
        <v>639</v>
      </c>
      <c r="F5086" s="1">
        <v>43276.429664351854</v>
      </c>
      <c r="G5086">
        <v>1</v>
      </c>
      <c r="H5086">
        <v>183.51</v>
      </c>
      <c r="I5086">
        <v>183.51</v>
      </c>
      <c r="J5086">
        <v>18</v>
      </c>
      <c r="K5086" t="s">
        <v>1346</v>
      </c>
      <c r="L5086">
        <v>2018</v>
      </c>
      <c r="M5086">
        <v>6</v>
      </c>
    </row>
    <row r="5087" spans="1:13" x14ac:dyDescent="0.25">
      <c r="A5087">
        <v>153951</v>
      </c>
      <c r="B5087" t="s">
        <v>778</v>
      </c>
      <c r="C5087" t="s">
        <v>14</v>
      </c>
      <c r="D5087" t="s">
        <v>15</v>
      </c>
      <c r="E5087" t="s">
        <v>639</v>
      </c>
      <c r="F5087" s="1">
        <v>43283.318969907406</v>
      </c>
      <c r="G5087">
        <v>1</v>
      </c>
      <c r="H5087">
        <v>183.51</v>
      </c>
      <c r="I5087">
        <v>183.51</v>
      </c>
      <c r="J5087">
        <v>18</v>
      </c>
      <c r="K5087" t="s">
        <v>1346</v>
      </c>
      <c r="L5087">
        <v>2018</v>
      </c>
      <c r="M5087">
        <v>7</v>
      </c>
    </row>
    <row r="5088" spans="1:13" x14ac:dyDescent="0.25">
      <c r="A5088">
        <v>153951</v>
      </c>
      <c r="B5088" t="s">
        <v>778</v>
      </c>
      <c r="C5088" t="s">
        <v>14</v>
      </c>
      <c r="D5088" t="s">
        <v>15</v>
      </c>
      <c r="E5088" t="s">
        <v>639</v>
      </c>
      <c r="F5088" s="1">
        <v>43283.318969907406</v>
      </c>
      <c r="G5088">
        <v>1</v>
      </c>
      <c r="H5088">
        <v>183.52</v>
      </c>
      <c r="I5088">
        <v>183.52</v>
      </c>
      <c r="J5088">
        <v>18</v>
      </c>
      <c r="K5088" t="s">
        <v>1346</v>
      </c>
      <c r="L5088">
        <v>2018</v>
      </c>
      <c r="M5088">
        <v>7</v>
      </c>
    </row>
    <row r="5089" spans="1:13" x14ac:dyDescent="0.25">
      <c r="A5089">
        <v>153951</v>
      </c>
      <c r="B5089" t="s">
        <v>778</v>
      </c>
      <c r="C5089" t="s">
        <v>14</v>
      </c>
      <c r="D5089" t="s">
        <v>15</v>
      </c>
      <c r="E5089" t="s">
        <v>639</v>
      </c>
      <c r="F5089" s="1">
        <v>43285.609675925924</v>
      </c>
      <c r="G5089">
        <v>2</v>
      </c>
      <c r="H5089">
        <v>183.51</v>
      </c>
      <c r="I5089">
        <v>367.02</v>
      </c>
      <c r="J5089">
        <v>18</v>
      </c>
      <c r="K5089" t="s">
        <v>1346</v>
      </c>
      <c r="L5089">
        <v>2018</v>
      </c>
      <c r="M5089">
        <v>7</v>
      </c>
    </row>
    <row r="5090" spans="1:13" x14ac:dyDescent="0.25">
      <c r="A5090">
        <v>153951</v>
      </c>
      <c r="B5090" t="s">
        <v>778</v>
      </c>
      <c r="C5090" t="s">
        <v>14</v>
      </c>
      <c r="D5090" t="s">
        <v>15</v>
      </c>
      <c r="E5090" t="s">
        <v>639</v>
      </c>
      <c r="F5090" s="1">
        <v>43285.609675925924</v>
      </c>
      <c r="G5090">
        <v>1</v>
      </c>
      <c r="H5090">
        <v>183.51</v>
      </c>
      <c r="I5090">
        <v>183.51</v>
      </c>
      <c r="J5090">
        <v>18</v>
      </c>
      <c r="K5090" t="s">
        <v>1346</v>
      </c>
      <c r="L5090">
        <v>2018</v>
      </c>
      <c r="M5090">
        <v>7</v>
      </c>
    </row>
    <row r="5091" spans="1:13" x14ac:dyDescent="0.25">
      <c r="A5091">
        <v>153951</v>
      </c>
      <c r="B5091" t="s">
        <v>778</v>
      </c>
      <c r="C5091" t="s">
        <v>14</v>
      </c>
      <c r="D5091" t="s">
        <v>15</v>
      </c>
      <c r="E5091" t="s">
        <v>639</v>
      </c>
      <c r="F5091" s="1">
        <v>43374.410613425927</v>
      </c>
      <c r="G5091">
        <v>1</v>
      </c>
      <c r="H5091">
        <v>183.51</v>
      </c>
      <c r="I5091">
        <v>183.51</v>
      </c>
      <c r="J5091">
        <v>18</v>
      </c>
      <c r="K5091" t="s">
        <v>1346</v>
      </c>
      <c r="L5091">
        <v>2018</v>
      </c>
      <c r="M5091">
        <v>10</v>
      </c>
    </row>
    <row r="5092" spans="1:13" x14ac:dyDescent="0.25">
      <c r="A5092">
        <v>153951</v>
      </c>
      <c r="B5092" t="s">
        <v>778</v>
      </c>
      <c r="C5092" t="s">
        <v>14</v>
      </c>
      <c r="D5092" t="s">
        <v>15</v>
      </c>
      <c r="E5092" t="s">
        <v>639</v>
      </c>
      <c r="F5092" s="1">
        <v>43381.408043981479</v>
      </c>
      <c r="G5092">
        <v>1</v>
      </c>
      <c r="H5092">
        <v>183.51</v>
      </c>
      <c r="I5092">
        <v>183.51</v>
      </c>
      <c r="J5092">
        <v>18</v>
      </c>
      <c r="K5092" t="s">
        <v>1346</v>
      </c>
      <c r="L5092">
        <v>2018</v>
      </c>
      <c r="M5092">
        <v>10</v>
      </c>
    </row>
    <row r="5093" spans="1:13" x14ac:dyDescent="0.25">
      <c r="A5093">
        <v>153951</v>
      </c>
      <c r="B5093" t="s">
        <v>778</v>
      </c>
      <c r="C5093" t="s">
        <v>14</v>
      </c>
      <c r="D5093" t="s">
        <v>15</v>
      </c>
      <c r="E5093" t="s">
        <v>639</v>
      </c>
      <c r="F5093" s="1">
        <v>43388.344097222223</v>
      </c>
      <c r="G5093">
        <v>1</v>
      </c>
      <c r="H5093">
        <v>183.51</v>
      </c>
      <c r="I5093">
        <v>183.51</v>
      </c>
      <c r="J5093">
        <v>18</v>
      </c>
      <c r="K5093" t="s">
        <v>1346</v>
      </c>
      <c r="L5093">
        <v>2018</v>
      </c>
      <c r="M5093">
        <v>10</v>
      </c>
    </row>
    <row r="5094" spans="1:13" x14ac:dyDescent="0.25">
      <c r="A5094">
        <v>153951</v>
      </c>
      <c r="B5094" t="s">
        <v>778</v>
      </c>
      <c r="C5094" t="s">
        <v>14</v>
      </c>
      <c r="D5094" t="s">
        <v>15</v>
      </c>
      <c r="E5094" t="s">
        <v>639</v>
      </c>
      <c r="F5094" s="1">
        <v>43402.436979166669</v>
      </c>
      <c r="G5094">
        <v>1</v>
      </c>
      <c r="H5094">
        <v>183.51</v>
      </c>
      <c r="I5094">
        <v>183.51</v>
      </c>
      <c r="J5094">
        <v>18</v>
      </c>
      <c r="K5094" t="s">
        <v>1346</v>
      </c>
      <c r="L5094">
        <v>2018</v>
      </c>
      <c r="M5094">
        <v>10</v>
      </c>
    </row>
    <row r="5095" spans="1:13" x14ac:dyDescent="0.25">
      <c r="A5095">
        <v>153951</v>
      </c>
      <c r="B5095" t="s">
        <v>778</v>
      </c>
      <c r="C5095" t="s">
        <v>14</v>
      </c>
      <c r="D5095" t="s">
        <v>15</v>
      </c>
      <c r="E5095" t="s">
        <v>639</v>
      </c>
      <c r="F5095" s="1">
        <v>43402.436979166669</v>
      </c>
      <c r="G5095">
        <v>1</v>
      </c>
      <c r="H5095">
        <v>183.51</v>
      </c>
      <c r="I5095">
        <v>183.51</v>
      </c>
      <c r="J5095">
        <v>18</v>
      </c>
      <c r="K5095" t="s">
        <v>1346</v>
      </c>
      <c r="L5095">
        <v>2018</v>
      </c>
      <c r="M5095">
        <v>10</v>
      </c>
    </row>
    <row r="5096" spans="1:13" x14ac:dyDescent="0.25">
      <c r="A5096">
        <v>153951</v>
      </c>
      <c r="B5096" t="s">
        <v>778</v>
      </c>
      <c r="C5096" t="s">
        <v>14</v>
      </c>
      <c r="D5096" t="s">
        <v>15</v>
      </c>
      <c r="E5096" t="s">
        <v>639</v>
      </c>
      <c r="F5096" s="1">
        <v>43423.449652777781</v>
      </c>
      <c r="G5096">
        <v>1</v>
      </c>
      <c r="H5096">
        <v>183.51</v>
      </c>
      <c r="I5096">
        <v>183.51</v>
      </c>
      <c r="J5096">
        <v>18</v>
      </c>
      <c r="K5096" t="s">
        <v>1346</v>
      </c>
      <c r="L5096">
        <v>2018</v>
      </c>
      <c r="M5096">
        <v>11</v>
      </c>
    </row>
    <row r="5097" spans="1:13" x14ac:dyDescent="0.25">
      <c r="A5097">
        <v>153951</v>
      </c>
      <c r="B5097" t="s">
        <v>778</v>
      </c>
      <c r="C5097" t="s">
        <v>14</v>
      </c>
      <c r="D5097" t="s">
        <v>15</v>
      </c>
      <c r="E5097" t="s">
        <v>639</v>
      </c>
      <c r="F5097" s="1">
        <v>43423.449652777781</v>
      </c>
      <c r="G5097">
        <v>1</v>
      </c>
      <c r="H5097">
        <v>183.51</v>
      </c>
      <c r="I5097">
        <v>183.51</v>
      </c>
      <c r="J5097">
        <v>18</v>
      </c>
      <c r="K5097" t="s">
        <v>1346</v>
      </c>
      <c r="L5097">
        <v>2018</v>
      </c>
      <c r="M5097">
        <v>11</v>
      </c>
    </row>
    <row r="5098" spans="1:13" x14ac:dyDescent="0.25">
      <c r="A5098">
        <v>153951</v>
      </c>
      <c r="B5098" t="s">
        <v>778</v>
      </c>
      <c r="C5098" t="s">
        <v>14</v>
      </c>
      <c r="D5098" t="s">
        <v>15</v>
      </c>
      <c r="E5098" t="s">
        <v>639</v>
      </c>
      <c r="F5098" s="1">
        <v>43430.507974537039</v>
      </c>
      <c r="G5098">
        <v>1</v>
      </c>
      <c r="H5098">
        <v>183.51</v>
      </c>
      <c r="I5098">
        <v>183.51</v>
      </c>
      <c r="J5098">
        <v>18</v>
      </c>
      <c r="K5098" t="s">
        <v>1346</v>
      </c>
      <c r="L5098">
        <v>2018</v>
      </c>
      <c r="M5098">
        <v>11</v>
      </c>
    </row>
    <row r="5099" spans="1:13" x14ac:dyDescent="0.25">
      <c r="A5099">
        <v>153951</v>
      </c>
      <c r="B5099" t="s">
        <v>778</v>
      </c>
      <c r="C5099" t="s">
        <v>14</v>
      </c>
      <c r="D5099" t="s">
        <v>15</v>
      </c>
      <c r="E5099" t="s">
        <v>639</v>
      </c>
      <c r="F5099" s="1">
        <v>43437.430509259262</v>
      </c>
      <c r="G5099">
        <v>2</v>
      </c>
      <c r="H5099">
        <v>183.51</v>
      </c>
      <c r="I5099">
        <v>367.02</v>
      </c>
      <c r="J5099">
        <v>18</v>
      </c>
      <c r="K5099" t="s">
        <v>1346</v>
      </c>
      <c r="L5099">
        <v>2018</v>
      </c>
      <c r="M5099">
        <v>12</v>
      </c>
    </row>
    <row r="5100" spans="1:13" x14ac:dyDescent="0.25">
      <c r="A5100">
        <v>153951</v>
      </c>
      <c r="B5100" t="s">
        <v>778</v>
      </c>
      <c r="C5100" t="s">
        <v>14</v>
      </c>
      <c r="D5100" t="s">
        <v>15</v>
      </c>
      <c r="E5100" t="s">
        <v>639</v>
      </c>
      <c r="F5100" s="1">
        <v>43444.602106481485</v>
      </c>
      <c r="G5100">
        <v>1</v>
      </c>
      <c r="H5100">
        <v>183.51</v>
      </c>
      <c r="I5100">
        <v>183.51</v>
      </c>
      <c r="J5100">
        <v>18</v>
      </c>
      <c r="K5100" t="s">
        <v>1346</v>
      </c>
      <c r="L5100">
        <v>2018</v>
      </c>
      <c r="M5100">
        <v>12</v>
      </c>
    </row>
    <row r="5101" spans="1:13" x14ac:dyDescent="0.25">
      <c r="A5101">
        <v>153951</v>
      </c>
      <c r="B5101" t="s">
        <v>778</v>
      </c>
      <c r="C5101" t="s">
        <v>14</v>
      </c>
      <c r="D5101" t="s">
        <v>15</v>
      </c>
      <c r="E5101" t="s">
        <v>639</v>
      </c>
      <c r="F5101" s="1">
        <v>43445.411759259259</v>
      </c>
      <c r="G5101">
        <v>6</v>
      </c>
      <c r="H5101">
        <v>185.14</v>
      </c>
      <c r="I5101">
        <v>1110.8399999999999</v>
      </c>
      <c r="J5101">
        <v>18</v>
      </c>
      <c r="K5101" t="s">
        <v>1346</v>
      </c>
      <c r="L5101">
        <v>2018</v>
      </c>
      <c r="M5101">
        <v>12</v>
      </c>
    </row>
    <row r="5102" spans="1:13" x14ac:dyDescent="0.25">
      <c r="A5102">
        <v>153951</v>
      </c>
      <c r="B5102" t="s">
        <v>778</v>
      </c>
      <c r="C5102" t="s">
        <v>14</v>
      </c>
      <c r="D5102" t="s">
        <v>15</v>
      </c>
      <c r="E5102" t="s">
        <v>639</v>
      </c>
      <c r="F5102" s="1">
        <v>43465.334849537037</v>
      </c>
      <c r="G5102">
        <v>4</v>
      </c>
      <c r="H5102">
        <v>183.51</v>
      </c>
      <c r="I5102">
        <v>734.04</v>
      </c>
      <c r="J5102">
        <v>18</v>
      </c>
      <c r="K5102" t="s">
        <v>1346</v>
      </c>
      <c r="L5102">
        <v>2018</v>
      </c>
      <c r="M5102">
        <v>12</v>
      </c>
    </row>
    <row r="5103" spans="1:13" x14ac:dyDescent="0.25">
      <c r="A5103">
        <v>153951</v>
      </c>
      <c r="B5103" t="s">
        <v>778</v>
      </c>
      <c r="C5103" t="s">
        <v>14</v>
      </c>
      <c r="D5103" t="s">
        <v>15</v>
      </c>
      <c r="E5103" t="s">
        <v>639</v>
      </c>
      <c r="F5103" s="1">
        <v>43563.498182870368</v>
      </c>
      <c r="G5103">
        <v>1</v>
      </c>
      <c r="H5103">
        <v>183.52</v>
      </c>
      <c r="I5103">
        <v>183.52</v>
      </c>
      <c r="J5103">
        <v>18</v>
      </c>
      <c r="K5103" t="s">
        <v>1346</v>
      </c>
      <c r="L5103">
        <v>2019</v>
      </c>
      <c r="M5103">
        <v>4</v>
      </c>
    </row>
    <row r="5104" spans="1:13" x14ac:dyDescent="0.25">
      <c r="A5104">
        <v>153951</v>
      </c>
      <c r="B5104" t="s">
        <v>778</v>
      </c>
      <c r="C5104" t="s">
        <v>14</v>
      </c>
      <c r="D5104" t="s">
        <v>15</v>
      </c>
      <c r="E5104" t="s">
        <v>639</v>
      </c>
      <c r="F5104" s="1">
        <v>43570.400671296295</v>
      </c>
      <c r="G5104">
        <v>2</v>
      </c>
      <c r="H5104">
        <v>183.51</v>
      </c>
      <c r="I5104">
        <v>367.02</v>
      </c>
      <c r="J5104">
        <v>18</v>
      </c>
      <c r="K5104" t="s">
        <v>1346</v>
      </c>
      <c r="L5104">
        <v>2019</v>
      </c>
      <c r="M5104">
        <v>4</v>
      </c>
    </row>
    <row r="5105" spans="1:13" x14ac:dyDescent="0.25">
      <c r="A5105">
        <v>153951</v>
      </c>
      <c r="B5105" t="s">
        <v>778</v>
      </c>
      <c r="C5105" t="s">
        <v>14</v>
      </c>
      <c r="D5105" t="s">
        <v>15</v>
      </c>
      <c r="E5105" t="s">
        <v>639</v>
      </c>
      <c r="F5105" s="1">
        <v>43626.43277777778</v>
      </c>
      <c r="G5105">
        <v>1</v>
      </c>
      <c r="H5105">
        <v>183.51</v>
      </c>
      <c r="I5105">
        <v>183.51</v>
      </c>
      <c r="J5105">
        <v>18</v>
      </c>
      <c r="K5105" t="s">
        <v>1346</v>
      </c>
      <c r="L5105">
        <v>2019</v>
      </c>
      <c r="M5105">
        <v>6</v>
      </c>
    </row>
    <row r="5106" spans="1:13" x14ac:dyDescent="0.25">
      <c r="A5106">
        <v>153951</v>
      </c>
      <c r="B5106" t="s">
        <v>778</v>
      </c>
      <c r="C5106" t="s">
        <v>14</v>
      </c>
      <c r="D5106" t="s">
        <v>15</v>
      </c>
      <c r="E5106" t="s">
        <v>639</v>
      </c>
      <c r="F5106" s="1">
        <v>43640.429282407407</v>
      </c>
      <c r="G5106">
        <v>1</v>
      </c>
      <c r="H5106">
        <v>183.51</v>
      </c>
      <c r="I5106">
        <v>183.51</v>
      </c>
      <c r="J5106">
        <v>18</v>
      </c>
      <c r="K5106" t="s">
        <v>1346</v>
      </c>
      <c r="L5106">
        <v>2019</v>
      </c>
      <c r="M5106">
        <v>6</v>
      </c>
    </row>
    <row r="5107" spans="1:13" x14ac:dyDescent="0.25">
      <c r="A5107">
        <v>153951</v>
      </c>
      <c r="B5107" t="s">
        <v>778</v>
      </c>
      <c r="C5107" t="s">
        <v>14</v>
      </c>
      <c r="D5107" t="s">
        <v>15</v>
      </c>
      <c r="E5107" t="s">
        <v>639</v>
      </c>
      <c r="F5107" s="1">
        <v>43654.399155092593</v>
      </c>
      <c r="G5107">
        <v>1</v>
      </c>
      <c r="H5107">
        <v>183.35</v>
      </c>
      <c r="I5107">
        <v>183.35</v>
      </c>
      <c r="J5107">
        <v>18</v>
      </c>
      <c r="K5107" t="s">
        <v>1346</v>
      </c>
      <c r="L5107">
        <v>2019</v>
      </c>
      <c r="M5107">
        <v>7</v>
      </c>
    </row>
    <row r="5108" spans="1:13" x14ac:dyDescent="0.25">
      <c r="A5108">
        <v>153951</v>
      </c>
      <c r="B5108" t="s">
        <v>778</v>
      </c>
      <c r="C5108" t="s">
        <v>14</v>
      </c>
      <c r="D5108" t="s">
        <v>15</v>
      </c>
      <c r="E5108" t="s">
        <v>639</v>
      </c>
      <c r="F5108" s="1">
        <v>43703.46025462963</v>
      </c>
      <c r="G5108">
        <v>1</v>
      </c>
      <c r="H5108">
        <v>183.35</v>
      </c>
      <c r="I5108">
        <v>183.35</v>
      </c>
      <c r="J5108">
        <v>18</v>
      </c>
      <c r="K5108" t="s">
        <v>1346</v>
      </c>
      <c r="L5108">
        <v>2019</v>
      </c>
      <c r="M5108">
        <v>8</v>
      </c>
    </row>
    <row r="5109" spans="1:13" x14ac:dyDescent="0.25">
      <c r="A5109">
        <v>153951</v>
      </c>
      <c r="B5109" t="s">
        <v>778</v>
      </c>
      <c r="C5109" t="s">
        <v>14</v>
      </c>
      <c r="D5109" t="s">
        <v>15</v>
      </c>
      <c r="E5109" t="s">
        <v>639</v>
      </c>
      <c r="F5109" s="1">
        <v>43710.40384259259</v>
      </c>
      <c r="G5109">
        <v>1</v>
      </c>
      <c r="H5109">
        <v>183.35</v>
      </c>
      <c r="I5109">
        <v>183.35</v>
      </c>
      <c r="J5109">
        <v>18</v>
      </c>
      <c r="K5109" t="s">
        <v>1346</v>
      </c>
      <c r="L5109">
        <v>2019</v>
      </c>
      <c r="M5109">
        <v>9</v>
      </c>
    </row>
    <row r="5110" spans="1:13" x14ac:dyDescent="0.25">
      <c r="A5110">
        <v>153951</v>
      </c>
      <c r="B5110" t="s">
        <v>778</v>
      </c>
      <c r="C5110" t="s">
        <v>14</v>
      </c>
      <c r="D5110" t="s">
        <v>15</v>
      </c>
      <c r="E5110" t="s">
        <v>639</v>
      </c>
      <c r="F5110" s="1">
        <v>43717.447199074071</v>
      </c>
      <c r="G5110">
        <v>1</v>
      </c>
      <c r="H5110">
        <v>183.29</v>
      </c>
      <c r="I5110">
        <v>183.29</v>
      </c>
      <c r="J5110">
        <v>18</v>
      </c>
      <c r="K5110" t="s">
        <v>1346</v>
      </c>
      <c r="L5110">
        <v>2019</v>
      </c>
      <c r="M5110">
        <v>9</v>
      </c>
    </row>
    <row r="5111" spans="1:13" x14ac:dyDescent="0.25">
      <c r="A5111">
        <v>153951</v>
      </c>
      <c r="B5111" t="s">
        <v>778</v>
      </c>
      <c r="C5111" t="s">
        <v>14</v>
      </c>
      <c r="D5111" t="s">
        <v>15</v>
      </c>
      <c r="E5111" t="s">
        <v>639</v>
      </c>
      <c r="F5111" s="1">
        <v>43731.378055555557</v>
      </c>
      <c r="G5111">
        <v>1</v>
      </c>
      <c r="H5111">
        <v>183.29</v>
      </c>
      <c r="I5111">
        <v>183.29</v>
      </c>
      <c r="J5111">
        <v>18</v>
      </c>
      <c r="K5111" t="s">
        <v>1346</v>
      </c>
      <c r="L5111">
        <v>2019</v>
      </c>
      <c r="M5111">
        <v>9</v>
      </c>
    </row>
    <row r="5112" spans="1:13" x14ac:dyDescent="0.25">
      <c r="A5112">
        <v>153951</v>
      </c>
      <c r="B5112" t="s">
        <v>778</v>
      </c>
      <c r="C5112" t="s">
        <v>14</v>
      </c>
      <c r="D5112" t="s">
        <v>15</v>
      </c>
      <c r="E5112" t="s">
        <v>639</v>
      </c>
      <c r="F5112" s="1">
        <v>43738.439328703702</v>
      </c>
      <c r="G5112">
        <v>2</v>
      </c>
      <c r="H5112">
        <v>183.29</v>
      </c>
      <c r="I5112">
        <v>366.58</v>
      </c>
      <c r="J5112">
        <v>18</v>
      </c>
      <c r="K5112" t="s">
        <v>1346</v>
      </c>
      <c r="L5112">
        <v>2019</v>
      </c>
      <c r="M5112">
        <v>9</v>
      </c>
    </row>
    <row r="5113" spans="1:13" x14ac:dyDescent="0.25">
      <c r="A5113">
        <v>153951</v>
      </c>
      <c r="B5113" t="s">
        <v>778</v>
      </c>
      <c r="C5113" t="s">
        <v>14</v>
      </c>
      <c r="D5113" t="s">
        <v>15</v>
      </c>
      <c r="E5113" t="s">
        <v>639</v>
      </c>
      <c r="F5113" s="1">
        <v>43759.325937499998</v>
      </c>
      <c r="G5113">
        <v>1</v>
      </c>
      <c r="H5113">
        <v>183.29</v>
      </c>
      <c r="I5113">
        <v>183.29</v>
      </c>
      <c r="J5113">
        <v>18</v>
      </c>
      <c r="K5113" t="s">
        <v>1346</v>
      </c>
      <c r="L5113">
        <v>2019</v>
      </c>
      <c r="M5113">
        <v>10</v>
      </c>
    </row>
    <row r="5114" spans="1:13" x14ac:dyDescent="0.25">
      <c r="A5114">
        <v>153951</v>
      </c>
      <c r="B5114" t="s">
        <v>778</v>
      </c>
      <c r="C5114" t="s">
        <v>14</v>
      </c>
      <c r="D5114" t="s">
        <v>15</v>
      </c>
      <c r="E5114" t="s">
        <v>639</v>
      </c>
      <c r="F5114" s="1">
        <v>43763.334537037037</v>
      </c>
      <c r="G5114">
        <v>1</v>
      </c>
      <c r="H5114">
        <v>183.29</v>
      </c>
      <c r="I5114">
        <v>183.29</v>
      </c>
      <c r="J5114">
        <v>18</v>
      </c>
      <c r="K5114" t="s">
        <v>1346</v>
      </c>
      <c r="L5114">
        <v>2019</v>
      </c>
      <c r="M5114">
        <v>10</v>
      </c>
    </row>
    <row r="5115" spans="1:13" x14ac:dyDescent="0.25">
      <c r="A5115">
        <v>153951</v>
      </c>
      <c r="B5115" t="s">
        <v>778</v>
      </c>
      <c r="C5115" t="s">
        <v>14</v>
      </c>
      <c r="D5115" t="s">
        <v>15</v>
      </c>
      <c r="E5115" t="s">
        <v>639</v>
      </c>
      <c r="F5115" s="1">
        <v>43780.377812500003</v>
      </c>
      <c r="G5115">
        <v>1</v>
      </c>
      <c r="H5115">
        <v>183.29</v>
      </c>
      <c r="I5115">
        <v>183.29</v>
      </c>
      <c r="J5115">
        <v>18</v>
      </c>
      <c r="K5115" t="s">
        <v>1346</v>
      </c>
      <c r="L5115">
        <v>2019</v>
      </c>
      <c r="M5115">
        <v>11</v>
      </c>
    </row>
    <row r="5116" spans="1:13" x14ac:dyDescent="0.25">
      <c r="A5116">
        <v>153951</v>
      </c>
      <c r="B5116" t="s">
        <v>778</v>
      </c>
      <c r="C5116" t="s">
        <v>14</v>
      </c>
      <c r="D5116" t="s">
        <v>15</v>
      </c>
      <c r="E5116" t="s">
        <v>639</v>
      </c>
      <c r="F5116" s="1">
        <v>43787.411516203705</v>
      </c>
      <c r="G5116">
        <v>1</v>
      </c>
      <c r="H5116">
        <v>183.29</v>
      </c>
      <c r="I5116">
        <v>183.29</v>
      </c>
      <c r="J5116">
        <v>18</v>
      </c>
      <c r="K5116" t="s">
        <v>1346</v>
      </c>
      <c r="L5116">
        <v>2019</v>
      </c>
      <c r="M5116">
        <v>11</v>
      </c>
    </row>
    <row r="5117" spans="1:13" x14ac:dyDescent="0.25">
      <c r="A5117">
        <v>153951</v>
      </c>
      <c r="B5117" t="s">
        <v>778</v>
      </c>
      <c r="C5117" t="s">
        <v>14</v>
      </c>
      <c r="D5117" t="s">
        <v>15</v>
      </c>
      <c r="E5117" t="s">
        <v>639</v>
      </c>
      <c r="F5117" s="1">
        <v>43794.350995370369</v>
      </c>
      <c r="G5117">
        <v>1</v>
      </c>
      <c r="H5117">
        <v>183.29</v>
      </c>
      <c r="I5117">
        <v>183.29</v>
      </c>
      <c r="J5117">
        <v>18</v>
      </c>
      <c r="K5117" t="s">
        <v>1346</v>
      </c>
      <c r="L5117">
        <v>2019</v>
      </c>
      <c r="M5117">
        <v>11</v>
      </c>
    </row>
    <row r="5118" spans="1:13" x14ac:dyDescent="0.25">
      <c r="A5118">
        <v>153951</v>
      </c>
      <c r="B5118" t="s">
        <v>778</v>
      </c>
      <c r="C5118" t="s">
        <v>14</v>
      </c>
      <c r="D5118" t="s">
        <v>15</v>
      </c>
      <c r="E5118" t="s">
        <v>639</v>
      </c>
      <c r="F5118" s="1">
        <v>43801.365162037036</v>
      </c>
      <c r="G5118">
        <v>2</v>
      </c>
      <c r="H5118">
        <v>183.29</v>
      </c>
      <c r="I5118">
        <v>366.58</v>
      </c>
      <c r="J5118">
        <v>18</v>
      </c>
      <c r="K5118" t="s">
        <v>1346</v>
      </c>
      <c r="L5118">
        <v>2019</v>
      </c>
      <c r="M5118">
        <v>12</v>
      </c>
    </row>
    <row r="5119" spans="1:13" x14ac:dyDescent="0.25">
      <c r="A5119">
        <v>153951</v>
      </c>
      <c r="B5119" t="s">
        <v>778</v>
      </c>
      <c r="C5119" t="s">
        <v>14</v>
      </c>
      <c r="D5119" t="s">
        <v>15</v>
      </c>
      <c r="E5119" t="s">
        <v>639</v>
      </c>
      <c r="F5119" s="1">
        <v>43815.417847222219</v>
      </c>
      <c r="G5119">
        <v>2</v>
      </c>
      <c r="H5119">
        <v>183.29</v>
      </c>
      <c r="I5119">
        <v>366.58</v>
      </c>
      <c r="J5119">
        <v>18</v>
      </c>
      <c r="K5119" t="s">
        <v>1346</v>
      </c>
      <c r="L5119">
        <v>2019</v>
      </c>
      <c r="M5119">
        <v>12</v>
      </c>
    </row>
    <row r="5120" spans="1:13" x14ac:dyDescent="0.25">
      <c r="A5120">
        <v>146917</v>
      </c>
      <c r="B5120" t="s">
        <v>1538</v>
      </c>
      <c r="C5120" t="s">
        <v>14</v>
      </c>
      <c r="D5120" t="s">
        <v>15</v>
      </c>
      <c r="E5120" t="s">
        <v>639</v>
      </c>
      <c r="F5120" s="1">
        <v>42807.422407407408</v>
      </c>
      <c r="G5120">
        <v>1</v>
      </c>
      <c r="H5120">
        <v>333.99</v>
      </c>
      <c r="I5120">
        <v>333.99</v>
      </c>
      <c r="J5120">
        <v>18</v>
      </c>
      <c r="K5120" t="s">
        <v>1346</v>
      </c>
      <c r="L5120">
        <v>2017</v>
      </c>
      <c r="M5120">
        <v>3</v>
      </c>
    </row>
    <row r="5121" spans="1:13" x14ac:dyDescent="0.25">
      <c r="A5121">
        <v>153950</v>
      </c>
      <c r="B5121" t="s">
        <v>779</v>
      </c>
      <c r="C5121" t="s">
        <v>14</v>
      </c>
      <c r="D5121" t="s">
        <v>15</v>
      </c>
      <c r="E5121" t="s">
        <v>639</v>
      </c>
      <c r="F5121" s="1">
        <v>42814.41028935185</v>
      </c>
      <c r="G5121">
        <v>1</v>
      </c>
      <c r="H5121">
        <v>92.17</v>
      </c>
      <c r="I5121">
        <v>92.17</v>
      </c>
      <c r="J5121">
        <v>18</v>
      </c>
      <c r="K5121" t="s">
        <v>1346</v>
      </c>
      <c r="L5121">
        <v>2017</v>
      </c>
      <c r="M5121">
        <v>3</v>
      </c>
    </row>
    <row r="5122" spans="1:13" x14ac:dyDescent="0.25">
      <c r="A5122">
        <v>153950</v>
      </c>
      <c r="B5122" t="s">
        <v>779</v>
      </c>
      <c r="C5122" t="s">
        <v>14</v>
      </c>
      <c r="D5122" t="s">
        <v>15</v>
      </c>
      <c r="E5122" t="s">
        <v>639</v>
      </c>
      <c r="F5122" s="1">
        <v>42860.455312500002</v>
      </c>
      <c r="G5122">
        <v>1</v>
      </c>
      <c r="H5122">
        <v>92.17</v>
      </c>
      <c r="I5122">
        <v>92.17</v>
      </c>
      <c r="J5122">
        <v>18</v>
      </c>
      <c r="K5122" t="s">
        <v>1346</v>
      </c>
      <c r="L5122">
        <v>2017</v>
      </c>
      <c r="M5122">
        <v>5</v>
      </c>
    </row>
    <row r="5123" spans="1:13" x14ac:dyDescent="0.25">
      <c r="A5123">
        <v>153950</v>
      </c>
      <c r="B5123" t="s">
        <v>779</v>
      </c>
      <c r="C5123" t="s">
        <v>14</v>
      </c>
      <c r="D5123" t="s">
        <v>15</v>
      </c>
      <c r="E5123" t="s">
        <v>639</v>
      </c>
      <c r="F5123" s="1">
        <v>42860.455312500002</v>
      </c>
      <c r="G5123">
        <v>1</v>
      </c>
      <c r="H5123">
        <v>91.54</v>
      </c>
      <c r="I5123">
        <v>91.54</v>
      </c>
      <c r="J5123">
        <v>18</v>
      </c>
      <c r="K5123" t="s">
        <v>1346</v>
      </c>
      <c r="L5123">
        <v>2017</v>
      </c>
      <c r="M5123">
        <v>5</v>
      </c>
    </row>
    <row r="5124" spans="1:13" x14ac:dyDescent="0.25">
      <c r="A5124">
        <v>153950</v>
      </c>
      <c r="B5124" t="s">
        <v>779</v>
      </c>
      <c r="C5124" t="s">
        <v>14</v>
      </c>
      <c r="D5124" t="s">
        <v>15</v>
      </c>
      <c r="E5124" t="s">
        <v>639</v>
      </c>
      <c r="F5124" s="1">
        <v>43080.360601851855</v>
      </c>
      <c r="G5124">
        <v>1</v>
      </c>
      <c r="H5124">
        <v>91.54</v>
      </c>
      <c r="I5124">
        <v>91.54</v>
      </c>
      <c r="J5124">
        <v>18</v>
      </c>
      <c r="K5124" t="s">
        <v>1346</v>
      </c>
      <c r="L5124">
        <v>2017</v>
      </c>
      <c r="M5124">
        <v>12</v>
      </c>
    </row>
    <row r="5125" spans="1:13" x14ac:dyDescent="0.25">
      <c r="A5125">
        <v>153950</v>
      </c>
      <c r="B5125" t="s">
        <v>779</v>
      </c>
      <c r="C5125" t="s">
        <v>14</v>
      </c>
      <c r="D5125" t="s">
        <v>15</v>
      </c>
      <c r="E5125" t="s">
        <v>639</v>
      </c>
      <c r="F5125" s="1">
        <v>43087.343101851853</v>
      </c>
      <c r="G5125">
        <v>1</v>
      </c>
      <c r="H5125">
        <v>91.54</v>
      </c>
      <c r="I5125">
        <v>91.54</v>
      </c>
      <c r="J5125">
        <v>18</v>
      </c>
      <c r="K5125" t="s">
        <v>1346</v>
      </c>
      <c r="L5125">
        <v>2017</v>
      </c>
      <c r="M5125">
        <v>12</v>
      </c>
    </row>
    <row r="5126" spans="1:13" x14ac:dyDescent="0.25">
      <c r="A5126">
        <v>153950</v>
      </c>
      <c r="B5126" t="s">
        <v>779</v>
      </c>
      <c r="C5126" t="s">
        <v>14</v>
      </c>
      <c r="D5126" t="s">
        <v>15</v>
      </c>
      <c r="E5126" t="s">
        <v>639</v>
      </c>
      <c r="F5126" s="1">
        <v>43087.343101851853</v>
      </c>
      <c r="G5126">
        <v>1</v>
      </c>
      <c r="H5126">
        <v>91.54</v>
      </c>
      <c r="I5126">
        <v>91.54</v>
      </c>
      <c r="J5126">
        <v>18</v>
      </c>
      <c r="K5126" t="s">
        <v>1346</v>
      </c>
      <c r="L5126">
        <v>2017</v>
      </c>
      <c r="M5126">
        <v>12</v>
      </c>
    </row>
    <row r="5127" spans="1:13" x14ac:dyDescent="0.25">
      <c r="A5127">
        <v>153950</v>
      </c>
      <c r="B5127" t="s">
        <v>779</v>
      </c>
      <c r="C5127" t="s">
        <v>14</v>
      </c>
      <c r="D5127" t="s">
        <v>15</v>
      </c>
      <c r="E5127" t="s">
        <v>639</v>
      </c>
      <c r="F5127" s="1">
        <v>43199.411770833336</v>
      </c>
      <c r="G5127">
        <v>1</v>
      </c>
      <c r="H5127">
        <v>91.53</v>
      </c>
      <c r="I5127">
        <v>91.53</v>
      </c>
      <c r="J5127">
        <v>18</v>
      </c>
      <c r="K5127" t="s">
        <v>1346</v>
      </c>
      <c r="L5127">
        <v>2018</v>
      </c>
      <c r="M5127">
        <v>4</v>
      </c>
    </row>
    <row r="5128" spans="1:13" x14ac:dyDescent="0.25">
      <c r="A5128">
        <v>153950</v>
      </c>
      <c r="B5128" t="s">
        <v>779</v>
      </c>
      <c r="C5128" t="s">
        <v>14</v>
      </c>
      <c r="D5128" t="s">
        <v>15</v>
      </c>
      <c r="E5128" t="s">
        <v>639</v>
      </c>
      <c r="F5128" s="1">
        <v>43234.366689814815</v>
      </c>
      <c r="G5128">
        <v>1</v>
      </c>
      <c r="H5128">
        <v>91.54</v>
      </c>
      <c r="I5128">
        <v>91.54</v>
      </c>
      <c r="J5128">
        <v>18</v>
      </c>
      <c r="K5128" t="s">
        <v>1346</v>
      </c>
      <c r="L5128">
        <v>2018</v>
      </c>
      <c r="M5128">
        <v>5</v>
      </c>
    </row>
    <row r="5129" spans="1:13" x14ac:dyDescent="0.25">
      <c r="A5129">
        <v>153950</v>
      </c>
      <c r="B5129" t="s">
        <v>779</v>
      </c>
      <c r="C5129" t="s">
        <v>14</v>
      </c>
      <c r="D5129" t="s">
        <v>15</v>
      </c>
      <c r="E5129" t="s">
        <v>639</v>
      </c>
      <c r="F5129" s="1">
        <v>43255.41443287037</v>
      </c>
      <c r="G5129">
        <v>2</v>
      </c>
      <c r="H5129">
        <v>91.53</v>
      </c>
      <c r="I5129">
        <v>183.06</v>
      </c>
      <c r="J5129">
        <v>18</v>
      </c>
      <c r="K5129" t="s">
        <v>1346</v>
      </c>
      <c r="L5129">
        <v>2018</v>
      </c>
      <c r="M5129">
        <v>6</v>
      </c>
    </row>
    <row r="5130" spans="1:13" x14ac:dyDescent="0.25">
      <c r="A5130">
        <v>153950</v>
      </c>
      <c r="B5130" t="s">
        <v>779</v>
      </c>
      <c r="C5130" t="s">
        <v>14</v>
      </c>
      <c r="D5130" t="s">
        <v>15</v>
      </c>
      <c r="E5130" t="s">
        <v>639</v>
      </c>
      <c r="F5130" s="1">
        <v>43276.429664351854</v>
      </c>
      <c r="G5130">
        <v>1</v>
      </c>
      <c r="H5130">
        <v>91.53</v>
      </c>
      <c r="I5130">
        <v>91.53</v>
      </c>
      <c r="J5130">
        <v>18</v>
      </c>
      <c r="K5130" t="s">
        <v>1346</v>
      </c>
      <c r="L5130">
        <v>2018</v>
      </c>
      <c r="M5130">
        <v>6</v>
      </c>
    </row>
    <row r="5131" spans="1:13" x14ac:dyDescent="0.25">
      <c r="A5131">
        <v>153950</v>
      </c>
      <c r="B5131" t="s">
        <v>779</v>
      </c>
      <c r="C5131" t="s">
        <v>14</v>
      </c>
      <c r="D5131" t="s">
        <v>15</v>
      </c>
      <c r="E5131" t="s">
        <v>639</v>
      </c>
      <c r="F5131" s="1">
        <v>43283.318969907406</v>
      </c>
      <c r="G5131">
        <v>2</v>
      </c>
      <c r="H5131">
        <v>91.53</v>
      </c>
      <c r="I5131">
        <v>183.06</v>
      </c>
      <c r="J5131">
        <v>18</v>
      </c>
      <c r="K5131" t="s">
        <v>1346</v>
      </c>
      <c r="L5131">
        <v>2018</v>
      </c>
      <c r="M5131">
        <v>7</v>
      </c>
    </row>
    <row r="5132" spans="1:13" x14ac:dyDescent="0.25">
      <c r="A5132">
        <v>153950</v>
      </c>
      <c r="B5132" t="s">
        <v>779</v>
      </c>
      <c r="C5132" t="s">
        <v>14</v>
      </c>
      <c r="D5132" t="s">
        <v>15</v>
      </c>
      <c r="E5132" t="s">
        <v>639</v>
      </c>
      <c r="F5132" s="1">
        <v>43304.330636574072</v>
      </c>
      <c r="G5132">
        <v>1</v>
      </c>
      <c r="H5132">
        <v>91.53</v>
      </c>
      <c r="I5132">
        <v>91.53</v>
      </c>
      <c r="J5132">
        <v>18</v>
      </c>
      <c r="K5132" t="s">
        <v>1346</v>
      </c>
      <c r="L5132">
        <v>2018</v>
      </c>
      <c r="M5132">
        <v>7</v>
      </c>
    </row>
    <row r="5133" spans="1:13" x14ac:dyDescent="0.25">
      <c r="A5133">
        <v>153950</v>
      </c>
      <c r="B5133" t="s">
        <v>779</v>
      </c>
      <c r="C5133" t="s">
        <v>14</v>
      </c>
      <c r="D5133" t="s">
        <v>15</v>
      </c>
      <c r="E5133" t="s">
        <v>639</v>
      </c>
      <c r="F5133" s="1">
        <v>43318.314918981479</v>
      </c>
      <c r="G5133">
        <v>1</v>
      </c>
      <c r="H5133">
        <v>91.53</v>
      </c>
      <c r="I5133">
        <v>91.53</v>
      </c>
      <c r="J5133">
        <v>18</v>
      </c>
      <c r="K5133" t="s">
        <v>1346</v>
      </c>
      <c r="L5133">
        <v>2018</v>
      </c>
      <c r="M5133">
        <v>8</v>
      </c>
    </row>
    <row r="5134" spans="1:13" x14ac:dyDescent="0.25">
      <c r="A5134">
        <v>153950</v>
      </c>
      <c r="B5134" t="s">
        <v>779</v>
      </c>
      <c r="C5134" t="s">
        <v>14</v>
      </c>
      <c r="D5134" t="s">
        <v>15</v>
      </c>
      <c r="E5134" t="s">
        <v>639</v>
      </c>
      <c r="F5134" s="1">
        <v>43318.314918981479</v>
      </c>
      <c r="G5134">
        <v>1</v>
      </c>
      <c r="H5134">
        <v>91.53</v>
      </c>
      <c r="I5134">
        <v>91.53</v>
      </c>
      <c r="J5134">
        <v>18</v>
      </c>
      <c r="K5134" t="s">
        <v>1346</v>
      </c>
      <c r="L5134">
        <v>2018</v>
      </c>
      <c r="M5134">
        <v>8</v>
      </c>
    </row>
    <row r="5135" spans="1:13" x14ac:dyDescent="0.25">
      <c r="A5135">
        <v>153950</v>
      </c>
      <c r="B5135" t="s">
        <v>779</v>
      </c>
      <c r="C5135" t="s">
        <v>14</v>
      </c>
      <c r="D5135" t="s">
        <v>15</v>
      </c>
      <c r="E5135" t="s">
        <v>639</v>
      </c>
      <c r="F5135" s="1">
        <v>43353.415324074071</v>
      </c>
      <c r="G5135">
        <v>1</v>
      </c>
      <c r="H5135">
        <v>91.53</v>
      </c>
      <c r="I5135">
        <v>91.53</v>
      </c>
      <c r="J5135">
        <v>18</v>
      </c>
      <c r="K5135" t="s">
        <v>1346</v>
      </c>
      <c r="L5135">
        <v>2018</v>
      </c>
      <c r="M5135">
        <v>9</v>
      </c>
    </row>
    <row r="5136" spans="1:13" x14ac:dyDescent="0.25">
      <c r="A5136">
        <v>153950</v>
      </c>
      <c r="B5136" t="s">
        <v>779</v>
      </c>
      <c r="C5136" t="s">
        <v>14</v>
      </c>
      <c r="D5136" t="s">
        <v>15</v>
      </c>
      <c r="E5136" t="s">
        <v>639</v>
      </c>
      <c r="F5136" s="1">
        <v>43374.410613425927</v>
      </c>
      <c r="G5136">
        <v>1</v>
      </c>
      <c r="H5136">
        <v>91.53</v>
      </c>
      <c r="I5136">
        <v>91.53</v>
      </c>
      <c r="J5136">
        <v>18</v>
      </c>
      <c r="K5136" t="s">
        <v>1346</v>
      </c>
      <c r="L5136">
        <v>2018</v>
      </c>
      <c r="M5136">
        <v>10</v>
      </c>
    </row>
    <row r="5137" spans="1:13" x14ac:dyDescent="0.25">
      <c r="A5137">
        <v>153950</v>
      </c>
      <c r="B5137" t="s">
        <v>779</v>
      </c>
      <c r="C5137" t="s">
        <v>14</v>
      </c>
      <c r="D5137" t="s">
        <v>15</v>
      </c>
      <c r="E5137" t="s">
        <v>639</v>
      </c>
      <c r="F5137" s="1">
        <v>43381.408043981479</v>
      </c>
      <c r="G5137">
        <v>1</v>
      </c>
      <c r="H5137">
        <v>91.53</v>
      </c>
      <c r="I5137">
        <v>91.53</v>
      </c>
      <c r="J5137">
        <v>18</v>
      </c>
      <c r="K5137" t="s">
        <v>1346</v>
      </c>
      <c r="L5137">
        <v>2018</v>
      </c>
      <c r="M5137">
        <v>10</v>
      </c>
    </row>
    <row r="5138" spans="1:13" x14ac:dyDescent="0.25">
      <c r="A5138">
        <v>153950</v>
      </c>
      <c r="B5138" t="s">
        <v>779</v>
      </c>
      <c r="C5138" t="s">
        <v>14</v>
      </c>
      <c r="D5138" t="s">
        <v>15</v>
      </c>
      <c r="E5138" t="s">
        <v>639</v>
      </c>
      <c r="F5138" s="1">
        <v>43388.344097222223</v>
      </c>
      <c r="G5138">
        <v>1</v>
      </c>
      <c r="H5138">
        <v>91.53</v>
      </c>
      <c r="I5138">
        <v>91.53</v>
      </c>
      <c r="J5138">
        <v>18</v>
      </c>
      <c r="K5138" t="s">
        <v>1346</v>
      </c>
      <c r="L5138">
        <v>2018</v>
      </c>
      <c r="M5138">
        <v>10</v>
      </c>
    </row>
    <row r="5139" spans="1:13" x14ac:dyDescent="0.25">
      <c r="A5139">
        <v>153950</v>
      </c>
      <c r="B5139" t="s">
        <v>779</v>
      </c>
      <c r="C5139" t="s">
        <v>14</v>
      </c>
      <c r="D5139" t="s">
        <v>15</v>
      </c>
      <c r="E5139" t="s">
        <v>639</v>
      </c>
      <c r="F5139" s="1">
        <v>43402.436979166669</v>
      </c>
      <c r="G5139">
        <v>2</v>
      </c>
      <c r="H5139">
        <v>91.53</v>
      </c>
      <c r="I5139">
        <v>183.06</v>
      </c>
      <c r="J5139">
        <v>18</v>
      </c>
      <c r="K5139" t="s">
        <v>1346</v>
      </c>
      <c r="L5139">
        <v>2018</v>
      </c>
      <c r="M5139">
        <v>10</v>
      </c>
    </row>
    <row r="5140" spans="1:13" x14ac:dyDescent="0.25">
      <c r="A5140">
        <v>153950</v>
      </c>
      <c r="B5140" t="s">
        <v>779</v>
      </c>
      <c r="C5140" t="s">
        <v>14</v>
      </c>
      <c r="D5140" t="s">
        <v>15</v>
      </c>
      <c r="E5140" t="s">
        <v>639</v>
      </c>
      <c r="F5140" s="1">
        <v>43430.507974537039</v>
      </c>
      <c r="G5140">
        <v>1</v>
      </c>
      <c r="H5140">
        <v>91.53</v>
      </c>
      <c r="I5140">
        <v>91.53</v>
      </c>
      <c r="J5140">
        <v>18</v>
      </c>
      <c r="K5140" t="s">
        <v>1346</v>
      </c>
      <c r="L5140">
        <v>2018</v>
      </c>
      <c r="M5140">
        <v>11</v>
      </c>
    </row>
    <row r="5141" spans="1:13" x14ac:dyDescent="0.25">
      <c r="A5141">
        <v>153950</v>
      </c>
      <c r="B5141" t="s">
        <v>779</v>
      </c>
      <c r="C5141" t="s">
        <v>14</v>
      </c>
      <c r="D5141" t="s">
        <v>15</v>
      </c>
      <c r="E5141" t="s">
        <v>639</v>
      </c>
      <c r="F5141" s="1">
        <v>43437.430509259262</v>
      </c>
      <c r="G5141">
        <v>1</v>
      </c>
      <c r="H5141">
        <v>91.53</v>
      </c>
      <c r="I5141">
        <v>91.53</v>
      </c>
      <c r="J5141">
        <v>18</v>
      </c>
      <c r="K5141" t="s">
        <v>1346</v>
      </c>
      <c r="L5141">
        <v>2018</v>
      </c>
      <c r="M5141">
        <v>12</v>
      </c>
    </row>
    <row r="5142" spans="1:13" x14ac:dyDescent="0.25">
      <c r="A5142">
        <v>153950</v>
      </c>
      <c r="B5142" t="s">
        <v>779</v>
      </c>
      <c r="C5142" t="s">
        <v>14</v>
      </c>
      <c r="D5142" t="s">
        <v>15</v>
      </c>
      <c r="E5142" t="s">
        <v>639</v>
      </c>
      <c r="F5142" s="1">
        <v>43444.602106481485</v>
      </c>
      <c r="G5142">
        <v>2</v>
      </c>
      <c r="H5142">
        <v>91.53</v>
      </c>
      <c r="I5142">
        <v>183.06</v>
      </c>
      <c r="J5142">
        <v>18</v>
      </c>
      <c r="K5142" t="s">
        <v>1346</v>
      </c>
      <c r="L5142">
        <v>2018</v>
      </c>
      <c r="M5142">
        <v>12</v>
      </c>
    </row>
    <row r="5143" spans="1:13" x14ac:dyDescent="0.25">
      <c r="A5143">
        <v>153950</v>
      </c>
      <c r="B5143" t="s">
        <v>779</v>
      </c>
      <c r="C5143" t="s">
        <v>14</v>
      </c>
      <c r="D5143" t="s">
        <v>15</v>
      </c>
      <c r="E5143" t="s">
        <v>639</v>
      </c>
      <c r="F5143" s="1">
        <v>43445.411759259259</v>
      </c>
      <c r="G5143">
        <v>1</v>
      </c>
      <c r="H5143">
        <v>91.54</v>
      </c>
      <c r="I5143">
        <v>91.54</v>
      </c>
      <c r="J5143">
        <v>18</v>
      </c>
      <c r="K5143" t="s">
        <v>1346</v>
      </c>
      <c r="L5143">
        <v>2018</v>
      </c>
      <c r="M5143">
        <v>12</v>
      </c>
    </row>
    <row r="5144" spans="1:13" x14ac:dyDescent="0.25">
      <c r="A5144">
        <v>153950</v>
      </c>
      <c r="B5144" t="s">
        <v>779</v>
      </c>
      <c r="C5144" t="s">
        <v>14</v>
      </c>
      <c r="D5144" t="s">
        <v>15</v>
      </c>
      <c r="E5144" t="s">
        <v>639</v>
      </c>
      <c r="F5144" s="1">
        <v>43462.434976851851</v>
      </c>
      <c r="G5144">
        <v>2</v>
      </c>
      <c r="H5144">
        <v>91.53</v>
      </c>
      <c r="I5144">
        <v>183.06</v>
      </c>
      <c r="J5144">
        <v>18</v>
      </c>
      <c r="K5144" t="s">
        <v>1346</v>
      </c>
      <c r="L5144">
        <v>2018</v>
      </c>
      <c r="M5144">
        <v>12</v>
      </c>
    </row>
    <row r="5145" spans="1:13" x14ac:dyDescent="0.25">
      <c r="A5145">
        <v>153950</v>
      </c>
      <c r="B5145" t="s">
        <v>779</v>
      </c>
      <c r="C5145" t="s">
        <v>14</v>
      </c>
      <c r="D5145" t="s">
        <v>15</v>
      </c>
      <c r="E5145" t="s">
        <v>639</v>
      </c>
      <c r="F5145" s="1">
        <v>43563.498182870368</v>
      </c>
      <c r="G5145">
        <v>1</v>
      </c>
      <c r="H5145">
        <v>91.53</v>
      </c>
      <c r="I5145">
        <v>91.53</v>
      </c>
      <c r="J5145">
        <v>18</v>
      </c>
      <c r="K5145" t="s">
        <v>1346</v>
      </c>
      <c r="L5145">
        <v>2019</v>
      </c>
      <c r="M5145">
        <v>4</v>
      </c>
    </row>
    <row r="5146" spans="1:13" x14ac:dyDescent="0.25">
      <c r="A5146">
        <v>153950</v>
      </c>
      <c r="B5146" t="s">
        <v>779</v>
      </c>
      <c r="C5146" t="s">
        <v>14</v>
      </c>
      <c r="D5146" t="s">
        <v>15</v>
      </c>
      <c r="E5146" t="s">
        <v>639</v>
      </c>
      <c r="F5146" s="1">
        <v>43570.400671296295</v>
      </c>
      <c r="G5146">
        <v>1</v>
      </c>
      <c r="H5146">
        <v>91.53</v>
      </c>
      <c r="I5146">
        <v>91.53</v>
      </c>
      <c r="J5146">
        <v>18</v>
      </c>
      <c r="K5146" t="s">
        <v>1346</v>
      </c>
      <c r="L5146">
        <v>2019</v>
      </c>
      <c r="M5146">
        <v>4</v>
      </c>
    </row>
    <row r="5147" spans="1:13" x14ac:dyDescent="0.25">
      <c r="A5147">
        <v>153950</v>
      </c>
      <c r="B5147" t="s">
        <v>779</v>
      </c>
      <c r="C5147" t="s">
        <v>14</v>
      </c>
      <c r="D5147" t="s">
        <v>15</v>
      </c>
      <c r="E5147" t="s">
        <v>639</v>
      </c>
      <c r="F5147" s="1">
        <v>43605.421354166669</v>
      </c>
      <c r="G5147">
        <v>1</v>
      </c>
      <c r="H5147">
        <v>91.53</v>
      </c>
      <c r="I5147">
        <v>91.53</v>
      </c>
      <c r="J5147">
        <v>18</v>
      </c>
      <c r="K5147" t="s">
        <v>1346</v>
      </c>
      <c r="L5147">
        <v>2019</v>
      </c>
      <c r="M5147">
        <v>5</v>
      </c>
    </row>
    <row r="5148" spans="1:13" x14ac:dyDescent="0.25">
      <c r="A5148">
        <v>153950</v>
      </c>
      <c r="B5148" t="s">
        <v>779</v>
      </c>
      <c r="C5148" t="s">
        <v>14</v>
      </c>
      <c r="D5148" t="s">
        <v>15</v>
      </c>
      <c r="E5148" t="s">
        <v>639</v>
      </c>
      <c r="F5148" s="1">
        <v>43626.43277777778</v>
      </c>
      <c r="G5148">
        <v>1</v>
      </c>
      <c r="H5148">
        <v>91.53</v>
      </c>
      <c r="I5148">
        <v>91.53</v>
      </c>
      <c r="J5148">
        <v>18</v>
      </c>
      <c r="K5148" t="s">
        <v>1346</v>
      </c>
      <c r="L5148">
        <v>2019</v>
      </c>
      <c r="M5148">
        <v>6</v>
      </c>
    </row>
    <row r="5149" spans="1:13" x14ac:dyDescent="0.25">
      <c r="A5149">
        <v>153950</v>
      </c>
      <c r="B5149" t="s">
        <v>779</v>
      </c>
      <c r="C5149" t="s">
        <v>14</v>
      </c>
      <c r="D5149" t="s">
        <v>15</v>
      </c>
      <c r="E5149" t="s">
        <v>639</v>
      </c>
      <c r="F5149" s="1">
        <v>43647.402974537035</v>
      </c>
      <c r="G5149">
        <v>1</v>
      </c>
      <c r="H5149">
        <v>91.45</v>
      </c>
      <c r="I5149">
        <v>91.45</v>
      </c>
      <c r="J5149">
        <v>18</v>
      </c>
      <c r="K5149" t="s">
        <v>1346</v>
      </c>
      <c r="L5149">
        <v>2019</v>
      </c>
      <c r="M5149">
        <v>7</v>
      </c>
    </row>
    <row r="5150" spans="1:13" x14ac:dyDescent="0.25">
      <c r="A5150">
        <v>153950</v>
      </c>
      <c r="B5150" t="s">
        <v>779</v>
      </c>
      <c r="C5150" t="s">
        <v>14</v>
      </c>
      <c r="D5150" t="s">
        <v>15</v>
      </c>
      <c r="E5150" t="s">
        <v>639</v>
      </c>
      <c r="F5150" s="1">
        <v>43654.399155092593</v>
      </c>
      <c r="G5150">
        <v>1</v>
      </c>
      <c r="H5150">
        <v>91.45</v>
      </c>
      <c r="I5150">
        <v>91.45</v>
      </c>
      <c r="J5150">
        <v>18</v>
      </c>
      <c r="K5150" t="s">
        <v>1346</v>
      </c>
      <c r="L5150">
        <v>2019</v>
      </c>
      <c r="M5150">
        <v>7</v>
      </c>
    </row>
    <row r="5151" spans="1:13" x14ac:dyDescent="0.25">
      <c r="A5151">
        <v>153950</v>
      </c>
      <c r="B5151" t="s">
        <v>779</v>
      </c>
      <c r="C5151" t="s">
        <v>14</v>
      </c>
      <c r="D5151" t="s">
        <v>15</v>
      </c>
      <c r="E5151" t="s">
        <v>639</v>
      </c>
      <c r="F5151" s="1">
        <v>43668.441840277781</v>
      </c>
      <c r="G5151">
        <v>1</v>
      </c>
      <c r="H5151">
        <v>91.53</v>
      </c>
      <c r="I5151">
        <v>91.53</v>
      </c>
      <c r="J5151">
        <v>18</v>
      </c>
      <c r="K5151" t="s">
        <v>1346</v>
      </c>
      <c r="L5151">
        <v>2019</v>
      </c>
      <c r="M5151">
        <v>7</v>
      </c>
    </row>
    <row r="5152" spans="1:13" x14ac:dyDescent="0.25">
      <c r="A5152">
        <v>153950</v>
      </c>
      <c r="B5152" t="s">
        <v>779</v>
      </c>
      <c r="C5152" t="s">
        <v>14</v>
      </c>
      <c r="D5152" t="s">
        <v>15</v>
      </c>
      <c r="E5152" t="s">
        <v>639</v>
      </c>
      <c r="F5152" s="1">
        <v>43731.378055555557</v>
      </c>
      <c r="G5152">
        <v>1</v>
      </c>
      <c r="H5152">
        <v>91.43</v>
      </c>
      <c r="I5152">
        <v>91.43</v>
      </c>
      <c r="J5152">
        <v>18</v>
      </c>
      <c r="K5152" t="s">
        <v>1346</v>
      </c>
      <c r="L5152">
        <v>2019</v>
      </c>
      <c r="M5152">
        <v>9</v>
      </c>
    </row>
    <row r="5153" spans="1:13" x14ac:dyDescent="0.25">
      <c r="A5153">
        <v>153950</v>
      </c>
      <c r="B5153" t="s">
        <v>779</v>
      </c>
      <c r="C5153" t="s">
        <v>14</v>
      </c>
      <c r="D5153" t="s">
        <v>15</v>
      </c>
      <c r="E5153" t="s">
        <v>639</v>
      </c>
      <c r="F5153" s="1">
        <v>43738.439328703702</v>
      </c>
      <c r="G5153">
        <v>2</v>
      </c>
      <c r="H5153">
        <v>91.43</v>
      </c>
      <c r="I5153">
        <v>182.86</v>
      </c>
      <c r="J5153">
        <v>18</v>
      </c>
      <c r="K5153" t="s">
        <v>1346</v>
      </c>
      <c r="L5153">
        <v>2019</v>
      </c>
      <c r="M5153">
        <v>9</v>
      </c>
    </row>
    <row r="5154" spans="1:13" x14ac:dyDescent="0.25">
      <c r="A5154">
        <v>153950</v>
      </c>
      <c r="B5154" t="s">
        <v>779</v>
      </c>
      <c r="C5154" t="s">
        <v>14</v>
      </c>
      <c r="D5154" t="s">
        <v>15</v>
      </c>
      <c r="E5154" t="s">
        <v>639</v>
      </c>
      <c r="F5154" s="1">
        <v>43759.325937499998</v>
      </c>
      <c r="G5154">
        <v>1</v>
      </c>
      <c r="H5154">
        <v>91.43</v>
      </c>
      <c r="I5154">
        <v>91.43</v>
      </c>
      <c r="J5154">
        <v>18</v>
      </c>
      <c r="K5154" t="s">
        <v>1346</v>
      </c>
      <c r="L5154">
        <v>2019</v>
      </c>
      <c r="M5154">
        <v>10</v>
      </c>
    </row>
    <row r="5155" spans="1:13" x14ac:dyDescent="0.25">
      <c r="A5155">
        <v>153950</v>
      </c>
      <c r="B5155" t="s">
        <v>779</v>
      </c>
      <c r="C5155" t="s">
        <v>14</v>
      </c>
      <c r="D5155" t="s">
        <v>15</v>
      </c>
      <c r="E5155" t="s">
        <v>639</v>
      </c>
      <c r="F5155" s="1">
        <v>43763.334537037037</v>
      </c>
      <c r="G5155">
        <v>2</v>
      </c>
      <c r="H5155">
        <v>91.43</v>
      </c>
      <c r="I5155">
        <v>182.86</v>
      </c>
      <c r="J5155">
        <v>18</v>
      </c>
      <c r="K5155" t="s">
        <v>1346</v>
      </c>
      <c r="L5155">
        <v>2019</v>
      </c>
      <c r="M5155">
        <v>10</v>
      </c>
    </row>
    <row r="5156" spans="1:13" x14ac:dyDescent="0.25">
      <c r="A5156">
        <v>153950</v>
      </c>
      <c r="B5156" t="s">
        <v>779</v>
      </c>
      <c r="C5156" t="s">
        <v>14</v>
      </c>
      <c r="D5156" t="s">
        <v>15</v>
      </c>
      <c r="E5156" t="s">
        <v>639</v>
      </c>
      <c r="F5156" s="1">
        <v>43780.377812500003</v>
      </c>
      <c r="G5156">
        <v>1</v>
      </c>
      <c r="H5156">
        <v>91.43</v>
      </c>
      <c r="I5156">
        <v>91.43</v>
      </c>
      <c r="J5156">
        <v>18</v>
      </c>
      <c r="K5156" t="s">
        <v>1346</v>
      </c>
      <c r="L5156">
        <v>2019</v>
      </c>
      <c r="M5156">
        <v>11</v>
      </c>
    </row>
    <row r="5157" spans="1:13" x14ac:dyDescent="0.25">
      <c r="A5157">
        <v>153950</v>
      </c>
      <c r="B5157" t="s">
        <v>779</v>
      </c>
      <c r="C5157" t="s">
        <v>14</v>
      </c>
      <c r="D5157" t="s">
        <v>15</v>
      </c>
      <c r="E5157" t="s">
        <v>639</v>
      </c>
      <c r="F5157" s="1">
        <v>43787.411516203705</v>
      </c>
      <c r="G5157">
        <v>1</v>
      </c>
      <c r="H5157">
        <v>91.43</v>
      </c>
      <c r="I5157">
        <v>91.43</v>
      </c>
      <c r="J5157">
        <v>18</v>
      </c>
      <c r="K5157" t="s">
        <v>1346</v>
      </c>
      <c r="L5157">
        <v>2019</v>
      </c>
      <c r="M5157">
        <v>11</v>
      </c>
    </row>
    <row r="5158" spans="1:13" x14ac:dyDescent="0.25">
      <c r="A5158">
        <v>153950</v>
      </c>
      <c r="B5158" t="s">
        <v>779</v>
      </c>
      <c r="C5158" t="s">
        <v>14</v>
      </c>
      <c r="D5158" t="s">
        <v>15</v>
      </c>
      <c r="E5158" t="s">
        <v>639</v>
      </c>
      <c r="F5158" s="1">
        <v>43794.350995370369</v>
      </c>
      <c r="G5158">
        <v>1</v>
      </c>
      <c r="H5158">
        <v>91.43</v>
      </c>
      <c r="I5158">
        <v>91.43</v>
      </c>
      <c r="J5158">
        <v>18</v>
      </c>
      <c r="K5158" t="s">
        <v>1346</v>
      </c>
      <c r="L5158">
        <v>2019</v>
      </c>
      <c r="M5158">
        <v>11</v>
      </c>
    </row>
    <row r="5159" spans="1:13" x14ac:dyDescent="0.25">
      <c r="A5159">
        <v>153950</v>
      </c>
      <c r="B5159" t="s">
        <v>779</v>
      </c>
      <c r="C5159" t="s">
        <v>14</v>
      </c>
      <c r="D5159" t="s">
        <v>15</v>
      </c>
      <c r="E5159" t="s">
        <v>639</v>
      </c>
      <c r="F5159" s="1">
        <v>43801.365162037036</v>
      </c>
      <c r="G5159">
        <v>1</v>
      </c>
      <c r="H5159">
        <v>91.43</v>
      </c>
      <c r="I5159">
        <v>91.43</v>
      </c>
      <c r="J5159">
        <v>18</v>
      </c>
      <c r="K5159" t="s">
        <v>1346</v>
      </c>
      <c r="L5159">
        <v>2019</v>
      </c>
      <c r="M5159">
        <v>12</v>
      </c>
    </row>
    <row r="5160" spans="1:13" x14ac:dyDescent="0.25">
      <c r="A5160">
        <v>153950</v>
      </c>
      <c r="B5160" t="s">
        <v>779</v>
      </c>
      <c r="C5160" t="s">
        <v>14</v>
      </c>
      <c r="D5160" t="s">
        <v>15</v>
      </c>
      <c r="E5160" t="s">
        <v>639</v>
      </c>
      <c r="F5160" s="1">
        <v>43815.417847222219</v>
      </c>
      <c r="G5160">
        <v>2</v>
      </c>
      <c r="H5160">
        <v>91.43</v>
      </c>
      <c r="I5160">
        <v>182.86</v>
      </c>
      <c r="J5160">
        <v>18</v>
      </c>
      <c r="K5160" t="s">
        <v>1346</v>
      </c>
      <c r="L5160">
        <v>2019</v>
      </c>
      <c r="M5160">
        <v>12</v>
      </c>
    </row>
    <row r="5161" spans="1:13" x14ac:dyDescent="0.25">
      <c r="A5161">
        <v>989453</v>
      </c>
      <c r="B5161" t="s">
        <v>782</v>
      </c>
      <c r="C5161" t="s">
        <v>14</v>
      </c>
      <c r="D5161" t="s">
        <v>27</v>
      </c>
      <c r="E5161" t="s">
        <v>781</v>
      </c>
      <c r="F5161" s="1">
        <v>42860.455312500002</v>
      </c>
      <c r="G5161">
        <v>1</v>
      </c>
      <c r="H5161">
        <v>45.75</v>
      </c>
      <c r="I5161">
        <v>45.75</v>
      </c>
      <c r="J5161">
        <v>18</v>
      </c>
      <c r="K5161" t="s">
        <v>1346</v>
      </c>
      <c r="L5161">
        <v>2017</v>
      </c>
      <c r="M5161">
        <v>5</v>
      </c>
    </row>
    <row r="5162" spans="1:13" x14ac:dyDescent="0.25">
      <c r="A5162">
        <v>989453</v>
      </c>
      <c r="B5162" t="s">
        <v>782</v>
      </c>
      <c r="C5162" t="s">
        <v>14</v>
      </c>
      <c r="D5162" t="s">
        <v>27</v>
      </c>
      <c r="E5162" t="s">
        <v>781</v>
      </c>
      <c r="F5162" s="1">
        <v>42912.414895833332</v>
      </c>
      <c r="G5162">
        <v>1</v>
      </c>
      <c r="H5162">
        <v>45.49</v>
      </c>
      <c r="I5162">
        <v>45.49</v>
      </c>
      <c r="J5162">
        <v>18</v>
      </c>
      <c r="K5162" t="s">
        <v>1346</v>
      </c>
      <c r="L5162">
        <v>2017</v>
      </c>
      <c r="M5162">
        <v>6</v>
      </c>
    </row>
    <row r="5163" spans="1:13" x14ac:dyDescent="0.25">
      <c r="A5163">
        <v>989453</v>
      </c>
      <c r="B5163" t="s">
        <v>782</v>
      </c>
      <c r="C5163" t="s">
        <v>14</v>
      </c>
      <c r="D5163" t="s">
        <v>27</v>
      </c>
      <c r="E5163" t="s">
        <v>781</v>
      </c>
      <c r="F5163" s="1">
        <v>43020.379189814812</v>
      </c>
      <c r="G5163">
        <v>1</v>
      </c>
      <c r="H5163">
        <v>45.49</v>
      </c>
      <c r="I5163">
        <v>45.49</v>
      </c>
      <c r="J5163">
        <v>18</v>
      </c>
      <c r="K5163" t="s">
        <v>1346</v>
      </c>
      <c r="L5163">
        <v>2017</v>
      </c>
      <c r="M5163">
        <v>10</v>
      </c>
    </row>
    <row r="5164" spans="1:13" x14ac:dyDescent="0.25">
      <c r="A5164">
        <v>989453</v>
      </c>
      <c r="B5164" t="s">
        <v>782</v>
      </c>
      <c r="C5164" t="s">
        <v>14</v>
      </c>
      <c r="D5164" t="s">
        <v>27</v>
      </c>
      <c r="E5164" t="s">
        <v>781</v>
      </c>
      <c r="F5164" s="1">
        <v>43059.439004629632</v>
      </c>
      <c r="G5164">
        <v>1</v>
      </c>
      <c r="H5164">
        <v>45.49</v>
      </c>
      <c r="I5164">
        <v>45.49</v>
      </c>
      <c r="J5164">
        <v>18</v>
      </c>
      <c r="K5164" t="s">
        <v>1346</v>
      </c>
      <c r="L5164">
        <v>2017</v>
      </c>
      <c r="M5164">
        <v>11</v>
      </c>
    </row>
    <row r="5165" spans="1:13" x14ac:dyDescent="0.25">
      <c r="A5165">
        <v>989453</v>
      </c>
      <c r="B5165" t="s">
        <v>782</v>
      </c>
      <c r="C5165" t="s">
        <v>14</v>
      </c>
      <c r="D5165" t="s">
        <v>27</v>
      </c>
      <c r="E5165" t="s">
        <v>781</v>
      </c>
      <c r="F5165" s="1">
        <v>43087.343101851853</v>
      </c>
      <c r="G5165">
        <v>1</v>
      </c>
      <c r="H5165">
        <v>45.75</v>
      </c>
      <c r="I5165">
        <v>45.75</v>
      </c>
      <c r="J5165">
        <v>18</v>
      </c>
      <c r="K5165" t="s">
        <v>1346</v>
      </c>
      <c r="L5165">
        <v>2017</v>
      </c>
      <c r="M5165">
        <v>12</v>
      </c>
    </row>
    <row r="5166" spans="1:13" x14ac:dyDescent="0.25">
      <c r="A5166">
        <v>989453</v>
      </c>
      <c r="B5166" t="s">
        <v>782</v>
      </c>
      <c r="C5166" t="s">
        <v>14</v>
      </c>
      <c r="D5166" t="s">
        <v>27</v>
      </c>
      <c r="E5166" t="s">
        <v>781</v>
      </c>
      <c r="F5166" s="1">
        <v>43185.531192129631</v>
      </c>
      <c r="G5166">
        <v>1</v>
      </c>
      <c r="H5166">
        <v>45.49</v>
      </c>
      <c r="I5166">
        <v>45.49</v>
      </c>
      <c r="J5166">
        <v>18</v>
      </c>
      <c r="K5166" t="s">
        <v>1346</v>
      </c>
      <c r="L5166">
        <v>2018</v>
      </c>
      <c r="M5166">
        <v>3</v>
      </c>
    </row>
    <row r="5167" spans="1:13" x14ac:dyDescent="0.25">
      <c r="A5167">
        <v>989453</v>
      </c>
      <c r="B5167" t="s">
        <v>782</v>
      </c>
      <c r="C5167" t="s">
        <v>14</v>
      </c>
      <c r="D5167" t="s">
        <v>27</v>
      </c>
      <c r="E5167" t="s">
        <v>781</v>
      </c>
      <c r="F5167" s="1">
        <v>43262.341296296298</v>
      </c>
      <c r="G5167">
        <v>1</v>
      </c>
      <c r="H5167">
        <v>45.49</v>
      </c>
      <c r="I5167">
        <v>45.49</v>
      </c>
      <c r="J5167">
        <v>18</v>
      </c>
      <c r="K5167" t="s">
        <v>1346</v>
      </c>
      <c r="L5167">
        <v>2018</v>
      </c>
      <c r="M5167">
        <v>6</v>
      </c>
    </row>
    <row r="5168" spans="1:13" x14ac:dyDescent="0.25">
      <c r="A5168">
        <v>989453</v>
      </c>
      <c r="B5168" t="s">
        <v>782</v>
      </c>
      <c r="C5168" t="s">
        <v>14</v>
      </c>
      <c r="D5168" t="s">
        <v>27</v>
      </c>
      <c r="E5168" t="s">
        <v>781</v>
      </c>
      <c r="F5168" s="1">
        <v>43285.609675925924</v>
      </c>
      <c r="G5168">
        <v>1</v>
      </c>
      <c r="H5168">
        <v>45.49</v>
      </c>
      <c r="I5168">
        <v>45.49</v>
      </c>
      <c r="J5168">
        <v>18</v>
      </c>
      <c r="K5168" t="s">
        <v>1346</v>
      </c>
      <c r="L5168">
        <v>2018</v>
      </c>
      <c r="M5168">
        <v>7</v>
      </c>
    </row>
    <row r="5169" spans="1:13" x14ac:dyDescent="0.25">
      <c r="A5169">
        <v>989453</v>
      </c>
      <c r="B5169" t="s">
        <v>782</v>
      </c>
      <c r="C5169" t="s">
        <v>14</v>
      </c>
      <c r="D5169" t="s">
        <v>27</v>
      </c>
      <c r="E5169" t="s">
        <v>781</v>
      </c>
      <c r="F5169" s="1">
        <v>43304.330636574072</v>
      </c>
      <c r="G5169">
        <v>1</v>
      </c>
      <c r="H5169">
        <v>45.49</v>
      </c>
      <c r="I5169">
        <v>45.49</v>
      </c>
      <c r="J5169">
        <v>18</v>
      </c>
      <c r="K5169" t="s">
        <v>1346</v>
      </c>
      <c r="L5169">
        <v>2018</v>
      </c>
      <c r="M5169">
        <v>7</v>
      </c>
    </row>
    <row r="5170" spans="1:13" x14ac:dyDescent="0.25">
      <c r="A5170">
        <v>989453</v>
      </c>
      <c r="B5170" t="s">
        <v>782</v>
      </c>
      <c r="C5170" t="s">
        <v>14</v>
      </c>
      <c r="D5170" t="s">
        <v>27</v>
      </c>
      <c r="E5170" t="s">
        <v>781</v>
      </c>
      <c r="F5170" s="1">
        <v>43318.314918981479</v>
      </c>
      <c r="G5170">
        <v>2</v>
      </c>
      <c r="H5170">
        <v>45.49</v>
      </c>
      <c r="I5170">
        <v>90.98</v>
      </c>
      <c r="J5170">
        <v>18</v>
      </c>
      <c r="K5170" t="s">
        <v>1346</v>
      </c>
      <c r="L5170">
        <v>2018</v>
      </c>
      <c r="M5170">
        <v>8</v>
      </c>
    </row>
    <row r="5171" spans="1:13" x14ac:dyDescent="0.25">
      <c r="A5171">
        <v>989453</v>
      </c>
      <c r="B5171" t="s">
        <v>782</v>
      </c>
      <c r="C5171" t="s">
        <v>14</v>
      </c>
      <c r="D5171" t="s">
        <v>27</v>
      </c>
      <c r="E5171" t="s">
        <v>781</v>
      </c>
      <c r="F5171" s="1">
        <v>43360.349178240744</v>
      </c>
      <c r="G5171">
        <v>1</v>
      </c>
      <c r="H5171">
        <v>45.75</v>
      </c>
      <c r="I5171">
        <v>45.75</v>
      </c>
      <c r="J5171">
        <v>18</v>
      </c>
      <c r="K5171" t="s">
        <v>1346</v>
      </c>
      <c r="L5171">
        <v>2018</v>
      </c>
      <c r="M5171">
        <v>9</v>
      </c>
    </row>
    <row r="5172" spans="1:13" x14ac:dyDescent="0.25">
      <c r="A5172">
        <v>989453</v>
      </c>
      <c r="B5172" t="s">
        <v>782</v>
      </c>
      <c r="C5172" t="s">
        <v>14</v>
      </c>
      <c r="D5172" t="s">
        <v>27</v>
      </c>
      <c r="E5172" t="s">
        <v>781</v>
      </c>
      <c r="F5172" s="1">
        <v>43374.410613425927</v>
      </c>
      <c r="G5172">
        <v>1</v>
      </c>
      <c r="H5172">
        <v>45.75</v>
      </c>
      <c r="I5172">
        <v>45.75</v>
      </c>
      <c r="J5172">
        <v>18</v>
      </c>
      <c r="K5172" t="s">
        <v>1346</v>
      </c>
      <c r="L5172">
        <v>2018</v>
      </c>
      <c r="M5172">
        <v>10</v>
      </c>
    </row>
    <row r="5173" spans="1:13" x14ac:dyDescent="0.25">
      <c r="A5173">
        <v>989453</v>
      </c>
      <c r="B5173" t="s">
        <v>782</v>
      </c>
      <c r="C5173" t="s">
        <v>14</v>
      </c>
      <c r="D5173" t="s">
        <v>27</v>
      </c>
      <c r="E5173" t="s">
        <v>781</v>
      </c>
      <c r="F5173" s="1">
        <v>43388.344097222223</v>
      </c>
      <c r="G5173">
        <v>1</v>
      </c>
      <c r="H5173">
        <v>45.49</v>
      </c>
      <c r="I5173">
        <v>45.49</v>
      </c>
      <c r="J5173">
        <v>18</v>
      </c>
      <c r="K5173" t="s">
        <v>1346</v>
      </c>
      <c r="L5173">
        <v>2018</v>
      </c>
      <c r="M5173">
        <v>10</v>
      </c>
    </row>
    <row r="5174" spans="1:13" x14ac:dyDescent="0.25">
      <c r="A5174">
        <v>989453</v>
      </c>
      <c r="B5174" t="s">
        <v>782</v>
      </c>
      <c r="C5174" t="s">
        <v>14</v>
      </c>
      <c r="D5174" t="s">
        <v>27</v>
      </c>
      <c r="E5174" t="s">
        <v>781</v>
      </c>
      <c r="F5174" s="1">
        <v>43430.507974537039</v>
      </c>
      <c r="G5174">
        <v>1</v>
      </c>
      <c r="H5174">
        <v>45.49</v>
      </c>
      <c r="I5174">
        <v>45.49</v>
      </c>
      <c r="J5174">
        <v>18</v>
      </c>
      <c r="K5174" t="s">
        <v>1346</v>
      </c>
      <c r="L5174">
        <v>2018</v>
      </c>
      <c r="M5174">
        <v>11</v>
      </c>
    </row>
    <row r="5175" spans="1:13" x14ac:dyDescent="0.25">
      <c r="A5175">
        <v>989453</v>
      </c>
      <c r="B5175" t="s">
        <v>782</v>
      </c>
      <c r="C5175" t="s">
        <v>14</v>
      </c>
      <c r="D5175" t="s">
        <v>27</v>
      </c>
      <c r="E5175" t="s">
        <v>781</v>
      </c>
      <c r="F5175" s="1">
        <v>43462.434976851851</v>
      </c>
      <c r="G5175">
        <v>1</v>
      </c>
      <c r="H5175">
        <v>45.49</v>
      </c>
      <c r="I5175">
        <v>45.49</v>
      </c>
      <c r="J5175">
        <v>18</v>
      </c>
      <c r="K5175" t="s">
        <v>1346</v>
      </c>
      <c r="L5175">
        <v>2018</v>
      </c>
      <c r="M5175">
        <v>12</v>
      </c>
    </row>
    <row r="5176" spans="1:13" x14ac:dyDescent="0.25">
      <c r="A5176">
        <v>989453</v>
      </c>
      <c r="B5176" t="s">
        <v>782</v>
      </c>
      <c r="C5176" t="s">
        <v>14</v>
      </c>
      <c r="D5176" t="s">
        <v>27</v>
      </c>
      <c r="E5176" t="s">
        <v>781</v>
      </c>
      <c r="F5176" s="1">
        <v>43507.40252314815</v>
      </c>
      <c r="G5176">
        <v>1</v>
      </c>
      <c r="H5176">
        <v>45.75</v>
      </c>
      <c r="I5176">
        <v>45.75</v>
      </c>
      <c r="J5176">
        <v>18</v>
      </c>
      <c r="K5176" t="s">
        <v>1346</v>
      </c>
      <c r="L5176">
        <v>2019</v>
      </c>
      <c r="M5176">
        <v>2</v>
      </c>
    </row>
    <row r="5177" spans="1:13" x14ac:dyDescent="0.25">
      <c r="A5177">
        <v>989453</v>
      </c>
      <c r="B5177" t="s">
        <v>782</v>
      </c>
      <c r="C5177" t="s">
        <v>14</v>
      </c>
      <c r="D5177" t="s">
        <v>27</v>
      </c>
      <c r="E5177" t="s">
        <v>781</v>
      </c>
      <c r="F5177" s="1">
        <v>43528.418807870374</v>
      </c>
      <c r="G5177">
        <v>1</v>
      </c>
      <c r="H5177">
        <v>45.49</v>
      </c>
      <c r="I5177">
        <v>45.49</v>
      </c>
      <c r="J5177">
        <v>18</v>
      </c>
      <c r="K5177" t="s">
        <v>1346</v>
      </c>
      <c r="L5177">
        <v>2019</v>
      </c>
      <c r="M5177">
        <v>3</v>
      </c>
    </row>
    <row r="5178" spans="1:13" x14ac:dyDescent="0.25">
      <c r="A5178">
        <v>989453</v>
      </c>
      <c r="B5178" t="s">
        <v>782</v>
      </c>
      <c r="C5178" t="s">
        <v>14</v>
      </c>
      <c r="D5178" t="s">
        <v>27</v>
      </c>
      <c r="E5178" t="s">
        <v>781</v>
      </c>
      <c r="F5178" s="1">
        <v>43570.400671296295</v>
      </c>
      <c r="G5178">
        <v>1</v>
      </c>
      <c r="H5178">
        <v>45.49</v>
      </c>
      <c r="I5178">
        <v>45.49</v>
      </c>
      <c r="J5178">
        <v>18</v>
      </c>
      <c r="K5178" t="s">
        <v>1346</v>
      </c>
      <c r="L5178">
        <v>2019</v>
      </c>
      <c r="M5178">
        <v>4</v>
      </c>
    </row>
    <row r="5179" spans="1:13" x14ac:dyDescent="0.25">
      <c r="A5179">
        <v>989453</v>
      </c>
      <c r="B5179" t="s">
        <v>782</v>
      </c>
      <c r="C5179" t="s">
        <v>14</v>
      </c>
      <c r="D5179" t="s">
        <v>27</v>
      </c>
      <c r="E5179" t="s">
        <v>781</v>
      </c>
      <c r="F5179" s="1">
        <v>43573.57912037037</v>
      </c>
      <c r="G5179">
        <v>1</v>
      </c>
      <c r="H5179">
        <v>45.49</v>
      </c>
      <c r="I5179">
        <v>45.49</v>
      </c>
      <c r="J5179">
        <v>18</v>
      </c>
      <c r="K5179" t="s">
        <v>1346</v>
      </c>
      <c r="L5179">
        <v>2019</v>
      </c>
      <c r="M5179">
        <v>4</v>
      </c>
    </row>
    <row r="5180" spans="1:13" x14ac:dyDescent="0.25">
      <c r="A5180">
        <v>989453</v>
      </c>
      <c r="B5180" t="s">
        <v>782</v>
      </c>
      <c r="C5180" t="s">
        <v>14</v>
      </c>
      <c r="D5180" t="s">
        <v>27</v>
      </c>
      <c r="E5180" t="s">
        <v>781</v>
      </c>
      <c r="F5180" s="1">
        <v>43598.413715277777</v>
      </c>
      <c r="G5180">
        <v>1</v>
      </c>
      <c r="H5180">
        <v>46.38</v>
      </c>
      <c r="I5180">
        <v>46.38</v>
      </c>
      <c r="J5180">
        <v>18</v>
      </c>
      <c r="K5180" t="s">
        <v>1346</v>
      </c>
      <c r="L5180">
        <v>2019</v>
      </c>
      <c r="M5180">
        <v>5</v>
      </c>
    </row>
    <row r="5181" spans="1:13" x14ac:dyDescent="0.25">
      <c r="A5181">
        <v>989453</v>
      </c>
      <c r="B5181" t="s">
        <v>782</v>
      </c>
      <c r="C5181" t="s">
        <v>14</v>
      </c>
      <c r="D5181" t="s">
        <v>27</v>
      </c>
      <c r="E5181" t="s">
        <v>781</v>
      </c>
      <c r="F5181" s="1">
        <v>43605.421354166669</v>
      </c>
      <c r="G5181">
        <v>1</v>
      </c>
      <c r="H5181">
        <v>46.38</v>
      </c>
      <c r="I5181">
        <v>46.38</v>
      </c>
      <c r="J5181">
        <v>18</v>
      </c>
      <c r="K5181" t="s">
        <v>1346</v>
      </c>
      <c r="L5181">
        <v>2019</v>
      </c>
      <c r="M5181">
        <v>5</v>
      </c>
    </row>
    <row r="5182" spans="1:13" x14ac:dyDescent="0.25">
      <c r="A5182">
        <v>989453</v>
      </c>
      <c r="B5182" t="s">
        <v>782</v>
      </c>
      <c r="C5182" t="s">
        <v>14</v>
      </c>
      <c r="D5182" t="s">
        <v>27</v>
      </c>
      <c r="E5182" t="s">
        <v>781</v>
      </c>
      <c r="F5182" s="1">
        <v>43619.541701388887</v>
      </c>
      <c r="G5182">
        <v>1</v>
      </c>
      <c r="H5182">
        <v>46.38</v>
      </c>
      <c r="I5182">
        <v>46.38</v>
      </c>
      <c r="J5182">
        <v>18</v>
      </c>
      <c r="K5182" t="s">
        <v>1346</v>
      </c>
      <c r="L5182">
        <v>2019</v>
      </c>
      <c r="M5182">
        <v>6</v>
      </c>
    </row>
    <row r="5183" spans="1:13" x14ac:dyDescent="0.25">
      <c r="A5183">
        <v>233366</v>
      </c>
      <c r="B5183" t="s">
        <v>782</v>
      </c>
      <c r="C5183" t="s">
        <v>14</v>
      </c>
      <c r="D5183" t="s">
        <v>15</v>
      </c>
      <c r="E5183" t="s">
        <v>781</v>
      </c>
      <c r="F5183" s="1">
        <v>43647.402974537035</v>
      </c>
      <c r="G5183">
        <v>1</v>
      </c>
      <c r="H5183">
        <v>45.75</v>
      </c>
      <c r="I5183">
        <v>45.75</v>
      </c>
      <c r="J5183">
        <v>18</v>
      </c>
      <c r="K5183" t="s">
        <v>1346</v>
      </c>
      <c r="L5183">
        <v>2019</v>
      </c>
      <c r="M5183">
        <v>7</v>
      </c>
    </row>
    <row r="5184" spans="1:13" x14ac:dyDescent="0.25">
      <c r="A5184">
        <v>233366</v>
      </c>
      <c r="B5184" t="s">
        <v>782</v>
      </c>
      <c r="C5184" t="s">
        <v>14</v>
      </c>
      <c r="D5184" t="s">
        <v>15</v>
      </c>
      <c r="E5184" t="s">
        <v>781</v>
      </c>
      <c r="F5184" s="1">
        <v>43703.46025462963</v>
      </c>
      <c r="G5184">
        <v>1</v>
      </c>
      <c r="H5184">
        <v>45.75</v>
      </c>
      <c r="I5184">
        <v>45.75</v>
      </c>
      <c r="J5184">
        <v>18</v>
      </c>
      <c r="K5184" t="s">
        <v>1346</v>
      </c>
      <c r="L5184">
        <v>2019</v>
      </c>
      <c r="M5184">
        <v>8</v>
      </c>
    </row>
    <row r="5185" spans="1:13" x14ac:dyDescent="0.25">
      <c r="A5185">
        <v>233366</v>
      </c>
      <c r="B5185" t="s">
        <v>782</v>
      </c>
      <c r="C5185" t="s">
        <v>14</v>
      </c>
      <c r="D5185" t="s">
        <v>15</v>
      </c>
      <c r="E5185" t="s">
        <v>781</v>
      </c>
      <c r="F5185" s="1">
        <v>43763.334537037037</v>
      </c>
      <c r="G5185">
        <v>1</v>
      </c>
      <c r="H5185">
        <v>45.49</v>
      </c>
      <c r="I5185">
        <v>45.49</v>
      </c>
      <c r="J5185">
        <v>18</v>
      </c>
      <c r="K5185" t="s">
        <v>1346</v>
      </c>
      <c r="L5185">
        <v>2019</v>
      </c>
      <c r="M5185">
        <v>10</v>
      </c>
    </row>
    <row r="5186" spans="1:13" x14ac:dyDescent="0.25">
      <c r="A5186">
        <v>233366</v>
      </c>
      <c r="B5186" t="s">
        <v>782</v>
      </c>
      <c r="C5186" t="s">
        <v>14</v>
      </c>
      <c r="D5186" t="s">
        <v>15</v>
      </c>
      <c r="E5186" t="s">
        <v>781</v>
      </c>
      <c r="F5186" s="1">
        <v>43815.417847222219</v>
      </c>
      <c r="G5186">
        <v>1</v>
      </c>
      <c r="H5186">
        <v>45.49</v>
      </c>
      <c r="I5186">
        <v>45.49</v>
      </c>
      <c r="J5186">
        <v>18</v>
      </c>
      <c r="K5186" t="s">
        <v>1346</v>
      </c>
      <c r="L5186">
        <v>2019</v>
      </c>
      <c r="M5186">
        <v>12</v>
      </c>
    </row>
    <row r="5187" spans="1:13" x14ac:dyDescent="0.25">
      <c r="A5187">
        <v>846141</v>
      </c>
      <c r="B5187" t="s">
        <v>784</v>
      </c>
      <c r="C5187" t="s">
        <v>14</v>
      </c>
      <c r="D5187" t="s">
        <v>15</v>
      </c>
      <c r="E5187" t="s">
        <v>783</v>
      </c>
      <c r="F5187" s="1">
        <v>43578.484861111108</v>
      </c>
      <c r="G5187">
        <v>1</v>
      </c>
      <c r="H5187">
        <v>288.82</v>
      </c>
      <c r="I5187">
        <v>288.82</v>
      </c>
      <c r="J5187">
        <v>18</v>
      </c>
      <c r="K5187" t="s">
        <v>1346</v>
      </c>
      <c r="L5187">
        <v>2019</v>
      </c>
      <c r="M5187">
        <v>4</v>
      </c>
    </row>
    <row r="5188" spans="1:13" x14ac:dyDescent="0.25">
      <c r="A5188">
        <v>846141</v>
      </c>
      <c r="B5188" t="s">
        <v>784</v>
      </c>
      <c r="C5188" t="s">
        <v>14</v>
      </c>
      <c r="D5188" t="s">
        <v>15</v>
      </c>
      <c r="E5188" t="s">
        <v>783</v>
      </c>
      <c r="F5188" s="1">
        <v>43710.40384259259</v>
      </c>
      <c r="G5188">
        <v>1</v>
      </c>
      <c r="H5188">
        <v>288.94</v>
      </c>
      <c r="I5188">
        <v>288.94</v>
      </c>
      <c r="J5188">
        <v>18</v>
      </c>
      <c r="K5188" t="s">
        <v>1346</v>
      </c>
      <c r="L5188">
        <v>2019</v>
      </c>
      <c r="M5188">
        <v>9</v>
      </c>
    </row>
    <row r="5189" spans="1:13" x14ac:dyDescent="0.25">
      <c r="A5189">
        <v>846141</v>
      </c>
      <c r="B5189" t="s">
        <v>784</v>
      </c>
      <c r="C5189" t="s">
        <v>14</v>
      </c>
      <c r="D5189" t="s">
        <v>15</v>
      </c>
      <c r="E5189" t="s">
        <v>783</v>
      </c>
      <c r="F5189" s="1">
        <v>43782.379780092589</v>
      </c>
      <c r="G5189">
        <v>2</v>
      </c>
      <c r="H5189">
        <v>288.94</v>
      </c>
      <c r="I5189">
        <v>577.88</v>
      </c>
      <c r="J5189">
        <v>18</v>
      </c>
      <c r="K5189" t="s">
        <v>1346</v>
      </c>
      <c r="L5189">
        <v>2019</v>
      </c>
      <c r="M5189">
        <v>11</v>
      </c>
    </row>
    <row r="5190" spans="1:13" x14ac:dyDescent="0.25">
      <c r="A5190">
        <v>157129</v>
      </c>
      <c r="B5190" t="s">
        <v>1539</v>
      </c>
      <c r="C5190" t="s">
        <v>14</v>
      </c>
      <c r="D5190" t="s">
        <v>15</v>
      </c>
      <c r="E5190" t="s">
        <v>1340</v>
      </c>
      <c r="F5190" s="1">
        <v>43483.433032407411</v>
      </c>
      <c r="G5190">
        <v>1</v>
      </c>
      <c r="H5190">
        <v>43.78</v>
      </c>
      <c r="I5190">
        <v>43.78</v>
      </c>
      <c r="J5190">
        <v>18</v>
      </c>
      <c r="K5190" t="s">
        <v>1346</v>
      </c>
      <c r="L5190">
        <v>2019</v>
      </c>
      <c r="M5190">
        <v>1</v>
      </c>
    </row>
    <row r="5191" spans="1:13" x14ac:dyDescent="0.25">
      <c r="A5191">
        <v>157139</v>
      </c>
      <c r="B5191" t="s">
        <v>1339</v>
      </c>
      <c r="C5191" t="s">
        <v>14</v>
      </c>
      <c r="D5191" t="s">
        <v>15</v>
      </c>
      <c r="E5191" t="s">
        <v>1340</v>
      </c>
      <c r="F5191" s="1">
        <v>42751.413495370369</v>
      </c>
      <c r="G5191">
        <v>2</v>
      </c>
      <c r="H5191">
        <v>65.7</v>
      </c>
      <c r="I5191">
        <v>131.4</v>
      </c>
      <c r="J5191">
        <v>18</v>
      </c>
      <c r="K5191" t="s">
        <v>1346</v>
      </c>
      <c r="L5191">
        <v>2017</v>
      </c>
      <c r="M5191">
        <v>1</v>
      </c>
    </row>
    <row r="5192" spans="1:13" x14ac:dyDescent="0.25">
      <c r="A5192">
        <v>149483</v>
      </c>
      <c r="B5192" t="s">
        <v>787</v>
      </c>
      <c r="C5192" t="s">
        <v>14</v>
      </c>
      <c r="D5192" t="s">
        <v>15</v>
      </c>
      <c r="E5192" t="s">
        <v>786</v>
      </c>
      <c r="F5192" s="1">
        <v>43717.447199074071</v>
      </c>
      <c r="G5192">
        <v>1</v>
      </c>
      <c r="H5192">
        <v>139</v>
      </c>
      <c r="I5192">
        <v>139</v>
      </c>
      <c r="J5192">
        <v>18</v>
      </c>
      <c r="K5192" t="s">
        <v>1346</v>
      </c>
      <c r="L5192">
        <v>2019</v>
      </c>
      <c r="M5192">
        <v>9</v>
      </c>
    </row>
    <row r="5193" spans="1:13" x14ac:dyDescent="0.25">
      <c r="A5193">
        <v>125930</v>
      </c>
      <c r="B5193" t="s">
        <v>1540</v>
      </c>
      <c r="C5193" t="s">
        <v>14</v>
      </c>
      <c r="D5193" t="s">
        <v>15</v>
      </c>
      <c r="E5193" t="s">
        <v>1141</v>
      </c>
      <c r="F5193" s="1">
        <v>42846.630104166667</v>
      </c>
      <c r="G5193">
        <v>1</v>
      </c>
      <c r="H5193">
        <v>404.29</v>
      </c>
      <c r="I5193">
        <v>404.29</v>
      </c>
      <c r="J5193">
        <v>18</v>
      </c>
      <c r="K5193" t="s">
        <v>1346</v>
      </c>
      <c r="L5193">
        <v>2017</v>
      </c>
      <c r="M5193">
        <v>4</v>
      </c>
    </row>
    <row r="5194" spans="1:13" x14ac:dyDescent="0.25">
      <c r="A5194">
        <v>125930</v>
      </c>
      <c r="B5194" t="s">
        <v>1540</v>
      </c>
      <c r="C5194" t="s">
        <v>14</v>
      </c>
      <c r="D5194" t="s">
        <v>15</v>
      </c>
      <c r="E5194" t="s">
        <v>1141</v>
      </c>
      <c r="F5194" s="1">
        <v>42860.455312500002</v>
      </c>
      <c r="G5194">
        <v>1</v>
      </c>
      <c r="H5194">
        <v>405.48</v>
      </c>
      <c r="I5194">
        <v>405.48</v>
      </c>
      <c r="J5194">
        <v>18</v>
      </c>
      <c r="K5194" t="s">
        <v>1346</v>
      </c>
      <c r="L5194">
        <v>2017</v>
      </c>
      <c r="M5194">
        <v>5</v>
      </c>
    </row>
    <row r="5195" spans="1:13" x14ac:dyDescent="0.25">
      <c r="A5195">
        <v>125937</v>
      </c>
      <c r="B5195" t="s">
        <v>1344</v>
      </c>
      <c r="C5195" t="s">
        <v>14</v>
      </c>
      <c r="D5195" t="s">
        <v>15</v>
      </c>
      <c r="E5195" t="s">
        <v>1141</v>
      </c>
      <c r="F5195" s="1">
        <v>43815.417847222219</v>
      </c>
      <c r="G5195">
        <v>1</v>
      </c>
      <c r="H5195">
        <v>462.23</v>
      </c>
      <c r="I5195">
        <v>462.23</v>
      </c>
      <c r="J5195">
        <v>18</v>
      </c>
      <c r="K5195" t="s">
        <v>1346</v>
      </c>
      <c r="L5195">
        <v>2019</v>
      </c>
      <c r="M5195">
        <v>12</v>
      </c>
    </row>
    <row r="5196" spans="1:13" x14ac:dyDescent="0.25">
      <c r="A5196">
        <v>125925</v>
      </c>
      <c r="B5196" t="s">
        <v>1541</v>
      </c>
      <c r="C5196" t="s">
        <v>14</v>
      </c>
      <c r="D5196" t="s">
        <v>15</v>
      </c>
      <c r="E5196" t="s">
        <v>1141</v>
      </c>
      <c r="F5196" s="1">
        <v>42860.455312500002</v>
      </c>
      <c r="G5196">
        <v>1</v>
      </c>
      <c r="H5196">
        <v>195.84</v>
      </c>
      <c r="I5196">
        <v>195.84</v>
      </c>
      <c r="J5196">
        <v>18</v>
      </c>
      <c r="K5196" t="s">
        <v>1346</v>
      </c>
      <c r="L5196">
        <v>2017</v>
      </c>
      <c r="M5196">
        <v>5</v>
      </c>
    </row>
    <row r="5197" spans="1:13" x14ac:dyDescent="0.25">
      <c r="A5197">
        <v>125925</v>
      </c>
      <c r="B5197" t="s">
        <v>1541</v>
      </c>
      <c r="C5197" t="s">
        <v>14</v>
      </c>
      <c r="D5197" t="s">
        <v>15</v>
      </c>
      <c r="E5197" t="s">
        <v>1141</v>
      </c>
      <c r="F5197" s="1">
        <v>42870.411747685182</v>
      </c>
      <c r="G5197">
        <v>1</v>
      </c>
      <c r="H5197">
        <v>195.84</v>
      </c>
      <c r="I5197">
        <v>195.84</v>
      </c>
      <c r="J5197">
        <v>18</v>
      </c>
      <c r="K5197" t="s">
        <v>1346</v>
      </c>
      <c r="L5197">
        <v>2017</v>
      </c>
      <c r="M5197">
        <v>5</v>
      </c>
    </row>
    <row r="5198" spans="1:13" x14ac:dyDescent="0.25">
      <c r="A5198">
        <v>199411</v>
      </c>
      <c r="B5198" t="s">
        <v>1542</v>
      </c>
      <c r="C5198" t="s">
        <v>14</v>
      </c>
      <c r="D5198" t="s">
        <v>15</v>
      </c>
      <c r="E5198" t="s">
        <v>1331</v>
      </c>
      <c r="F5198" s="1">
        <v>43598.413715277777</v>
      </c>
      <c r="G5198">
        <v>1</v>
      </c>
      <c r="H5198">
        <v>339.02</v>
      </c>
      <c r="I5198">
        <v>339.02</v>
      </c>
      <c r="J5198">
        <v>18</v>
      </c>
      <c r="K5198" t="s">
        <v>1346</v>
      </c>
      <c r="L5198">
        <v>2019</v>
      </c>
      <c r="M5198">
        <v>5</v>
      </c>
    </row>
    <row r="5199" spans="1:13" x14ac:dyDescent="0.25">
      <c r="A5199">
        <v>196886</v>
      </c>
      <c r="B5199" t="s">
        <v>13</v>
      </c>
      <c r="C5199" t="s">
        <v>14</v>
      </c>
      <c r="D5199" t="s">
        <v>15</v>
      </c>
      <c r="E5199" t="s">
        <v>16</v>
      </c>
      <c r="F5199" s="1">
        <v>43724.387106481481</v>
      </c>
      <c r="G5199">
        <v>1</v>
      </c>
      <c r="H5199">
        <v>50.16</v>
      </c>
      <c r="I5199">
        <v>50.16</v>
      </c>
      <c r="J5199">
        <v>18</v>
      </c>
      <c r="K5199" t="s">
        <v>1543</v>
      </c>
      <c r="L5199">
        <v>2019</v>
      </c>
      <c r="M5199">
        <v>9</v>
      </c>
    </row>
    <row r="5200" spans="1:13" x14ac:dyDescent="0.25">
      <c r="A5200">
        <v>128162</v>
      </c>
      <c r="B5200" t="s">
        <v>818</v>
      </c>
      <c r="C5200" t="s">
        <v>14</v>
      </c>
      <c r="D5200" t="s">
        <v>15</v>
      </c>
      <c r="E5200" t="s">
        <v>819</v>
      </c>
      <c r="F5200" s="1">
        <v>42975.414710648147</v>
      </c>
      <c r="G5200">
        <v>1</v>
      </c>
      <c r="H5200">
        <v>1059.8599999999999</v>
      </c>
      <c r="I5200">
        <v>1059.8599999999999</v>
      </c>
      <c r="J5200">
        <v>18</v>
      </c>
      <c r="K5200" t="s">
        <v>1543</v>
      </c>
      <c r="L5200">
        <v>2017</v>
      </c>
      <c r="M5200">
        <v>8</v>
      </c>
    </row>
    <row r="5201" spans="1:13" x14ac:dyDescent="0.25">
      <c r="A5201">
        <v>128162</v>
      </c>
      <c r="B5201" t="s">
        <v>818</v>
      </c>
      <c r="C5201" t="s">
        <v>14</v>
      </c>
      <c r="D5201" t="s">
        <v>15</v>
      </c>
      <c r="E5201" t="s">
        <v>819</v>
      </c>
      <c r="F5201" s="1">
        <v>43374.413958333331</v>
      </c>
      <c r="G5201">
        <v>1</v>
      </c>
      <c r="H5201">
        <v>1052.54</v>
      </c>
      <c r="I5201">
        <v>1052.54</v>
      </c>
      <c r="J5201">
        <v>18</v>
      </c>
      <c r="K5201" t="s">
        <v>1543</v>
      </c>
      <c r="L5201">
        <v>2018</v>
      </c>
      <c r="M5201">
        <v>10</v>
      </c>
    </row>
    <row r="5202" spans="1:13" x14ac:dyDescent="0.25">
      <c r="A5202">
        <v>128162</v>
      </c>
      <c r="B5202" t="s">
        <v>818</v>
      </c>
      <c r="C5202" t="s">
        <v>14</v>
      </c>
      <c r="D5202" t="s">
        <v>15</v>
      </c>
      <c r="E5202" t="s">
        <v>819</v>
      </c>
      <c r="F5202" s="1">
        <v>43507.406377314815</v>
      </c>
      <c r="G5202">
        <v>1</v>
      </c>
      <c r="H5202">
        <v>1052.6300000000001</v>
      </c>
      <c r="I5202">
        <v>1052.6300000000001</v>
      </c>
      <c r="J5202">
        <v>18</v>
      </c>
      <c r="K5202" t="s">
        <v>1543</v>
      </c>
      <c r="L5202">
        <v>2019</v>
      </c>
      <c r="M5202">
        <v>2</v>
      </c>
    </row>
    <row r="5203" spans="1:13" x14ac:dyDescent="0.25">
      <c r="A5203">
        <v>128162</v>
      </c>
      <c r="B5203" t="s">
        <v>818</v>
      </c>
      <c r="C5203" t="s">
        <v>14</v>
      </c>
      <c r="D5203" t="s">
        <v>15</v>
      </c>
      <c r="E5203" t="s">
        <v>819</v>
      </c>
      <c r="F5203" s="1">
        <v>43535.356111111112</v>
      </c>
      <c r="G5203">
        <v>1</v>
      </c>
      <c r="H5203">
        <v>1052.6300000000001</v>
      </c>
      <c r="I5203">
        <v>1052.6300000000001</v>
      </c>
      <c r="J5203">
        <v>18</v>
      </c>
      <c r="K5203" t="s">
        <v>1543</v>
      </c>
      <c r="L5203">
        <v>2019</v>
      </c>
      <c r="M5203">
        <v>3</v>
      </c>
    </row>
    <row r="5204" spans="1:13" x14ac:dyDescent="0.25">
      <c r="A5204">
        <v>128162</v>
      </c>
      <c r="B5204" t="s">
        <v>818</v>
      </c>
      <c r="C5204" t="s">
        <v>14</v>
      </c>
      <c r="D5204" t="s">
        <v>15</v>
      </c>
      <c r="E5204" t="s">
        <v>819</v>
      </c>
      <c r="F5204" s="1">
        <v>43549.435300925928</v>
      </c>
      <c r="G5204">
        <v>3</v>
      </c>
      <c r="H5204">
        <v>1052.6300000000001</v>
      </c>
      <c r="I5204">
        <v>3157.89</v>
      </c>
      <c r="J5204">
        <v>18</v>
      </c>
      <c r="K5204" t="s">
        <v>1543</v>
      </c>
      <c r="L5204">
        <v>2019</v>
      </c>
      <c r="M5204">
        <v>3</v>
      </c>
    </row>
    <row r="5205" spans="1:13" x14ac:dyDescent="0.25">
      <c r="A5205">
        <v>128162</v>
      </c>
      <c r="B5205" t="s">
        <v>818</v>
      </c>
      <c r="C5205" t="s">
        <v>14</v>
      </c>
      <c r="D5205" t="s">
        <v>15</v>
      </c>
      <c r="E5205" t="s">
        <v>819</v>
      </c>
      <c r="F5205" s="1">
        <v>43704.367881944447</v>
      </c>
      <c r="G5205">
        <v>1</v>
      </c>
      <c r="H5205">
        <v>1051.29</v>
      </c>
      <c r="I5205">
        <v>1051.29</v>
      </c>
      <c r="J5205">
        <v>18</v>
      </c>
      <c r="K5205" t="s">
        <v>1543</v>
      </c>
      <c r="L5205">
        <v>2019</v>
      </c>
      <c r="M5205">
        <v>8</v>
      </c>
    </row>
    <row r="5206" spans="1:13" x14ac:dyDescent="0.25">
      <c r="A5206">
        <v>128167</v>
      </c>
      <c r="B5206" t="s">
        <v>821</v>
      </c>
      <c r="C5206" t="s">
        <v>14</v>
      </c>
      <c r="D5206" t="s">
        <v>15</v>
      </c>
      <c r="E5206" t="s">
        <v>819</v>
      </c>
      <c r="F5206" s="1">
        <v>43514.613969907405</v>
      </c>
      <c r="G5206">
        <v>1</v>
      </c>
      <c r="H5206">
        <v>1567.02</v>
      </c>
      <c r="I5206">
        <v>1567.02</v>
      </c>
      <c r="J5206">
        <v>18</v>
      </c>
      <c r="K5206" t="s">
        <v>1543</v>
      </c>
      <c r="L5206">
        <v>2019</v>
      </c>
      <c r="M5206">
        <v>2</v>
      </c>
    </row>
    <row r="5207" spans="1:13" x14ac:dyDescent="0.25">
      <c r="A5207">
        <v>128167</v>
      </c>
      <c r="B5207" t="s">
        <v>821</v>
      </c>
      <c r="C5207" t="s">
        <v>14</v>
      </c>
      <c r="D5207" t="s">
        <v>15</v>
      </c>
      <c r="E5207" t="s">
        <v>819</v>
      </c>
      <c r="F5207" s="1">
        <v>43578.366319444445</v>
      </c>
      <c r="G5207">
        <v>1</v>
      </c>
      <c r="H5207">
        <v>1567.02</v>
      </c>
      <c r="I5207">
        <v>1567.02</v>
      </c>
      <c r="J5207">
        <v>18</v>
      </c>
      <c r="K5207" t="s">
        <v>1543</v>
      </c>
      <c r="L5207">
        <v>2019</v>
      </c>
      <c r="M5207">
        <v>4</v>
      </c>
    </row>
    <row r="5208" spans="1:13" x14ac:dyDescent="0.25">
      <c r="A5208">
        <v>128167</v>
      </c>
      <c r="B5208" t="s">
        <v>821</v>
      </c>
      <c r="C5208" t="s">
        <v>14</v>
      </c>
      <c r="D5208" t="s">
        <v>15</v>
      </c>
      <c r="E5208" t="s">
        <v>819</v>
      </c>
      <c r="F5208" s="1">
        <v>43668.398495370369</v>
      </c>
      <c r="G5208">
        <v>1</v>
      </c>
      <c r="H5208">
        <v>1565.63</v>
      </c>
      <c r="I5208">
        <v>1565.63</v>
      </c>
      <c r="J5208">
        <v>18</v>
      </c>
      <c r="K5208" t="s">
        <v>1543</v>
      </c>
      <c r="L5208">
        <v>2019</v>
      </c>
      <c r="M5208">
        <v>7</v>
      </c>
    </row>
    <row r="5209" spans="1:13" x14ac:dyDescent="0.25">
      <c r="A5209">
        <v>194643</v>
      </c>
      <c r="B5209" t="s">
        <v>1544</v>
      </c>
      <c r="C5209" t="s">
        <v>14</v>
      </c>
      <c r="D5209" t="s">
        <v>15</v>
      </c>
      <c r="E5209" t="s">
        <v>819</v>
      </c>
      <c r="F5209" s="1">
        <v>42996.349687499998</v>
      </c>
      <c r="G5209">
        <v>1</v>
      </c>
      <c r="H5209">
        <v>7197.12</v>
      </c>
      <c r="I5209">
        <v>7197.12</v>
      </c>
      <c r="J5209">
        <v>18</v>
      </c>
      <c r="K5209" t="s">
        <v>1543</v>
      </c>
      <c r="L5209">
        <v>2017</v>
      </c>
      <c r="M5209">
        <v>9</v>
      </c>
    </row>
    <row r="5210" spans="1:13" x14ac:dyDescent="0.25">
      <c r="A5210">
        <v>194643</v>
      </c>
      <c r="B5210" t="s">
        <v>1544</v>
      </c>
      <c r="C5210" t="s">
        <v>14</v>
      </c>
      <c r="D5210" t="s">
        <v>15</v>
      </c>
      <c r="E5210" t="s">
        <v>819</v>
      </c>
      <c r="F5210" s="1">
        <v>43206.416689814818</v>
      </c>
      <c r="G5210">
        <v>1</v>
      </c>
      <c r="H5210">
        <v>7196.42</v>
      </c>
      <c r="I5210">
        <v>7196.42</v>
      </c>
      <c r="J5210">
        <v>18</v>
      </c>
      <c r="K5210" t="s">
        <v>1543</v>
      </c>
      <c r="L5210">
        <v>2018</v>
      </c>
      <c r="M5210">
        <v>4</v>
      </c>
    </row>
    <row r="5211" spans="1:13" x14ac:dyDescent="0.25">
      <c r="A5211">
        <v>194643</v>
      </c>
      <c r="B5211" t="s">
        <v>1544</v>
      </c>
      <c r="C5211" t="s">
        <v>14</v>
      </c>
      <c r="D5211" t="s">
        <v>15</v>
      </c>
      <c r="E5211" t="s">
        <v>819</v>
      </c>
      <c r="F5211" s="1">
        <v>43356.391527777778</v>
      </c>
      <c r="G5211">
        <v>1</v>
      </c>
      <c r="H5211">
        <v>7196.42</v>
      </c>
      <c r="I5211">
        <v>7196.42</v>
      </c>
      <c r="J5211">
        <v>18</v>
      </c>
      <c r="K5211" t="s">
        <v>1543</v>
      </c>
      <c r="L5211">
        <v>2018</v>
      </c>
      <c r="M5211">
        <v>9</v>
      </c>
    </row>
    <row r="5212" spans="1:13" x14ac:dyDescent="0.25">
      <c r="A5212">
        <v>194643</v>
      </c>
      <c r="B5212" t="s">
        <v>1544</v>
      </c>
      <c r="C5212" t="s">
        <v>14</v>
      </c>
      <c r="D5212" t="s">
        <v>15</v>
      </c>
      <c r="E5212" t="s">
        <v>819</v>
      </c>
      <c r="F5212" s="1">
        <v>43669.346863425926</v>
      </c>
      <c r="G5212">
        <v>1</v>
      </c>
      <c r="H5212">
        <v>7190.07</v>
      </c>
      <c r="I5212">
        <v>7190.07</v>
      </c>
      <c r="J5212">
        <v>18</v>
      </c>
      <c r="K5212" t="s">
        <v>1543</v>
      </c>
      <c r="L5212">
        <v>2019</v>
      </c>
      <c r="M5212">
        <v>7</v>
      </c>
    </row>
    <row r="5213" spans="1:13" x14ac:dyDescent="0.25">
      <c r="A5213">
        <v>194643</v>
      </c>
      <c r="B5213" t="s">
        <v>1544</v>
      </c>
      <c r="C5213" t="s">
        <v>14</v>
      </c>
      <c r="D5213" t="s">
        <v>15</v>
      </c>
      <c r="E5213" t="s">
        <v>819</v>
      </c>
      <c r="F5213" s="1">
        <v>43677.362835648149</v>
      </c>
      <c r="G5213">
        <v>1</v>
      </c>
      <c r="H5213">
        <v>7190.07</v>
      </c>
      <c r="I5213">
        <v>7190.07</v>
      </c>
      <c r="J5213">
        <v>18</v>
      </c>
      <c r="K5213" t="s">
        <v>1543</v>
      </c>
      <c r="L5213">
        <v>2019</v>
      </c>
      <c r="M5213">
        <v>7</v>
      </c>
    </row>
    <row r="5214" spans="1:13" x14ac:dyDescent="0.25">
      <c r="A5214">
        <v>194643</v>
      </c>
      <c r="B5214" t="s">
        <v>1544</v>
      </c>
      <c r="C5214" t="s">
        <v>14</v>
      </c>
      <c r="D5214" t="s">
        <v>15</v>
      </c>
      <c r="E5214" t="s">
        <v>819</v>
      </c>
      <c r="F5214" s="1">
        <v>43710.419942129629</v>
      </c>
      <c r="G5214">
        <v>1</v>
      </c>
      <c r="H5214">
        <v>7187.95</v>
      </c>
      <c r="I5214">
        <v>7187.95</v>
      </c>
      <c r="J5214">
        <v>18</v>
      </c>
      <c r="K5214" t="s">
        <v>1543</v>
      </c>
      <c r="L5214">
        <v>2019</v>
      </c>
      <c r="M5214">
        <v>9</v>
      </c>
    </row>
    <row r="5215" spans="1:13" x14ac:dyDescent="0.25">
      <c r="A5215">
        <v>176064</v>
      </c>
      <c r="B5215" t="s">
        <v>21</v>
      </c>
      <c r="C5215" t="s">
        <v>14</v>
      </c>
      <c r="D5215" t="s">
        <v>15</v>
      </c>
      <c r="E5215" t="s">
        <v>22</v>
      </c>
      <c r="F5215" s="1">
        <v>42744.44972222222</v>
      </c>
      <c r="G5215">
        <v>1</v>
      </c>
      <c r="H5215">
        <v>71.14</v>
      </c>
      <c r="I5215">
        <v>71.14</v>
      </c>
      <c r="J5215">
        <v>18</v>
      </c>
      <c r="K5215" t="s">
        <v>1543</v>
      </c>
      <c r="L5215">
        <v>2017</v>
      </c>
      <c r="M5215">
        <v>1</v>
      </c>
    </row>
    <row r="5216" spans="1:13" x14ac:dyDescent="0.25">
      <c r="A5216">
        <v>176064</v>
      </c>
      <c r="B5216" t="s">
        <v>21</v>
      </c>
      <c r="C5216" t="s">
        <v>14</v>
      </c>
      <c r="D5216" t="s">
        <v>15</v>
      </c>
      <c r="E5216" t="s">
        <v>22</v>
      </c>
      <c r="F5216" s="1">
        <v>42926.419953703706</v>
      </c>
      <c r="G5216">
        <v>1</v>
      </c>
      <c r="H5216">
        <v>83.96</v>
      </c>
      <c r="I5216">
        <v>83.96</v>
      </c>
      <c r="J5216">
        <v>18</v>
      </c>
      <c r="K5216" t="s">
        <v>1543</v>
      </c>
      <c r="L5216">
        <v>2017</v>
      </c>
      <c r="M5216">
        <v>7</v>
      </c>
    </row>
    <row r="5217" spans="1:13" x14ac:dyDescent="0.25">
      <c r="A5217">
        <v>176064</v>
      </c>
      <c r="B5217" t="s">
        <v>21</v>
      </c>
      <c r="C5217" t="s">
        <v>14</v>
      </c>
      <c r="D5217" t="s">
        <v>15</v>
      </c>
      <c r="E5217" t="s">
        <v>22</v>
      </c>
      <c r="F5217" s="1">
        <v>43234.357372685183</v>
      </c>
      <c r="G5217">
        <v>1</v>
      </c>
      <c r="H5217">
        <v>83.95</v>
      </c>
      <c r="I5217">
        <v>83.95</v>
      </c>
      <c r="J5217">
        <v>18</v>
      </c>
      <c r="K5217" t="s">
        <v>1543</v>
      </c>
      <c r="L5217">
        <v>2018</v>
      </c>
      <c r="M5217">
        <v>5</v>
      </c>
    </row>
    <row r="5218" spans="1:13" x14ac:dyDescent="0.25">
      <c r="A5218">
        <v>176064</v>
      </c>
      <c r="B5218" t="s">
        <v>21</v>
      </c>
      <c r="C5218" t="s">
        <v>14</v>
      </c>
      <c r="D5218" t="s">
        <v>15</v>
      </c>
      <c r="E5218" t="s">
        <v>22</v>
      </c>
      <c r="F5218" s="1">
        <v>43241.399560185186</v>
      </c>
      <c r="G5218">
        <v>1</v>
      </c>
      <c r="H5218">
        <v>83.95</v>
      </c>
      <c r="I5218">
        <v>83.95</v>
      </c>
      <c r="J5218">
        <v>18</v>
      </c>
      <c r="K5218" t="s">
        <v>1543</v>
      </c>
      <c r="L5218">
        <v>2018</v>
      </c>
      <c r="M5218">
        <v>5</v>
      </c>
    </row>
    <row r="5219" spans="1:13" x14ac:dyDescent="0.25">
      <c r="A5219">
        <v>176064</v>
      </c>
      <c r="B5219" t="s">
        <v>21</v>
      </c>
      <c r="C5219" t="s">
        <v>14</v>
      </c>
      <c r="D5219" t="s">
        <v>15</v>
      </c>
      <c r="E5219" t="s">
        <v>22</v>
      </c>
      <c r="F5219" s="1">
        <v>43255.420740740738</v>
      </c>
      <c r="G5219">
        <v>1</v>
      </c>
      <c r="H5219">
        <v>83.95</v>
      </c>
      <c r="I5219">
        <v>83.95</v>
      </c>
      <c r="J5219">
        <v>18</v>
      </c>
      <c r="K5219" t="s">
        <v>1543</v>
      </c>
      <c r="L5219">
        <v>2018</v>
      </c>
      <c r="M5219">
        <v>6</v>
      </c>
    </row>
    <row r="5220" spans="1:13" x14ac:dyDescent="0.25">
      <c r="A5220">
        <v>176064</v>
      </c>
      <c r="B5220" t="s">
        <v>21</v>
      </c>
      <c r="C5220" t="s">
        <v>14</v>
      </c>
      <c r="D5220" t="s">
        <v>15</v>
      </c>
      <c r="E5220" t="s">
        <v>22</v>
      </c>
      <c r="F5220" s="1">
        <v>43378.330474537041</v>
      </c>
      <c r="G5220">
        <v>1</v>
      </c>
      <c r="H5220">
        <v>83.95</v>
      </c>
      <c r="I5220">
        <v>83.95</v>
      </c>
      <c r="J5220">
        <v>18</v>
      </c>
      <c r="K5220" t="s">
        <v>1543</v>
      </c>
      <c r="L5220">
        <v>2018</v>
      </c>
      <c r="M5220">
        <v>10</v>
      </c>
    </row>
    <row r="5221" spans="1:13" x14ac:dyDescent="0.25">
      <c r="A5221">
        <v>176064</v>
      </c>
      <c r="B5221" t="s">
        <v>21</v>
      </c>
      <c r="C5221" t="s">
        <v>14</v>
      </c>
      <c r="D5221" t="s">
        <v>15</v>
      </c>
      <c r="E5221" t="s">
        <v>22</v>
      </c>
      <c r="F5221" s="1">
        <v>43381.440335648149</v>
      </c>
      <c r="G5221">
        <v>1</v>
      </c>
      <c r="H5221">
        <v>83.95</v>
      </c>
      <c r="I5221">
        <v>83.95</v>
      </c>
      <c r="J5221">
        <v>18</v>
      </c>
      <c r="K5221" t="s">
        <v>1543</v>
      </c>
      <c r="L5221">
        <v>2018</v>
      </c>
      <c r="M5221">
        <v>10</v>
      </c>
    </row>
    <row r="5222" spans="1:13" x14ac:dyDescent="0.25">
      <c r="A5222">
        <v>176064</v>
      </c>
      <c r="B5222" t="s">
        <v>21</v>
      </c>
      <c r="C5222" t="s">
        <v>14</v>
      </c>
      <c r="D5222" t="s">
        <v>15</v>
      </c>
      <c r="E5222" t="s">
        <v>22</v>
      </c>
      <c r="F5222" s="1">
        <v>43381.440335648149</v>
      </c>
      <c r="G5222">
        <v>2</v>
      </c>
      <c r="H5222">
        <v>83.95</v>
      </c>
      <c r="I5222">
        <v>167.9</v>
      </c>
      <c r="J5222">
        <v>18</v>
      </c>
      <c r="K5222" t="s">
        <v>1543</v>
      </c>
      <c r="L5222">
        <v>2018</v>
      </c>
      <c r="M5222">
        <v>10</v>
      </c>
    </row>
    <row r="5223" spans="1:13" x14ac:dyDescent="0.25">
      <c r="A5223">
        <v>176064</v>
      </c>
      <c r="B5223" t="s">
        <v>21</v>
      </c>
      <c r="C5223" t="s">
        <v>14</v>
      </c>
      <c r="D5223" t="s">
        <v>15</v>
      </c>
      <c r="E5223" t="s">
        <v>22</v>
      </c>
      <c r="F5223" s="1">
        <v>43675.493275462963</v>
      </c>
      <c r="G5223">
        <v>2</v>
      </c>
      <c r="H5223">
        <v>83.88</v>
      </c>
      <c r="I5223">
        <v>167.76</v>
      </c>
      <c r="J5223">
        <v>18</v>
      </c>
      <c r="K5223" t="s">
        <v>1543</v>
      </c>
      <c r="L5223">
        <v>2019</v>
      </c>
      <c r="M5223">
        <v>7</v>
      </c>
    </row>
    <row r="5224" spans="1:13" x14ac:dyDescent="0.25">
      <c r="A5224">
        <v>176064</v>
      </c>
      <c r="B5224" t="s">
        <v>21</v>
      </c>
      <c r="C5224" t="s">
        <v>14</v>
      </c>
      <c r="D5224" t="s">
        <v>15</v>
      </c>
      <c r="E5224" t="s">
        <v>22</v>
      </c>
      <c r="F5224" s="1">
        <v>43745.460821759261</v>
      </c>
      <c r="G5224">
        <v>1</v>
      </c>
      <c r="H5224">
        <v>83.85</v>
      </c>
      <c r="I5224">
        <v>83.85</v>
      </c>
      <c r="J5224">
        <v>18</v>
      </c>
      <c r="K5224" t="s">
        <v>1543</v>
      </c>
      <c r="L5224">
        <v>2019</v>
      </c>
      <c r="M5224">
        <v>10</v>
      </c>
    </row>
    <row r="5225" spans="1:13" x14ac:dyDescent="0.25">
      <c r="A5225">
        <v>176064</v>
      </c>
      <c r="B5225" t="s">
        <v>21</v>
      </c>
      <c r="C5225" t="s">
        <v>14</v>
      </c>
      <c r="D5225" t="s">
        <v>15</v>
      </c>
      <c r="E5225" t="s">
        <v>22</v>
      </c>
      <c r="F5225" s="1">
        <v>43752.472314814811</v>
      </c>
      <c r="G5225">
        <v>1</v>
      </c>
      <c r="H5225">
        <v>83.85</v>
      </c>
      <c r="I5225">
        <v>83.85</v>
      </c>
      <c r="J5225">
        <v>18</v>
      </c>
      <c r="K5225" t="s">
        <v>1543</v>
      </c>
      <c r="L5225">
        <v>2019</v>
      </c>
      <c r="M5225">
        <v>10</v>
      </c>
    </row>
    <row r="5226" spans="1:13" x14ac:dyDescent="0.25">
      <c r="A5226">
        <v>176064</v>
      </c>
      <c r="B5226" t="s">
        <v>21</v>
      </c>
      <c r="C5226" t="s">
        <v>14</v>
      </c>
      <c r="D5226" t="s">
        <v>15</v>
      </c>
      <c r="E5226" t="s">
        <v>22</v>
      </c>
      <c r="F5226" s="1">
        <v>43801.443842592591</v>
      </c>
      <c r="G5226">
        <v>1</v>
      </c>
      <c r="H5226">
        <v>83.85</v>
      </c>
      <c r="I5226">
        <v>83.85</v>
      </c>
      <c r="J5226">
        <v>18</v>
      </c>
      <c r="K5226" t="s">
        <v>1543</v>
      </c>
      <c r="L5226">
        <v>2019</v>
      </c>
      <c r="M5226">
        <v>12</v>
      </c>
    </row>
    <row r="5227" spans="1:13" x14ac:dyDescent="0.25">
      <c r="A5227">
        <v>176064</v>
      </c>
      <c r="B5227" t="s">
        <v>21</v>
      </c>
      <c r="C5227" t="s">
        <v>14</v>
      </c>
      <c r="D5227" t="s">
        <v>15</v>
      </c>
      <c r="E5227" t="s">
        <v>22</v>
      </c>
      <c r="F5227" s="1">
        <v>43818.334548611114</v>
      </c>
      <c r="G5227">
        <v>2</v>
      </c>
      <c r="H5227">
        <v>83.85</v>
      </c>
      <c r="I5227">
        <v>167.7</v>
      </c>
      <c r="J5227">
        <v>18</v>
      </c>
      <c r="K5227" t="s">
        <v>1543</v>
      </c>
      <c r="L5227">
        <v>2019</v>
      </c>
      <c r="M5227">
        <v>12</v>
      </c>
    </row>
    <row r="5228" spans="1:13" x14ac:dyDescent="0.25">
      <c r="A5228">
        <v>126486</v>
      </c>
      <c r="B5228" t="s">
        <v>23</v>
      </c>
      <c r="C5228" t="s">
        <v>14</v>
      </c>
      <c r="D5228" t="s">
        <v>15</v>
      </c>
      <c r="E5228" t="s">
        <v>24</v>
      </c>
      <c r="F5228" s="1">
        <v>43472.435034722221</v>
      </c>
      <c r="G5228">
        <v>1</v>
      </c>
      <c r="H5228">
        <v>624.86</v>
      </c>
      <c r="I5228">
        <v>624.86</v>
      </c>
      <c r="J5228">
        <v>18</v>
      </c>
      <c r="K5228" t="s">
        <v>1543</v>
      </c>
      <c r="L5228">
        <v>2019</v>
      </c>
      <c r="M5228">
        <v>1</v>
      </c>
    </row>
    <row r="5229" spans="1:13" x14ac:dyDescent="0.25">
      <c r="A5229">
        <v>100362</v>
      </c>
      <c r="B5229" t="s">
        <v>25</v>
      </c>
      <c r="C5229" t="s">
        <v>14</v>
      </c>
      <c r="D5229" t="s">
        <v>15</v>
      </c>
      <c r="E5229" t="s">
        <v>26</v>
      </c>
      <c r="F5229" s="1">
        <v>42772.462476851855</v>
      </c>
      <c r="G5229">
        <v>2</v>
      </c>
      <c r="H5229">
        <v>87.2</v>
      </c>
      <c r="I5229">
        <v>174.4</v>
      </c>
      <c r="J5229">
        <v>18</v>
      </c>
      <c r="K5229" t="s">
        <v>1543</v>
      </c>
      <c r="L5229">
        <v>2017</v>
      </c>
      <c r="M5229">
        <v>2</v>
      </c>
    </row>
    <row r="5230" spans="1:13" x14ac:dyDescent="0.25">
      <c r="A5230">
        <v>100362</v>
      </c>
      <c r="B5230" t="s">
        <v>25</v>
      </c>
      <c r="C5230" t="s">
        <v>14</v>
      </c>
      <c r="D5230" t="s">
        <v>15</v>
      </c>
      <c r="E5230" t="s">
        <v>26</v>
      </c>
      <c r="F5230" s="1">
        <v>42989.405636574076</v>
      </c>
      <c r="G5230">
        <v>2</v>
      </c>
      <c r="H5230">
        <v>86.44</v>
      </c>
      <c r="I5230">
        <v>172.88</v>
      </c>
      <c r="J5230">
        <v>18</v>
      </c>
      <c r="K5230" t="s">
        <v>1543</v>
      </c>
      <c r="L5230">
        <v>2017</v>
      </c>
      <c r="M5230">
        <v>9</v>
      </c>
    </row>
    <row r="5231" spans="1:13" x14ac:dyDescent="0.25">
      <c r="A5231">
        <v>100362</v>
      </c>
      <c r="B5231" t="s">
        <v>25</v>
      </c>
      <c r="C5231" t="s">
        <v>14</v>
      </c>
      <c r="D5231" t="s">
        <v>15</v>
      </c>
      <c r="E5231" t="s">
        <v>26</v>
      </c>
      <c r="F5231" s="1">
        <v>43102.3903125</v>
      </c>
      <c r="G5231">
        <v>2</v>
      </c>
      <c r="H5231">
        <v>86.44</v>
      </c>
      <c r="I5231">
        <v>172.88</v>
      </c>
      <c r="J5231">
        <v>18</v>
      </c>
      <c r="K5231" t="s">
        <v>1543</v>
      </c>
      <c r="L5231">
        <v>2018</v>
      </c>
      <c r="M5231">
        <v>1</v>
      </c>
    </row>
    <row r="5232" spans="1:13" x14ac:dyDescent="0.25">
      <c r="A5232">
        <v>100362</v>
      </c>
      <c r="B5232" t="s">
        <v>25</v>
      </c>
      <c r="C5232" t="s">
        <v>14</v>
      </c>
      <c r="D5232" t="s">
        <v>15</v>
      </c>
      <c r="E5232" t="s">
        <v>26</v>
      </c>
      <c r="F5232" s="1">
        <v>43256.437060185184</v>
      </c>
      <c r="G5232">
        <v>1</v>
      </c>
      <c r="H5232">
        <v>86.43</v>
      </c>
      <c r="I5232">
        <v>86.43</v>
      </c>
      <c r="J5232">
        <v>18</v>
      </c>
      <c r="K5232" t="s">
        <v>1543</v>
      </c>
      <c r="L5232">
        <v>2018</v>
      </c>
      <c r="M5232">
        <v>6</v>
      </c>
    </row>
    <row r="5233" spans="1:13" x14ac:dyDescent="0.25">
      <c r="A5233">
        <v>100362</v>
      </c>
      <c r="B5233" t="s">
        <v>25</v>
      </c>
      <c r="C5233" t="s">
        <v>14</v>
      </c>
      <c r="D5233" t="s">
        <v>15</v>
      </c>
      <c r="E5233" t="s">
        <v>26</v>
      </c>
      <c r="F5233" s="1">
        <v>43304.437222222223</v>
      </c>
      <c r="G5233">
        <v>1</v>
      </c>
      <c r="H5233">
        <v>86.43</v>
      </c>
      <c r="I5233">
        <v>86.43</v>
      </c>
      <c r="J5233">
        <v>18</v>
      </c>
      <c r="K5233" t="s">
        <v>1543</v>
      </c>
      <c r="L5233">
        <v>2018</v>
      </c>
      <c r="M5233">
        <v>7</v>
      </c>
    </row>
    <row r="5234" spans="1:13" x14ac:dyDescent="0.25">
      <c r="A5234">
        <v>100362</v>
      </c>
      <c r="B5234" t="s">
        <v>25</v>
      </c>
      <c r="C5234" t="s">
        <v>14</v>
      </c>
      <c r="D5234" t="s">
        <v>15</v>
      </c>
      <c r="E5234" t="s">
        <v>26</v>
      </c>
      <c r="F5234" s="1">
        <v>43353.40792824074</v>
      </c>
      <c r="G5234">
        <v>2</v>
      </c>
      <c r="H5234">
        <v>86.43</v>
      </c>
      <c r="I5234">
        <v>172.86</v>
      </c>
      <c r="J5234">
        <v>18</v>
      </c>
      <c r="K5234" t="s">
        <v>1543</v>
      </c>
      <c r="L5234">
        <v>2018</v>
      </c>
      <c r="M5234">
        <v>9</v>
      </c>
    </row>
    <row r="5235" spans="1:13" x14ac:dyDescent="0.25">
      <c r="A5235">
        <v>100362</v>
      </c>
      <c r="B5235" t="s">
        <v>25</v>
      </c>
      <c r="C5235" t="s">
        <v>14</v>
      </c>
      <c r="D5235" t="s">
        <v>15</v>
      </c>
      <c r="E5235" t="s">
        <v>26</v>
      </c>
      <c r="F5235" s="1">
        <v>43444.603877314818</v>
      </c>
      <c r="G5235">
        <v>2</v>
      </c>
      <c r="H5235">
        <v>86.43</v>
      </c>
      <c r="I5235">
        <v>172.86</v>
      </c>
      <c r="J5235">
        <v>18</v>
      </c>
      <c r="K5235" t="s">
        <v>1543</v>
      </c>
      <c r="L5235">
        <v>2018</v>
      </c>
      <c r="M5235">
        <v>12</v>
      </c>
    </row>
    <row r="5236" spans="1:13" x14ac:dyDescent="0.25">
      <c r="A5236">
        <v>100362</v>
      </c>
      <c r="B5236" t="s">
        <v>25</v>
      </c>
      <c r="C5236" t="s">
        <v>14</v>
      </c>
      <c r="D5236" t="s">
        <v>15</v>
      </c>
      <c r="E5236" t="s">
        <v>26</v>
      </c>
      <c r="F5236" s="1">
        <v>43633.429166666669</v>
      </c>
      <c r="G5236">
        <v>1</v>
      </c>
      <c r="H5236">
        <v>72.599999999999994</v>
      </c>
      <c r="I5236">
        <v>72.599999999999994</v>
      </c>
      <c r="J5236">
        <v>18</v>
      </c>
      <c r="K5236" t="s">
        <v>1543</v>
      </c>
      <c r="L5236">
        <v>2019</v>
      </c>
      <c r="M5236">
        <v>6</v>
      </c>
    </row>
    <row r="5237" spans="1:13" x14ac:dyDescent="0.25">
      <c r="A5237">
        <v>100362</v>
      </c>
      <c r="B5237" t="s">
        <v>25</v>
      </c>
      <c r="C5237" t="s">
        <v>14</v>
      </c>
      <c r="D5237" t="s">
        <v>15</v>
      </c>
      <c r="E5237" t="s">
        <v>26</v>
      </c>
      <c r="F5237" s="1">
        <v>43682.446064814816</v>
      </c>
      <c r="G5237">
        <v>1</v>
      </c>
      <c r="H5237">
        <v>86.53</v>
      </c>
      <c r="I5237">
        <v>86.53</v>
      </c>
      <c r="J5237">
        <v>18</v>
      </c>
      <c r="K5237" t="s">
        <v>1543</v>
      </c>
      <c r="L5237">
        <v>2019</v>
      </c>
      <c r="M5237">
        <v>8</v>
      </c>
    </row>
    <row r="5238" spans="1:13" x14ac:dyDescent="0.25">
      <c r="A5238">
        <v>203002</v>
      </c>
      <c r="B5238" t="s">
        <v>29</v>
      </c>
      <c r="C5238" t="s">
        <v>14</v>
      </c>
      <c r="D5238" t="s">
        <v>27</v>
      </c>
      <c r="E5238" t="s">
        <v>28</v>
      </c>
      <c r="F5238" s="1">
        <v>43025.578587962962</v>
      </c>
      <c r="G5238">
        <v>2</v>
      </c>
      <c r="H5238">
        <v>58.23</v>
      </c>
      <c r="I5238">
        <v>116.46</v>
      </c>
      <c r="J5238">
        <v>18</v>
      </c>
      <c r="K5238" t="s">
        <v>1543</v>
      </c>
      <c r="L5238">
        <v>2017</v>
      </c>
      <c r="M5238">
        <v>10</v>
      </c>
    </row>
    <row r="5239" spans="1:13" x14ac:dyDescent="0.25">
      <c r="A5239">
        <v>126329</v>
      </c>
      <c r="B5239" t="s">
        <v>1545</v>
      </c>
      <c r="C5239" t="s">
        <v>14</v>
      </c>
      <c r="D5239" t="s">
        <v>15</v>
      </c>
      <c r="E5239" t="s">
        <v>207</v>
      </c>
      <c r="F5239" s="1">
        <v>43752.472314814811</v>
      </c>
      <c r="G5239">
        <v>2</v>
      </c>
      <c r="H5239">
        <v>119.37</v>
      </c>
      <c r="I5239">
        <v>238.74</v>
      </c>
      <c r="J5239">
        <v>18</v>
      </c>
      <c r="K5239" t="s">
        <v>1543</v>
      </c>
      <c r="L5239">
        <v>2019</v>
      </c>
      <c r="M5239">
        <v>10</v>
      </c>
    </row>
    <row r="5240" spans="1:13" x14ac:dyDescent="0.25">
      <c r="A5240">
        <v>128831</v>
      </c>
      <c r="B5240" t="s">
        <v>824</v>
      </c>
      <c r="C5240" t="s">
        <v>14</v>
      </c>
      <c r="D5240" t="s">
        <v>15</v>
      </c>
      <c r="E5240" t="s">
        <v>207</v>
      </c>
      <c r="F5240" s="1">
        <v>42846.34715277778</v>
      </c>
      <c r="G5240">
        <v>2</v>
      </c>
      <c r="H5240">
        <v>164.03</v>
      </c>
      <c r="I5240">
        <v>328.06</v>
      </c>
      <c r="J5240">
        <v>18</v>
      </c>
      <c r="K5240" t="s">
        <v>1543</v>
      </c>
      <c r="L5240">
        <v>2017</v>
      </c>
      <c r="M5240">
        <v>4</v>
      </c>
    </row>
    <row r="5241" spans="1:13" x14ac:dyDescent="0.25">
      <c r="A5241">
        <v>128831</v>
      </c>
      <c r="B5241" t="s">
        <v>824</v>
      </c>
      <c r="C5241" t="s">
        <v>14</v>
      </c>
      <c r="D5241" t="s">
        <v>15</v>
      </c>
      <c r="E5241" t="s">
        <v>207</v>
      </c>
      <c r="F5241" s="1">
        <v>42877.407546296294</v>
      </c>
      <c r="G5241">
        <v>1</v>
      </c>
      <c r="H5241">
        <v>162.91</v>
      </c>
      <c r="I5241">
        <v>162.91</v>
      </c>
      <c r="J5241">
        <v>18</v>
      </c>
      <c r="K5241" t="s">
        <v>1543</v>
      </c>
      <c r="L5241">
        <v>2017</v>
      </c>
      <c r="M5241">
        <v>5</v>
      </c>
    </row>
    <row r="5242" spans="1:13" x14ac:dyDescent="0.25">
      <c r="A5242">
        <v>128831</v>
      </c>
      <c r="B5242" t="s">
        <v>824</v>
      </c>
      <c r="C5242" t="s">
        <v>14</v>
      </c>
      <c r="D5242" t="s">
        <v>15</v>
      </c>
      <c r="E5242" t="s">
        <v>207</v>
      </c>
      <c r="F5242" s="1">
        <v>43332.364282407405</v>
      </c>
      <c r="G5242">
        <v>1</v>
      </c>
      <c r="H5242">
        <v>162.91</v>
      </c>
      <c r="I5242">
        <v>162.91</v>
      </c>
      <c r="J5242">
        <v>18</v>
      </c>
      <c r="K5242" t="s">
        <v>1543</v>
      </c>
      <c r="L5242">
        <v>2018</v>
      </c>
      <c r="M5242">
        <v>8</v>
      </c>
    </row>
    <row r="5243" spans="1:13" x14ac:dyDescent="0.25">
      <c r="A5243">
        <v>128831</v>
      </c>
      <c r="B5243" t="s">
        <v>824</v>
      </c>
      <c r="C5243" t="s">
        <v>14</v>
      </c>
      <c r="D5243" t="s">
        <v>15</v>
      </c>
      <c r="E5243" t="s">
        <v>207</v>
      </c>
      <c r="F5243" s="1">
        <v>43549.435300925928</v>
      </c>
      <c r="G5243">
        <v>2</v>
      </c>
      <c r="H5243">
        <v>162.9</v>
      </c>
      <c r="I5243">
        <v>325.8</v>
      </c>
      <c r="J5243">
        <v>18</v>
      </c>
      <c r="K5243" t="s">
        <v>1543</v>
      </c>
      <c r="L5243">
        <v>2019</v>
      </c>
      <c r="M5243">
        <v>3</v>
      </c>
    </row>
    <row r="5244" spans="1:13" x14ac:dyDescent="0.25">
      <c r="A5244">
        <v>128831</v>
      </c>
      <c r="B5244" t="s">
        <v>824</v>
      </c>
      <c r="C5244" t="s">
        <v>14</v>
      </c>
      <c r="D5244" t="s">
        <v>15</v>
      </c>
      <c r="E5244" t="s">
        <v>207</v>
      </c>
      <c r="F5244" s="1">
        <v>43682.418541666666</v>
      </c>
      <c r="G5244">
        <v>1</v>
      </c>
      <c r="H5244">
        <v>162.9</v>
      </c>
      <c r="I5244">
        <v>162.9</v>
      </c>
      <c r="J5244">
        <v>18</v>
      </c>
      <c r="K5244" t="s">
        <v>1543</v>
      </c>
      <c r="L5244">
        <v>2019</v>
      </c>
      <c r="M5244">
        <v>8</v>
      </c>
    </row>
    <row r="5245" spans="1:13" x14ac:dyDescent="0.25">
      <c r="A5245">
        <v>847962</v>
      </c>
      <c r="B5245" t="s">
        <v>1546</v>
      </c>
      <c r="C5245" t="s">
        <v>140</v>
      </c>
      <c r="D5245" t="s">
        <v>142</v>
      </c>
      <c r="F5245" s="1">
        <v>43399.530034722222</v>
      </c>
      <c r="G5245">
        <v>1</v>
      </c>
      <c r="H5245">
        <v>128.09</v>
      </c>
      <c r="I5245">
        <v>128.09</v>
      </c>
      <c r="J5245">
        <v>18</v>
      </c>
      <c r="K5245" t="s">
        <v>1543</v>
      </c>
      <c r="L5245">
        <v>2018</v>
      </c>
      <c r="M5245">
        <v>10</v>
      </c>
    </row>
    <row r="5246" spans="1:13" x14ac:dyDescent="0.25">
      <c r="A5246">
        <v>202701</v>
      </c>
      <c r="B5246" t="s">
        <v>30</v>
      </c>
      <c r="C5246" t="s">
        <v>14</v>
      </c>
      <c r="D5246" t="s">
        <v>15</v>
      </c>
      <c r="E5246" t="s">
        <v>31</v>
      </c>
      <c r="F5246" s="1">
        <v>43012.487291666665</v>
      </c>
      <c r="G5246">
        <v>1</v>
      </c>
      <c r="H5246">
        <v>110.85</v>
      </c>
      <c r="I5246">
        <v>110.85</v>
      </c>
      <c r="J5246">
        <v>18</v>
      </c>
      <c r="K5246" t="s">
        <v>1543</v>
      </c>
      <c r="L5246">
        <v>2017</v>
      </c>
      <c r="M5246">
        <v>10</v>
      </c>
    </row>
    <row r="5247" spans="1:13" x14ac:dyDescent="0.25">
      <c r="A5247">
        <v>202701</v>
      </c>
      <c r="B5247" t="s">
        <v>30</v>
      </c>
      <c r="C5247" t="s">
        <v>14</v>
      </c>
      <c r="D5247" t="s">
        <v>15</v>
      </c>
      <c r="E5247" t="s">
        <v>31</v>
      </c>
      <c r="F5247" s="1">
        <v>43017.389930555553</v>
      </c>
      <c r="G5247">
        <v>1</v>
      </c>
      <c r="H5247">
        <v>110.85</v>
      </c>
      <c r="I5247">
        <v>110.85</v>
      </c>
      <c r="J5247">
        <v>18</v>
      </c>
      <c r="K5247" t="s">
        <v>1543</v>
      </c>
      <c r="L5247">
        <v>2017</v>
      </c>
      <c r="M5247">
        <v>10</v>
      </c>
    </row>
    <row r="5248" spans="1:13" x14ac:dyDescent="0.25">
      <c r="A5248">
        <v>202701</v>
      </c>
      <c r="B5248" t="s">
        <v>30</v>
      </c>
      <c r="C5248" t="s">
        <v>14</v>
      </c>
      <c r="D5248" t="s">
        <v>15</v>
      </c>
      <c r="E5248" t="s">
        <v>31</v>
      </c>
      <c r="F5248" s="1">
        <v>43115.416388888887</v>
      </c>
      <c r="G5248">
        <v>1</v>
      </c>
      <c r="H5248">
        <v>130.35</v>
      </c>
      <c r="I5248">
        <v>130.35</v>
      </c>
      <c r="J5248">
        <v>18</v>
      </c>
      <c r="K5248" t="s">
        <v>1543</v>
      </c>
      <c r="L5248">
        <v>2018</v>
      </c>
      <c r="M5248">
        <v>1</v>
      </c>
    </row>
    <row r="5249" spans="1:13" x14ac:dyDescent="0.25">
      <c r="A5249">
        <v>202701</v>
      </c>
      <c r="B5249" t="s">
        <v>30</v>
      </c>
      <c r="C5249" t="s">
        <v>14</v>
      </c>
      <c r="D5249" t="s">
        <v>15</v>
      </c>
      <c r="E5249" t="s">
        <v>31</v>
      </c>
      <c r="F5249" s="1">
        <v>43213.419317129628</v>
      </c>
      <c r="G5249">
        <v>1</v>
      </c>
      <c r="H5249">
        <v>116.52</v>
      </c>
      <c r="I5249">
        <v>116.52</v>
      </c>
      <c r="J5249">
        <v>18</v>
      </c>
      <c r="K5249" t="s">
        <v>1543</v>
      </c>
      <c r="L5249">
        <v>2018</v>
      </c>
      <c r="M5249">
        <v>4</v>
      </c>
    </row>
    <row r="5250" spans="1:13" x14ac:dyDescent="0.25">
      <c r="A5250">
        <v>845008</v>
      </c>
      <c r="B5250" t="s">
        <v>32</v>
      </c>
      <c r="C5250" t="s">
        <v>14</v>
      </c>
      <c r="D5250" t="s">
        <v>15</v>
      </c>
      <c r="E5250" t="s">
        <v>31</v>
      </c>
      <c r="F5250" s="1">
        <v>43375.482187499998</v>
      </c>
      <c r="G5250">
        <v>1</v>
      </c>
      <c r="H5250">
        <v>66.28</v>
      </c>
      <c r="I5250">
        <v>66.28</v>
      </c>
      <c r="J5250">
        <v>18</v>
      </c>
      <c r="K5250" t="s">
        <v>1543</v>
      </c>
      <c r="L5250">
        <v>2018</v>
      </c>
      <c r="M5250">
        <v>10</v>
      </c>
    </row>
    <row r="5251" spans="1:13" x14ac:dyDescent="0.25">
      <c r="A5251">
        <v>845008</v>
      </c>
      <c r="B5251" t="s">
        <v>32</v>
      </c>
      <c r="C5251" t="s">
        <v>14</v>
      </c>
      <c r="D5251" t="s">
        <v>15</v>
      </c>
      <c r="E5251" t="s">
        <v>31</v>
      </c>
      <c r="F5251" s="1">
        <v>43375.482187499998</v>
      </c>
      <c r="G5251">
        <v>1</v>
      </c>
      <c r="H5251">
        <v>66.92</v>
      </c>
      <c r="I5251">
        <v>66.92</v>
      </c>
      <c r="J5251">
        <v>18</v>
      </c>
      <c r="K5251" t="s">
        <v>1543</v>
      </c>
      <c r="L5251">
        <v>2018</v>
      </c>
      <c r="M5251">
        <v>10</v>
      </c>
    </row>
    <row r="5252" spans="1:13" x14ac:dyDescent="0.25">
      <c r="A5252">
        <v>845008</v>
      </c>
      <c r="B5252" t="s">
        <v>32</v>
      </c>
      <c r="C5252" t="s">
        <v>14</v>
      </c>
      <c r="D5252" t="s">
        <v>15</v>
      </c>
      <c r="E5252" t="s">
        <v>31</v>
      </c>
      <c r="F5252" s="1">
        <v>43409.446840277778</v>
      </c>
      <c r="G5252">
        <v>1</v>
      </c>
      <c r="H5252">
        <v>66.28</v>
      </c>
      <c r="I5252">
        <v>66.28</v>
      </c>
      <c r="J5252">
        <v>18</v>
      </c>
      <c r="K5252" t="s">
        <v>1543</v>
      </c>
      <c r="L5252">
        <v>2018</v>
      </c>
      <c r="M5252">
        <v>11</v>
      </c>
    </row>
    <row r="5253" spans="1:13" x14ac:dyDescent="0.25">
      <c r="A5253">
        <v>202701</v>
      </c>
      <c r="B5253" t="s">
        <v>30</v>
      </c>
      <c r="C5253" t="s">
        <v>14</v>
      </c>
      <c r="D5253" t="s">
        <v>15</v>
      </c>
      <c r="E5253" t="s">
        <v>31</v>
      </c>
      <c r="F5253" s="1">
        <v>43690.453831018516</v>
      </c>
      <c r="G5253">
        <v>1</v>
      </c>
      <c r="H5253">
        <v>136.87</v>
      </c>
      <c r="I5253">
        <v>136.87</v>
      </c>
      <c r="J5253">
        <v>18</v>
      </c>
      <c r="K5253" t="s">
        <v>1543</v>
      </c>
      <c r="L5253">
        <v>2019</v>
      </c>
      <c r="M5253">
        <v>8</v>
      </c>
    </row>
    <row r="5254" spans="1:13" x14ac:dyDescent="0.25">
      <c r="A5254">
        <v>202701</v>
      </c>
      <c r="B5254" t="s">
        <v>30</v>
      </c>
      <c r="C5254" t="s">
        <v>14</v>
      </c>
      <c r="D5254" t="s">
        <v>15</v>
      </c>
      <c r="E5254" t="s">
        <v>31</v>
      </c>
      <c r="F5254" s="1">
        <v>43696.402407407404</v>
      </c>
      <c r="G5254">
        <v>1</v>
      </c>
      <c r="H5254">
        <v>136.87</v>
      </c>
      <c r="I5254">
        <v>136.87</v>
      </c>
      <c r="J5254">
        <v>18</v>
      </c>
      <c r="K5254" t="s">
        <v>1543</v>
      </c>
      <c r="L5254">
        <v>2019</v>
      </c>
      <c r="M5254">
        <v>8</v>
      </c>
    </row>
    <row r="5255" spans="1:13" x14ac:dyDescent="0.25">
      <c r="A5255">
        <v>185369</v>
      </c>
      <c r="B5255" t="s">
        <v>825</v>
      </c>
      <c r="C5255" t="s">
        <v>14</v>
      </c>
      <c r="D5255" t="s">
        <v>15</v>
      </c>
      <c r="E5255" t="s">
        <v>826</v>
      </c>
      <c r="F5255" s="1">
        <v>42828.419872685183</v>
      </c>
      <c r="G5255">
        <v>1</v>
      </c>
      <c r="H5255">
        <v>360.89</v>
      </c>
      <c r="I5255">
        <v>360.89</v>
      </c>
      <c r="J5255">
        <v>18</v>
      </c>
      <c r="K5255" t="s">
        <v>1543</v>
      </c>
      <c r="L5255">
        <v>2017</v>
      </c>
      <c r="M5255">
        <v>4</v>
      </c>
    </row>
    <row r="5256" spans="1:13" x14ac:dyDescent="0.25">
      <c r="A5256">
        <v>185369</v>
      </c>
      <c r="B5256" t="s">
        <v>825</v>
      </c>
      <c r="C5256" t="s">
        <v>14</v>
      </c>
      <c r="D5256" t="s">
        <v>15</v>
      </c>
      <c r="E5256" t="s">
        <v>826</v>
      </c>
      <c r="F5256" s="1">
        <v>42919.368159722224</v>
      </c>
      <c r="G5256">
        <v>1</v>
      </c>
      <c r="H5256">
        <v>360.89</v>
      </c>
      <c r="I5256">
        <v>360.89</v>
      </c>
      <c r="J5256">
        <v>18</v>
      </c>
      <c r="K5256" t="s">
        <v>1543</v>
      </c>
      <c r="L5256">
        <v>2017</v>
      </c>
      <c r="M5256">
        <v>7</v>
      </c>
    </row>
    <row r="5257" spans="1:13" x14ac:dyDescent="0.25">
      <c r="A5257">
        <v>185369</v>
      </c>
      <c r="B5257" t="s">
        <v>825</v>
      </c>
      <c r="C5257" t="s">
        <v>14</v>
      </c>
      <c r="D5257" t="s">
        <v>15</v>
      </c>
      <c r="E5257" t="s">
        <v>826</v>
      </c>
      <c r="F5257" s="1">
        <v>42919.398680555554</v>
      </c>
      <c r="G5257">
        <v>1</v>
      </c>
      <c r="H5257">
        <v>360.89</v>
      </c>
      <c r="I5257">
        <v>360.89</v>
      </c>
      <c r="J5257">
        <v>18</v>
      </c>
      <c r="K5257" t="s">
        <v>1543</v>
      </c>
      <c r="L5257">
        <v>2017</v>
      </c>
      <c r="M5257">
        <v>7</v>
      </c>
    </row>
    <row r="5258" spans="1:13" x14ac:dyDescent="0.25">
      <c r="A5258">
        <v>185369</v>
      </c>
      <c r="B5258" t="s">
        <v>825</v>
      </c>
      <c r="C5258" t="s">
        <v>14</v>
      </c>
      <c r="D5258" t="s">
        <v>15</v>
      </c>
      <c r="E5258" t="s">
        <v>826</v>
      </c>
      <c r="F5258" s="1">
        <v>43745.460821759261</v>
      </c>
      <c r="G5258">
        <v>1</v>
      </c>
      <c r="H5258">
        <v>360.18</v>
      </c>
      <c r="I5258">
        <v>360.18</v>
      </c>
      <c r="J5258">
        <v>18</v>
      </c>
      <c r="K5258" t="s">
        <v>1543</v>
      </c>
      <c r="L5258">
        <v>2019</v>
      </c>
      <c r="M5258">
        <v>10</v>
      </c>
    </row>
    <row r="5259" spans="1:13" x14ac:dyDescent="0.25">
      <c r="A5259">
        <v>185369</v>
      </c>
      <c r="B5259" t="s">
        <v>825</v>
      </c>
      <c r="C5259" t="s">
        <v>14</v>
      </c>
      <c r="D5259" t="s">
        <v>15</v>
      </c>
      <c r="E5259" t="s">
        <v>826</v>
      </c>
      <c r="F5259" s="1">
        <v>43802.381562499999</v>
      </c>
      <c r="G5259">
        <v>1</v>
      </c>
      <c r="H5259">
        <v>360.18</v>
      </c>
      <c r="I5259">
        <v>360.18</v>
      </c>
      <c r="J5259">
        <v>18</v>
      </c>
      <c r="K5259" t="s">
        <v>1543</v>
      </c>
      <c r="L5259">
        <v>2019</v>
      </c>
      <c r="M5259">
        <v>12</v>
      </c>
    </row>
    <row r="5260" spans="1:13" x14ac:dyDescent="0.25">
      <c r="A5260">
        <v>185728</v>
      </c>
      <c r="B5260" t="s">
        <v>34</v>
      </c>
      <c r="C5260" t="s">
        <v>14</v>
      </c>
      <c r="D5260" t="s">
        <v>15</v>
      </c>
      <c r="E5260" t="s">
        <v>33</v>
      </c>
      <c r="F5260" s="1">
        <v>43108.437719907408</v>
      </c>
      <c r="G5260">
        <v>1</v>
      </c>
      <c r="H5260">
        <v>68.95</v>
      </c>
      <c r="I5260">
        <v>68.95</v>
      </c>
      <c r="J5260">
        <v>18</v>
      </c>
      <c r="K5260" t="s">
        <v>1543</v>
      </c>
      <c r="L5260">
        <v>2018</v>
      </c>
      <c r="M5260">
        <v>1</v>
      </c>
    </row>
    <row r="5261" spans="1:13" x14ac:dyDescent="0.25">
      <c r="A5261">
        <v>185728</v>
      </c>
      <c r="B5261" t="s">
        <v>34</v>
      </c>
      <c r="C5261" t="s">
        <v>14</v>
      </c>
      <c r="D5261" t="s">
        <v>15</v>
      </c>
      <c r="E5261" t="s">
        <v>33</v>
      </c>
      <c r="F5261" s="1">
        <v>43280.404780092591</v>
      </c>
      <c r="G5261">
        <v>1</v>
      </c>
      <c r="H5261">
        <v>69.55</v>
      </c>
      <c r="I5261">
        <v>69.55</v>
      </c>
      <c r="J5261">
        <v>18</v>
      </c>
      <c r="K5261" t="s">
        <v>1543</v>
      </c>
      <c r="L5261">
        <v>2018</v>
      </c>
      <c r="M5261">
        <v>6</v>
      </c>
    </row>
    <row r="5262" spans="1:13" x14ac:dyDescent="0.25">
      <c r="A5262">
        <v>102954</v>
      </c>
      <c r="B5262" t="s">
        <v>38</v>
      </c>
      <c r="C5262" t="s">
        <v>14</v>
      </c>
      <c r="D5262" t="s">
        <v>15</v>
      </c>
      <c r="E5262" t="s">
        <v>37</v>
      </c>
      <c r="F5262" s="1">
        <v>43010.343402777777</v>
      </c>
      <c r="G5262">
        <v>1</v>
      </c>
      <c r="H5262">
        <v>15</v>
      </c>
      <c r="I5262">
        <v>15</v>
      </c>
      <c r="J5262">
        <v>18</v>
      </c>
      <c r="K5262" t="s">
        <v>1543</v>
      </c>
      <c r="L5262">
        <v>2017</v>
      </c>
      <c r="M5262">
        <v>10</v>
      </c>
    </row>
    <row r="5263" spans="1:13" x14ac:dyDescent="0.25">
      <c r="A5263">
        <v>102954</v>
      </c>
      <c r="B5263" t="s">
        <v>38</v>
      </c>
      <c r="C5263" t="s">
        <v>14</v>
      </c>
      <c r="D5263" t="s">
        <v>15</v>
      </c>
      <c r="E5263" t="s">
        <v>37</v>
      </c>
      <c r="F5263" s="1">
        <v>43059.417500000003</v>
      </c>
      <c r="G5263">
        <v>1</v>
      </c>
      <c r="H5263">
        <v>15</v>
      </c>
      <c r="I5263">
        <v>15</v>
      </c>
      <c r="J5263">
        <v>18</v>
      </c>
      <c r="K5263" t="s">
        <v>1543</v>
      </c>
      <c r="L5263">
        <v>2017</v>
      </c>
      <c r="M5263">
        <v>11</v>
      </c>
    </row>
    <row r="5264" spans="1:13" x14ac:dyDescent="0.25">
      <c r="A5264">
        <v>102954</v>
      </c>
      <c r="B5264" t="s">
        <v>38</v>
      </c>
      <c r="C5264" t="s">
        <v>14</v>
      </c>
      <c r="D5264" t="s">
        <v>15</v>
      </c>
      <c r="E5264" t="s">
        <v>37</v>
      </c>
      <c r="F5264" s="1">
        <v>43332.364282407405</v>
      </c>
      <c r="G5264">
        <v>1</v>
      </c>
      <c r="H5264">
        <v>15</v>
      </c>
      <c r="I5264">
        <v>15</v>
      </c>
      <c r="J5264">
        <v>18</v>
      </c>
      <c r="K5264" t="s">
        <v>1543</v>
      </c>
      <c r="L5264">
        <v>2018</v>
      </c>
      <c r="M5264">
        <v>8</v>
      </c>
    </row>
    <row r="5265" spans="1:13" x14ac:dyDescent="0.25">
      <c r="A5265">
        <v>102954</v>
      </c>
      <c r="B5265" t="s">
        <v>38</v>
      </c>
      <c r="C5265" t="s">
        <v>14</v>
      </c>
      <c r="D5265" t="s">
        <v>15</v>
      </c>
      <c r="E5265" t="s">
        <v>37</v>
      </c>
      <c r="F5265" s="1">
        <v>43339.422037037039</v>
      </c>
      <c r="G5265">
        <v>1</v>
      </c>
      <c r="H5265">
        <v>15</v>
      </c>
      <c r="I5265">
        <v>15</v>
      </c>
      <c r="J5265">
        <v>18</v>
      </c>
      <c r="K5265" t="s">
        <v>1543</v>
      </c>
      <c r="L5265">
        <v>2018</v>
      </c>
      <c r="M5265">
        <v>8</v>
      </c>
    </row>
    <row r="5266" spans="1:13" x14ac:dyDescent="0.25">
      <c r="A5266">
        <v>102954</v>
      </c>
      <c r="B5266" t="s">
        <v>38</v>
      </c>
      <c r="C5266" t="s">
        <v>14</v>
      </c>
      <c r="D5266" t="s">
        <v>15</v>
      </c>
      <c r="E5266" t="s">
        <v>37</v>
      </c>
      <c r="F5266" s="1">
        <v>43437.50885416667</v>
      </c>
      <c r="G5266">
        <v>1</v>
      </c>
      <c r="H5266">
        <v>15</v>
      </c>
      <c r="I5266">
        <v>15</v>
      </c>
      <c r="J5266">
        <v>18</v>
      </c>
      <c r="K5266" t="s">
        <v>1543</v>
      </c>
      <c r="L5266">
        <v>2018</v>
      </c>
      <c r="M5266">
        <v>12</v>
      </c>
    </row>
    <row r="5267" spans="1:13" x14ac:dyDescent="0.25">
      <c r="A5267">
        <v>115379</v>
      </c>
      <c r="B5267" t="s">
        <v>36</v>
      </c>
      <c r="C5267" t="s">
        <v>14</v>
      </c>
      <c r="D5267" t="s">
        <v>15</v>
      </c>
      <c r="E5267" t="s">
        <v>37</v>
      </c>
      <c r="F5267" s="1">
        <v>43507.406377314815</v>
      </c>
      <c r="G5267">
        <v>1</v>
      </c>
      <c r="H5267">
        <v>53.94</v>
      </c>
      <c r="I5267">
        <v>53.94</v>
      </c>
      <c r="J5267">
        <v>18</v>
      </c>
      <c r="K5267" t="s">
        <v>1543</v>
      </c>
      <c r="L5267">
        <v>2019</v>
      </c>
      <c r="M5267">
        <v>2</v>
      </c>
    </row>
    <row r="5268" spans="1:13" x14ac:dyDescent="0.25">
      <c r="A5268">
        <v>115379</v>
      </c>
      <c r="B5268" t="s">
        <v>36</v>
      </c>
      <c r="C5268" t="s">
        <v>14</v>
      </c>
      <c r="D5268" t="s">
        <v>15</v>
      </c>
      <c r="E5268" t="s">
        <v>37</v>
      </c>
      <c r="F5268" s="1">
        <v>43682.418541666666</v>
      </c>
      <c r="G5268">
        <v>1</v>
      </c>
      <c r="H5268">
        <v>53.97</v>
      </c>
      <c r="I5268">
        <v>53.97</v>
      </c>
      <c r="J5268">
        <v>18</v>
      </c>
      <c r="K5268" t="s">
        <v>1543</v>
      </c>
      <c r="L5268">
        <v>2019</v>
      </c>
      <c r="M5268">
        <v>8</v>
      </c>
    </row>
    <row r="5269" spans="1:13" x14ac:dyDescent="0.25">
      <c r="A5269">
        <v>102945</v>
      </c>
      <c r="B5269" t="s">
        <v>39</v>
      </c>
      <c r="C5269" t="s">
        <v>14</v>
      </c>
      <c r="D5269" t="s">
        <v>15</v>
      </c>
      <c r="E5269" t="s">
        <v>37</v>
      </c>
      <c r="F5269" s="1">
        <v>42772.547615740739</v>
      </c>
      <c r="G5269">
        <v>1</v>
      </c>
      <c r="H5269">
        <v>18.77</v>
      </c>
      <c r="I5269">
        <v>18.77</v>
      </c>
      <c r="J5269">
        <v>18</v>
      </c>
      <c r="K5269" t="s">
        <v>1543</v>
      </c>
      <c r="L5269">
        <v>2017</v>
      </c>
      <c r="M5269">
        <v>2</v>
      </c>
    </row>
    <row r="5270" spans="1:13" x14ac:dyDescent="0.25">
      <c r="A5270">
        <v>102945</v>
      </c>
      <c r="B5270" t="s">
        <v>39</v>
      </c>
      <c r="C5270" t="s">
        <v>14</v>
      </c>
      <c r="D5270" t="s">
        <v>15</v>
      </c>
      <c r="E5270" t="s">
        <v>37</v>
      </c>
      <c r="F5270" s="1">
        <v>42961.396134259259</v>
      </c>
      <c r="G5270">
        <v>1</v>
      </c>
      <c r="H5270">
        <v>8.65</v>
      </c>
      <c r="I5270">
        <v>8.65</v>
      </c>
      <c r="J5270">
        <v>18</v>
      </c>
      <c r="K5270" t="s">
        <v>1543</v>
      </c>
      <c r="L5270">
        <v>2017</v>
      </c>
      <c r="M5270">
        <v>8</v>
      </c>
    </row>
    <row r="5271" spans="1:13" x14ac:dyDescent="0.25">
      <c r="A5271">
        <v>102945</v>
      </c>
      <c r="B5271" t="s">
        <v>39</v>
      </c>
      <c r="C5271" t="s">
        <v>14</v>
      </c>
      <c r="D5271" t="s">
        <v>15</v>
      </c>
      <c r="E5271" t="s">
        <v>37</v>
      </c>
      <c r="F5271" s="1">
        <v>42961.396134259259</v>
      </c>
      <c r="G5271">
        <v>1</v>
      </c>
      <c r="H5271">
        <v>8.65</v>
      </c>
      <c r="I5271">
        <v>8.65</v>
      </c>
      <c r="J5271">
        <v>18</v>
      </c>
      <c r="K5271" t="s">
        <v>1543</v>
      </c>
      <c r="L5271">
        <v>2017</v>
      </c>
      <c r="M5271">
        <v>8</v>
      </c>
    </row>
    <row r="5272" spans="1:13" x14ac:dyDescent="0.25">
      <c r="A5272">
        <v>102945</v>
      </c>
      <c r="B5272" t="s">
        <v>39</v>
      </c>
      <c r="C5272" t="s">
        <v>14</v>
      </c>
      <c r="D5272" t="s">
        <v>15</v>
      </c>
      <c r="E5272" t="s">
        <v>37</v>
      </c>
      <c r="F5272" s="1">
        <v>43010.343402777777</v>
      </c>
      <c r="G5272">
        <v>1</v>
      </c>
      <c r="H5272">
        <v>8.67</v>
      </c>
      <c r="I5272">
        <v>8.67</v>
      </c>
      <c r="J5272">
        <v>18</v>
      </c>
      <c r="K5272" t="s">
        <v>1543</v>
      </c>
      <c r="L5272">
        <v>2017</v>
      </c>
      <c r="M5272">
        <v>10</v>
      </c>
    </row>
    <row r="5273" spans="1:13" x14ac:dyDescent="0.25">
      <c r="A5273">
        <v>102945</v>
      </c>
      <c r="B5273" t="s">
        <v>39</v>
      </c>
      <c r="C5273" t="s">
        <v>14</v>
      </c>
      <c r="D5273" t="s">
        <v>15</v>
      </c>
      <c r="E5273" t="s">
        <v>37</v>
      </c>
      <c r="F5273" s="1">
        <v>43059.417500000003</v>
      </c>
      <c r="G5273">
        <v>1</v>
      </c>
      <c r="H5273">
        <v>8.67</v>
      </c>
      <c r="I5273">
        <v>8.67</v>
      </c>
      <c r="J5273">
        <v>18</v>
      </c>
      <c r="K5273" t="s">
        <v>1543</v>
      </c>
      <c r="L5273">
        <v>2017</v>
      </c>
      <c r="M5273">
        <v>11</v>
      </c>
    </row>
    <row r="5274" spans="1:13" x14ac:dyDescent="0.25">
      <c r="A5274">
        <v>102945</v>
      </c>
      <c r="B5274" t="s">
        <v>39</v>
      </c>
      <c r="C5274" t="s">
        <v>14</v>
      </c>
      <c r="D5274" t="s">
        <v>15</v>
      </c>
      <c r="E5274" t="s">
        <v>37</v>
      </c>
      <c r="F5274" s="1">
        <v>43059.419502314813</v>
      </c>
      <c r="G5274">
        <v>1</v>
      </c>
      <c r="H5274">
        <v>8.67</v>
      </c>
      <c r="I5274">
        <v>8.67</v>
      </c>
      <c r="J5274">
        <v>18</v>
      </c>
      <c r="K5274" t="s">
        <v>1543</v>
      </c>
      <c r="L5274">
        <v>2017</v>
      </c>
      <c r="M5274">
        <v>11</v>
      </c>
    </row>
    <row r="5275" spans="1:13" x14ac:dyDescent="0.25">
      <c r="A5275">
        <v>102945</v>
      </c>
      <c r="B5275" t="s">
        <v>39</v>
      </c>
      <c r="C5275" t="s">
        <v>14</v>
      </c>
      <c r="D5275" t="s">
        <v>15</v>
      </c>
      <c r="E5275" t="s">
        <v>37</v>
      </c>
      <c r="F5275" s="1">
        <v>43073.453900462962</v>
      </c>
      <c r="G5275">
        <v>1</v>
      </c>
      <c r="H5275">
        <v>8.67</v>
      </c>
      <c r="I5275">
        <v>8.67</v>
      </c>
      <c r="J5275">
        <v>18</v>
      </c>
      <c r="K5275" t="s">
        <v>1543</v>
      </c>
      <c r="L5275">
        <v>2017</v>
      </c>
      <c r="M5275">
        <v>12</v>
      </c>
    </row>
    <row r="5276" spans="1:13" x14ac:dyDescent="0.25">
      <c r="A5276">
        <v>102945</v>
      </c>
      <c r="B5276" t="s">
        <v>39</v>
      </c>
      <c r="C5276" t="s">
        <v>14</v>
      </c>
      <c r="D5276" t="s">
        <v>15</v>
      </c>
      <c r="E5276" t="s">
        <v>37</v>
      </c>
      <c r="F5276" s="1">
        <v>43080.359155092592</v>
      </c>
      <c r="G5276">
        <v>1</v>
      </c>
      <c r="H5276">
        <v>8.65</v>
      </c>
      <c r="I5276">
        <v>8.65</v>
      </c>
      <c r="J5276">
        <v>18</v>
      </c>
      <c r="K5276" t="s">
        <v>1543</v>
      </c>
      <c r="L5276">
        <v>2017</v>
      </c>
      <c r="M5276">
        <v>12</v>
      </c>
    </row>
    <row r="5277" spans="1:13" x14ac:dyDescent="0.25">
      <c r="A5277">
        <v>102945</v>
      </c>
      <c r="B5277" t="s">
        <v>39</v>
      </c>
      <c r="C5277" t="s">
        <v>14</v>
      </c>
      <c r="D5277" t="s">
        <v>15</v>
      </c>
      <c r="E5277" t="s">
        <v>37</v>
      </c>
      <c r="F5277" s="1">
        <v>43136.401342592595</v>
      </c>
      <c r="G5277">
        <v>1</v>
      </c>
      <c r="H5277">
        <v>8.7899999999999991</v>
      </c>
      <c r="I5277">
        <v>8.7899999999999991</v>
      </c>
      <c r="J5277">
        <v>18</v>
      </c>
      <c r="K5277" t="s">
        <v>1543</v>
      </c>
      <c r="L5277">
        <v>2018</v>
      </c>
      <c r="M5277">
        <v>2</v>
      </c>
    </row>
    <row r="5278" spans="1:13" x14ac:dyDescent="0.25">
      <c r="A5278">
        <v>102945</v>
      </c>
      <c r="B5278" t="s">
        <v>39</v>
      </c>
      <c r="C5278" t="s">
        <v>14</v>
      </c>
      <c r="D5278" t="s">
        <v>15</v>
      </c>
      <c r="E5278" t="s">
        <v>37</v>
      </c>
      <c r="F5278" s="1">
        <v>43143.416597222225</v>
      </c>
      <c r="G5278">
        <v>1</v>
      </c>
      <c r="H5278">
        <v>8.6999999999999993</v>
      </c>
      <c r="I5278">
        <v>8.6999999999999993</v>
      </c>
      <c r="J5278">
        <v>18</v>
      </c>
      <c r="K5278" t="s">
        <v>1543</v>
      </c>
      <c r="L5278">
        <v>2018</v>
      </c>
      <c r="M5278">
        <v>2</v>
      </c>
    </row>
    <row r="5279" spans="1:13" x14ac:dyDescent="0.25">
      <c r="A5279">
        <v>102945</v>
      </c>
      <c r="B5279" t="s">
        <v>39</v>
      </c>
      <c r="C5279" t="s">
        <v>14</v>
      </c>
      <c r="D5279" t="s">
        <v>15</v>
      </c>
      <c r="E5279" t="s">
        <v>37</v>
      </c>
      <c r="F5279" s="1">
        <v>43143.416597222225</v>
      </c>
      <c r="G5279">
        <v>3</v>
      </c>
      <c r="H5279">
        <v>8.6999999999999993</v>
      </c>
      <c r="I5279">
        <v>26.1</v>
      </c>
      <c r="J5279">
        <v>18</v>
      </c>
      <c r="K5279" t="s">
        <v>1543</v>
      </c>
      <c r="L5279">
        <v>2018</v>
      </c>
      <c r="M5279">
        <v>2</v>
      </c>
    </row>
    <row r="5280" spans="1:13" x14ac:dyDescent="0.25">
      <c r="A5280">
        <v>102945</v>
      </c>
      <c r="B5280" t="s">
        <v>39</v>
      </c>
      <c r="C5280" t="s">
        <v>14</v>
      </c>
      <c r="D5280" t="s">
        <v>15</v>
      </c>
      <c r="E5280" t="s">
        <v>37</v>
      </c>
      <c r="F5280" s="1">
        <v>43143.416597222225</v>
      </c>
      <c r="G5280">
        <v>2</v>
      </c>
      <c r="H5280">
        <v>8.7899999999999991</v>
      </c>
      <c r="I5280">
        <v>17.579999999999998</v>
      </c>
      <c r="J5280">
        <v>18</v>
      </c>
      <c r="K5280" t="s">
        <v>1543</v>
      </c>
      <c r="L5280">
        <v>2018</v>
      </c>
      <c r="M5280">
        <v>2</v>
      </c>
    </row>
    <row r="5281" spans="1:13" x14ac:dyDescent="0.25">
      <c r="A5281">
        <v>102945</v>
      </c>
      <c r="B5281" t="s">
        <v>39</v>
      </c>
      <c r="C5281" t="s">
        <v>14</v>
      </c>
      <c r="D5281" t="s">
        <v>15</v>
      </c>
      <c r="E5281" t="s">
        <v>37</v>
      </c>
      <c r="F5281" s="1">
        <v>43388.344444444447</v>
      </c>
      <c r="G5281">
        <v>1</v>
      </c>
      <c r="H5281">
        <v>8.67</v>
      </c>
      <c r="I5281">
        <v>8.67</v>
      </c>
      <c r="J5281">
        <v>18</v>
      </c>
      <c r="K5281" t="s">
        <v>1543</v>
      </c>
      <c r="L5281">
        <v>2018</v>
      </c>
      <c r="M5281">
        <v>10</v>
      </c>
    </row>
    <row r="5282" spans="1:13" x14ac:dyDescent="0.25">
      <c r="A5282">
        <v>102945</v>
      </c>
      <c r="B5282" t="s">
        <v>39</v>
      </c>
      <c r="C5282" t="s">
        <v>14</v>
      </c>
      <c r="D5282" t="s">
        <v>15</v>
      </c>
      <c r="E5282" t="s">
        <v>37</v>
      </c>
      <c r="F5282" s="1">
        <v>43402.43408564815</v>
      </c>
      <c r="G5282">
        <v>1</v>
      </c>
      <c r="H5282">
        <v>8.67</v>
      </c>
      <c r="I5282">
        <v>8.67</v>
      </c>
      <c r="J5282">
        <v>18</v>
      </c>
      <c r="K5282" t="s">
        <v>1543</v>
      </c>
      <c r="L5282">
        <v>2018</v>
      </c>
      <c r="M5282">
        <v>10</v>
      </c>
    </row>
    <row r="5283" spans="1:13" x14ac:dyDescent="0.25">
      <c r="A5283">
        <v>102945</v>
      </c>
      <c r="B5283" t="s">
        <v>39</v>
      </c>
      <c r="C5283" t="s">
        <v>14</v>
      </c>
      <c r="D5283" t="s">
        <v>15</v>
      </c>
      <c r="E5283" t="s">
        <v>37</v>
      </c>
      <c r="F5283" s="1">
        <v>43479.409178240741</v>
      </c>
      <c r="G5283">
        <v>1</v>
      </c>
      <c r="H5283">
        <v>8.66</v>
      </c>
      <c r="I5283">
        <v>8.66</v>
      </c>
      <c r="J5283">
        <v>18</v>
      </c>
      <c r="K5283" t="s">
        <v>1543</v>
      </c>
      <c r="L5283">
        <v>2019</v>
      </c>
      <c r="M5283">
        <v>1</v>
      </c>
    </row>
    <row r="5284" spans="1:13" x14ac:dyDescent="0.25">
      <c r="A5284">
        <v>102945</v>
      </c>
      <c r="B5284" t="s">
        <v>39</v>
      </c>
      <c r="C5284" t="s">
        <v>14</v>
      </c>
      <c r="D5284" t="s">
        <v>15</v>
      </c>
      <c r="E5284" t="s">
        <v>37</v>
      </c>
      <c r="F5284" s="1">
        <v>43486.4065162037</v>
      </c>
      <c r="G5284">
        <v>1</v>
      </c>
      <c r="H5284">
        <v>8.66</v>
      </c>
      <c r="I5284">
        <v>8.66</v>
      </c>
      <c r="J5284">
        <v>18</v>
      </c>
      <c r="K5284" t="s">
        <v>1543</v>
      </c>
      <c r="L5284">
        <v>2019</v>
      </c>
      <c r="M5284">
        <v>1</v>
      </c>
    </row>
    <row r="5285" spans="1:13" x14ac:dyDescent="0.25">
      <c r="A5285">
        <v>115378</v>
      </c>
      <c r="B5285" t="s">
        <v>827</v>
      </c>
      <c r="C5285" t="s">
        <v>14</v>
      </c>
      <c r="D5285" t="s">
        <v>15</v>
      </c>
      <c r="E5285" t="s">
        <v>37</v>
      </c>
      <c r="F5285" s="1">
        <v>43507.406377314815</v>
      </c>
      <c r="G5285">
        <v>1</v>
      </c>
      <c r="H5285">
        <v>21.21</v>
      </c>
      <c r="I5285">
        <v>21.21</v>
      </c>
      <c r="J5285">
        <v>18</v>
      </c>
      <c r="K5285" t="s">
        <v>1543</v>
      </c>
      <c r="L5285">
        <v>2019</v>
      </c>
      <c r="M5285">
        <v>2</v>
      </c>
    </row>
    <row r="5286" spans="1:13" x14ac:dyDescent="0.25">
      <c r="A5286">
        <v>102945</v>
      </c>
      <c r="B5286" t="s">
        <v>39</v>
      </c>
      <c r="C5286" t="s">
        <v>14</v>
      </c>
      <c r="D5286" t="s">
        <v>15</v>
      </c>
      <c r="E5286" t="s">
        <v>37</v>
      </c>
      <c r="F5286" s="1">
        <v>43542.404826388891</v>
      </c>
      <c r="G5286">
        <v>1</v>
      </c>
      <c r="H5286">
        <v>8.66</v>
      </c>
      <c r="I5286">
        <v>8.66</v>
      </c>
      <c r="J5286">
        <v>18</v>
      </c>
      <c r="K5286" t="s">
        <v>1543</v>
      </c>
      <c r="L5286">
        <v>2019</v>
      </c>
      <c r="M5286">
        <v>3</v>
      </c>
    </row>
    <row r="5287" spans="1:13" x14ac:dyDescent="0.25">
      <c r="A5287">
        <v>115378</v>
      </c>
      <c r="B5287" t="s">
        <v>827</v>
      </c>
      <c r="C5287" t="s">
        <v>14</v>
      </c>
      <c r="D5287" t="s">
        <v>15</v>
      </c>
      <c r="E5287" t="s">
        <v>37</v>
      </c>
      <c r="F5287" s="1">
        <v>43682.418541666666</v>
      </c>
      <c r="G5287">
        <v>1</v>
      </c>
      <c r="H5287">
        <v>21.21</v>
      </c>
      <c r="I5287">
        <v>21.21</v>
      </c>
      <c r="J5287">
        <v>18</v>
      </c>
      <c r="K5287" t="s">
        <v>1543</v>
      </c>
      <c r="L5287">
        <v>2019</v>
      </c>
      <c r="M5287">
        <v>8</v>
      </c>
    </row>
    <row r="5288" spans="1:13" x14ac:dyDescent="0.25">
      <c r="A5288">
        <v>102945</v>
      </c>
      <c r="B5288" t="s">
        <v>39</v>
      </c>
      <c r="C5288" t="s">
        <v>14</v>
      </c>
      <c r="D5288" t="s">
        <v>15</v>
      </c>
      <c r="E5288" t="s">
        <v>37</v>
      </c>
      <c r="F5288" s="1">
        <v>43738.416145833333</v>
      </c>
      <c r="G5288">
        <v>1</v>
      </c>
      <c r="H5288">
        <v>8.67</v>
      </c>
      <c r="I5288">
        <v>8.67</v>
      </c>
      <c r="J5288">
        <v>18</v>
      </c>
      <c r="K5288" t="s">
        <v>1543</v>
      </c>
      <c r="L5288">
        <v>2019</v>
      </c>
      <c r="M5288">
        <v>9</v>
      </c>
    </row>
    <row r="5289" spans="1:13" x14ac:dyDescent="0.25">
      <c r="A5289">
        <v>121887</v>
      </c>
      <c r="B5289" t="s">
        <v>40</v>
      </c>
      <c r="C5289" t="s">
        <v>14</v>
      </c>
      <c r="D5289" t="s">
        <v>15</v>
      </c>
      <c r="E5289" t="s">
        <v>41</v>
      </c>
      <c r="F5289" s="1">
        <v>42996.349687499998</v>
      </c>
      <c r="G5289">
        <v>1</v>
      </c>
      <c r="H5289">
        <v>45.31</v>
      </c>
      <c r="I5289">
        <v>45.31</v>
      </c>
      <c r="J5289">
        <v>18</v>
      </c>
      <c r="K5289" t="s">
        <v>1543</v>
      </c>
      <c r="L5289">
        <v>2017</v>
      </c>
      <c r="M5289">
        <v>9</v>
      </c>
    </row>
    <row r="5290" spans="1:13" x14ac:dyDescent="0.25">
      <c r="A5290">
        <v>121887</v>
      </c>
      <c r="B5290" t="s">
        <v>40</v>
      </c>
      <c r="C5290" t="s">
        <v>14</v>
      </c>
      <c r="D5290" t="s">
        <v>15</v>
      </c>
      <c r="E5290" t="s">
        <v>41</v>
      </c>
      <c r="F5290" s="1">
        <v>43143.416597222225</v>
      </c>
      <c r="G5290">
        <v>2</v>
      </c>
      <c r="H5290">
        <v>45.27</v>
      </c>
      <c r="I5290">
        <v>90.54</v>
      </c>
      <c r="J5290">
        <v>18</v>
      </c>
      <c r="K5290" t="s">
        <v>1543</v>
      </c>
      <c r="L5290">
        <v>2018</v>
      </c>
      <c r="M5290">
        <v>2</v>
      </c>
    </row>
    <row r="5291" spans="1:13" x14ac:dyDescent="0.25">
      <c r="A5291">
        <v>121887</v>
      </c>
      <c r="B5291" t="s">
        <v>40</v>
      </c>
      <c r="C5291" t="s">
        <v>14</v>
      </c>
      <c r="D5291" t="s">
        <v>15</v>
      </c>
      <c r="E5291" t="s">
        <v>41</v>
      </c>
      <c r="F5291" s="1">
        <v>43276.328842592593</v>
      </c>
      <c r="G5291">
        <v>1</v>
      </c>
      <c r="H5291">
        <v>45.25</v>
      </c>
      <c r="I5291">
        <v>45.25</v>
      </c>
      <c r="J5291">
        <v>18</v>
      </c>
      <c r="K5291" t="s">
        <v>1543</v>
      </c>
      <c r="L5291">
        <v>2018</v>
      </c>
      <c r="M5291">
        <v>6</v>
      </c>
    </row>
    <row r="5292" spans="1:13" x14ac:dyDescent="0.25">
      <c r="A5292">
        <v>121887</v>
      </c>
      <c r="B5292" t="s">
        <v>40</v>
      </c>
      <c r="C5292" t="s">
        <v>14</v>
      </c>
      <c r="D5292" t="s">
        <v>15</v>
      </c>
      <c r="E5292" t="s">
        <v>41</v>
      </c>
      <c r="F5292" s="1">
        <v>43374.413958333331</v>
      </c>
      <c r="G5292">
        <v>2</v>
      </c>
      <c r="H5292">
        <v>45.25</v>
      </c>
      <c r="I5292">
        <v>90.5</v>
      </c>
      <c r="J5292">
        <v>18</v>
      </c>
      <c r="K5292" t="s">
        <v>1543</v>
      </c>
      <c r="L5292">
        <v>2018</v>
      </c>
      <c r="M5292">
        <v>10</v>
      </c>
    </row>
    <row r="5293" spans="1:13" x14ac:dyDescent="0.25">
      <c r="A5293">
        <v>216280</v>
      </c>
      <c r="B5293" t="s">
        <v>1547</v>
      </c>
      <c r="C5293" t="s">
        <v>14</v>
      </c>
      <c r="D5293" t="s">
        <v>27</v>
      </c>
      <c r="E5293" t="s">
        <v>843</v>
      </c>
      <c r="F5293" s="1">
        <v>42975.414710648147</v>
      </c>
      <c r="G5293">
        <v>2</v>
      </c>
      <c r="H5293">
        <v>151.63999999999999</v>
      </c>
      <c r="I5293">
        <v>303.27999999999997</v>
      </c>
      <c r="J5293">
        <v>18</v>
      </c>
      <c r="K5293" t="s">
        <v>1543</v>
      </c>
      <c r="L5293">
        <v>2017</v>
      </c>
      <c r="M5293">
        <v>8</v>
      </c>
    </row>
    <row r="5294" spans="1:13" x14ac:dyDescent="0.25">
      <c r="A5294">
        <v>216280</v>
      </c>
      <c r="B5294" t="s">
        <v>1547</v>
      </c>
      <c r="C5294" t="s">
        <v>14</v>
      </c>
      <c r="D5294" t="s">
        <v>27</v>
      </c>
      <c r="E5294" t="s">
        <v>843</v>
      </c>
      <c r="F5294" s="1">
        <v>43045.410370370373</v>
      </c>
      <c r="G5294">
        <v>2</v>
      </c>
      <c r="H5294">
        <v>151.63999999999999</v>
      </c>
      <c r="I5294">
        <v>303.27999999999997</v>
      </c>
      <c r="J5294">
        <v>18</v>
      </c>
      <c r="K5294" t="s">
        <v>1543</v>
      </c>
      <c r="L5294">
        <v>2017</v>
      </c>
      <c r="M5294">
        <v>11</v>
      </c>
    </row>
    <row r="5295" spans="1:13" x14ac:dyDescent="0.25">
      <c r="A5295">
        <v>138234</v>
      </c>
      <c r="B5295" t="s">
        <v>1548</v>
      </c>
      <c r="C5295" t="s">
        <v>14</v>
      </c>
      <c r="D5295" t="s">
        <v>15</v>
      </c>
      <c r="E5295" t="s">
        <v>830</v>
      </c>
      <c r="F5295" s="1">
        <v>43668.398495370369</v>
      </c>
      <c r="G5295">
        <v>1</v>
      </c>
      <c r="H5295">
        <v>242.02</v>
      </c>
      <c r="I5295">
        <v>242.02</v>
      </c>
      <c r="J5295">
        <v>18</v>
      </c>
      <c r="K5295" t="s">
        <v>1543</v>
      </c>
      <c r="L5295">
        <v>2019</v>
      </c>
      <c r="M5295">
        <v>7</v>
      </c>
    </row>
    <row r="5296" spans="1:13" x14ac:dyDescent="0.25">
      <c r="A5296">
        <v>176954</v>
      </c>
      <c r="B5296" t="s">
        <v>43</v>
      </c>
      <c r="C5296" t="s">
        <v>14</v>
      </c>
      <c r="D5296" t="s">
        <v>15</v>
      </c>
      <c r="E5296" t="s">
        <v>44</v>
      </c>
      <c r="F5296" s="1">
        <v>42793.416712962964</v>
      </c>
      <c r="G5296">
        <v>1</v>
      </c>
      <c r="H5296">
        <v>95.89</v>
      </c>
      <c r="I5296">
        <v>95.89</v>
      </c>
      <c r="J5296">
        <v>18</v>
      </c>
      <c r="K5296" t="s">
        <v>1543</v>
      </c>
      <c r="L5296">
        <v>2017</v>
      </c>
      <c r="M5296">
        <v>2</v>
      </c>
    </row>
    <row r="5297" spans="1:13" x14ac:dyDescent="0.25">
      <c r="A5297">
        <v>176954</v>
      </c>
      <c r="B5297" t="s">
        <v>43</v>
      </c>
      <c r="C5297" t="s">
        <v>14</v>
      </c>
      <c r="D5297" t="s">
        <v>15</v>
      </c>
      <c r="E5297" t="s">
        <v>44</v>
      </c>
      <c r="F5297" s="1">
        <v>42912.410821759258</v>
      </c>
      <c r="G5297">
        <v>2</v>
      </c>
      <c r="H5297">
        <v>95.24</v>
      </c>
      <c r="I5297">
        <v>190.48</v>
      </c>
      <c r="J5297">
        <v>18</v>
      </c>
      <c r="K5297" t="s">
        <v>1543</v>
      </c>
      <c r="L5297">
        <v>2017</v>
      </c>
      <c r="M5297">
        <v>6</v>
      </c>
    </row>
    <row r="5298" spans="1:13" x14ac:dyDescent="0.25">
      <c r="A5298">
        <v>176954</v>
      </c>
      <c r="B5298" t="s">
        <v>43</v>
      </c>
      <c r="C5298" t="s">
        <v>14</v>
      </c>
      <c r="D5298" t="s">
        <v>15</v>
      </c>
      <c r="E5298" t="s">
        <v>44</v>
      </c>
      <c r="F5298" s="1">
        <v>43073.453900462962</v>
      </c>
      <c r="G5298">
        <v>2</v>
      </c>
      <c r="H5298">
        <v>95.24</v>
      </c>
      <c r="I5298">
        <v>190.48</v>
      </c>
      <c r="J5298">
        <v>18</v>
      </c>
      <c r="K5298" t="s">
        <v>1543</v>
      </c>
      <c r="L5298">
        <v>2017</v>
      </c>
      <c r="M5298">
        <v>12</v>
      </c>
    </row>
    <row r="5299" spans="1:13" x14ac:dyDescent="0.25">
      <c r="A5299">
        <v>176954</v>
      </c>
      <c r="B5299" t="s">
        <v>43</v>
      </c>
      <c r="C5299" t="s">
        <v>14</v>
      </c>
      <c r="D5299" t="s">
        <v>15</v>
      </c>
      <c r="E5299" t="s">
        <v>44</v>
      </c>
      <c r="F5299" s="1">
        <v>43091.421678240738</v>
      </c>
      <c r="G5299">
        <v>2</v>
      </c>
      <c r="H5299">
        <v>94.3</v>
      </c>
      <c r="I5299">
        <v>188.6</v>
      </c>
      <c r="J5299">
        <v>18</v>
      </c>
      <c r="K5299" t="s">
        <v>1543</v>
      </c>
      <c r="L5299">
        <v>2017</v>
      </c>
      <c r="M5299">
        <v>12</v>
      </c>
    </row>
    <row r="5300" spans="1:13" x14ac:dyDescent="0.25">
      <c r="A5300">
        <v>176954</v>
      </c>
      <c r="B5300" t="s">
        <v>43</v>
      </c>
      <c r="C5300" t="s">
        <v>14</v>
      </c>
      <c r="D5300" t="s">
        <v>15</v>
      </c>
      <c r="E5300" t="s">
        <v>44</v>
      </c>
      <c r="F5300" s="1">
        <v>43332.364282407405</v>
      </c>
      <c r="G5300">
        <v>3</v>
      </c>
      <c r="H5300">
        <v>95.23</v>
      </c>
      <c r="I5300">
        <v>285.69</v>
      </c>
      <c r="J5300">
        <v>18</v>
      </c>
      <c r="K5300" t="s">
        <v>1543</v>
      </c>
      <c r="L5300">
        <v>2018</v>
      </c>
      <c r="M5300">
        <v>8</v>
      </c>
    </row>
    <row r="5301" spans="1:13" x14ac:dyDescent="0.25">
      <c r="A5301">
        <v>176954</v>
      </c>
      <c r="B5301" t="s">
        <v>43</v>
      </c>
      <c r="C5301" t="s">
        <v>14</v>
      </c>
      <c r="D5301" t="s">
        <v>15</v>
      </c>
      <c r="E5301" t="s">
        <v>44</v>
      </c>
      <c r="F5301" s="1">
        <v>43388.344444444447</v>
      </c>
      <c r="G5301">
        <v>1</v>
      </c>
      <c r="H5301">
        <v>95.23</v>
      </c>
      <c r="I5301">
        <v>95.23</v>
      </c>
      <c r="J5301">
        <v>18</v>
      </c>
      <c r="K5301" t="s">
        <v>1543</v>
      </c>
      <c r="L5301">
        <v>2018</v>
      </c>
      <c r="M5301">
        <v>10</v>
      </c>
    </row>
    <row r="5302" spans="1:13" x14ac:dyDescent="0.25">
      <c r="A5302">
        <v>176954</v>
      </c>
      <c r="B5302" t="s">
        <v>43</v>
      </c>
      <c r="C5302" t="s">
        <v>14</v>
      </c>
      <c r="D5302" t="s">
        <v>15</v>
      </c>
      <c r="E5302" t="s">
        <v>44</v>
      </c>
      <c r="F5302" s="1">
        <v>43619.372534722221</v>
      </c>
      <c r="G5302">
        <v>2</v>
      </c>
      <c r="H5302">
        <v>94.3</v>
      </c>
      <c r="I5302">
        <v>188.6</v>
      </c>
      <c r="J5302">
        <v>18</v>
      </c>
      <c r="K5302" t="s">
        <v>1543</v>
      </c>
      <c r="L5302">
        <v>2019</v>
      </c>
      <c r="M5302">
        <v>6</v>
      </c>
    </row>
    <row r="5303" spans="1:13" x14ac:dyDescent="0.25">
      <c r="A5303">
        <v>176954</v>
      </c>
      <c r="B5303" t="s">
        <v>43</v>
      </c>
      <c r="C5303" t="s">
        <v>14</v>
      </c>
      <c r="D5303" t="s">
        <v>15</v>
      </c>
      <c r="E5303" t="s">
        <v>44</v>
      </c>
      <c r="F5303" s="1">
        <v>43626.398240740738</v>
      </c>
      <c r="G5303">
        <v>1</v>
      </c>
      <c r="H5303">
        <v>94.3</v>
      </c>
      <c r="I5303">
        <v>94.3</v>
      </c>
      <c r="J5303">
        <v>18</v>
      </c>
      <c r="K5303" t="s">
        <v>1543</v>
      </c>
      <c r="L5303">
        <v>2019</v>
      </c>
      <c r="M5303">
        <v>6</v>
      </c>
    </row>
    <row r="5304" spans="1:13" x14ac:dyDescent="0.25">
      <c r="A5304">
        <v>176954</v>
      </c>
      <c r="B5304" t="s">
        <v>43</v>
      </c>
      <c r="C5304" t="s">
        <v>14</v>
      </c>
      <c r="D5304" t="s">
        <v>15</v>
      </c>
      <c r="E5304" t="s">
        <v>44</v>
      </c>
      <c r="F5304" s="1">
        <v>43626.401446759257</v>
      </c>
      <c r="G5304">
        <v>1</v>
      </c>
      <c r="H5304">
        <v>94.3</v>
      </c>
      <c r="I5304">
        <v>94.3</v>
      </c>
      <c r="J5304">
        <v>18</v>
      </c>
      <c r="K5304" t="s">
        <v>1543</v>
      </c>
      <c r="L5304">
        <v>2019</v>
      </c>
      <c r="M5304">
        <v>6</v>
      </c>
    </row>
    <row r="5305" spans="1:13" x14ac:dyDescent="0.25">
      <c r="A5305">
        <v>176954</v>
      </c>
      <c r="B5305" t="s">
        <v>43</v>
      </c>
      <c r="C5305" t="s">
        <v>14</v>
      </c>
      <c r="D5305" t="s">
        <v>15</v>
      </c>
      <c r="E5305" t="s">
        <v>44</v>
      </c>
      <c r="F5305" s="1">
        <v>43654.366527777776</v>
      </c>
      <c r="G5305">
        <v>2</v>
      </c>
      <c r="H5305">
        <v>94.3</v>
      </c>
      <c r="I5305">
        <v>188.6</v>
      </c>
      <c r="J5305">
        <v>18</v>
      </c>
      <c r="K5305" t="s">
        <v>1543</v>
      </c>
      <c r="L5305">
        <v>2019</v>
      </c>
      <c r="M5305">
        <v>7</v>
      </c>
    </row>
    <row r="5306" spans="1:13" x14ac:dyDescent="0.25">
      <c r="A5306">
        <v>136505</v>
      </c>
      <c r="B5306" t="s">
        <v>45</v>
      </c>
      <c r="C5306" t="s">
        <v>14</v>
      </c>
      <c r="D5306" t="s">
        <v>15</v>
      </c>
      <c r="E5306" t="s">
        <v>46</v>
      </c>
      <c r="F5306" s="1">
        <v>43462.428368055553</v>
      </c>
      <c r="G5306">
        <v>1</v>
      </c>
      <c r="H5306">
        <v>51.67</v>
      </c>
      <c r="I5306">
        <v>51.67</v>
      </c>
      <c r="J5306">
        <v>18</v>
      </c>
      <c r="K5306" t="s">
        <v>1543</v>
      </c>
      <c r="L5306">
        <v>2018</v>
      </c>
      <c r="M5306">
        <v>12</v>
      </c>
    </row>
    <row r="5307" spans="1:13" x14ac:dyDescent="0.25">
      <c r="A5307">
        <v>167547</v>
      </c>
      <c r="B5307" t="s">
        <v>47</v>
      </c>
      <c r="C5307" t="s">
        <v>14</v>
      </c>
      <c r="D5307" t="s">
        <v>15</v>
      </c>
      <c r="E5307" t="s">
        <v>48</v>
      </c>
      <c r="F5307" s="1">
        <v>42846.34715277778</v>
      </c>
      <c r="G5307">
        <v>1</v>
      </c>
      <c r="H5307">
        <v>47.44</v>
      </c>
      <c r="I5307">
        <v>47.44</v>
      </c>
      <c r="J5307">
        <v>18</v>
      </c>
      <c r="K5307" t="s">
        <v>1543</v>
      </c>
      <c r="L5307">
        <v>2017</v>
      </c>
      <c r="M5307">
        <v>4</v>
      </c>
    </row>
    <row r="5308" spans="1:13" x14ac:dyDescent="0.25">
      <c r="A5308">
        <v>167547</v>
      </c>
      <c r="B5308" t="s">
        <v>47</v>
      </c>
      <c r="C5308" t="s">
        <v>14</v>
      </c>
      <c r="D5308" t="s">
        <v>15</v>
      </c>
      <c r="E5308" t="s">
        <v>48</v>
      </c>
      <c r="F5308" s="1">
        <v>43353.40792824074</v>
      </c>
      <c r="G5308">
        <v>1</v>
      </c>
      <c r="H5308">
        <v>46.2</v>
      </c>
      <c r="I5308">
        <v>46.2</v>
      </c>
      <c r="J5308">
        <v>18</v>
      </c>
      <c r="K5308" t="s">
        <v>1543</v>
      </c>
      <c r="L5308">
        <v>2018</v>
      </c>
      <c r="M5308">
        <v>9</v>
      </c>
    </row>
    <row r="5309" spans="1:13" x14ac:dyDescent="0.25">
      <c r="A5309">
        <v>167550</v>
      </c>
      <c r="B5309" t="s">
        <v>1549</v>
      </c>
      <c r="C5309" t="s">
        <v>14</v>
      </c>
      <c r="D5309" t="s">
        <v>15</v>
      </c>
      <c r="E5309" t="s">
        <v>1316</v>
      </c>
      <c r="F5309" s="1">
        <v>43353.40792824074</v>
      </c>
      <c r="G5309">
        <v>1</v>
      </c>
      <c r="H5309">
        <v>215.85</v>
      </c>
      <c r="I5309">
        <v>215.85</v>
      </c>
      <c r="J5309">
        <v>18</v>
      </c>
      <c r="K5309" t="s">
        <v>1543</v>
      </c>
      <c r="L5309">
        <v>2018</v>
      </c>
      <c r="M5309">
        <v>9</v>
      </c>
    </row>
    <row r="5310" spans="1:13" x14ac:dyDescent="0.25">
      <c r="A5310">
        <v>167550</v>
      </c>
      <c r="B5310" t="s">
        <v>1549</v>
      </c>
      <c r="C5310" t="s">
        <v>14</v>
      </c>
      <c r="D5310" t="s">
        <v>15</v>
      </c>
      <c r="E5310" t="s">
        <v>1316</v>
      </c>
      <c r="F5310" s="1">
        <v>43676.362627314818</v>
      </c>
      <c r="G5310">
        <v>2</v>
      </c>
      <c r="H5310">
        <v>219.22</v>
      </c>
      <c r="I5310">
        <v>438.44</v>
      </c>
      <c r="J5310">
        <v>18</v>
      </c>
      <c r="K5310" t="s">
        <v>1543</v>
      </c>
      <c r="L5310">
        <v>2019</v>
      </c>
      <c r="M5310">
        <v>7</v>
      </c>
    </row>
    <row r="5311" spans="1:13" x14ac:dyDescent="0.25">
      <c r="A5311">
        <v>127260</v>
      </c>
      <c r="B5311" t="s">
        <v>51</v>
      </c>
      <c r="C5311" t="s">
        <v>14</v>
      </c>
      <c r="D5311" t="s">
        <v>15</v>
      </c>
      <c r="E5311" t="s">
        <v>46</v>
      </c>
      <c r="F5311" s="1">
        <v>42926.419953703706</v>
      </c>
      <c r="G5311">
        <v>1</v>
      </c>
      <c r="H5311">
        <v>19.14</v>
      </c>
      <c r="I5311">
        <v>19.14</v>
      </c>
      <c r="J5311">
        <v>18</v>
      </c>
      <c r="K5311" t="s">
        <v>1543</v>
      </c>
      <c r="L5311">
        <v>2017</v>
      </c>
      <c r="M5311">
        <v>7</v>
      </c>
    </row>
    <row r="5312" spans="1:13" x14ac:dyDescent="0.25">
      <c r="A5312">
        <v>127272</v>
      </c>
      <c r="B5312" t="s">
        <v>50</v>
      </c>
      <c r="C5312" t="s">
        <v>14</v>
      </c>
      <c r="D5312" t="s">
        <v>15</v>
      </c>
      <c r="E5312" t="s">
        <v>46</v>
      </c>
      <c r="F5312" s="1">
        <v>43091.421678240738</v>
      </c>
      <c r="G5312">
        <v>1</v>
      </c>
      <c r="H5312">
        <v>30.22</v>
      </c>
      <c r="I5312">
        <v>30.22</v>
      </c>
      <c r="J5312">
        <v>18</v>
      </c>
      <c r="K5312" t="s">
        <v>1543</v>
      </c>
      <c r="L5312">
        <v>2017</v>
      </c>
      <c r="M5312">
        <v>12</v>
      </c>
    </row>
    <row r="5313" spans="1:13" x14ac:dyDescent="0.25">
      <c r="A5313">
        <v>127263</v>
      </c>
      <c r="B5313" t="s">
        <v>49</v>
      </c>
      <c r="C5313" t="s">
        <v>14</v>
      </c>
      <c r="D5313" t="s">
        <v>15</v>
      </c>
      <c r="E5313" t="s">
        <v>46</v>
      </c>
      <c r="F5313" s="1">
        <v>43091.421678240738</v>
      </c>
      <c r="G5313">
        <v>1</v>
      </c>
      <c r="H5313">
        <v>54.01</v>
      </c>
      <c r="I5313">
        <v>54.01</v>
      </c>
      <c r="J5313">
        <v>18</v>
      </c>
      <c r="K5313" t="s">
        <v>1543</v>
      </c>
      <c r="L5313">
        <v>2017</v>
      </c>
      <c r="M5313">
        <v>12</v>
      </c>
    </row>
    <row r="5314" spans="1:13" x14ac:dyDescent="0.25">
      <c r="A5314">
        <v>127263</v>
      </c>
      <c r="B5314" t="s">
        <v>49</v>
      </c>
      <c r="C5314" t="s">
        <v>14</v>
      </c>
      <c r="D5314" t="s">
        <v>15</v>
      </c>
      <c r="E5314" t="s">
        <v>46</v>
      </c>
      <c r="F5314" s="1">
        <v>43108.437719907408</v>
      </c>
      <c r="G5314">
        <v>1</v>
      </c>
      <c r="H5314">
        <v>54.01</v>
      </c>
      <c r="I5314">
        <v>54.01</v>
      </c>
      <c r="J5314">
        <v>18</v>
      </c>
      <c r="K5314" t="s">
        <v>1543</v>
      </c>
      <c r="L5314">
        <v>2018</v>
      </c>
      <c r="M5314">
        <v>1</v>
      </c>
    </row>
    <row r="5315" spans="1:13" x14ac:dyDescent="0.25">
      <c r="A5315">
        <v>127272</v>
      </c>
      <c r="B5315" t="s">
        <v>50</v>
      </c>
      <c r="C5315" t="s">
        <v>14</v>
      </c>
      <c r="D5315" t="s">
        <v>15</v>
      </c>
      <c r="E5315" t="s">
        <v>46</v>
      </c>
      <c r="F5315" s="1">
        <v>43185.347974537035</v>
      </c>
      <c r="G5315">
        <v>1</v>
      </c>
      <c r="H5315">
        <v>48.13</v>
      </c>
      <c r="I5315">
        <v>48.13</v>
      </c>
      <c r="J5315">
        <v>18</v>
      </c>
      <c r="K5315" t="s">
        <v>1543</v>
      </c>
      <c r="L5315">
        <v>2018</v>
      </c>
      <c r="M5315">
        <v>3</v>
      </c>
    </row>
    <row r="5316" spans="1:13" x14ac:dyDescent="0.25">
      <c r="A5316">
        <v>127260</v>
      </c>
      <c r="B5316" t="s">
        <v>51</v>
      </c>
      <c r="C5316" t="s">
        <v>14</v>
      </c>
      <c r="D5316" t="s">
        <v>15</v>
      </c>
      <c r="E5316" t="s">
        <v>46</v>
      </c>
      <c r="F5316" s="1">
        <v>43339.422037037039</v>
      </c>
      <c r="G5316">
        <v>1</v>
      </c>
      <c r="H5316">
        <v>16.04</v>
      </c>
      <c r="I5316">
        <v>16.04</v>
      </c>
      <c r="J5316">
        <v>18</v>
      </c>
      <c r="K5316" t="s">
        <v>1543</v>
      </c>
      <c r="L5316">
        <v>2018</v>
      </c>
      <c r="M5316">
        <v>8</v>
      </c>
    </row>
    <row r="5317" spans="1:13" x14ac:dyDescent="0.25">
      <c r="A5317">
        <v>127272</v>
      </c>
      <c r="B5317" t="s">
        <v>50</v>
      </c>
      <c r="C5317" t="s">
        <v>14</v>
      </c>
      <c r="D5317" t="s">
        <v>15</v>
      </c>
      <c r="E5317" t="s">
        <v>46</v>
      </c>
      <c r="F5317" s="1">
        <v>43378.330474537041</v>
      </c>
      <c r="G5317">
        <v>1</v>
      </c>
      <c r="H5317">
        <v>48.13</v>
      </c>
      <c r="I5317">
        <v>48.13</v>
      </c>
      <c r="J5317">
        <v>18</v>
      </c>
      <c r="K5317" t="s">
        <v>1543</v>
      </c>
      <c r="L5317">
        <v>2018</v>
      </c>
      <c r="M5317">
        <v>10</v>
      </c>
    </row>
    <row r="5318" spans="1:13" x14ac:dyDescent="0.25">
      <c r="A5318">
        <v>127272</v>
      </c>
      <c r="B5318" t="s">
        <v>50</v>
      </c>
      <c r="C5318" t="s">
        <v>14</v>
      </c>
      <c r="D5318" t="s">
        <v>15</v>
      </c>
      <c r="E5318" t="s">
        <v>46</v>
      </c>
      <c r="F5318" s="1">
        <v>43381.440335648149</v>
      </c>
      <c r="G5318">
        <v>1</v>
      </c>
      <c r="H5318">
        <v>48.13</v>
      </c>
      <c r="I5318">
        <v>48.13</v>
      </c>
      <c r="J5318">
        <v>18</v>
      </c>
      <c r="K5318" t="s">
        <v>1543</v>
      </c>
      <c r="L5318">
        <v>2018</v>
      </c>
      <c r="M5318">
        <v>10</v>
      </c>
    </row>
    <row r="5319" spans="1:13" x14ac:dyDescent="0.25">
      <c r="A5319">
        <v>127263</v>
      </c>
      <c r="B5319" t="s">
        <v>49</v>
      </c>
      <c r="C5319" t="s">
        <v>14</v>
      </c>
      <c r="D5319" t="s">
        <v>15</v>
      </c>
      <c r="E5319" t="s">
        <v>46</v>
      </c>
      <c r="F5319" s="1">
        <v>43381.440335648149</v>
      </c>
      <c r="G5319">
        <v>1</v>
      </c>
      <c r="H5319">
        <v>54.49</v>
      </c>
      <c r="I5319">
        <v>54.49</v>
      </c>
      <c r="J5319">
        <v>18</v>
      </c>
      <c r="K5319" t="s">
        <v>1543</v>
      </c>
      <c r="L5319">
        <v>2018</v>
      </c>
      <c r="M5319">
        <v>10</v>
      </c>
    </row>
    <row r="5320" spans="1:13" x14ac:dyDescent="0.25">
      <c r="A5320">
        <v>127272</v>
      </c>
      <c r="B5320" t="s">
        <v>50</v>
      </c>
      <c r="C5320" t="s">
        <v>14</v>
      </c>
      <c r="D5320" t="s">
        <v>15</v>
      </c>
      <c r="E5320" t="s">
        <v>46</v>
      </c>
      <c r="F5320" s="1">
        <v>43462.428368055553</v>
      </c>
      <c r="G5320">
        <v>1</v>
      </c>
      <c r="H5320">
        <v>48.6</v>
      </c>
      <c r="I5320">
        <v>48.6</v>
      </c>
      <c r="J5320">
        <v>18</v>
      </c>
      <c r="K5320" t="s">
        <v>1543</v>
      </c>
      <c r="L5320">
        <v>2018</v>
      </c>
      <c r="M5320">
        <v>12</v>
      </c>
    </row>
    <row r="5321" spans="1:13" x14ac:dyDescent="0.25">
      <c r="A5321">
        <v>127263</v>
      </c>
      <c r="B5321" t="s">
        <v>49</v>
      </c>
      <c r="C5321" t="s">
        <v>14</v>
      </c>
      <c r="D5321" t="s">
        <v>15</v>
      </c>
      <c r="E5321" t="s">
        <v>46</v>
      </c>
      <c r="F5321" s="1">
        <v>43570.339791666665</v>
      </c>
      <c r="G5321">
        <v>1</v>
      </c>
      <c r="H5321">
        <v>54.01</v>
      </c>
      <c r="I5321">
        <v>54.01</v>
      </c>
      <c r="J5321">
        <v>18</v>
      </c>
      <c r="K5321" t="s">
        <v>1543</v>
      </c>
      <c r="L5321">
        <v>2019</v>
      </c>
      <c r="M5321">
        <v>4</v>
      </c>
    </row>
    <row r="5322" spans="1:13" x14ac:dyDescent="0.25">
      <c r="A5322">
        <v>127263</v>
      </c>
      <c r="B5322" t="s">
        <v>49</v>
      </c>
      <c r="C5322" t="s">
        <v>14</v>
      </c>
      <c r="D5322" t="s">
        <v>15</v>
      </c>
      <c r="E5322" t="s">
        <v>46</v>
      </c>
      <c r="F5322" s="1">
        <v>43598.362534722219</v>
      </c>
      <c r="G5322">
        <v>1</v>
      </c>
      <c r="H5322">
        <v>54.01</v>
      </c>
      <c r="I5322">
        <v>54.01</v>
      </c>
      <c r="J5322">
        <v>18</v>
      </c>
      <c r="K5322" t="s">
        <v>1543</v>
      </c>
      <c r="L5322">
        <v>2019</v>
      </c>
      <c r="M5322">
        <v>5</v>
      </c>
    </row>
    <row r="5323" spans="1:13" x14ac:dyDescent="0.25">
      <c r="A5323">
        <v>127272</v>
      </c>
      <c r="B5323" t="s">
        <v>50</v>
      </c>
      <c r="C5323" t="s">
        <v>14</v>
      </c>
      <c r="D5323" t="s">
        <v>15</v>
      </c>
      <c r="E5323" t="s">
        <v>46</v>
      </c>
      <c r="F5323" s="1">
        <v>43605.414363425924</v>
      </c>
      <c r="G5323">
        <v>1</v>
      </c>
      <c r="H5323">
        <v>48.6</v>
      </c>
      <c r="I5323">
        <v>48.6</v>
      </c>
      <c r="J5323">
        <v>18</v>
      </c>
      <c r="K5323" t="s">
        <v>1543</v>
      </c>
      <c r="L5323">
        <v>2019</v>
      </c>
      <c r="M5323">
        <v>5</v>
      </c>
    </row>
    <row r="5324" spans="1:13" x14ac:dyDescent="0.25">
      <c r="A5324">
        <v>127272</v>
      </c>
      <c r="B5324" t="s">
        <v>50</v>
      </c>
      <c r="C5324" t="s">
        <v>14</v>
      </c>
      <c r="D5324" t="s">
        <v>15</v>
      </c>
      <c r="E5324" t="s">
        <v>46</v>
      </c>
      <c r="F5324" s="1">
        <v>43605.414363425924</v>
      </c>
      <c r="G5324">
        <v>1</v>
      </c>
      <c r="H5324">
        <v>49.04</v>
      </c>
      <c r="I5324">
        <v>49.04</v>
      </c>
      <c r="J5324">
        <v>18</v>
      </c>
      <c r="K5324" t="s">
        <v>1543</v>
      </c>
      <c r="L5324">
        <v>2019</v>
      </c>
      <c r="M5324">
        <v>5</v>
      </c>
    </row>
    <row r="5325" spans="1:13" x14ac:dyDescent="0.25">
      <c r="A5325">
        <v>127263</v>
      </c>
      <c r="B5325" t="s">
        <v>49</v>
      </c>
      <c r="C5325" t="s">
        <v>14</v>
      </c>
      <c r="D5325" t="s">
        <v>15</v>
      </c>
      <c r="E5325" t="s">
        <v>46</v>
      </c>
      <c r="F5325" s="1">
        <v>43675.493275462963</v>
      </c>
      <c r="G5325">
        <v>1</v>
      </c>
      <c r="H5325">
        <v>53.96</v>
      </c>
      <c r="I5325">
        <v>53.96</v>
      </c>
      <c r="J5325">
        <v>18</v>
      </c>
      <c r="K5325" t="s">
        <v>1543</v>
      </c>
      <c r="L5325">
        <v>2019</v>
      </c>
      <c r="M5325">
        <v>7</v>
      </c>
    </row>
    <row r="5326" spans="1:13" x14ac:dyDescent="0.25">
      <c r="A5326">
        <v>849453</v>
      </c>
      <c r="B5326" t="s">
        <v>54</v>
      </c>
      <c r="C5326" t="s">
        <v>14</v>
      </c>
      <c r="D5326" t="s">
        <v>15</v>
      </c>
      <c r="E5326" t="s">
        <v>55</v>
      </c>
      <c r="F5326" s="1">
        <v>42884.43540509259</v>
      </c>
      <c r="G5326">
        <v>1</v>
      </c>
      <c r="H5326">
        <v>13.79</v>
      </c>
      <c r="I5326">
        <v>13.79</v>
      </c>
      <c r="J5326">
        <v>18</v>
      </c>
      <c r="K5326" t="s">
        <v>1543</v>
      </c>
      <c r="L5326">
        <v>2017</v>
      </c>
      <c r="M5326">
        <v>5</v>
      </c>
    </row>
    <row r="5327" spans="1:13" x14ac:dyDescent="0.25">
      <c r="A5327">
        <v>849453</v>
      </c>
      <c r="B5327" t="s">
        <v>54</v>
      </c>
      <c r="C5327" t="s">
        <v>14</v>
      </c>
      <c r="D5327" t="s">
        <v>15</v>
      </c>
      <c r="E5327" t="s">
        <v>55</v>
      </c>
      <c r="F5327" s="1">
        <v>43129.317175925928</v>
      </c>
      <c r="G5327">
        <v>1</v>
      </c>
      <c r="H5327">
        <v>22.73</v>
      </c>
      <c r="I5327">
        <v>22.73</v>
      </c>
      <c r="J5327">
        <v>18</v>
      </c>
      <c r="K5327" t="s">
        <v>1543</v>
      </c>
      <c r="L5327">
        <v>2018</v>
      </c>
      <c r="M5327">
        <v>1</v>
      </c>
    </row>
    <row r="5328" spans="1:13" x14ac:dyDescent="0.25">
      <c r="A5328">
        <v>849453</v>
      </c>
      <c r="B5328" t="s">
        <v>54</v>
      </c>
      <c r="C5328" t="s">
        <v>14</v>
      </c>
      <c r="D5328" t="s">
        <v>15</v>
      </c>
      <c r="E5328" t="s">
        <v>55</v>
      </c>
      <c r="F5328" s="1">
        <v>43738.416145833333</v>
      </c>
      <c r="G5328">
        <v>1</v>
      </c>
      <c r="H5328">
        <v>15.49</v>
      </c>
      <c r="I5328">
        <v>15.49</v>
      </c>
      <c r="J5328">
        <v>18</v>
      </c>
      <c r="K5328" t="s">
        <v>1543</v>
      </c>
      <c r="L5328">
        <v>2019</v>
      </c>
      <c r="M5328">
        <v>9</v>
      </c>
    </row>
    <row r="5329" spans="1:13" x14ac:dyDescent="0.25">
      <c r="A5329">
        <v>194920</v>
      </c>
      <c r="B5329" t="s">
        <v>837</v>
      </c>
      <c r="C5329" t="s">
        <v>14</v>
      </c>
      <c r="D5329" t="s">
        <v>15</v>
      </c>
      <c r="E5329" t="s">
        <v>531</v>
      </c>
      <c r="F5329" s="1">
        <v>42751.406967592593</v>
      </c>
      <c r="G5329">
        <v>1</v>
      </c>
      <c r="H5329">
        <v>62.52</v>
      </c>
      <c r="I5329">
        <v>62.52</v>
      </c>
      <c r="J5329">
        <v>18</v>
      </c>
      <c r="K5329" t="s">
        <v>1543</v>
      </c>
      <c r="L5329">
        <v>2017</v>
      </c>
      <c r="M5329">
        <v>1</v>
      </c>
    </row>
    <row r="5330" spans="1:13" x14ac:dyDescent="0.25">
      <c r="A5330">
        <v>194920</v>
      </c>
      <c r="B5330" t="s">
        <v>837</v>
      </c>
      <c r="C5330" t="s">
        <v>14</v>
      </c>
      <c r="D5330" t="s">
        <v>15</v>
      </c>
      <c r="E5330" t="s">
        <v>531</v>
      </c>
      <c r="F5330" s="1">
        <v>42772.462476851855</v>
      </c>
      <c r="G5330">
        <v>1</v>
      </c>
      <c r="H5330">
        <v>62.4</v>
      </c>
      <c r="I5330">
        <v>62.4</v>
      </c>
      <c r="J5330">
        <v>18</v>
      </c>
      <c r="K5330" t="s">
        <v>1543</v>
      </c>
      <c r="L5330">
        <v>2017</v>
      </c>
      <c r="M5330">
        <v>2</v>
      </c>
    </row>
    <row r="5331" spans="1:13" x14ac:dyDescent="0.25">
      <c r="A5331">
        <v>194920</v>
      </c>
      <c r="B5331" t="s">
        <v>837</v>
      </c>
      <c r="C5331" t="s">
        <v>14</v>
      </c>
      <c r="D5331" t="s">
        <v>15</v>
      </c>
      <c r="E5331" t="s">
        <v>531</v>
      </c>
      <c r="F5331" s="1">
        <v>43479.409178240741</v>
      </c>
      <c r="G5331">
        <v>2</v>
      </c>
      <c r="H5331">
        <v>74.37</v>
      </c>
      <c r="I5331">
        <v>148.74</v>
      </c>
      <c r="J5331">
        <v>18</v>
      </c>
      <c r="K5331" t="s">
        <v>1543</v>
      </c>
      <c r="L5331">
        <v>2019</v>
      </c>
      <c r="M5331">
        <v>1</v>
      </c>
    </row>
    <row r="5332" spans="1:13" x14ac:dyDescent="0.25">
      <c r="A5332">
        <v>194919</v>
      </c>
      <c r="B5332" t="s">
        <v>1550</v>
      </c>
      <c r="C5332" t="s">
        <v>14</v>
      </c>
      <c r="D5332" t="s">
        <v>15</v>
      </c>
      <c r="E5332" t="s">
        <v>531</v>
      </c>
      <c r="F5332" s="1">
        <v>43563.420960648145</v>
      </c>
      <c r="G5332">
        <v>1</v>
      </c>
      <c r="H5332">
        <v>53.16</v>
      </c>
      <c r="I5332">
        <v>53.16</v>
      </c>
      <c r="J5332">
        <v>18</v>
      </c>
      <c r="K5332" t="s">
        <v>1543</v>
      </c>
      <c r="L5332">
        <v>2019</v>
      </c>
      <c r="M5332">
        <v>4</v>
      </c>
    </row>
    <row r="5333" spans="1:13" x14ac:dyDescent="0.25">
      <c r="A5333">
        <v>194920</v>
      </c>
      <c r="B5333" t="s">
        <v>837</v>
      </c>
      <c r="C5333" t="s">
        <v>14</v>
      </c>
      <c r="D5333" t="s">
        <v>15</v>
      </c>
      <c r="E5333" t="s">
        <v>531</v>
      </c>
      <c r="F5333" s="1">
        <v>43696.402407407404</v>
      </c>
      <c r="G5333">
        <v>1</v>
      </c>
      <c r="H5333">
        <v>74.37</v>
      </c>
      <c r="I5333">
        <v>74.37</v>
      </c>
      <c r="J5333">
        <v>18</v>
      </c>
      <c r="K5333" t="s">
        <v>1543</v>
      </c>
      <c r="L5333">
        <v>2019</v>
      </c>
      <c r="M5333">
        <v>8</v>
      </c>
    </row>
    <row r="5334" spans="1:13" x14ac:dyDescent="0.25">
      <c r="A5334">
        <v>194920</v>
      </c>
      <c r="B5334" t="s">
        <v>837</v>
      </c>
      <c r="C5334" t="s">
        <v>14</v>
      </c>
      <c r="D5334" t="s">
        <v>15</v>
      </c>
      <c r="E5334" t="s">
        <v>531</v>
      </c>
      <c r="F5334" s="1">
        <v>43696.402407407404</v>
      </c>
      <c r="G5334">
        <v>2</v>
      </c>
      <c r="H5334">
        <v>74.37</v>
      </c>
      <c r="I5334">
        <v>148.74</v>
      </c>
      <c r="J5334">
        <v>18</v>
      </c>
      <c r="K5334" t="s">
        <v>1543</v>
      </c>
      <c r="L5334">
        <v>2019</v>
      </c>
      <c r="M5334">
        <v>8</v>
      </c>
    </row>
    <row r="5335" spans="1:13" x14ac:dyDescent="0.25">
      <c r="A5335">
        <v>194920</v>
      </c>
      <c r="B5335" t="s">
        <v>837</v>
      </c>
      <c r="C5335" t="s">
        <v>14</v>
      </c>
      <c r="D5335" t="s">
        <v>15</v>
      </c>
      <c r="E5335" t="s">
        <v>531</v>
      </c>
      <c r="F5335" s="1">
        <v>43752.472314814811</v>
      </c>
      <c r="G5335">
        <v>1</v>
      </c>
      <c r="H5335">
        <v>61.38</v>
      </c>
      <c r="I5335">
        <v>61.38</v>
      </c>
      <c r="J5335">
        <v>18</v>
      </c>
      <c r="K5335" t="s">
        <v>1543</v>
      </c>
      <c r="L5335">
        <v>2019</v>
      </c>
      <c r="M5335">
        <v>10</v>
      </c>
    </row>
    <row r="5336" spans="1:13" x14ac:dyDescent="0.25">
      <c r="A5336">
        <v>202900</v>
      </c>
      <c r="B5336" t="s">
        <v>1551</v>
      </c>
      <c r="C5336" t="s">
        <v>14</v>
      </c>
      <c r="D5336" t="s">
        <v>15</v>
      </c>
      <c r="E5336" t="s">
        <v>531</v>
      </c>
      <c r="F5336" s="1">
        <v>43752.472314814811</v>
      </c>
      <c r="G5336">
        <v>1</v>
      </c>
      <c r="H5336">
        <v>33.799999999999997</v>
      </c>
      <c r="I5336">
        <v>33.799999999999997</v>
      </c>
      <c r="J5336">
        <v>18</v>
      </c>
      <c r="K5336" t="s">
        <v>1543</v>
      </c>
      <c r="L5336">
        <v>2019</v>
      </c>
      <c r="M5336">
        <v>10</v>
      </c>
    </row>
    <row r="5337" spans="1:13" x14ac:dyDescent="0.25">
      <c r="A5337">
        <v>850169</v>
      </c>
      <c r="B5337" t="s">
        <v>838</v>
      </c>
      <c r="C5337" t="s">
        <v>14</v>
      </c>
      <c r="D5337" t="s">
        <v>27</v>
      </c>
      <c r="E5337" t="s">
        <v>531</v>
      </c>
      <c r="F5337" s="1">
        <v>43174.410115740742</v>
      </c>
      <c r="G5337">
        <v>1</v>
      </c>
      <c r="H5337">
        <v>39.31</v>
      </c>
      <c r="I5337">
        <v>39.31</v>
      </c>
      <c r="J5337">
        <v>18</v>
      </c>
      <c r="K5337" t="s">
        <v>1543</v>
      </c>
      <c r="L5337">
        <v>2018</v>
      </c>
      <c r="M5337">
        <v>3</v>
      </c>
    </row>
    <row r="5338" spans="1:13" x14ac:dyDescent="0.25">
      <c r="A5338">
        <v>850169</v>
      </c>
      <c r="B5338" t="s">
        <v>838</v>
      </c>
      <c r="C5338" t="s">
        <v>14</v>
      </c>
      <c r="D5338" t="s">
        <v>27</v>
      </c>
      <c r="E5338" t="s">
        <v>531</v>
      </c>
      <c r="F5338" s="1">
        <v>43174.410115740742</v>
      </c>
      <c r="G5338">
        <v>1</v>
      </c>
      <c r="H5338">
        <v>39.31</v>
      </c>
      <c r="I5338">
        <v>39.31</v>
      </c>
      <c r="J5338">
        <v>18</v>
      </c>
      <c r="K5338" t="s">
        <v>1543</v>
      </c>
      <c r="L5338">
        <v>2018</v>
      </c>
      <c r="M5338">
        <v>3</v>
      </c>
    </row>
    <row r="5339" spans="1:13" x14ac:dyDescent="0.25">
      <c r="A5339">
        <v>200156</v>
      </c>
      <c r="B5339" t="s">
        <v>1552</v>
      </c>
      <c r="C5339" t="s">
        <v>14</v>
      </c>
      <c r="D5339" t="s">
        <v>15</v>
      </c>
      <c r="E5339" t="s">
        <v>531</v>
      </c>
      <c r="F5339" s="1">
        <v>43171.592048611114</v>
      </c>
      <c r="G5339">
        <v>1</v>
      </c>
      <c r="H5339">
        <v>57.64</v>
      </c>
      <c r="I5339">
        <v>57.64</v>
      </c>
      <c r="J5339">
        <v>18</v>
      </c>
      <c r="K5339" t="s">
        <v>1543</v>
      </c>
      <c r="L5339">
        <v>2018</v>
      </c>
      <c r="M5339">
        <v>3</v>
      </c>
    </row>
    <row r="5340" spans="1:13" x14ac:dyDescent="0.25">
      <c r="A5340">
        <v>848545</v>
      </c>
      <c r="B5340" t="s">
        <v>1553</v>
      </c>
      <c r="C5340" t="s">
        <v>14</v>
      </c>
      <c r="D5340" t="s">
        <v>15</v>
      </c>
      <c r="E5340" t="s">
        <v>840</v>
      </c>
      <c r="F5340" s="1">
        <v>43683.565682870372</v>
      </c>
      <c r="G5340">
        <v>1</v>
      </c>
      <c r="H5340">
        <v>40.869999999999997</v>
      </c>
      <c r="I5340">
        <v>40.869999999999997</v>
      </c>
      <c r="J5340">
        <v>18</v>
      </c>
      <c r="K5340" t="s">
        <v>1543</v>
      </c>
      <c r="L5340">
        <v>2019</v>
      </c>
      <c r="M5340">
        <v>8</v>
      </c>
    </row>
    <row r="5341" spans="1:13" x14ac:dyDescent="0.25">
      <c r="A5341">
        <v>849028</v>
      </c>
      <c r="B5341" t="s">
        <v>1554</v>
      </c>
      <c r="C5341" t="s">
        <v>14</v>
      </c>
      <c r="D5341" t="s">
        <v>15</v>
      </c>
      <c r="E5341" t="s">
        <v>843</v>
      </c>
      <c r="F5341" s="1">
        <v>43640.447997685187</v>
      </c>
      <c r="G5341">
        <v>3</v>
      </c>
      <c r="H5341">
        <v>204.8</v>
      </c>
      <c r="I5341">
        <v>614.4</v>
      </c>
      <c r="J5341">
        <v>18</v>
      </c>
      <c r="K5341" t="s">
        <v>1543</v>
      </c>
      <c r="L5341">
        <v>2019</v>
      </c>
      <c r="M5341">
        <v>6</v>
      </c>
    </row>
    <row r="5342" spans="1:13" x14ac:dyDescent="0.25">
      <c r="A5342">
        <v>197885</v>
      </c>
      <c r="B5342" t="s">
        <v>842</v>
      </c>
      <c r="C5342" t="s">
        <v>14</v>
      </c>
      <c r="D5342" t="s">
        <v>15</v>
      </c>
      <c r="E5342" t="s">
        <v>843</v>
      </c>
      <c r="F5342" s="1">
        <v>43241.399560185186</v>
      </c>
      <c r="G5342">
        <v>1</v>
      </c>
      <c r="H5342">
        <v>229.46</v>
      </c>
      <c r="I5342">
        <v>229.46</v>
      </c>
      <c r="J5342">
        <v>18</v>
      </c>
      <c r="K5342" t="s">
        <v>1543</v>
      </c>
      <c r="L5342">
        <v>2018</v>
      </c>
      <c r="M5342">
        <v>5</v>
      </c>
    </row>
    <row r="5343" spans="1:13" x14ac:dyDescent="0.25">
      <c r="A5343">
        <v>197885</v>
      </c>
      <c r="B5343" t="s">
        <v>842</v>
      </c>
      <c r="C5343" t="s">
        <v>14</v>
      </c>
      <c r="D5343" t="s">
        <v>15</v>
      </c>
      <c r="E5343" t="s">
        <v>843</v>
      </c>
      <c r="F5343" s="1">
        <v>43270.375844907408</v>
      </c>
      <c r="G5343">
        <v>1</v>
      </c>
      <c r="H5343">
        <v>229.46</v>
      </c>
      <c r="I5343">
        <v>229.46</v>
      </c>
      <c r="J5343">
        <v>18</v>
      </c>
      <c r="K5343" t="s">
        <v>1543</v>
      </c>
      <c r="L5343">
        <v>2018</v>
      </c>
      <c r="M5343">
        <v>6</v>
      </c>
    </row>
    <row r="5344" spans="1:13" x14ac:dyDescent="0.25">
      <c r="A5344">
        <v>197885</v>
      </c>
      <c r="B5344" t="s">
        <v>842</v>
      </c>
      <c r="C5344" t="s">
        <v>14</v>
      </c>
      <c r="D5344" t="s">
        <v>15</v>
      </c>
      <c r="E5344" t="s">
        <v>843</v>
      </c>
      <c r="F5344" s="1">
        <v>43452.450428240743</v>
      </c>
      <c r="G5344">
        <v>2</v>
      </c>
      <c r="H5344">
        <v>229.24</v>
      </c>
      <c r="I5344">
        <v>458.48</v>
      </c>
      <c r="J5344">
        <v>18</v>
      </c>
      <c r="K5344" t="s">
        <v>1543</v>
      </c>
      <c r="L5344">
        <v>2018</v>
      </c>
      <c r="M5344">
        <v>12</v>
      </c>
    </row>
    <row r="5345" spans="1:13" x14ac:dyDescent="0.25">
      <c r="A5345">
        <v>197885</v>
      </c>
      <c r="B5345" t="s">
        <v>842</v>
      </c>
      <c r="C5345" t="s">
        <v>14</v>
      </c>
      <c r="D5345" t="s">
        <v>15</v>
      </c>
      <c r="E5345" t="s">
        <v>843</v>
      </c>
      <c r="F5345" s="1">
        <v>43598.362534722219</v>
      </c>
      <c r="G5345">
        <v>1</v>
      </c>
      <c r="H5345">
        <v>229.46</v>
      </c>
      <c r="I5345">
        <v>229.46</v>
      </c>
      <c r="J5345">
        <v>18</v>
      </c>
      <c r="K5345" t="s">
        <v>1543</v>
      </c>
      <c r="L5345">
        <v>2019</v>
      </c>
      <c r="M5345">
        <v>5</v>
      </c>
    </row>
    <row r="5346" spans="1:13" x14ac:dyDescent="0.25">
      <c r="A5346">
        <v>141121</v>
      </c>
      <c r="B5346" t="s">
        <v>1353</v>
      </c>
      <c r="C5346" t="s">
        <v>14</v>
      </c>
      <c r="D5346" t="s">
        <v>15</v>
      </c>
      <c r="E5346" t="s">
        <v>843</v>
      </c>
      <c r="F5346" s="1">
        <v>42857.338472222225</v>
      </c>
      <c r="G5346">
        <v>1</v>
      </c>
      <c r="H5346">
        <v>76.34</v>
      </c>
      <c r="I5346">
        <v>76.34</v>
      </c>
      <c r="J5346">
        <v>18</v>
      </c>
      <c r="K5346" t="s">
        <v>1543</v>
      </c>
      <c r="L5346">
        <v>2017</v>
      </c>
      <c r="M5346">
        <v>5</v>
      </c>
    </row>
    <row r="5347" spans="1:13" x14ac:dyDescent="0.25">
      <c r="A5347">
        <v>141121</v>
      </c>
      <c r="B5347" t="s">
        <v>1353</v>
      </c>
      <c r="C5347" t="s">
        <v>14</v>
      </c>
      <c r="D5347" t="s">
        <v>15</v>
      </c>
      <c r="E5347" t="s">
        <v>843</v>
      </c>
      <c r="F5347" s="1">
        <v>42864.360856481479</v>
      </c>
      <c r="G5347">
        <v>1</v>
      </c>
      <c r="H5347">
        <v>76.34</v>
      </c>
      <c r="I5347">
        <v>76.34</v>
      </c>
      <c r="J5347">
        <v>18</v>
      </c>
      <c r="K5347" t="s">
        <v>1543</v>
      </c>
      <c r="L5347">
        <v>2017</v>
      </c>
      <c r="M5347">
        <v>5</v>
      </c>
    </row>
    <row r="5348" spans="1:13" x14ac:dyDescent="0.25">
      <c r="A5348">
        <v>141121</v>
      </c>
      <c r="B5348" t="s">
        <v>1353</v>
      </c>
      <c r="C5348" t="s">
        <v>14</v>
      </c>
      <c r="D5348" t="s">
        <v>15</v>
      </c>
      <c r="E5348" t="s">
        <v>843</v>
      </c>
      <c r="F5348" s="1">
        <v>42898.440983796296</v>
      </c>
      <c r="G5348">
        <v>1</v>
      </c>
      <c r="H5348">
        <v>75.819999999999993</v>
      </c>
      <c r="I5348">
        <v>75.819999999999993</v>
      </c>
      <c r="J5348">
        <v>18</v>
      </c>
      <c r="K5348" t="s">
        <v>1543</v>
      </c>
      <c r="L5348">
        <v>2017</v>
      </c>
      <c r="M5348">
        <v>6</v>
      </c>
    </row>
    <row r="5349" spans="1:13" x14ac:dyDescent="0.25">
      <c r="A5349">
        <v>187167</v>
      </c>
      <c r="B5349" t="s">
        <v>844</v>
      </c>
      <c r="C5349" t="s">
        <v>14</v>
      </c>
      <c r="D5349" t="s">
        <v>15</v>
      </c>
      <c r="E5349" t="s">
        <v>845</v>
      </c>
      <c r="F5349" s="1">
        <v>42877.407546296294</v>
      </c>
      <c r="G5349">
        <v>1</v>
      </c>
      <c r="H5349">
        <v>41.53</v>
      </c>
      <c r="I5349">
        <v>41.53</v>
      </c>
      <c r="J5349">
        <v>18</v>
      </c>
      <c r="K5349" t="s">
        <v>1543</v>
      </c>
      <c r="L5349">
        <v>2017</v>
      </c>
      <c r="M5349">
        <v>5</v>
      </c>
    </row>
    <row r="5350" spans="1:13" x14ac:dyDescent="0.25">
      <c r="A5350">
        <v>187167</v>
      </c>
      <c r="B5350" t="s">
        <v>844</v>
      </c>
      <c r="C5350" t="s">
        <v>14</v>
      </c>
      <c r="D5350" t="s">
        <v>15</v>
      </c>
      <c r="E5350" t="s">
        <v>845</v>
      </c>
      <c r="F5350" s="1">
        <v>42898.440983796296</v>
      </c>
      <c r="G5350">
        <v>1</v>
      </c>
      <c r="H5350">
        <v>41.53</v>
      </c>
      <c r="I5350">
        <v>41.53</v>
      </c>
      <c r="J5350">
        <v>18</v>
      </c>
      <c r="K5350" t="s">
        <v>1543</v>
      </c>
      <c r="L5350">
        <v>2017</v>
      </c>
      <c r="M5350">
        <v>6</v>
      </c>
    </row>
    <row r="5351" spans="1:13" x14ac:dyDescent="0.25">
      <c r="A5351">
        <v>187167</v>
      </c>
      <c r="B5351" t="s">
        <v>844</v>
      </c>
      <c r="C5351" t="s">
        <v>14</v>
      </c>
      <c r="D5351" t="s">
        <v>15</v>
      </c>
      <c r="E5351" t="s">
        <v>845</v>
      </c>
      <c r="F5351" s="1">
        <v>42898.440983796296</v>
      </c>
      <c r="G5351">
        <v>1</v>
      </c>
      <c r="H5351">
        <v>41.81</v>
      </c>
      <c r="I5351">
        <v>41.81</v>
      </c>
      <c r="J5351">
        <v>18</v>
      </c>
      <c r="K5351" t="s">
        <v>1543</v>
      </c>
      <c r="L5351">
        <v>2017</v>
      </c>
      <c r="M5351">
        <v>6</v>
      </c>
    </row>
    <row r="5352" spans="1:13" x14ac:dyDescent="0.25">
      <c r="A5352">
        <v>187167</v>
      </c>
      <c r="B5352" t="s">
        <v>844</v>
      </c>
      <c r="C5352" t="s">
        <v>14</v>
      </c>
      <c r="D5352" t="s">
        <v>15</v>
      </c>
      <c r="E5352" t="s">
        <v>845</v>
      </c>
      <c r="F5352" s="1">
        <v>43486.4065162037</v>
      </c>
      <c r="G5352">
        <v>1</v>
      </c>
      <c r="H5352">
        <v>41.53</v>
      </c>
      <c r="I5352">
        <v>41.53</v>
      </c>
      <c r="J5352">
        <v>18</v>
      </c>
      <c r="K5352" t="s">
        <v>1543</v>
      </c>
      <c r="L5352">
        <v>2019</v>
      </c>
      <c r="M5352">
        <v>1</v>
      </c>
    </row>
    <row r="5353" spans="1:13" x14ac:dyDescent="0.25">
      <c r="A5353">
        <v>230399</v>
      </c>
      <c r="B5353" t="s">
        <v>844</v>
      </c>
      <c r="C5353" t="s">
        <v>14</v>
      </c>
      <c r="D5353" t="s">
        <v>15</v>
      </c>
      <c r="E5353" t="s">
        <v>845</v>
      </c>
      <c r="F5353" s="1">
        <v>43507.406377314815</v>
      </c>
      <c r="G5353">
        <v>1</v>
      </c>
      <c r="H5353">
        <v>41.53</v>
      </c>
      <c r="I5353">
        <v>41.53</v>
      </c>
      <c r="J5353">
        <v>18</v>
      </c>
      <c r="K5353" t="s">
        <v>1543</v>
      </c>
      <c r="L5353">
        <v>2019</v>
      </c>
      <c r="M5353">
        <v>2</v>
      </c>
    </row>
    <row r="5354" spans="1:13" x14ac:dyDescent="0.25">
      <c r="A5354">
        <v>230399</v>
      </c>
      <c r="B5354" t="s">
        <v>844</v>
      </c>
      <c r="C5354" t="s">
        <v>14</v>
      </c>
      <c r="D5354" t="s">
        <v>15</v>
      </c>
      <c r="E5354" t="s">
        <v>845</v>
      </c>
      <c r="F5354" s="1">
        <v>43581.452476851853</v>
      </c>
      <c r="G5354">
        <v>1</v>
      </c>
      <c r="H5354">
        <v>41.53</v>
      </c>
      <c r="I5354">
        <v>41.53</v>
      </c>
      <c r="J5354">
        <v>18</v>
      </c>
      <c r="K5354" t="s">
        <v>1543</v>
      </c>
      <c r="L5354">
        <v>2019</v>
      </c>
      <c r="M5354">
        <v>4</v>
      </c>
    </row>
    <row r="5355" spans="1:13" x14ac:dyDescent="0.25">
      <c r="A5355">
        <v>230399</v>
      </c>
      <c r="B5355" t="s">
        <v>844</v>
      </c>
      <c r="C5355" t="s">
        <v>14</v>
      </c>
      <c r="D5355" t="s">
        <v>15</v>
      </c>
      <c r="E5355" t="s">
        <v>845</v>
      </c>
      <c r="F5355" s="1">
        <v>43654.366527777776</v>
      </c>
      <c r="G5355">
        <v>1</v>
      </c>
      <c r="H5355">
        <v>41.53</v>
      </c>
      <c r="I5355">
        <v>41.53</v>
      </c>
      <c r="J5355">
        <v>18</v>
      </c>
      <c r="K5355" t="s">
        <v>1543</v>
      </c>
      <c r="L5355">
        <v>2019</v>
      </c>
      <c r="M5355">
        <v>7</v>
      </c>
    </row>
    <row r="5356" spans="1:13" x14ac:dyDescent="0.25">
      <c r="A5356">
        <v>185525</v>
      </c>
      <c r="B5356" t="s">
        <v>60</v>
      </c>
      <c r="C5356" t="s">
        <v>58</v>
      </c>
      <c r="D5356" t="s">
        <v>15</v>
      </c>
      <c r="E5356" t="s">
        <v>61</v>
      </c>
      <c r="F5356" s="1">
        <v>42919.368159722224</v>
      </c>
      <c r="G5356">
        <v>1</v>
      </c>
      <c r="H5356">
        <v>111.32</v>
      </c>
      <c r="I5356">
        <v>111.32</v>
      </c>
      <c r="J5356">
        <v>18</v>
      </c>
      <c r="K5356" t="s">
        <v>1543</v>
      </c>
      <c r="L5356">
        <v>2017</v>
      </c>
      <c r="M5356">
        <v>7</v>
      </c>
    </row>
    <row r="5357" spans="1:13" x14ac:dyDescent="0.25">
      <c r="A5357">
        <v>185525</v>
      </c>
      <c r="B5357" t="s">
        <v>60</v>
      </c>
      <c r="C5357" t="s">
        <v>58</v>
      </c>
      <c r="D5357" t="s">
        <v>15</v>
      </c>
      <c r="E5357" t="s">
        <v>61</v>
      </c>
      <c r="F5357" s="1">
        <v>42919.398680555554</v>
      </c>
      <c r="G5357">
        <v>1</v>
      </c>
      <c r="H5357">
        <v>111.32</v>
      </c>
      <c r="I5357">
        <v>111.32</v>
      </c>
      <c r="J5357">
        <v>18</v>
      </c>
      <c r="K5357" t="s">
        <v>1543</v>
      </c>
      <c r="L5357">
        <v>2017</v>
      </c>
      <c r="M5357">
        <v>7</v>
      </c>
    </row>
    <row r="5358" spans="1:13" x14ac:dyDescent="0.25">
      <c r="A5358">
        <v>185525</v>
      </c>
      <c r="B5358" t="s">
        <v>60</v>
      </c>
      <c r="C5358" t="s">
        <v>58</v>
      </c>
      <c r="D5358" t="s">
        <v>15</v>
      </c>
      <c r="E5358" t="s">
        <v>61</v>
      </c>
      <c r="F5358" s="1">
        <v>43045.410370370373</v>
      </c>
      <c r="G5358">
        <v>2</v>
      </c>
      <c r="H5358">
        <v>111.32</v>
      </c>
      <c r="I5358">
        <v>222.64</v>
      </c>
      <c r="J5358">
        <v>18</v>
      </c>
      <c r="K5358" t="s">
        <v>1543</v>
      </c>
      <c r="L5358">
        <v>2017</v>
      </c>
      <c r="M5358">
        <v>11</v>
      </c>
    </row>
    <row r="5359" spans="1:13" x14ac:dyDescent="0.25">
      <c r="A5359">
        <v>185525</v>
      </c>
      <c r="B5359" t="s">
        <v>60</v>
      </c>
      <c r="C5359" t="s">
        <v>58</v>
      </c>
      <c r="D5359" t="s">
        <v>15</v>
      </c>
      <c r="E5359" t="s">
        <v>61</v>
      </c>
      <c r="F5359" s="1">
        <v>43374.413958333331</v>
      </c>
      <c r="G5359">
        <v>1</v>
      </c>
      <c r="H5359">
        <v>110.23</v>
      </c>
      <c r="I5359">
        <v>110.23</v>
      </c>
      <c r="J5359">
        <v>18</v>
      </c>
      <c r="K5359" t="s">
        <v>1543</v>
      </c>
      <c r="L5359">
        <v>2018</v>
      </c>
      <c r="M5359">
        <v>10</v>
      </c>
    </row>
    <row r="5360" spans="1:13" x14ac:dyDescent="0.25">
      <c r="A5360">
        <v>185525</v>
      </c>
      <c r="B5360" t="s">
        <v>60</v>
      </c>
      <c r="C5360" t="s">
        <v>58</v>
      </c>
      <c r="D5360" t="s">
        <v>15</v>
      </c>
      <c r="E5360" t="s">
        <v>61</v>
      </c>
      <c r="F5360" s="1">
        <v>43521.418356481481</v>
      </c>
      <c r="G5360">
        <v>1</v>
      </c>
      <c r="H5360">
        <v>110.23</v>
      </c>
      <c r="I5360">
        <v>110.23</v>
      </c>
      <c r="J5360">
        <v>18</v>
      </c>
      <c r="K5360" t="s">
        <v>1543</v>
      </c>
      <c r="L5360">
        <v>2019</v>
      </c>
      <c r="M5360">
        <v>2</v>
      </c>
    </row>
    <row r="5361" spans="1:13" x14ac:dyDescent="0.25">
      <c r="A5361">
        <v>203097</v>
      </c>
      <c r="B5361" t="s">
        <v>62</v>
      </c>
      <c r="C5361" t="s">
        <v>58</v>
      </c>
      <c r="D5361" t="s">
        <v>15</v>
      </c>
      <c r="E5361" t="s">
        <v>61</v>
      </c>
      <c r="F5361" s="1">
        <v>42950.415763888886</v>
      </c>
      <c r="G5361">
        <v>2</v>
      </c>
      <c r="H5361">
        <v>167.56</v>
      </c>
      <c r="I5361">
        <v>335.12</v>
      </c>
      <c r="J5361">
        <v>18</v>
      </c>
      <c r="K5361" t="s">
        <v>1543</v>
      </c>
      <c r="L5361">
        <v>2017</v>
      </c>
      <c r="M5361">
        <v>8</v>
      </c>
    </row>
    <row r="5362" spans="1:13" x14ac:dyDescent="0.25">
      <c r="A5362">
        <v>203097</v>
      </c>
      <c r="B5362" t="s">
        <v>62</v>
      </c>
      <c r="C5362" t="s">
        <v>58</v>
      </c>
      <c r="D5362" t="s">
        <v>15</v>
      </c>
      <c r="E5362" t="s">
        <v>61</v>
      </c>
      <c r="F5362" s="1">
        <v>42989.405636574076</v>
      </c>
      <c r="G5362">
        <v>1</v>
      </c>
      <c r="H5362">
        <v>167.56</v>
      </c>
      <c r="I5362">
        <v>167.56</v>
      </c>
      <c r="J5362">
        <v>18</v>
      </c>
      <c r="K5362" t="s">
        <v>1543</v>
      </c>
      <c r="L5362">
        <v>2017</v>
      </c>
      <c r="M5362">
        <v>9</v>
      </c>
    </row>
    <row r="5363" spans="1:13" x14ac:dyDescent="0.25">
      <c r="A5363">
        <v>203097</v>
      </c>
      <c r="B5363" t="s">
        <v>62</v>
      </c>
      <c r="C5363" t="s">
        <v>58</v>
      </c>
      <c r="D5363" t="s">
        <v>15</v>
      </c>
      <c r="E5363" t="s">
        <v>61</v>
      </c>
      <c r="F5363" s="1">
        <v>43045.410370370373</v>
      </c>
      <c r="G5363">
        <v>1</v>
      </c>
      <c r="H5363">
        <v>167.56</v>
      </c>
      <c r="I5363">
        <v>167.56</v>
      </c>
      <c r="J5363">
        <v>18</v>
      </c>
      <c r="K5363" t="s">
        <v>1543</v>
      </c>
      <c r="L5363">
        <v>2017</v>
      </c>
      <c r="M5363">
        <v>11</v>
      </c>
    </row>
    <row r="5364" spans="1:13" x14ac:dyDescent="0.25">
      <c r="A5364">
        <v>203097</v>
      </c>
      <c r="B5364" t="s">
        <v>62</v>
      </c>
      <c r="C5364" t="s">
        <v>58</v>
      </c>
      <c r="D5364" t="s">
        <v>15</v>
      </c>
      <c r="E5364" t="s">
        <v>61</v>
      </c>
      <c r="F5364" s="1">
        <v>43059.417500000003</v>
      </c>
      <c r="G5364">
        <v>2</v>
      </c>
      <c r="H5364">
        <v>165.91</v>
      </c>
      <c r="I5364">
        <v>331.82</v>
      </c>
      <c r="J5364">
        <v>18</v>
      </c>
      <c r="K5364" t="s">
        <v>1543</v>
      </c>
      <c r="L5364">
        <v>2017</v>
      </c>
      <c r="M5364">
        <v>11</v>
      </c>
    </row>
    <row r="5365" spans="1:13" x14ac:dyDescent="0.25">
      <c r="A5365">
        <v>203097</v>
      </c>
      <c r="B5365" t="s">
        <v>62</v>
      </c>
      <c r="C5365" t="s">
        <v>58</v>
      </c>
      <c r="D5365" t="s">
        <v>15</v>
      </c>
      <c r="E5365" t="s">
        <v>61</v>
      </c>
      <c r="F5365" s="1">
        <v>43059.419502314813</v>
      </c>
      <c r="G5365">
        <v>1</v>
      </c>
      <c r="H5365">
        <v>165.91</v>
      </c>
      <c r="I5365">
        <v>165.91</v>
      </c>
      <c r="J5365">
        <v>18</v>
      </c>
      <c r="K5365" t="s">
        <v>1543</v>
      </c>
      <c r="L5365">
        <v>2017</v>
      </c>
      <c r="M5365">
        <v>11</v>
      </c>
    </row>
    <row r="5366" spans="1:13" x14ac:dyDescent="0.25">
      <c r="A5366">
        <v>203097</v>
      </c>
      <c r="B5366" t="s">
        <v>62</v>
      </c>
      <c r="C5366" t="s">
        <v>58</v>
      </c>
      <c r="D5366" t="s">
        <v>15</v>
      </c>
      <c r="E5366" t="s">
        <v>61</v>
      </c>
      <c r="F5366" s="1">
        <v>43059.419502314813</v>
      </c>
      <c r="G5366">
        <v>1</v>
      </c>
      <c r="H5366">
        <v>165.91</v>
      </c>
      <c r="I5366">
        <v>165.91</v>
      </c>
      <c r="J5366">
        <v>18</v>
      </c>
      <c r="K5366" t="s">
        <v>1543</v>
      </c>
      <c r="L5366">
        <v>2017</v>
      </c>
      <c r="M5366">
        <v>11</v>
      </c>
    </row>
    <row r="5367" spans="1:13" x14ac:dyDescent="0.25">
      <c r="A5367">
        <v>203097</v>
      </c>
      <c r="B5367" t="s">
        <v>62</v>
      </c>
      <c r="C5367" t="s">
        <v>58</v>
      </c>
      <c r="D5367" t="s">
        <v>15</v>
      </c>
      <c r="E5367" t="s">
        <v>61</v>
      </c>
      <c r="F5367" s="1">
        <v>43332.364282407405</v>
      </c>
      <c r="G5367">
        <v>1</v>
      </c>
      <c r="H5367">
        <v>165.91</v>
      </c>
      <c r="I5367">
        <v>165.91</v>
      </c>
      <c r="J5367">
        <v>18</v>
      </c>
      <c r="K5367" t="s">
        <v>1543</v>
      </c>
      <c r="L5367">
        <v>2018</v>
      </c>
      <c r="M5367">
        <v>8</v>
      </c>
    </row>
    <row r="5368" spans="1:13" x14ac:dyDescent="0.25">
      <c r="A5368">
        <v>203097</v>
      </c>
      <c r="B5368" t="s">
        <v>62</v>
      </c>
      <c r="C5368" t="s">
        <v>58</v>
      </c>
      <c r="D5368" t="s">
        <v>15</v>
      </c>
      <c r="E5368" t="s">
        <v>61</v>
      </c>
      <c r="F5368" s="1">
        <v>43369.38821759259</v>
      </c>
      <c r="G5368">
        <v>1</v>
      </c>
      <c r="H5368">
        <v>165.91</v>
      </c>
      <c r="I5368">
        <v>165.91</v>
      </c>
      <c r="J5368">
        <v>18</v>
      </c>
      <c r="K5368" t="s">
        <v>1543</v>
      </c>
      <c r="L5368">
        <v>2018</v>
      </c>
      <c r="M5368">
        <v>9</v>
      </c>
    </row>
    <row r="5369" spans="1:13" x14ac:dyDescent="0.25">
      <c r="A5369">
        <v>203097</v>
      </c>
      <c r="B5369" t="s">
        <v>62</v>
      </c>
      <c r="C5369" t="s">
        <v>58</v>
      </c>
      <c r="D5369" t="s">
        <v>15</v>
      </c>
      <c r="E5369" t="s">
        <v>61</v>
      </c>
      <c r="F5369" s="1">
        <v>43369.38821759259</v>
      </c>
      <c r="G5369">
        <v>1</v>
      </c>
      <c r="H5369">
        <v>165.91</v>
      </c>
      <c r="I5369">
        <v>165.91</v>
      </c>
      <c r="J5369">
        <v>18</v>
      </c>
      <c r="K5369" t="s">
        <v>1543</v>
      </c>
      <c r="L5369">
        <v>2018</v>
      </c>
      <c r="M5369">
        <v>9</v>
      </c>
    </row>
    <row r="5370" spans="1:13" x14ac:dyDescent="0.25">
      <c r="A5370">
        <v>203097</v>
      </c>
      <c r="B5370" t="s">
        <v>62</v>
      </c>
      <c r="C5370" t="s">
        <v>58</v>
      </c>
      <c r="D5370" t="s">
        <v>15</v>
      </c>
      <c r="E5370" t="s">
        <v>61</v>
      </c>
      <c r="F5370" s="1">
        <v>43374.413958333331</v>
      </c>
      <c r="G5370">
        <v>1</v>
      </c>
      <c r="H5370">
        <v>165.91</v>
      </c>
      <c r="I5370">
        <v>165.91</v>
      </c>
      <c r="J5370">
        <v>18</v>
      </c>
      <c r="K5370" t="s">
        <v>1543</v>
      </c>
      <c r="L5370">
        <v>2018</v>
      </c>
      <c r="M5370">
        <v>10</v>
      </c>
    </row>
    <row r="5371" spans="1:13" x14ac:dyDescent="0.25">
      <c r="A5371">
        <v>203097</v>
      </c>
      <c r="B5371" t="s">
        <v>62</v>
      </c>
      <c r="C5371" t="s">
        <v>58</v>
      </c>
      <c r="D5371" t="s">
        <v>15</v>
      </c>
      <c r="E5371" t="s">
        <v>61</v>
      </c>
      <c r="F5371" s="1">
        <v>43423.431122685186</v>
      </c>
      <c r="G5371">
        <v>2</v>
      </c>
      <c r="H5371">
        <v>167.54</v>
      </c>
      <c r="I5371">
        <v>335.08</v>
      </c>
      <c r="J5371">
        <v>18</v>
      </c>
      <c r="K5371" t="s">
        <v>1543</v>
      </c>
      <c r="L5371">
        <v>2018</v>
      </c>
      <c r="M5371">
        <v>11</v>
      </c>
    </row>
    <row r="5372" spans="1:13" x14ac:dyDescent="0.25">
      <c r="A5372">
        <v>203097</v>
      </c>
      <c r="B5372" t="s">
        <v>62</v>
      </c>
      <c r="C5372" t="s">
        <v>58</v>
      </c>
      <c r="D5372" t="s">
        <v>15</v>
      </c>
      <c r="E5372" t="s">
        <v>61</v>
      </c>
      <c r="F5372" s="1">
        <v>43507.406377314815</v>
      </c>
      <c r="G5372">
        <v>2</v>
      </c>
      <c r="H5372">
        <v>167.54</v>
      </c>
      <c r="I5372">
        <v>335.08</v>
      </c>
      <c r="J5372">
        <v>18</v>
      </c>
      <c r="K5372" t="s">
        <v>1543</v>
      </c>
      <c r="L5372">
        <v>2019</v>
      </c>
      <c r="M5372">
        <v>2</v>
      </c>
    </row>
    <row r="5373" spans="1:13" x14ac:dyDescent="0.25">
      <c r="A5373">
        <v>203097</v>
      </c>
      <c r="B5373" t="s">
        <v>62</v>
      </c>
      <c r="C5373" t="s">
        <v>58</v>
      </c>
      <c r="D5373" t="s">
        <v>15</v>
      </c>
      <c r="E5373" t="s">
        <v>61</v>
      </c>
      <c r="F5373" s="1">
        <v>43675.493275462963</v>
      </c>
      <c r="G5373">
        <v>2</v>
      </c>
      <c r="H5373">
        <v>167.4</v>
      </c>
      <c r="I5373">
        <v>334.8</v>
      </c>
      <c r="J5373">
        <v>18</v>
      </c>
      <c r="K5373" t="s">
        <v>1543</v>
      </c>
      <c r="L5373">
        <v>2019</v>
      </c>
      <c r="M5373">
        <v>7</v>
      </c>
    </row>
    <row r="5374" spans="1:13" x14ac:dyDescent="0.25">
      <c r="A5374">
        <v>203097</v>
      </c>
      <c r="B5374" t="s">
        <v>62</v>
      </c>
      <c r="C5374" t="s">
        <v>58</v>
      </c>
      <c r="D5374" t="s">
        <v>15</v>
      </c>
      <c r="E5374" t="s">
        <v>61</v>
      </c>
      <c r="F5374" s="1">
        <v>43804.524212962962</v>
      </c>
      <c r="G5374">
        <v>3</v>
      </c>
      <c r="H5374">
        <v>167.34</v>
      </c>
      <c r="I5374">
        <v>502.02</v>
      </c>
      <c r="J5374">
        <v>18</v>
      </c>
      <c r="K5374" t="s">
        <v>1543</v>
      </c>
      <c r="L5374">
        <v>2019</v>
      </c>
      <c r="M5374">
        <v>12</v>
      </c>
    </row>
    <row r="5375" spans="1:13" x14ac:dyDescent="0.25">
      <c r="A5375">
        <v>203097</v>
      </c>
      <c r="B5375" t="s">
        <v>62</v>
      </c>
      <c r="C5375" t="s">
        <v>58</v>
      </c>
      <c r="D5375" t="s">
        <v>15</v>
      </c>
      <c r="E5375" t="s">
        <v>61</v>
      </c>
      <c r="F5375" s="1">
        <v>43815.434791666667</v>
      </c>
      <c r="G5375">
        <v>1</v>
      </c>
      <c r="H5375">
        <v>167.34</v>
      </c>
      <c r="I5375">
        <v>167.34</v>
      </c>
      <c r="J5375">
        <v>18</v>
      </c>
      <c r="K5375" t="s">
        <v>1543</v>
      </c>
      <c r="L5375">
        <v>2019</v>
      </c>
      <c r="M5375">
        <v>12</v>
      </c>
    </row>
    <row r="5376" spans="1:13" x14ac:dyDescent="0.25">
      <c r="A5376">
        <v>105951</v>
      </c>
      <c r="B5376" t="s">
        <v>64</v>
      </c>
      <c r="C5376" t="s">
        <v>58</v>
      </c>
      <c r="D5376" t="s">
        <v>15</v>
      </c>
      <c r="E5376" t="s">
        <v>61</v>
      </c>
      <c r="F5376" s="1">
        <v>42740.559733796297</v>
      </c>
      <c r="G5376">
        <v>1</v>
      </c>
      <c r="H5376">
        <v>114.93</v>
      </c>
      <c r="I5376">
        <v>114.93</v>
      </c>
      <c r="J5376">
        <v>18</v>
      </c>
      <c r="K5376" t="s">
        <v>1543</v>
      </c>
      <c r="L5376">
        <v>2017</v>
      </c>
      <c r="M5376">
        <v>1</v>
      </c>
    </row>
    <row r="5377" spans="1:13" x14ac:dyDescent="0.25">
      <c r="A5377">
        <v>105951</v>
      </c>
      <c r="B5377" t="s">
        <v>64</v>
      </c>
      <c r="C5377" t="s">
        <v>58</v>
      </c>
      <c r="D5377" t="s">
        <v>15</v>
      </c>
      <c r="E5377" t="s">
        <v>61</v>
      </c>
      <c r="F5377" s="1">
        <v>42740.614259259259</v>
      </c>
      <c r="G5377">
        <v>1</v>
      </c>
      <c r="H5377">
        <v>114.93</v>
      </c>
      <c r="I5377">
        <v>114.93</v>
      </c>
      <c r="J5377">
        <v>18</v>
      </c>
      <c r="K5377" t="s">
        <v>1543</v>
      </c>
      <c r="L5377">
        <v>2017</v>
      </c>
      <c r="M5377">
        <v>1</v>
      </c>
    </row>
    <row r="5378" spans="1:13" x14ac:dyDescent="0.25">
      <c r="A5378">
        <v>105951</v>
      </c>
      <c r="B5378" t="s">
        <v>64</v>
      </c>
      <c r="C5378" t="s">
        <v>58</v>
      </c>
      <c r="D5378" t="s">
        <v>15</v>
      </c>
      <c r="E5378" t="s">
        <v>61</v>
      </c>
      <c r="F5378" s="1">
        <v>42744.44972222222</v>
      </c>
      <c r="G5378">
        <v>1</v>
      </c>
      <c r="H5378">
        <v>114.93</v>
      </c>
      <c r="I5378">
        <v>114.93</v>
      </c>
      <c r="J5378">
        <v>18</v>
      </c>
      <c r="K5378" t="s">
        <v>1543</v>
      </c>
      <c r="L5378">
        <v>2017</v>
      </c>
      <c r="M5378">
        <v>1</v>
      </c>
    </row>
    <row r="5379" spans="1:13" x14ac:dyDescent="0.25">
      <c r="A5379">
        <v>105951</v>
      </c>
      <c r="B5379" t="s">
        <v>64</v>
      </c>
      <c r="C5379" t="s">
        <v>58</v>
      </c>
      <c r="D5379" t="s">
        <v>15</v>
      </c>
      <c r="E5379" t="s">
        <v>61</v>
      </c>
      <c r="F5379" s="1">
        <v>42751.406967592593</v>
      </c>
      <c r="G5379">
        <v>1</v>
      </c>
      <c r="H5379">
        <v>114.93</v>
      </c>
      <c r="I5379">
        <v>114.93</v>
      </c>
      <c r="J5379">
        <v>18</v>
      </c>
      <c r="K5379" t="s">
        <v>1543</v>
      </c>
      <c r="L5379">
        <v>2017</v>
      </c>
      <c r="M5379">
        <v>1</v>
      </c>
    </row>
    <row r="5380" spans="1:13" x14ac:dyDescent="0.25">
      <c r="A5380">
        <v>105951</v>
      </c>
      <c r="B5380" t="s">
        <v>64</v>
      </c>
      <c r="C5380" t="s">
        <v>58</v>
      </c>
      <c r="D5380" t="s">
        <v>15</v>
      </c>
      <c r="E5380" t="s">
        <v>61</v>
      </c>
      <c r="F5380" s="1">
        <v>42916.525277777779</v>
      </c>
      <c r="G5380">
        <v>1</v>
      </c>
      <c r="H5380">
        <v>114.93</v>
      </c>
      <c r="I5380">
        <v>114.93</v>
      </c>
      <c r="J5380">
        <v>18</v>
      </c>
      <c r="K5380" t="s">
        <v>1543</v>
      </c>
      <c r="L5380">
        <v>2017</v>
      </c>
      <c r="M5380">
        <v>6</v>
      </c>
    </row>
    <row r="5381" spans="1:13" x14ac:dyDescent="0.25">
      <c r="A5381">
        <v>105951</v>
      </c>
      <c r="B5381" t="s">
        <v>64</v>
      </c>
      <c r="C5381" t="s">
        <v>58</v>
      </c>
      <c r="D5381" t="s">
        <v>15</v>
      </c>
      <c r="E5381" t="s">
        <v>61</v>
      </c>
      <c r="F5381" s="1">
        <v>43230.59138888889</v>
      </c>
      <c r="G5381">
        <v>1</v>
      </c>
      <c r="H5381">
        <v>114.92</v>
      </c>
      <c r="I5381">
        <v>114.92</v>
      </c>
      <c r="J5381">
        <v>18</v>
      </c>
      <c r="K5381" t="s">
        <v>1543</v>
      </c>
      <c r="L5381">
        <v>2018</v>
      </c>
      <c r="M5381">
        <v>5</v>
      </c>
    </row>
    <row r="5382" spans="1:13" x14ac:dyDescent="0.25">
      <c r="A5382">
        <v>105951</v>
      </c>
      <c r="B5382" t="s">
        <v>64</v>
      </c>
      <c r="C5382" t="s">
        <v>58</v>
      </c>
      <c r="D5382" t="s">
        <v>15</v>
      </c>
      <c r="E5382" t="s">
        <v>61</v>
      </c>
      <c r="F5382" s="1">
        <v>43521.418356481481</v>
      </c>
      <c r="G5382">
        <v>1</v>
      </c>
      <c r="H5382">
        <v>113.8</v>
      </c>
      <c r="I5382">
        <v>113.8</v>
      </c>
      <c r="J5382">
        <v>18</v>
      </c>
      <c r="K5382" t="s">
        <v>1543</v>
      </c>
      <c r="L5382">
        <v>2019</v>
      </c>
      <c r="M5382">
        <v>2</v>
      </c>
    </row>
    <row r="5383" spans="1:13" x14ac:dyDescent="0.25">
      <c r="A5383">
        <v>105951</v>
      </c>
      <c r="B5383" t="s">
        <v>64</v>
      </c>
      <c r="C5383" t="s">
        <v>58</v>
      </c>
      <c r="D5383" t="s">
        <v>15</v>
      </c>
      <c r="E5383" t="s">
        <v>61</v>
      </c>
      <c r="F5383" s="1">
        <v>43556.407962962963</v>
      </c>
      <c r="G5383">
        <v>2</v>
      </c>
      <c r="H5383">
        <v>114.93</v>
      </c>
      <c r="I5383">
        <v>229.86</v>
      </c>
      <c r="J5383">
        <v>18</v>
      </c>
      <c r="K5383" t="s">
        <v>1543</v>
      </c>
      <c r="L5383">
        <v>2019</v>
      </c>
      <c r="M5383">
        <v>4</v>
      </c>
    </row>
    <row r="5384" spans="1:13" x14ac:dyDescent="0.25">
      <c r="A5384">
        <v>145310</v>
      </c>
      <c r="B5384" t="s">
        <v>849</v>
      </c>
      <c r="C5384" t="s">
        <v>14</v>
      </c>
      <c r="D5384" t="s">
        <v>27</v>
      </c>
      <c r="E5384" t="s">
        <v>850</v>
      </c>
      <c r="F5384" s="1">
        <v>42968.337037037039</v>
      </c>
      <c r="G5384">
        <v>1</v>
      </c>
      <c r="H5384">
        <v>44.64</v>
      </c>
      <c r="I5384">
        <v>44.64</v>
      </c>
      <c r="J5384">
        <v>18</v>
      </c>
      <c r="K5384" t="s">
        <v>1543</v>
      </c>
      <c r="L5384">
        <v>2017</v>
      </c>
      <c r="M5384">
        <v>8</v>
      </c>
    </row>
    <row r="5385" spans="1:13" x14ac:dyDescent="0.25">
      <c r="A5385">
        <v>145310</v>
      </c>
      <c r="B5385" t="s">
        <v>849</v>
      </c>
      <c r="C5385" t="s">
        <v>14</v>
      </c>
      <c r="D5385" t="s">
        <v>27</v>
      </c>
      <c r="E5385" t="s">
        <v>850</v>
      </c>
      <c r="F5385" s="1">
        <v>43010.343402777777</v>
      </c>
      <c r="G5385">
        <v>1</v>
      </c>
      <c r="H5385">
        <v>44.64</v>
      </c>
      <c r="I5385">
        <v>44.64</v>
      </c>
      <c r="J5385">
        <v>18</v>
      </c>
      <c r="K5385" t="s">
        <v>1543</v>
      </c>
      <c r="L5385">
        <v>2017</v>
      </c>
      <c r="M5385">
        <v>10</v>
      </c>
    </row>
    <row r="5386" spans="1:13" x14ac:dyDescent="0.25">
      <c r="A5386">
        <v>193582</v>
      </c>
      <c r="B5386" t="s">
        <v>851</v>
      </c>
      <c r="C5386" t="s">
        <v>14</v>
      </c>
      <c r="D5386" t="s">
        <v>27</v>
      </c>
      <c r="E5386" t="s">
        <v>850</v>
      </c>
      <c r="F5386" s="1">
        <v>42940.405740740738</v>
      </c>
      <c r="G5386">
        <v>1</v>
      </c>
      <c r="H5386">
        <v>74.45</v>
      </c>
      <c r="I5386">
        <v>74.45</v>
      </c>
      <c r="J5386">
        <v>18</v>
      </c>
      <c r="K5386" t="s">
        <v>1543</v>
      </c>
      <c r="L5386">
        <v>2017</v>
      </c>
      <c r="M5386">
        <v>7</v>
      </c>
    </row>
    <row r="5387" spans="1:13" x14ac:dyDescent="0.25">
      <c r="A5387">
        <v>116029</v>
      </c>
      <c r="B5387" t="s">
        <v>852</v>
      </c>
      <c r="C5387" t="s">
        <v>14</v>
      </c>
      <c r="D5387" t="s">
        <v>15</v>
      </c>
      <c r="E5387" t="s">
        <v>853</v>
      </c>
      <c r="F5387" s="1">
        <v>43224.532430555555</v>
      </c>
      <c r="G5387">
        <v>1</v>
      </c>
      <c r="H5387">
        <v>40.549999999999997</v>
      </c>
      <c r="I5387">
        <v>40.549999999999997</v>
      </c>
      <c r="J5387">
        <v>18</v>
      </c>
      <c r="K5387" t="s">
        <v>1543</v>
      </c>
      <c r="L5387">
        <v>2018</v>
      </c>
      <c r="M5387">
        <v>5</v>
      </c>
    </row>
    <row r="5388" spans="1:13" x14ac:dyDescent="0.25">
      <c r="A5388">
        <v>116029</v>
      </c>
      <c r="B5388" t="s">
        <v>852</v>
      </c>
      <c r="C5388" t="s">
        <v>14</v>
      </c>
      <c r="D5388" t="s">
        <v>15</v>
      </c>
      <c r="E5388" t="s">
        <v>853</v>
      </c>
      <c r="F5388" s="1">
        <v>43374.413958333331</v>
      </c>
      <c r="G5388">
        <v>1</v>
      </c>
      <c r="H5388">
        <v>39.75</v>
      </c>
      <c r="I5388">
        <v>39.75</v>
      </c>
      <c r="J5388">
        <v>18</v>
      </c>
      <c r="K5388" t="s">
        <v>1543</v>
      </c>
      <c r="L5388">
        <v>2018</v>
      </c>
      <c r="M5388">
        <v>10</v>
      </c>
    </row>
    <row r="5389" spans="1:13" x14ac:dyDescent="0.25">
      <c r="A5389">
        <v>116029</v>
      </c>
      <c r="B5389" t="s">
        <v>852</v>
      </c>
      <c r="C5389" t="s">
        <v>14</v>
      </c>
      <c r="D5389" t="s">
        <v>15</v>
      </c>
      <c r="E5389" t="s">
        <v>853</v>
      </c>
      <c r="F5389" s="1">
        <v>43628.39402777778</v>
      </c>
      <c r="G5389">
        <v>1</v>
      </c>
      <c r="H5389">
        <v>39.75</v>
      </c>
      <c r="I5389">
        <v>39.75</v>
      </c>
      <c r="J5389">
        <v>18</v>
      </c>
      <c r="K5389" t="s">
        <v>1543</v>
      </c>
      <c r="L5389">
        <v>2019</v>
      </c>
      <c r="M5389">
        <v>6</v>
      </c>
    </row>
    <row r="5390" spans="1:13" x14ac:dyDescent="0.25">
      <c r="A5390">
        <v>116029</v>
      </c>
      <c r="B5390" t="s">
        <v>852</v>
      </c>
      <c r="C5390" t="s">
        <v>14</v>
      </c>
      <c r="D5390" t="s">
        <v>15</v>
      </c>
      <c r="E5390" t="s">
        <v>853</v>
      </c>
      <c r="F5390" s="1">
        <v>43633.429166666669</v>
      </c>
      <c r="G5390">
        <v>1</v>
      </c>
      <c r="H5390">
        <v>39.75</v>
      </c>
      <c r="I5390">
        <v>39.75</v>
      </c>
      <c r="J5390">
        <v>18</v>
      </c>
      <c r="K5390" t="s">
        <v>1543</v>
      </c>
      <c r="L5390">
        <v>2019</v>
      </c>
      <c r="M5390">
        <v>6</v>
      </c>
    </row>
    <row r="5391" spans="1:13" x14ac:dyDescent="0.25">
      <c r="A5391">
        <v>116028</v>
      </c>
      <c r="B5391" t="s">
        <v>854</v>
      </c>
      <c r="C5391" t="s">
        <v>14</v>
      </c>
      <c r="D5391" t="s">
        <v>15</v>
      </c>
      <c r="E5391" t="s">
        <v>853</v>
      </c>
      <c r="F5391" s="1">
        <v>42793.416712962964</v>
      </c>
      <c r="G5391">
        <v>2</v>
      </c>
      <c r="H5391">
        <v>64.2</v>
      </c>
      <c r="I5391">
        <v>128.4</v>
      </c>
      <c r="J5391">
        <v>18</v>
      </c>
      <c r="K5391" t="s">
        <v>1543</v>
      </c>
      <c r="L5391">
        <v>2017</v>
      </c>
      <c r="M5391">
        <v>2</v>
      </c>
    </row>
    <row r="5392" spans="1:13" x14ac:dyDescent="0.25">
      <c r="A5392">
        <v>116028</v>
      </c>
      <c r="B5392" t="s">
        <v>854</v>
      </c>
      <c r="C5392" t="s">
        <v>14</v>
      </c>
      <c r="D5392" t="s">
        <v>15</v>
      </c>
      <c r="E5392" t="s">
        <v>853</v>
      </c>
      <c r="F5392" s="1">
        <v>42821.416122685187</v>
      </c>
      <c r="G5392">
        <v>2</v>
      </c>
      <c r="H5392">
        <v>64.2</v>
      </c>
      <c r="I5392">
        <v>128.4</v>
      </c>
      <c r="J5392">
        <v>18</v>
      </c>
      <c r="K5392" t="s">
        <v>1543</v>
      </c>
      <c r="L5392">
        <v>2017</v>
      </c>
      <c r="M5392">
        <v>3</v>
      </c>
    </row>
    <row r="5393" spans="1:13" x14ac:dyDescent="0.25">
      <c r="A5393">
        <v>116028</v>
      </c>
      <c r="B5393" t="s">
        <v>854</v>
      </c>
      <c r="C5393" t="s">
        <v>14</v>
      </c>
      <c r="D5393" t="s">
        <v>15</v>
      </c>
      <c r="E5393" t="s">
        <v>853</v>
      </c>
      <c r="F5393" s="1">
        <v>42968.337037037039</v>
      </c>
      <c r="G5393">
        <v>1</v>
      </c>
      <c r="H5393">
        <v>63.77</v>
      </c>
      <c r="I5393">
        <v>63.77</v>
      </c>
      <c r="J5393">
        <v>18</v>
      </c>
      <c r="K5393" t="s">
        <v>1543</v>
      </c>
      <c r="L5393">
        <v>2017</v>
      </c>
      <c r="M5393">
        <v>8</v>
      </c>
    </row>
    <row r="5394" spans="1:13" x14ac:dyDescent="0.25">
      <c r="A5394">
        <v>116028</v>
      </c>
      <c r="B5394" t="s">
        <v>854</v>
      </c>
      <c r="C5394" t="s">
        <v>14</v>
      </c>
      <c r="D5394" t="s">
        <v>15</v>
      </c>
      <c r="E5394" t="s">
        <v>853</v>
      </c>
      <c r="F5394" s="1">
        <v>42968.337037037039</v>
      </c>
      <c r="G5394">
        <v>1</v>
      </c>
      <c r="H5394">
        <v>63.77</v>
      </c>
      <c r="I5394">
        <v>63.77</v>
      </c>
      <c r="J5394">
        <v>18</v>
      </c>
      <c r="K5394" t="s">
        <v>1543</v>
      </c>
      <c r="L5394">
        <v>2017</v>
      </c>
      <c r="M5394">
        <v>8</v>
      </c>
    </row>
    <row r="5395" spans="1:13" x14ac:dyDescent="0.25">
      <c r="A5395">
        <v>116028</v>
      </c>
      <c r="B5395" t="s">
        <v>854</v>
      </c>
      <c r="C5395" t="s">
        <v>14</v>
      </c>
      <c r="D5395" t="s">
        <v>15</v>
      </c>
      <c r="E5395" t="s">
        <v>853</v>
      </c>
      <c r="F5395" s="1">
        <v>43115.416388888887</v>
      </c>
      <c r="G5395">
        <v>1</v>
      </c>
      <c r="H5395">
        <v>63.77</v>
      </c>
      <c r="I5395">
        <v>63.77</v>
      </c>
      <c r="J5395">
        <v>18</v>
      </c>
      <c r="K5395" t="s">
        <v>1543</v>
      </c>
      <c r="L5395">
        <v>2018</v>
      </c>
      <c r="M5395">
        <v>1</v>
      </c>
    </row>
    <row r="5396" spans="1:13" x14ac:dyDescent="0.25">
      <c r="A5396">
        <v>116028</v>
      </c>
      <c r="B5396" t="s">
        <v>854</v>
      </c>
      <c r="C5396" t="s">
        <v>14</v>
      </c>
      <c r="D5396" t="s">
        <v>15</v>
      </c>
      <c r="E5396" t="s">
        <v>853</v>
      </c>
      <c r="F5396" s="1">
        <v>43115.416388888887</v>
      </c>
      <c r="G5396">
        <v>1</v>
      </c>
      <c r="H5396">
        <v>63.77</v>
      </c>
      <c r="I5396">
        <v>63.77</v>
      </c>
      <c r="J5396">
        <v>18</v>
      </c>
      <c r="K5396" t="s">
        <v>1543</v>
      </c>
      <c r="L5396">
        <v>2018</v>
      </c>
      <c r="M5396">
        <v>1</v>
      </c>
    </row>
    <row r="5397" spans="1:13" x14ac:dyDescent="0.25">
      <c r="A5397">
        <v>116028</v>
      </c>
      <c r="B5397" t="s">
        <v>854</v>
      </c>
      <c r="C5397" t="s">
        <v>14</v>
      </c>
      <c r="D5397" t="s">
        <v>15</v>
      </c>
      <c r="E5397" t="s">
        <v>853</v>
      </c>
      <c r="F5397" s="1">
        <v>43136.401342592595</v>
      </c>
      <c r="G5397">
        <v>1</v>
      </c>
      <c r="H5397">
        <v>62.51</v>
      </c>
      <c r="I5397">
        <v>62.51</v>
      </c>
      <c r="J5397">
        <v>18</v>
      </c>
      <c r="K5397" t="s">
        <v>1543</v>
      </c>
      <c r="L5397">
        <v>2018</v>
      </c>
      <c r="M5397">
        <v>2</v>
      </c>
    </row>
    <row r="5398" spans="1:13" x14ac:dyDescent="0.25">
      <c r="A5398">
        <v>116028</v>
      </c>
      <c r="B5398" t="s">
        <v>854</v>
      </c>
      <c r="C5398" t="s">
        <v>14</v>
      </c>
      <c r="D5398" t="s">
        <v>15</v>
      </c>
      <c r="E5398" t="s">
        <v>853</v>
      </c>
      <c r="F5398" s="1">
        <v>43143.416597222225</v>
      </c>
      <c r="G5398">
        <v>2</v>
      </c>
      <c r="H5398">
        <v>62.51</v>
      </c>
      <c r="I5398">
        <v>125.02</v>
      </c>
      <c r="J5398">
        <v>18</v>
      </c>
      <c r="K5398" t="s">
        <v>1543</v>
      </c>
      <c r="L5398">
        <v>2018</v>
      </c>
      <c r="M5398">
        <v>2</v>
      </c>
    </row>
    <row r="5399" spans="1:13" x14ac:dyDescent="0.25">
      <c r="A5399">
        <v>116028</v>
      </c>
      <c r="B5399" t="s">
        <v>854</v>
      </c>
      <c r="C5399" t="s">
        <v>14</v>
      </c>
      <c r="D5399" t="s">
        <v>15</v>
      </c>
      <c r="E5399" t="s">
        <v>853</v>
      </c>
      <c r="F5399" s="1">
        <v>43224.532430555555</v>
      </c>
      <c r="G5399">
        <v>1</v>
      </c>
      <c r="H5399">
        <v>62.51</v>
      </c>
      <c r="I5399">
        <v>62.51</v>
      </c>
      <c r="J5399">
        <v>18</v>
      </c>
      <c r="K5399" t="s">
        <v>1543</v>
      </c>
      <c r="L5399">
        <v>2018</v>
      </c>
      <c r="M5399">
        <v>5</v>
      </c>
    </row>
    <row r="5400" spans="1:13" x14ac:dyDescent="0.25">
      <c r="A5400">
        <v>116028</v>
      </c>
      <c r="B5400" t="s">
        <v>854</v>
      </c>
      <c r="C5400" t="s">
        <v>14</v>
      </c>
      <c r="D5400" t="s">
        <v>15</v>
      </c>
      <c r="E5400" t="s">
        <v>853</v>
      </c>
      <c r="F5400" s="1">
        <v>43241.399560185186</v>
      </c>
      <c r="G5400">
        <v>1</v>
      </c>
      <c r="H5400">
        <v>62.51</v>
      </c>
      <c r="I5400">
        <v>62.51</v>
      </c>
      <c r="J5400">
        <v>18</v>
      </c>
      <c r="K5400" t="s">
        <v>1543</v>
      </c>
      <c r="L5400">
        <v>2018</v>
      </c>
      <c r="M5400">
        <v>5</v>
      </c>
    </row>
    <row r="5401" spans="1:13" x14ac:dyDescent="0.25">
      <c r="A5401">
        <v>116028</v>
      </c>
      <c r="B5401" t="s">
        <v>854</v>
      </c>
      <c r="C5401" t="s">
        <v>14</v>
      </c>
      <c r="D5401" t="s">
        <v>15</v>
      </c>
      <c r="E5401" t="s">
        <v>853</v>
      </c>
      <c r="F5401" s="1">
        <v>43367.425381944442</v>
      </c>
      <c r="G5401">
        <v>2</v>
      </c>
      <c r="H5401">
        <v>62.51</v>
      </c>
      <c r="I5401">
        <v>125.02</v>
      </c>
      <c r="J5401">
        <v>18</v>
      </c>
      <c r="K5401" t="s">
        <v>1543</v>
      </c>
      <c r="L5401">
        <v>2018</v>
      </c>
      <c r="M5401">
        <v>9</v>
      </c>
    </row>
    <row r="5402" spans="1:13" x14ac:dyDescent="0.25">
      <c r="A5402">
        <v>116028</v>
      </c>
      <c r="B5402" t="s">
        <v>854</v>
      </c>
      <c r="C5402" t="s">
        <v>14</v>
      </c>
      <c r="D5402" t="s">
        <v>15</v>
      </c>
      <c r="E5402" t="s">
        <v>853</v>
      </c>
      <c r="F5402" s="1">
        <v>43374.413958333331</v>
      </c>
      <c r="G5402">
        <v>1</v>
      </c>
      <c r="H5402">
        <v>62.51</v>
      </c>
      <c r="I5402">
        <v>62.51</v>
      </c>
      <c r="J5402">
        <v>18</v>
      </c>
      <c r="K5402" t="s">
        <v>1543</v>
      </c>
      <c r="L5402">
        <v>2018</v>
      </c>
      <c r="M5402">
        <v>10</v>
      </c>
    </row>
    <row r="5403" spans="1:13" x14ac:dyDescent="0.25">
      <c r="A5403">
        <v>116028</v>
      </c>
      <c r="B5403" t="s">
        <v>854</v>
      </c>
      <c r="C5403" t="s">
        <v>14</v>
      </c>
      <c r="D5403" t="s">
        <v>15</v>
      </c>
      <c r="E5403" t="s">
        <v>853</v>
      </c>
      <c r="F5403" s="1">
        <v>43500.43408564815</v>
      </c>
      <c r="G5403">
        <v>1</v>
      </c>
      <c r="H5403">
        <v>62.51</v>
      </c>
      <c r="I5403">
        <v>62.51</v>
      </c>
      <c r="J5403">
        <v>18</v>
      </c>
      <c r="K5403" t="s">
        <v>1543</v>
      </c>
      <c r="L5403">
        <v>2019</v>
      </c>
      <c r="M5403">
        <v>2</v>
      </c>
    </row>
    <row r="5404" spans="1:13" x14ac:dyDescent="0.25">
      <c r="A5404">
        <v>116028</v>
      </c>
      <c r="B5404" t="s">
        <v>854</v>
      </c>
      <c r="C5404" t="s">
        <v>14</v>
      </c>
      <c r="D5404" t="s">
        <v>15</v>
      </c>
      <c r="E5404" t="s">
        <v>853</v>
      </c>
      <c r="F5404" s="1">
        <v>43542.404826388891</v>
      </c>
      <c r="G5404">
        <v>2</v>
      </c>
      <c r="H5404">
        <v>62.51</v>
      </c>
      <c r="I5404">
        <v>125.02</v>
      </c>
      <c r="J5404">
        <v>18</v>
      </c>
      <c r="K5404" t="s">
        <v>1543</v>
      </c>
      <c r="L5404">
        <v>2019</v>
      </c>
      <c r="M5404">
        <v>3</v>
      </c>
    </row>
    <row r="5405" spans="1:13" x14ac:dyDescent="0.25">
      <c r="A5405">
        <v>116028</v>
      </c>
      <c r="B5405" t="s">
        <v>854</v>
      </c>
      <c r="C5405" t="s">
        <v>14</v>
      </c>
      <c r="D5405" t="s">
        <v>15</v>
      </c>
      <c r="E5405" t="s">
        <v>853</v>
      </c>
      <c r="F5405" s="1">
        <v>43640.447997685187</v>
      </c>
      <c r="G5405">
        <v>1</v>
      </c>
      <c r="H5405">
        <v>62.51</v>
      </c>
      <c r="I5405">
        <v>62.51</v>
      </c>
      <c r="J5405">
        <v>18</v>
      </c>
      <c r="K5405" t="s">
        <v>1543</v>
      </c>
      <c r="L5405">
        <v>2019</v>
      </c>
      <c r="M5405">
        <v>6</v>
      </c>
    </row>
    <row r="5406" spans="1:13" x14ac:dyDescent="0.25">
      <c r="A5406">
        <v>116028</v>
      </c>
      <c r="B5406" t="s">
        <v>854</v>
      </c>
      <c r="C5406" t="s">
        <v>14</v>
      </c>
      <c r="D5406" t="s">
        <v>15</v>
      </c>
      <c r="E5406" t="s">
        <v>853</v>
      </c>
      <c r="F5406" s="1">
        <v>43752.472314814811</v>
      </c>
      <c r="G5406">
        <v>2</v>
      </c>
      <c r="H5406">
        <v>62.51</v>
      </c>
      <c r="I5406">
        <v>125.02</v>
      </c>
      <c r="J5406">
        <v>18</v>
      </c>
      <c r="K5406" t="s">
        <v>1543</v>
      </c>
      <c r="L5406">
        <v>2019</v>
      </c>
      <c r="M5406">
        <v>10</v>
      </c>
    </row>
    <row r="5407" spans="1:13" x14ac:dyDescent="0.25">
      <c r="A5407">
        <v>116028</v>
      </c>
      <c r="B5407" t="s">
        <v>854</v>
      </c>
      <c r="C5407" t="s">
        <v>14</v>
      </c>
      <c r="D5407" t="s">
        <v>15</v>
      </c>
      <c r="E5407" t="s">
        <v>853</v>
      </c>
      <c r="F5407" s="1">
        <v>43815.434791666667</v>
      </c>
      <c r="G5407">
        <v>3</v>
      </c>
      <c r="H5407">
        <v>62.51</v>
      </c>
      <c r="I5407">
        <v>187.53</v>
      </c>
      <c r="J5407">
        <v>18</v>
      </c>
      <c r="K5407" t="s">
        <v>1543</v>
      </c>
      <c r="L5407">
        <v>2019</v>
      </c>
      <c r="M5407">
        <v>12</v>
      </c>
    </row>
    <row r="5408" spans="1:13" x14ac:dyDescent="0.25">
      <c r="A5408">
        <v>154537</v>
      </c>
      <c r="B5408" t="s">
        <v>1555</v>
      </c>
      <c r="C5408" t="s">
        <v>14</v>
      </c>
      <c r="D5408" t="s">
        <v>27</v>
      </c>
      <c r="E5408" t="s">
        <v>1556</v>
      </c>
      <c r="F5408" s="1">
        <v>43045.410370370373</v>
      </c>
      <c r="G5408">
        <v>1</v>
      </c>
      <c r="H5408">
        <v>541.29</v>
      </c>
      <c r="I5408">
        <v>541.29</v>
      </c>
      <c r="J5408">
        <v>18</v>
      </c>
      <c r="K5408" t="s">
        <v>1543</v>
      </c>
      <c r="L5408">
        <v>2017</v>
      </c>
      <c r="M5408">
        <v>11</v>
      </c>
    </row>
    <row r="5409" spans="1:13" x14ac:dyDescent="0.25">
      <c r="A5409">
        <v>844960</v>
      </c>
      <c r="B5409" t="s">
        <v>66</v>
      </c>
      <c r="C5409" t="s">
        <v>14</v>
      </c>
      <c r="D5409" t="s">
        <v>27</v>
      </c>
      <c r="E5409" t="s">
        <v>67</v>
      </c>
      <c r="F5409" s="1">
        <v>42751.406967592593</v>
      </c>
      <c r="G5409">
        <v>1</v>
      </c>
      <c r="H5409">
        <v>58.25</v>
      </c>
      <c r="I5409">
        <v>58.25</v>
      </c>
      <c r="J5409">
        <v>18</v>
      </c>
      <c r="K5409" t="s">
        <v>1543</v>
      </c>
      <c r="L5409">
        <v>2017</v>
      </c>
      <c r="M5409">
        <v>1</v>
      </c>
    </row>
    <row r="5410" spans="1:13" x14ac:dyDescent="0.25">
      <c r="A5410">
        <v>844960</v>
      </c>
      <c r="B5410" t="s">
        <v>66</v>
      </c>
      <c r="C5410" t="s">
        <v>14</v>
      </c>
      <c r="D5410" t="s">
        <v>27</v>
      </c>
      <c r="E5410" t="s">
        <v>67</v>
      </c>
      <c r="F5410" s="1">
        <v>42926.419953703706</v>
      </c>
      <c r="G5410">
        <v>1</v>
      </c>
      <c r="H5410">
        <v>57.85</v>
      </c>
      <c r="I5410">
        <v>57.85</v>
      </c>
      <c r="J5410">
        <v>18</v>
      </c>
      <c r="K5410" t="s">
        <v>1543</v>
      </c>
      <c r="L5410">
        <v>2017</v>
      </c>
      <c r="M5410">
        <v>7</v>
      </c>
    </row>
    <row r="5411" spans="1:13" x14ac:dyDescent="0.25">
      <c r="A5411">
        <v>187680</v>
      </c>
      <c r="B5411" t="s">
        <v>68</v>
      </c>
      <c r="C5411" t="s">
        <v>14</v>
      </c>
      <c r="D5411" t="s">
        <v>15</v>
      </c>
      <c r="E5411" t="s">
        <v>69</v>
      </c>
      <c r="F5411" s="1">
        <v>42950.415763888886</v>
      </c>
      <c r="G5411">
        <v>1</v>
      </c>
      <c r="H5411">
        <v>15.27</v>
      </c>
      <c r="I5411">
        <v>15.27</v>
      </c>
      <c r="J5411">
        <v>18</v>
      </c>
      <c r="K5411" t="s">
        <v>1543</v>
      </c>
      <c r="L5411">
        <v>2017</v>
      </c>
      <c r="M5411">
        <v>8</v>
      </c>
    </row>
    <row r="5412" spans="1:13" x14ac:dyDescent="0.25">
      <c r="A5412">
        <v>844960</v>
      </c>
      <c r="B5412" t="s">
        <v>66</v>
      </c>
      <c r="C5412" t="s">
        <v>14</v>
      </c>
      <c r="D5412" t="s">
        <v>27</v>
      </c>
      <c r="E5412" t="s">
        <v>67</v>
      </c>
      <c r="F5412" s="1">
        <v>42961.396134259259</v>
      </c>
      <c r="G5412">
        <v>2</v>
      </c>
      <c r="H5412">
        <v>57.85</v>
      </c>
      <c r="I5412">
        <v>115.7</v>
      </c>
      <c r="J5412">
        <v>18</v>
      </c>
      <c r="K5412" t="s">
        <v>1543</v>
      </c>
      <c r="L5412">
        <v>2017</v>
      </c>
      <c r="M5412">
        <v>8</v>
      </c>
    </row>
    <row r="5413" spans="1:13" x14ac:dyDescent="0.25">
      <c r="A5413">
        <v>844960</v>
      </c>
      <c r="B5413" t="s">
        <v>66</v>
      </c>
      <c r="C5413" t="s">
        <v>14</v>
      </c>
      <c r="D5413" t="s">
        <v>27</v>
      </c>
      <c r="E5413" t="s">
        <v>67</v>
      </c>
      <c r="F5413" s="1">
        <v>42975.414710648147</v>
      </c>
      <c r="G5413">
        <v>1</v>
      </c>
      <c r="H5413">
        <v>57.85</v>
      </c>
      <c r="I5413">
        <v>57.85</v>
      </c>
      <c r="J5413">
        <v>18</v>
      </c>
      <c r="K5413" t="s">
        <v>1543</v>
      </c>
      <c r="L5413">
        <v>2017</v>
      </c>
      <c r="M5413">
        <v>8</v>
      </c>
    </row>
    <row r="5414" spans="1:13" x14ac:dyDescent="0.25">
      <c r="A5414">
        <v>844960</v>
      </c>
      <c r="B5414" t="s">
        <v>66</v>
      </c>
      <c r="C5414" t="s">
        <v>14</v>
      </c>
      <c r="D5414" t="s">
        <v>27</v>
      </c>
      <c r="E5414" t="s">
        <v>67</v>
      </c>
      <c r="F5414" s="1">
        <v>42996.349687499998</v>
      </c>
      <c r="G5414">
        <v>1</v>
      </c>
      <c r="H5414">
        <v>57.85</v>
      </c>
      <c r="I5414">
        <v>57.85</v>
      </c>
      <c r="J5414">
        <v>18</v>
      </c>
      <c r="K5414" t="s">
        <v>1543</v>
      </c>
      <c r="L5414">
        <v>2017</v>
      </c>
      <c r="M5414">
        <v>9</v>
      </c>
    </row>
    <row r="5415" spans="1:13" x14ac:dyDescent="0.25">
      <c r="A5415">
        <v>844960</v>
      </c>
      <c r="B5415" t="s">
        <v>66</v>
      </c>
      <c r="C5415" t="s">
        <v>14</v>
      </c>
      <c r="D5415" t="s">
        <v>27</v>
      </c>
      <c r="E5415" t="s">
        <v>67</v>
      </c>
      <c r="F5415" s="1">
        <v>43059.417500000003</v>
      </c>
      <c r="G5415">
        <v>1</v>
      </c>
      <c r="H5415">
        <v>57.85</v>
      </c>
      <c r="I5415">
        <v>57.85</v>
      </c>
      <c r="J5415">
        <v>18</v>
      </c>
      <c r="K5415" t="s">
        <v>1543</v>
      </c>
      <c r="L5415">
        <v>2017</v>
      </c>
      <c r="M5415">
        <v>11</v>
      </c>
    </row>
    <row r="5416" spans="1:13" x14ac:dyDescent="0.25">
      <c r="A5416">
        <v>844960</v>
      </c>
      <c r="B5416" t="s">
        <v>66</v>
      </c>
      <c r="C5416" t="s">
        <v>14</v>
      </c>
      <c r="D5416" t="s">
        <v>27</v>
      </c>
      <c r="E5416" t="s">
        <v>67</v>
      </c>
      <c r="F5416" s="1">
        <v>43059.419502314813</v>
      </c>
      <c r="G5416">
        <v>1</v>
      </c>
      <c r="H5416">
        <v>57.85</v>
      </c>
      <c r="I5416">
        <v>57.85</v>
      </c>
      <c r="J5416">
        <v>18</v>
      </c>
      <c r="K5416" t="s">
        <v>1543</v>
      </c>
      <c r="L5416">
        <v>2017</v>
      </c>
      <c r="M5416">
        <v>11</v>
      </c>
    </row>
    <row r="5417" spans="1:13" x14ac:dyDescent="0.25">
      <c r="A5417">
        <v>844960</v>
      </c>
      <c r="B5417" t="s">
        <v>66</v>
      </c>
      <c r="C5417" t="s">
        <v>14</v>
      </c>
      <c r="D5417" t="s">
        <v>27</v>
      </c>
      <c r="E5417" t="s">
        <v>67</v>
      </c>
      <c r="F5417" s="1">
        <v>43066.363923611112</v>
      </c>
      <c r="G5417">
        <v>2</v>
      </c>
      <c r="H5417">
        <v>57.85</v>
      </c>
      <c r="I5417">
        <v>115.7</v>
      </c>
      <c r="J5417">
        <v>18</v>
      </c>
      <c r="K5417" t="s">
        <v>1543</v>
      </c>
      <c r="L5417">
        <v>2017</v>
      </c>
      <c r="M5417">
        <v>11</v>
      </c>
    </row>
    <row r="5418" spans="1:13" x14ac:dyDescent="0.25">
      <c r="A5418">
        <v>844960</v>
      </c>
      <c r="B5418" t="s">
        <v>66</v>
      </c>
      <c r="C5418" t="s">
        <v>14</v>
      </c>
      <c r="D5418" t="s">
        <v>27</v>
      </c>
      <c r="E5418" t="s">
        <v>67</v>
      </c>
      <c r="F5418" s="1">
        <v>43276.328842592593</v>
      </c>
      <c r="G5418">
        <v>1</v>
      </c>
      <c r="H5418">
        <v>57.85</v>
      </c>
      <c r="I5418">
        <v>57.85</v>
      </c>
      <c r="J5418">
        <v>18</v>
      </c>
      <c r="K5418" t="s">
        <v>1543</v>
      </c>
      <c r="L5418">
        <v>2018</v>
      </c>
      <c r="M5418">
        <v>6</v>
      </c>
    </row>
    <row r="5419" spans="1:13" x14ac:dyDescent="0.25">
      <c r="A5419">
        <v>844960</v>
      </c>
      <c r="B5419" t="s">
        <v>66</v>
      </c>
      <c r="C5419" t="s">
        <v>14</v>
      </c>
      <c r="D5419" t="s">
        <v>27</v>
      </c>
      <c r="E5419" t="s">
        <v>67</v>
      </c>
      <c r="F5419" s="1">
        <v>43325.332627314812</v>
      </c>
      <c r="G5419">
        <v>1</v>
      </c>
      <c r="H5419">
        <v>57.85</v>
      </c>
      <c r="I5419">
        <v>57.85</v>
      </c>
      <c r="J5419">
        <v>18</v>
      </c>
      <c r="K5419" t="s">
        <v>1543</v>
      </c>
      <c r="L5419">
        <v>2018</v>
      </c>
      <c r="M5419">
        <v>8</v>
      </c>
    </row>
    <row r="5420" spans="1:13" x14ac:dyDescent="0.25">
      <c r="A5420">
        <v>235897</v>
      </c>
      <c r="B5420" t="s">
        <v>66</v>
      </c>
      <c r="C5420" t="s">
        <v>14</v>
      </c>
      <c r="D5420" t="s">
        <v>15</v>
      </c>
      <c r="E5420" t="s">
        <v>67</v>
      </c>
      <c r="F5420" s="1">
        <v>43430.390590277777</v>
      </c>
      <c r="G5420">
        <v>1</v>
      </c>
      <c r="H5420">
        <v>58.37</v>
      </c>
      <c r="I5420">
        <v>58.37</v>
      </c>
      <c r="J5420">
        <v>18</v>
      </c>
      <c r="K5420" t="s">
        <v>1543</v>
      </c>
      <c r="L5420">
        <v>2018</v>
      </c>
      <c r="M5420">
        <v>11</v>
      </c>
    </row>
    <row r="5421" spans="1:13" x14ac:dyDescent="0.25">
      <c r="A5421">
        <v>235897</v>
      </c>
      <c r="B5421" t="s">
        <v>66</v>
      </c>
      <c r="C5421" t="s">
        <v>14</v>
      </c>
      <c r="D5421" t="s">
        <v>15</v>
      </c>
      <c r="E5421" t="s">
        <v>67</v>
      </c>
      <c r="F5421" s="1">
        <v>43444.603877314818</v>
      </c>
      <c r="G5421">
        <v>1</v>
      </c>
      <c r="H5421">
        <v>58.37</v>
      </c>
      <c r="I5421">
        <v>58.37</v>
      </c>
      <c r="J5421">
        <v>18</v>
      </c>
      <c r="K5421" t="s">
        <v>1543</v>
      </c>
      <c r="L5421">
        <v>2018</v>
      </c>
      <c r="M5421">
        <v>12</v>
      </c>
    </row>
    <row r="5422" spans="1:13" x14ac:dyDescent="0.25">
      <c r="A5422">
        <v>235897</v>
      </c>
      <c r="B5422" t="s">
        <v>66</v>
      </c>
      <c r="C5422" t="s">
        <v>14</v>
      </c>
      <c r="D5422" t="s">
        <v>15</v>
      </c>
      <c r="E5422" t="s">
        <v>67</v>
      </c>
      <c r="F5422" s="1">
        <v>43493.403136574074</v>
      </c>
      <c r="G5422">
        <v>1</v>
      </c>
      <c r="H5422">
        <v>59.91</v>
      </c>
      <c r="I5422">
        <v>59.91</v>
      </c>
      <c r="J5422">
        <v>18</v>
      </c>
      <c r="K5422" t="s">
        <v>1543</v>
      </c>
      <c r="L5422">
        <v>2019</v>
      </c>
      <c r="M5422">
        <v>1</v>
      </c>
    </row>
    <row r="5423" spans="1:13" x14ac:dyDescent="0.25">
      <c r="A5423">
        <v>235897</v>
      </c>
      <c r="B5423" t="s">
        <v>66</v>
      </c>
      <c r="C5423" t="s">
        <v>14</v>
      </c>
      <c r="D5423" t="s">
        <v>15</v>
      </c>
      <c r="E5423" t="s">
        <v>67</v>
      </c>
      <c r="F5423" s="1">
        <v>43633.429166666669</v>
      </c>
      <c r="G5423">
        <v>1</v>
      </c>
      <c r="H5423">
        <v>61.69</v>
      </c>
      <c r="I5423">
        <v>61.69</v>
      </c>
      <c r="J5423">
        <v>18</v>
      </c>
      <c r="K5423" t="s">
        <v>1543</v>
      </c>
      <c r="L5423">
        <v>2019</v>
      </c>
      <c r="M5423">
        <v>6</v>
      </c>
    </row>
    <row r="5424" spans="1:13" x14ac:dyDescent="0.25">
      <c r="A5424">
        <v>235897</v>
      </c>
      <c r="B5424" t="s">
        <v>66</v>
      </c>
      <c r="C5424" t="s">
        <v>14</v>
      </c>
      <c r="D5424" t="s">
        <v>15</v>
      </c>
      <c r="E5424" t="s">
        <v>67</v>
      </c>
      <c r="F5424" s="1">
        <v>43654.366527777776</v>
      </c>
      <c r="G5424">
        <v>1</v>
      </c>
      <c r="H5424">
        <v>61.69</v>
      </c>
      <c r="I5424">
        <v>61.69</v>
      </c>
      <c r="J5424">
        <v>18</v>
      </c>
      <c r="K5424" t="s">
        <v>1543</v>
      </c>
      <c r="L5424">
        <v>2019</v>
      </c>
      <c r="M5424">
        <v>7</v>
      </c>
    </row>
    <row r="5425" spans="1:13" x14ac:dyDescent="0.25">
      <c r="A5425">
        <v>235897</v>
      </c>
      <c r="B5425" t="s">
        <v>66</v>
      </c>
      <c r="C5425" t="s">
        <v>14</v>
      </c>
      <c r="D5425" t="s">
        <v>15</v>
      </c>
      <c r="E5425" t="s">
        <v>67</v>
      </c>
      <c r="F5425" s="1">
        <v>43675.493275462963</v>
      </c>
      <c r="G5425">
        <v>2</v>
      </c>
      <c r="H5425">
        <v>61.69</v>
      </c>
      <c r="I5425">
        <v>123.38</v>
      </c>
      <c r="J5425">
        <v>18</v>
      </c>
      <c r="K5425" t="s">
        <v>1543</v>
      </c>
      <c r="L5425">
        <v>2019</v>
      </c>
      <c r="M5425">
        <v>7</v>
      </c>
    </row>
    <row r="5426" spans="1:13" x14ac:dyDescent="0.25">
      <c r="A5426">
        <v>235897</v>
      </c>
      <c r="B5426" t="s">
        <v>66</v>
      </c>
      <c r="C5426" t="s">
        <v>14</v>
      </c>
      <c r="D5426" t="s">
        <v>15</v>
      </c>
      <c r="E5426" t="s">
        <v>67</v>
      </c>
      <c r="F5426" s="1">
        <v>43818.334548611114</v>
      </c>
      <c r="G5426">
        <v>1</v>
      </c>
      <c r="H5426">
        <v>61.62</v>
      </c>
      <c r="I5426">
        <v>61.62</v>
      </c>
      <c r="J5426">
        <v>18</v>
      </c>
      <c r="K5426" t="s">
        <v>1543</v>
      </c>
      <c r="L5426">
        <v>2019</v>
      </c>
      <c r="M5426">
        <v>12</v>
      </c>
    </row>
    <row r="5427" spans="1:13" x14ac:dyDescent="0.25">
      <c r="A5427">
        <v>199295</v>
      </c>
      <c r="B5427" t="s">
        <v>70</v>
      </c>
      <c r="C5427" t="s">
        <v>14</v>
      </c>
      <c r="D5427" t="s">
        <v>27</v>
      </c>
      <c r="E5427" t="s">
        <v>67</v>
      </c>
      <c r="F5427" s="1">
        <v>42758.432291666664</v>
      </c>
      <c r="G5427">
        <v>1</v>
      </c>
      <c r="H5427">
        <v>26.28</v>
      </c>
      <c r="I5427">
        <v>26.28</v>
      </c>
      <c r="J5427">
        <v>18</v>
      </c>
      <c r="K5427" t="s">
        <v>1543</v>
      </c>
      <c r="L5427">
        <v>2017</v>
      </c>
      <c r="M5427">
        <v>1</v>
      </c>
    </row>
    <row r="5428" spans="1:13" x14ac:dyDescent="0.25">
      <c r="A5428">
        <v>207931</v>
      </c>
      <c r="B5428" t="s">
        <v>70</v>
      </c>
      <c r="C5428" t="s">
        <v>14</v>
      </c>
      <c r="D5428" t="s">
        <v>15</v>
      </c>
      <c r="E5428" t="s">
        <v>67</v>
      </c>
      <c r="F5428" s="1">
        <v>43402.43408564815</v>
      </c>
      <c r="G5428">
        <v>1</v>
      </c>
      <c r="H5428">
        <v>26.09</v>
      </c>
      <c r="I5428">
        <v>26.09</v>
      </c>
      <c r="J5428">
        <v>18</v>
      </c>
      <c r="K5428" t="s">
        <v>1543</v>
      </c>
      <c r="L5428">
        <v>2018</v>
      </c>
      <c r="M5428">
        <v>10</v>
      </c>
    </row>
    <row r="5429" spans="1:13" x14ac:dyDescent="0.25">
      <c r="A5429">
        <v>207931</v>
      </c>
      <c r="B5429" t="s">
        <v>70</v>
      </c>
      <c r="C5429" t="s">
        <v>14</v>
      </c>
      <c r="D5429" t="s">
        <v>15</v>
      </c>
      <c r="E5429" t="s">
        <v>67</v>
      </c>
      <c r="F5429" s="1">
        <v>43423.431122685186</v>
      </c>
      <c r="G5429">
        <v>1</v>
      </c>
      <c r="H5429">
        <v>26.09</v>
      </c>
      <c r="I5429">
        <v>26.09</v>
      </c>
      <c r="J5429">
        <v>18</v>
      </c>
      <c r="K5429" t="s">
        <v>1543</v>
      </c>
      <c r="L5429">
        <v>2018</v>
      </c>
      <c r="M5429">
        <v>11</v>
      </c>
    </row>
    <row r="5430" spans="1:13" x14ac:dyDescent="0.25">
      <c r="A5430">
        <v>207931</v>
      </c>
      <c r="B5430" t="s">
        <v>70</v>
      </c>
      <c r="C5430" t="s">
        <v>14</v>
      </c>
      <c r="D5430" t="s">
        <v>15</v>
      </c>
      <c r="E5430" t="s">
        <v>67</v>
      </c>
      <c r="F5430" s="1">
        <v>43500.43408564815</v>
      </c>
      <c r="G5430">
        <v>1</v>
      </c>
      <c r="H5430">
        <v>26.09</v>
      </c>
      <c r="I5430">
        <v>26.09</v>
      </c>
      <c r="J5430">
        <v>18</v>
      </c>
      <c r="K5430" t="s">
        <v>1543</v>
      </c>
      <c r="L5430">
        <v>2019</v>
      </c>
      <c r="M5430">
        <v>2</v>
      </c>
    </row>
    <row r="5431" spans="1:13" x14ac:dyDescent="0.25">
      <c r="A5431">
        <v>196610</v>
      </c>
      <c r="B5431" t="s">
        <v>71</v>
      </c>
      <c r="C5431" t="s">
        <v>14</v>
      </c>
      <c r="D5431" t="s">
        <v>15</v>
      </c>
      <c r="E5431" t="s">
        <v>72</v>
      </c>
      <c r="F5431" s="1">
        <v>42758.432291666664</v>
      </c>
      <c r="G5431">
        <v>2</v>
      </c>
      <c r="H5431">
        <v>46.71</v>
      </c>
      <c r="I5431">
        <v>93.42</v>
      </c>
      <c r="J5431">
        <v>18</v>
      </c>
      <c r="K5431" t="s">
        <v>1543</v>
      </c>
      <c r="L5431">
        <v>2017</v>
      </c>
      <c r="M5431">
        <v>1</v>
      </c>
    </row>
    <row r="5432" spans="1:13" x14ac:dyDescent="0.25">
      <c r="A5432">
        <v>196610</v>
      </c>
      <c r="B5432" t="s">
        <v>71</v>
      </c>
      <c r="C5432" t="s">
        <v>14</v>
      </c>
      <c r="D5432" t="s">
        <v>15</v>
      </c>
      <c r="E5432" t="s">
        <v>72</v>
      </c>
      <c r="F5432" s="1">
        <v>43059.417500000003</v>
      </c>
      <c r="G5432">
        <v>2</v>
      </c>
      <c r="H5432">
        <v>46.39</v>
      </c>
      <c r="I5432">
        <v>92.78</v>
      </c>
      <c r="J5432">
        <v>18</v>
      </c>
      <c r="K5432" t="s">
        <v>1543</v>
      </c>
      <c r="L5432">
        <v>2017</v>
      </c>
      <c r="M5432">
        <v>11</v>
      </c>
    </row>
    <row r="5433" spans="1:13" x14ac:dyDescent="0.25">
      <c r="A5433">
        <v>196610</v>
      </c>
      <c r="B5433" t="s">
        <v>71</v>
      </c>
      <c r="C5433" t="s">
        <v>14</v>
      </c>
      <c r="D5433" t="s">
        <v>15</v>
      </c>
      <c r="E5433" t="s">
        <v>72</v>
      </c>
      <c r="F5433" s="1">
        <v>43059.419502314813</v>
      </c>
      <c r="G5433">
        <v>2</v>
      </c>
      <c r="H5433">
        <v>46.39</v>
      </c>
      <c r="I5433">
        <v>92.78</v>
      </c>
      <c r="J5433">
        <v>18</v>
      </c>
      <c r="K5433" t="s">
        <v>1543</v>
      </c>
      <c r="L5433">
        <v>2017</v>
      </c>
      <c r="M5433">
        <v>11</v>
      </c>
    </row>
    <row r="5434" spans="1:13" x14ac:dyDescent="0.25">
      <c r="A5434">
        <v>196610</v>
      </c>
      <c r="B5434" t="s">
        <v>71</v>
      </c>
      <c r="C5434" t="s">
        <v>14</v>
      </c>
      <c r="D5434" t="s">
        <v>15</v>
      </c>
      <c r="E5434" t="s">
        <v>72</v>
      </c>
      <c r="F5434" s="1">
        <v>43360.33766203704</v>
      </c>
      <c r="G5434">
        <v>3</v>
      </c>
      <c r="H5434">
        <v>45.93</v>
      </c>
      <c r="I5434">
        <v>137.79</v>
      </c>
      <c r="J5434">
        <v>18</v>
      </c>
      <c r="K5434" t="s">
        <v>1543</v>
      </c>
      <c r="L5434">
        <v>2018</v>
      </c>
      <c r="M5434">
        <v>9</v>
      </c>
    </row>
    <row r="5435" spans="1:13" x14ac:dyDescent="0.25">
      <c r="A5435">
        <v>196610</v>
      </c>
      <c r="B5435" t="s">
        <v>71</v>
      </c>
      <c r="C5435" t="s">
        <v>14</v>
      </c>
      <c r="D5435" t="s">
        <v>15</v>
      </c>
      <c r="E5435" t="s">
        <v>72</v>
      </c>
      <c r="F5435" s="1">
        <v>43710.419942129629</v>
      </c>
      <c r="G5435">
        <v>1</v>
      </c>
      <c r="H5435">
        <v>51.74</v>
      </c>
      <c r="I5435">
        <v>51.74</v>
      </c>
      <c r="J5435">
        <v>18</v>
      </c>
      <c r="K5435" t="s">
        <v>1543</v>
      </c>
      <c r="L5435">
        <v>2019</v>
      </c>
      <c r="M5435">
        <v>9</v>
      </c>
    </row>
    <row r="5436" spans="1:13" x14ac:dyDescent="0.25">
      <c r="A5436">
        <v>196610</v>
      </c>
      <c r="B5436" t="s">
        <v>71</v>
      </c>
      <c r="C5436" t="s">
        <v>14</v>
      </c>
      <c r="D5436" t="s">
        <v>15</v>
      </c>
      <c r="E5436" t="s">
        <v>72</v>
      </c>
      <c r="F5436" s="1">
        <v>43818.334548611114</v>
      </c>
      <c r="G5436">
        <v>3</v>
      </c>
      <c r="H5436">
        <v>51.74</v>
      </c>
      <c r="I5436">
        <v>155.22</v>
      </c>
      <c r="J5436">
        <v>18</v>
      </c>
      <c r="K5436" t="s">
        <v>1543</v>
      </c>
      <c r="L5436">
        <v>2019</v>
      </c>
      <c r="M5436">
        <v>12</v>
      </c>
    </row>
    <row r="5437" spans="1:13" x14ac:dyDescent="0.25">
      <c r="A5437">
        <v>27960</v>
      </c>
      <c r="B5437" t="s">
        <v>73</v>
      </c>
      <c r="C5437" t="s">
        <v>14</v>
      </c>
      <c r="D5437" t="s">
        <v>15</v>
      </c>
      <c r="E5437" t="s">
        <v>74</v>
      </c>
      <c r="F5437" s="1">
        <v>42800.413576388892</v>
      </c>
      <c r="G5437">
        <v>1</v>
      </c>
      <c r="H5437">
        <v>697.61</v>
      </c>
      <c r="I5437">
        <v>697.61</v>
      </c>
      <c r="J5437">
        <v>18</v>
      </c>
      <c r="K5437" t="s">
        <v>1543</v>
      </c>
      <c r="L5437">
        <v>2017</v>
      </c>
      <c r="M5437">
        <v>3</v>
      </c>
    </row>
    <row r="5438" spans="1:13" x14ac:dyDescent="0.25">
      <c r="A5438">
        <v>27960</v>
      </c>
      <c r="B5438" t="s">
        <v>73</v>
      </c>
      <c r="C5438" t="s">
        <v>14</v>
      </c>
      <c r="D5438" t="s">
        <v>15</v>
      </c>
      <c r="E5438" t="s">
        <v>74</v>
      </c>
      <c r="F5438" s="1">
        <v>42975.414710648147</v>
      </c>
      <c r="G5438">
        <v>1</v>
      </c>
      <c r="H5438">
        <v>692.86</v>
      </c>
      <c r="I5438">
        <v>692.86</v>
      </c>
      <c r="J5438">
        <v>18</v>
      </c>
      <c r="K5438" t="s">
        <v>1543</v>
      </c>
      <c r="L5438">
        <v>2017</v>
      </c>
      <c r="M5438">
        <v>8</v>
      </c>
    </row>
    <row r="5439" spans="1:13" x14ac:dyDescent="0.25">
      <c r="A5439">
        <v>847488</v>
      </c>
      <c r="B5439" t="s">
        <v>1557</v>
      </c>
      <c r="C5439" t="s">
        <v>14</v>
      </c>
      <c r="D5439" t="s">
        <v>27</v>
      </c>
      <c r="E5439" t="s">
        <v>46</v>
      </c>
      <c r="F5439" s="1">
        <v>42744.44972222222</v>
      </c>
      <c r="G5439">
        <v>1</v>
      </c>
      <c r="H5439">
        <v>68.55</v>
      </c>
      <c r="I5439">
        <v>68.55</v>
      </c>
      <c r="J5439">
        <v>18</v>
      </c>
      <c r="K5439" t="s">
        <v>1543</v>
      </c>
      <c r="L5439">
        <v>2017</v>
      </c>
      <c r="M5439">
        <v>1</v>
      </c>
    </row>
    <row r="5440" spans="1:13" x14ac:dyDescent="0.25">
      <c r="A5440">
        <v>849559</v>
      </c>
      <c r="B5440" t="s">
        <v>75</v>
      </c>
      <c r="C5440" t="s">
        <v>14</v>
      </c>
      <c r="D5440" t="s">
        <v>15</v>
      </c>
      <c r="E5440" t="s">
        <v>37</v>
      </c>
      <c r="F5440" s="1">
        <v>42807.438333333332</v>
      </c>
      <c r="G5440">
        <v>1</v>
      </c>
      <c r="H5440">
        <v>100.18</v>
      </c>
      <c r="I5440">
        <v>100.18</v>
      </c>
      <c r="J5440">
        <v>18</v>
      </c>
      <c r="K5440" t="s">
        <v>1543</v>
      </c>
      <c r="L5440">
        <v>2017</v>
      </c>
      <c r="M5440">
        <v>3</v>
      </c>
    </row>
    <row r="5441" spans="1:13" x14ac:dyDescent="0.25">
      <c r="A5441">
        <v>849561</v>
      </c>
      <c r="B5441" t="s">
        <v>855</v>
      </c>
      <c r="C5441" t="s">
        <v>14</v>
      </c>
      <c r="D5441" t="s">
        <v>15</v>
      </c>
      <c r="E5441" t="s">
        <v>37</v>
      </c>
      <c r="F5441" s="1">
        <v>42821.416122685187</v>
      </c>
      <c r="G5441">
        <v>1</v>
      </c>
      <c r="H5441">
        <v>34.67</v>
      </c>
      <c r="I5441">
        <v>34.67</v>
      </c>
      <c r="J5441">
        <v>18</v>
      </c>
      <c r="K5441" t="s">
        <v>1543</v>
      </c>
      <c r="L5441">
        <v>2017</v>
      </c>
      <c r="M5441">
        <v>3</v>
      </c>
    </row>
    <row r="5442" spans="1:13" x14ac:dyDescent="0.25">
      <c r="A5442">
        <v>849559</v>
      </c>
      <c r="B5442" t="s">
        <v>75</v>
      </c>
      <c r="C5442" t="s">
        <v>14</v>
      </c>
      <c r="D5442" t="s">
        <v>15</v>
      </c>
      <c r="E5442" t="s">
        <v>37</v>
      </c>
      <c r="F5442" s="1">
        <v>42828.419872685183</v>
      </c>
      <c r="G5442">
        <v>1</v>
      </c>
      <c r="H5442">
        <v>100.18</v>
      </c>
      <c r="I5442">
        <v>100.18</v>
      </c>
      <c r="J5442">
        <v>18</v>
      </c>
      <c r="K5442" t="s">
        <v>1543</v>
      </c>
      <c r="L5442">
        <v>2017</v>
      </c>
      <c r="M5442">
        <v>4</v>
      </c>
    </row>
    <row r="5443" spans="1:13" x14ac:dyDescent="0.25">
      <c r="A5443">
        <v>849559</v>
      </c>
      <c r="B5443" t="s">
        <v>75</v>
      </c>
      <c r="C5443" t="s">
        <v>14</v>
      </c>
      <c r="D5443" t="s">
        <v>15</v>
      </c>
      <c r="E5443" t="s">
        <v>37</v>
      </c>
      <c r="F5443" s="1">
        <v>42853.540937500002</v>
      </c>
      <c r="G5443">
        <v>1</v>
      </c>
      <c r="H5443">
        <v>100.18</v>
      </c>
      <c r="I5443">
        <v>100.18</v>
      </c>
      <c r="J5443">
        <v>18</v>
      </c>
      <c r="K5443" t="s">
        <v>1543</v>
      </c>
      <c r="L5443">
        <v>2017</v>
      </c>
      <c r="M5443">
        <v>4</v>
      </c>
    </row>
    <row r="5444" spans="1:13" x14ac:dyDescent="0.25">
      <c r="A5444">
        <v>849559</v>
      </c>
      <c r="B5444" t="s">
        <v>75</v>
      </c>
      <c r="C5444" t="s">
        <v>14</v>
      </c>
      <c r="D5444" t="s">
        <v>15</v>
      </c>
      <c r="E5444" t="s">
        <v>37</v>
      </c>
      <c r="F5444" s="1">
        <v>42898.440983796296</v>
      </c>
      <c r="G5444">
        <v>1</v>
      </c>
      <c r="H5444">
        <v>99.5</v>
      </c>
      <c r="I5444">
        <v>99.5</v>
      </c>
      <c r="J5444">
        <v>18</v>
      </c>
      <c r="K5444" t="s">
        <v>1543</v>
      </c>
      <c r="L5444">
        <v>2017</v>
      </c>
      <c r="M5444">
        <v>6</v>
      </c>
    </row>
    <row r="5445" spans="1:13" x14ac:dyDescent="0.25">
      <c r="A5445">
        <v>849559</v>
      </c>
      <c r="B5445" t="s">
        <v>75</v>
      </c>
      <c r="C5445" t="s">
        <v>14</v>
      </c>
      <c r="D5445" t="s">
        <v>15</v>
      </c>
      <c r="E5445" t="s">
        <v>37</v>
      </c>
      <c r="F5445" s="1">
        <v>42905.456944444442</v>
      </c>
      <c r="G5445">
        <v>1</v>
      </c>
      <c r="H5445">
        <v>99.5</v>
      </c>
      <c r="I5445">
        <v>99.5</v>
      </c>
      <c r="J5445">
        <v>18</v>
      </c>
      <c r="K5445" t="s">
        <v>1543</v>
      </c>
      <c r="L5445">
        <v>2017</v>
      </c>
      <c r="M5445">
        <v>6</v>
      </c>
    </row>
    <row r="5446" spans="1:13" x14ac:dyDescent="0.25">
      <c r="A5446">
        <v>845592</v>
      </c>
      <c r="B5446" t="s">
        <v>1357</v>
      </c>
      <c r="C5446" t="s">
        <v>14</v>
      </c>
      <c r="D5446" t="s">
        <v>15</v>
      </c>
      <c r="E5446" t="s">
        <v>183</v>
      </c>
      <c r="F5446" s="1">
        <v>43017.389930555553</v>
      </c>
      <c r="G5446">
        <v>2</v>
      </c>
      <c r="H5446">
        <v>98.27</v>
      </c>
      <c r="I5446">
        <v>196.54</v>
      </c>
      <c r="J5446">
        <v>18</v>
      </c>
      <c r="K5446" t="s">
        <v>1543</v>
      </c>
      <c r="L5446">
        <v>2017</v>
      </c>
      <c r="M5446">
        <v>10</v>
      </c>
    </row>
    <row r="5447" spans="1:13" x14ac:dyDescent="0.25">
      <c r="A5447">
        <v>847713</v>
      </c>
      <c r="B5447" t="s">
        <v>76</v>
      </c>
      <c r="C5447" t="s">
        <v>14</v>
      </c>
      <c r="D5447" t="s">
        <v>15</v>
      </c>
      <c r="E5447" t="s">
        <v>77</v>
      </c>
      <c r="F5447" s="1">
        <v>42744.44972222222</v>
      </c>
      <c r="G5447">
        <v>1</v>
      </c>
      <c r="H5447">
        <v>87.57</v>
      </c>
      <c r="I5447">
        <v>87.57</v>
      </c>
      <c r="J5447">
        <v>18</v>
      </c>
      <c r="K5447" t="s">
        <v>1543</v>
      </c>
      <c r="L5447">
        <v>2017</v>
      </c>
      <c r="M5447">
        <v>1</v>
      </c>
    </row>
    <row r="5448" spans="1:13" x14ac:dyDescent="0.25">
      <c r="A5448">
        <v>847713</v>
      </c>
      <c r="B5448" t="s">
        <v>76</v>
      </c>
      <c r="C5448" t="s">
        <v>14</v>
      </c>
      <c r="D5448" t="s">
        <v>15</v>
      </c>
      <c r="E5448" t="s">
        <v>77</v>
      </c>
      <c r="F5448" s="1">
        <v>42765.410243055558</v>
      </c>
      <c r="G5448">
        <v>2</v>
      </c>
      <c r="H5448">
        <v>87.57</v>
      </c>
      <c r="I5448">
        <v>175.14</v>
      </c>
      <c r="J5448">
        <v>18</v>
      </c>
      <c r="K5448" t="s">
        <v>1543</v>
      </c>
      <c r="L5448">
        <v>2017</v>
      </c>
      <c r="M5448">
        <v>1</v>
      </c>
    </row>
    <row r="5449" spans="1:13" x14ac:dyDescent="0.25">
      <c r="A5449">
        <v>847713</v>
      </c>
      <c r="B5449" t="s">
        <v>76</v>
      </c>
      <c r="C5449" t="s">
        <v>14</v>
      </c>
      <c r="D5449" t="s">
        <v>15</v>
      </c>
      <c r="E5449" t="s">
        <v>77</v>
      </c>
      <c r="F5449" s="1">
        <v>42832.564039351855</v>
      </c>
      <c r="G5449">
        <v>2</v>
      </c>
      <c r="H5449">
        <v>87.57</v>
      </c>
      <c r="I5449">
        <v>175.14</v>
      </c>
      <c r="J5449">
        <v>18</v>
      </c>
      <c r="K5449" t="s">
        <v>1543</v>
      </c>
      <c r="L5449">
        <v>2017</v>
      </c>
      <c r="M5449">
        <v>4</v>
      </c>
    </row>
    <row r="5450" spans="1:13" x14ac:dyDescent="0.25">
      <c r="A5450">
        <v>847713</v>
      </c>
      <c r="B5450" t="s">
        <v>76</v>
      </c>
      <c r="C5450" t="s">
        <v>14</v>
      </c>
      <c r="D5450" t="s">
        <v>15</v>
      </c>
      <c r="E5450" t="s">
        <v>77</v>
      </c>
      <c r="F5450" s="1">
        <v>42884.43540509259</v>
      </c>
      <c r="G5450">
        <v>1</v>
      </c>
      <c r="H5450">
        <v>87.57</v>
      </c>
      <c r="I5450">
        <v>87.57</v>
      </c>
      <c r="J5450">
        <v>18</v>
      </c>
      <c r="K5450" t="s">
        <v>1543</v>
      </c>
      <c r="L5450">
        <v>2017</v>
      </c>
      <c r="M5450">
        <v>5</v>
      </c>
    </row>
    <row r="5451" spans="1:13" x14ac:dyDescent="0.25">
      <c r="A5451">
        <v>847713</v>
      </c>
      <c r="B5451" t="s">
        <v>76</v>
      </c>
      <c r="C5451" t="s">
        <v>14</v>
      </c>
      <c r="D5451" t="s">
        <v>15</v>
      </c>
      <c r="E5451" t="s">
        <v>77</v>
      </c>
      <c r="F5451" s="1">
        <v>42898.440983796296</v>
      </c>
      <c r="G5451">
        <v>1</v>
      </c>
      <c r="H5451">
        <v>87.57</v>
      </c>
      <c r="I5451">
        <v>87.57</v>
      </c>
      <c r="J5451">
        <v>18</v>
      </c>
      <c r="K5451" t="s">
        <v>1543</v>
      </c>
      <c r="L5451">
        <v>2017</v>
      </c>
      <c r="M5451">
        <v>6</v>
      </c>
    </row>
    <row r="5452" spans="1:13" x14ac:dyDescent="0.25">
      <c r="A5452">
        <v>847713</v>
      </c>
      <c r="B5452" t="s">
        <v>76</v>
      </c>
      <c r="C5452" t="s">
        <v>14</v>
      </c>
      <c r="D5452" t="s">
        <v>15</v>
      </c>
      <c r="E5452" t="s">
        <v>77</v>
      </c>
      <c r="F5452" s="1">
        <v>42996.349687499998</v>
      </c>
      <c r="G5452">
        <v>2</v>
      </c>
      <c r="H5452">
        <v>107.89</v>
      </c>
      <c r="I5452">
        <v>215.78</v>
      </c>
      <c r="J5452">
        <v>18</v>
      </c>
      <c r="K5452" t="s">
        <v>1543</v>
      </c>
      <c r="L5452">
        <v>2017</v>
      </c>
      <c r="M5452">
        <v>9</v>
      </c>
    </row>
    <row r="5453" spans="1:13" x14ac:dyDescent="0.25">
      <c r="A5453">
        <v>847713</v>
      </c>
      <c r="B5453" t="s">
        <v>76</v>
      </c>
      <c r="C5453" t="s">
        <v>14</v>
      </c>
      <c r="D5453" t="s">
        <v>15</v>
      </c>
      <c r="E5453" t="s">
        <v>77</v>
      </c>
      <c r="F5453" s="1">
        <v>43010.343402777777</v>
      </c>
      <c r="G5453">
        <v>2</v>
      </c>
      <c r="H5453">
        <v>107.26</v>
      </c>
      <c r="I5453">
        <v>214.52</v>
      </c>
      <c r="J5453">
        <v>18</v>
      </c>
      <c r="K5453" t="s">
        <v>1543</v>
      </c>
      <c r="L5453">
        <v>2017</v>
      </c>
      <c r="M5453">
        <v>10</v>
      </c>
    </row>
    <row r="5454" spans="1:13" x14ac:dyDescent="0.25">
      <c r="A5454">
        <v>847713</v>
      </c>
      <c r="B5454" t="s">
        <v>76</v>
      </c>
      <c r="C5454" t="s">
        <v>14</v>
      </c>
      <c r="D5454" t="s">
        <v>15</v>
      </c>
      <c r="E5454" t="s">
        <v>77</v>
      </c>
      <c r="F5454" s="1">
        <v>43017.389930555553</v>
      </c>
      <c r="G5454">
        <v>2</v>
      </c>
      <c r="H5454">
        <v>107.26</v>
      </c>
      <c r="I5454">
        <v>214.52</v>
      </c>
      <c r="J5454">
        <v>18</v>
      </c>
      <c r="K5454" t="s">
        <v>1543</v>
      </c>
      <c r="L5454">
        <v>2017</v>
      </c>
      <c r="M5454">
        <v>10</v>
      </c>
    </row>
    <row r="5455" spans="1:13" x14ac:dyDescent="0.25">
      <c r="A5455">
        <v>847713</v>
      </c>
      <c r="B5455" t="s">
        <v>76</v>
      </c>
      <c r="C5455" t="s">
        <v>14</v>
      </c>
      <c r="D5455" t="s">
        <v>15</v>
      </c>
      <c r="E5455" t="s">
        <v>77</v>
      </c>
      <c r="F5455" s="1">
        <v>43045.410370370373</v>
      </c>
      <c r="G5455">
        <v>2</v>
      </c>
      <c r="H5455">
        <v>107.26</v>
      </c>
      <c r="I5455">
        <v>214.52</v>
      </c>
      <c r="J5455">
        <v>18</v>
      </c>
      <c r="K5455" t="s">
        <v>1543</v>
      </c>
      <c r="L5455">
        <v>2017</v>
      </c>
      <c r="M5455">
        <v>11</v>
      </c>
    </row>
    <row r="5456" spans="1:13" x14ac:dyDescent="0.25">
      <c r="A5456">
        <v>847713</v>
      </c>
      <c r="B5456" t="s">
        <v>76</v>
      </c>
      <c r="C5456" t="s">
        <v>14</v>
      </c>
      <c r="D5456" t="s">
        <v>15</v>
      </c>
      <c r="E5456" t="s">
        <v>77</v>
      </c>
      <c r="F5456" s="1">
        <v>43080.359155092592</v>
      </c>
      <c r="G5456">
        <v>2</v>
      </c>
      <c r="H5456">
        <v>84.25</v>
      </c>
      <c r="I5456">
        <v>168.5</v>
      </c>
      <c r="J5456">
        <v>18</v>
      </c>
      <c r="K5456" t="s">
        <v>1543</v>
      </c>
      <c r="L5456">
        <v>2017</v>
      </c>
      <c r="M5456">
        <v>12</v>
      </c>
    </row>
    <row r="5457" spans="1:13" x14ac:dyDescent="0.25">
      <c r="A5457">
        <v>847713</v>
      </c>
      <c r="B5457" t="s">
        <v>76</v>
      </c>
      <c r="C5457" t="s">
        <v>14</v>
      </c>
      <c r="D5457" t="s">
        <v>15</v>
      </c>
      <c r="E5457" t="s">
        <v>77</v>
      </c>
      <c r="F5457" s="1">
        <v>43091.421678240738</v>
      </c>
      <c r="G5457">
        <v>2</v>
      </c>
      <c r="H5457">
        <v>84.25</v>
      </c>
      <c r="I5457">
        <v>168.5</v>
      </c>
      <c r="J5457">
        <v>18</v>
      </c>
      <c r="K5457" t="s">
        <v>1543</v>
      </c>
      <c r="L5457">
        <v>2017</v>
      </c>
      <c r="M5457">
        <v>12</v>
      </c>
    </row>
    <row r="5458" spans="1:13" x14ac:dyDescent="0.25">
      <c r="A5458">
        <v>847713</v>
      </c>
      <c r="B5458" t="s">
        <v>76</v>
      </c>
      <c r="C5458" t="s">
        <v>14</v>
      </c>
      <c r="D5458" t="s">
        <v>15</v>
      </c>
      <c r="E5458" t="s">
        <v>77</v>
      </c>
      <c r="F5458" s="1">
        <v>43164.410092592596</v>
      </c>
      <c r="G5458">
        <v>1</v>
      </c>
      <c r="H5458">
        <v>84.29</v>
      </c>
      <c r="I5458">
        <v>84.29</v>
      </c>
      <c r="J5458">
        <v>18</v>
      </c>
      <c r="K5458" t="s">
        <v>1543</v>
      </c>
      <c r="L5458">
        <v>2018</v>
      </c>
      <c r="M5458">
        <v>3</v>
      </c>
    </row>
    <row r="5459" spans="1:13" x14ac:dyDescent="0.25">
      <c r="A5459">
        <v>847713</v>
      </c>
      <c r="B5459" t="s">
        <v>76</v>
      </c>
      <c r="C5459" t="s">
        <v>14</v>
      </c>
      <c r="D5459" t="s">
        <v>15</v>
      </c>
      <c r="E5459" t="s">
        <v>77</v>
      </c>
      <c r="F5459" s="1">
        <v>43199.416284722225</v>
      </c>
      <c r="G5459">
        <v>2</v>
      </c>
      <c r="H5459">
        <v>84.29</v>
      </c>
      <c r="I5459">
        <v>168.58</v>
      </c>
      <c r="J5459">
        <v>18</v>
      </c>
      <c r="K5459" t="s">
        <v>1543</v>
      </c>
      <c r="L5459">
        <v>2018</v>
      </c>
      <c r="M5459">
        <v>4</v>
      </c>
    </row>
    <row r="5460" spans="1:13" x14ac:dyDescent="0.25">
      <c r="A5460">
        <v>847713</v>
      </c>
      <c r="B5460" t="s">
        <v>76</v>
      </c>
      <c r="C5460" t="s">
        <v>14</v>
      </c>
      <c r="D5460" t="s">
        <v>15</v>
      </c>
      <c r="E5460" t="s">
        <v>77</v>
      </c>
      <c r="F5460" s="1">
        <v>43206.416689814818</v>
      </c>
      <c r="G5460">
        <v>1</v>
      </c>
      <c r="H5460">
        <v>84.29</v>
      </c>
      <c r="I5460">
        <v>84.29</v>
      </c>
      <c r="J5460">
        <v>18</v>
      </c>
      <c r="K5460" t="s">
        <v>1543</v>
      </c>
      <c r="L5460">
        <v>2018</v>
      </c>
      <c r="M5460">
        <v>4</v>
      </c>
    </row>
    <row r="5461" spans="1:13" x14ac:dyDescent="0.25">
      <c r="A5461">
        <v>847713</v>
      </c>
      <c r="B5461" t="s">
        <v>76</v>
      </c>
      <c r="C5461" t="s">
        <v>14</v>
      </c>
      <c r="D5461" t="s">
        <v>15</v>
      </c>
      <c r="E5461" t="s">
        <v>77</v>
      </c>
      <c r="F5461" s="1">
        <v>43224.532430555555</v>
      </c>
      <c r="G5461">
        <v>1</v>
      </c>
      <c r="H5461">
        <v>84.29</v>
      </c>
      <c r="I5461">
        <v>84.29</v>
      </c>
      <c r="J5461">
        <v>18</v>
      </c>
      <c r="K5461" t="s">
        <v>1543</v>
      </c>
      <c r="L5461">
        <v>2018</v>
      </c>
      <c r="M5461">
        <v>5</v>
      </c>
    </row>
    <row r="5462" spans="1:13" x14ac:dyDescent="0.25">
      <c r="A5462">
        <v>847713</v>
      </c>
      <c r="B5462" t="s">
        <v>76</v>
      </c>
      <c r="C5462" t="s">
        <v>14</v>
      </c>
      <c r="D5462" t="s">
        <v>15</v>
      </c>
      <c r="E5462" t="s">
        <v>77</v>
      </c>
      <c r="F5462" s="1">
        <v>43224.532430555555</v>
      </c>
      <c r="G5462">
        <v>1</v>
      </c>
      <c r="H5462">
        <v>84.29</v>
      </c>
      <c r="I5462">
        <v>84.29</v>
      </c>
      <c r="J5462">
        <v>18</v>
      </c>
      <c r="K5462" t="s">
        <v>1543</v>
      </c>
      <c r="L5462">
        <v>2018</v>
      </c>
      <c r="M5462">
        <v>5</v>
      </c>
    </row>
    <row r="5463" spans="1:13" x14ac:dyDescent="0.25">
      <c r="A5463">
        <v>847713</v>
      </c>
      <c r="B5463" t="s">
        <v>76</v>
      </c>
      <c r="C5463" t="s">
        <v>14</v>
      </c>
      <c r="D5463" t="s">
        <v>15</v>
      </c>
      <c r="E5463" t="s">
        <v>77</v>
      </c>
      <c r="F5463" s="1">
        <v>43276.328842592593</v>
      </c>
      <c r="G5463">
        <v>1</v>
      </c>
      <c r="H5463">
        <v>84.29</v>
      </c>
      <c r="I5463">
        <v>84.29</v>
      </c>
      <c r="J5463">
        <v>18</v>
      </c>
      <c r="K5463" t="s">
        <v>1543</v>
      </c>
      <c r="L5463">
        <v>2018</v>
      </c>
      <c r="M5463">
        <v>6</v>
      </c>
    </row>
    <row r="5464" spans="1:13" x14ac:dyDescent="0.25">
      <c r="A5464">
        <v>847713</v>
      </c>
      <c r="B5464" t="s">
        <v>76</v>
      </c>
      <c r="C5464" t="s">
        <v>14</v>
      </c>
      <c r="D5464" t="s">
        <v>15</v>
      </c>
      <c r="E5464" t="s">
        <v>77</v>
      </c>
      <c r="F5464" s="1">
        <v>43290.313692129632</v>
      </c>
      <c r="G5464">
        <v>2</v>
      </c>
      <c r="H5464">
        <v>84.29</v>
      </c>
      <c r="I5464">
        <v>168.58</v>
      </c>
      <c r="J5464">
        <v>18</v>
      </c>
      <c r="K5464" t="s">
        <v>1543</v>
      </c>
      <c r="L5464">
        <v>2018</v>
      </c>
      <c r="M5464">
        <v>7</v>
      </c>
    </row>
    <row r="5465" spans="1:13" x14ac:dyDescent="0.25">
      <c r="A5465">
        <v>847713</v>
      </c>
      <c r="B5465" t="s">
        <v>76</v>
      </c>
      <c r="C5465" t="s">
        <v>14</v>
      </c>
      <c r="D5465" t="s">
        <v>15</v>
      </c>
      <c r="E5465" t="s">
        <v>77</v>
      </c>
      <c r="F5465" s="1">
        <v>43339.422037037039</v>
      </c>
      <c r="G5465">
        <v>2</v>
      </c>
      <c r="H5465">
        <v>109.38</v>
      </c>
      <c r="I5465">
        <v>218.76</v>
      </c>
      <c r="J5465">
        <v>18</v>
      </c>
      <c r="K5465" t="s">
        <v>1543</v>
      </c>
      <c r="L5465">
        <v>2018</v>
      </c>
      <c r="M5465">
        <v>8</v>
      </c>
    </row>
    <row r="5466" spans="1:13" x14ac:dyDescent="0.25">
      <c r="A5466">
        <v>847713</v>
      </c>
      <c r="B5466" t="s">
        <v>76</v>
      </c>
      <c r="C5466" t="s">
        <v>14</v>
      </c>
      <c r="D5466" t="s">
        <v>15</v>
      </c>
      <c r="E5466" t="s">
        <v>77</v>
      </c>
      <c r="F5466" s="1">
        <v>43346.412083333336</v>
      </c>
      <c r="G5466">
        <v>2</v>
      </c>
      <c r="H5466">
        <v>109.38</v>
      </c>
      <c r="I5466">
        <v>218.76</v>
      </c>
      <c r="J5466">
        <v>18</v>
      </c>
      <c r="K5466" t="s">
        <v>1543</v>
      </c>
      <c r="L5466">
        <v>2018</v>
      </c>
      <c r="M5466">
        <v>9</v>
      </c>
    </row>
    <row r="5467" spans="1:13" x14ac:dyDescent="0.25">
      <c r="A5467">
        <v>847713</v>
      </c>
      <c r="B5467" t="s">
        <v>76</v>
      </c>
      <c r="C5467" t="s">
        <v>14</v>
      </c>
      <c r="D5467" t="s">
        <v>15</v>
      </c>
      <c r="E5467" t="s">
        <v>77</v>
      </c>
      <c r="F5467" s="1">
        <v>43395.346828703703</v>
      </c>
      <c r="G5467">
        <v>2</v>
      </c>
      <c r="H5467">
        <v>109.38</v>
      </c>
      <c r="I5467">
        <v>218.76</v>
      </c>
      <c r="J5467">
        <v>18</v>
      </c>
      <c r="K5467" t="s">
        <v>1543</v>
      </c>
      <c r="L5467">
        <v>2018</v>
      </c>
      <c r="M5467">
        <v>10</v>
      </c>
    </row>
    <row r="5468" spans="1:13" x14ac:dyDescent="0.25">
      <c r="A5468">
        <v>847713</v>
      </c>
      <c r="B5468" t="s">
        <v>76</v>
      </c>
      <c r="C5468" t="s">
        <v>14</v>
      </c>
      <c r="D5468" t="s">
        <v>15</v>
      </c>
      <c r="E5468" t="s">
        <v>77</v>
      </c>
      <c r="F5468" s="1">
        <v>43437.50885416667</v>
      </c>
      <c r="G5468">
        <v>1</v>
      </c>
      <c r="H5468">
        <v>109.38</v>
      </c>
      <c r="I5468">
        <v>109.38</v>
      </c>
      <c r="J5468">
        <v>18</v>
      </c>
      <c r="K5468" t="s">
        <v>1543</v>
      </c>
      <c r="L5468">
        <v>2018</v>
      </c>
      <c r="M5468">
        <v>12</v>
      </c>
    </row>
    <row r="5469" spans="1:13" x14ac:dyDescent="0.25">
      <c r="A5469">
        <v>847713</v>
      </c>
      <c r="B5469" t="s">
        <v>76</v>
      </c>
      <c r="C5469" t="s">
        <v>14</v>
      </c>
      <c r="D5469" t="s">
        <v>15</v>
      </c>
      <c r="E5469" t="s">
        <v>77</v>
      </c>
      <c r="F5469" s="1">
        <v>43462.428368055553</v>
      </c>
      <c r="G5469">
        <v>1</v>
      </c>
      <c r="H5469">
        <v>111.63</v>
      </c>
      <c r="I5469">
        <v>111.63</v>
      </c>
      <c r="J5469">
        <v>18</v>
      </c>
      <c r="K5469" t="s">
        <v>1543</v>
      </c>
      <c r="L5469">
        <v>2018</v>
      </c>
      <c r="M5469">
        <v>12</v>
      </c>
    </row>
    <row r="5470" spans="1:13" x14ac:dyDescent="0.25">
      <c r="A5470">
        <v>847713</v>
      </c>
      <c r="B5470" t="s">
        <v>76</v>
      </c>
      <c r="C5470" t="s">
        <v>14</v>
      </c>
      <c r="D5470" t="s">
        <v>15</v>
      </c>
      <c r="E5470" t="s">
        <v>77</v>
      </c>
      <c r="F5470" s="1">
        <v>43472.435034722221</v>
      </c>
      <c r="G5470">
        <v>2</v>
      </c>
      <c r="H5470">
        <v>111.63</v>
      </c>
      <c r="I5470">
        <v>223.26</v>
      </c>
      <c r="J5470">
        <v>18</v>
      </c>
      <c r="K5470" t="s">
        <v>1543</v>
      </c>
      <c r="L5470">
        <v>2019</v>
      </c>
      <c r="M5470">
        <v>1</v>
      </c>
    </row>
    <row r="5471" spans="1:13" x14ac:dyDescent="0.25">
      <c r="A5471">
        <v>847713</v>
      </c>
      <c r="B5471" t="s">
        <v>76</v>
      </c>
      <c r="C5471" t="s">
        <v>14</v>
      </c>
      <c r="D5471" t="s">
        <v>15</v>
      </c>
      <c r="E5471" t="s">
        <v>77</v>
      </c>
      <c r="F5471" s="1">
        <v>43493.403136574074</v>
      </c>
      <c r="G5471">
        <v>2</v>
      </c>
      <c r="H5471">
        <v>111.63</v>
      </c>
      <c r="I5471">
        <v>223.26</v>
      </c>
      <c r="J5471">
        <v>18</v>
      </c>
      <c r="K5471" t="s">
        <v>1543</v>
      </c>
      <c r="L5471">
        <v>2019</v>
      </c>
      <c r="M5471">
        <v>1</v>
      </c>
    </row>
    <row r="5472" spans="1:13" x14ac:dyDescent="0.25">
      <c r="A5472">
        <v>847713</v>
      </c>
      <c r="B5472" t="s">
        <v>76</v>
      </c>
      <c r="C5472" t="s">
        <v>14</v>
      </c>
      <c r="D5472" t="s">
        <v>15</v>
      </c>
      <c r="E5472" t="s">
        <v>77</v>
      </c>
      <c r="F5472" s="1">
        <v>43563.420960648145</v>
      </c>
      <c r="G5472">
        <v>2</v>
      </c>
      <c r="H5472">
        <v>114.05</v>
      </c>
      <c r="I5472">
        <v>228.1</v>
      </c>
      <c r="J5472">
        <v>18</v>
      </c>
      <c r="K5472" t="s">
        <v>1543</v>
      </c>
      <c r="L5472">
        <v>2019</v>
      </c>
      <c r="M5472">
        <v>4</v>
      </c>
    </row>
    <row r="5473" spans="1:13" x14ac:dyDescent="0.25">
      <c r="A5473">
        <v>847713</v>
      </c>
      <c r="B5473" t="s">
        <v>76</v>
      </c>
      <c r="C5473" t="s">
        <v>14</v>
      </c>
      <c r="D5473" t="s">
        <v>15</v>
      </c>
      <c r="E5473" t="s">
        <v>77</v>
      </c>
      <c r="F5473" s="1">
        <v>43581.452476851853</v>
      </c>
      <c r="G5473">
        <v>1</v>
      </c>
      <c r="H5473">
        <v>111.63</v>
      </c>
      <c r="I5473">
        <v>111.63</v>
      </c>
      <c r="J5473">
        <v>18</v>
      </c>
      <c r="K5473" t="s">
        <v>1543</v>
      </c>
      <c r="L5473">
        <v>2019</v>
      </c>
      <c r="M5473">
        <v>4</v>
      </c>
    </row>
    <row r="5474" spans="1:13" x14ac:dyDescent="0.25">
      <c r="A5474">
        <v>848439</v>
      </c>
      <c r="B5474" t="s">
        <v>78</v>
      </c>
      <c r="C5474" t="s">
        <v>14</v>
      </c>
      <c r="D5474" t="s">
        <v>15</v>
      </c>
      <c r="E5474" t="s">
        <v>79</v>
      </c>
      <c r="F5474" s="1">
        <v>43738.416145833333</v>
      </c>
      <c r="G5474">
        <v>1</v>
      </c>
      <c r="H5474">
        <v>46.21</v>
      </c>
      <c r="I5474">
        <v>46.21</v>
      </c>
      <c r="J5474">
        <v>18</v>
      </c>
      <c r="K5474" t="s">
        <v>1543</v>
      </c>
      <c r="L5474">
        <v>2019</v>
      </c>
      <c r="M5474">
        <v>9</v>
      </c>
    </row>
    <row r="5475" spans="1:13" x14ac:dyDescent="0.25">
      <c r="A5475">
        <v>849054</v>
      </c>
      <c r="B5475" t="s">
        <v>857</v>
      </c>
      <c r="C5475" t="s">
        <v>14</v>
      </c>
      <c r="D5475" t="s">
        <v>15</v>
      </c>
      <c r="E5475" t="s">
        <v>858</v>
      </c>
      <c r="F5475" s="1">
        <v>42860.511423611111</v>
      </c>
      <c r="G5475">
        <v>1</v>
      </c>
      <c r="H5475">
        <v>78.819999999999993</v>
      </c>
      <c r="I5475">
        <v>78.819999999999993</v>
      </c>
      <c r="J5475">
        <v>18</v>
      </c>
      <c r="K5475" t="s">
        <v>1543</v>
      </c>
      <c r="L5475">
        <v>2017</v>
      </c>
      <c r="M5475">
        <v>5</v>
      </c>
    </row>
    <row r="5476" spans="1:13" x14ac:dyDescent="0.25">
      <c r="A5476">
        <v>849054</v>
      </c>
      <c r="B5476" t="s">
        <v>857</v>
      </c>
      <c r="C5476" t="s">
        <v>14</v>
      </c>
      <c r="D5476" t="s">
        <v>15</v>
      </c>
      <c r="E5476" t="s">
        <v>858</v>
      </c>
      <c r="F5476" s="1">
        <v>42926.419953703706</v>
      </c>
      <c r="G5476">
        <v>1</v>
      </c>
      <c r="H5476">
        <v>78.290000000000006</v>
      </c>
      <c r="I5476">
        <v>78.290000000000006</v>
      </c>
      <c r="J5476">
        <v>18</v>
      </c>
      <c r="K5476" t="s">
        <v>1543</v>
      </c>
      <c r="L5476">
        <v>2017</v>
      </c>
      <c r="M5476">
        <v>7</v>
      </c>
    </row>
    <row r="5477" spans="1:13" x14ac:dyDescent="0.25">
      <c r="A5477">
        <v>849054</v>
      </c>
      <c r="B5477" t="s">
        <v>857</v>
      </c>
      <c r="C5477" t="s">
        <v>14</v>
      </c>
      <c r="D5477" t="s">
        <v>15</v>
      </c>
      <c r="E5477" t="s">
        <v>858</v>
      </c>
      <c r="F5477" s="1">
        <v>42926.419953703706</v>
      </c>
      <c r="G5477">
        <v>1</v>
      </c>
      <c r="H5477">
        <v>78.290000000000006</v>
      </c>
      <c r="I5477">
        <v>78.290000000000006</v>
      </c>
      <c r="J5477">
        <v>18</v>
      </c>
      <c r="K5477" t="s">
        <v>1543</v>
      </c>
      <c r="L5477">
        <v>2017</v>
      </c>
      <c r="M5477">
        <v>7</v>
      </c>
    </row>
    <row r="5478" spans="1:13" x14ac:dyDescent="0.25">
      <c r="A5478">
        <v>849054</v>
      </c>
      <c r="B5478" t="s">
        <v>857</v>
      </c>
      <c r="C5478" t="s">
        <v>14</v>
      </c>
      <c r="D5478" t="s">
        <v>15</v>
      </c>
      <c r="E5478" t="s">
        <v>858</v>
      </c>
      <c r="F5478" s="1">
        <v>43108.437719907408</v>
      </c>
      <c r="G5478">
        <v>1</v>
      </c>
      <c r="H5478">
        <v>98.27</v>
      </c>
      <c r="I5478">
        <v>98.27</v>
      </c>
      <c r="J5478">
        <v>18</v>
      </c>
      <c r="K5478" t="s">
        <v>1543</v>
      </c>
      <c r="L5478">
        <v>2018</v>
      </c>
      <c r="M5478">
        <v>1</v>
      </c>
    </row>
    <row r="5479" spans="1:13" x14ac:dyDescent="0.25">
      <c r="A5479">
        <v>849054</v>
      </c>
      <c r="B5479" t="s">
        <v>857</v>
      </c>
      <c r="C5479" t="s">
        <v>14</v>
      </c>
      <c r="D5479" t="s">
        <v>15</v>
      </c>
      <c r="E5479" t="s">
        <v>858</v>
      </c>
      <c r="F5479" s="1">
        <v>43157.399328703701</v>
      </c>
      <c r="G5479">
        <v>1</v>
      </c>
      <c r="H5479">
        <v>96.35</v>
      </c>
      <c r="I5479">
        <v>96.35</v>
      </c>
      <c r="J5479">
        <v>18</v>
      </c>
      <c r="K5479" t="s">
        <v>1543</v>
      </c>
      <c r="L5479">
        <v>2018</v>
      </c>
      <c r="M5479">
        <v>2</v>
      </c>
    </row>
    <row r="5480" spans="1:13" x14ac:dyDescent="0.25">
      <c r="A5480">
        <v>849054</v>
      </c>
      <c r="B5480" t="s">
        <v>857</v>
      </c>
      <c r="C5480" t="s">
        <v>14</v>
      </c>
      <c r="D5480" t="s">
        <v>15</v>
      </c>
      <c r="E5480" t="s">
        <v>858</v>
      </c>
      <c r="F5480" s="1">
        <v>43164.410092592596</v>
      </c>
      <c r="G5480">
        <v>1</v>
      </c>
      <c r="H5480">
        <v>98.26</v>
      </c>
      <c r="I5480">
        <v>98.26</v>
      </c>
      <c r="J5480">
        <v>18</v>
      </c>
      <c r="K5480" t="s">
        <v>1543</v>
      </c>
      <c r="L5480">
        <v>2018</v>
      </c>
      <c r="M5480">
        <v>3</v>
      </c>
    </row>
    <row r="5481" spans="1:13" x14ac:dyDescent="0.25">
      <c r="A5481">
        <v>849054</v>
      </c>
      <c r="B5481" t="s">
        <v>857</v>
      </c>
      <c r="C5481" t="s">
        <v>14</v>
      </c>
      <c r="D5481" t="s">
        <v>15</v>
      </c>
      <c r="E5481" t="s">
        <v>858</v>
      </c>
      <c r="F5481" s="1">
        <v>43255.420740740738</v>
      </c>
      <c r="G5481">
        <v>1</v>
      </c>
      <c r="H5481">
        <v>98.26</v>
      </c>
      <c r="I5481">
        <v>98.26</v>
      </c>
      <c r="J5481">
        <v>18</v>
      </c>
      <c r="K5481" t="s">
        <v>1543</v>
      </c>
      <c r="L5481">
        <v>2018</v>
      </c>
      <c r="M5481">
        <v>6</v>
      </c>
    </row>
    <row r="5482" spans="1:13" x14ac:dyDescent="0.25">
      <c r="A5482">
        <v>849054</v>
      </c>
      <c r="B5482" t="s">
        <v>857</v>
      </c>
      <c r="C5482" t="s">
        <v>14</v>
      </c>
      <c r="D5482" t="s">
        <v>15</v>
      </c>
      <c r="E5482" t="s">
        <v>858</v>
      </c>
      <c r="F5482" s="1">
        <v>43346.412083333336</v>
      </c>
      <c r="G5482">
        <v>1</v>
      </c>
      <c r="H5482">
        <v>98.26</v>
      </c>
      <c r="I5482">
        <v>98.26</v>
      </c>
      <c r="J5482">
        <v>18</v>
      </c>
      <c r="K5482" t="s">
        <v>1543</v>
      </c>
      <c r="L5482">
        <v>2018</v>
      </c>
      <c r="M5482">
        <v>9</v>
      </c>
    </row>
    <row r="5483" spans="1:13" x14ac:dyDescent="0.25">
      <c r="A5483">
        <v>849054</v>
      </c>
      <c r="B5483" t="s">
        <v>857</v>
      </c>
      <c r="C5483" t="s">
        <v>14</v>
      </c>
      <c r="D5483" t="s">
        <v>15</v>
      </c>
      <c r="E5483" t="s">
        <v>858</v>
      </c>
      <c r="F5483" s="1">
        <v>43346.412083333336</v>
      </c>
      <c r="G5483">
        <v>1</v>
      </c>
      <c r="H5483">
        <v>98.26</v>
      </c>
      <c r="I5483">
        <v>98.26</v>
      </c>
      <c r="J5483">
        <v>18</v>
      </c>
      <c r="K5483" t="s">
        <v>1543</v>
      </c>
      <c r="L5483">
        <v>2018</v>
      </c>
      <c r="M5483">
        <v>9</v>
      </c>
    </row>
    <row r="5484" spans="1:13" x14ac:dyDescent="0.25">
      <c r="A5484">
        <v>849054</v>
      </c>
      <c r="B5484" t="s">
        <v>857</v>
      </c>
      <c r="C5484" t="s">
        <v>14</v>
      </c>
      <c r="D5484" t="s">
        <v>15</v>
      </c>
      <c r="E5484" t="s">
        <v>858</v>
      </c>
      <c r="F5484" s="1">
        <v>43479.409178240741</v>
      </c>
      <c r="G5484">
        <v>1</v>
      </c>
      <c r="H5484">
        <v>98.26</v>
      </c>
      <c r="I5484">
        <v>98.26</v>
      </c>
      <c r="J5484">
        <v>18</v>
      </c>
      <c r="K5484" t="s">
        <v>1543</v>
      </c>
      <c r="L5484">
        <v>2019</v>
      </c>
      <c r="M5484">
        <v>1</v>
      </c>
    </row>
    <row r="5485" spans="1:13" x14ac:dyDescent="0.25">
      <c r="A5485">
        <v>849054</v>
      </c>
      <c r="B5485" t="s">
        <v>857</v>
      </c>
      <c r="C5485" t="s">
        <v>14</v>
      </c>
      <c r="D5485" t="s">
        <v>15</v>
      </c>
      <c r="E5485" t="s">
        <v>858</v>
      </c>
      <c r="F5485" s="1">
        <v>43633.429166666669</v>
      </c>
      <c r="G5485">
        <v>1</v>
      </c>
      <c r="H5485">
        <v>98.18</v>
      </c>
      <c r="I5485">
        <v>98.18</v>
      </c>
      <c r="J5485">
        <v>18</v>
      </c>
      <c r="K5485" t="s">
        <v>1543</v>
      </c>
      <c r="L5485">
        <v>2019</v>
      </c>
      <c r="M5485">
        <v>6</v>
      </c>
    </row>
    <row r="5486" spans="1:13" x14ac:dyDescent="0.25">
      <c r="A5486">
        <v>849290</v>
      </c>
      <c r="B5486" t="s">
        <v>859</v>
      </c>
      <c r="C5486" t="s">
        <v>14</v>
      </c>
      <c r="D5486" t="s">
        <v>15</v>
      </c>
      <c r="E5486" t="s">
        <v>858</v>
      </c>
      <c r="F5486" s="1">
        <v>43717.490011574075</v>
      </c>
      <c r="G5486">
        <v>1</v>
      </c>
      <c r="H5486">
        <v>332.05</v>
      </c>
      <c r="I5486">
        <v>332.05</v>
      </c>
      <c r="J5486">
        <v>18</v>
      </c>
      <c r="K5486" t="s">
        <v>1543</v>
      </c>
      <c r="L5486">
        <v>2019</v>
      </c>
      <c r="M5486">
        <v>9</v>
      </c>
    </row>
    <row r="5487" spans="1:13" x14ac:dyDescent="0.25">
      <c r="A5487">
        <v>849290</v>
      </c>
      <c r="B5487" t="s">
        <v>859</v>
      </c>
      <c r="C5487" t="s">
        <v>14</v>
      </c>
      <c r="D5487" t="s">
        <v>15</v>
      </c>
      <c r="E5487" t="s">
        <v>858</v>
      </c>
      <c r="F5487" s="1">
        <v>43745.460821759261</v>
      </c>
      <c r="G5487">
        <v>1</v>
      </c>
      <c r="H5487">
        <v>325.85000000000002</v>
      </c>
      <c r="I5487">
        <v>325.85000000000002</v>
      </c>
      <c r="J5487">
        <v>18</v>
      </c>
      <c r="K5487" t="s">
        <v>1543</v>
      </c>
      <c r="L5487">
        <v>2019</v>
      </c>
      <c r="M5487">
        <v>10</v>
      </c>
    </row>
    <row r="5488" spans="1:13" x14ac:dyDescent="0.25">
      <c r="A5488">
        <v>849290</v>
      </c>
      <c r="B5488" t="s">
        <v>859</v>
      </c>
      <c r="C5488" t="s">
        <v>14</v>
      </c>
      <c r="D5488" t="s">
        <v>15</v>
      </c>
      <c r="E5488" t="s">
        <v>858</v>
      </c>
      <c r="F5488" s="1">
        <v>43752.472314814811</v>
      </c>
      <c r="G5488">
        <v>1</v>
      </c>
      <c r="H5488">
        <v>331.95</v>
      </c>
      <c r="I5488">
        <v>331.95</v>
      </c>
      <c r="J5488">
        <v>18</v>
      </c>
      <c r="K5488" t="s">
        <v>1543</v>
      </c>
      <c r="L5488">
        <v>2019</v>
      </c>
      <c r="M5488">
        <v>10</v>
      </c>
    </row>
    <row r="5489" spans="1:13" x14ac:dyDescent="0.25">
      <c r="A5489">
        <v>850087</v>
      </c>
      <c r="B5489" t="s">
        <v>80</v>
      </c>
      <c r="C5489" t="s">
        <v>14</v>
      </c>
      <c r="D5489" t="s">
        <v>15</v>
      </c>
      <c r="E5489" t="s">
        <v>81</v>
      </c>
      <c r="F5489" s="1">
        <v>42793.416712962964</v>
      </c>
      <c r="G5489">
        <v>1</v>
      </c>
      <c r="H5489">
        <v>50.56</v>
      </c>
      <c r="I5489">
        <v>50.56</v>
      </c>
      <c r="J5489">
        <v>18</v>
      </c>
      <c r="K5489" t="s">
        <v>1543</v>
      </c>
      <c r="L5489">
        <v>2017</v>
      </c>
      <c r="M5489">
        <v>2</v>
      </c>
    </row>
    <row r="5490" spans="1:13" x14ac:dyDescent="0.25">
      <c r="A5490">
        <v>848751</v>
      </c>
      <c r="B5490" t="s">
        <v>82</v>
      </c>
      <c r="C5490" t="s">
        <v>14</v>
      </c>
      <c r="D5490" t="s">
        <v>15</v>
      </c>
      <c r="E5490" t="s">
        <v>83</v>
      </c>
      <c r="F5490" s="1">
        <v>43255.335335648146</v>
      </c>
      <c r="G5490">
        <v>1</v>
      </c>
      <c r="H5490">
        <v>31.54</v>
      </c>
      <c r="I5490">
        <v>31.54</v>
      </c>
      <c r="J5490">
        <v>18</v>
      </c>
      <c r="K5490" t="s">
        <v>1543</v>
      </c>
      <c r="L5490">
        <v>2018</v>
      </c>
      <c r="M5490">
        <v>6</v>
      </c>
    </row>
    <row r="5491" spans="1:13" x14ac:dyDescent="0.25">
      <c r="A5491">
        <v>208456</v>
      </c>
      <c r="B5491" t="s">
        <v>87</v>
      </c>
      <c r="C5491" t="s">
        <v>14</v>
      </c>
      <c r="D5491" t="s">
        <v>85</v>
      </c>
      <c r="E5491" t="s">
        <v>86</v>
      </c>
      <c r="F5491" s="1">
        <v>42969.456226851849</v>
      </c>
      <c r="G5491">
        <v>0.05</v>
      </c>
      <c r="H5491">
        <v>738.54</v>
      </c>
      <c r="I5491">
        <v>36.93</v>
      </c>
      <c r="J5491">
        <v>18</v>
      </c>
      <c r="K5491" t="s">
        <v>1543</v>
      </c>
      <c r="L5491">
        <v>2017</v>
      </c>
      <c r="M5491">
        <v>8</v>
      </c>
    </row>
    <row r="5492" spans="1:13" x14ac:dyDescent="0.25">
      <c r="A5492">
        <v>130508</v>
      </c>
      <c r="B5492" t="s">
        <v>860</v>
      </c>
      <c r="C5492" t="s">
        <v>14</v>
      </c>
      <c r="D5492" t="s">
        <v>15</v>
      </c>
      <c r="E5492" t="s">
        <v>861</v>
      </c>
      <c r="F5492" s="1">
        <v>42758.432291666664</v>
      </c>
      <c r="G5492">
        <v>2</v>
      </c>
      <c r="H5492">
        <v>74.61</v>
      </c>
      <c r="I5492">
        <v>149.22</v>
      </c>
      <c r="J5492">
        <v>18</v>
      </c>
      <c r="K5492" t="s">
        <v>1543</v>
      </c>
      <c r="L5492">
        <v>2017</v>
      </c>
      <c r="M5492">
        <v>1</v>
      </c>
    </row>
    <row r="5493" spans="1:13" x14ac:dyDescent="0.25">
      <c r="A5493">
        <v>140454</v>
      </c>
      <c r="B5493" t="s">
        <v>862</v>
      </c>
      <c r="C5493" t="s">
        <v>14</v>
      </c>
      <c r="D5493" t="s">
        <v>15</v>
      </c>
      <c r="E5493" t="s">
        <v>861</v>
      </c>
      <c r="F5493" s="1">
        <v>42758.432291666664</v>
      </c>
      <c r="G5493">
        <v>2</v>
      </c>
      <c r="H5493">
        <v>120.74</v>
      </c>
      <c r="I5493">
        <v>241.48</v>
      </c>
      <c r="J5493">
        <v>18</v>
      </c>
      <c r="K5493" t="s">
        <v>1543</v>
      </c>
      <c r="L5493">
        <v>2017</v>
      </c>
      <c r="M5493">
        <v>1</v>
      </c>
    </row>
    <row r="5494" spans="1:13" x14ac:dyDescent="0.25">
      <c r="A5494">
        <v>130508</v>
      </c>
      <c r="B5494" t="s">
        <v>860</v>
      </c>
      <c r="C5494" t="s">
        <v>14</v>
      </c>
      <c r="D5494" t="s">
        <v>15</v>
      </c>
      <c r="E5494" t="s">
        <v>861</v>
      </c>
      <c r="F5494" s="1">
        <v>42772.547615740739</v>
      </c>
      <c r="G5494">
        <v>2</v>
      </c>
      <c r="H5494">
        <v>74.61</v>
      </c>
      <c r="I5494">
        <v>149.22</v>
      </c>
      <c r="J5494">
        <v>18</v>
      </c>
      <c r="K5494" t="s">
        <v>1543</v>
      </c>
      <c r="L5494">
        <v>2017</v>
      </c>
      <c r="M5494">
        <v>2</v>
      </c>
    </row>
    <row r="5495" spans="1:13" x14ac:dyDescent="0.25">
      <c r="A5495">
        <v>130508</v>
      </c>
      <c r="B5495" t="s">
        <v>860</v>
      </c>
      <c r="C5495" t="s">
        <v>14</v>
      </c>
      <c r="D5495" t="s">
        <v>15</v>
      </c>
      <c r="E5495" t="s">
        <v>861</v>
      </c>
      <c r="F5495" s="1">
        <v>42779.460648148146</v>
      </c>
      <c r="G5495">
        <v>1</v>
      </c>
      <c r="H5495">
        <v>74.61</v>
      </c>
      <c r="I5495">
        <v>74.61</v>
      </c>
      <c r="J5495">
        <v>18</v>
      </c>
      <c r="K5495" t="s">
        <v>1543</v>
      </c>
      <c r="L5495">
        <v>2017</v>
      </c>
      <c r="M5495">
        <v>2</v>
      </c>
    </row>
    <row r="5496" spans="1:13" x14ac:dyDescent="0.25">
      <c r="A5496">
        <v>130508</v>
      </c>
      <c r="B5496" t="s">
        <v>860</v>
      </c>
      <c r="C5496" t="s">
        <v>14</v>
      </c>
      <c r="D5496" t="s">
        <v>15</v>
      </c>
      <c r="E5496" t="s">
        <v>861</v>
      </c>
      <c r="F5496" s="1">
        <v>42779.460648148146</v>
      </c>
      <c r="G5496">
        <v>1</v>
      </c>
      <c r="H5496">
        <v>74.61</v>
      </c>
      <c r="I5496">
        <v>74.61</v>
      </c>
      <c r="J5496">
        <v>18</v>
      </c>
      <c r="K5496" t="s">
        <v>1543</v>
      </c>
      <c r="L5496">
        <v>2017</v>
      </c>
      <c r="M5496">
        <v>2</v>
      </c>
    </row>
    <row r="5497" spans="1:13" x14ac:dyDescent="0.25">
      <c r="A5497">
        <v>140454</v>
      </c>
      <c r="B5497" t="s">
        <v>862</v>
      </c>
      <c r="C5497" t="s">
        <v>14</v>
      </c>
      <c r="D5497" t="s">
        <v>15</v>
      </c>
      <c r="E5497" t="s">
        <v>861</v>
      </c>
      <c r="F5497" s="1">
        <v>42779.460648148146</v>
      </c>
      <c r="G5497">
        <v>1</v>
      </c>
      <c r="H5497">
        <v>120.74</v>
      </c>
      <c r="I5497">
        <v>120.74</v>
      </c>
      <c r="J5497">
        <v>18</v>
      </c>
      <c r="K5497" t="s">
        <v>1543</v>
      </c>
      <c r="L5497">
        <v>2017</v>
      </c>
      <c r="M5497">
        <v>2</v>
      </c>
    </row>
    <row r="5498" spans="1:13" x14ac:dyDescent="0.25">
      <c r="A5498">
        <v>140454</v>
      </c>
      <c r="B5498" t="s">
        <v>862</v>
      </c>
      <c r="C5498" t="s">
        <v>14</v>
      </c>
      <c r="D5498" t="s">
        <v>15</v>
      </c>
      <c r="E5498" t="s">
        <v>861</v>
      </c>
      <c r="F5498" s="1">
        <v>42779.460648148146</v>
      </c>
      <c r="G5498">
        <v>1</v>
      </c>
      <c r="H5498">
        <v>120.74</v>
      </c>
      <c r="I5498">
        <v>120.74</v>
      </c>
      <c r="J5498">
        <v>18</v>
      </c>
      <c r="K5498" t="s">
        <v>1543</v>
      </c>
      <c r="L5498">
        <v>2017</v>
      </c>
      <c r="M5498">
        <v>2</v>
      </c>
    </row>
    <row r="5499" spans="1:13" x14ac:dyDescent="0.25">
      <c r="A5499">
        <v>140454</v>
      </c>
      <c r="B5499" t="s">
        <v>862</v>
      </c>
      <c r="C5499" t="s">
        <v>14</v>
      </c>
      <c r="D5499" t="s">
        <v>15</v>
      </c>
      <c r="E5499" t="s">
        <v>861</v>
      </c>
      <c r="F5499" s="1">
        <v>42800.413576388892</v>
      </c>
      <c r="G5499">
        <v>1</v>
      </c>
      <c r="H5499">
        <v>120.74</v>
      </c>
      <c r="I5499">
        <v>120.74</v>
      </c>
      <c r="J5499">
        <v>18</v>
      </c>
      <c r="K5499" t="s">
        <v>1543</v>
      </c>
      <c r="L5499">
        <v>2017</v>
      </c>
      <c r="M5499">
        <v>3</v>
      </c>
    </row>
    <row r="5500" spans="1:13" x14ac:dyDescent="0.25">
      <c r="A5500">
        <v>140454</v>
      </c>
      <c r="B5500" t="s">
        <v>862</v>
      </c>
      <c r="C5500" t="s">
        <v>14</v>
      </c>
      <c r="D5500" t="s">
        <v>15</v>
      </c>
      <c r="E5500" t="s">
        <v>861</v>
      </c>
      <c r="F5500" s="1">
        <v>42800.413576388892</v>
      </c>
      <c r="G5500">
        <v>1</v>
      </c>
      <c r="H5500">
        <v>120.74</v>
      </c>
      <c r="I5500">
        <v>120.74</v>
      </c>
      <c r="J5500">
        <v>18</v>
      </c>
      <c r="K5500" t="s">
        <v>1543</v>
      </c>
      <c r="L5500">
        <v>2017</v>
      </c>
      <c r="M5500">
        <v>3</v>
      </c>
    </row>
    <row r="5501" spans="1:13" x14ac:dyDescent="0.25">
      <c r="A5501">
        <v>230402</v>
      </c>
      <c r="B5501" t="s">
        <v>862</v>
      </c>
      <c r="C5501" t="s">
        <v>14</v>
      </c>
      <c r="D5501" t="s">
        <v>15</v>
      </c>
      <c r="E5501" t="s">
        <v>861</v>
      </c>
      <c r="F5501" s="1">
        <v>43763.414803240739</v>
      </c>
      <c r="G5501">
        <v>1</v>
      </c>
      <c r="H5501">
        <v>119.76</v>
      </c>
      <c r="I5501">
        <v>119.76</v>
      </c>
      <c r="J5501">
        <v>18</v>
      </c>
      <c r="K5501" t="s">
        <v>1543</v>
      </c>
      <c r="L5501">
        <v>2019</v>
      </c>
      <c r="M5501">
        <v>10</v>
      </c>
    </row>
    <row r="5502" spans="1:13" x14ac:dyDescent="0.25">
      <c r="A5502">
        <v>230402</v>
      </c>
      <c r="B5502" t="s">
        <v>862</v>
      </c>
      <c r="C5502" t="s">
        <v>14</v>
      </c>
      <c r="D5502" t="s">
        <v>15</v>
      </c>
      <c r="E5502" t="s">
        <v>861</v>
      </c>
      <c r="F5502" s="1">
        <v>43780.411469907405</v>
      </c>
      <c r="G5502">
        <v>1</v>
      </c>
      <c r="H5502">
        <v>119.76</v>
      </c>
      <c r="I5502">
        <v>119.76</v>
      </c>
      <c r="J5502">
        <v>18</v>
      </c>
      <c r="K5502" t="s">
        <v>1543</v>
      </c>
      <c r="L5502">
        <v>2019</v>
      </c>
      <c r="M5502">
        <v>11</v>
      </c>
    </row>
    <row r="5503" spans="1:13" x14ac:dyDescent="0.25">
      <c r="A5503">
        <v>183817</v>
      </c>
      <c r="B5503" t="s">
        <v>88</v>
      </c>
      <c r="C5503" t="s">
        <v>58</v>
      </c>
      <c r="D5503" t="s">
        <v>59</v>
      </c>
      <c r="E5503" t="s">
        <v>89</v>
      </c>
      <c r="F5503" s="1">
        <v>43693.568078703705</v>
      </c>
      <c r="G5503">
        <v>1</v>
      </c>
      <c r="H5503">
        <v>952.77</v>
      </c>
      <c r="I5503">
        <v>952.77</v>
      </c>
      <c r="J5503">
        <v>18</v>
      </c>
      <c r="K5503" t="s">
        <v>1543</v>
      </c>
      <c r="L5503">
        <v>2019</v>
      </c>
      <c r="M5503">
        <v>8</v>
      </c>
    </row>
    <row r="5504" spans="1:13" x14ac:dyDescent="0.25">
      <c r="A5504">
        <v>116458</v>
      </c>
      <c r="B5504" t="s">
        <v>1558</v>
      </c>
      <c r="C5504" t="s">
        <v>14</v>
      </c>
      <c r="D5504" t="s">
        <v>15</v>
      </c>
      <c r="E5504" t="s">
        <v>233</v>
      </c>
      <c r="F5504" s="1">
        <v>42751.406967592593</v>
      </c>
      <c r="G5504">
        <v>1</v>
      </c>
      <c r="H5504">
        <v>198.92</v>
      </c>
      <c r="I5504">
        <v>198.92</v>
      </c>
      <c r="J5504">
        <v>18</v>
      </c>
      <c r="K5504" t="s">
        <v>1543</v>
      </c>
      <c r="L5504">
        <v>2017</v>
      </c>
      <c r="M5504">
        <v>1</v>
      </c>
    </row>
    <row r="5505" spans="1:13" x14ac:dyDescent="0.25">
      <c r="A5505">
        <v>211156</v>
      </c>
      <c r="B5505" t="s">
        <v>1559</v>
      </c>
      <c r="C5505" t="s">
        <v>14</v>
      </c>
      <c r="D5505" t="s">
        <v>15</v>
      </c>
      <c r="E5505" t="s">
        <v>819</v>
      </c>
      <c r="F5505" s="1">
        <v>43675.493275462963</v>
      </c>
      <c r="G5505">
        <v>1</v>
      </c>
      <c r="H5505">
        <v>1654.69</v>
      </c>
      <c r="I5505">
        <v>1654.69</v>
      </c>
      <c r="J5505">
        <v>18</v>
      </c>
      <c r="K5505" t="s">
        <v>1543</v>
      </c>
      <c r="L5505">
        <v>2019</v>
      </c>
      <c r="M5505">
        <v>7</v>
      </c>
    </row>
    <row r="5506" spans="1:13" x14ac:dyDescent="0.25">
      <c r="A5506">
        <v>210789</v>
      </c>
      <c r="B5506" t="s">
        <v>863</v>
      </c>
      <c r="C5506" t="s">
        <v>14</v>
      </c>
      <c r="D5506" t="s">
        <v>15</v>
      </c>
      <c r="E5506" t="s">
        <v>819</v>
      </c>
      <c r="F5506" s="1">
        <v>42975.414710648147</v>
      </c>
      <c r="G5506">
        <v>1</v>
      </c>
      <c r="H5506">
        <v>1052.6300000000001</v>
      </c>
      <c r="I5506">
        <v>1052.6300000000001</v>
      </c>
      <c r="J5506">
        <v>18</v>
      </c>
      <c r="K5506" t="s">
        <v>1543</v>
      </c>
      <c r="L5506">
        <v>2017</v>
      </c>
      <c r="M5506">
        <v>8</v>
      </c>
    </row>
    <row r="5507" spans="1:13" x14ac:dyDescent="0.25">
      <c r="A5507">
        <v>210789</v>
      </c>
      <c r="B5507" t="s">
        <v>863</v>
      </c>
      <c r="C5507" t="s">
        <v>14</v>
      </c>
      <c r="D5507" t="s">
        <v>15</v>
      </c>
      <c r="E5507" t="s">
        <v>819</v>
      </c>
      <c r="F5507" s="1">
        <v>42979.574120370373</v>
      </c>
      <c r="G5507">
        <v>1</v>
      </c>
      <c r="H5507">
        <v>1052.6300000000001</v>
      </c>
      <c r="I5507">
        <v>1052.6300000000001</v>
      </c>
      <c r="J5507">
        <v>18</v>
      </c>
      <c r="K5507" t="s">
        <v>1543</v>
      </c>
      <c r="L5507">
        <v>2017</v>
      </c>
      <c r="M5507">
        <v>9</v>
      </c>
    </row>
    <row r="5508" spans="1:13" x14ac:dyDescent="0.25">
      <c r="A5508">
        <v>210789</v>
      </c>
      <c r="B5508" t="s">
        <v>863</v>
      </c>
      <c r="C5508" t="s">
        <v>14</v>
      </c>
      <c r="D5508" t="s">
        <v>15</v>
      </c>
      <c r="E5508" t="s">
        <v>819</v>
      </c>
      <c r="F5508" s="1">
        <v>43017.389930555553</v>
      </c>
      <c r="G5508">
        <v>1</v>
      </c>
      <c r="H5508">
        <v>1052.6300000000001</v>
      </c>
      <c r="I5508">
        <v>1052.6300000000001</v>
      </c>
      <c r="J5508">
        <v>18</v>
      </c>
      <c r="K5508" t="s">
        <v>1543</v>
      </c>
      <c r="L5508">
        <v>2017</v>
      </c>
      <c r="M5508">
        <v>10</v>
      </c>
    </row>
    <row r="5509" spans="1:13" x14ac:dyDescent="0.25">
      <c r="A5509">
        <v>210789</v>
      </c>
      <c r="B5509" t="s">
        <v>863</v>
      </c>
      <c r="C5509" t="s">
        <v>14</v>
      </c>
      <c r="D5509" t="s">
        <v>15</v>
      </c>
      <c r="E5509" t="s">
        <v>819</v>
      </c>
      <c r="F5509" s="1">
        <v>43024.408750000002</v>
      </c>
      <c r="G5509">
        <v>1</v>
      </c>
      <c r="H5509">
        <v>1042.32</v>
      </c>
      <c r="I5509">
        <v>1042.32</v>
      </c>
      <c r="J5509">
        <v>18</v>
      </c>
      <c r="K5509" t="s">
        <v>1543</v>
      </c>
      <c r="L5509">
        <v>2017</v>
      </c>
      <c r="M5509">
        <v>10</v>
      </c>
    </row>
    <row r="5510" spans="1:13" x14ac:dyDescent="0.25">
      <c r="A5510">
        <v>210789</v>
      </c>
      <c r="B5510" t="s">
        <v>863</v>
      </c>
      <c r="C5510" t="s">
        <v>14</v>
      </c>
      <c r="D5510" t="s">
        <v>15</v>
      </c>
      <c r="E5510" t="s">
        <v>819</v>
      </c>
      <c r="F5510" s="1">
        <v>43025.367523148147</v>
      </c>
      <c r="G5510">
        <v>1</v>
      </c>
      <c r="H5510">
        <v>1052.6300000000001</v>
      </c>
      <c r="I5510">
        <v>1052.6300000000001</v>
      </c>
      <c r="J5510">
        <v>18</v>
      </c>
      <c r="K5510" t="s">
        <v>1543</v>
      </c>
      <c r="L5510">
        <v>2017</v>
      </c>
      <c r="M5510">
        <v>10</v>
      </c>
    </row>
    <row r="5511" spans="1:13" x14ac:dyDescent="0.25">
      <c r="A5511">
        <v>210789</v>
      </c>
      <c r="B5511" t="s">
        <v>863</v>
      </c>
      <c r="C5511" t="s">
        <v>14</v>
      </c>
      <c r="D5511" t="s">
        <v>15</v>
      </c>
      <c r="E5511" t="s">
        <v>819</v>
      </c>
      <c r="F5511" s="1">
        <v>43507.406377314815</v>
      </c>
      <c r="G5511">
        <v>1</v>
      </c>
      <c r="H5511">
        <v>1042.32</v>
      </c>
      <c r="I5511">
        <v>1042.32</v>
      </c>
      <c r="J5511">
        <v>18</v>
      </c>
      <c r="K5511" t="s">
        <v>1543</v>
      </c>
      <c r="L5511">
        <v>2019</v>
      </c>
      <c r="M5511">
        <v>2</v>
      </c>
    </row>
    <row r="5512" spans="1:13" x14ac:dyDescent="0.25">
      <c r="A5512">
        <v>210792</v>
      </c>
      <c r="B5512" t="s">
        <v>864</v>
      </c>
      <c r="C5512" t="s">
        <v>14</v>
      </c>
      <c r="D5512" t="s">
        <v>15</v>
      </c>
      <c r="E5512" t="s">
        <v>819</v>
      </c>
      <c r="F5512" s="1">
        <v>42845.385682870372</v>
      </c>
      <c r="G5512">
        <v>1</v>
      </c>
      <c r="H5512">
        <v>1627.18</v>
      </c>
      <c r="I5512">
        <v>1627.18</v>
      </c>
      <c r="J5512">
        <v>18</v>
      </c>
      <c r="K5512" t="s">
        <v>1543</v>
      </c>
      <c r="L5512">
        <v>2017</v>
      </c>
      <c r="M5512">
        <v>4</v>
      </c>
    </row>
    <row r="5513" spans="1:13" x14ac:dyDescent="0.25">
      <c r="A5513">
        <v>210792</v>
      </c>
      <c r="B5513" t="s">
        <v>864</v>
      </c>
      <c r="C5513" t="s">
        <v>14</v>
      </c>
      <c r="D5513" t="s">
        <v>15</v>
      </c>
      <c r="E5513" t="s">
        <v>819</v>
      </c>
      <c r="F5513" s="1">
        <v>42905.456944444442</v>
      </c>
      <c r="G5513">
        <v>1</v>
      </c>
      <c r="H5513">
        <v>1617.67</v>
      </c>
      <c r="I5513">
        <v>1617.67</v>
      </c>
      <c r="J5513">
        <v>18</v>
      </c>
      <c r="K5513" t="s">
        <v>1543</v>
      </c>
      <c r="L5513">
        <v>2017</v>
      </c>
      <c r="M5513">
        <v>6</v>
      </c>
    </row>
    <row r="5514" spans="1:13" x14ac:dyDescent="0.25">
      <c r="A5514">
        <v>210792</v>
      </c>
      <c r="B5514" t="s">
        <v>864</v>
      </c>
      <c r="C5514" t="s">
        <v>14</v>
      </c>
      <c r="D5514" t="s">
        <v>15</v>
      </c>
      <c r="E5514" t="s">
        <v>819</v>
      </c>
      <c r="F5514" s="1">
        <v>42961.396134259259</v>
      </c>
      <c r="G5514">
        <v>1</v>
      </c>
      <c r="H5514">
        <v>1617.67</v>
      </c>
      <c r="I5514">
        <v>1617.67</v>
      </c>
      <c r="J5514">
        <v>18</v>
      </c>
      <c r="K5514" t="s">
        <v>1543</v>
      </c>
      <c r="L5514">
        <v>2017</v>
      </c>
      <c r="M5514">
        <v>8</v>
      </c>
    </row>
    <row r="5515" spans="1:13" x14ac:dyDescent="0.25">
      <c r="A5515">
        <v>210792</v>
      </c>
      <c r="B5515" t="s">
        <v>864</v>
      </c>
      <c r="C5515" t="s">
        <v>14</v>
      </c>
      <c r="D5515" t="s">
        <v>15</v>
      </c>
      <c r="E5515" t="s">
        <v>819</v>
      </c>
      <c r="F5515" s="1">
        <v>43038.42628472222</v>
      </c>
      <c r="G5515">
        <v>1</v>
      </c>
      <c r="H5515">
        <v>1617.67</v>
      </c>
      <c r="I5515">
        <v>1617.67</v>
      </c>
      <c r="J5515">
        <v>18</v>
      </c>
      <c r="K5515" t="s">
        <v>1543</v>
      </c>
      <c r="L5515">
        <v>2017</v>
      </c>
      <c r="M5515">
        <v>10</v>
      </c>
    </row>
    <row r="5516" spans="1:13" x14ac:dyDescent="0.25">
      <c r="A5516">
        <v>210792</v>
      </c>
      <c r="B5516" t="s">
        <v>864</v>
      </c>
      <c r="C5516" t="s">
        <v>14</v>
      </c>
      <c r="D5516" t="s">
        <v>15</v>
      </c>
      <c r="E5516" t="s">
        <v>819</v>
      </c>
      <c r="F5516" s="1">
        <v>43039.38517361111</v>
      </c>
      <c r="G5516">
        <v>1</v>
      </c>
      <c r="H5516">
        <v>1617.67</v>
      </c>
      <c r="I5516">
        <v>1617.67</v>
      </c>
      <c r="J5516">
        <v>18</v>
      </c>
      <c r="K5516" t="s">
        <v>1543</v>
      </c>
      <c r="L5516">
        <v>2017</v>
      </c>
      <c r="M5516">
        <v>10</v>
      </c>
    </row>
    <row r="5517" spans="1:13" x14ac:dyDescent="0.25">
      <c r="A5517">
        <v>210792</v>
      </c>
      <c r="B5517" t="s">
        <v>864</v>
      </c>
      <c r="C5517" t="s">
        <v>14</v>
      </c>
      <c r="D5517" t="s">
        <v>15</v>
      </c>
      <c r="E5517" t="s">
        <v>819</v>
      </c>
      <c r="F5517" s="1">
        <v>43045.410370370373</v>
      </c>
      <c r="G5517">
        <v>1</v>
      </c>
      <c r="H5517">
        <v>1617.67</v>
      </c>
      <c r="I5517">
        <v>1617.67</v>
      </c>
      <c r="J5517">
        <v>18</v>
      </c>
      <c r="K5517" t="s">
        <v>1543</v>
      </c>
      <c r="L5517">
        <v>2017</v>
      </c>
      <c r="M5517">
        <v>11</v>
      </c>
    </row>
    <row r="5518" spans="1:13" x14ac:dyDescent="0.25">
      <c r="A5518">
        <v>210792</v>
      </c>
      <c r="B5518" t="s">
        <v>864</v>
      </c>
      <c r="C5518" t="s">
        <v>14</v>
      </c>
      <c r="D5518" t="s">
        <v>15</v>
      </c>
      <c r="E5518" t="s">
        <v>819</v>
      </c>
      <c r="F5518" s="1">
        <v>43818.334548611114</v>
      </c>
      <c r="G5518">
        <v>1</v>
      </c>
      <c r="H5518">
        <v>1614.02</v>
      </c>
      <c r="I5518">
        <v>1614.02</v>
      </c>
      <c r="J5518">
        <v>18</v>
      </c>
      <c r="K5518" t="s">
        <v>1543</v>
      </c>
      <c r="L5518">
        <v>2019</v>
      </c>
      <c r="M5518">
        <v>12</v>
      </c>
    </row>
    <row r="5519" spans="1:13" x14ac:dyDescent="0.25">
      <c r="A5519">
        <v>211068</v>
      </c>
      <c r="B5519" t="s">
        <v>1560</v>
      </c>
      <c r="C5519" t="s">
        <v>14</v>
      </c>
      <c r="D5519" t="s">
        <v>15</v>
      </c>
      <c r="E5519" t="s">
        <v>819</v>
      </c>
      <c r="F5519" s="1">
        <v>42807.452152777776</v>
      </c>
      <c r="G5519">
        <v>1</v>
      </c>
      <c r="H5519">
        <v>1141.5899999999999</v>
      </c>
      <c r="I5519">
        <v>1141.5899999999999</v>
      </c>
      <c r="J5519">
        <v>18</v>
      </c>
      <c r="K5519" t="s">
        <v>1543</v>
      </c>
      <c r="L5519">
        <v>2017</v>
      </c>
      <c r="M5519">
        <v>3</v>
      </c>
    </row>
    <row r="5520" spans="1:13" x14ac:dyDescent="0.25">
      <c r="A5520">
        <v>203805</v>
      </c>
      <c r="B5520" t="s">
        <v>1561</v>
      </c>
      <c r="C5520" t="s">
        <v>14</v>
      </c>
      <c r="D5520" t="s">
        <v>15</v>
      </c>
      <c r="E5520" t="s">
        <v>1474</v>
      </c>
      <c r="F5520" s="1">
        <v>43430.533773148149</v>
      </c>
      <c r="G5520">
        <v>1</v>
      </c>
      <c r="H5520">
        <v>602.76</v>
      </c>
      <c r="I5520">
        <v>602.76</v>
      </c>
      <c r="J5520">
        <v>18</v>
      </c>
      <c r="K5520" t="s">
        <v>1543</v>
      </c>
      <c r="L5520">
        <v>2018</v>
      </c>
      <c r="M5520">
        <v>11</v>
      </c>
    </row>
    <row r="5521" spans="1:13" x14ac:dyDescent="0.25">
      <c r="A5521">
        <v>196303</v>
      </c>
      <c r="B5521" t="s">
        <v>90</v>
      </c>
      <c r="C5521" t="s">
        <v>14</v>
      </c>
      <c r="D5521" t="s">
        <v>15</v>
      </c>
      <c r="E5521" t="s">
        <v>91</v>
      </c>
      <c r="F5521" s="1">
        <v>43444.603877314818</v>
      </c>
      <c r="G5521">
        <v>1</v>
      </c>
      <c r="H5521">
        <v>55.09</v>
      </c>
      <c r="I5521">
        <v>55.09</v>
      </c>
      <c r="J5521">
        <v>18</v>
      </c>
      <c r="K5521" t="s">
        <v>1543</v>
      </c>
      <c r="L5521">
        <v>2018</v>
      </c>
      <c r="M5521">
        <v>12</v>
      </c>
    </row>
    <row r="5522" spans="1:13" x14ac:dyDescent="0.25">
      <c r="A5522">
        <v>196303</v>
      </c>
      <c r="B5522" t="s">
        <v>90</v>
      </c>
      <c r="C5522" t="s">
        <v>14</v>
      </c>
      <c r="D5522" t="s">
        <v>15</v>
      </c>
      <c r="E5522" t="s">
        <v>91</v>
      </c>
      <c r="F5522" s="1">
        <v>43532.521932870368</v>
      </c>
      <c r="G5522">
        <v>1</v>
      </c>
      <c r="H5522">
        <v>55.09</v>
      </c>
      <c r="I5522">
        <v>55.09</v>
      </c>
      <c r="J5522">
        <v>18</v>
      </c>
      <c r="K5522" t="s">
        <v>1543</v>
      </c>
      <c r="L5522">
        <v>2019</v>
      </c>
      <c r="M5522">
        <v>3</v>
      </c>
    </row>
    <row r="5523" spans="1:13" x14ac:dyDescent="0.25">
      <c r="A5523">
        <v>196303</v>
      </c>
      <c r="B5523" t="s">
        <v>90</v>
      </c>
      <c r="C5523" t="s">
        <v>14</v>
      </c>
      <c r="D5523" t="s">
        <v>15</v>
      </c>
      <c r="E5523" t="s">
        <v>91</v>
      </c>
      <c r="F5523" s="1">
        <v>43535.356111111112</v>
      </c>
      <c r="G5523">
        <v>1</v>
      </c>
      <c r="H5523">
        <v>55.09</v>
      </c>
      <c r="I5523">
        <v>55.09</v>
      </c>
      <c r="J5523">
        <v>18</v>
      </c>
      <c r="K5523" t="s">
        <v>1543</v>
      </c>
      <c r="L5523">
        <v>2019</v>
      </c>
      <c r="M5523">
        <v>3</v>
      </c>
    </row>
    <row r="5524" spans="1:13" x14ac:dyDescent="0.25">
      <c r="A5524">
        <v>196303</v>
      </c>
      <c r="B5524" t="s">
        <v>90</v>
      </c>
      <c r="C5524" t="s">
        <v>14</v>
      </c>
      <c r="D5524" t="s">
        <v>15</v>
      </c>
      <c r="E5524" t="s">
        <v>91</v>
      </c>
      <c r="F5524" s="1">
        <v>43619.372534722221</v>
      </c>
      <c r="G5524">
        <v>1</v>
      </c>
      <c r="H5524">
        <v>55.09</v>
      </c>
      <c r="I5524">
        <v>55.09</v>
      </c>
      <c r="J5524">
        <v>18</v>
      </c>
      <c r="K5524" t="s">
        <v>1543</v>
      </c>
      <c r="L5524">
        <v>2019</v>
      </c>
      <c r="M5524">
        <v>6</v>
      </c>
    </row>
    <row r="5525" spans="1:13" x14ac:dyDescent="0.25">
      <c r="A5525">
        <v>162859</v>
      </c>
      <c r="B5525" t="s">
        <v>1562</v>
      </c>
      <c r="C5525" t="s">
        <v>14</v>
      </c>
      <c r="D5525" t="s">
        <v>27</v>
      </c>
      <c r="E5525" t="s">
        <v>67</v>
      </c>
      <c r="F5525" s="1">
        <v>42916.525277777779</v>
      </c>
      <c r="G5525">
        <v>1</v>
      </c>
      <c r="H5525">
        <v>121.86</v>
      </c>
      <c r="I5525">
        <v>121.86</v>
      </c>
      <c r="J5525">
        <v>18</v>
      </c>
      <c r="K5525" t="s">
        <v>1543</v>
      </c>
      <c r="L5525">
        <v>2017</v>
      </c>
      <c r="M5525">
        <v>6</v>
      </c>
    </row>
    <row r="5526" spans="1:13" x14ac:dyDescent="0.25">
      <c r="A5526">
        <v>223519</v>
      </c>
      <c r="B5526" t="s">
        <v>1562</v>
      </c>
      <c r="C5526" t="s">
        <v>14</v>
      </c>
      <c r="D5526" t="s">
        <v>15</v>
      </c>
      <c r="E5526" t="s">
        <v>67</v>
      </c>
      <c r="F5526" s="1">
        <v>43276.328842592593</v>
      </c>
      <c r="G5526">
        <v>1</v>
      </c>
      <c r="H5526">
        <v>121.73</v>
      </c>
      <c r="I5526">
        <v>121.73</v>
      </c>
      <c r="J5526">
        <v>18</v>
      </c>
      <c r="K5526" t="s">
        <v>1543</v>
      </c>
      <c r="L5526">
        <v>2018</v>
      </c>
      <c r="M5526">
        <v>6</v>
      </c>
    </row>
    <row r="5527" spans="1:13" x14ac:dyDescent="0.25">
      <c r="A5527">
        <v>223519</v>
      </c>
      <c r="B5527" t="s">
        <v>1562</v>
      </c>
      <c r="C5527" t="s">
        <v>14</v>
      </c>
      <c r="D5527" t="s">
        <v>15</v>
      </c>
      <c r="E5527" t="s">
        <v>67</v>
      </c>
      <c r="F5527" s="1">
        <v>43283.322164351855</v>
      </c>
      <c r="G5527">
        <v>1</v>
      </c>
      <c r="H5527">
        <v>121.73</v>
      </c>
      <c r="I5527">
        <v>121.73</v>
      </c>
      <c r="J5527">
        <v>18</v>
      </c>
      <c r="K5527" t="s">
        <v>1543</v>
      </c>
      <c r="L5527">
        <v>2018</v>
      </c>
      <c r="M5527">
        <v>7</v>
      </c>
    </row>
    <row r="5528" spans="1:13" x14ac:dyDescent="0.25">
      <c r="A5528">
        <v>162858</v>
      </c>
      <c r="B5528" t="s">
        <v>1563</v>
      </c>
      <c r="C5528" t="s">
        <v>14</v>
      </c>
      <c r="D5528" t="s">
        <v>27</v>
      </c>
      <c r="E5528" t="s">
        <v>67</v>
      </c>
      <c r="F5528" s="1">
        <v>42912.410821759258</v>
      </c>
      <c r="G5528">
        <v>1</v>
      </c>
      <c r="H5528">
        <v>39.6</v>
      </c>
      <c r="I5528">
        <v>39.6</v>
      </c>
      <c r="J5528">
        <v>18</v>
      </c>
      <c r="K5528" t="s">
        <v>1543</v>
      </c>
      <c r="L5528">
        <v>2017</v>
      </c>
      <c r="M5528">
        <v>6</v>
      </c>
    </row>
    <row r="5529" spans="1:13" x14ac:dyDescent="0.25">
      <c r="A5529">
        <v>185060</v>
      </c>
      <c r="B5529" t="s">
        <v>92</v>
      </c>
      <c r="C5529" t="s">
        <v>14</v>
      </c>
      <c r="D5529" t="s">
        <v>15</v>
      </c>
      <c r="E5529" t="s">
        <v>93</v>
      </c>
      <c r="F5529" s="1">
        <v>42793.416712962964</v>
      </c>
      <c r="G5529">
        <v>1</v>
      </c>
      <c r="H5529">
        <v>66.650000000000006</v>
      </c>
      <c r="I5529">
        <v>66.650000000000006</v>
      </c>
      <c r="J5529">
        <v>18</v>
      </c>
      <c r="K5529" t="s">
        <v>1543</v>
      </c>
      <c r="L5529">
        <v>2017</v>
      </c>
      <c r="M5529">
        <v>2</v>
      </c>
    </row>
    <row r="5530" spans="1:13" x14ac:dyDescent="0.25">
      <c r="A5530">
        <v>185060</v>
      </c>
      <c r="B5530" t="s">
        <v>92</v>
      </c>
      <c r="C5530" t="s">
        <v>14</v>
      </c>
      <c r="D5530" t="s">
        <v>15</v>
      </c>
      <c r="E5530" t="s">
        <v>93</v>
      </c>
      <c r="F5530" s="1">
        <v>42807.452152777776</v>
      </c>
      <c r="G5530">
        <v>1</v>
      </c>
      <c r="H5530">
        <v>66.650000000000006</v>
      </c>
      <c r="I5530">
        <v>66.650000000000006</v>
      </c>
      <c r="J5530">
        <v>18</v>
      </c>
      <c r="K5530" t="s">
        <v>1543</v>
      </c>
      <c r="L5530">
        <v>2017</v>
      </c>
      <c r="M5530">
        <v>3</v>
      </c>
    </row>
    <row r="5531" spans="1:13" x14ac:dyDescent="0.25">
      <c r="A5531">
        <v>185060</v>
      </c>
      <c r="B5531" t="s">
        <v>92</v>
      </c>
      <c r="C5531" t="s">
        <v>14</v>
      </c>
      <c r="D5531" t="s">
        <v>15</v>
      </c>
      <c r="E5531" t="s">
        <v>93</v>
      </c>
      <c r="F5531" s="1">
        <v>43010.343402777777</v>
      </c>
      <c r="G5531">
        <v>2</v>
      </c>
      <c r="H5531">
        <v>66.260000000000005</v>
      </c>
      <c r="I5531">
        <v>132.52000000000001</v>
      </c>
      <c r="J5531">
        <v>18</v>
      </c>
      <c r="K5531" t="s">
        <v>1543</v>
      </c>
      <c r="L5531">
        <v>2017</v>
      </c>
      <c r="M5531">
        <v>10</v>
      </c>
    </row>
    <row r="5532" spans="1:13" x14ac:dyDescent="0.25">
      <c r="A5532">
        <v>185060</v>
      </c>
      <c r="B5532" t="s">
        <v>92</v>
      </c>
      <c r="C5532" t="s">
        <v>14</v>
      </c>
      <c r="D5532" t="s">
        <v>15</v>
      </c>
      <c r="E5532" t="s">
        <v>93</v>
      </c>
      <c r="F5532" s="1">
        <v>43010.343402777777</v>
      </c>
      <c r="G5532">
        <v>5</v>
      </c>
      <c r="H5532">
        <v>66.260000000000005</v>
      </c>
      <c r="I5532">
        <v>331.3</v>
      </c>
      <c r="J5532">
        <v>18</v>
      </c>
      <c r="K5532" t="s">
        <v>1543</v>
      </c>
      <c r="L5532">
        <v>2017</v>
      </c>
      <c r="M5532">
        <v>10</v>
      </c>
    </row>
    <row r="5533" spans="1:13" x14ac:dyDescent="0.25">
      <c r="A5533">
        <v>185060</v>
      </c>
      <c r="B5533" t="s">
        <v>92</v>
      </c>
      <c r="C5533" t="s">
        <v>14</v>
      </c>
      <c r="D5533" t="s">
        <v>15</v>
      </c>
      <c r="E5533" t="s">
        <v>93</v>
      </c>
      <c r="F5533" s="1">
        <v>43143.416597222225</v>
      </c>
      <c r="G5533">
        <v>1</v>
      </c>
      <c r="H5533">
        <v>66.260000000000005</v>
      </c>
      <c r="I5533">
        <v>66.260000000000005</v>
      </c>
      <c r="J5533">
        <v>18</v>
      </c>
      <c r="K5533" t="s">
        <v>1543</v>
      </c>
      <c r="L5533">
        <v>2018</v>
      </c>
      <c r="M5533">
        <v>2</v>
      </c>
    </row>
    <row r="5534" spans="1:13" x14ac:dyDescent="0.25">
      <c r="A5534">
        <v>185060</v>
      </c>
      <c r="B5534" t="s">
        <v>92</v>
      </c>
      <c r="C5534" t="s">
        <v>14</v>
      </c>
      <c r="D5534" t="s">
        <v>15</v>
      </c>
      <c r="E5534" t="s">
        <v>93</v>
      </c>
      <c r="F5534" s="1">
        <v>43143.416597222225</v>
      </c>
      <c r="G5534">
        <v>1</v>
      </c>
      <c r="H5534">
        <v>66.260000000000005</v>
      </c>
      <c r="I5534">
        <v>66.260000000000005</v>
      </c>
      <c r="J5534">
        <v>18</v>
      </c>
      <c r="K5534" t="s">
        <v>1543</v>
      </c>
      <c r="L5534">
        <v>2018</v>
      </c>
      <c r="M5534">
        <v>2</v>
      </c>
    </row>
    <row r="5535" spans="1:13" x14ac:dyDescent="0.25">
      <c r="A5535">
        <v>185060</v>
      </c>
      <c r="B5535" t="s">
        <v>92</v>
      </c>
      <c r="C5535" t="s">
        <v>14</v>
      </c>
      <c r="D5535" t="s">
        <v>15</v>
      </c>
      <c r="E5535" t="s">
        <v>93</v>
      </c>
      <c r="F5535" s="1">
        <v>43157.399328703701</v>
      </c>
      <c r="G5535">
        <v>1</v>
      </c>
      <c r="H5535">
        <v>66.19</v>
      </c>
      <c r="I5535">
        <v>66.19</v>
      </c>
      <c r="J5535">
        <v>18</v>
      </c>
      <c r="K5535" t="s">
        <v>1543</v>
      </c>
      <c r="L5535">
        <v>2018</v>
      </c>
      <c r="M5535">
        <v>2</v>
      </c>
    </row>
    <row r="5536" spans="1:13" x14ac:dyDescent="0.25">
      <c r="A5536">
        <v>185060</v>
      </c>
      <c r="B5536" t="s">
        <v>92</v>
      </c>
      <c r="C5536" t="s">
        <v>14</v>
      </c>
      <c r="D5536" t="s">
        <v>15</v>
      </c>
      <c r="E5536" t="s">
        <v>93</v>
      </c>
      <c r="F5536" s="1">
        <v>43157.399328703701</v>
      </c>
      <c r="G5536">
        <v>1</v>
      </c>
      <c r="H5536">
        <v>66.19</v>
      </c>
      <c r="I5536">
        <v>66.19</v>
      </c>
      <c r="J5536">
        <v>18</v>
      </c>
      <c r="K5536" t="s">
        <v>1543</v>
      </c>
      <c r="L5536">
        <v>2018</v>
      </c>
      <c r="M5536">
        <v>2</v>
      </c>
    </row>
    <row r="5537" spans="1:13" x14ac:dyDescent="0.25">
      <c r="A5537">
        <v>185060</v>
      </c>
      <c r="B5537" t="s">
        <v>92</v>
      </c>
      <c r="C5537" t="s">
        <v>14</v>
      </c>
      <c r="D5537" t="s">
        <v>15</v>
      </c>
      <c r="E5537" t="s">
        <v>93</v>
      </c>
      <c r="F5537" s="1">
        <v>43164.410092592596</v>
      </c>
      <c r="G5537">
        <v>1</v>
      </c>
      <c r="H5537">
        <v>66.19</v>
      </c>
      <c r="I5537">
        <v>66.19</v>
      </c>
      <c r="J5537">
        <v>18</v>
      </c>
      <c r="K5537" t="s">
        <v>1543</v>
      </c>
      <c r="L5537">
        <v>2018</v>
      </c>
      <c r="M5537">
        <v>3</v>
      </c>
    </row>
    <row r="5538" spans="1:13" x14ac:dyDescent="0.25">
      <c r="A5538">
        <v>185060</v>
      </c>
      <c r="B5538" t="s">
        <v>92</v>
      </c>
      <c r="C5538" t="s">
        <v>14</v>
      </c>
      <c r="D5538" t="s">
        <v>15</v>
      </c>
      <c r="E5538" t="s">
        <v>93</v>
      </c>
      <c r="F5538" s="1">
        <v>43164.410092592596</v>
      </c>
      <c r="G5538">
        <v>4</v>
      </c>
      <c r="H5538">
        <v>66.19</v>
      </c>
      <c r="I5538">
        <v>264.76</v>
      </c>
      <c r="J5538">
        <v>18</v>
      </c>
      <c r="K5538" t="s">
        <v>1543</v>
      </c>
      <c r="L5538">
        <v>2018</v>
      </c>
      <c r="M5538">
        <v>3</v>
      </c>
    </row>
    <row r="5539" spans="1:13" x14ac:dyDescent="0.25">
      <c r="A5539">
        <v>185060</v>
      </c>
      <c r="B5539" t="s">
        <v>92</v>
      </c>
      <c r="C5539" t="s">
        <v>14</v>
      </c>
      <c r="D5539" t="s">
        <v>15</v>
      </c>
      <c r="E5539" t="s">
        <v>93</v>
      </c>
      <c r="F5539" s="1">
        <v>43171.330960648149</v>
      </c>
      <c r="G5539">
        <v>2</v>
      </c>
      <c r="H5539">
        <v>66.19</v>
      </c>
      <c r="I5539">
        <v>132.38</v>
      </c>
      <c r="J5539">
        <v>18</v>
      </c>
      <c r="K5539" t="s">
        <v>1543</v>
      </c>
      <c r="L5539">
        <v>2018</v>
      </c>
      <c r="M5539">
        <v>3</v>
      </c>
    </row>
    <row r="5540" spans="1:13" x14ac:dyDescent="0.25">
      <c r="A5540">
        <v>185060</v>
      </c>
      <c r="B5540" t="s">
        <v>92</v>
      </c>
      <c r="C5540" t="s">
        <v>14</v>
      </c>
      <c r="D5540" t="s">
        <v>15</v>
      </c>
      <c r="E5540" t="s">
        <v>93</v>
      </c>
      <c r="F5540" s="1">
        <v>43241.399560185186</v>
      </c>
      <c r="G5540">
        <v>2</v>
      </c>
      <c r="H5540">
        <v>66.19</v>
      </c>
      <c r="I5540">
        <v>132.38</v>
      </c>
      <c r="J5540">
        <v>18</v>
      </c>
      <c r="K5540" t="s">
        <v>1543</v>
      </c>
      <c r="L5540">
        <v>2018</v>
      </c>
      <c r="M5540">
        <v>5</v>
      </c>
    </row>
    <row r="5541" spans="1:13" x14ac:dyDescent="0.25">
      <c r="A5541">
        <v>185060</v>
      </c>
      <c r="B5541" t="s">
        <v>92</v>
      </c>
      <c r="C5541" t="s">
        <v>14</v>
      </c>
      <c r="D5541" t="s">
        <v>15</v>
      </c>
      <c r="E5541" t="s">
        <v>93</v>
      </c>
      <c r="F5541" s="1">
        <v>43255.420740740738</v>
      </c>
      <c r="G5541">
        <v>1</v>
      </c>
      <c r="H5541">
        <v>66.19</v>
      </c>
      <c r="I5541">
        <v>66.19</v>
      </c>
      <c r="J5541">
        <v>18</v>
      </c>
      <c r="K5541" t="s">
        <v>1543</v>
      </c>
      <c r="L5541">
        <v>2018</v>
      </c>
      <c r="M5541">
        <v>6</v>
      </c>
    </row>
    <row r="5542" spans="1:13" x14ac:dyDescent="0.25">
      <c r="A5542">
        <v>185060</v>
      </c>
      <c r="B5542" t="s">
        <v>92</v>
      </c>
      <c r="C5542" t="s">
        <v>14</v>
      </c>
      <c r="D5542" t="s">
        <v>15</v>
      </c>
      <c r="E5542" t="s">
        <v>93</v>
      </c>
      <c r="F5542" s="1">
        <v>43255.420740740738</v>
      </c>
      <c r="G5542">
        <v>2</v>
      </c>
      <c r="H5542">
        <v>66.19</v>
      </c>
      <c r="I5542">
        <v>132.38</v>
      </c>
      <c r="J5542">
        <v>18</v>
      </c>
      <c r="K5542" t="s">
        <v>1543</v>
      </c>
      <c r="L5542">
        <v>2018</v>
      </c>
      <c r="M5542">
        <v>6</v>
      </c>
    </row>
    <row r="5543" spans="1:13" x14ac:dyDescent="0.25">
      <c r="A5543">
        <v>185060</v>
      </c>
      <c r="B5543" t="s">
        <v>92</v>
      </c>
      <c r="C5543" t="s">
        <v>14</v>
      </c>
      <c r="D5543" t="s">
        <v>15</v>
      </c>
      <c r="E5543" t="s">
        <v>93</v>
      </c>
      <c r="F5543" s="1">
        <v>43493.403136574074</v>
      </c>
      <c r="G5543">
        <v>1</v>
      </c>
      <c r="H5543">
        <v>66.19</v>
      </c>
      <c r="I5543">
        <v>66.19</v>
      </c>
      <c r="J5543">
        <v>18</v>
      </c>
      <c r="K5543" t="s">
        <v>1543</v>
      </c>
      <c r="L5543">
        <v>2019</v>
      </c>
      <c r="M5543">
        <v>1</v>
      </c>
    </row>
    <row r="5544" spans="1:13" x14ac:dyDescent="0.25">
      <c r="A5544">
        <v>185060</v>
      </c>
      <c r="B5544" t="s">
        <v>92</v>
      </c>
      <c r="C5544" t="s">
        <v>14</v>
      </c>
      <c r="D5544" t="s">
        <v>15</v>
      </c>
      <c r="E5544" t="s">
        <v>93</v>
      </c>
      <c r="F5544" s="1">
        <v>43493.403136574074</v>
      </c>
      <c r="G5544">
        <v>1</v>
      </c>
      <c r="H5544">
        <v>66.19</v>
      </c>
      <c r="I5544">
        <v>66.19</v>
      </c>
      <c r="J5544">
        <v>18</v>
      </c>
      <c r="K5544" t="s">
        <v>1543</v>
      </c>
      <c r="L5544">
        <v>2019</v>
      </c>
      <c r="M5544">
        <v>1</v>
      </c>
    </row>
    <row r="5545" spans="1:13" x14ac:dyDescent="0.25">
      <c r="A5545">
        <v>185060</v>
      </c>
      <c r="B5545" t="s">
        <v>92</v>
      </c>
      <c r="C5545" t="s">
        <v>14</v>
      </c>
      <c r="D5545" t="s">
        <v>15</v>
      </c>
      <c r="E5545" t="s">
        <v>93</v>
      </c>
      <c r="F5545" s="1">
        <v>43528.416400462964</v>
      </c>
      <c r="G5545">
        <v>1</v>
      </c>
      <c r="H5545">
        <v>66.19</v>
      </c>
      <c r="I5545">
        <v>66.19</v>
      </c>
      <c r="J5545">
        <v>18</v>
      </c>
      <c r="K5545" t="s">
        <v>1543</v>
      </c>
      <c r="L5545">
        <v>2019</v>
      </c>
      <c r="M5545">
        <v>3</v>
      </c>
    </row>
    <row r="5546" spans="1:13" x14ac:dyDescent="0.25">
      <c r="A5546">
        <v>185060</v>
      </c>
      <c r="B5546" t="s">
        <v>92</v>
      </c>
      <c r="C5546" t="s">
        <v>14</v>
      </c>
      <c r="D5546" t="s">
        <v>15</v>
      </c>
      <c r="E5546" t="s">
        <v>93</v>
      </c>
      <c r="F5546" s="1">
        <v>43661.41238425926</v>
      </c>
      <c r="G5546">
        <v>2</v>
      </c>
      <c r="H5546">
        <v>66.19</v>
      </c>
      <c r="I5546">
        <v>132.38</v>
      </c>
      <c r="J5546">
        <v>18</v>
      </c>
      <c r="K5546" t="s">
        <v>1543</v>
      </c>
      <c r="L5546">
        <v>2019</v>
      </c>
      <c r="M5546">
        <v>7</v>
      </c>
    </row>
    <row r="5547" spans="1:13" x14ac:dyDescent="0.25">
      <c r="A5547">
        <v>185060</v>
      </c>
      <c r="B5547" t="s">
        <v>92</v>
      </c>
      <c r="C5547" t="s">
        <v>14</v>
      </c>
      <c r="D5547" t="s">
        <v>15</v>
      </c>
      <c r="E5547" t="s">
        <v>93</v>
      </c>
      <c r="F5547" s="1">
        <v>43763.414803240739</v>
      </c>
      <c r="G5547">
        <v>2</v>
      </c>
      <c r="H5547">
        <v>66.11</v>
      </c>
      <c r="I5547">
        <v>132.22</v>
      </c>
      <c r="J5547">
        <v>18</v>
      </c>
      <c r="K5547" t="s">
        <v>1543</v>
      </c>
      <c r="L5547">
        <v>2019</v>
      </c>
      <c r="M5547">
        <v>10</v>
      </c>
    </row>
    <row r="5548" spans="1:13" x14ac:dyDescent="0.25">
      <c r="A5548">
        <v>185060</v>
      </c>
      <c r="B5548" t="s">
        <v>92</v>
      </c>
      <c r="C5548" t="s">
        <v>14</v>
      </c>
      <c r="D5548" t="s">
        <v>15</v>
      </c>
      <c r="E5548" t="s">
        <v>93</v>
      </c>
      <c r="F5548" s="1">
        <v>43763.414803240739</v>
      </c>
      <c r="G5548">
        <v>1</v>
      </c>
      <c r="H5548">
        <v>66.11</v>
      </c>
      <c r="I5548">
        <v>66.11</v>
      </c>
      <c r="J5548">
        <v>18</v>
      </c>
      <c r="K5548" t="s">
        <v>1543</v>
      </c>
      <c r="L5548">
        <v>2019</v>
      </c>
      <c r="M5548">
        <v>10</v>
      </c>
    </row>
    <row r="5549" spans="1:13" x14ac:dyDescent="0.25">
      <c r="A5549">
        <v>158659</v>
      </c>
      <c r="B5549" t="s">
        <v>865</v>
      </c>
      <c r="C5549" t="s">
        <v>14</v>
      </c>
      <c r="D5549" t="s">
        <v>15</v>
      </c>
      <c r="E5549" t="s">
        <v>94</v>
      </c>
      <c r="F5549" s="1">
        <v>43479.409178240741</v>
      </c>
      <c r="G5549">
        <v>1</v>
      </c>
      <c r="H5549">
        <v>48.29</v>
      </c>
      <c r="I5549">
        <v>48.29</v>
      </c>
      <c r="J5549">
        <v>18</v>
      </c>
      <c r="K5549" t="s">
        <v>1543</v>
      </c>
      <c r="L5549">
        <v>2019</v>
      </c>
      <c r="M5549">
        <v>1</v>
      </c>
    </row>
    <row r="5550" spans="1:13" x14ac:dyDescent="0.25">
      <c r="A5550">
        <v>100392</v>
      </c>
      <c r="B5550" t="s">
        <v>95</v>
      </c>
      <c r="C5550" t="s">
        <v>14</v>
      </c>
      <c r="D5550" t="s">
        <v>15</v>
      </c>
      <c r="E5550" t="s">
        <v>96</v>
      </c>
      <c r="F5550" s="1">
        <v>42772.462476851855</v>
      </c>
      <c r="G5550">
        <v>1</v>
      </c>
      <c r="H5550">
        <v>57.94</v>
      </c>
      <c r="I5550">
        <v>57.94</v>
      </c>
      <c r="J5550">
        <v>18</v>
      </c>
      <c r="K5550" t="s">
        <v>1543</v>
      </c>
      <c r="L5550">
        <v>2017</v>
      </c>
      <c r="M5550">
        <v>2</v>
      </c>
    </row>
    <row r="5551" spans="1:13" x14ac:dyDescent="0.25">
      <c r="A5551">
        <v>100392</v>
      </c>
      <c r="B5551" t="s">
        <v>95</v>
      </c>
      <c r="C5551" t="s">
        <v>14</v>
      </c>
      <c r="D5551" t="s">
        <v>15</v>
      </c>
      <c r="E5551" t="s">
        <v>96</v>
      </c>
      <c r="F5551" s="1">
        <v>43724.387106481481</v>
      </c>
      <c r="G5551">
        <v>1</v>
      </c>
      <c r="H5551">
        <v>57.53</v>
      </c>
      <c r="I5551">
        <v>57.53</v>
      </c>
      <c r="J5551">
        <v>18</v>
      </c>
      <c r="K5551" t="s">
        <v>1543</v>
      </c>
      <c r="L5551">
        <v>2019</v>
      </c>
      <c r="M5551">
        <v>9</v>
      </c>
    </row>
    <row r="5552" spans="1:13" x14ac:dyDescent="0.25">
      <c r="A5552">
        <v>132992</v>
      </c>
      <c r="B5552" t="s">
        <v>805</v>
      </c>
      <c r="C5552" t="s">
        <v>14</v>
      </c>
      <c r="D5552" t="s">
        <v>15</v>
      </c>
      <c r="E5552" t="s">
        <v>806</v>
      </c>
      <c r="F5552" s="1">
        <v>43619.372534722221</v>
      </c>
      <c r="G5552">
        <v>1</v>
      </c>
      <c r="H5552">
        <v>108.39</v>
      </c>
      <c r="I5552">
        <v>108.39</v>
      </c>
      <c r="J5552">
        <v>18</v>
      </c>
      <c r="K5552" t="s">
        <v>1543</v>
      </c>
      <c r="L5552">
        <v>2019</v>
      </c>
      <c r="M5552">
        <v>6</v>
      </c>
    </row>
    <row r="5553" spans="1:13" x14ac:dyDescent="0.25">
      <c r="A5553">
        <v>112891</v>
      </c>
      <c r="B5553" t="s">
        <v>100</v>
      </c>
      <c r="C5553" t="s">
        <v>14</v>
      </c>
      <c r="D5553" t="s">
        <v>15</v>
      </c>
      <c r="E5553" t="s">
        <v>99</v>
      </c>
      <c r="F5553" s="1">
        <v>42744.44972222222</v>
      </c>
      <c r="G5553">
        <v>3</v>
      </c>
      <c r="H5553">
        <v>58.74</v>
      </c>
      <c r="I5553">
        <v>176.22</v>
      </c>
      <c r="J5553">
        <v>18</v>
      </c>
      <c r="K5553" t="s">
        <v>1543</v>
      </c>
      <c r="L5553">
        <v>2017</v>
      </c>
      <c r="M5553">
        <v>1</v>
      </c>
    </row>
    <row r="5554" spans="1:13" x14ac:dyDescent="0.25">
      <c r="A5554">
        <v>112891</v>
      </c>
      <c r="B5554" t="s">
        <v>100</v>
      </c>
      <c r="C5554" t="s">
        <v>14</v>
      </c>
      <c r="D5554" t="s">
        <v>15</v>
      </c>
      <c r="E5554" t="s">
        <v>99</v>
      </c>
      <c r="F5554" s="1">
        <v>42765.410243055558</v>
      </c>
      <c r="G5554">
        <v>2</v>
      </c>
      <c r="H5554">
        <v>58.74</v>
      </c>
      <c r="I5554">
        <v>117.48</v>
      </c>
      <c r="J5554">
        <v>18</v>
      </c>
      <c r="K5554" t="s">
        <v>1543</v>
      </c>
      <c r="L5554">
        <v>2017</v>
      </c>
      <c r="M5554">
        <v>1</v>
      </c>
    </row>
    <row r="5555" spans="1:13" x14ac:dyDescent="0.25">
      <c r="A5555">
        <v>112891</v>
      </c>
      <c r="B5555" t="s">
        <v>100</v>
      </c>
      <c r="C5555" t="s">
        <v>14</v>
      </c>
      <c r="D5555" t="s">
        <v>15</v>
      </c>
      <c r="E5555" t="s">
        <v>99</v>
      </c>
      <c r="F5555" s="1">
        <v>42793.416712962964</v>
      </c>
      <c r="G5555">
        <v>2</v>
      </c>
      <c r="H5555">
        <v>58.74</v>
      </c>
      <c r="I5555">
        <v>117.48</v>
      </c>
      <c r="J5555">
        <v>18</v>
      </c>
      <c r="K5555" t="s">
        <v>1543</v>
      </c>
      <c r="L5555">
        <v>2017</v>
      </c>
      <c r="M5555">
        <v>2</v>
      </c>
    </row>
    <row r="5556" spans="1:13" x14ac:dyDescent="0.25">
      <c r="A5556">
        <v>112892</v>
      </c>
      <c r="B5556" t="s">
        <v>98</v>
      </c>
      <c r="C5556" t="s">
        <v>14</v>
      </c>
      <c r="D5556" t="s">
        <v>15</v>
      </c>
      <c r="E5556" t="s">
        <v>99</v>
      </c>
      <c r="F5556" s="1">
        <v>42807.452152777776</v>
      </c>
      <c r="G5556">
        <v>2</v>
      </c>
      <c r="H5556">
        <v>105.06</v>
      </c>
      <c r="I5556">
        <v>210.12</v>
      </c>
      <c r="J5556">
        <v>18</v>
      </c>
      <c r="K5556" t="s">
        <v>1543</v>
      </c>
      <c r="L5556">
        <v>2017</v>
      </c>
      <c r="M5556">
        <v>3</v>
      </c>
    </row>
    <row r="5557" spans="1:13" x14ac:dyDescent="0.25">
      <c r="A5557">
        <v>112892</v>
      </c>
      <c r="B5557" t="s">
        <v>98</v>
      </c>
      <c r="C5557" t="s">
        <v>14</v>
      </c>
      <c r="D5557" t="s">
        <v>15</v>
      </c>
      <c r="E5557" t="s">
        <v>99</v>
      </c>
      <c r="F5557" s="1">
        <v>42838.437418981484</v>
      </c>
      <c r="G5557">
        <v>2</v>
      </c>
      <c r="H5557">
        <v>103.32</v>
      </c>
      <c r="I5557">
        <v>206.64</v>
      </c>
      <c r="J5557">
        <v>18</v>
      </c>
      <c r="K5557" t="s">
        <v>1543</v>
      </c>
      <c r="L5557">
        <v>2017</v>
      </c>
      <c r="M5557">
        <v>4</v>
      </c>
    </row>
    <row r="5558" spans="1:13" x14ac:dyDescent="0.25">
      <c r="A5558">
        <v>112892</v>
      </c>
      <c r="B5558" t="s">
        <v>98</v>
      </c>
      <c r="C5558" t="s">
        <v>14</v>
      </c>
      <c r="D5558" t="s">
        <v>15</v>
      </c>
      <c r="E5558" t="s">
        <v>99</v>
      </c>
      <c r="F5558" s="1">
        <v>42975.414710648147</v>
      </c>
      <c r="G5558">
        <v>1</v>
      </c>
      <c r="H5558">
        <v>104.35</v>
      </c>
      <c r="I5558">
        <v>104.35</v>
      </c>
      <c r="J5558">
        <v>18</v>
      </c>
      <c r="K5558" t="s">
        <v>1543</v>
      </c>
      <c r="L5558">
        <v>2017</v>
      </c>
      <c r="M5558">
        <v>8</v>
      </c>
    </row>
    <row r="5559" spans="1:13" x14ac:dyDescent="0.25">
      <c r="A5559">
        <v>112892</v>
      </c>
      <c r="B5559" t="s">
        <v>98</v>
      </c>
      <c r="C5559" t="s">
        <v>14</v>
      </c>
      <c r="D5559" t="s">
        <v>15</v>
      </c>
      <c r="E5559" t="s">
        <v>99</v>
      </c>
      <c r="F5559" s="1">
        <v>42979.574120370373</v>
      </c>
      <c r="G5559">
        <v>3</v>
      </c>
      <c r="H5559">
        <v>104.35</v>
      </c>
      <c r="I5559">
        <v>313.05</v>
      </c>
      <c r="J5559">
        <v>18</v>
      </c>
      <c r="K5559" t="s">
        <v>1543</v>
      </c>
      <c r="L5559">
        <v>2017</v>
      </c>
      <c r="M5559">
        <v>9</v>
      </c>
    </row>
    <row r="5560" spans="1:13" x14ac:dyDescent="0.25">
      <c r="A5560">
        <v>112892</v>
      </c>
      <c r="B5560" t="s">
        <v>98</v>
      </c>
      <c r="C5560" t="s">
        <v>14</v>
      </c>
      <c r="D5560" t="s">
        <v>15</v>
      </c>
      <c r="E5560" t="s">
        <v>99</v>
      </c>
      <c r="F5560" s="1">
        <v>42996.349687499998</v>
      </c>
      <c r="G5560">
        <v>2</v>
      </c>
      <c r="H5560">
        <v>104.35</v>
      </c>
      <c r="I5560">
        <v>208.7</v>
      </c>
      <c r="J5560">
        <v>18</v>
      </c>
      <c r="K5560" t="s">
        <v>1543</v>
      </c>
      <c r="L5560">
        <v>2017</v>
      </c>
      <c r="M5560">
        <v>9</v>
      </c>
    </row>
    <row r="5561" spans="1:13" x14ac:dyDescent="0.25">
      <c r="A5561">
        <v>112892</v>
      </c>
      <c r="B5561" t="s">
        <v>98</v>
      </c>
      <c r="C5561" t="s">
        <v>14</v>
      </c>
      <c r="D5561" t="s">
        <v>15</v>
      </c>
      <c r="E5561" t="s">
        <v>99</v>
      </c>
      <c r="F5561" s="1">
        <v>43045.410370370373</v>
      </c>
      <c r="G5561">
        <v>2</v>
      </c>
      <c r="H5561">
        <v>102.3</v>
      </c>
      <c r="I5561">
        <v>204.6</v>
      </c>
      <c r="J5561">
        <v>18</v>
      </c>
      <c r="K5561" t="s">
        <v>1543</v>
      </c>
      <c r="L5561">
        <v>2017</v>
      </c>
      <c r="M5561">
        <v>11</v>
      </c>
    </row>
    <row r="5562" spans="1:13" x14ac:dyDescent="0.25">
      <c r="A5562">
        <v>112892</v>
      </c>
      <c r="B5562" t="s">
        <v>98</v>
      </c>
      <c r="C5562" t="s">
        <v>14</v>
      </c>
      <c r="D5562" t="s">
        <v>15</v>
      </c>
      <c r="E5562" t="s">
        <v>99</v>
      </c>
      <c r="F5562" s="1">
        <v>43091.421678240738</v>
      </c>
      <c r="G5562">
        <v>1</v>
      </c>
      <c r="H5562">
        <v>102.3</v>
      </c>
      <c r="I5562">
        <v>102.3</v>
      </c>
      <c r="J5562">
        <v>18</v>
      </c>
      <c r="K5562" t="s">
        <v>1543</v>
      </c>
      <c r="L5562">
        <v>2017</v>
      </c>
      <c r="M5562">
        <v>12</v>
      </c>
    </row>
    <row r="5563" spans="1:13" x14ac:dyDescent="0.25">
      <c r="A5563">
        <v>112892</v>
      </c>
      <c r="B5563" t="s">
        <v>98</v>
      </c>
      <c r="C5563" t="s">
        <v>14</v>
      </c>
      <c r="D5563" t="s">
        <v>15</v>
      </c>
      <c r="E5563" t="s">
        <v>99</v>
      </c>
      <c r="F5563" s="1">
        <v>43091.421678240738</v>
      </c>
      <c r="G5563">
        <v>2</v>
      </c>
      <c r="H5563">
        <v>102.3</v>
      </c>
      <c r="I5563">
        <v>204.6</v>
      </c>
      <c r="J5563">
        <v>18</v>
      </c>
      <c r="K5563" t="s">
        <v>1543</v>
      </c>
      <c r="L5563">
        <v>2017</v>
      </c>
      <c r="M5563">
        <v>12</v>
      </c>
    </row>
    <row r="5564" spans="1:13" x14ac:dyDescent="0.25">
      <c r="A5564">
        <v>112892</v>
      </c>
      <c r="B5564" t="s">
        <v>98</v>
      </c>
      <c r="C5564" t="s">
        <v>14</v>
      </c>
      <c r="D5564" t="s">
        <v>15</v>
      </c>
      <c r="E5564" t="s">
        <v>99</v>
      </c>
      <c r="F5564" s="1">
        <v>43115.416388888887</v>
      </c>
      <c r="G5564">
        <v>1</v>
      </c>
      <c r="H5564">
        <v>102.3</v>
      </c>
      <c r="I5564">
        <v>102.3</v>
      </c>
      <c r="J5564">
        <v>18</v>
      </c>
      <c r="K5564" t="s">
        <v>1543</v>
      </c>
      <c r="L5564">
        <v>2018</v>
      </c>
      <c r="M5564">
        <v>1</v>
      </c>
    </row>
    <row r="5565" spans="1:13" x14ac:dyDescent="0.25">
      <c r="A5565">
        <v>112892</v>
      </c>
      <c r="B5565" t="s">
        <v>98</v>
      </c>
      <c r="C5565" t="s">
        <v>14</v>
      </c>
      <c r="D5565" t="s">
        <v>15</v>
      </c>
      <c r="E5565" t="s">
        <v>99</v>
      </c>
      <c r="F5565" s="1">
        <v>43115.416388888887</v>
      </c>
      <c r="G5565">
        <v>2</v>
      </c>
      <c r="H5565">
        <v>104.35</v>
      </c>
      <c r="I5565">
        <v>208.7</v>
      </c>
      <c r="J5565">
        <v>18</v>
      </c>
      <c r="K5565" t="s">
        <v>1543</v>
      </c>
      <c r="L5565">
        <v>2018</v>
      </c>
      <c r="M5565">
        <v>1</v>
      </c>
    </row>
    <row r="5566" spans="1:13" x14ac:dyDescent="0.25">
      <c r="A5566">
        <v>112891</v>
      </c>
      <c r="B5566" t="s">
        <v>100</v>
      </c>
      <c r="C5566" t="s">
        <v>14</v>
      </c>
      <c r="D5566" t="s">
        <v>15</v>
      </c>
      <c r="E5566" t="s">
        <v>99</v>
      </c>
      <c r="F5566" s="1">
        <v>43185.347974537035</v>
      </c>
      <c r="G5566">
        <v>3</v>
      </c>
      <c r="H5566">
        <v>58.33</v>
      </c>
      <c r="I5566">
        <v>174.99</v>
      </c>
      <c r="J5566">
        <v>18</v>
      </c>
      <c r="K5566" t="s">
        <v>1543</v>
      </c>
      <c r="L5566">
        <v>2018</v>
      </c>
      <c r="M5566">
        <v>3</v>
      </c>
    </row>
    <row r="5567" spans="1:13" x14ac:dyDescent="0.25">
      <c r="A5567">
        <v>112892</v>
      </c>
      <c r="B5567" t="s">
        <v>98</v>
      </c>
      <c r="C5567" t="s">
        <v>14</v>
      </c>
      <c r="D5567" t="s">
        <v>15</v>
      </c>
      <c r="E5567" t="s">
        <v>99</v>
      </c>
      <c r="F5567" s="1">
        <v>43262.338900462964</v>
      </c>
      <c r="G5567">
        <v>2</v>
      </c>
      <c r="H5567">
        <v>104.34</v>
      </c>
      <c r="I5567">
        <v>208.68</v>
      </c>
      <c r="J5567">
        <v>18</v>
      </c>
      <c r="K5567" t="s">
        <v>1543</v>
      </c>
      <c r="L5567">
        <v>2018</v>
      </c>
      <c r="M5567">
        <v>6</v>
      </c>
    </row>
    <row r="5568" spans="1:13" x14ac:dyDescent="0.25">
      <c r="A5568">
        <v>112892</v>
      </c>
      <c r="B5568" t="s">
        <v>98</v>
      </c>
      <c r="C5568" t="s">
        <v>14</v>
      </c>
      <c r="D5568" t="s">
        <v>15</v>
      </c>
      <c r="E5568" t="s">
        <v>99</v>
      </c>
      <c r="F5568" s="1">
        <v>43399.530034722222</v>
      </c>
      <c r="G5568">
        <v>1</v>
      </c>
      <c r="H5568">
        <v>104.34</v>
      </c>
      <c r="I5568">
        <v>104.34</v>
      </c>
      <c r="J5568">
        <v>18</v>
      </c>
      <c r="K5568" t="s">
        <v>1543</v>
      </c>
      <c r="L5568">
        <v>2018</v>
      </c>
      <c r="M5568">
        <v>10</v>
      </c>
    </row>
    <row r="5569" spans="1:13" x14ac:dyDescent="0.25">
      <c r="A5569">
        <v>112892</v>
      </c>
      <c r="B5569" t="s">
        <v>98</v>
      </c>
      <c r="C5569" t="s">
        <v>14</v>
      </c>
      <c r="D5569" t="s">
        <v>15</v>
      </c>
      <c r="E5569" t="s">
        <v>99</v>
      </c>
      <c r="F5569" s="1">
        <v>43402.43408564815</v>
      </c>
      <c r="G5569">
        <v>3</v>
      </c>
      <c r="H5569">
        <v>104.34</v>
      </c>
      <c r="I5569">
        <v>313.02</v>
      </c>
      <c r="J5569">
        <v>18</v>
      </c>
      <c r="K5569" t="s">
        <v>1543</v>
      </c>
      <c r="L5569">
        <v>2018</v>
      </c>
      <c r="M5569">
        <v>10</v>
      </c>
    </row>
    <row r="5570" spans="1:13" x14ac:dyDescent="0.25">
      <c r="A5570">
        <v>112891</v>
      </c>
      <c r="B5570" t="s">
        <v>100</v>
      </c>
      <c r="C5570" t="s">
        <v>14</v>
      </c>
      <c r="D5570" t="s">
        <v>15</v>
      </c>
      <c r="E5570" t="s">
        <v>99</v>
      </c>
      <c r="F5570" s="1">
        <v>43472.435034722221</v>
      </c>
      <c r="G5570">
        <v>1</v>
      </c>
      <c r="H5570">
        <v>58.33</v>
      </c>
      <c r="I5570">
        <v>58.33</v>
      </c>
      <c r="J5570">
        <v>18</v>
      </c>
      <c r="K5570" t="s">
        <v>1543</v>
      </c>
      <c r="L5570">
        <v>2019</v>
      </c>
      <c r="M5570">
        <v>1</v>
      </c>
    </row>
    <row r="5571" spans="1:13" x14ac:dyDescent="0.25">
      <c r="A5571">
        <v>112891</v>
      </c>
      <c r="B5571" t="s">
        <v>100</v>
      </c>
      <c r="C5571" t="s">
        <v>14</v>
      </c>
      <c r="D5571" t="s">
        <v>15</v>
      </c>
      <c r="E5571" t="s">
        <v>99</v>
      </c>
      <c r="F5571" s="1">
        <v>43472.435034722221</v>
      </c>
      <c r="G5571">
        <v>1</v>
      </c>
      <c r="H5571">
        <v>58.33</v>
      </c>
      <c r="I5571">
        <v>58.33</v>
      </c>
      <c r="J5571">
        <v>18</v>
      </c>
      <c r="K5571" t="s">
        <v>1543</v>
      </c>
      <c r="L5571">
        <v>2019</v>
      </c>
      <c r="M5571">
        <v>1</v>
      </c>
    </row>
    <row r="5572" spans="1:13" x14ac:dyDescent="0.25">
      <c r="A5572">
        <v>112892</v>
      </c>
      <c r="B5572" t="s">
        <v>98</v>
      </c>
      <c r="C5572" t="s">
        <v>14</v>
      </c>
      <c r="D5572" t="s">
        <v>15</v>
      </c>
      <c r="E5572" t="s">
        <v>99</v>
      </c>
      <c r="F5572" s="1">
        <v>43493.403136574074</v>
      </c>
      <c r="G5572">
        <v>2</v>
      </c>
      <c r="H5572">
        <v>104.34</v>
      </c>
      <c r="I5572">
        <v>208.68</v>
      </c>
      <c r="J5572">
        <v>18</v>
      </c>
      <c r="K5572" t="s">
        <v>1543</v>
      </c>
      <c r="L5572">
        <v>2019</v>
      </c>
      <c r="M5572">
        <v>1</v>
      </c>
    </row>
    <row r="5573" spans="1:13" x14ac:dyDescent="0.25">
      <c r="A5573">
        <v>112892</v>
      </c>
      <c r="B5573" t="s">
        <v>98</v>
      </c>
      <c r="C5573" t="s">
        <v>14</v>
      </c>
      <c r="D5573" t="s">
        <v>15</v>
      </c>
      <c r="E5573" t="s">
        <v>99</v>
      </c>
      <c r="F5573" s="1">
        <v>43493.403136574074</v>
      </c>
      <c r="G5573">
        <v>1</v>
      </c>
      <c r="H5573">
        <v>103.32</v>
      </c>
      <c r="I5573">
        <v>103.32</v>
      </c>
      <c r="J5573">
        <v>18</v>
      </c>
      <c r="K5573" t="s">
        <v>1543</v>
      </c>
      <c r="L5573">
        <v>2019</v>
      </c>
      <c r="M5573">
        <v>1</v>
      </c>
    </row>
    <row r="5574" spans="1:13" x14ac:dyDescent="0.25">
      <c r="A5574">
        <v>112892</v>
      </c>
      <c r="B5574" t="s">
        <v>98</v>
      </c>
      <c r="C5574" t="s">
        <v>14</v>
      </c>
      <c r="D5574" t="s">
        <v>15</v>
      </c>
      <c r="E5574" t="s">
        <v>99</v>
      </c>
      <c r="F5574" s="1">
        <v>43521.418356481481</v>
      </c>
      <c r="G5574">
        <v>3</v>
      </c>
      <c r="H5574">
        <v>104.35</v>
      </c>
      <c r="I5574">
        <v>313.05</v>
      </c>
      <c r="J5574">
        <v>18</v>
      </c>
      <c r="K5574" t="s">
        <v>1543</v>
      </c>
      <c r="L5574">
        <v>2019</v>
      </c>
      <c r="M5574">
        <v>2</v>
      </c>
    </row>
    <row r="5575" spans="1:13" x14ac:dyDescent="0.25">
      <c r="A5575">
        <v>112894</v>
      </c>
      <c r="B5575" t="s">
        <v>1361</v>
      </c>
      <c r="C5575" t="s">
        <v>14</v>
      </c>
      <c r="D5575" t="s">
        <v>15</v>
      </c>
      <c r="E5575" t="s">
        <v>99</v>
      </c>
      <c r="F5575" s="1">
        <v>43521.418356481481</v>
      </c>
      <c r="G5575">
        <v>1</v>
      </c>
      <c r="H5575">
        <v>59.99</v>
      </c>
      <c r="I5575">
        <v>59.99</v>
      </c>
      <c r="J5575">
        <v>18</v>
      </c>
      <c r="K5575" t="s">
        <v>1543</v>
      </c>
      <c r="L5575">
        <v>2019</v>
      </c>
      <c r="M5575">
        <v>2</v>
      </c>
    </row>
    <row r="5576" spans="1:13" x14ac:dyDescent="0.25">
      <c r="A5576">
        <v>112892</v>
      </c>
      <c r="B5576" t="s">
        <v>98</v>
      </c>
      <c r="C5576" t="s">
        <v>14</v>
      </c>
      <c r="D5576" t="s">
        <v>15</v>
      </c>
      <c r="E5576" t="s">
        <v>99</v>
      </c>
      <c r="F5576" s="1">
        <v>43535.356111111112</v>
      </c>
      <c r="G5576">
        <v>2</v>
      </c>
      <c r="H5576">
        <v>104.34</v>
      </c>
      <c r="I5576">
        <v>208.68</v>
      </c>
      <c r="J5576">
        <v>18</v>
      </c>
      <c r="K5576" t="s">
        <v>1543</v>
      </c>
      <c r="L5576">
        <v>2019</v>
      </c>
      <c r="M5576">
        <v>3</v>
      </c>
    </row>
    <row r="5577" spans="1:13" x14ac:dyDescent="0.25">
      <c r="A5577">
        <v>112892</v>
      </c>
      <c r="B5577" t="s">
        <v>98</v>
      </c>
      <c r="C5577" t="s">
        <v>14</v>
      </c>
      <c r="D5577" t="s">
        <v>15</v>
      </c>
      <c r="E5577" t="s">
        <v>99</v>
      </c>
      <c r="F5577" s="1">
        <v>43563.420960648145</v>
      </c>
      <c r="G5577">
        <v>2</v>
      </c>
      <c r="H5577">
        <v>104.35</v>
      </c>
      <c r="I5577">
        <v>208.7</v>
      </c>
      <c r="J5577">
        <v>18</v>
      </c>
      <c r="K5577" t="s">
        <v>1543</v>
      </c>
      <c r="L5577">
        <v>2019</v>
      </c>
      <c r="M5577">
        <v>4</v>
      </c>
    </row>
    <row r="5578" spans="1:13" x14ac:dyDescent="0.25">
      <c r="A5578">
        <v>112892</v>
      </c>
      <c r="B5578" t="s">
        <v>98</v>
      </c>
      <c r="C5578" t="s">
        <v>14</v>
      </c>
      <c r="D5578" t="s">
        <v>15</v>
      </c>
      <c r="E5578" t="s">
        <v>99</v>
      </c>
      <c r="F5578" s="1">
        <v>43570.339791666665</v>
      </c>
      <c r="G5578">
        <v>2</v>
      </c>
      <c r="H5578">
        <v>104.35</v>
      </c>
      <c r="I5578">
        <v>208.7</v>
      </c>
      <c r="J5578">
        <v>18</v>
      </c>
      <c r="K5578" t="s">
        <v>1543</v>
      </c>
      <c r="L5578">
        <v>2019</v>
      </c>
      <c r="M5578">
        <v>4</v>
      </c>
    </row>
    <row r="5579" spans="1:13" x14ac:dyDescent="0.25">
      <c r="A5579">
        <v>112892</v>
      </c>
      <c r="B5579" t="s">
        <v>98</v>
      </c>
      <c r="C5579" t="s">
        <v>14</v>
      </c>
      <c r="D5579" t="s">
        <v>15</v>
      </c>
      <c r="E5579" t="s">
        <v>99</v>
      </c>
      <c r="F5579" s="1">
        <v>43605.414363425924</v>
      </c>
      <c r="G5579">
        <v>1</v>
      </c>
      <c r="H5579">
        <v>104.34</v>
      </c>
      <c r="I5579">
        <v>104.34</v>
      </c>
      <c r="J5579">
        <v>18</v>
      </c>
      <c r="K5579" t="s">
        <v>1543</v>
      </c>
      <c r="L5579">
        <v>2019</v>
      </c>
      <c r="M5579">
        <v>5</v>
      </c>
    </row>
    <row r="5580" spans="1:13" x14ac:dyDescent="0.25">
      <c r="A5580">
        <v>112891</v>
      </c>
      <c r="B5580" t="s">
        <v>100</v>
      </c>
      <c r="C5580" t="s">
        <v>14</v>
      </c>
      <c r="D5580" t="s">
        <v>15</v>
      </c>
      <c r="E5580" t="s">
        <v>99</v>
      </c>
      <c r="F5580" s="1">
        <v>43717.490011574075</v>
      </c>
      <c r="G5580">
        <v>1</v>
      </c>
      <c r="H5580">
        <v>58.27</v>
      </c>
      <c r="I5580">
        <v>58.27</v>
      </c>
      <c r="J5580">
        <v>18</v>
      </c>
      <c r="K5580" t="s">
        <v>1543</v>
      </c>
      <c r="L5580">
        <v>2019</v>
      </c>
      <c r="M5580">
        <v>9</v>
      </c>
    </row>
    <row r="5581" spans="1:13" x14ac:dyDescent="0.25">
      <c r="A5581">
        <v>112891</v>
      </c>
      <c r="B5581" t="s">
        <v>100</v>
      </c>
      <c r="C5581" t="s">
        <v>14</v>
      </c>
      <c r="D5581" t="s">
        <v>15</v>
      </c>
      <c r="E5581" t="s">
        <v>99</v>
      </c>
      <c r="F5581" s="1">
        <v>43724.387106481481</v>
      </c>
      <c r="G5581">
        <v>3</v>
      </c>
      <c r="H5581">
        <v>57.77</v>
      </c>
      <c r="I5581">
        <v>173.31</v>
      </c>
      <c r="J5581">
        <v>18</v>
      </c>
      <c r="K5581" t="s">
        <v>1543</v>
      </c>
      <c r="L5581">
        <v>2019</v>
      </c>
      <c r="M5581">
        <v>9</v>
      </c>
    </row>
    <row r="5582" spans="1:13" x14ac:dyDescent="0.25">
      <c r="A5582">
        <v>112892</v>
      </c>
      <c r="B5582" t="s">
        <v>98</v>
      </c>
      <c r="C5582" t="s">
        <v>14</v>
      </c>
      <c r="D5582" t="s">
        <v>15</v>
      </c>
      <c r="E5582" t="s">
        <v>99</v>
      </c>
      <c r="F5582" s="1">
        <v>43745.460821759261</v>
      </c>
      <c r="G5582">
        <v>1</v>
      </c>
      <c r="H5582">
        <v>104.21</v>
      </c>
      <c r="I5582">
        <v>104.21</v>
      </c>
      <c r="J5582">
        <v>18</v>
      </c>
      <c r="K5582" t="s">
        <v>1543</v>
      </c>
      <c r="L5582">
        <v>2019</v>
      </c>
      <c r="M5582">
        <v>10</v>
      </c>
    </row>
    <row r="5583" spans="1:13" x14ac:dyDescent="0.25">
      <c r="A5583">
        <v>112892</v>
      </c>
      <c r="B5583" t="s">
        <v>98</v>
      </c>
      <c r="C5583" t="s">
        <v>14</v>
      </c>
      <c r="D5583" t="s">
        <v>15</v>
      </c>
      <c r="E5583" t="s">
        <v>99</v>
      </c>
      <c r="F5583" s="1">
        <v>43745.460821759261</v>
      </c>
      <c r="G5583">
        <v>1</v>
      </c>
      <c r="H5583">
        <v>104.21</v>
      </c>
      <c r="I5583">
        <v>104.21</v>
      </c>
      <c r="J5583">
        <v>18</v>
      </c>
      <c r="K5583" t="s">
        <v>1543</v>
      </c>
      <c r="L5583">
        <v>2019</v>
      </c>
      <c r="M5583">
        <v>10</v>
      </c>
    </row>
    <row r="5584" spans="1:13" x14ac:dyDescent="0.25">
      <c r="A5584">
        <v>132853</v>
      </c>
      <c r="B5584" t="s">
        <v>98</v>
      </c>
      <c r="C5584" t="s">
        <v>14</v>
      </c>
      <c r="D5584" t="s">
        <v>27</v>
      </c>
      <c r="E5584" t="s">
        <v>99</v>
      </c>
      <c r="F5584" s="1">
        <v>43787.426817129628</v>
      </c>
      <c r="G5584">
        <v>2</v>
      </c>
      <c r="H5584">
        <v>103.32</v>
      </c>
      <c r="I5584">
        <v>206.64</v>
      </c>
      <c r="J5584">
        <v>18</v>
      </c>
      <c r="K5584" t="s">
        <v>1543</v>
      </c>
      <c r="L5584">
        <v>2019</v>
      </c>
      <c r="M5584">
        <v>11</v>
      </c>
    </row>
    <row r="5585" spans="1:13" x14ac:dyDescent="0.25">
      <c r="A5585">
        <v>136150</v>
      </c>
      <c r="B5585" t="s">
        <v>869</v>
      </c>
      <c r="C5585" t="s">
        <v>14</v>
      </c>
      <c r="D5585" t="s">
        <v>15</v>
      </c>
      <c r="E5585" t="s">
        <v>870</v>
      </c>
      <c r="F5585" s="1">
        <v>42779.460648148146</v>
      </c>
      <c r="G5585">
        <v>2</v>
      </c>
      <c r="H5585">
        <v>114.33</v>
      </c>
      <c r="I5585">
        <v>228.66</v>
      </c>
      <c r="J5585">
        <v>18</v>
      </c>
      <c r="K5585" t="s">
        <v>1543</v>
      </c>
      <c r="L5585">
        <v>2017</v>
      </c>
      <c r="M5585">
        <v>2</v>
      </c>
    </row>
    <row r="5586" spans="1:13" x14ac:dyDescent="0.25">
      <c r="A5586">
        <v>136150</v>
      </c>
      <c r="B5586" t="s">
        <v>869</v>
      </c>
      <c r="C5586" t="s">
        <v>14</v>
      </c>
      <c r="D5586" t="s">
        <v>15</v>
      </c>
      <c r="E5586" t="s">
        <v>870</v>
      </c>
      <c r="F5586" s="1">
        <v>42800.413576388892</v>
      </c>
      <c r="G5586">
        <v>2</v>
      </c>
      <c r="H5586">
        <v>114.33</v>
      </c>
      <c r="I5586">
        <v>228.66</v>
      </c>
      <c r="J5586">
        <v>18</v>
      </c>
      <c r="K5586" t="s">
        <v>1543</v>
      </c>
      <c r="L5586">
        <v>2017</v>
      </c>
      <c r="M5586">
        <v>3</v>
      </c>
    </row>
    <row r="5587" spans="1:13" x14ac:dyDescent="0.25">
      <c r="A5587">
        <v>136149</v>
      </c>
      <c r="B5587" t="s">
        <v>871</v>
      </c>
      <c r="C5587" t="s">
        <v>14</v>
      </c>
      <c r="D5587" t="s">
        <v>15</v>
      </c>
      <c r="E5587" t="s">
        <v>870</v>
      </c>
      <c r="F5587" s="1">
        <v>42779.460648148146</v>
      </c>
      <c r="G5587">
        <v>1</v>
      </c>
      <c r="H5587">
        <v>210.36</v>
      </c>
      <c r="I5587">
        <v>210.36</v>
      </c>
      <c r="J5587">
        <v>18</v>
      </c>
      <c r="K5587" t="s">
        <v>1543</v>
      </c>
      <c r="L5587">
        <v>2017</v>
      </c>
      <c r="M5587">
        <v>2</v>
      </c>
    </row>
    <row r="5588" spans="1:13" x14ac:dyDescent="0.25">
      <c r="A5588">
        <v>136149</v>
      </c>
      <c r="B5588" t="s">
        <v>871</v>
      </c>
      <c r="C5588" t="s">
        <v>14</v>
      </c>
      <c r="D5588" t="s">
        <v>15</v>
      </c>
      <c r="E5588" t="s">
        <v>870</v>
      </c>
      <c r="F5588" s="1">
        <v>42800.413576388892</v>
      </c>
      <c r="G5588">
        <v>2</v>
      </c>
      <c r="H5588">
        <v>210.36</v>
      </c>
      <c r="I5588">
        <v>420.72</v>
      </c>
      <c r="J5588">
        <v>18</v>
      </c>
      <c r="K5588" t="s">
        <v>1543</v>
      </c>
      <c r="L5588">
        <v>2017</v>
      </c>
      <c r="M5588">
        <v>3</v>
      </c>
    </row>
    <row r="5589" spans="1:13" x14ac:dyDescent="0.25">
      <c r="A5589">
        <v>136149</v>
      </c>
      <c r="B5589" t="s">
        <v>871</v>
      </c>
      <c r="C5589" t="s">
        <v>14</v>
      </c>
      <c r="D5589" t="s">
        <v>15</v>
      </c>
      <c r="E5589" t="s">
        <v>870</v>
      </c>
      <c r="F5589" s="1">
        <v>43038.42628472222</v>
      </c>
      <c r="G5589">
        <v>1</v>
      </c>
      <c r="H5589">
        <v>208.92</v>
      </c>
      <c r="I5589">
        <v>208.92</v>
      </c>
      <c r="J5589">
        <v>18</v>
      </c>
      <c r="K5589" t="s">
        <v>1543</v>
      </c>
      <c r="L5589">
        <v>2017</v>
      </c>
      <c r="M5589">
        <v>10</v>
      </c>
    </row>
    <row r="5590" spans="1:13" x14ac:dyDescent="0.25">
      <c r="A5590">
        <v>136149</v>
      </c>
      <c r="B5590" t="s">
        <v>871</v>
      </c>
      <c r="C5590" t="s">
        <v>14</v>
      </c>
      <c r="D5590" t="s">
        <v>15</v>
      </c>
      <c r="E5590" t="s">
        <v>870</v>
      </c>
      <c r="F5590" s="1">
        <v>43039.38517361111</v>
      </c>
      <c r="G5590">
        <v>1</v>
      </c>
      <c r="H5590">
        <v>208.92</v>
      </c>
      <c r="I5590">
        <v>208.92</v>
      </c>
      <c r="J5590">
        <v>18</v>
      </c>
      <c r="K5590" t="s">
        <v>1543</v>
      </c>
      <c r="L5590">
        <v>2017</v>
      </c>
      <c r="M5590">
        <v>10</v>
      </c>
    </row>
    <row r="5591" spans="1:13" x14ac:dyDescent="0.25">
      <c r="A5591">
        <v>153913</v>
      </c>
      <c r="B5591" t="s">
        <v>102</v>
      </c>
      <c r="C5591" t="s">
        <v>58</v>
      </c>
      <c r="D5591" t="s">
        <v>15</v>
      </c>
      <c r="E5591" t="s">
        <v>103</v>
      </c>
      <c r="F5591" s="1">
        <v>43367.425381944442</v>
      </c>
      <c r="G5591">
        <v>2</v>
      </c>
      <c r="H5591">
        <v>77.040000000000006</v>
      </c>
      <c r="I5591">
        <v>154.08000000000001</v>
      </c>
      <c r="J5591">
        <v>18</v>
      </c>
      <c r="K5591" t="s">
        <v>1543</v>
      </c>
      <c r="L5591">
        <v>2018</v>
      </c>
      <c r="M5591">
        <v>9</v>
      </c>
    </row>
    <row r="5592" spans="1:13" x14ac:dyDescent="0.25">
      <c r="A5592">
        <v>145010</v>
      </c>
      <c r="B5592" t="s">
        <v>104</v>
      </c>
      <c r="C5592" t="s">
        <v>58</v>
      </c>
      <c r="D5592" t="s">
        <v>15</v>
      </c>
      <c r="E5592" t="s">
        <v>103</v>
      </c>
      <c r="F5592" s="1">
        <v>42926.362615740742</v>
      </c>
      <c r="G5592">
        <v>1</v>
      </c>
      <c r="H5592">
        <v>41.33</v>
      </c>
      <c r="I5592">
        <v>41.33</v>
      </c>
      <c r="J5592">
        <v>18</v>
      </c>
      <c r="K5592" t="s">
        <v>1543</v>
      </c>
      <c r="L5592">
        <v>2017</v>
      </c>
      <c r="M5592">
        <v>7</v>
      </c>
    </row>
    <row r="5593" spans="1:13" x14ac:dyDescent="0.25">
      <c r="A5593">
        <v>145010</v>
      </c>
      <c r="B5593" t="s">
        <v>104</v>
      </c>
      <c r="C5593" t="s">
        <v>58</v>
      </c>
      <c r="D5593" t="s">
        <v>15</v>
      </c>
      <c r="E5593" t="s">
        <v>103</v>
      </c>
      <c r="F5593" s="1">
        <v>43759.352395833332</v>
      </c>
      <c r="G5593">
        <v>3</v>
      </c>
      <c r="H5593">
        <v>41.69</v>
      </c>
      <c r="I5593">
        <v>125.07</v>
      </c>
      <c r="J5593">
        <v>18</v>
      </c>
      <c r="K5593" t="s">
        <v>1543</v>
      </c>
      <c r="L5593">
        <v>2019</v>
      </c>
      <c r="M5593">
        <v>10</v>
      </c>
    </row>
    <row r="5594" spans="1:13" x14ac:dyDescent="0.25">
      <c r="A5594">
        <v>145010</v>
      </c>
      <c r="B5594" t="s">
        <v>104</v>
      </c>
      <c r="C5594" t="s">
        <v>58</v>
      </c>
      <c r="D5594" t="s">
        <v>15</v>
      </c>
      <c r="E5594" t="s">
        <v>103</v>
      </c>
      <c r="F5594" s="1">
        <v>43804.524212962962</v>
      </c>
      <c r="G5594">
        <v>3</v>
      </c>
      <c r="H5594">
        <v>41.69</v>
      </c>
      <c r="I5594">
        <v>125.07</v>
      </c>
      <c r="J5594">
        <v>18</v>
      </c>
      <c r="K5594" t="s">
        <v>1543</v>
      </c>
      <c r="L5594">
        <v>2019</v>
      </c>
      <c r="M5594">
        <v>12</v>
      </c>
    </row>
    <row r="5595" spans="1:13" x14ac:dyDescent="0.25">
      <c r="A5595">
        <v>126247</v>
      </c>
      <c r="B5595" t="s">
        <v>872</v>
      </c>
      <c r="C5595" t="s">
        <v>14</v>
      </c>
      <c r="D5595" t="s">
        <v>15</v>
      </c>
      <c r="E5595" t="s">
        <v>873</v>
      </c>
      <c r="F5595" s="1">
        <v>43731.422303240739</v>
      </c>
      <c r="G5595">
        <v>1</v>
      </c>
      <c r="H5595">
        <v>205.04</v>
      </c>
      <c r="I5595">
        <v>205.04</v>
      </c>
      <c r="J5595">
        <v>18</v>
      </c>
      <c r="K5595" t="s">
        <v>1543</v>
      </c>
      <c r="L5595">
        <v>2019</v>
      </c>
      <c r="M5595">
        <v>9</v>
      </c>
    </row>
    <row r="5596" spans="1:13" x14ac:dyDescent="0.25">
      <c r="A5596">
        <v>140274</v>
      </c>
      <c r="B5596" t="s">
        <v>105</v>
      </c>
      <c r="C5596" t="s">
        <v>14</v>
      </c>
      <c r="D5596" t="s">
        <v>15</v>
      </c>
      <c r="E5596" t="s">
        <v>106</v>
      </c>
      <c r="F5596" s="1">
        <v>42870.408703703702</v>
      </c>
      <c r="G5596">
        <v>1</v>
      </c>
      <c r="H5596">
        <v>52.13</v>
      </c>
      <c r="I5596">
        <v>52.13</v>
      </c>
      <c r="J5596">
        <v>18</v>
      </c>
      <c r="K5596" t="s">
        <v>1543</v>
      </c>
      <c r="L5596">
        <v>2017</v>
      </c>
      <c r="M5596">
        <v>5</v>
      </c>
    </row>
    <row r="5597" spans="1:13" x14ac:dyDescent="0.25">
      <c r="A5597">
        <v>140274</v>
      </c>
      <c r="B5597" t="s">
        <v>105</v>
      </c>
      <c r="C5597" t="s">
        <v>14</v>
      </c>
      <c r="D5597" t="s">
        <v>15</v>
      </c>
      <c r="E5597" t="s">
        <v>106</v>
      </c>
      <c r="F5597" s="1">
        <v>43038.42628472222</v>
      </c>
      <c r="G5597">
        <v>1</v>
      </c>
      <c r="H5597">
        <v>51.77</v>
      </c>
      <c r="I5597">
        <v>51.77</v>
      </c>
      <c r="J5597">
        <v>18</v>
      </c>
      <c r="K5597" t="s">
        <v>1543</v>
      </c>
      <c r="L5597">
        <v>2017</v>
      </c>
      <c r="M5597">
        <v>10</v>
      </c>
    </row>
    <row r="5598" spans="1:13" x14ac:dyDescent="0.25">
      <c r="A5598">
        <v>190778</v>
      </c>
      <c r="B5598" t="s">
        <v>107</v>
      </c>
      <c r="C5598" t="s">
        <v>58</v>
      </c>
      <c r="D5598" t="s">
        <v>15</v>
      </c>
      <c r="E5598" t="s">
        <v>108</v>
      </c>
      <c r="F5598" s="1">
        <v>42916.517708333333</v>
      </c>
      <c r="G5598">
        <v>1</v>
      </c>
      <c r="H5598">
        <v>82.97</v>
      </c>
      <c r="I5598">
        <v>82.97</v>
      </c>
      <c r="J5598">
        <v>18</v>
      </c>
      <c r="K5598" t="s">
        <v>1543</v>
      </c>
      <c r="L5598">
        <v>2017</v>
      </c>
      <c r="M5598">
        <v>6</v>
      </c>
    </row>
    <row r="5599" spans="1:13" x14ac:dyDescent="0.25">
      <c r="A5599">
        <v>190778</v>
      </c>
      <c r="B5599" t="s">
        <v>107</v>
      </c>
      <c r="C5599" t="s">
        <v>58</v>
      </c>
      <c r="D5599" t="s">
        <v>15</v>
      </c>
      <c r="E5599" t="s">
        <v>108</v>
      </c>
      <c r="F5599" s="1">
        <v>42916.525277777779</v>
      </c>
      <c r="G5599">
        <v>1</v>
      </c>
      <c r="H5599">
        <v>82.32</v>
      </c>
      <c r="I5599">
        <v>82.32</v>
      </c>
      <c r="J5599">
        <v>18</v>
      </c>
      <c r="K5599" t="s">
        <v>1543</v>
      </c>
      <c r="L5599">
        <v>2017</v>
      </c>
      <c r="M5599">
        <v>6</v>
      </c>
    </row>
    <row r="5600" spans="1:13" x14ac:dyDescent="0.25">
      <c r="A5600">
        <v>160404</v>
      </c>
      <c r="B5600" t="s">
        <v>1564</v>
      </c>
      <c r="C5600" t="s">
        <v>14</v>
      </c>
      <c r="D5600" t="s">
        <v>15</v>
      </c>
      <c r="E5600" t="s">
        <v>109</v>
      </c>
      <c r="F5600" s="1">
        <v>42829.573865740742</v>
      </c>
      <c r="G5600">
        <v>1</v>
      </c>
      <c r="H5600">
        <v>113.39</v>
      </c>
      <c r="I5600">
        <v>113.39</v>
      </c>
      <c r="J5600">
        <v>18</v>
      </c>
      <c r="K5600" t="s">
        <v>1543</v>
      </c>
      <c r="L5600">
        <v>2017</v>
      </c>
      <c r="M5600">
        <v>4</v>
      </c>
    </row>
    <row r="5601" spans="1:13" x14ac:dyDescent="0.25">
      <c r="A5601">
        <v>176152</v>
      </c>
      <c r="B5601" t="s">
        <v>113</v>
      </c>
      <c r="C5601" t="s">
        <v>111</v>
      </c>
      <c r="D5601" t="s">
        <v>15</v>
      </c>
      <c r="E5601" t="s">
        <v>112</v>
      </c>
      <c r="F5601" s="1">
        <v>42927.59815972222</v>
      </c>
      <c r="G5601">
        <v>1</v>
      </c>
      <c r="H5601">
        <v>134.5</v>
      </c>
      <c r="I5601">
        <v>134.5</v>
      </c>
      <c r="J5601">
        <v>18</v>
      </c>
      <c r="K5601" t="s">
        <v>1543</v>
      </c>
      <c r="L5601">
        <v>2017</v>
      </c>
      <c r="M5601">
        <v>7</v>
      </c>
    </row>
    <row r="5602" spans="1:13" x14ac:dyDescent="0.25">
      <c r="A5602">
        <v>148011</v>
      </c>
      <c r="B5602" t="s">
        <v>1366</v>
      </c>
      <c r="C5602" t="s">
        <v>14</v>
      </c>
      <c r="D5602" t="s">
        <v>15</v>
      </c>
      <c r="E5602" t="s">
        <v>1367</v>
      </c>
      <c r="F5602" s="1">
        <v>43131.427546296298</v>
      </c>
      <c r="G5602">
        <v>1</v>
      </c>
      <c r="H5602">
        <v>146.61000000000001</v>
      </c>
      <c r="I5602">
        <v>146.61000000000001</v>
      </c>
      <c r="J5602">
        <v>18</v>
      </c>
      <c r="K5602" t="s">
        <v>1543</v>
      </c>
      <c r="L5602">
        <v>2018</v>
      </c>
      <c r="M5602">
        <v>1</v>
      </c>
    </row>
    <row r="5603" spans="1:13" x14ac:dyDescent="0.25">
      <c r="A5603">
        <v>119759</v>
      </c>
      <c r="B5603" t="s">
        <v>115</v>
      </c>
      <c r="C5603" t="s">
        <v>14</v>
      </c>
      <c r="D5603" t="s">
        <v>15</v>
      </c>
      <c r="E5603" t="s">
        <v>114</v>
      </c>
      <c r="F5603" s="1">
        <v>42788.554062499999</v>
      </c>
      <c r="G5603">
        <v>1</v>
      </c>
      <c r="H5603">
        <v>72.3</v>
      </c>
      <c r="I5603">
        <v>72.3</v>
      </c>
      <c r="J5603">
        <v>18</v>
      </c>
      <c r="K5603" t="s">
        <v>1543</v>
      </c>
      <c r="L5603">
        <v>2017</v>
      </c>
      <c r="M5603">
        <v>2</v>
      </c>
    </row>
    <row r="5604" spans="1:13" x14ac:dyDescent="0.25">
      <c r="A5604">
        <v>117170</v>
      </c>
      <c r="B5604" t="s">
        <v>116</v>
      </c>
      <c r="C5604" t="s">
        <v>58</v>
      </c>
      <c r="D5604" t="s">
        <v>15</v>
      </c>
      <c r="E5604" t="s">
        <v>117</v>
      </c>
      <c r="F5604" s="1">
        <v>42765.410243055558</v>
      </c>
      <c r="G5604">
        <v>1</v>
      </c>
      <c r="H5604">
        <v>73.44</v>
      </c>
      <c r="I5604">
        <v>73.44</v>
      </c>
      <c r="J5604">
        <v>18</v>
      </c>
      <c r="K5604" t="s">
        <v>1543</v>
      </c>
      <c r="L5604">
        <v>2017</v>
      </c>
      <c r="M5604">
        <v>1</v>
      </c>
    </row>
    <row r="5605" spans="1:13" x14ac:dyDescent="0.25">
      <c r="A5605">
        <v>117170</v>
      </c>
      <c r="B5605" t="s">
        <v>116</v>
      </c>
      <c r="C5605" t="s">
        <v>58</v>
      </c>
      <c r="D5605" t="s">
        <v>15</v>
      </c>
      <c r="E5605" t="s">
        <v>117</v>
      </c>
      <c r="F5605" s="1">
        <v>42864.373449074075</v>
      </c>
      <c r="G5605">
        <v>1</v>
      </c>
      <c r="H5605">
        <v>73.44</v>
      </c>
      <c r="I5605">
        <v>73.44</v>
      </c>
      <c r="J5605">
        <v>18</v>
      </c>
      <c r="K5605" t="s">
        <v>1543</v>
      </c>
      <c r="L5605">
        <v>2017</v>
      </c>
      <c r="M5605">
        <v>5</v>
      </c>
    </row>
    <row r="5606" spans="1:13" x14ac:dyDescent="0.25">
      <c r="A5606">
        <v>117170</v>
      </c>
      <c r="B5606" t="s">
        <v>116</v>
      </c>
      <c r="C5606" t="s">
        <v>58</v>
      </c>
      <c r="D5606" t="s">
        <v>15</v>
      </c>
      <c r="E5606" t="s">
        <v>117</v>
      </c>
      <c r="F5606" s="1">
        <v>42968.337037037039</v>
      </c>
      <c r="G5606">
        <v>2</v>
      </c>
      <c r="H5606">
        <v>72.930000000000007</v>
      </c>
      <c r="I5606">
        <v>145.86000000000001</v>
      </c>
      <c r="J5606">
        <v>18</v>
      </c>
      <c r="K5606" t="s">
        <v>1543</v>
      </c>
      <c r="L5606">
        <v>2017</v>
      </c>
      <c r="M5606">
        <v>8</v>
      </c>
    </row>
    <row r="5607" spans="1:13" x14ac:dyDescent="0.25">
      <c r="A5607">
        <v>117170</v>
      </c>
      <c r="B5607" t="s">
        <v>116</v>
      </c>
      <c r="C5607" t="s">
        <v>58</v>
      </c>
      <c r="D5607" t="s">
        <v>15</v>
      </c>
      <c r="E5607" t="s">
        <v>117</v>
      </c>
      <c r="F5607" s="1">
        <v>43130.425196759257</v>
      </c>
      <c r="G5607">
        <v>3</v>
      </c>
      <c r="H5607">
        <v>72.930000000000007</v>
      </c>
      <c r="I5607">
        <v>218.79</v>
      </c>
      <c r="J5607">
        <v>18</v>
      </c>
      <c r="K5607" t="s">
        <v>1543</v>
      </c>
      <c r="L5607">
        <v>2018</v>
      </c>
      <c r="M5607">
        <v>1</v>
      </c>
    </row>
    <row r="5608" spans="1:13" x14ac:dyDescent="0.25">
      <c r="A5608">
        <v>117170</v>
      </c>
      <c r="B5608" t="s">
        <v>116</v>
      </c>
      <c r="C5608" t="s">
        <v>58</v>
      </c>
      <c r="D5608" t="s">
        <v>15</v>
      </c>
      <c r="E5608" t="s">
        <v>117</v>
      </c>
      <c r="F5608" s="1">
        <v>43763.414803240739</v>
      </c>
      <c r="G5608">
        <v>1</v>
      </c>
      <c r="H5608">
        <v>72.84</v>
      </c>
      <c r="I5608">
        <v>72.84</v>
      </c>
      <c r="J5608">
        <v>18</v>
      </c>
      <c r="K5608" t="s">
        <v>1543</v>
      </c>
      <c r="L5608">
        <v>2019</v>
      </c>
      <c r="M5608">
        <v>10</v>
      </c>
    </row>
    <row r="5609" spans="1:13" x14ac:dyDescent="0.25">
      <c r="A5609">
        <v>396517</v>
      </c>
      <c r="B5609" t="s">
        <v>121</v>
      </c>
      <c r="C5609" t="s">
        <v>14</v>
      </c>
      <c r="D5609" t="s">
        <v>15</v>
      </c>
      <c r="E5609" t="s">
        <v>122</v>
      </c>
      <c r="F5609" s="1">
        <v>43279.636493055557</v>
      </c>
      <c r="G5609">
        <v>1</v>
      </c>
      <c r="H5609">
        <v>291.7</v>
      </c>
      <c r="I5609">
        <v>291.7</v>
      </c>
      <c r="J5609">
        <v>18</v>
      </c>
      <c r="K5609" t="s">
        <v>1543</v>
      </c>
      <c r="L5609">
        <v>2018</v>
      </c>
      <c r="M5609">
        <v>6</v>
      </c>
    </row>
    <row r="5610" spans="1:13" x14ac:dyDescent="0.25">
      <c r="A5610">
        <v>197580</v>
      </c>
      <c r="B5610" t="s">
        <v>1565</v>
      </c>
      <c r="C5610" t="s">
        <v>14</v>
      </c>
      <c r="D5610" t="s">
        <v>15</v>
      </c>
      <c r="E5610" t="s">
        <v>1566</v>
      </c>
      <c r="F5610" s="1">
        <v>43490.382835648146</v>
      </c>
      <c r="G5610">
        <v>1</v>
      </c>
      <c r="H5610">
        <v>118.66</v>
      </c>
      <c r="I5610">
        <v>118.66</v>
      </c>
      <c r="J5610">
        <v>18</v>
      </c>
      <c r="K5610" t="s">
        <v>1543</v>
      </c>
      <c r="L5610">
        <v>2019</v>
      </c>
      <c r="M5610">
        <v>1</v>
      </c>
    </row>
    <row r="5611" spans="1:13" x14ac:dyDescent="0.25">
      <c r="A5611">
        <v>102679</v>
      </c>
      <c r="B5611" t="s">
        <v>123</v>
      </c>
      <c r="C5611" t="s">
        <v>14</v>
      </c>
      <c r="D5611" t="s">
        <v>15</v>
      </c>
      <c r="E5611" t="s">
        <v>124</v>
      </c>
      <c r="F5611" s="1">
        <v>42989.405636574076</v>
      </c>
      <c r="G5611">
        <v>1</v>
      </c>
      <c r="H5611">
        <v>164.48</v>
      </c>
      <c r="I5611">
        <v>164.48</v>
      </c>
      <c r="J5611">
        <v>18</v>
      </c>
      <c r="K5611" t="s">
        <v>1543</v>
      </c>
      <c r="L5611">
        <v>2017</v>
      </c>
      <c r="M5611">
        <v>9</v>
      </c>
    </row>
    <row r="5612" spans="1:13" x14ac:dyDescent="0.25">
      <c r="A5612">
        <v>102679</v>
      </c>
      <c r="B5612" t="s">
        <v>123</v>
      </c>
      <c r="C5612" t="s">
        <v>14</v>
      </c>
      <c r="D5612" t="s">
        <v>15</v>
      </c>
      <c r="E5612" t="s">
        <v>124</v>
      </c>
      <c r="F5612" s="1">
        <v>43010.343402777777</v>
      </c>
      <c r="G5612">
        <v>1</v>
      </c>
      <c r="H5612">
        <v>164.48</v>
      </c>
      <c r="I5612">
        <v>164.48</v>
      </c>
      <c r="J5612">
        <v>18</v>
      </c>
      <c r="K5612" t="s">
        <v>1543</v>
      </c>
      <c r="L5612">
        <v>2017</v>
      </c>
      <c r="M5612">
        <v>10</v>
      </c>
    </row>
    <row r="5613" spans="1:13" x14ac:dyDescent="0.25">
      <c r="A5613">
        <v>102679</v>
      </c>
      <c r="B5613" t="s">
        <v>123</v>
      </c>
      <c r="C5613" t="s">
        <v>14</v>
      </c>
      <c r="D5613" t="s">
        <v>15</v>
      </c>
      <c r="E5613" t="s">
        <v>124</v>
      </c>
      <c r="F5613" s="1">
        <v>43011.415219907409</v>
      </c>
      <c r="G5613">
        <v>1</v>
      </c>
      <c r="H5613">
        <v>164.48</v>
      </c>
      <c r="I5613">
        <v>164.48</v>
      </c>
      <c r="J5613">
        <v>18</v>
      </c>
      <c r="K5613" t="s">
        <v>1543</v>
      </c>
      <c r="L5613">
        <v>2017</v>
      </c>
      <c r="M5613">
        <v>10</v>
      </c>
    </row>
    <row r="5614" spans="1:13" x14ac:dyDescent="0.25">
      <c r="A5614">
        <v>102679</v>
      </c>
      <c r="B5614" t="s">
        <v>123</v>
      </c>
      <c r="C5614" t="s">
        <v>14</v>
      </c>
      <c r="D5614" t="s">
        <v>15</v>
      </c>
      <c r="E5614" t="s">
        <v>124</v>
      </c>
      <c r="F5614" s="1">
        <v>43283.322164351855</v>
      </c>
      <c r="G5614">
        <v>1</v>
      </c>
      <c r="H5614">
        <v>164.48</v>
      </c>
      <c r="I5614">
        <v>164.48</v>
      </c>
      <c r="J5614">
        <v>18</v>
      </c>
      <c r="K5614" t="s">
        <v>1543</v>
      </c>
      <c r="L5614">
        <v>2018</v>
      </c>
      <c r="M5614">
        <v>7</v>
      </c>
    </row>
    <row r="5615" spans="1:13" x14ac:dyDescent="0.25">
      <c r="A5615">
        <v>162320</v>
      </c>
      <c r="B5615" t="s">
        <v>127</v>
      </c>
      <c r="C5615" t="s">
        <v>14</v>
      </c>
      <c r="D5615" t="s">
        <v>15</v>
      </c>
      <c r="E5615" t="s">
        <v>126</v>
      </c>
      <c r="F5615" s="1">
        <v>42926.419953703706</v>
      </c>
      <c r="G5615">
        <v>1</v>
      </c>
      <c r="H5615">
        <v>75.959999999999994</v>
      </c>
      <c r="I5615">
        <v>75.959999999999994</v>
      </c>
      <c r="J5615">
        <v>18</v>
      </c>
      <c r="K5615" t="s">
        <v>1543</v>
      </c>
      <c r="L5615">
        <v>2017</v>
      </c>
      <c r="M5615">
        <v>7</v>
      </c>
    </row>
    <row r="5616" spans="1:13" x14ac:dyDescent="0.25">
      <c r="A5616">
        <v>162320</v>
      </c>
      <c r="B5616" t="s">
        <v>127</v>
      </c>
      <c r="C5616" t="s">
        <v>14</v>
      </c>
      <c r="D5616" t="s">
        <v>15</v>
      </c>
      <c r="E5616" t="s">
        <v>126</v>
      </c>
      <c r="F5616" s="1">
        <v>43059.417500000003</v>
      </c>
      <c r="G5616">
        <v>3</v>
      </c>
      <c r="H5616">
        <v>74.430000000000007</v>
      </c>
      <c r="I5616">
        <v>223.29</v>
      </c>
      <c r="J5616">
        <v>18</v>
      </c>
      <c r="K5616" t="s">
        <v>1543</v>
      </c>
      <c r="L5616">
        <v>2017</v>
      </c>
      <c r="M5616">
        <v>11</v>
      </c>
    </row>
    <row r="5617" spans="1:13" x14ac:dyDescent="0.25">
      <c r="A5617">
        <v>203323</v>
      </c>
      <c r="B5617" t="s">
        <v>125</v>
      </c>
      <c r="C5617" t="s">
        <v>14</v>
      </c>
      <c r="D5617" t="s">
        <v>15</v>
      </c>
      <c r="E5617" t="s">
        <v>126</v>
      </c>
      <c r="F5617" s="1">
        <v>43059.417500000003</v>
      </c>
      <c r="G5617">
        <v>1</v>
      </c>
      <c r="H5617">
        <v>248.25</v>
      </c>
      <c r="I5617">
        <v>248.25</v>
      </c>
      <c r="J5617">
        <v>18</v>
      </c>
      <c r="K5617" t="s">
        <v>1543</v>
      </c>
      <c r="L5617">
        <v>2017</v>
      </c>
      <c r="M5617">
        <v>11</v>
      </c>
    </row>
    <row r="5618" spans="1:13" x14ac:dyDescent="0.25">
      <c r="A5618">
        <v>203323</v>
      </c>
      <c r="B5618" t="s">
        <v>125</v>
      </c>
      <c r="C5618" t="s">
        <v>14</v>
      </c>
      <c r="D5618" t="s">
        <v>15</v>
      </c>
      <c r="E5618" t="s">
        <v>126</v>
      </c>
      <c r="F5618" s="1">
        <v>43059.419502314813</v>
      </c>
      <c r="G5618">
        <v>1</v>
      </c>
      <c r="H5618">
        <v>248.25</v>
      </c>
      <c r="I5618">
        <v>248.25</v>
      </c>
      <c r="J5618">
        <v>18</v>
      </c>
      <c r="K5618" t="s">
        <v>1543</v>
      </c>
      <c r="L5618">
        <v>2017</v>
      </c>
      <c r="M5618">
        <v>11</v>
      </c>
    </row>
    <row r="5619" spans="1:13" x14ac:dyDescent="0.25">
      <c r="A5619">
        <v>162320</v>
      </c>
      <c r="B5619" t="s">
        <v>127</v>
      </c>
      <c r="C5619" t="s">
        <v>14</v>
      </c>
      <c r="D5619" t="s">
        <v>15</v>
      </c>
      <c r="E5619" t="s">
        <v>126</v>
      </c>
      <c r="F5619" s="1">
        <v>43059.419502314813</v>
      </c>
      <c r="G5619">
        <v>3</v>
      </c>
      <c r="H5619">
        <v>74.430000000000007</v>
      </c>
      <c r="I5619">
        <v>223.29</v>
      </c>
      <c r="J5619">
        <v>18</v>
      </c>
      <c r="K5619" t="s">
        <v>1543</v>
      </c>
      <c r="L5619">
        <v>2017</v>
      </c>
      <c r="M5619">
        <v>11</v>
      </c>
    </row>
    <row r="5620" spans="1:13" x14ac:dyDescent="0.25">
      <c r="A5620">
        <v>162320</v>
      </c>
      <c r="B5620" t="s">
        <v>127</v>
      </c>
      <c r="C5620" t="s">
        <v>14</v>
      </c>
      <c r="D5620" t="s">
        <v>15</v>
      </c>
      <c r="E5620" t="s">
        <v>126</v>
      </c>
      <c r="F5620" s="1">
        <v>43276.328842592593</v>
      </c>
      <c r="G5620">
        <v>1</v>
      </c>
      <c r="H5620">
        <v>74.349999999999994</v>
      </c>
      <c r="I5620">
        <v>74.349999999999994</v>
      </c>
      <c r="J5620">
        <v>18</v>
      </c>
      <c r="K5620" t="s">
        <v>1543</v>
      </c>
      <c r="L5620">
        <v>2018</v>
      </c>
      <c r="M5620">
        <v>6</v>
      </c>
    </row>
    <row r="5621" spans="1:13" x14ac:dyDescent="0.25">
      <c r="A5621">
        <v>162320</v>
      </c>
      <c r="B5621" t="s">
        <v>127</v>
      </c>
      <c r="C5621" t="s">
        <v>14</v>
      </c>
      <c r="D5621" t="s">
        <v>15</v>
      </c>
      <c r="E5621" t="s">
        <v>126</v>
      </c>
      <c r="F5621" s="1">
        <v>43416.354733796295</v>
      </c>
      <c r="G5621">
        <v>2</v>
      </c>
      <c r="H5621">
        <v>75.010000000000005</v>
      </c>
      <c r="I5621">
        <v>150.02000000000001</v>
      </c>
      <c r="J5621">
        <v>18</v>
      </c>
      <c r="K5621" t="s">
        <v>1543</v>
      </c>
      <c r="L5621">
        <v>2018</v>
      </c>
      <c r="M5621">
        <v>11</v>
      </c>
    </row>
    <row r="5622" spans="1:13" x14ac:dyDescent="0.25">
      <c r="A5622">
        <v>162320</v>
      </c>
      <c r="B5622" t="s">
        <v>127</v>
      </c>
      <c r="C5622" t="s">
        <v>14</v>
      </c>
      <c r="D5622" t="s">
        <v>15</v>
      </c>
      <c r="E5622" t="s">
        <v>126</v>
      </c>
      <c r="F5622" s="1">
        <v>43801.443842592591</v>
      </c>
      <c r="G5622">
        <v>1</v>
      </c>
      <c r="H5622">
        <v>75.89</v>
      </c>
      <c r="I5622">
        <v>75.89</v>
      </c>
      <c r="J5622">
        <v>18</v>
      </c>
      <c r="K5622" t="s">
        <v>1543</v>
      </c>
      <c r="L5622">
        <v>2019</v>
      </c>
      <c r="M5622">
        <v>12</v>
      </c>
    </row>
    <row r="5623" spans="1:13" x14ac:dyDescent="0.25">
      <c r="A5623">
        <v>225589</v>
      </c>
      <c r="B5623" t="s">
        <v>875</v>
      </c>
      <c r="C5623" t="s">
        <v>14</v>
      </c>
      <c r="D5623" t="s">
        <v>15</v>
      </c>
      <c r="E5623" t="s">
        <v>137</v>
      </c>
      <c r="F5623" s="1">
        <v>43374.413958333331</v>
      </c>
      <c r="G5623">
        <v>1</v>
      </c>
      <c r="H5623">
        <v>77.28</v>
      </c>
      <c r="I5623">
        <v>77.28</v>
      </c>
      <c r="J5623">
        <v>18</v>
      </c>
      <c r="K5623" t="s">
        <v>1543</v>
      </c>
      <c r="L5623">
        <v>2018</v>
      </c>
      <c r="M5623">
        <v>10</v>
      </c>
    </row>
    <row r="5624" spans="1:13" x14ac:dyDescent="0.25">
      <c r="A5624">
        <v>176690</v>
      </c>
      <c r="B5624" t="s">
        <v>1567</v>
      </c>
      <c r="C5624" t="s">
        <v>14</v>
      </c>
      <c r="D5624" t="s">
        <v>15</v>
      </c>
      <c r="E5624" t="s">
        <v>137</v>
      </c>
      <c r="F5624" s="1">
        <v>43479.409178240741</v>
      </c>
      <c r="G5624">
        <v>1</v>
      </c>
      <c r="H5624">
        <v>114.79</v>
      </c>
      <c r="I5624">
        <v>114.79</v>
      </c>
      <c r="J5624">
        <v>18</v>
      </c>
      <c r="K5624" t="s">
        <v>1543</v>
      </c>
      <c r="L5624">
        <v>2019</v>
      </c>
      <c r="M5624">
        <v>1</v>
      </c>
    </row>
    <row r="5625" spans="1:13" x14ac:dyDescent="0.25">
      <c r="A5625">
        <v>146981</v>
      </c>
      <c r="B5625" t="s">
        <v>128</v>
      </c>
      <c r="C5625" t="s">
        <v>14</v>
      </c>
      <c r="D5625" t="s">
        <v>15</v>
      </c>
      <c r="E5625" t="s">
        <v>129</v>
      </c>
      <c r="F5625" s="1">
        <v>43339.422037037039</v>
      </c>
      <c r="G5625">
        <v>1</v>
      </c>
      <c r="H5625">
        <v>97.48</v>
      </c>
      <c r="I5625">
        <v>97.48</v>
      </c>
      <c r="J5625">
        <v>18</v>
      </c>
      <c r="K5625" t="s">
        <v>1543</v>
      </c>
      <c r="L5625">
        <v>2018</v>
      </c>
      <c r="M5625">
        <v>8</v>
      </c>
    </row>
    <row r="5626" spans="1:13" x14ac:dyDescent="0.25">
      <c r="A5626">
        <v>131536</v>
      </c>
      <c r="B5626" t="s">
        <v>131</v>
      </c>
      <c r="C5626" t="s">
        <v>14</v>
      </c>
      <c r="D5626" t="s">
        <v>15</v>
      </c>
      <c r="E5626" t="s">
        <v>129</v>
      </c>
      <c r="F5626" s="1">
        <v>42793.416712962964</v>
      </c>
      <c r="G5626">
        <v>1</v>
      </c>
      <c r="H5626">
        <v>211.61</v>
      </c>
      <c r="I5626">
        <v>211.61</v>
      </c>
      <c r="J5626">
        <v>18</v>
      </c>
      <c r="K5626" t="s">
        <v>1543</v>
      </c>
      <c r="L5626">
        <v>2017</v>
      </c>
      <c r="M5626">
        <v>2</v>
      </c>
    </row>
    <row r="5627" spans="1:13" x14ac:dyDescent="0.25">
      <c r="A5627">
        <v>58038</v>
      </c>
      <c r="B5627" t="s">
        <v>134</v>
      </c>
      <c r="C5627" t="s">
        <v>14</v>
      </c>
      <c r="D5627" t="s">
        <v>27</v>
      </c>
      <c r="E5627" t="s">
        <v>129</v>
      </c>
      <c r="F5627" s="1">
        <v>42821.416122685187</v>
      </c>
      <c r="G5627">
        <v>1</v>
      </c>
      <c r="H5627">
        <v>254.86</v>
      </c>
      <c r="I5627">
        <v>254.86</v>
      </c>
      <c r="J5627">
        <v>18</v>
      </c>
      <c r="K5627" t="s">
        <v>1543</v>
      </c>
      <c r="L5627">
        <v>2017</v>
      </c>
      <c r="M5627">
        <v>3</v>
      </c>
    </row>
    <row r="5628" spans="1:13" x14ac:dyDescent="0.25">
      <c r="A5628">
        <v>132225</v>
      </c>
      <c r="B5628" t="s">
        <v>133</v>
      </c>
      <c r="C5628" t="s">
        <v>14</v>
      </c>
      <c r="D5628" t="s">
        <v>27</v>
      </c>
      <c r="E5628" t="s">
        <v>129</v>
      </c>
      <c r="F5628" s="1">
        <v>42821.416122685187</v>
      </c>
      <c r="G5628">
        <v>1</v>
      </c>
      <c r="H5628">
        <v>73.790000000000006</v>
      </c>
      <c r="I5628">
        <v>73.790000000000006</v>
      </c>
      <c r="J5628">
        <v>18</v>
      </c>
      <c r="K5628" t="s">
        <v>1543</v>
      </c>
      <c r="L5628">
        <v>2017</v>
      </c>
      <c r="M5628">
        <v>3</v>
      </c>
    </row>
    <row r="5629" spans="1:13" x14ac:dyDescent="0.25">
      <c r="A5629">
        <v>132225</v>
      </c>
      <c r="B5629" t="s">
        <v>133</v>
      </c>
      <c r="C5629" t="s">
        <v>14</v>
      </c>
      <c r="D5629" t="s">
        <v>27</v>
      </c>
      <c r="E5629" t="s">
        <v>129</v>
      </c>
      <c r="F5629" s="1">
        <v>42926.419953703706</v>
      </c>
      <c r="G5629">
        <v>1</v>
      </c>
      <c r="H5629">
        <v>76.959999999999994</v>
      </c>
      <c r="I5629">
        <v>76.959999999999994</v>
      </c>
      <c r="J5629">
        <v>18</v>
      </c>
      <c r="K5629" t="s">
        <v>1543</v>
      </c>
      <c r="L5629">
        <v>2017</v>
      </c>
      <c r="M5629">
        <v>7</v>
      </c>
    </row>
    <row r="5630" spans="1:13" x14ac:dyDescent="0.25">
      <c r="A5630">
        <v>49941</v>
      </c>
      <c r="B5630" t="s">
        <v>132</v>
      </c>
      <c r="C5630" t="s">
        <v>14</v>
      </c>
      <c r="D5630" t="s">
        <v>15</v>
      </c>
      <c r="E5630" t="s">
        <v>129</v>
      </c>
      <c r="F5630" s="1">
        <v>42968.337037037039</v>
      </c>
      <c r="G5630">
        <v>1</v>
      </c>
      <c r="H5630">
        <v>310.61</v>
      </c>
      <c r="I5630">
        <v>310.61</v>
      </c>
      <c r="J5630">
        <v>18</v>
      </c>
      <c r="K5630" t="s">
        <v>1543</v>
      </c>
      <c r="L5630">
        <v>2017</v>
      </c>
      <c r="M5630">
        <v>8</v>
      </c>
    </row>
    <row r="5631" spans="1:13" x14ac:dyDescent="0.25">
      <c r="A5631">
        <v>158037</v>
      </c>
      <c r="B5631" t="s">
        <v>877</v>
      </c>
      <c r="C5631" t="s">
        <v>14</v>
      </c>
      <c r="D5631" t="s">
        <v>27</v>
      </c>
      <c r="E5631" t="s">
        <v>129</v>
      </c>
      <c r="F5631" s="1">
        <v>43080.359155092592</v>
      </c>
      <c r="G5631">
        <v>1</v>
      </c>
      <c r="H5631">
        <v>93.86</v>
      </c>
      <c r="I5631">
        <v>93.86</v>
      </c>
      <c r="J5631">
        <v>18</v>
      </c>
      <c r="K5631" t="s">
        <v>1543</v>
      </c>
      <c r="L5631">
        <v>2017</v>
      </c>
      <c r="M5631">
        <v>12</v>
      </c>
    </row>
    <row r="5632" spans="1:13" x14ac:dyDescent="0.25">
      <c r="A5632">
        <v>132225</v>
      </c>
      <c r="B5632" t="s">
        <v>133</v>
      </c>
      <c r="C5632" t="s">
        <v>14</v>
      </c>
      <c r="D5632" t="s">
        <v>27</v>
      </c>
      <c r="E5632" t="s">
        <v>129</v>
      </c>
      <c r="F5632" s="1">
        <v>43234.357372685183</v>
      </c>
      <c r="G5632">
        <v>1</v>
      </c>
      <c r="H5632">
        <v>72.33</v>
      </c>
      <c r="I5632">
        <v>72.33</v>
      </c>
      <c r="J5632">
        <v>18</v>
      </c>
      <c r="K5632" t="s">
        <v>1543</v>
      </c>
      <c r="L5632">
        <v>2018</v>
      </c>
      <c r="M5632">
        <v>5</v>
      </c>
    </row>
    <row r="5633" spans="1:13" x14ac:dyDescent="0.25">
      <c r="A5633">
        <v>132225</v>
      </c>
      <c r="B5633" t="s">
        <v>133</v>
      </c>
      <c r="C5633" t="s">
        <v>14</v>
      </c>
      <c r="D5633" t="s">
        <v>27</v>
      </c>
      <c r="E5633" t="s">
        <v>129</v>
      </c>
      <c r="F5633" s="1">
        <v>43262.338900462964</v>
      </c>
      <c r="G5633">
        <v>1</v>
      </c>
      <c r="H5633">
        <v>72.33</v>
      </c>
      <c r="I5633">
        <v>72.33</v>
      </c>
      <c r="J5633">
        <v>18</v>
      </c>
      <c r="K5633" t="s">
        <v>1543</v>
      </c>
      <c r="L5633">
        <v>2018</v>
      </c>
      <c r="M5633">
        <v>6</v>
      </c>
    </row>
    <row r="5634" spans="1:13" x14ac:dyDescent="0.25">
      <c r="A5634">
        <v>158041</v>
      </c>
      <c r="B5634" t="s">
        <v>878</v>
      </c>
      <c r="C5634" t="s">
        <v>14</v>
      </c>
      <c r="D5634" t="s">
        <v>15</v>
      </c>
      <c r="E5634" t="s">
        <v>129</v>
      </c>
      <c r="F5634" s="1">
        <v>43353.40792824074</v>
      </c>
      <c r="G5634">
        <v>1</v>
      </c>
      <c r="H5634">
        <v>125.84</v>
      </c>
      <c r="I5634">
        <v>125.84</v>
      </c>
      <c r="J5634">
        <v>18</v>
      </c>
      <c r="K5634" t="s">
        <v>1543</v>
      </c>
      <c r="L5634">
        <v>2018</v>
      </c>
      <c r="M5634">
        <v>9</v>
      </c>
    </row>
    <row r="5635" spans="1:13" x14ac:dyDescent="0.25">
      <c r="A5635">
        <v>132225</v>
      </c>
      <c r="B5635" t="s">
        <v>133</v>
      </c>
      <c r="C5635" t="s">
        <v>14</v>
      </c>
      <c r="D5635" t="s">
        <v>27</v>
      </c>
      <c r="E5635" t="s">
        <v>129</v>
      </c>
      <c r="F5635" s="1">
        <v>43353.40792824074</v>
      </c>
      <c r="G5635">
        <v>1</v>
      </c>
      <c r="H5635">
        <v>72.33</v>
      </c>
      <c r="I5635">
        <v>72.33</v>
      </c>
      <c r="J5635">
        <v>18</v>
      </c>
      <c r="K5635" t="s">
        <v>1543</v>
      </c>
      <c r="L5635">
        <v>2018</v>
      </c>
      <c r="M5635">
        <v>9</v>
      </c>
    </row>
    <row r="5636" spans="1:13" x14ac:dyDescent="0.25">
      <c r="A5636">
        <v>131536</v>
      </c>
      <c r="B5636" t="s">
        <v>131</v>
      </c>
      <c r="C5636" t="s">
        <v>14</v>
      </c>
      <c r="D5636" t="s">
        <v>15</v>
      </c>
      <c r="E5636" t="s">
        <v>129</v>
      </c>
      <c r="F5636" s="1">
        <v>43353.40792824074</v>
      </c>
      <c r="G5636">
        <v>1</v>
      </c>
      <c r="H5636">
        <v>207.42</v>
      </c>
      <c r="I5636">
        <v>207.42</v>
      </c>
      <c r="J5636">
        <v>18</v>
      </c>
      <c r="K5636" t="s">
        <v>1543</v>
      </c>
      <c r="L5636">
        <v>2018</v>
      </c>
      <c r="M5636">
        <v>9</v>
      </c>
    </row>
    <row r="5637" spans="1:13" x14ac:dyDescent="0.25">
      <c r="A5637">
        <v>58038</v>
      </c>
      <c r="B5637" t="s">
        <v>134</v>
      </c>
      <c r="C5637" t="s">
        <v>14</v>
      </c>
      <c r="D5637" t="s">
        <v>27</v>
      </c>
      <c r="E5637" t="s">
        <v>129</v>
      </c>
      <c r="F5637" s="1">
        <v>43353.40792824074</v>
      </c>
      <c r="G5637">
        <v>1</v>
      </c>
      <c r="H5637">
        <v>249.81</v>
      </c>
      <c r="I5637">
        <v>249.81</v>
      </c>
      <c r="J5637">
        <v>18</v>
      </c>
      <c r="K5637" t="s">
        <v>1543</v>
      </c>
      <c r="L5637">
        <v>2018</v>
      </c>
      <c r="M5637">
        <v>9</v>
      </c>
    </row>
    <row r="5638" spans="1:13" x14ac:dyDescent="0.25">
      <c r="A5638">
        <v>231701</v>
      </c>
      <c r="B5638" t="s">
        <v>877</v>
      </c>
      <c r="C5638" t="s">
        <v>14</v>
      </c>
      <c r="D5638" t="s">
        <v>15</v>
      </c>
      <c r="E5638" t="s">
        <v>129</v>
      </c>
      <c r="F5638" s="1">
        <v>43521.418356481481</v>
      </c>
      <c r="G5638">
        <v>1</v>
      </c>
      <c r="H5638">
        <v>93.86</v>
      </c>
      <c r="I5638">
        <v>93.86</v>
      </c>
      <c r="J5638">
        <v>18</v>
      </c>
      <c r="K5638" t="s">
        <v>1543</v>
      </c>
      <c r="L5638">
        <v>2019</v>
      </c>
      <c r="M5638">
        <v>2</v>
      </c>
    </row>
    <row r="5639" spans="1:13" x14ac:dyDescent="0.25">
      <c r="A5639">
        <v>49941</v>
      </c>
      <c r="B5639" t="s">
        <v>132</v>
      </c>
      <c r="C5639" t="s">
        <v>14</v>
      </c>
      <c r="D5639" t="s">
        <v>15</v>
      </c>
      <c r="E5639" t="s">
        <v>129</v>
      </c>
      <c r="F5639" s="1">
        <v>43528.416400462964</v>
      </c>
      <c r="G5639">
        <v>1</v>
      </c>
      <c r="H5639">
        <v>291.64999999999998</v>
      </c>
      <c r="I5639">
        <v>291.64999999999998</v>
      </c>
      <c r="J5639">
        <v>18</v>
      </c>
      <c r="K5639" t="s">
        <v>1543</v>
      </c>
      <c r="L5639">
        <v>2019</v>
      </c>
      <c r="M5639">
        <v>3</v>
      </c>
    </row>
    <row r="5640" spans="1:13" x14ac:dyDescent="0.25">
      <c r="A5640">
        <v>231696</v>
      </c>
      <c r="B5640" t="s">
        <v>131</v>
      </c>
      <c r="C5640" t="s">
        <v>14</v>
      </c>
      <c r="D5640" t="s">
        <v>27</v>
      </c>
      <c r="E5640" t="s">
        <v>129</v>
      </c>
      <c r="F5640" s="1">
        <v>43528.416400462964</v>
      </c>
      <c r="G5640">
        <v>1</v>
      </c>
      <c r="H5640">
        <v>207.44</v>
      </c>
      <c r="I5640">
        <v>207.44</v>
      </c>
      <c r="J5640">
        <v>18</v>
      </c>
      <c r="K5640" t="s">
        <v>1543</v>
      </c>
      <c r="L5640">
        <v>2019</v>
      </c>
      <c r="M5640">
        <v>3</v>
      </c>
    </row>
    <row r="5641" spans="1:13" x14ac:dyDescent="0.25">
      <c r="A5641">
        <v>231692</v>
      </c>
      <c r="B5641" t="s">
        <v>876</v>
      </c>
      <c r="C5641" t="s">
        <v>14</v>
      </c>
      <c r="D5641" t="s">
        <v>27</v>
      </c>
      <c r="E5641" t="s">
        <v>129</v>
      </c>
      <c r="F5641" s="1">
        <v>43529.357974537037</v>
      </c>
      <c r="G5641">
        <v>1</v>
      </c>
      <c r="H5641">
        <v>346.82</v>
      </c>
      <c r="I5641">
        <v>346.82</v>
      </c>
      <c r="J5641">
        <v>18</v>
      </c>
      <c r="K5641" t="s">
        <v>1543</v>
      </c>
      <c r="L5641">
        <v>2019</v>
      </c>
      <c r="M5641">
        <v>3</v>
      </c>
    </row>
    <row r="5642" spans="1:13" x14ac:dyDescent="0.25">
      <c r="A5642">
        <v>158041</v>
      </c>
      <c r="B5642" t="s">
        <v>878</v>
      </c>
      <c r="C5642" t="s">
        <v>14</v>
      </c>
      <c r="D5642" t="s">
        <v>15</v>
      </c>
      <c r="E5642" t="s">
        <v>129</v>
      </c>
      <c r="F5642" s="1">
        <v>43563.420960648145</v>
      </c>
      <c r="G5642">
        <v>1</v>
      </c>
      <c r="H5642">
        <v>125.85</v>
      </c>
      <c r="I5642">
        <v>125.85</v>
      </c>
      <c r="J5642">
        <v>18</v>
      </c>
      <c r="K5642" t="s">
        <v>1543</v>
      </c>
      <c r="L5642">
        <v>2019</v>
      </c>
      <c r="M5642">
        <v>4</v>
      </c>
    </row>
    <row r="5643" spans="1:13" x14ac:dyDescent="0.25">
      <c r="A5643">
        <v>231696</v>
      </c>
      <c r="B5643" t="s">
        <v>131</v>
      </c>
      <c r="C5643" t="s">
        <v>14</v>
      </c>
      <c r="D5643" t="s">
        <v>27</v>
      </c>
      <c r="E5643" t="s">
        <v>129</v>
      </c>
      <c r="F5643" s="1">
        <v>43612.414155092592</v>
      </c>
      <c r="G5643">
        <v>1</v>
      </c>
      <c r="H5643">
        <v>207.42</v>
      </c>
      <c r="I5643">
        <v>207.42</v>
      </c>
      <c r="J5643">
        <v>18</v>
      </c>
      <c r="K5643" t="s">
        <v>1543</v>
      </c>
      <c r="L5643">
        <v>2019</v>
      </c>
      <c r="M5643">
        <v>5</v>
      </c>
    </row>
    <row r="5644" spans="1:13" x14ac:dyDescent="0.25">
      <c r="A5644">
        <v>231689</v>
      </c>
      <c r="B5644" t="s">
        <v>132</v>
      </c>
      <c r="C5644" t="s">
        <v>14</v>
      </c>
      <c r="D5644" t="s">
        <v>15</v>
      </c>
      <c r="E5644" t="s">
        <v>129</v>
      </c>
      <c r="F5644" s="1">
        <v>43640.447997685187</v>
      </c>
      <c r="G5644">
        <v>1</v>
      </c>
      <c r="H5644">
        <v>291.39999999999998</v>
      </c>
      <c r="I5644">
        <v>291.39999999999998</v>
      </c>
      <c r="J5644">
        <v>18</v>
      </c>
      <c r="K5644" t="s">
        <v>1543</v>
      </c>
      <c r="L5644">
        <v>2019</v>
      </c>
      <c r="M5644">
        <v>6</v>
      </c>
    </row>
    <row r="5645" spans="1:13" x14ac:dyDescent="0.25">
      <c r="A5645">
        <v>231702</v>
      </c>
      <c r="B5645" t="s">
        <v>134</v>
      </c>
      <c r="C5645" t="s">
        <v>14</v>
      </c>
      <c r="D5645" t="s">
        <v>15</v>
      </c>
      <c r="E5645" t="s">
        <v>129</v>
      </c>
      <c r="F5645" s="1">
        <v>43717.490011574075</v>
      </c>
      <c r="G5645">
        <v>1</v>
      </c>
      <c r="H5645">
        <v>249.59</v>
      </c>
      <c r="I5645">
        <v>249.59</v>
      </c>
      <c r="J5645">
        <v>18</v>
      </c>
      <c r="K5645" t="s">
        <v>1543</v>
      </c>
      <c r="L5645">
        <v>2019</v>
      </c>
      <c r="M5645">
        <v>9</v>
      </c>
    </row>
    <row r="5646" spans="1:13" x14ac:dyDescent="0.25">
      <c r="A5646">
        <v>231696</v>
      </c>
      <c r="B5646" t="s">
        <v>131</v>
      </c>
      <c r="C5646" t="s">
        <v>14</v>
      </c>
      <c r="D5646" t="s">
        <v>27</v>
      </c>
      <c r="E5646" t="s">
        <v>129</v>
      </c>
      <c r="F5646" s="1">
        <v>43763.414803240739</v>
      </c>
      <c r="G5646">
        <v>1</v>
      </c>
      <c r="H5646">
        <v>207.23</v>
      </c>
      <c r="I5646">
        <v>207.23</v>
      </c>
      <c r="J5646">
        <v>18</v>
      </c>
      <c r="K5646" t="s">
        <v>1543</v>
      </c>
      <c r="L5646">
        <v>2019</v>
      </c>
      <c r="M5646">
        <v>10</v>
      </c>
    </row>
    <row r="5647" spans="1:13" x14ac:dyDescent="0.25">
      <c r="A5647">
        <v>231702</v>
      </c>
      <c r="B5647" t="s">
        <v>134</v>
      </c>
      <c r="C5647" t="s">
        <v>14</v>
      </c>
      <c r="D5647" t="s">
        <v>15</v>
      </c>
      <c r="E5647" t="s">
        <v>129</v>
      </c>
      <c r="F5647" s="1">
        <v>43763.414803240739</v>
      </c>
      <c r="G5647">
        <v>1</v>
      </c>
      <c r="H5647">
        <v>249.59</v>
      </c>
      <c r="I5647">
        <v>249.59</v>
      </c>
      <c r="J5647">
        <v>18</v>
      </c>
      <c r="K5647" t="s">
        <v>1543</v>
      </c>
      <c r="L5647">
        <v>2019</v>
      </c>
      <c r="M5647">
        <v>10</v>
      </c>
    </row>
    <row r="5648" spans="1:13" x14ac:dyDescent="0.25">
      <c r="A5648">
        <v>145499</v>
      </c>
      <c r="B5648" t="s">
        <v>135</v>
      </c>
      <c r="C5648" t="s">
        <v>14</v>
      </c>
      <c r="D5648" t="s">
        <v>15</v>
      </c>
      <c r="E5648" t="s">
        <v>129</v>
      </c>
      <c r="F5648" s="1">
        <v>42975.414710648147</v>
      </c>
      <c r="G5648">
        <v>1</v>
      </c>
      <c r="H5648">
        <v>108.98</v>
      </c>
      <c r="I5648">
        <v>108.98</v>
      </c>
      <c r="J5648">
        <v>18</v>
      </c>
      <c r="K5648" t="s">
        <v>1543</v>
      </c>
      <c r="L5648">
        <v>2017</v>
      </c>
      <c r="M5648">
        <v>8</v>
      </c>
    </row>
    <row r="5649" spans="1:13" x14ac:dyDescent="0.25">
      <c r="A5649">
        <v>229646</v>
      </c>
      <c r="B5649" t="s">
        <v>879</v>
      </c>
      <c r="C5649" t="s">
        <v>14</v>
      </c>
      <c r="D5649" t="s">
        <v>15</v>
      </c>
      <c r="E5649" t="s">
        <v>137</v>
      </c>
      <c r="F5649" s="1">
        <v>43535.356111111112</v>
      </c>
      <c r="G5649">
        <v>1</v>
      </c>
      <c r="H5649">
        <v>77.88</v>
      </c>
      <c r="I5649">
        <v>77.88</v>
      </c>
      <c r="J5649">
        <v>18</v>
      </c>
      <c r="K5649" t="s">
        <v>1543</v>
      </c>
      <c r="L5649">
        <v>2019</v>
      </c>
      <c r="M5649">
        <v>3</v>
      </c>
    </row>
    <row r="5650" spans="1:13" x14ac:dyDescent="0.25">
      <c r="A5650">
        <v>215708</v>
      </c>
      <c r="B5650" t="s">
        <v>136</v>
      </c>
      <c r="C5650" t="s">
        <v>14</v>
      </c>
      <c r="D5650" t="s">
        <v>27</v>
      </c>
      <c r="E5650" t="s">
        <v>137</v>
      </c>
      <c r="F5650" s="1">
        <v>43531.44703703704</v>
      </c>
      <c r="G5650">
        <v>1</v>
      </c>
      <c r="H5650">
        <v>134.72999999999999</v>
      </c>
      <c r="I5650">
        <v>134.72999999999999</v>
      </c>
      <c r="J5650">
        <v>18</v>
      </c>
      <c r="K5650" t="s">
        <v>1543</v>
      </c>
      <c r="L5650">
        <v>2019</v>
      </c>
      <c r="M5650">
        <v>3</v>
      </c>
    </row>
    <row r="5651" spans="1:13" x14ac:dyDescent="0.25">
      <c r="A5651">
        <v>229648</v>
      </c>
      <c r="B5651" t="s">
        <v>136</v>
      </c>
      <c r="C5651" t="s">
        <v>14</v>
      </c>
      <c r="D5651" t="s">
        <v>15</v>
      </c>
      <c r="E5651" t="s">
        <v>137</v>
      </c>
      <c r="F5651" s="1">
        <v>43605.414363425924</v>
      </c>
      <c r="G5651">
        <v>1</v>
      </c>
      <c r="H5651">
        <v>95.24</v>
      </c>
      <c r="I5651">
        <v>95.24</v>
      </c>
      <c r="J5651">
        <v>18</v>
      </c>
      <c r="K5651" t="s">
        <v>1543</v>
      </c>
      <c r="L5651">
        <v>2019</v>
      </c>
      <c r="M5651">
        <v>5</v>
      </c>
    </row>
    <row r="5652" spans="1:13" x14ac:dyDescent="0.25">
      <c r="A5652">
        <v>229648</v>
      </c>
      <c r="B5652" t="s">
        <v>136</v>
      </c>
      <c r="C5652" t="s">
        <v>14</v>
      </c>
      <c r="D5652" t="s">
        <v>15</v>
      </c>
      <c r="E5652" t="s">
        <v>137</v>
      </c>
      <c r="F5652" s="1">
        <v>43675.493275462963</v>
      </c>
      <c r="G5652">
        <v>1</v>
      </c>
      <c r="H5652">
        <v>95.15</v>
      </c>
      <c r="I5652">
        <v>95.15</v>
      </c>
      <c r="J5652">
        <v>18</v>
      </c>
      <c r="K5652" t="s">
        <v>1543</v>
      </c>
      <c r="L5652">
        <v>2019</v>
      </c>
      <c r="M5652">
        <v>7</v>
      </c>
    </row>
    <row r="5653" spans="1:13" x14ac:dyDescent="0.25">
      <c r="A5653">
        <v>215559</v>
      </c>
      <c r="B5653" t="s">
        <v>138</v>
      </c>
      <c r="C5653" t="s">
        <v>14</v>
      </c>
      <c r="D5653" t="s">
        <v>15</v>
      </c>
      <c r="E5653" t="s">
        <v>137</v>
      </c>
      <c r="F5653" s="1">
        <v>43647.421956018516</v>
      </c>
      <c r="G5653">
        <v>1</v>
      </c>
      <c r="H5653">
        <v>69.78</v>
      </c>
      <c r="I5653">
        <v>69.78</v>
      </c>
      <c r="J5653">
        <v>18</v>
      </c>
      <c r="K5653" t="s">
        <v>1543</v>
      </c>
      <c r="L5653">
        <v>2019</v>
      </c>
      <c r="M5653">
        <v>7</v>
      </c>
    </row>
    <row r="5654" spans="1:13" x14ac:dyDescent="0.25">
      <c r="A5654">
        <v>215559</v>
      </c>
      <c r="B5654" t="s">
        <v>138</v>
      </c>
      <c r="C5654" t="s">
        <v>14</v>
      </c>
      <c r="D5654" t="s">
        <v>15</v>
      </c>
      <c r="E5654" t="s">
        <v>137</v>
      </c>
      <c r="F5654" s="1">
        <v>43675.493275462963</v>
      </c>
      <c r="G5654">
        <v>1</v>
      </c>
      <c r="H5654">
        <v>69.78</v>
      </c>
      <c r="I5654">
        <v>69.78</v>
      </c>
      <c r="J5654">
        <v>18</v>
      </c>
      <c r="K5654" t="s">
        <v>1543</v>
      </c>
      <c r="L5654">
        <v>2019</v>
      </c>
      <c r="M5654">
        <v>7</v>
      </c>
    </row>
    <row r="5655" spans="1:13" x14ac:dyDescent="0.25">
      <c r="A5655">
        <v>144982</v>
      </c>
      <c r="B5655" t="s">
        <v>1568</v>
      </c>
      <c r="C5655" t="s">
        <v>14</v>
      </c>
      <c r="D5655" t="s">
        <v>27</v>
      </c>
      <c r="E5655" t="s">
        <v>883</v>
      </c>
      <c r="F5655" s="1">
        <v>43098.349722222221</v>
      </c>
      <c r="G5655">
        <v>1</v>
      </c>
      <c r="H5655">
        <v>70.099999999999994</v>
      </c>
      <c r="I5655">
        <v>70.099999999999994</v>
      </c>
      <c r="J5655">
        <v>18</v>
      </c>
      <c r="K5655" t="s">
        <v>1543</v>
      </c>
      <c r="L5655">
        <v>2017</v>
      </c>
      <c r="M5655">
        <v>12</v>
      </c>
    </row>
    <row r="5656" spans="1:13" x14ac:dyDescent="0.25">
      <c r="A5656">
        <v>191729</v>
      </c>
      <c r="B5656" t="s">
        <v>1569</v>
      </c>
      <c r="C5656" t="s">
        <v>14</v>
      </c>
      <c r="D5656" t="s">
        <v>15</v>
      </c>
      <c r="E5656" t="s">
        <v>1570</v>
      </c>
      <c r="F5656" s="1">
        <v>42765.410243055558</v>
      </c>
      <c r="G5656">
        <v>1</v>
      </c>
      <c r="H5656">
        <v>104.8</v>
      </c>
      <c r="I5656">
        <v>104.8</v>
      </c>
      <c r="J5656">
        <v>18</v>
      </c>
      <c r="K5656" t="s">
        <v>1543</v>
      </c>
      <c r="L5656">
        <v>2017</v>
      </c>
      <c r="M5656">
        <v>1</v>
      </c>
    </row>
    <row r="5657" spans="1:13" x14ac:dyDescent="0.25">
      <c r="A5657">
        <v>191729</v>
      </c>
      <c r="B5657" t="s">
        <v>1569</v>
      </c>
      <c r="C5657" t="s">
        <v>14</v>
      </c>
      <c r="D5657" t="s">
        <v>15</v>
      </c>
      <c r="E5657" t="s">
        <v>1570</v>
      </c>
      <c r="F5657" s="1">
        <v>42765.410243055558</v>
      </c>
      <c r="G5657">
        <v>1</v>
      </c>
      <c r="H5657">
        <v>104.8</v>
      </c>
      <c r="I5657">
        <v>104.8</v>
      </c>
      <c r="J5657">
        <v>18</v>
      </c>
      <c r="K5657" t="s">
        <v>1543</v>
      </c>
      <c r="L5657">
        <v>2017</v>
      </c>
      <c r="M5657">
        <v>1</v>
      </c>
    </row>
    <row r="5658" spans="1:13" x14ac:dyDescent="0.25">
      <c r="A5658">
        <v>191729</v>
      </c>
      <c r="B5658" t="s">
        <v>1569</v>
      </c>
      <c r="C5658" t="s">
        <v>14</v>
      </c>
      <c r="D5658" t="s">
        <v>15</v>
      </c>
      <c r="E5658" t="s">
        <v>1570</v>
      </c>
      <c r="F5658" s="1">
        <v>42860.511423611111</v>
      </c>
      <c r="G5658">
        <v>1</v>
      </c>
      <c r="H5658">
        <v>104.8</v>
      </c>
      <c r="I5658">
        <v>104.8</v>
      </c>
      <c r="J5658">
        <v>18</v>
      </c>
      <c r="K5658" t="s">
        <v>1543</v>
      </c>
      <c r="L5658">
        <v>2017</v>
      </c>
      <c r="M5658">
        <v>5</v>
      </c>
    </row>
    <row r="5659" spans="1:13" x14ac:dyDescent="0.25">
      <c r="A5659">
        <v>191729</v>
      </c>
      <c r="B5659" t="s">
        <v>1569</v>
      </c>
      <c r="C5659" t="s">
        <v>14</v>
      </c>
      <c r="D5659" t="s">
        <v>15</v>
      </c>
      <c r="E5659" t="s">
        <v>1570</v>
      </c>
      <c r="F5659" s="1">
        <v>42860.511423611111</v>
      </c>
      <c r="G5659">
        <v>1</v>
      </c>
      <c r="H5659">
        <v>104.8</v>
      </c>
      <c r="I5659">
        <v>104.8</v>
      </c>
      <c r="J5659">
        <v>18</v>
      </c>
      <c r="K5659" t="s">
        <v>1543</v>
      </c>
      <c r="L5659">
        <v>2017</v>
      </c>
      <c r="M5659">
        <v>5</v>
      </c>
    </row>
    <row r="5660" spans="1:13" x14ac:dyDescent="0.25">
      <c r="A5660">
        <v>191729</v>
      </c>
      <c r="B5660" t="s">
        <v>1569</v>
      </c>
      <c r="C5660" t="s">
        <v>14</v>
      </c>
      <c r="D5660" t="s">
        <v>15</v>
      </c>
      <c r="E5660" t="s">
        <v>1570</v>
      </c>
      <c r="F5660" s="1">
        <v>42898.440983796296</v>
      </c>
      <c r="G5660">
        <v>2</v>
      </c>
      <c r="H5660">
        <v>104.8</v>
      </c>
      <c r="I5660">
        <v>209.6</v>
      </c>
      <c r="J5660">
        <v>18</v>
      </c>
      <c r="K5660" t="s">
        <v>1543</v>
      </c>
      <c r="L5660">
        <v>2017</v>
      </c>
      <c r="M5660">
        <v>6</v>
      </c>
    </row>
    <row r="5661" spans="1:13" x14ac:dyDescent="0.25">
      <c r="A5661">
        <v>191729</v>
      </c>
      <c r="B5661" t="s">
        <v>1569</v>
      </c>
      <c r="C5661" t="s">
        <v>14</v>
      </c>
      <c r="D5661" t="s">
        <v>15</v>
      </c>
      <c r="E5661" t="s">
        <v>1570</v>
      </c>
      <c r="F5661" s="1">
        <v>42933.528252314813</v>
      </c>
      <c r="G5661">
        <v>2</v>
      </c>
      <c r="H5661">
        <v>104.09</v>
      </c>
      <c r="I5661">
        <v>208.18</v>
      </c>
      <c r="J5661">
        <v>18</v>
      </c>
      <c r="K5661" t="s">
        <v>1543</v>
      </c>
      <c r="L5661">
        <v>2017</v>
      </c>
      <c r="M5661">
        <v>7</v>
      </c>
    </row>
    <row r="5662" spans="1:13" x14ac:dyDescent="0.25">
      <c r="A5662">
        <v>191729</v>
      </c>
      <c r="B5662" t="s">
        <v>1569</v>
      </c>
      <c r="C5662" t="s">
        <v>14</v>
      </c>
      <c r="D5662" t="s">
        <v>15</v>
      </c>
      <c r="E5662" t="s">
        <v>1570</v>
      </c>
      <c r="F5662" s="1">
        <v>42933.528252314813</v>
      </c>
      <c r="G5662">
        <v>1</v>
      </c>
      <c r="H5662">
        <v>104.09</v>
      </c>
      <c r="I5662">
        <v>104.09</v>
      </c>
      <c r="J5662">
        <v>18</v>
      </c>
      <c r="K5662" t="s">
        <v>1543</v>
      </c>
      <c r="L5662">
        <v>2017</v>
      </c>
      <c r="M5662">
        <v>7</v>
      </c>
    </row>
    <row r="5663" spans="1:13" x14ac:dyDescent="0.25">
      <c r="A5663">
        <v>191730</v>
      </c>
      <c r="B5663" t="s">
        <v>1571</v>
      </c>
      <c r="C5663" t="s">
        <v>14</v>
      </c>
      <c r="D5663" t="s">
        <v>15</v>
      </c>
      <c r="E5663" t="s">
        <v>1570</v>
      </c>
      <c r="F5663" s="1">
        <v>43066.363923611112</v>
      </c>
      <c r="G5663">
        <v>3</v>
      </c>
      <c r="H5663">
        <v>258.06</v>
      </c>
      <c r="I5663">
        <v>774.18</v>
      </c>
      <c r="J5663">
        <v>18</v>
      </c>
      <c r="K5663" t="s">
        <v>1543</v>
      </c>
      <c r="L5663">
        <v>2017</v>
      </c>
      <c r="M5663">
        <v>11</v>
      </c>
    </row>
    <row r="5664" spans="1:13" x14ac:dyDescent="0.25">
      <c r="A5664">
        <v>191729</v>
      </c>
      <c r="B5664" t="s">
        <v>1569</v>
      </c>
      <c r="C5664" t="s">
        <v>14</v>
      </c>
      <c r="D5664" t="s">
        <v>15</v>
      </c>
      <c r="E5664" t="s">
        <v>1570</v>
      </c>
      <c r="F5664" s="1">
        <v>43276.328842592593</v>
      </c>
      <c r="G5664">
        <v>1</v>
      </c>
      <c r="H5664">
        <v>91.84</v>
      </c>
      <c r="I5664">
        <v>91.84</v>
      </c>
      <c r="J5664">
        <v>18</v>
      </c>
      <c r="K5664" t="s">
        <v>1543</v>
      </c>
      <c r="L5664">
        <v>2018</v>
      </c>
      <c r="M5664">
        <v>6</v>
      </c>
    </row>
    <row r="5665" spans="1:13" x14ac:dyDescent="0.25">
      <c r="A5665">
        <v>191729</v>
      </c>
      <c r="B5665" t="s">
        <v>1569</v>
      </c>
      <c r="C5665" t="s">
        <v>14</v>
      </c>
      <c r="D5665" t="s">
        <v>15</v>
      </c>
      <c r="E5665" t="s">
        <v>1570</v>
      </c>
      <c r="F5665" s="1">
        <v>43276.328842592593</v>
      </c>
      <c r="G5665">
        <v>2</v>
      </c>
      <c r="H5665">
        <v>91.84</v>
      </c>
      <c r="I5665">
        <v>183.68</v>
      </c>
      <c r="J5665">
        <v>18</v>
      </c>
      <c r="K5665" t="s">
        <v>1543</v>
      </c>
      <c r="L5665">
        <v>2018</v>
      </c>
      <c r="M5665">
        <v>6</v>
      </c>
    </row>
    <row r="5666" spans="1:13" x14ac:dyDescent="0.25">
      <c r="A5666">
        <v>191729</v>
      </c>
      <c r="B5666" t="s">
        <v>1569</v>
      </c>
      <c r="C5666" t="s">
        <v>14</v>
      </c>
      <c r="D5666" t="s">
        <v>15</v>
      </c>
      <c r="E5666" t="s">
        <v>1570</v>
      </c>
      <c r="F5666" s="1">
        <v>43276.328842592593</v>
      </c>
      <c r="G5666">
        <v>3</v>
      </c>
      <c r="H5666">
        <v>91.84</v>
      </c>
      <c r="I5666">
        <v>275.52</v>
      </c>
      <c r="J5666">
        <v>18</v>
      </c>
      <c r="K5666" t="s">
        <v>1543</v>
      </c>
      <c r="L5666">
        <v>2018</v>
      </c>
      <c r="M5666">
        <v>6</v>
      </c>
    </row>
    <row r="5667" spans="1:13" x14ac:dyDescent="0.25">
      <c r="A5667">
        <v>191730</v>
      </c>
      <c r="B5667" t="s">
        <v>1571</v>
      </c>
      <c r="C5667" t="s">
        <v>14</v>
      </c>
      <c r="D5667" t="s">
        <v>15</v>
      </c>
      <c r="E5667" t="s">
        <v>1570</v>
      </c>
      <c r="F5667" s="1">
        <v>43802.401736111111</v>
      </c>
      <c r="G5667">
        <v>1</v>
      </c>
      <c r="H5667">
        <v>227.7</v>
      </c>
      <c r="I5667">
        <v>227.7</v>
      </c>
      <c r="J5667">
        <v>18</v>
      </c>
      <c r="K5667" t="s">
        <v>1543</v>
      </c>
      <c r="L5667">
        <v>2019</v>
      </c>
      <c r="M5667">
        <v>12</v>
      </c>
    </row>
    <row r="5668" spans="1:13" x14ac:dyDescent="0.25">
      <c r="A5668">
        <v>993603</v>
      </c>
      <c r="B5668" t="s">
        <v>143</v>
      </c>
      <c r="C5668" t="s">
        <v>140</v>
      </c>
      <c r="D5668" t="s">
        <v>142</v>
      </c>
      <c r="E5668">
        <v>2018060</v>
      </c>
      <c r="F5668" s="1">
        <v>43705.437581018516</v>
      </c>
      <c r="G5668">
        <v>1</v>
      </c>
      <c r="H5668">
        <v>178.24</v>
      </c>
      <c r="I5668">
        <v>178.24</v>
      </c>
      <c r="J5668">
        <v>18</v>
      </c>
      <c r="K5668" t="s">
        <v>1543</v>
      </c>
      <c r="L5668">
        <v>2019</v>
      </c>
      <c r="M5668">
        <v>8</v>
      </c>
    </row>
    <row r="5669" spans="1:13" x14ac:dyDescent="0.25">
      <c r="A5669">
        <v>203954</v>
      </c>
      <c r="B5669" t="s">
        <v>144</v>
      </c>
      <c r="C5669" t="s">
        <v>14</v>
      </c>
      <c r="D5669" t="s">
        <v>15</v>
      </c>
      <c r="E5669" t="s">
        <v>145</v>
      </c>
      <c r="F5669" s="1">
        <v>42912.410821759258</v>
      </c>
      <c r="G5669">
        <v>1</v>
      </c>
      <c r="H5669">
        <v>93.04</v>
      </c>
      <c r="I5669">
        <v>93.04</v>
      </c>
      <c r="J5669">
        <v>18</v>
      </c>
      <c r="K5669" t="s">
        <v>1543</v>
      </c>
      <c r="L5669">
        <v>2017</v>
      </c>
      <c r="M5669">
        <v>6</v>
      </c>
    </row>
    <row r="5670" spans="1:13" x14ac:dyDescent="0.25">
      <c r="A5670">
        <v>203954</v>
      </c>
      <c r="B5670" t="s">
        <v>144</v>
      </c>
      <c r="C5670" t="s">
        <v>14</v>
      </c>
      <c r="D5670" t="s">
        <v>15</v>
      </c>
      <c r="E5670" t="s">
        <v>145</v>
      </c>
      <c r="F5670" s="1">
        <v>42912.410821759258</v>
      </c>
      <c r="G5670">
        <v>2</v>
      </c>
      <c r="H5670">
        <v>93.04</v>
      </c>
      <c r="I5670">
        <v>186.08</v>
      </c>
      <c r="J5670">
        <v>18</v>
      </c>
      <c r="K5670" t="s">
        <v>1543</v>
      </c>
      <c r="L5670">
        <v>2017</v>
      </c>
      <c r="M5670">
        <v>6</v>
      </c>
    </row>
    <row r="5671" spans="1:13" x14ac:dyDescent="0.25">
      <c r="A5671">
        <v>203954</v>
      </c>
      <c r="B5671" t="s">
        <v>144</v>
      </c>
      <c r="C5671" t="s">
        <v>14</v>
      </c>
      <c r="D5671" t="s">
        <v>15</v>
      </c>
      <c r="E5671" t="s">
        <v>145</v>
      </c>
      <c r="F5671" s="1">
        <v>42968.337037037039</v>
      </c>
      <c r="G5671">
        <v>2</v>
      </c>
      <c r="H5671">
        <v>93.04</v>
      </c>
      <c r="I5671">
        <v>186.08</v>
      </c>
      <c r="J5671">
        <v>18</v>
      </c>
      <c r="K5671" t="s">
        <v>1543</v>
      </c>
      <c r="L5671">
        <v>2017</v>
      </c>
      <c r="M5671">
        <v>8</v>
      </c>
    </row>
    <row r="5672" spans="1:13" x14ac:dyDescent="0.25">
      <c r="A5672">
        <v>203954</v>
      </c>
      <c r="B5672" t="s">
        <v>144</v>
      </c>
      <c r="C5672" t="s">
        <v>14</v>
      </c>
      <c r="D5672" t="s">
        <v>15</v>
      </c>
      <c r="E5672" t="s">
        <v>145</v>
      </c>
      <c r="F5672" s="1">
        <v>43059.417500000003</v>
      </c>
      <c r="G5672">
        <v>2</v>
      </c>
      <c r="H5672">
        <v>93.04</v>
      </c>
      <c r="I5672">
        <v>186.08</v>
      </c>
      <c r="J5672">
        <v>18</v>
      </c>
      <c r="K5672" t="s">
        <v>1543</v>
      </c>
      <c r="L5672">
        <v>2017</v>
      </c>
      <c r="M5672">
        <v>11</v>
      </c>
    </row>
    <row r="5673" spans="1:13" x14ac:dyDescent="0.25">
      <c r="A5673">
        <v>203954</v>
      </c>
      <c r="B5673" t="s">
        <v>144</v>
      </c>
      <c r="C5673" t="s">
        <v>14</v>
      </c>
      <c r="D5673" t="s">
        <v>15</v>
      </c>
      <c r="E5673" t="s">
        <v>145</v>
      </c>
      <c r="F5673" s="1">
        <v>43059.419502314813</v>
      </c>
      <c r="G5673">
        <v>2</v>
      </c>
      <c r="H5673">
        <v>93.04</v>
      </c>
      <c r="I5673">
        <v>186.08</v>
      </c>
      <c r="J5673">
        <v>18</v>
      </c>
      <c r="K5673" t="s">
        <v>1543</v>
      </c>
      <c r="L5673">
        <v>2017</v>
      </c>
      <c r="M5673">
        <v>11</v>
      </c>
    </row>
    <row r="5674" spans="1:13" x14ac:dyDescent="0.25">
      <c r="A5674">
        <v>203954</v>
      </c>
      <c r="B5674" t="s">
        <v>144</v>
      </c>
      <c r="C5674" t="s">
        <v>14</v>
      </c>
      <c r="D5674" t="s">
        <v>15</v>
      </c>
      <c r="E5674" t="s">
        <v>145</v>
      </c>
      <c r="F5674" s="1">
        <v>43091.421678240738</v>
      </c>
      <c r="G5674">
        <v>2</v>
      </c>
      <c r="H5674">
        <v>91.5</v>
      </c>
      <c r="I5674">
        <v>183</v>
      </c>
      <c r="J5674">
        <v>18</v>
      </c>
      <c r="K5674" t="s">
        <v>1543</v>
      </c>
      <c r="L5674">
        <v>2017</v>
      </c>
      <c r="M5674">
        <v>12</v>
      </c>
    </row>
    <row r="5675" spans="1:13" x14ac:dyDescent="0.25">
      <c r="A5675">
        <v>203954</v>
      </c>
      <c r="B5675" t="s">
        <v>144</v>
      </c>
      <c r="C5675" t="s">
        <v>14</v>
      </c>
      <c r="D5675" t="s">
        <v>15</v>
      </c>
      <c r="E5675" t="s">
        <v>145</v>
      </c>
      <c r="F5675" s="1">
        <v>43115.416388888887</v>
      </c>
      <c r="G5675">
        <v>3</v>
      </c>
      <c r="H5675">
        <v>92.41</v>
      </c>
      <c r="I5675">
        <v>277.23</v>
      </c>
      <c r="J5675">
        <v>18</v>
      </c>
      <c r="K5675" t="s">
        <v>1543</v>
      </c>
      <c r="L5675">
        <v>2018</v>
      </c>
      <c r="M5675">
        <v>1</v>
      </c>
    </row>
    <row r="5676" spans="1:13" x14ac:dyDescent="0.25">
      <c r="A5676">
        <v>203954</v>
      </c>
      <c r="B5676" t="s">
        <v>144</v>
      </c>
      <c r="C5676" t="s">
        <v>14</v>
      </c>
      <c r="D5676" t="s">
        <v>15</v>
      </c>
      <c r="E5676" t="s">
        <v>145</v>
      </c>
      <c r="F5676" s="1">
        <v>43255.420740740738</v>
      </c>
      <c r="G5676">
        <v>1</v>
      </c>
      <c r="H5676">
        <v>92.4</v>
      </c>
      <c r="I5676">
        <v>92.4</v>
      </c>
      <c r="J5676">
        <v>18</v>
      </c>
      <c r="K5676" t="s">
        <v>1543</v>
      </c>
      <c r="L5676">
        <v>2018</v>
      </c>
      <c r="M5676">
        <v>6</v>
      </c>
    </row>
    <row r="5677" spans="1:13" x14ac:dyDescent="0.25">
      <c r="A5677">
        <v>203954</v>
      </c>
      <c r="B5677" t="s">
        <v>144</v>
      </c>
      <c r="C5677" t="s">
        <v>14</v>
      </c>
      <c r="D5677" t="s">
        <v>15</v>
      </c>
      <c r="E5677" t="s">
        <v>145</v>
      </c>
      <c r="F5677" s="1">
        <v>43318.39</v>
      </c>
      <c r="G5677">
        <v>3</v>
      </c>
      <c r="H5677">
        <v>92.4</v>
      </c>
      <c r="I5677">
        <v>277.2</v>
      </c>
      <c r="J5677">
        <v>18</v>
      </c>
      <c r="K5677" t="s">
        <v>1543</v>
      </c>
      <c r="L5677">
        <v>2018</v>
      </c>
      <c r="M5677">
        <v>8</v>
      </c>
    </row>
    <row r="5678" spans="1:13" x14ac:dyDescent="0.25">
      <c r="A5678">
        <v>203954</v>
      </c>
      <c r="B5678" t="s">
        <v>144</v>
      </c>
      <c r="C5678" t="s">
        <v>14</v>
      </c>
      <c r="D5678" t="s">
        <v>15</v>
      </c>
      <c r="E5678" t="s">
        <v>145</v>
      </c>
      <c r="F5678" s="1">
        <v>43402.43408564815</v>
      </c>
      <c r="G5678">
        <v>3</v>
      </c>
      <c r="H5678">
        <v>92.4</v>
      </c>
      <c r="I5678">
        <v>277.2</v>
      </c>
      <c r="J5678">
        <v>18</v>
      </c>
      <c r="K5678" t="s">
        <v>1543</v>
      </c>
      <c r="L5678">
        <v>2018</v>
      </c>
      <c r="M5678">
        <v>10</v>
      </c>
    </row>
    <row r="5679" spans="1:13" x14ac:dyDescent="0.25">
      <c r="A5679">
        <v>203954</v>
      </c>
      <c r="B5679" t="s">
        <v>144</v>
      </c>
      <c r="C5679" t="s">
        <v>14</v>
      </c>
      <c r="D5679" t="s">
        <v>15</v>
      </c>
      <c r="E5679" t="s">
        <v>145</v>
      </c>
      <c r="F5679" s="1">
        <v>43500.43408564815</v>
      </c>
      <c r="G5679">
        <v>2</v>
      </c>
      <c r="H5679">
        <v>92.4</v>
      </c>
      <c r="I5679">
        <v>184.8</v>
      </c>
      <c r="J5679">
        <v>18</v>
      </c>
      <c r="K5679" t="s">
        <v>1543</v>
      </c>
      <c r="L5679">
        <v>2019</v>
      </c>
      <c r="M5679">
        <v>2</v>
      </c>
    </row>
    <row r="5680" spans="1:13" x14ac:dyDescent="0.25">
      <c r="A5680">
        <v>203954</v>
      </c>
      <c r="B5680" t="s">
        <v>144</v>
      </c>
      <c r="C5680" t="s">
        <v>14</v>
      </c>
      <c r="D5680" t="s">
        <v>15</v>
      </c>
      <c r="E5680" t="s">
        <v>145</v>
      </c>
      <c r="F5680" s="1">
        <v>43682.418541666666</v>
      </c>
      <c r="G5680">
        <v>1</v>
      </c>
      <c r="H5680">
        <v>92.31</v>
      </c>
      <c r="I5680">
        <v>92.31</v>
      </c>
      <c r="J5680">
        <v>18</v>
      </c>
      <c r="K5680" t="s">
        <v>1543</v>
      </c>
      <c r="L5680">
        <v>2019</v>
      </c>
      <c r="M5680">
        <v>8</v>
      </c>
    </row>
    <row r="5681" spans="1:13" x14ac:dyDescent="0.25">
      <c r="A5681">
        <v>241307</v>
      </c>
      <c r="B5681" t="s">
        <v>144</v>
      </c>
      <c r="C5681" t="s">
        <v>14</v>
      </c>
      <c r="D5681" t="s">
        <v>15</v>
      </c>
      <c r="E5681" t="s">
        <v>145</v>
      </c>
      <c r="F5681" s="1">
        <v>43738.416145833333</v>
      </c>
      <c r="G5681">
        <v>1</v>
      </c>
      <c r="H5681">
        <v>92.4</v>
      </c>
      <c r="I5681">
        <v>92.4</v>
      </c>
      <c r="J5681">
        <v>18</v>
      </c>
      <c r="K5681" t="s">
        <v>1543</v>
      </c>
      <c r="L5681">
        <v>2019</v>
      </c>
      <c r="M5681">
        <v>9</v>
      </c>
    </row>
    <row r="5682" spans="1:13" x14ac:dyDescent="0.25">
      <c r="A5682">
        <v>241307</v>
      </c>
      <c r="B5682" t="s">
        <v>144</v>
      </c>
      <c r="C5682" t="s">
        <v>14</v>
      </c>
      <c r="D5682" t="s">
        <v>15</v>
      </c>
      <c r="E5682" t="s">
        <v>145</v>
      </c>
      <c r="F5682" s="1">
        <v>43794.370057870372</v>
      </c>
      <c r="G5682">
        <v>1</v>
      </c>
      <c r="H5682">
        <v>92.4</v>
      </c>
      <c r="I5682">
        <v>92.4</v>
      </c>
      <c r="J5682">
        <v>18</v>
      </c>
      <c r="K5682" t="s">
        <v>1543</v>
      </c>
      <c r="L5682">
        <v>2019</v>
      </c>
      <c r="M5682">
        <v>11</v>
      </c>
    </row>
    <row r="5683" spans="1:13" x14ac:dyDescent="0.25">
      <c r="A5683">
        <v>241307</v>
      </c>
      <c r="B5683" t="s">
        <v>144</v>
      </c>
      <c r="C5683" t="s">
        <v>14</v>
      </c>
      <c r="D5683" t="s">
        <v>15</v>
      </c>
      <c r="E5683" t="s">
        <v>145</v>
      </c>
      <c r="F5683" s="1">
        <v>43801.443842592591</v>
      </c>
      <c r="G5683">
        <v>1</v>
      </c>
      <c r="H5683">
        <v>92.4</v>
      </c>
      <c r="I5683">
        <v>92.4</v>
      </c>
      <c r="J5683">
        <v>18</v>
      </c>
      <c r="K5683" t="s">
        <v>1543</v>
      </c>
      <c r="L5683">
        <v>2019</v>
      </c>
      <c r="M5683">
        <v>12</v>
      </c>
    </row>
    <row r="5684" spans="1:13" x14ac:dyDescent="0.25">
      <c r="A5684">
        <v>992572</v>
      </c>
      <c r="B5684" t="s">
        <v>884</v>
      </c>
      <c r="C5684" t="s">
        <v>14</v>
      </c>
      <c r="D5684" t="s">
        <v>15</v>
      </c>
      <c r="E5684" t="s">
        <v>147</v>
      </c>
      <c r="F5684" s="1">
        <v>43157.399328703701</v>
      </c>
      <c r="G5684">
        <v>1</v>
      </c>
      <c r="H5684">
        <v>52.28</v>
      </c>
      <c r="I5684">
        <v>52.28</v>
      </c>
      <c r="J5684">
        <v>18</v>
      </c>
      <c r="K5684" t="s">
        <v>1543</v>
      </c>
      <c r="L5684">
        <v>2018</v>
      </c>
      <c r="M5684">
        <v>2</v>
      </c>
    </row>
    <row r="5685" spans="1:13" x14ac:dyDescent="0.25">
      <c r="A5685">
        <v>992572</v>
      </c>
      <c r="B5685" t="s">
        <v>884</v>
      </c>
      <c r="C5685" t="s">
        <v>14</v>
      </c>
      <c r="D5685" t="s">
        <v>15</v>
      </c>
      <c r="E5685" t="s">
        <v>147</v>
      </c>
      <c r="F5685" s="1">
        <v>43164.410092592596</v>
      </c>
      <c r="G5685">
        <v>1</v>
      </c>
      <c r="H5685">
        <v>52.28</v>
      </c>
      <c r="I5685">
        <v>52.28</v>
      </c>
      <c r="J5685">
        <v>18</v>
      </c>
      <c r="K5685" t="s">
        <v>1543</v>
      </c>
      <c r="L5685">
        <v>2018</v>
      </c>
      <c r="M5685">
        <v>3</v>
      </c>
    </row>
    <row r="5686" spans="1:13" x14ac:dyDescent="0.25">
      <c r="A5686">
        <v>992572</v>
      </c>
      <c r="B5686" t="s">
        <v>884</v>
      </c>
      <c r="C5686" t="s">
        <v>14</v>
      </c>
      <c r="D5686" t="s">
        <v>15</v>
      </c>
      <c r="E5686" t="s">
        <v>147</v>
      </c>
      <c r="F5686" s="1">
        <v>43234.357372685183</v>
      </c>
      <c r="G5686">
        <v>1</v>
      </c>
      <c r="H5686">
        <v>52.28</v>
      </c>
      <c r="I5686">
        <v>52.28</v>
      </c>
      <c r="J5686">
        <v>18</v>
      </c>
      <c r="K5686" t="s">
        <v>1543</v>
      </c>
      <c r="L5686">
        <v>2018</v>
      </c>
      <c r="M5686">
        <v>5</v>
      </c>
    </row>
    <row r="5687" spans="1:13" x14ac:dyDescent="0.25">
      <c r="A5687">
        <v>158716</v>
      </c>
      <c r="B5687" t="s">
        <v>146</v>
      </c>
      <c r="C5687" t="s">
        <v>14</v>
      </c>
      <c r="D5687" t="s">
        <v>15</v>
      </c>
      <c r="E5687" t="s">
        <v>147</v>
      </c>
      <c r="F5687" s="1">
        <v>43374.413958333331</v>
      </c>
      <c r="G5687">
        <v>1</v>
      </c>
      <c r="H5687">
        <v>172.73</v>
      </c>
      <c r="I5687">
        <v>172.73</v>
      </c>
      <c r="J5687">
        <v>18</v>
      </c>
      <c r="K5687" t="s">
        <v>1543</v>
      </c>
      <c r="L5687">
        <v>2018</v>
      </c>
      <c r="M5687">
        <v>10</v>
      </c>
    </row>
    <row r="5688" spans="1:13" x14ac:dyDescent="0.25">
      <c r="A5688">
        <v>158673</v>
      </c>
      <c r="B5688" t="s">
        <v>148</v>
      </c>
      <c r="C5688" t="s">
        <v>14</v>
      </c>
      <c r="D5688" t="s">
        <v>27</v>
      </c>
      <c r="E5688" t="s">
        <v>147</v>
      </c>
      <c r="F5688" s="1">
        <v>43066.363923611112</v>
      </c>
      <c r="G5688">
        <v>1</v>
      </c>
      <c r="H5688">
        <v>26.47</v>
      </c>
      <c r="I5688">
        <v>26.47</v>
      </c>
      <c r="J5688">
        <v>18</v>
      </c>
      <c r="K5688" t="s">
        <v>1543</v>
      </c>
      <c r="L5688">
        <v>2017</v>
      </c>
      <c r="M5688">
        <v>11</v>
      </c>
    </row>
    <row r="5689" spans="1:13" x14ac:dyDescent="0.25">
      <c r="A5689">
        <v>158673</v>
      </c>
      <c r="B5689" t="s">
        <v>148</v>
      </c>
      <c r="C5689" t="s">
        <v>14</v>
      </c>
      <c r="D5689" t="s">
        <v>27</v>
      </c>
      <c r="E5689" t="s">
        <v>147</v>
      </c>
      <c r="F5689" s="1">
        <v>43283.322164351855</v>
      </c>
      <c r="G5689">
        <v>1</v>
      </c>
      <c r="H5689">
        <v>26.47</v>
      </c>
      <c r="I5689">
        <v>26.47</v>
      </c>
      <c r="J5689">
        <v>18</v>
      </c>
      <c r="K5689" t="s">
        <v>1543</v>
      </c>
      <c r="L5689">
        <v>2018</v>
      </c>
      <c r="M5689">
        <v>7</v>
      </c>
    </row>
    <row r="5690" spans="1:13" x14ac:dyDescent="0.25">
      <c r="A5690">
        <v>158673</v>
      </c>
      <c r="B5690" t="s">
        <v>148</v>
      </c>
      <c r="C5690" t="s">
        <v>14</v>
      </c>
      <c r="D5690" t="s">
        <v>27</v>
      </c>
      <c r="E5690" t="s">
        <v>147</v>
      </c>
      <c r="F5690" s="1">
        <v>43332.364282407405</v>
      </c>
      <c r="G5690">
        <v>1</v>
      </c>
      <c r="H5690">
        <v>26.47</v>
      </c>
      <c r="I5690">
        <v>26.47</v>
      </c>
      <c r="J5690">
        <v>18</v>
      </c>
      <c r="K5690" t="s">
        <v>1543</v>
      </c>
      <c r="L5690">
        <v>2018</v>
      </c>
      <c r="M5690">
        <v>8</v>
      </c>
    </row>
    <row r="5691" spans="1:13" x14ac:dyDescent="0.25">
      <c r="A5691">
        <v>158673</v>
      </c>
      <c r="B5691" t="s">
        <v>148</v>
      </c>
      <c r="C5691" t="s">
        <v>14</v>
      </c>
      <c r="D5691" t="s">
        <v>27</v>
      </c>
      <c r="E5691" t="s">
        <v>147</v>
      </c>
      <c r="F5691" s="1">
        <v>43423.431122685186</v>
      </c>
      <c r="G5691">
        <v>1</v>
      </c>
      <c r="H5691">
        <v>26.47</v>
      </c>
      <c r="I5691">
        <v>26.47</v>
      </c>
      <c r="J5691">
        <v>18</v>
      </c>
      <c r="K5691" t="s">
        <v>1543</v>
      </c>
      <c r="L5691">
        <v>2018</v>
      </c>
      <c r="M5691">
        <v>11</v>
      </c>
    </row>
    <row r="5692" spans="1:13" x14ac:dyDescent="0.25">
      <c r="A5692">
        <v>158673</v>
      </c>
      <c r="B5692" t="s">
        <v>148</v>
      </c>
      <c r="C5692" t="s">
        <v>14</v>
      </c>
      <c r="D5692" t="s">
        <v>27</v>
      </c>
      <c r="E5692" t="s">
        <v>147</v>
      </c>
      <c r="F5692" s="1">
        <v>43451.457071759258</v>
      </c>
      <c r="G5692">
        <v>1</v>
      </c>
      <c r="H5692">
        <v>26.47</v>
      </c>
      <c r="I5692">
        <v>26.47</v>
      </c>
      <c r="J5692">
        <v>18</v>
      </c>
      <c r="K5692" t="s">
        <v>1543</v>
      </c>
      <c r="L5692">
        <v>2018</v>
      </c>
      <c r="M5692">
        <v>12</v>
      </c>
    </row>
    <row r="5693" spans="1:13" x14ac:dyDescent="0.25">
      <c r="A5693">
        <v>158673</v>
      </c>
      <c r="B5693" t="s">
        <v>148</v>
      </c>
      <c r="C5693" t="s">
        <v>14</v>
      </c>
      <c r="D5693" t="s">
        <v>27</v>
      </c>
      <c r="E5693" t="s">
        <v>147</v>
      </c>
      <c r="F5693" s="1">
        <v>43486.4065162037</v>
      </c>
      <c r="G5693">
        <v>1</v>
      </c>
      <c r="H5693">
        <v>26.21</v>
      </c>
      <c r="I5693">
        <v>26.21</v>
      </c>
      <c r="J5693">
        <v>18</v>
      </c>
      <c r="K5693" t="s">
        <v>1543</v>
      </c>
      <c r="L5693">
        <v>2019</v>
      </c>
      <c r="M5693">
        <v>1</v>
      </c>
    </row>
    <row r="5694" spans="1:13" x14ac:dyDescent="0.25">
      <c r="A5694">
        <v>158673</v>
      </c>
      <c r="B5694" t="s">
        <v>148</v>
      </c>
      <c r="C5694" t="s">
        <v>14</v>
      </c>
      <c r="D5694" t="s">
        <v>27</v>
      </c>
      <c r="E5694" t="s">
        <v>147</v>
      </c>
      <c r="F5694" s="1">
        <v>43598.362534722219</v>
      </c>
      <c r="G5694">
        <v>1</v>
      </c>
      <c r="H5694">
        <v>26.47</v>
      </c>
      <c r="I5694">
        <v>26.47</v>
      </c>
      <c r="J5694">
        <v>18</v>
      </c>
      <c r="K5694" t="s">
        <v>1543</v>
      </c>
      <c r="L5694">
        <v>2019</v>
      </c>
      <c r="M5694">
        <v>5</v>
      </c>
    </row>
    <row r="5695" spans="1:13" x14ac:dyDescent="0.25">
      <c r="A5695">
        <v>233559</v>
      </c>
      <c r="B5695" t="s">
        <v>148</v>
      </c>
      <c r="C5695" t="s">
        <v>14</v>
      </c>
      <c r="D5695" t="s">
        <v>15</v>
      </c>
      <c r="E5695" t="s">
        <v>147</v>
      </c>
      <c r="F5695" s="1">
        <v>43654.366527777776</v>
      </c>
      <c r="G5695">
        <v>2</v>
      </c>
      <c r="H5695">
        <v>26.7</v>
      </c>
      <c r="I5695">
        <v>53.4</v>
      </c>
      <c r="J5695">
        <v>18</v>
      </c>
      <c r="K5695" t="s">
        <v>1543</v>
      </c>
      <c r="L5695">
        <v>2019</v>
      </c>
      <c r="M5695">
        <v>7</v>
      </c>
    </row>
    <row r="5696" spans="1:13" x14ac:dyDescent="0.25">
      <c r="A5696">
        <v>233559</v>
      </c>
      <c r="B5696" t="s">
        <v>148</v>
      </c>
      <c r="C5696" t="s">
        <v>14</v>
      </c>
      <c r="D5696" t="s">
        <v>15</v>
      </c>
      <c r="E5696" t="s">
        <v>147</v>
      </c>
      <c r="F5696" s="1">
        <v>43682.418541666666</v>
      </c>
      <c r="G5696">
        <v>2</v>
      </c>
      <c r="H5696">
        <v>26.47</v>
      </c>
      <c r="I5696">
        <v>52.94</v>
      </c>
      <c r="J5696">
        <v>18</v>
      </c>
      <c r="K5696" t="s">
        <v>1543</v>
      </c>
      <c r="L5696">
        <v>2019</v>
      </c>
      <c r="M5696">
        <v>8</v>
      </c>
    </row>
    <row r="5697" spans="1:13" x14ac:dyDescent="0.25">
      <c r="A5697">
        <v>158692</v>
      </c>
      <c r="B5697" t="s">
        <v>149</v>
      </c>
      <c r="C5697" t="s">
        <v>14</v>
      </c>
      <c r="D5697" t="s">
        <v>27</v>
      </c>
      <c r="E5697" t="s">
        <v>147</v>
      </c>
      <c r="F5697" s="1">
        <v>42961.396134259259</v>
      </c>
      <c r="G5697">
        <v>1</v>
      </c>
      <c r="H5697">
        <v>26.15</v>
      </c>
      <c r="I5697">
        <v>26.15</v>
      </c>
      <c r="J5697">
        <v>18</v>
      </c>
      <c r="K5697" t="s">
        <v>1543</v>
      </c>
      <c r="L5697">
        <v>2017</v>
      </c>
      <c r="M5697">
        <v>8</v>
      </c>
    </row>
    <row r="5698" spans="1:13" x14ac:dyDescent="0.25">
      <c r="A5698">
        <v>158692</v>
      </c>
      <c r="B5698" t="s">
        <v>149</v>
      </c>
      <c r="C5698" t="s">
        <v>14</v>
      </c>
      <c r="D5698" t="s">
        <v>27</v>
      </c>
      <c r="E5698" t="s">
        <v>147</v>
      </c>
      <c r="F5698" s="1">
        <v>42979.574120370373</v>
      </c>
      <c r="G5698">
        <v>1</v>
      </c>
      <c r="H5698">
        <v>26.15</v>
      </c>
      <c r="I5698">
        <v>26.15</v>
      </c>
      <c r="J5698">
        <v>18</v>
      </c>
      <c r="K5698" t="s">
        <v>1543</v>
      </c>
      <c r="L5698">
        <v>2017</v>
      </c>
      <c r="M5698">
        <v>9</v>
      </c>
    </row>
    <row r="5699" spans="1:13" x14ac:dyDescent="0.25">
      <c r="A5699">
        <v>158692</v>
      </c>
      <c r="B5699" t="s">
        <v>149</v>
      </c>
      <c r="C5699" t="s">
        <v>14</v>
      </c>
      <c r="D5699" t="s">
        <v>27</v>
      </c>
      <c r="E5699" t="s">
        <v>147</v>
      </c>
      <c r="F5699" s="1">
        <v>43178.359502314815</v>
      </c>
      <c r="G5699">
        <v>1</v>
      </c>
      <c r="H5699">
        <v>26.14</v>
      </c>
      <c r="I5699">
        <v>26.14</v>
      </c>
      <c r="J5699">
        <v>18</v>
      </c>
      <c r="K5699" t="s">
        <v>1543</v>
      </c>
      <c r="L5699">
        <v>2018</v>
      </c>
      <c r="M5699">
        <v>3</v>
      </c>
    </row>
    <row r="5700" spans="1:13" x14ac:dyDescent="0.25">
      <c r="A5700">
        <v>158692</v>
      </c>
      <c r="B5700" t="s">
        <v>149</v>
      </c>
      <c r="C5700" t="s">
        <v>14</v>
      </c>
      <c r="D5700" t="s">
        <v>27</v>
      </c>
      <c r="E5700" t="s">
        <v>147</v>
      </c>
      <c r="F5700" s="1">
        <v>43199.416284722225</v>
      </c>
      <c r="G5700">
        <v>1</v>
      </c>
      <c r="H5700">
        <v>26.14</v>
      </c>
      <c r="I5700">
        <v>26.14</v>
      </c>
      <c r="J5700">
        <v>18</v>
      </c>
      <c r="K5700" t="s">
        <v>1543</v>
      </c>
      <c r="L5700">
        <v>2018</v>
      </c>
      <c r="M5700">
        <v>4</v>
      </c>
    </row>
    <row r="5701" spans="1:13" x14ac:dyDescent="0.25">
      <c r="A5701">
        <v>158692</v>
      </c>
      <c r="B5701" t="s">
        <v>149</v>
      </c>
      <c r="C5701" t="s">
        <v>14</v>
      </c>
      <c r="D5701" t="s">
        <v>27</v>
      </c>
      <c r="E5701" t="s">
        <v>147</v>
      </c>
      <c r="F5701" s="1">
        <v>43255.420740740738</v>
      </c>
      <c r="G5701">
        <v>1</v>
      </c>
      <c r="H5701">
        <v>25.88</v>
      </c>
      <c r="I5701">
        <v>25.88</v>
      </c>
      <c r="J5701">
        <v>18</v>
      </c>
      <c r="K5701" t="s">
        <v>1543</v>
      </c>
      <c r="L5701">
        <v>2018</v>
      </c>
      <c r="M5701">
        <v>6</v>
      </c>
    </row>
    <row r="5702" spans="1:13" x14ac:dyDescent="0.25">
      <c r="A5702">
        <v>158692</v>
      </c>
      <c r="B5702" t="s">
        <v>149</v>
      </c>
      <c r="C5702" t="s">
        <v>14</v>
      </c>
      <c r="D5702" t="s">
        <v>27</v>
      </c>
      <c r="E5702" t="s">
        <v>147</v>
      </c>
      <c r="F5702" s="1">
        <v>43367.425381944442</v>
      </c>
      <c r="G5702">
        <v>1</v>
      </c>
      <c r="H5702">
        <v>25.88</v>
      </c>
      <c r="I5702">
        <v>25.88</v>
      </c>
      <c r="J5702">
        <v>18</v>
      </c>
      <c r="K5702" t="s">
        <v>1543</v>
      </c>
      <c r="L5702">
        <v>2018</v>
      </c>
      <c r="M5702">
        <v>9</v>
      </c>
    </row>
    <row r="5703" spans="1:13" x14ac:dyDescent="0.25">
      <c r="A5703">
        <v>158697</v>
      </c>
      <c r="B5703" t="s">
        <v>150</v>
      </c>
      <c r="C5703" t="s">
        <v>14</v>
      </c>
      <c r="D5703" t="s">
        <v>15</v>
      </c>
      <c r="E5703" t="s">
        <v>147</v>
      </c>
      <c r="F5703" s="1">
        <v>43374.413958333331</v>
      </c>
      <c r="G5703">
        <v>1</v>
      </c>
      <c r="H5703">
        <v>86.28</v>
      </c>
      <c r="I5703">
        <v>86.28</v>
      </c>
      <c r="J5703">
        <v>18</v>
      </c>
      <c r="K5703" t="s">
        <v>1543</v>
      </c>
      <c r="L5703">
        <v>2018</v>
      </c>
      <c r="M5703">
        <v>10</v>
      </c>
    </row>
    <row r="5704" spans="1:13" x14ac:dyDescent="0.25">
      <c r="A5704">
        <v>158697</v>
      </c>
      <c r="B5704" t="s">
        <v>150</v>
      </c>
      <c r="C5704" t="s">
        <v>14</v>
      </c>
      <c r="D5704" t="s">
        <v>15</v>
      </c>
      <c r="E5704" t="s">
        <v>147</v>
      </c>
      <c r="F5704" s="1">
        <v>43374.413958333331</v>
      </c>
      <c r="G5704">
        <v>1</v>
      </c>
      <c r="H5704">
        <v>86.28</v>
      </c>
      <c r="I5704">
        <v>86.28</v>
      </c>
      <c r="J5704">
        <v>18</v>
      </c>
      <c r="K5704" t="s">
        <v>1543</v>
      </c>
      <c r="L5704">
        <v>2018</v>
      </c>
      <c r="M5704">
        <v>10</v>
      </c>
    </row>
    <row r="5705" spans="1:13" x14ac:dyDescent="0.25">
      <c r="A5705">
        <v>158697</v>
      </c>
      <c r="B5705" t="s">
        <v>150</v>
      </c>
      <c r="C5705" t="s">
        <v>14</v>
      </c>
      <c r="D5705" t="s">
        <v>15</v>
      </c>
      <c r="E5705" t="s">
        <v>147</v>
      </c>
      <c r="F5705" s="1">
        <v>43619.372534722221</v>
      </c>
      <c r="G5705">
        <v>1</v>
      </c>
      <c r="H5705">
        <v>86.28</v>
      </c>
      <c r="I5705">
        <v>86.28</v>
      </c>
      <c r="J5705">
        <v>18</v>
      </c>
      <c r="K5705" t="s">
        <v>1543</v>
      </c>
      <c r="L5705">
        <v>2019</v>
      </c>
      <c r="M5705">
        <v>6</v>
      </c>
    </row>
    <row r="5706" spans="1:13" x14ac:dyDescent="0.25">
      <c r="A5706">
        <v>158692</v>
      </c>
      <c r="B5706" t="s">
        <v>149</v>
      </c>
      <c r="C5706" t="s">
        <v>14</v>
      </c>
      <c r="D5706" t="s">
        <v>27</v>
      </c>
      <c r="E5706" t="s">
        <v>147</v>
      </c>
      <c r="F5706" s="1">
        <v>43682.418541666666</v>
      </c>
      <c r="G5706">
        <v>1</v>
      </c>
      <c r="H5706">
        <v>26.11</v>
      </c>
      <c r="I5706">
        <v>26.11</v>
      </c>
      <c r="J5706">
        <v>18</v>
      </c>
      <c r="K5706" t="s">
        <v>1543</v>
      </c>
      <c r="L5706">
        <v>2019</v>
      </c>
      <c r="M5706">
        <v>8</v>
      </c>
    </row>
    <row r="5707" spans="1:13" x14ac:dyDescent="0.25">
      <c r="A5707">
        <v>233584</v>
      </c>
      <c r="B5707" t="s">
        <v>150</v>
      </c>
      <c r="C5707" t="s">
        <v>14</v>
      </c>
      <c r="D5707" t="s">
        <v>27</v>
      </c>
      <c r="E5707" t="s">
        <v>147</v>
      </c>
      <c r="F5707" s="1">
        <v>43738.416145833333</v>
      </c>
      <c r="G5707">
        <v>1</v>
      </c>
      <c r="H5707">
        <v>87.05</v>
      </c>
      <c r="I5707">
        <v>87.05</v>
      </c>
      <c r="J5707">
        <v>18</v>
      </c>
      <c r="K5707" t="s">
        <v>1543</v>
      </c>
      <c r="L5707">
        <v>2019</v>
      </c>
      <c r="M5707">
        <v>9</v>
      </c>
    </row>
    <row r="5708" spans="1:13" x14ac:dyDescent="0.25">
      <c r="A5708">
        <v>199671</v>
      </c>
      <c r="B5708" t="s">
        <v>885</v>
      </c>
      <c r="C5708" t="s">
        <v>14</v>
      </c>
      <c r="D5708" t="s">
        <v>15</v>
      </c>
      <c r="E5708" t="s">
        <v>147</v>
      </c>
      <c r="F5708" s="1">
        <v>43255.420740740738</v>
      </c>
      <c r="G5708">
        <v>1</v>
      </c>
      <c r="H5708">
        <v>35.4</v>
      </c>
      <c r="I5708">
        <v>35.4</v>
      </c>
      <c r="J5708">
        <v>18</v>
      </c>
      <c r="K5708" t="s">
        <v>1543</v>
      </c>
      <c r="L5708">
        <v>2018</v>
      </c>
      <c r="M5708">
        <v>6</v>
      </c>
    </row>
    <row r="5709" spans="1:13" x14ac:dyDescent="0.25">
      <c r="A5709">
        <v>994558</v>
      </c>
      <c r="B5709" t="s">
        <v>1572</v>
      </c>
      <c r="C5709" t="s">
        <v>140</v>
      </c>
      <c r="D5709" t="s">
        <v>141</v>
      </c>
      <c r="F5709" s="1">
        <v>43767.397326388891</v>
      </c>
      <c r="G5709">
        <v>1</v>
      </c>
      <c r="H5709">
        <v>44.3</v>
      </c>
      <c r="I5709">
        <v>44.3</v>
      </c>
      <c r="J5709">
        <v>18</v>
      </c>
      <c r="K5709" t="s">
        <v>1543</v>
      </c>
      <c r="L5709">
        <v>2019</v>
      </c>
      <c r="M5709">
        <v>10</v>
      </c>
    </row>
    <row r="5710" spans="1:13" x14ac:dyDescent="0.25">
      <c r="A5710">
        <v>500458</v>
      </c>
      <c r="B5710" t="s">
        <v>151</v>
      </c>
      <c r="C5710" t="s">
        <v>140</v>
      </c>
      <c r="D5710" t="s">
        <v>142</v>
      </c>
      <c r="F5710" s="1">
        <v>42744.44972222222</v>
      </c>
      <c r="G5710">
        <v>1</v>
      </c>
      <c r="H5710">
        <v>123.72</v>
      </c>
      <c r="I5710">
        <v>123.72</v>
      </c>
      <c r="J5710">
        <v>18</v>
      </c>
      <c r="K5710" t="s">
        <v>1543</v>
      </c>
      <c r="L5710">
        <v>2017</v>
      </c>
      <c r="M5710">
        <v>1</v>
      </c>
    </row>
    <row r="5711" spans="1:13" x14ac:dyDescent="0.25">
      <c r="A5711">
        <v>500458</v>
      </c>
      <c r="B5711" t="s">
        <v>151</v>
      </c>
      <c r="C5711" t="s">
        <v>140</v>
      </c>
      <c r="D5711" t="s">
        <v>142</v>
      </c>
      <c r="F5711" s="1">
        <v>43763.414803240739</v>
      </c>
      <c r="G5711">
        <v>1</v>
      </c>
      <c r="H5711">
        <v>136.69</v>
      </c>
      <c r="I5711">
        <v>136.69</v>
      </c>
      <c r="J5711">
        <v>18</v>
      </c>
      <c r="K5711" t="s">
        <v>1543</v>
      </c>
      <c r="L5711">
        <v>2019</v>
      </c>
      <c r="M5711">
        <v>10</v>
      </c>
    </row>
    <row r="5712" spans="1:13" x14ac:dyDescent="0.25">
      <c r="A5712">
        <v>394130</v>
      </c>
      <c r="B5712" t="s">
        <v>887</v>
      </c>
      <c r="C5712" t="s">
        <v>140</v>
      </c>
      <c r="D5712" t="s">
        <v>141</v>
      </c>
      <c r="F5712" s="1">
        <v>43402.43408564815</v>
      </c>
      <c r="G5712">
        <v>1</v>
      </c>
      <c r="H5712">
        <v>37.67</v>
      </c>
      <c r="I5712">
        <v>37.67</v>
      </c>
      <c r="J5712">
        <v>18</v>
      </c>
      <c r="K5712" t="s">
        <v>1543</v>
      </c>
      <c r="L5712">
        <v>2018</v>
      </c>
      <c r="M5712">
        <v>10</v>
      </c>
    </row>
    <row r="5713" spans="1:13" x14ac:dyDescent="0.25">
      <c r="A5713">
        <v>394130</v>
      </c>
      <c r="B5713" t="s">
        <v>887</v>
      </c>
      <c r="C5713" t="s">
        <v>140</v>
      </c>
      <c r="D5713" t="s">
        <v>141</v>
      </c>
      <c r="F5713" s="1">
        <v>43682.418541666666</v>
      </c>
      <c r="G5713">
        <v>1</v>
      </c>
      <c r="H5713">
        <v>37.71</v>
      </c>
      <c r="I5713">
        <v>37.71</v>
      </c>
      <c r="J5713">
        <v>18</v>
      </c>
      <c r="K5713" t="s">
        <v>1543</v>
      </c>
      <c r="L5713">
        <v>2019</v>
      </c>
      <c r="M5713">
        <v>8</v>
      </c>
    </row>
    <row r="5714" spans="1:13" x14ac:dyDescent="0.25">
      <c r="A5714">
        <v>394130</v>
      </c>
      <c r="B5714" t="s">
        <v>887</v>
      </c>
      <c r="C5714" t="s">
        <v>140</v>
      </c>
      <c r="D5714" t="s">
        <v>141</v>
      </c>
      <c r="F5714" s="1">
        <v>43703.403981481482</v>
      </c>
      <c r="G5714">
        <v>1</v>
      </c>
      <c r="H5714">
        <v>37.71</v>
      </c>
      <c r="I5714">
        <v>37.71</v>
      </c>
      <c r="J5714">
        <v>18</v>
      </c>
      <c r="K5714" t="s">
        <v>1543</v>
      </c>
      <c r="L5714">
        <v>2019</v>
      </c>
      <c r="M5714">
        <v>8</v>
      </c>
    </row>
    <row r="5715" spans="1:13" x14ac:dyDescent="0.25">
      <c r="A5715">
        <v>394130</v>
      </c>
      <c r="B5715" t="s">
        <v>887</v>
      </c>
      <c r="C5715" t="s">
        <v>140</v>
      </c>
      <c r="D5715" t="s">
        <v>141</v>
      </c>
      <c r="F5715" s="1">
        <v>43738.416145833333</v>
      </c>
      <c r="G5715">
        <v>1</v>
      </c>
      <c r="H5715">
        <v>37.67</v>
      </c>
      <c r="I5715">
        <v>37.67</v>
      </c>
      <c r="J5715">
        <v>18</v>
      </c>
      <c r="K5715" t="s">
        <v>1543</v>
      </c>
      <c r="L5715">
        <v>2019</v>
      </c>
      <c r="M5715">
        <v>9</v>
      </c>
    </row>
    <row r="5716" spans="1:13" x14ac:dyDescent="0.25">
      <c r="A5716">
        <v>394130</v>
      </c>
      <c r="B5716" t="s">
        <v>887</v>
      </c>
      <c r="C5716" t="s">
        <v>140</v>
      </c>
      <c r="D5716" t="s">
        <v>141</v>
      </c>
      <c r="F5716" s="1">
        <v>43752.472314814811</v>
      </c>
      <c r="G5716">
        <v>1</v>
      </c>
      <c r="H5716">
        <v>37.71</v>
      </c>
      <c r="I5716">
        <v>37.71</v>
      </c>
      <c r="J5716">
        <v>18</v>
      </c>
      <c r="K5716" t="s">
        <v>1543</v>
      </c>
      <c r="L5716">
        <v>2019</v>
      </c>
      <c r="M5716">
        <v>10</v>
      </c>
    </row>
    <row r="5717" spans="1:13" x14ac:dyDescent="0.25">
      <c r="A5717">
        <v>850607</v>
      </c>
      <c r="B5717" t="s">
        <v>1573</v>
      </c>
      <c r="C5717" t="s">
        <v>140</v>
      </c>
      <c r="D5717" t="s">
        <v>142</v>
      </c>
      <c r="F5717" s="1">
        <v>43763.414803240739</v>
      </c>
      <c r="G5717">
        <v>1</v>
      </c>
      <c r="H5717">
        <v>75.89</v>
      </c>
      <c r="I5717">
        <v>75.89</v>
      </c>
      <c r="J5717">
        <v>18</v>
      </c>
      <c r="K5717" t="s">
        <v>1543</v>
      </c>
      <c r="L5717">
        <v>2019</v>
      </c>
      <c r="M5717">
        <v>10</v>
      </c>
    </row>
    <row r="5718" spans="1:13" x14ac:dyDescent="0.25">
      <c r="A5718">
        <v>194726</v>
      </c>
      <c r="B5718" t="s">
        <v>888</v>
      </c>
      <c r="C5718" t="s">
        <v>14</v>
      </c>
      <c r="D5718" t="s">
        <v>15</v>
      </c>
      <c r="E5718" t="s">
        <v>889</v>
      </c>
      <c r="F5718" s="1">
        <v>42744.44972222222</v>
      </c>
      <c r="G5718">
        <v>1</v>
      </c>
      <c r="H5718">
        <v>846.71</v>
      </c>
      <c r="I5718">
        <v>846.71</v>
      </c>
      <c r="J5718">
        <v>18</v>
      </c>
      <c r="K5718" t="s">
        <v>1543</v>
      </c>
      <c r="L5718">
        <v>2017</v>
      </c>
      <c r="M5718">
        <v>1</v>
      </c>
    </row>
    <row r="5719" spans="1:13" x14ac:dyDescent="0.25">
      <c r="A5719">
        <v>194726</v>
      </c>
      <c r="B5719" t="s">
        <v>888</v>
      </c>
      <c r="C5719" t="s">
        <v>14</v>
      </c>
      <c r="D5719" t="s">
        <v>15</v>
      </c>
      <c r="E5719" t="s">
        <v>889</v>
      </c>
      <c r="F5719" s="1">
        <v>42877.407546296294</v>
      </c>
      <c r="G5719">
        <v>2</v>
      </c>
      <c r="H5719">
        <v>840.94</v>
      </c>
      <c r="I5719">
        <v>1681.88</v>
      </c>
      <c r="J5719">
        <v>18</v>
      </c>
      <c r="K5719" t="s">
        <v>1543</v>
      </c>
      <c r="L5719">
        <v>2017</v>
      </c>
      <c r="M5719">
        <v>5</v>
      </c>
    </row>
    <row r="5720" spans="1:13" x14ac:dyDescent="0.25">
      <c r="A5720">
        <v>194726</v>
      </c>
      <c r="B5720" t="s">
        <v>888</v>
      </c>
      <c r="C5720" t="s">
        <v>14</v>
      </c>
      <c r="D5720" t="s">
        <v>15</v>
      </c>
      <c r="E5720" t="s">
        <v>889</v>
      </c>
      <c r="F5720" s="1">
        <v>42905.456944444442</v>
      </c>
      <c r="G5720">
        <v>2</v>
      </c>
      <c r="H5720">
        <v>840.94</v>
      </c>
      <c r="I5720">
        <v>1681.88</v>
      </c>
      <c r="J5720">
        <v>18</v>
      </c>
      <c r="K5720" t="s">
        <v>1543</v>
      </c>
      <c r="L5720">
        <v>2017</v>
      </c>
      <c r="M5720">
        <v>6</v>
      </c>
    </row>
    <row r="5721" spans="1:13" x14ac:dyDescent="0.25">
      <c r="A5721">
        <v>194726</v>
      </c>
      <c r="B5721" t="s">
        <v>888</v>
      </c>
      <c r="C5721" t="s">
        <v>14</v>
      </c>
      <c r="D5721" t="s">
        <v>15</v>
      </c>
      <c r="E5721" t="s">
        <v>889</v>
      </c>
      <c r="F5721" s="1">
        <v>42975.414710648147</v>
      </c>
      <c r="G5721">
        <v>1</v>
      </c>
      <c r="H5721">
        <v>840.94</v>
      </c>
      <c r="I5721">
        <v>840.94</v>
      </c>
      <c r="J5721">
        <v>18</v>
      </c>
      <c r="K5721" t="s">
        <v>1543</v>
      </c>
      <c r="L5721">
        <v>2017</v>
      </c>
      <c r="M5721">
        <v>8</v>
      </c>
    </row>
    <row r="5722" spans="1:13" x14ac:dyDescent="0.25">
      <c r="A5722">
        <v>194726</v>
      </c>
      <c r="B5722" t="s">
        <v>888</v>
      </c>
      <c r="C5722" t="s">
        <v>14</v>
      </c>
      <c r="D5722" t="s">
        <v>15</v>
      </c>
      <c r="E5722" t="s">
        <v>889</v>
      </c>
      <c r="F5722" s="1">
        <v>42996.349687499998</v>
      </c>
      <c r="G5722">
        <v>2</v>
      </c>
      <c r="H5722">
        <v>840.94</v>
      </c>
      <c r="I5722">
        <v>1681.88</v>
      </c>
      <c r="J5722">
        <v>18</v>
      </c>
      <c r="K5722" t="s">
        <v>1543</v>
      </c>
      <c r="L5722">
        <v>2017</v>
      </c>
      <c r="M5722">
        <v>9</v>
      </c>
    </row>
    <row r="5723" spans="1:13" x14ac:dyDescent="0.25">
      <c r="A5723">
        <v>194726</v>
      </c>
      <c r="B5723" t="s">
        <v>888</v>
      </c>
      <c r="C5723" t="s">
        <v>14</v>
      </c>
      <c r="D5723" t="s">
        <v>15</v>
      </c>
      <c r="E5723" t="s">
        <v>889</v>
      </c>
      <c r="F5723" s="1">
        <v>43039.38517361111</v>
      </c>
      <c r="G5723">
        <v>3</v>
      </c>
      <c r="H5723">
        <v>840.94</v>
      </c>
      <c r="I5723">
        <v>2522.8200000000002</v>
      </c>
      <c r="J5723">
        <v>18</v>
      </c>
      <c r="K5723" t="s">
        <v>1543</v>
      </c>
      <c r="L5723">
        <v>2017</v>
      </c>
      <c r="M5723">
        <v>10</v>
      </c>
    </row>
    <row r="5724" spans="1:13" x14ac:dyDescent="0.25">
      <c r="A5724">
        <v>194726</v>
      </c>
      <c r="B5724" t="s">
        <v>888</v>
      </c>
      <c r="C5724" t="s">
        <v>14</v>
      </c>
      <c r="D5724" t="s">
        <v>15</v>
      </c>
      <c r="E5724" t="s">
        <v>889</v>
      </c>
      <c r="F5724" s="1">
        <v>43052.409444444442</v>
      </c>
      <c r="G5724">
        <v>2</v>
      </c>
      <c r="H5724">
        <v>840.94</v>
      </c>
      <c r="I5724">
        <v>1681.88</v>
      </c>
      <c r="J5724">
        <v>18</v>
      </c>
      <c r="K5724" t="s">
        <v>1543</v>
      </c>
      <c r="L5724">
        <v>2017</v>
      </c>
      <c r="M5724">
        <v>11</v>
      </c>
    </row>
    <row r="5725" spans="1:13" x14ac:dyDescent="0.25">
      <c r="A5725">
        <v>194726</v>
      </c>
      <c r="B5725" t="s">
        <v>888</v>
      </c>
      <c r="C5725" t="s">
        <v>14</v>
      </c>
      <c r="D5725" t="s">
        <v>15</v>
      </c>
      <c r="E5725" t="s">
        <v>889</v>
      </c>
      <c r="F5725" s="1">
        <v>43108.437719907408</v>
      </c>
      <c r="G5725">
        <v>1</v>
      </c>
      <c r="H5725">
        <v>840.94</v>
      </c>
      <c r="I5725">
        <v>840.94</v>
      </c>
      <c r="J5725">
        <v>18</v>
      </c>
      <c r="K5725" t="s">
        <v>1543</v>
      </c>
      <c r="L5725">
        <v>2018</v>
      </c>
      <c r="M5725">
        <v>1</v>
      </c>
    </row>
    <row r="5726" spans="1:13" x14ac:dyDescent="0.25">
      <c r="A5726">
        <v>194726</v>
      </c>
      <c r="B5726" t="s">
        <v>888</v>
      </c>
      <c r="C5726" t="s">
        <v>14</v>
      </c>
      <c r="D5726" t="s">
        <v>15</v>
      </c>
      <c r="E5726" t="s">
        <v>889</v>
      </c>
      <c r="F5726" s="1">
        <v>43108.437719907408</v>
      </c>
      <c r="G5726">
        <v>1</v>
      </c>
      <c r="H5726">
        <v>840.94</v>
      </c>
      <c r="I5726">
        <v>840.94</v>
      </c>
      <c r="J5726">
        <v>18</v>
      </c>
      <c r="K5726" t="s">
        <v>1543</v>
      </c>
      <c r="L5726">
        <v>2018</v>
      </c>
      <c r="M5726">
        <v>1</v>
      </c>
    </row>
    <row r="5727" spans="1:13" x14ac:dyDescent="0.25">
      <c r="A5727">
        <v>194726</v>
      </c>
      <c r="B5727" t="s">
        <v>888</v>
      </c>
      <c r="C5727" t="s">
        <v>14</v>
      </c>
      <c r="D5727" t="s">
        <v>15</v>
      </c>
      <c r="E5727" t="s">
        <v>889</v>
      </c>
      <c r="F5727" s="1">
        <v>43136.401342592595</v>
      </c>
      <c r="G5727">
        <v>1</v>
      </c>
      <c r="H5727">
        <v>840.94</v>
      </c>
      <c r="I5727">
        <v>840.94</v>
      </c>
      <c r="J5727">
        <v>18</v>
      </c>
      <c r="K5727" t="s">
        <v>1543</v>
      </c>
      <c r="L5727">
        <v>2018</v>
      </c>
      <c r="M5727">
        <v>2</v>
      </c>
    </row>
    <row r="5728" spans="1:13" x14ac:dyDescent="0.25">
      <c r="A5728">
        <v>194726</v>
      </c>
      <c r="B5728" t="s">
        <v>888</v>
      </c>
      <c r="C5728" t="s">
        <v>14</v>
      </c>
      <c r="D5728" t="s">
        <v>15</v>
      </c>
      <c r="E5728" t="s">
        <v>889</v>
      </c>
      <c r="F5728" s="1">
        <v>43143.416597222225</v>
      </c>
      <c r="G5728">
        <v>2</v>
      </c>
      <c r="H5728">
        <v>840.86</v>
      </c>
      <c r="I5728">
        <v>1681.72</v>
      </c>
      <c r="J5728">
        <v>18</v>
      </c>
      <c r="K5728" t="s">
        <v>1543</v>
      </c>
      <c r="L5728">
        <v>2018</v>
      </c>
      <c r="M5728">
        <v>2</v>
      </c>
    </row>
    <row r="5729" spans="1:13" x14ac:dyDescent="0.25">
      <c r="A5729">
        <v>194726</v>
      </c>
      <c r="B5729" t="s">
        <v>888</v>
      </c>
      <c r="C5729" t="s">
        <v>14</v>
      </c>
      <c r="D5729" t="s">
        <v>15</v>
      </c>
      <c r="E5729" t="s">
        <v>889</v>
      </c>
      <c r="F5729" s="1">
        <v>43224.532430555555</v>
      </c>
      <c r="G5729">
        <v>1</v>
      </c>
      <c r="H5729">
        <v>840.94</v>
      </c>
      <c r="I5729">
        <v>840.94</v>
      </c>
      <c r="J5729">
        <v>18</v>
      </c>
      <c r="K5729" t="s">
        <v>1543</v>
      </c>
      <c r="L5729">
        <v>2018</v>
      </c>
      <c r="M5729">
        <v>5</v>
      </c>
    </row>
    <row r="5730" spans="1:13" x14ac:dyDescent="0.25">
      <c r="A5730">
        <v>194726</v>
      </c>
      <c r="B5730" t="s">
        <v>888</v>
      </c>
      <c r="C5730" t="s">
        <v>14</v>
      </c>
      <c r="D5730" t="s">
        <v>15</v>
      </c>
      <c r="E5730" t="s">
        <v>889</v>
      </c>
      <c r="F5730" s="1">
        <v>43395.346828703703</v>
      </c>
      <c r="G5730">
        <v>2</v>
      </c>
      <c r="H5730">
        <v>840.86</v>
      </c>
      <c r="I5730">
        <v>1681.72</v>
      </c>
      <c r="J5730">
        <v>18</v>
      </c>
      <c r="K5730" t="s">
        <v>1543</v>
      </c>
      <c r="L5730">
        <v>2018</v>
      </c>
      <c r="M5730">
        <v>10</v>
      </c>
    </row>
    <row r="5731" spans="1:13" x14ac:dyDescent="0.25">
      <c r="A5731">
        <v>194726</v>
      </c>
      <c r="B5731" t="s">
        <v>888</v>
      </c>
      <c r="C5731" t="s">
        <v>14</v>
      </c>
      <c r="D5731" t="s">
        <v>15</v>
      </c>
      <c r="E5731" t="s">
        <v>889</v>
      </c>
      <c r="F5731" s="1">
        <v>43402.43408564815</v>
      </c>
      <c r="G5731">
        <v>1</v>
      </c>
      <c r="H5731">
        <v>840.86</v>
      </c>
      <c r="I5731">
        <v>840.86</v>
      </c>
      <c r="J5731">
        <v>18</v>
      </c>
      <c r="K5731" t="s">
        <v>1543</v>
      </c>
      <c r="L5731">
        <v>2018</v>
      </c>
      <c r="M5731">
        <v>10</v>
      </c>
    </row>
    <row r="5732" spans="1:13" x14ac:dyDescent="0.25">
      <c r="A5732">
        <v>194726</v>
      </c>
      <c r="B5732" t="s">
        <v>888</v>
      </c>
      <c r="C5732" t="s">
        <v>14</v>
      </c>
      <c r="D5732" t="s">
        <v>15</v>
      </c>
      <c r="E5732" t="s">
        <v>889</v>
      </c>
      <c r="F5732" s="1">
        <v>43430.390590277777</v>
      </c>
      <c r="G5732">
        <v>1</v>
      </c>
      <c r="H5732">
        <v>840.86</v>
      </c>
      <c r="I5732">
        <v>840.86</v>
      </c>
      <c r="J5732">
        <v>18</v>
      </c>
      <c r="K5732" t="s">
        <v>1543</v>
      </c>
      <c r="L5732">
        <v>2018</v>
      </c>
      <c r="M5732">
        <v>11</v>
      </c>
    </row>
    <row r="5733" spans="1:13" x14ac:dyDescent="0.25">
      <c r="A5733">
        <v>194726</v>
      </c>
      <c r="B5733" t="s">
        <v>888</v>
      </c>
      <c r="C5733" t="s">
        <v>14</v>
      </c>
      <c r="D5733" t="s">
        <v>15</v>
      </c>
      <c r="E5733" t="s">
        <v>889</v>
      </c>
      <c r="F5733" s="1">
        <v>43437.50885416667</v>
      </c>
      <c r="G5733">
        <v>1</v>
      </c>
      <c r="H5733">
        <v>840.86</v>
      </c>
      <c r="I5733">
        <v>840.86</v>
      </c>
      <c r="J5733">
        <v>18</v>
      </c>
      <c r="K5733" t="s">
        <v>1543</v>
      </c>
      <c r="L5733">
        <v>2018</v>
      </c>
      <c r="M5733">
        <v>12</v>
      </c>
    </row>
    <row r="5734" spans="1:13" x14ac:dyDescent="0.25">
      <c r="A5734">
        <v>194726</v>
      </c>
      <c r="B5734" t="s">
        <v>888</v>
      </c>
      <c r="C5734" t="s">
        <v>14</v>
      </c>
      <c r="D5734" t="s">
        <v>15</v>
      </c>
      <c r="E5734" t="s">
        <v>889</v>
      </c>
      <c r="F5734" s="1">
        <v>43444.603877314818</v>
      </c>
      <c r="G5734">
        <v>1</v>
      </c>
      <c r="H5734">
        <v>840.86</v>
      </c>
      <c r="I5734">
        <v>840.86</v>
      </c>
      <c r="J5734">
        <v>18</v>
      </c>
      <c r="K5734" t="s">
        <v>1543</v>
      </c>
      <c r="L5734">
        <v>2018</v>
      </c>
      <c r="M5734">
        <v>12</v>
      </c>
    </row>
    <row r="5735" spans="1:13" x14ac:dyDescent="0.25">
      <c r="A5735">
        <v>194726</v>
      </c>
      <c r="B5735" t="s">
        <v>888</v>
      </c>
      <c r="C5735" t="s">
        <v>14</v>
      </c>
      <c r="D5735" t="s">
        <v>15</v>
      </c>
      <c r="E5735" t="s">
        <v>889</v>
      </c>
      <c r="F5735" s="1">
        <v>43451.457071759258</v>
      </c>
      <c r="G5735">
        <v>1</v>
      </c>
      <c r="H5735">
        <v>840.86</v>
      </c>
      <c r="I5735">
        <v>840.86</v>
      </c>
      <c r="J5735">
        <v>18</v>
      </c>
      <c r="K5735" t="s">
        <v>1543</v>
      </c>
      <c r="L5735">
        <v>2018</v>
      </c>
      <c r="M5735">
        <v>12</v>
      </c>
    </row>
    <row r="5736" spans="1:13" x14ac:dyDescent="0.25">
      <c r="A5736">
        <v>194726</v>
      </c>
      <c r="B5736" t="s">
        <v>888</v>
      </c>
      <c r="C5736" t="s">
        <v>14</v>
      </c>
      <c r="D5736" t="s">
        <v>15</v>
      </c>
      <c r="E5736" t="s">
        <v>889</v>
      </c>
      <c r="F5736" s="1">
        <v>43451.457071759258</v>
      </c>
      <c r="G5736">
        <v>1</v>
      </c>
      <c r="H5736">
        <v>840.86</v>
      </c>
      <c r="I5736">
        <v>840.86</v>
      </c>
      <c r="J5736">
        <v>18</v>
      </c>
      <c r="K5736" t="s">
        <v>1543</v>
      </c>
      <c r="L5736">
        <v>2018</v>
      </c>
      <c r="M5736">
        <v>12</v>
      </c>
    </row>
    <row r="5737" spans="1:13" x14ac:dyDescent="0.25">
      <c r="A5737">
        <v>194726</v>
      </c>
      <c r="B5737" t="s">
        <v>888</v>
      </c>
      <c r="C5737" t="s">
        <v>14</v>
      </c>
      <c r="D5737" t="s">
        <v>15</v>
      </c>
      <c r="E5737" t="s">
        <v>889</v>
      </c>
      <c r="F5737" s="1">
        <v>43521.418356481481</v>
      </c>
      <c r="G5737">
        <v>1</v>
      </c>
      <c r="H5737">
        <v>840.86</v>
      </c>
      <c r="I5737">
        <v>840.86</v>
      </c>
      <c r="J5737">
        <v>18</v>
      </c>
      <c r="K5737" t="s">
        <v>1543</v>
      </c>
      <c r="L5737">
        <v>2019</v>
      </c>
      <c r="M5737">
        <v>2</v>
      </c>
    </row>
    <row r="5738" spans="1:13" x14ac:dyDescent="0.25">
      <c r="A5738">
        <v>194726</v>
      </c>
      <c r="B5738" t="s">
        <v>888</v>
      </c>
      <c r="C5738" t="s">
        <v>14</v>
      </c>
      <c r="D5738" t="s">
        <v>15</v>
      </c>
      <c r="E5738" t="s">
        <v>889</v>
      </c>
      <c r="F5738" s="1">
        <v>43654.366527777776</v>
      </c>
      <c r="G5738">
        <v>1</v>
      </c>
      <c r="H5738">
        <v>840.86</v>
      </c>
      <c r="I5738">
        <v>840.86</v>
      </c>
      <c r="J5738">
        <v>18</v>
      </c>
      <c r="K5738" t="s">
        <v>1543</v>
      </c>
      <c r="L5738">
        <v>2019</v>
      </c>
      <c r="M5738">
        <v>7</v>
      </c>
    </row>
    <row r="5739" spans="1:13" x14ac:dyDescent="0.25">
      <c r="A5739">
        <v>194726</v>
      </c>
      <c r="B5739" t="s">
        <v>888</v>
      </c>
      <c r="C5739" t="s">
        <v>14</v>
      </c>
      <c r="D5739" t="s">
        <v>15</v>
      </c>
      <c r="E5739" t="s">
        <v>889</v>
      </c>
      <c r="F5739" s="1">
        <v>43668.398495370369</v>
      </c>
      <c r="G5739">
        <v>1</v>
      </c>
      <c r="H5739">
        <v>848.36</v>
      </c>
      <c r="I5739">
        <v>848.36</v>
      </c>
      <c r="J5739">
        <v>18</v>
      </c>
      <c r="K5739" t="s">
        <v>1543</v>
      </c>
      <c r="L5739">
        <v>2019</v>
      </c>
      <c r="M5739">
        <v>7</v>
      </c>
    </row>
    <row r="5740" spans="1:13" x14ac:dyDescent="0.25">
      <c r="A5740">
        <v>194726</v>
      </c>
      <c r="B5740" t="s">
        <v>888</v>
      </c>
      <c r="C5740" t="s">
        <v>14</v>
      </c>
      <c r="D5740" t="s">
        <v>15</v>
      </c>
      <c r="E5740" t="s">
        <v>889</v>
      </c>
      <c r="F5740" s="1">
        <v>43724.387106481481</v>
      </c>
      <c r="G5740">
        <v>1</v>
      </c>
      <c r="H5740">
        <v>840.11</v>
      </c>
      <c r="I5740">
        <v>840.11</v>
      </c>
      <c r="J5740">
        <v>18</v>
      </c>
      <c r="K5740" t="s">
        <v>1543</v>
      </c>
      <c r="L5740">
        <v>2019</v>
      </c>
      <c r="M5740">
        <v>9</v>
      </c>
    </row>
    <row r="5741" spans="1:13" x14ac:dyDescent="0.25">
      <c r="A5741">
        <v>194726</v>
      </c>
      <c r="B5741" t="s">
        <v>888</v>
      </c>
      <c r="C5741" t="s">
        <v>14</v>
      </c>
      <c r="D5741" t="s">
        <v>15</v>
      </c>
      <c r="E5741" t="s">
        <v>889</v>
      </c>
      <c r="F5741" s="1">
        <v>43731.422303240739</v>
      </c>
      <c r="G5741">
        <v>1</v>
      </c>
      <c r="H5741">
        <v>839.87</v>
      </c>
      <c r="I5741">
        <v>839.87</v>
      </c>
      <c r="J5741">
        <v>18</v>
      </c>
      <c r="K5741" t="s">
        <v>1543</v>
      </c>
      <c r="L5741">
        <v>2019</v>
      </c>
      <c r="M5741">
        <v>9</v>
      </c>
    </row>
    <row r="5742" spans="1:13" x14ac:dyDescent="0.25">
      <c r="A5742">
        <v>194726</v>
      </c>
      <c r="B5742" t="s">
        <v>888</v>
      </c>
      <c r="C5742" t="s">
        <v>14</v>
      </c>
      <c r="D5742" t="s">
        <v>15</v>
      </c>
      <c r="E5742" t="s">
        <v>889</v>
      </c>
      <c r="F5742" s="1">
        <v>43759.320381944446</v>
      </c>
      <c r="G5742">
        <v>1</v>
      </c>
      <c r="H5742">
        <v>839.87</v>
      </c>
      <c r="I5742">
        <v>839.87</v>
      </c>
      <c r="J5742">
        <v>18</v>
      </c>
      <c r="K5742" t="s">
        <v>1543</v>
      </c>
      <c r="L5742">
        <v>2019</v>
      </c>
      <c r="M5742">
        <v>10</v>
      </c>
    </row>
    <row r="5743" spans="1:13" x14ac:dyDescent="0.25">
      <c r="A5743">
        <v>194726</v>
      </c>
      <c r="B5743" t="s">
        <v>888</v>
      </c>
      <c r="C5743" t="s">
        <v>14</v>
      </c>
      <c r="D5743" t="s">
        <v>15</v>
      </c>
      <c r="E5743" t="s">
        <v>889</v>
      </c>
      <c r="F5743" s="1">
        <v>43773.418194444443</v>
      </c>
      <c r="G5743">
        <v>2</v>
      </c>
      <c r="H5743">
        <v>839.87</v>
      </c>
      <c r="I5743">
        <v>1679.74</v>
      </c>
      <c r="J5743">
        <v>18</v>
      </c>
      <c r="K5743" t="s">
        <v>1543</v>
      </c>
      <c r="L5743">
        <v>2019</v>
      </c>
      <c r="M5743">
        <v>11</v>
      </c>
    </row>
    <row r="5744" spans="1:13" x14ac:dyDescent="0.25">
      <c r="A5744">
        <v>194726</v>
      </c>
      <c r="B5744" t="s">
        <v>888</v>
      </c>
      <c r="C5744" t="s">
        <v>14</v>
      </c>
      <c r="D5744" t="s">
        <v>15</v>
      </c>
      <c r="E5744" t="s">
        <v>889</v>
      </c>
      <c r="F5744" s="1">
        <v>43776.4766087963</v>
      </c>
      <c r="G5744">
        <v>1</v>
      </c>
      <c r="H5744">
        <v>839.87</v>
      </c>
      <c r="I5744">
        <v>839.87</v>
      </c>
      <c r="J5744">
        <v>18</v>
      </c>
      <c r="K5744" t="s">
        <v>1543</v>
      </c>
      <c r="L5744">
        <v>2019</v>
      </c>
      <c r="M5744">
        <v>11</v>
      </c>
    </row>
    <row r="5745" spans="1:13" x14ac:dyDescent="0.25">
      <c r="A5745">
        <v>194726</v>
      </c>
      <c r="B5745" t="s">
        <v>888</v>
      </c>
      <c r="C5745" t="s">
        <v>14</v>
      </c>
      <c r="D5745" t="s">
        <v>15</v>
      </c>
      <c r="E5745" t="s">
        <v>889</v>
      </c>
      <c r="F5745" s="1">
        <v>43780.378553240742</v>
      </c>
      <c r="G5745">
        <v>3</v>
      </c>
      <c r="H5745">
        <v>839.87</v>
      </c>
      <c r="I5745">
        <v>2519.61</v>
      </c>
      <c r="J5745">
        <v>18</v>
      </c>
      <c r="K5745" t="s">
        <v>1543</v>
      </c>
      <c r="L5745">
        <v>2019</v>
      </c>
      <c r="M5745">
        <v>11</v>
      </c>
    </row>
    <row r="5746" spans="1:13" x14ac:dyDescent="0.25">
      <c r="A5746">
        <v>194726</v>
      </c>
      <c r="B5746" t="s">
        <v>888</v>
      </c>
      <c r="C5746" t="s">
        <v>14</v>
      </c>
      <c r="D5746" t="s">
        <v>15</v>
      </c>
      <c r="E5746" t="s">
        <v>889</v>
      </c>
      <c r="F5746" s="1">
        <v>43780.411469907405</v>
      </c>
      <c r="G5746">
        <v>3</v>
      </c>
      <c r="H5746">
        <v>839.87</v>
      </c>
      <c r="I5746">
        <v>2519.61</v>
      </c>
      <c r="J5746">
        <v>18</v>
      </c>
      <c r="K5746" t="s">
        <v>1543</v>
      </c>
      <c r="L5746">
        <v>2019</v>
      </c>
      <c r="M5746">
        <v>11</v>
      </c>
    </row>
    <row r="5747" spans="1:13" x14ac:dyDescent="0.25">
      <c r="A5747">
        <v>194726</v>
      </c>
      <c r="B5747" t="s">
        <v>888</v>
      </c>
      <c r="C5747" t="s">
        <v>14</v>
      </c>
      <c r="D5747" t="s">
        <v>15</v>
      </c>
      <c r="E5747" t="s">
        <v>889</v>
      </c>
      <c r="F5747" s="1">
        <v>43808.420671296299</v>
      </c>
      <c r="G5747">
        <v>1</v>
      </c>
      <c r="H5747">
        <v>839.87</v>
      </c>
      <c r="I5747">
        <v>839.87</v>
      </c>
      <c r="J5747">
        <v>18</v>
      </c>
      <c r="K5747" t="s">
        <v>1543</v>
      </c>
      <c r="L5747">
        <v>2019</v>
      </c>
      <c r="M5747">
        <v>12</v>
      </c>
    </row>
    <row r="5748" spans="1:13" x14ac:dyDescent="0.25">
      <c r="A5748">
        <v>194726</v>
      </c>
      <c r="B5748" t="s">
        <v>888</v>
      </c>
      <c r="C5748" t="s">
        <v>14</v>
      </c>
      <c r="D5748" t="s">
        <v>15</v>
      </c>
      <c r="E5748" t="s">
        <v>889</v>
      </c>
      <c r="F5748" s="1">
        <v>43808.420671296299</v>
      </c>
      <c r="G5748">
        <v>1</v>
      </c>
      <c r="H5748">
        <v>568.67999999999995</v>
      </c>
      <c r="I5748">
        <v>568.67999999999995</v>
      </c>
      <c r="J5748">
        <v>18</v>
      </c>
      <c r="K5748" t="s">
        <v>1543</v>
      </c>
      <c r="L5748">
        <v>2019</v>
      </c>
      <c r="M5748">
        <v>12</v>
      </c>
    </row>
    <row r="5749" spans="1:13" x14ac:dyDescent="0.25">
      <c r="A5749">
        <v>194718</v>
      </c>
      <c r="B5749" t="s">
        <v>890</v>
      </c>
      <c r="C5749" t="s">
        <v>14</v>
      </c>
      <c r="D5749" t="s">
        <v>15</v>
      </c>
      <c r="E5749" t="s">
        <v>889</v>
      </c>
      <c r="F5749" s="1">
        <v>42745.380983796298</v>
      </c>
      <c r="G5749">
        <v>1</v>
      </c>
      <c r="H5749">
        <v>422.31</v>
      </c>
      <c r="I5749">
        <v>422.31</v>
      </c>
      <c r="J5749">
        <v>18</v>
      </c>
      <c r="K5749" t="s">
        <v>1543</v>
      </c>
      <c r="L5749">
        <v>2017</v>
      </c>
      <c r="M5749">
        <v>1</v>
      </c>
    </row>
    <row r="5750" spans="1:13" x14ac:dyDescent="0.25">
      <c r="A5750">
        <v>194718</v>
      </c>
      <c r="B5750" t="s">
        <v>890</v>
      </c>
      <c r="C5750" t="s">
        <v>14</v>
      </c>
      <c r="D5750" t="s">
        <v>15</v>
      </c>
      <c r="E5750" t="s">
        <v>889</v>
      </c>
      <c r="F5750" s="1">
        <v>42779.460648148146</v>
      </c>
      <c r="G5750">
        <v>1</v>
      </c>
      <c r="H5750">
        <v>422.31</v>
      </c>
      <c r="I5750">
        <v>422.31</v>
      </c>
      <c r="J5750">
        <v>18</v>
      </c>
      <c r="K5750" t="s">
        <v>1543</v>
      </c>
      <c r="L5750">
        <v>2017</v>
      </c>
      <c r="M5750">
        <v>2</v>
      </c>
    </row>
    <row r="5751" spans="1:13" x14ac:dyDescent="0.25">
      <c r="A5751">
        <v>194718</v>
      </c>
      <c r="B5751" t="s">
        <v>890</v>
      </c>
      <c r="C5751" t="s">
        <v>14</v>
      </c>
      <c r="D5751" t="s">
        <v>15</v>
      </c>
      <c r="E5751" t="s">
        <v>889</v>
      </c>
      <c r="F5751" s="1">
        <v>42996.349687499998</v>
      </c>
      <c r="G5751">
        <v>2</v>
      </c>
      <c r="H5751">
        <v>419.44</v>
      </c>
      <c r="I5751">
        <v>838.88</v>
      </c>
      <c r="J5751">
        <v>18</v>
      </c>
      <c r="K5751" t="s">
        <v>1543</v>
      </c>
      <c r="L5751">
        <v>2017</v>
      </c>
      <c r="M5751">
        <v>9</v>
      </c>
    </row>
    <row r="5752" spans="1:13" x14ac:dyDescent="0.25">
      <c r="A5752">
        <v>194718</v>
      </c>
      <c r="B5752" t="s">
        <v>890</v>
      </c>
      <c r="C5752" t="s">
        <v>14</v>
      </c>
      <c r="D5752" t="s">
        <v>15</v>
      </c>
      <c r="E5752" t="s">
        <v>889</v>
      </c>
      <c r="F5752" s="1">
        <v>43143.416597222225</v>
      </c>
      <c r="G5752">
        <v>1</v>
      </c>
      <c r="H5752">
        <v>419.44</v>
      </c>
      <c r="I5752">
        <v>419.44</v>
      </c>
      <c r="J5752">
        <v>18</v>
      </c>
      <c r="K5752" t="s">
        <v>1543</v>
      </c>
      <c r="L5752">
        <v>2018</v>
      </c>
      <c r="M5752">
        <v>2</v>
      </c>
    </row>
    <row r="5753" spans="1:13" x14ac:dyDescent="0.25">
      <c r="A5753">
        <v>194718</v>
      </c>
      <c r="B5753" t="s">
        <v>890</v>
      </c>
      <c r="C5753" t="s">
        <v>14</v>
      </c>
      <c r="D5753" t="s">
        <v>15</v>
      </c>
      <c r="E5753" t="s">
        <v>889</v>
      </c>
      <c r="F5753" s="1">
        <v>43143.416597222225</v>
      </c>
      <c r="G5753">
        <v>1</v>
      </c>
      <c r="H5753">
        <v>419.4</v>
      </c>
      <c r="I5753">
        <v>419.4</v>
      </c>
      <c r="J5753">
        <v>18</v>
      </c>
      <c r="K5753" t="s">
        <v>1543</v>
      </c>
      <c r="L5753">
        <v>2018</v>
      </c>
      <c r="M5753">
        <v>2</v>
      </c>
    </row>
    <row r="5754" spans="1:13" x14ac:dyDescent="0.25">
      <c r="A5754">
        <v>194718</v>
      </c>
      <c r="B5754" t="s">
        <v>890</v>
      </c>
      <c r="C5754" t="s">
        <v>14</v>
      </c>
      <c r="D5754" t="s">
        <v>15</v>
      </c>
      <c r="E5754" t="s">
        <v>889</v>
      </c>
      <c r="F5754" s="1">
        <v>43402.43408564815</v>
      </c>
      <c r="G5754">
        <v>1</v>
      </c>
      <c r="H5754">
        <v>419.4</v>
      </c>
      <c r="I5754">
        <v>419.4</v>
      </c>
      <c r="J5754">
        <v>18</v>
      </c>
      <c r="K5754" t="s">
        <v>1543</v>
      </c>
      <c r="L5754">
        <v>2018</v>
      </c>
      <c r="M5754">
        <v>10</v>
      </c>
    </row>
    <row r="5755" spans="1:13" x14ac:dyDescent="0.25">
      <c r="A5755">
        <v>194718</v>
      </c>
      <c r="B5755" t="s">
        <v>890</v>
      </c>
      <c r="C5755" t="s">
        <v>14</v>
      </c>
      <c r="D5755" t="s">
        <v>15</v>
      </c>
      <c r="E5755" t="s">
        <v>889</v>
      </c>
      <c r="F5755" s="1">
        <v>43437.50885416667</v>
      </c>
      <c r="G5755">
        <v>1</v>
      </c>
      <c r="H5755">
        <v>419.44</v>
      </c>
      <c r="I5755">
        <v>419.44</v>
      </c>
      <c r="J5755">
        <v>18</v>
      </c>
      <c r="K5755" t="s">
        <v>1543</v>
      </c>
      <c r="L5755">
        <v>2018</v>
      </c>
      <c r="M5755">
        <v>12</v>
      </c>
    </row>
    <row r="5756" spans="1:13" x14ac:dyDescent="0.25">
      <c r="A5756">
        <v>194718</v>
      </c>
      <c r="B5756" t="s">
        <v>890</v>
      </c>
      <c r="C5756" t="s">
        <v>14</v>
      </c>
      <c r="D5756" t="s">
        <v>15</v>
      </c>
      <c r="E5756" t="s">
        <v>889</v>
      </c>
      <c r="F5756" s="1">
        <v>43444.603877314818</v>
      </c>
      <c r="G5756">
        <v>1</v>
      </c>
      <c r="H5756">
        <v>419.44</v>
      </c>
      <c r="I5756">
        <v>419.44</v>
      </c>
      <c r="J5756">
        <v>18</v>
      </c>
      <c r="K5756" t="s">
        <v>1543</v>
      </c>
      <c r="L5756">
        <v>2018</v>
      </c>
      <c r="M5756">
        <v>12</v>
      </c>
    </row>
    <row r="5757" spans="1:13" x14ac:dyDescent="0.25">
      <c r="A5757">
        <v>194718</v>
      </c>
      <c r="B5757" t="s">
        <v>890</v>
      </c>
      <c r="C5757" t="s">
        <v>14</v>
      </c>
      <c r="D5757" t="s">
        <v>15</v>
      </c>
      <c r="E5757" t="s">
        <v>889</v>
      </c>
      <c r="F5757" s="1">
        <v>43486.4065162037</v>
      </c>
      <c r="G5757">
        <v>1</v>
      </c>
      <c r="H5757">
        <v>419.4</v>
      </c>
      <c r="I5757">
        <v>419.4</v>
      </c>
      <c r="J5757">
        <v>18</v>
      </c>
      <c r="K5757" t="s">
        <v>1543</v>
      </c>
      <c r="L5757">
        <v>2019</v>
      </c>
      <c r="M5757">
        <v>1</v>
      </c>
    </row>
    <row r="5758" spans="1:13" x14ac:dyDescent="0.25">
      <c r="A5758">
        <v>194718</v>
      </c>
      <c r="B5758" t="s">
        <v>890</v>
      </c>
      <c r="C5758" t="s">
        <v>14</v>
      </c>
      <c r="D5758" t="s">
        <v>15</v>
      </c>
      <c r="E5758" t="s">
        <v>889</v>
      </c>
      <c r="F5758" s="1">
        <v>43507.406377314815</v>
      </c>
      <c r="G5758">
        <v>1</v>
      </c>
      <c r="H5758">
        <v>419.4</v>
      </c>
      <c r="I5758">
        <v>419.4</v>
      </c>
      <c r="J5758">
        <v>18</v>
      </c>
      <c r="K5758" t="s">
        <v>1543</v>
      </c>
      <c r="L5758">
        <v>2019</v>
      </c>
      <c r="M5758">
        <v>2</v>
      </c>
    </row>
    <row r="5759" spans="1:13" x14ac:dyDescent="0.25">
      <c r="A5759">
        <v>194718</v>
      </c>
      <c r="B5759" t="s">
        <v>890</v>
      </c>
      <c r="C5759" t="s">
        <v>14</v>
      </c>
      <c r="D5759" t="s">
        <v>15</v>
      </c>
      <c r="E5759" t="s">
        <v>889</v>
      </c>
      <c r="F5759" s="1">
        <v>43507.406377314815</v>
      </c>
      <c r="G5759">
        <v>1</v>
      </c>
      <c r="H5759">
        <v>419.44</v>
      </c>
      <c r="I5759">
        <v>419.44</v>
      </c>
      <c r="J5759">
        <v>18</v>
      </c>
      <c r="K5759" t="s">
        <v>1543</v>
      </c>
      <c r="L5759">
        <v>2019</v>
      </c>
      <c r="M5759">
        <v>2</v>
      </c>
    </row>
    <row r="5760" spans="1:13" x14ac:dyDescent="0.25">
      <c r="A5760">
        <v>194718</v>
      </c>
      <c r="B5760" t="s">
        <v>890</v>
      </c>
      <c r="C5760" t="s">
        <v>14</v>
      </c>
      <c r="D5760" t="s">
        <v>15</v>
      </c>
      <c r="E5760" t="s">
        <v>889</v>
      </c>
      <c r="F5760" s="1">
        <v>43661.41238425926</v>
      </c>
      <c r="G5760">
        <v>2</v>
      </c>
      <c r="H5760">
        <v>419.44</v>
      </c>
      <c r="I5760">
        <v>838.88</v>
      </c>
      <c r="J5760">
        <v>18</v>
      </c>
      <c r="K5760" t="s">
        <v>1543</v>
      </c>
      <c r="L5760">
        <v>2019</v>
      </c>
      <c r="M5760">
        <v>7</v>
      </c>
    </row>
    <row r="5761" spans="1:13" x14ac:dyDescent="0.25">
      <c r="A5761">
        <v>194718</v>
      </c>
      <c r="B5761" t="s">
        <v>890</v>
      </c>
      <c r="C5761" t="s">
        <v>14</v>
      </c>
      <c r="D5761" t="s">
        <v>15</v>
      </c>
      <c r="E5761" t="s">
        <v>889</v>
      </c>
      <c r="F5761" s="1">
        <v>43776.4766087963</v>
      </c>
      <c r="G5761">
        <v>1</v>
      </c>
      <c r="H5761">
        <v>419.02</v>
      </c>
      <c r="I5761">
        <v>419.02</v>
      </c>
      <c r="J5761">
        <v>18</v>
      </c>
      <c r="K5761" t="s">
        <v>1543</v>
      </c>
      <c r="L5761">
        <v>2019</v>
      </c>
      <c r="M5761">
        <v>11</v>
      </c>
    </row>
    <row r="5762" spans="1:13" x14ac:dyDescent="0.25">
      <c r="A5762">
        <v>194718</v>
      </c>
      <c r="B5762" t="s">
        <v>890</v>
      </c>
      <c r="C5762" t="s">
        <v>14</v>
      </c>
      <c r="D5762" t="s">
        <v>15</v>
      </c>
      <c r="E5762" t="s">
        <v>889</v>
      </c>
      <c r="F5762" s="1">
        <v>43780.378553240742</v>
      </c>
      <c r="G5762">
        <v>2</v>
      </c>
      <c r="H5762">
        <v>419.02</v>
      </c>
      <c r="I5762">
        <v>838.04</v>
      </c>
      <c r="J5762">
        <v>18</v>
      </c>
      <c r="K5762" t="s">
        <v>1543</v>
      </c>
      <c r="L5762">
        <v>2019</v>
      </c>
      <c r="M5762">
        <v>11</v>
      </c>
    </row>
    <row r="5763" spans="1:13" x14ac:dyDescent="0.25">
      <c r="A5763">
        <v>194718</v>
      </c>
      <c r="B5763" t="s">
        <v>890</v>
      </c>
      <c r="C5763" t="s">
        <v>14</v>
      </c>
      <c r="D5763" t="s">
        <v>15</v>
      </c>
      <c r="E5763" t="s">
        <v>889</v>
      </c>
      <c r="F5763" s="1">
        <v>43780.378553240742</v>
      </c>
      <c r="G5763">
        <v>1</v>
      </c>
      <c r="H5763">
        <v>418.9</v>
      </c>
      <c r="I5763">
        <v>418.9</v>
      </c>
      <c r="J5763">
        <v>18</v>
      </c>
      <c r="K5763" t="s">
        <v>1543</v>
      </c>
      <c r="L5763">
        <v>2019</v>
      </c>
      <c r="M5763">
        <v>11</v>
      </c>
    </row>
    <row r="5764" spans="1:13" x14ac:dyDescent="0.25">
      <c r="A5764">
        <v>194718</v>
      </c>
      <c r="B5764" t="s">
        <v>890</v>
      </c>
      <c r="C5764" t="s">
        <v>14</v>
      </c>
      <c r="D5764" t="s">
        <v>15</v>
      </c>
      <c r="E5764" t="s">
        <v>889</v>
      </c>
      <c r="F5764" s="1">
        <v>43780.411469907405</v>
      </c>
      <c r="G5764">
        <v>1</v>
      </c>
      <c r="H5764">
        <v>418.9</v>
      </c>
      <c r="I5764">
        <v>418.9</v>
      </c>
      <c r="J5764">
        <v>18</v>
      </c>
      <c r="K5764" t="s">
        <v>1543</v>
      </c>
      <c r="L5764">
        <v>2019</v>
      </c>
      <c r="M5764">
        <v>11</v>
      </c>
    </row>
    <row r="5765" spans="1:13" x14ac:dyDescent="0.25">
      <c r="A5765">
        <v>143996</v>
      </c>
      <c r="B5765" t="s">
        <v>1574</v>
      </c>
      <c r="C5765" t="s">
        <v>14</v>
      </c>
      <c r="D5765" t="s">
        <v>15</v>
      </c>
      <c r="E5765" t="s">
        <v>1371</v>
      </c>
      <c r="F5765" s="1">
        <v>42926.419953703706</v>
      </c>
      <c r="G5765">
        <v>1</v>
      </c>
      <c r="H5765">
        <v>78.06</v>
      </c>
      <c r="I5765">
        <v>78.06</v>
      </c>
      <c r="J5765">
        <v>18</v>
      </c>
      <c r="K5765" t="s">
        <v>1543</v>
      </c>
      <c r="L5765">
        <v>2017</v>
      </c>
      <c r="M5765">
        <v>7</v>
      </c>
    </row>
    <row r="5766" spans="1:13" x14ac:dyDescent="0.25">
      <c r="A5766">
        <v>143997</v>
      </c>
      <c r="B5766" t="s">
        <v>1370</v>
      </c>
      <c r="C5766" t="s">
        <v>14</v>
      </c>
      <c r="D5766" t="s">
        <v>15</v>
      </c>
      <c r="E5766" t="s">
        <v>1371</v>
      </c>
      <c r="F5766" s="1">
        <v>43416.354733796295</v>
      </c>
      <c r="G5766">
        <v>1</v>
      </c>
      <c r="H5766">
        <v>140.80000000000001</v>
      </c>
      <c r="I5766">
        <v>140.80000000000001</v>
      </c>
      <c r="J5766">
        <v>18</v>
      </c>
      <c r="K5766" t="s">
        <v>1543</v>
      </c>
      <c r="L5766">
        <v>2018</v>
      </c>
      <c r="M5766">
        <v>11</v>
      </c>
    </row>
    <row r="5767" spans="1:13" x14ac:dyDescent="0.25">
      <c r="A5767">
        <v>185625</v>
      </c>
      <c r="B5767" t="s">
        <v>1575</v>
      </c>
      <c r="C5767" t="s">
        <v>14</v>
      </c>
      <c r="D5767" t="s">
        <v>27</v>
      </c>
      <c r="E5767" t="s">
        <v>77</v>
      </c>
      <c r="F5767" s="1">
        <v>43549.435300925928</v>
      </c>
      <c r="G5767">
        <v>2</v>
      </c>
      <c r="H5767">
        <v>51.43</v>
      </c>
      <c r="I5767">
        <v>102.86</v>
      </c>
      <c r="J5767">
        <v>18</v>
      </c>
      <c r="K5767" t="s">
        <v>1543</v>
      </c>
      <c r="L5767">
        <v>2019</v>
      </c>
      <c r="M5767">
        <v>3</v>
      </c>
    </row>
    <row r="5768" spans="1:13" x14ac:dyDescent="0.25">
      <c r="A5768">
        <v>185625</v>
      </c>
      <c r="B5768" t="s">
        <v>1575</v>
      </c>
      <c r="C5768" t="s">
        <v>14</v>
      </c>
      <c r="D5768" t="s">
        <v>27</v>
      </c>
      <c r="E5768" t="s">
        <v>77</v>
      </c>
      <c r="F5768" s="1">
        <v>43717.490011574075</v>
      </c>
      <c r="G5768">
        <v>1</v>
      </c>
      <c r="H5768">
        <v>55.02</v>
      </c>
      <c r="I5768">
        <v>55.02</v>
      </c>
      <c r="J5768">
        <v>18</v>
      </c>
      <c r="K5768" t="s">
        <v>1543</v>
      </c>
      <c r="L5768">
        <v>2019</v>
      </c>
      <c r="M5768">
        <v>9</v>
      </c>
    </row>
    <row r="5769" spans="1:13" x14ac:dyDescent="0.25">
      <c r="A5769">
        <v>234194</v>
      </c>
      <c r="B5769" t="s">
        <v>1576</v>
      </c>
      <c r="C5769" t="s">
        <v>14</v>
      </c>
      <c r="D5769" t="s">
        <v>27</v>
      </c>
      <c r="E5769" t="s">
        <v>77</v>
      </c>
      <c r="F5769" s="1">
        <v>43745.460821759261</v>
      </c>
      <c r="G5769">
        <v>2</v>
      </c>
      <c r="H5769">
        <v>114.77</v>
      </c>
      <c r="I5769">
        <v>229.54</v>
      </c>
      <c r="J5769">
        <v>18</v>
      </c>
      <c r="K5769" t="s">
        <v>1543</v>
      </c>
      <c r="L5769">
        <v>2019</v>
      </c>
      <c r="M5769">
        <v>10</v>
      </c>
    </row>
    <row r="5770" spans="1:13" x14ac:dyDescent="0.25">
      <c r="A5770">
        <v>185625</v>
      </c>
      <c r="B5770" t="s">
        <v>1575</v>
      </c>
      <c r="C5770" t="s">
        <v>14</v>
      </c>
      <c r="D5770" t="s">
        <v>27</v>
      </c>
      <c r="E5770" t="s">
        <v>77</v>
      </c>
      <c r="F5770" s="1">
        <v>43794.370057870372</v>
      </c>
      <c r="G5770">
        <v>1</v>
      </c>
      <c r="H5770">
        <v>55.02</v>
      </c>
      <c r="I5770">
        <v>55.02</v>
      </c>
      <c r="J5770">
        <v>18</v>
      </c>
      <c r="K5770" t="s">
        <v>1543</v>
      </c>
      <c r="L5770">
        <v>2019</v>
      </c>
      <c r="M5770">
        <v>11</v>
      </c>
    </row>
    <row r="5771" spans="1:13" x14ac:dyDescent="0.25">
      <c r="A5771">
        <v>234194</v>
      </c>
      <c r="B5771" t="s">
        <v>1576</v>
      </c>
      <c r="C5771" t="s">
        <v>14</v>
      </c>
      <c r="D5771" t="s">
        <v>27</v>
      </c>
      <c r="E5771" t="s">
        <v>77</v>
      </c>
      <c r="F5771" s="1">
        <v>43801.443842592591</v>
      </c>
      <c r="G5771">
        <v>1</v>
      </c>
      <c r="H5771">
        <v>121.94</v>
      </c>
      <c r="I5771">
        <v>121.94</v>
      </c>
      <c r="J5771">
        <v>18</v>
      </c>
      <c r="K5771" t="s">
        <v>1543</v>
      </c>
      <c r="L5771">
        <v>2019</v>
      </c>
      <c r="M5771">
        <v>12</v>
      </c>
    </row>
    <row r="5772" spans="1:13" x14ac:dyDescent="0.25">
      <c r="A5772">
        <v>199466</v>
      </c>
      <c r="B5772" t="s">
        <v>892</v>
      </c>
      <c r="C5772" t="s">
        <v>14</v>
      </c>
      <c r="D5772" t="s">
        <v>15</v>
      </c>
      <c r="E5772" t="s">
        <v>893</v>
      </c>
      <c r="F5772" s="1">
        <v>42758.432291666664</v>
      </c>
      <c r="G5772">
        <v>2</v>
      </c>
      <c r="H5772">
        <v>92</v>
      </c>
      <c r="I5772">
        <v>183.99</v>
      </c>
      <c r="J5772">
        <v>18</v>
      </c>
      <c r="K5772" t="s">
        <v>1543</v>
      </c>
      <c r="L5772">
        <v>2017</v>
      </c>
      <c r="M5772">
        <v>1</v>
      </c>
    </row>
    <row r="5773" spans="1:13" x14ac:dyDescent="0.25">
      <c r="A5773">
        <v>199466</v>
      </c>
      <c r="B5773" t="s">
        <v>892</v>
      </c>
      <c r="C5773" t="s">
        <v>14</v>
      </c>
      <c r="D5773" t="s">
        <v>15</v>
      </c>
      <c r="E5773" t="s">
        <v>893</v>
      </c>
      <c r="F5773" s="1">
        <v>42758.432291666664</v>
      </c>
      <c r="G5773">
        <v>1</v>
      </c>
      <c r="H5773">
        <v>92</v>
      </c>
      <c r="I5773">
        <v>92</v>
      </c>
      <c r="J5773">
        <v>18</v>
      </c>
      <c r="K5773" t="s">
        <v>1543</v>
      </c>
      <c r="L5773">
        <v>2017</v>
      </c>
      <c r="M5773">
        <v>1</v>
      </c>
    </row>
    <row r="5774" spans="1:13" x14ac:dyDescent="0.25">
      <c r="A5774">
        <v>199466</v>
      </c>
      <c r="B5774" t="s">
        <v>892</v>
      </c>
      <c r="C5774" t="s">
        <v>14</v>
      </c>
      <c r="D5774" t="s">
        <v>15</v>
      </c>
      <c r="E5774" t="s">
        <v>893</v>
      </c>
      <c r="F5774" s="1">
        <v>42772.462476851855</v>
      </c>
      <c r="G5774">
        <v>1</v>
      </c>
      <c r="H5774">
        <v>92</v>
      </c>
      <c r="I5774">
        <v>92</v>
      </c>
      <c r="J5774">
        <v>18</v>
      </c>
      <c r="K5774" t="s">
        <v>1543</v>
      </c>
      <c r="L5774">
        <v>2017</v>
      </c>
      <c r="M5774">
        <v>2</v>
      </c>
    </row>
    <row r="5775" spans="1:13" x14ac:dyDescent="0.25">
      <c r="A5775">
        <v>199466</v>
      </c>
      <c r="B5775" t="s">
        <v>892</v>
      </c>
      <c r="C5775" t="s">
        <v>14</v>
      </c>
      <c r="D5775" t="s">
        <v>15</v>
      </c>
      <c r="E5775" t="s">
        <v>893</v>
      </c>
      <c r="F5775" s="1">
        <v>42807.452152777776</v>
      </c>
      <c r="G5775">
        <v>1</v>
      </c>
      <c r="H5775">
        <v>92</v>
      </c>
      <c r="I5775">
        <v>92</v>
      </c>
      <c r="J5775">
        <v>18</v>
      </c>
      <c r="K5775" t="s">
        <v>1543</v>
      </c>
      <c r="L5775">
        <v>2017</v>
      </c>
      <c r="M5775">
        <v>3</v>
      </c>
    </row>
    <row r="5776" spans="1:13" x14ac:dyDescent="0.25">
      <c r="A5776">
        <v>199466</v>
      </c>
      <c r="B5776" t="s">
        <v>892</v>
      </c>
      <c r="C5776" t="s">
        <v>14</v>
      </c>
      <c r="D5776" t="s">
        <v>15</v>
      </c>
      <c r="E5776" t="s">
        <v>893</v>
      </c>
      <c r="F5776" s="1">
        <v>42884.43540509259</v>
      </c>
      <c r="G5776">
        <v>1</v>
      </c>
      <c r="H5776">
        <v>91.38</v>
      </c>
      <c r="I5776">
        <v>91.38</v>
      </c>
      <c r="J5776">
        <v>18</v>
      </c>
      <c r="K5776" t="s">
        <v>1543</v>
      </c>
      <c r="L5776">
        <v>2017</v>
      </c>
      <c r="M5776">
        <v>5</v>
      </c>
    </row>
    <row r="5777" spans="1:13" x14ac:dyDescent="0.25">
      <c r="A5777">
        <v>199466</v>
      </c>
      <c r="B5777" t="s">
        <v>892</v>
      </c>
      <c r="C5777" t="s">
        <v>14</v>
      </c>
      <c r="D5777" t="s">
        <v>15</v>
      </c>
      <c r="E5777" t="s">
        <v>893</v>
      </c>
      <c r="F5777" s="1">
        <v>42926.419953703706</v>
      </c>
      <c r="G5777">
        <v>3</v>
      </c>
      <c r="H5777">
        <v>91.38</v>
      </c>
      <c r="I5777">
        <v>274.14</v>
      </c>
      <c r="J5777">
        <v>18</v>
      </c>
      <c r="K5777" t="s">
        <v>1543</v>
      </c>
      <c r="L5777">
        <v>2017</v>
      </c>
      <c r="M5777">
        <v>7</v>
      </c>
    </row>
    <row r="5778" spans="1:13" x14ac:dyDescent="0.25">
      <c r="A5778">
        <v>199466</v>
      </c>
      <c r="B5778" t="s">
        <v>892</v>
      </c>
      <c r="C5778" t="s">
        <v>14</v>
      </c>
      <c r="D5778" t="s">
        <v>15</v>
      </c>
      <c r="E5778" t="s">
        <v>893</v>
      </c>
      <c r="F5778" s="1">
        <v>42933.528252314813</v>
      </c>
      <c r="G5778">
        <v>2</v>
      </c>
      <c r="H5778">
        <v>91.38</v>
      </c>
      <c r="I5778">
        <v>182.76</v>
      </c>
      <c r="J5778">
        <v>18</v>
      </c>
      <c r="K5778" t="s">
        <v>1543</v>
      </c>
      <c r="L5778">
        <v>2017</v>
      </c>
      <c r="M5778">
        <v>7</v>
      </c>
    </row>
    <row r="5779" spans="1:13" x14ac:dyDescent="0.25">
      <c r="A5779">
        <v>199466</v>
      </c>
      <c r="B5779" t="s">
        <v>892</v>
      </c>
      <c r="C5779" t="s">
        <v>14</v>
      </c>
      <c r="D5779" t="s">
        <v>15</v>
      </c>
      <c r="E5779" t="s">
        <v>893</v>
      </c>
      <c r="F5779" s="1">
        <v>43059.417500000003</v>
      </c>
      <c r="G5779">
        <v>2</v>
      </c>
      <c r="H5779">
        <v>112.52</v>
      </c>
      <c r="I5779">
        <v>225.04</v>
      </c>
      <c r="J5779">
        <v>18</v>
      </c>
      <c r="K5779" t="s">
        <v>1543</v>
      </c>
      <c r="L5779">
        <v>2017</v>
      </c>
      <c r="M5779">
        <v>11</v>
      </c>
    </row>
    <row r="5780" spans="1:13" x14ac:dyDescent="0.25">
      <c r="A5780">
        <v>199466</v>
      </c>
      <c r="B5780" t="s">
        <v>892</v>
      </c>
      <c r="C5780" t="s">
        <v>14</v>
      </c>
      <c r="D5780" t="s">
        <v>15</v>
      </c>
      <c r="E5780" t="s">
        <v>893</v>
      </c>
      <c r="F5780" s="1">
        <v>43059.419502314813</v>
      </c>
      <c r="G5780">
        <v>2</v>
      </c>
      <c r="H5780">
        <v>112.52</v>
      </c>
      <c r="I5780">
        <v>225.04</v>
      </c>
      <c r="J5780">
        <v>18</v>
      </c>
      <c r="K5780" t="s">
        <v>1543</v>
      </c>
      <c r="L5780">
        <v>2017</v>
      </c>
      <c r="M5780">
        <v>11</v>
      </c>
    </row>
    <row r="5781" spans="1:13" x14ac:dyDescent="0.25">
      <c r="A5781">
        <v>199466</v>
      </c>
      <c r="B5781" t="s">
        <v>892</v>
      </c>
      <c r="C5781" t="s">
        <v>14</v>
      </c>
      <c r="D5781" t="s">
        <v>15</v>
      </c>
      <c r="E5781" t="s">
        <v>893</v>
      </c>
      <c r="F5781" s="1">
        <v>43080.359155092592</v>
      </c>
      <c r="G5781">
        <v>2</v>
      </c>
      <c r="H5781">
        <v>112.52</v>
      </c>
      <c r="I5781">
        <v>225.04</v>
      </c>
      <c r="J5781">
        <v>18</v>
      </c>
      <c r="K5781" t="s">
        <v>1543</v>
      </c>
      <c r="L5781">
        <v>2017</v>
      </c>
      <c r="M5781">
        <v>12</v>
      </c>
    </row>
    <row r="5782" spans="1:13" x14ac:dyDescent="0.25">
      <c r="A5782">
        <v>199466</v>
      </c>
      <c r="B5782" t="s">
        <v>892</v>
      </c>
      <c r="C5782" t="s">
        <v>14</v>
      </c>
      <c r="D5782" t="s">
        <v>15</v>
      </c>
      <c r="E5782" t="s">
        <v>893</v>
      </c>
      <c r="F5782" s="1">
        <v>43143.416597222225</v>
      </c>
      <c r="G5782">
        <v>2</v>
      </c>
      <c r="H5782">
        <v>112.52</v>
      </c>
      <c r="I5782">
        <v>225.04</v>
      </c>
      <c r="J5782">
        <v>18</v>
      </c>
      <c r="K5782" t="s">
        <v>1543</v>
      </c>
      <c r="L5782">
        <v>2018</v>
      </c>
      <c r="M5782">
        <v>2</v>
      </c>
    </row>
    <row r="5783" spans="1:13" x14ac:dyDescent="0.25">
      <c r="A5783">
        <v>199466</v>
      </c>
      <c r="B5783" t="s">
        <v>892</v>
      </c>
      <c r="C5783" t="s">
        <v>14</v>
      </c>
      <c r="D5783" t="s">
        <v>15</v>
      </c>
      <c r="E5783" t="s">
        <v>893</v>
      </c>
      <c r="F5783" s="1">
        <v>43199.416284722225</v>
      </c>
      <c r="G5783">
        <v>1</v>
      </c>
      <c r="H5783">
        <v>112.51</v>
      </c>
      <c r="I5783">
        <v>112.51</v>
      </c>
      <c r="J5783">
        <v>18</v>
      </c>
      <c r="K5783" t="s">
        <v>1543</v>
      </c>
      <c r="L5783">
        <v>2018</v>
      </c>
      <c r="M5783">
        <v>4</v>
      </c>
    </row>
    <row r="5784" spans="1:13" x14ac:dyDescent="0.25">
      <c r="A5784">
        <v>199466</v>
      </c>
      <c r="B5784" t="s">
        <v>892</v>
      </c>
      <c r="C5784" t="s">
        <v>14</v>
      </c>
      <c r="D5784" t="s">
        <v>15</v>
      </c>
      <c r="E5784" t="s">
        <v>893</v>
      </c>
      <c r="F5784" s="1">
        <v>43262.338900462964</v>
      </c>
      <c r="G5784">
        <v>1</v>
      </c>
      <c r="H5784">
        <v>112.51</v>
      </c>
      <c r="I5784">
        <v>112.51</v>
      </c>
      <c r="J5784">
        <v>18</v>
      </c>
      <c r="K5784" t="s">
        <v>1543</v>
      </c>
      <c r="L5784">
        <v>2018</v>
      </c>
      <c r="M5784">
        <v>6</v>
      </c>
    </row>
    <row r="5785" spans="1:13" x14ac:dyDescent="0.25">
      <c r="A5785">
        <v>199466</v>
      </c>
      <c r="B5785" t="s">
        <v>892</v>
      </c>
      <c r="C5785" t="s">
        <v>14</v>
      </c>
      <c r="D5785" t="s">
        <v>15</v>
      </c>
      <c r="E5785" t="s">
        <v>893</v>
      </c>
      <c r="F5785" s="1">
        <v>43262.338900462964</v>
      </c>
      <c r="G5785">
        <v>1</v>
      </c>
      <c r="H5785">
        <v>112.51</v>
      </c>
      <c r="I5785">
        <v>112.51</v>
      </c>
      <c r="J5785">
        <v>18</v>
      </c>
      <c r="K5785" t="s">
        <v>1543</v>
      </c>
      <c r="L5785">
        <v>2018</v>
      </c>
      <c r="M5785">
        <v>6</v>
      </c>
    </row>
    <row r="5786" spans="1:13" x14ac:dyDescent="0.25">
      <c r="A5786">
        <v>199466</v>
      </c>
      <c r="B5786" t="s">
        <v>892</v>
      </c>
      <c r="C5786" t="s">
        <v>14</v>
      </c>
      <c r="D5786" t="s">
        <v>15</v>
      </c>
      <c r="E5786" t="s">
        <v>893</v>
      </c>
      <c r="F5786" s="1">
        <v>43269.349953703706</v>
      </c>
      <c r="G5786">
        <v>1</v>
      </c>
      <c r="H5786">
        <v>112.51</v>
      </c>
      <c r="I5786">
        <v>112.51</v>
      </c>
      <c r="J5786">
        <v>18</v>
      </c>
      <c r="K5786" t="s">
        <v>1543</v>
      </c>
      <c r="L5786">
        <v>2018</v>
      </c>
      <c r="M5786">
        <v>6</v>
      </c>
    </row>
    <row r="5787" spans="1:13" x14ac:dyDescent="0.25">
      <c r="A5787">
        <v>199466</v>
      </c>
      <c r="B5787" t="s">
        <v>892</v>
      </c>
      <c r="C5787" t="s">
        <v>14</v>
      </c>
      <c r="D5787" t="s">
        <v>15</v>
      </c>
      <c r="E5787" t="s">
        <v>893</v>
      </c>
      <c r="F5787" s="1">
        <v>43283.322164351855</v>
      </c>
      <c r="G5787">
        <v>1</v>
      </c>
      <c r="H5787">
        <v>112.51</v>
      </c>
      <c r="I5787">
        <v>112.51</v>
      </c>
      <c r="J5787">
        <v>18</v>
      </c>
      <c r="K5787" t="s">
        <v>1543</v>
      </c>
      <c r="L5787">
        <v>2018</v>
      </c>
      <c r="M5787">
        <v>7</v>
      </c>
    </row>
    <row r="5788" spans="1:13" x14ac:dyDescent="0.25">
      <c r="A5788">
        <v>199466</v>
      </c>
      <c r="B5788" t="s">
        <v>892</v>
      </c>
      <c r="C5788" t="s">
        <v>14</v>
      </c>
      <c r="D5788" t="s">
        <v>15</v>
      </c>
      <c r="E5788" t="s">
        <v>893</v>
      </c>
      <c r="F5788" s="1">
        <v>43332.364282407405</v>
      </c>
      <c r="G5788">
        <v>1</v>
      </c>
      <c r="H5788">
        <v>112.51</v>
      </c>
      <c r="I5788">
        <v>112.51</v>
      </c>
      <c r="J5788">
        <v>18</v>
      </c>
      <c r="K5788" t="s">
        <v>1543</v>
      </c>
      <c r="L5788">
        <v>2018</v>
      </c>
      <c r="M5788">
        <v>8</v>
      </c>
    </row>
    <row r="5789" spans="1:13" x14ac:dyDescent="0.25">
      <c r="A5789">
        <v>199466</v>
      </c>
      <c r="B5789" t="s">
        <v>892</v>
      </c>
      <c r="C5789" t="s">
        <v>14</v>
      </c>
      <c r="D5789" t="s">
        <v>15</v>
      </c>
      <c r="E5789" t="s">
        <v>893</v>
      </c>
      <c r="F5789" s="1">
        <v>43353.40792824074</v>
      </c>
      <c r="G5789">
        <v>2</v>
      </c>
      <c r="H5789">
        <v>112.51</v>
      </c>
      <c r="I5789">
        <v>225.02</v>
      </c>
      <c r="J5789">
        <v>18</v>
      </c>
      <c r="K5789" t="s">
        <v>1543</v>
      </c>
      <c r="L5789">
        <v>2018</v>
      </c>
      <c r="M5789">
        <v>9</v>
      </c>
    </row>
    <row r="5790" spans="1:13" x14ac:dyDescent="0.25">
      <c r="A5790">
        <v>199466</v>
      </c>
      <c r="B5790" t="s">
        <v>892</v>
      </c>
      <c r="C5790" t="s">
        <v>14</v>
      </c>
      <c r="D5790" t="s">
        <v>15</v>
      </c>
      <c r="E5790" t="s">
        <v>893</v>
      </c>
      <c r="F5790" s="1">
        <v>43353.40792824074</v>
      </c>
      <c r="G5790">
        <v>1</v>
      </c>
      <c r="H5790">
        <v>112.51</v>
      </c>
      <c r="I5790">
        <v>112.51</v>
      </c>
      <c r="J5790">
        <v>18</v>
      </c>
      <c r="K5790" t="s">
        <v>1543</v>
      </c>
      <c r="L5790">
        <v>2018</v>
      </c>
      <c r="M5790">
        <v>9</v>
      </c>
    </row>
    <row r="5791" spans="1:13" x14ac:dyDescent="0.25">
      <c r="A5791">
        <v>199466</v>
      </c>
      <c r="B5791" t="s">
        <v>892</v>
      </c>
      <c r="C5791" t="s">
        <v>14</v>
      </c>
      <c r="D5791" t="s">
        <v>15</v>
      </c>
      <c r="E5791" t="s">
        <v>893</v>
      </c>
      <c r="F5791" s="1">
        <v>43479.409178240741</v>
      </c>
      <c r="G5791">
        <v>1</v>
      </c>
      <c r="H5791">
        <v>112.52</v>
      </c>
      <c r="I5791">
        <v>112.52</v>
      </c>
      <c r="J5791">
        <v>18</v>
      </c>
      <c r="K5791" t="s">
        <v>1543</v>
      </c>
      <c r="L5791">
        <v>2019</v>
      </c>
      <c r="M5791">
        <v>1</v>
      </c>
    </row>
    <row r="5792" spans="1:13" x14ac:dyDescent="0.25">
      <c r="A5792">
        <v>199466</v>
      </c>
      <c r="B5792" t="s">
        <v>892</v>
      </c>
      <c r="C5792" t="s">
        <v>14</v>
      </c>
      <c r="D5792" t="s">
        <v>15</v>
      </c>
      <c r="E5792" t="s">
        <v>893</v>
      </c>
      <c r="F5792" s="1">
        <v>43500.43408564815</v>
      </c>
      <c r="G5792">
        <v>2</v>
      </c>
      <c r="H5792">
        <v>112.52</v>
      </c>
      <c r="I5792">
        <v>225.04</v>
      </c>
      <c r="J5792">
        <v>18</v>
      </c>
      <c r="K5792" t="s">
        <v>1543</v>
      </c>
      <c r="L5792">
        <v>2019</v>
      </c>
      <c r="M5792">
        <v>2</v>
      </c>
    </row>
    <row r="5793" spans="1:13" x14ac:dyDescent="0.25">
      <c r="A5793">
        <v>199466</v>
      </c>
      <c r="B5793" t="s">
        <v>892</v>
      </c>
      <c r="C5793" t="s">
        <v>14</v>
      </c>
      <c r="D5793" t="s">
        <v>15</v>
      </c>
      <c r="E5793" t="s">
        <v>893</v>
      </c>
      <c r="F5793" s="1">
        <v>43528.416400462964</v>
      </c>
      <c r="G5793">
        <v>1</v>
      </c>
      <c r="H5793">
        <v>112.51</v>
      </c>
      <c r="I5793">
        <v>112.51</v>
      </c>
      <c r="J5793">
        <v>18</v>
      </c>
      <c r="K5793" t="s">
        <v>1543</v>
      </c>
      <c r="L5793">
        <v>2019</v>
      </c>
      <c r="M5793">
        <v>3</v>
      </c>
    </row>
    <row r="5794" spans="1:13" x14ac:dyDescent="0.25">
      <c r="A5794">
        <v>199466</v>
      </c>
      <c r="B5794" t="s">
        <v>892</v>
      </c>
      <c r="C5794" t="s">
        <v>14</v>
      </c>
      <c r="D5794" t="s">
        <v>15</v>
      </c>
      <c r="E5794" t="s">
        <v>893</v>
      </c>
      <c r="F5794" s="1">
        <v>43549.435300925928</v>
      </c>
      <c r="G5794">
        <v>1</v>
      </c>
      <c r="H5794">
        <v>112.52</v>
      </c>
      <c r="I5794">
        <v>112.52</v>
      </c>
      <c r="J5794">
        <v>18</v>
      </c>
      <c r="K5794" t="s">
        <v>1543</v>
      </c>
      <c r="L5794">
        <v>2019</v>
      </c>
      <c r="M5794">
        <v>3</v>
      </c>
    </row>
    <row r="5795" spans="1:13" x14ac:dyDescent="0.25">
      <c r="A5795">
        <v>199466</v>
      </c>
      <c r="B5795" t="s">
        <v>892</v>
      </c>
      <c r="C5795" t="s">
        <v>14</v>
      </c>
      <c r="D5795" t="s">
        <v>15</v>
      </c>
      <c r="E5795" t="s">
        <v>893</v>
      </c>
      <c r="F5795" s="1">
        <v>43563.420960648145</v>
      </c>
      <c r="G5795">
        <v>1</v>
      </c>
      <c r="H5795">
        <v>112.51</v>
      </c>
      <c r="I5795">
        <v>112.51</v>
      </c>
      <c r="J5795">
        <v>18</v>
      </c>
      <c r="K5795" t="s">
        <v>1543</v>
      </c>
      <c r="L5795">
        <v>2019</v>
      </c>
      <c r="M5795">
        <v>4</v>
      </c>
    </row>
    <row r="5796" spans="1:13" x14ac:dyDescent="0.25">
      <c r="A5796">
        <v>199466</v>
      </c>
      <c r="B5796" t="s">
        <v>892</v>
      </c>
      <c r="C5796" t="s">
        <v>14</v>
      </c>
      <c r="D5796" t="s">
        <v>15</v>
      </c>
      <c r="E5796" t="s">
        <v>893</v>
      </c>
      <c r="F5796" s="1">
        <v>43581.452476851853</v>
      </c>
      <c r="G5796">
        <v>1</v>
      </c>
      <c r="H5796">
        <v>112.51</v>
      </c>
      <c r="I5796">
        <v>112.51</v>
      </c>
      <c r="J5796">
        <v>18</v>
      </c>
      <c r="K5796" t="s">
        <v>1543</v>
      </c>
      <c r="L5796">
        <v>2019</v>
      </c>
      <c r="M5796">
        <v>4</v>
      </c>
    </row>
    <row r="5797" spans="1:13" x14ac:dyDescent="0.25">
      <c r="A5797">
        <v>199466</v>
      </c>
      <c r="B5797" t="s">
        <v>892</v>
      </c>
      <c r="C5797" t="s">
        <v>14</v>
      </c>
      <c r="D5797" t="s">
        <v>15</v>
      </c>
      <c r="E5797" t="s">
        <v>893</v>
      </c>
      <c r="F5797" s="1">
        <v>43633.429166666669</v>
      </c>
      <c r="G5797">
        <v>1</v>
      </c>
      <c r="H5797">
        <v>112.51</v>
      </c>
      <c r="I5797">
        <v>112.51</v>
      </c>
      <c r="J5797">
        <v>18</v>
      </c>
      <c r="K5797" t="s">
        <v>1543</v>
      </c>
      <c r="L5797">
        <v>2019</v>
      </c>
      <c r="M5797">
        <v>6</v>
      </c>
    </row>
    <row r="5798" spans="1:13" x14ac:dyDescent="0.25">
      <c r="A5798">
        <v>199466</v>
      </c>
      <c r="B5798" t="s">
        <v>892</v>
      </c>
      <c r="C5798" t="s">
        <v>14</v>
      </c>
      <c r="D5798" t="s">
        <v>15</v>
      </c>
      <c r="E5798" t="s">
        <v>893</v>
      </c>
      <c r="F5798" s="1">
        <v>43647.421956018516</v>
      </c>
      <c r="G5798">
        <v>1</v>
      </c>
      <c r="H5798">
        <v>112.41</v>
      </c>
      <c r="I5798">
        <v>112.41</v>
      </c>
      <c r="J5798">
        <v>18</v>
      </c>
      <c r="K5798" t="s">
        <v>1543</v>
      </c>
      <c r="L5798">
        <v>2019</v>
      </c>
      <c r="M5798">
        <v>7</v>
      </c>
    </row>
    <row r="5799" spans="1:13" x14ac:dyDescent="0.25">
      <c r="A5799">
        <v>199466</v>
      </c>
      <c r="B5799" t="s">
        <v>892</v>
      </c>
      <c r="C5799" t="s">
        <v>14</v>
      </c>
      <c r="D5799" t="s">
        <v>15</v>
      </c>
      <c r="E5799" t="s">
        <v>893</v>
      </c>
      <c r="F5799" s="1">
        <v>43675.493275462963</v>
      </c>
      <c r="G5799">
        <v>1</v>
      </c>
      <c r="H5799">
        <v>112.41</v>
      </c>
      <c r="I5799">
        <v>112.41</v>
      </c>
      <c r="J5799">
        <v>18</v>
      </c>
      <c r="K5799" t="s">
        <v>1543</v>
      </c>
      <c r="L5799">
        <v>2019</v>
      </c>
      <c r="M5799">
        <v>7</v>
      </c>
    </row>
    <row r="5800" spans="1:13" x14ac:dyDescent="0.25">
      <c r="A5800">
        <v>199466</v>
      </c>
      <c r="B5800" t="s">
        <v>892</v>
      </c>
      <c r="C5800" t="s">
        <v>14</v>
      </c>
      <c r="D5800" t="s">
        <v>15</v>
      </c>
      <c r="E5800" t="s">
        <v>893</v>
      </c>
      <c r="F5800" s="1">
        <v>43675.493275462963</v>
      </c>
      <c r="G5800">
        <v>2</v>
      </c>
      <c r="H5800">
        <v>112.41</v>
      </c>
      <c r="I5800">
        <v>224.82</v>
      </c>
      <c r="J5800">
        <v>18</v>
      </c>
      <c r="K5800" t="s">
        <v>1543</v>
      </c>
      <c r="L5800">
        <v>2019</v>
      </c>
      <c r="M5800">
        <v>7</v>
      </c>
    </row>
    <row r="5801" spans="1:13" x14ac:dyDescent="0.25">
      <c r="A5801">
        <v>199466</v>
      </c>
      <c r="B5801" t="s">
        <v>892</v>
      </c>
      <c r="C5801" t="s">
        <v>14</v>
      </c>
      <c r="D5801" t="s">
        <v>15</v>
      </c>
      <c r="E5801" t="s">
        <v>893</v>
      </c>
      <c r="F5801" s="1">
        <v>43752.472314814811</v>
      </c>
      <c r="G5801">
        <v>1</v>
      </c>
      <c r="H5801">
        <v>112.38</v>
      </c>
      <c r="I5801">
        <v>112.38</v>
      </c>
      <c r="J5801">
        <v>18</v>
      </c>
      <c r="K5801" t="s">
        <v>1543</v>
      </c>
      <c r="L5801">
        <v>2019</v>
      </c>
      <c r="M5801">
        <v>10</v>
      </c>
    </row>
    <row r="5802" spans="1:13" x14ac:dyDescent="0.25">
      <c r="A5802">
        <v>199466</v>
      </c>
      <c r="B5802" t="s">
        <v>892</v>
      </c>
      <c r="C5802" t="s">
        <v>14</v>
      </c>
      <c r="D5802" t="s">
        <v>15</v>
      </c>
      <c r="E5802" t="s">
        <v>893</v>
      </c>
      <c r="F5802" s="1">
        <v>43763.414803240739</v>
      </c>
      <c r="G5802">
        <v>1</v>
      </c>
      <c r="H5802">
        <v>112.38</v>
      </c>
      <c r="I5802">
        <v>112.38</v>
      </c>
      <c r="J5802">
        <v>18</v>
      </c>
      <c r="K5802" t="s">
        <v>1543</v>
      </c>
      <c r="L5802">
        <v>2019</v>
      </c>
      <c r="M5802">
        <v>10</v>
      </c>
    </row>
    <row r="5803" spans="1:13" x14ac:dyDescent="0.25">
      <c r="A5803">
        <v>199466</v>
      </c>
      <c r="B5803" t="s">
        <v>892</v>
      </c>
      <c r="C5803" t="s">
        <v>14</v>
      </c>
      <c r="D5803" t="s">
        <v>15</v>
      </c>
      <c r="E5803" t="s">
        <v>893</v>
      </c>
      <c r="F5803" s="1">
        <v>43780.411469907405</v>
      </c>
      <c r="G5803">
        <v>1</v>
      </c>
      <c r="H5803">
        <v>112.38</v>
      </c>
      <c r="I5803">
        <v>112.38</v>
      </c>
      <c r="J5803">
        <v>18</v>
      </c>
      <c r="K5803" t="s">
        <v>1543</v>
      </c>
      <c r="L5803">
        <v>2019</v>
      </c>
      <c r="M5803">
        <v>11</v>
      </c>
    </row>
    <row r="5804" spans="1:13" x14ac:dyDescent="0.25">
      <c r="A5804">
        <v>199466</v>
      </c>
      <c r="B5804" t="s">
        <v>892</v>
      </c>
      <c r="C5804" t="s">
        <v>14</v>
      </c>
      <c r="D5804" t="s">
        <v>15</v>
      </c>
      <c r="E5804" t="s">
        <v>893</v>
      </c>
      <c r="F5804" s="1">
        <v>43787.426817129628</v>
      </c>
      <c r="G5804">
        <v>1</v>
      </c>
      <c r="H5804">
        <v>112.38</v>
      </c>
      <c r="I5804">
        <v>112.38</v>
      </c>
      <c r="J5804">
        <v>18</v>
      </c>
      <c r="K5804" t="s">
        <v>1543</v>
      </c>
      <c r="L5804">
        <v>2019</v>
      </c>
      <c r="M5804">
        <v>11</v>
      </c>
    </row>
    <row r="5805" spans="1:13" x14ac:dyDescent="0.25">
      <c r="A5805">
        <v>199466</v>
      </c>
      <c r="B5805" t="s">
        <v>892</v>
      </c>
      <c r="C5805" t="s">
        <v>14</v>
      </c>
      <c r="D5805" t="s">
        <v>15</v>
      </c>
      <c r="E5805" t="s">
        <v>893</v>
      </c>
      <c r="F5805" s="1">
        <v>43815.434791666667</v>
      </c>
      <c r="G5805">
        <v>2</v>
      </c>
      <c r="H5805">
        <v>112.41</v>
      </c>
      <c r="I5805">
        <v>224.82</v>
      </c>
      <c r="J5805">
        <v>18</v>
      </c>
      <c r="K5805" t="s">
        <v>1543</v>
      </c>
      <c r="L5805">
        <v>2019</v>
      </c>
      <c r="M5805">
        <v>12</v>
      </c>
    </row>
    <row r="5806" spans="1:13" x14ac:dyDescent="0.25">
      <c r="A5806">
        <v>66132</v>
      </c>
      <c r="B5806" t="s">
        <v>894</v>
      </c>
      <c r="C5806" t="s">
        <v>14</v>
      </c>
      <c r="D5806" t="s">
        <v>15</v>
      </c>
      <c r="E5806" t="s">
        <v>895</v>
      </c>
      <c r="F5806" s="1">
        <v>42793.416712962964</v>
      </c>
      <c r="G5806">
        <v>1</v>
      </c>
      <c r="H5806">
        <v>78.2</v>
      </c>
      <c r="I5806">
        <v>78.2</v>
      </c>
      <c r="J5806">
        <v>18</v>
      </c>
      <c r="K5806" t="s">
        <v>1543</v>
      </c>
      <c r="L5806">
        <v>2017</v>
      </c>
      <c r="M5806">
        <v>2</v>
      </c>
    </row>
    <row r="5807" spans="1:13" x14ac:dyDescent="0.25">
      <c r="A5807">
        <v>66132</v>
      </c>
      <c r="B5807" t="s">
        <v>894</v>
      </c>
      <c r="C5807" t="s">
        <v>14</v>
      </c>
      <c r="D5807" t="s">
        <v>15</v>
      </c>
      <c r="E5807" t="s">
        <v>895</v>
      </c>
      <c r="F5807" s="1">
        <v>43563.420960648145</v>
      </c>
      <c r="G5807">
        <v>1</v>
      </c>
      <c r="H5807">
        <v>77.66</v>
      </c>
      <c r="I5807">
        <v>77.66</v>
      </c>
      <c r="J5807">
        <v>18</v>
      </c>
      <c r="K5807" t="s">
        <v>1543</v>
      </c>
      <c r="L5807">
        <v>2019</v>
      </c>
      <c r="M5807">
        <v>4</v>
      </c>
    </row>
    <row r="5808" spans="1:13" x14ac:dyDescent="0.25">
      <c r="A5808">
        <v>66132</v>
      </c>
      <c r="B5808" t="s">
        <v>894</v>
      </c>
      <c r="C5808" t="s">
        <v>14</v>
      </c>
      <c r="D5808" t="s">
        <v>15</v>
      </c>
      <c r="E5808" t="s">
        <v>895</v>
      </c>
      <c r="F5808" s="1">
        <v>43570.339791666665</v>
      </c>
      <c r="G5808">
        <v>1</v>
      </c>
      <c r="H5808">
        <v>77.66</v>
      </c>
      <c r="I5808">
        <v>77.66</v>
      </c>
      <c r="J5808">
        <v>18</v>
      </c>
      <c r="K5808" t="s">
        <v>1543</v>
      </c>
      <c r="L5808">
        <v>2019</v>
      </c>
      <c r="M5808">
        <v>4</v>
      </c>
    </row>
    <row r="5809" spans="1:13" x14ac:dyDescent="0.25">
      <c r="A5809">
        <v>66132</v>
      </c>
      <c r="B5809" t="s">
        <v>894</v>
      </c>
      <c r="C5809" t="s">
        <v>14</v>
      </c>
      <c r="D5809" t="s">
        <v>15</v>
      </c>
      <c r="E5809" t="s">
        <v>895</v>
      </c>
      <c r="F5809" s="1">
        <v>43661.41238425926</v>
      </c>
      <c r="G5809">
        <v>1</v>
      </c>
      <c r="H5809">
        <v>77.66</v>
      </c>
      <c r="I5809">
        <v>77.66</v>
      </c>
      <c r="J5809">
        <v>18</v>
      </c>
      <c r="K5809" t="s">
        <v>1543</v>
      </c>
      <c r="L5809">
        <v>2019</v>
      </c>
      <c r="M5809">
        <v>7</v>
      </c>
    </row>
    <row r="5810" spans="1:13" x14ac:dyDescent="0.25">
      <c r="A5810">
        <v>166131</v>
      </c>
      <c r="B5810" t="s">
        <v>1374</v>
      </c>
      <c r="C5810" t="s">
        <v>14</v>
      </c>
      <c r="D5810" t="s">
        <v>15</v>
      </c>
      <c r="E5810" t="s">
        <v>895</v>
      </c>
      <c r="F5810" s="1">
        <v>42828.419872685183</v>
      </c>
      <c r="G5810">
        <v>1</v>
      </c>
      <c r="H5810">
        <v>47.76</v>
      </c>
      <c r="I5810">
        <v>47.76</v>
      </c>
      <c r="J5810">
        <v>18</v>
      </c>
      <c r="K5810" t="s">
        <v>1543</v>
      </c>
      <c r="L5810">
        <v>2017</v>
      </c>
      <c r="M5810">
        <v>4</v>
      </c>
    </row>
    <row r="5811" spans="1:13" x14ac:dyDescent="0.25">
      <c r="A5811">
        <v>166131</v>
      </c>
      <c r="B5811" t="s">
        <v>1374</v>
      </c>
      <c r="C5811" t="s">
        <v>14</v>
      </c>
      <c r="D5811" t="s">
        <v>15</v>
      </c>
      <c r="E5811" t="s">
        <v>895</v>
      </c>
      <c r="F5811" s="1">
        <v>43556.407962962963</v>
      </c>
      <c r="G5811">
        <v>1</v>
      </c>
      <c r="H5811">
        <v>47.44</v>
      </c>
      <c r="I5811">
        <v>47.44</v>
      </c>
      <c r="J5811">
        <v>18</v>
      </c>
      <c r="K5811" t="s">
        <v>1543</v>
      </c>
      <c r="L5811">
        <v>2019</v>
      </c>
      <c r="M5811">
        <v>4</v>
      </c>
    </row>
    <row r="5812" spans="1:13" x14ac:dyDescent="0.25">
      <c r="A5812">
        <v>166131</v>
      </c>
      <c r="B5812" t="s">
        <v>1374</v>
      </c>
      <c r="C5812" t="s">
        <v>14</v>
      </c>
      <c r="D5812" t="s">
        <v>15</v>
      </c>
      <c r="E5812" t="s">
        <v>895</v>
      </c>
      <c r="F5812" s="1">
        <v>43661.41238425926</v>
      </c>
      <c r="G5812">
        <v>1</v>
      </c>
      <c r="H5812">
        <v>47.39</v>
      </c>
      <c r="I5812">
        <v>47.39</v>
      </c>
      <c r="J5812">
        <v>18</v>
      </c>
      <c r="K5812" t="s">
        <v>1543</v>
      </c>
      <c r="L5812">
        <v>2019</v>
      </c>
      <c r="M5812">
        <v>7</v>
      </c>
    </row>
    <row r="5813" spans="1:13" x14ac:dyDescent="0.25">
      <c r="A5813">
        <v>147515</v>
      </c>
      <c r="B5813" t="s">
        <v>153</v>
      </c>
      <c r="C5813" t="s">
        <v>14</v>
      </c>
      <c r="D5813" t="s">
        <v>15</v>
      </c>
      <c r="E5813" t="s">
        <v>154</v>
      </c>
      <c r="F5813" s="1">
        <v>42926.419953703706</v>
      </c>
      <c r="G5813">
        <v>1</v>
      </c>
      <c r="H5813">
        <v>138.13999999999999</v>
      </c>
      <c r="I5813">
        <v>138.13999999999999</v>
      </c>
      <c r="J5813">
        <v>18</v>
      </c>
      <c r="K5813" t="s">
        <v>1543</v>
      </c>
      <c r="L5813">
        <v>2017</v>
      </c>
      <c r="M5813">
        <v>7</v>
      </c>
    </row>
    <row r="5814" spans="1:13" x14ac:dyDescent="0.25">
      <c r="A5814">
        <v>147515</v>
      </c>
      <c r="B5814" t="s">
        <v>153</v>
      </c>
      <c r="C5814" t="s">
        <v>14</v>
      </c>
      <c r="D5814" t="s">
        <v>15</v>
      </c>
      <c r="E5814" t="s">
        <v>154</v>
      </c>
      <c r="F5814" s="1">
        <v>43206.416689814818</v>
      </c>
      <c r="G5814">
        <v>1</v>
      </c>
      <c r="H5814">
        <v>140.69</v>
      </c>
      <c r="I5814">
        <v>140.69</v>
      </c>
      <c r="J5814">
        <v>18</v>
      </c>
      <c r="K5814" t="s">
        <v>1543</v>
      </c>
      <c r="L5814">
        <v>2018</v>
      </c>
      <c r="M5814">
        <v>4</v>
      </c>
    </row>
    <row r="5815" spans="1:13" x14ac:dyDescent="0.25">
      <c r="A5815">
        <v>147515</v>
      </c>
      <c r="B5815" t="s">
        <v>153</v>
      </c>
      <c r="C5815" t="s">
        <v>14</v>
      </c>
      <c r="D5815" t="s">
        <v>15</v>
      </c>
      <c r="E5815" t="s">
        <v>154</v>
      </c>
      <c r="F5815" s="1">
        <v>43276.328842592593</v>
      </c>
      <c r="G5815">
        <v>1</v>
      </c>
      <c r="H5815">
        <v>140.69</v>
      </c>
      <c r="I5815">
        <v>140.69</v>
      </c>
      <c r="J5815">
        <v>18</v>
      </c>
      <c r="K5815" t="s">
        <v>1543</v>
      </c>
      <c r="L5815">
        <v>2018</v>
      </c>
      <c r="M5815">
        <v>6</v>
      </c>
    </row>
    <row r="5816" spans="1:13" x14ac:dyDescent="0.25">
      <c r="A5816">
        <v>147515</v>
      </c>
      <c r="B5816" t="s">
        <v>153</v>
      </c>
      <c r="C5816" t="s">
        <v>14</v>
      </c>
      <c r="D5816" t="s">
        <v>15</v>
      </c>
      <c r="E5816" t="s">
        <v>154</v>
      </c>
      <c r="F5816" s="1">
        <v>43360.33766203704</v>
      </c>
      <c r="G5816">
        <v>1</v>
      </c>
      <c r="H5816">
        <v>143.5</v>
      </c>
      <c r="I5816">
        <v>143.5</v>
      </c>
      <c r="J5816">
        <v>18</v>
      </c>
      <c r="K5816" t="s">
        <v>1543</v>
      </c>
      <c r="L5816">
        <v>2018</v>
      </c>
      <c r="M5816">
        <v>9</v>
      </c>
    </row>
    <row r="5817" spans="1:13" x14ac:dyDescent="0.25">
      <c r="A5817">
        <v>147515</v>
      </c>
      <c r="B5817" t="s">
        <v>153</v>
      </c>
      <c r="C5817" t="s">
        <v>14</v>
      </c>
      <c r="D5817" t="s">
        <v>15</v>
      </c>
      <c r="E5817" t="s">
        <v>154</v>
      </c>
      <c r="F5817" s="1">
        <v>43367.425381944442</v>
      </c>
      <c r="G5817">
        <v>1</v>
      </c>
      <c r="H5817">
        <v>143.5</v>
      </c>
      <c r="I5817">
        <v>143.5</v>
      </c>
      <c r="J5817">
        <v>18</v>
      </c>
      <c r="K5817" t="s">
        <v>1543</v>
      </c>
      <c r="L5817">
        <v>2018</v>
      </c>
      <c r="M5817">
        <v>9</v>
      </c>
    </row>
    <row r="5818" spans="1:13" x14ac:dyDescent="0.25">
      <c r="A5818">
        <v>206529</v>
      </c>
      <c r="B5818" t="s">
        <v>1577</v>
      </c>
      <c r="C5818" t="s">
        <v>14</v>
      </c>
      <c r="D5818" t="s">
        <v>15</v>
      </c>
      <c r="E5818" t="s">
        <v>154</v>
      </c>
      <c r="F5818" s="1">
        <v>43634.379571759258</v>
      </c>
      <c r="G5818">
        <v>1</v>
      </c>
      <c r="H5818">
        <v>132.26</v>
      </c>
      <c r="I5818">
        <v>132.26</v>
      </c>
      <c r="J5818">
        <v>18</v>
      </c>
      <c r="K5818" t="s">
        <v>1543</v>
      </c>
      <c r="L5818">
        <v>2019</v>
      </c>
      <c r="M5818">
        <v>6</v>
      </c>
    </row>
    <row r="5819" spans="1:13" x14ac:dyDescent="0.25">
      <c r="A5819">
        <v>188663</v>
      </c>
      <c r="B5819" t="s">
        <v>1375</v>
      </c>
      <c r="C5819" t="s">
        <v>14</v>
      </c>
      <c r="D5819" t="s">
        <v>15</v>
      </c>
      <c r="E5819" t="s">
        <v>157</v>
      </c>
      <c r="F5819" s="1">
        <v>42748.551134259258</v>
      </c>
      <c r="G5819">
        <v>1</v>
      </c>
      <c r="H5819">
        <v>112.97</v>
      </c>
      <c r="I5819">
        <v>112.97</v>
      </c>
      <c r="J5819">
        <v>18</v>
      </c>
      <c r="K5819" t="s">
        <v>1543</v>
      </c>
      <c r="L5819">
        <v>2017</v>
      </c>
      <c r="M5819">
        <v>1</v>
      </c>
    </row>
    <row r="5820" spans="1:13" x14ac:dyDescent="0.25">
      <c r="A5820">
        <v>164888</v>
      </c>
      <c r="B5820" t="s">
        <v>158</v>
      </c>
      <c r="C5820" t="s">
        <v>14</v>
      </c>
      <c r="D5820" t="s">
        <v>15</v>
      </c>
      <c r="E5820" t="s">
        <v>154</v>
      </c>
      <c r="F5820" s="1">
        <v>42961.396134259259</v>
      </c>
      <c r="G5820">
        <v>1</v>
      </c>
      <c r="H5820">
        <v>215.31</v>
      </c>
      <c r="I5820">
        <v>215.31</v>
      </c>
      <c r="J5820">
        <v>18</v>
      </c>
      <c r="K5820" t="s">
        <v>1543</v>
      </c>
      <c r="L5820">
        <v>2017</v>
      </c>
      <c r="M5820">
        <v>8</v>
      </c>
    </row>
    <row r="5821" spans="1:13" x14ac:dyDescent="0.25">
      <c r="A5821">
        <v>164888</v>
      </c>
      <c r="B5821" t="s">
        <v>158</v>
      </c>
      <c r="C5821" t="s">
        <v>14</v>
      </c>
      <c r="D5821" t="s">
        <v>15</v>
      </c>
      <c r="E5821" t="s">
        <v>154</v>
      </c>
      <c r="F5821" s="1">
        <v>43091.421678240738</v>
      </c>
      <c r="G5821">
        <v>1</v>
      </c>
      <c r="H5821">
        <v>215.31</v>
      </c>
      <c r="I5821">
        <v>215.31</v>
      </c>
      <c r="J5821">
        <v>18</v>
      </c>
      <c r="K5821" t="s">
        <v>1543</v>
      </c>
      <c r="L5821">
        <v>2017</v>
      </c>
      <c r="M5821">
        <v>12</v>
      </c>
    </row>
    <row r="5822" spans="1:13" x14ac:dyDescent="0.25">
      <c r="A5822">
        <v>164888</v>
      </c>
      <c r="B5822" t="s">
        <v>158</v>
      </c>
      <c r="C5822" t="s">
        <v>14</v>
      </c>
      <c r="D5822" t="s">
        <v>15</v>
      </c>
      <c r="E5822" t="s">
        <v>154</v>
      </c>
      <c r="F5822" s="1">
        <v>43241.399560185186</v>
      </c>
      <c r="G5822">
        <v>1</v>
      </c>
      <c r="H5822">
        <v>233.45</v>
      </c>
      <c r="I5822">
        <v>233.45</v>
      </c>
      <c r="J5822">
        <v>18</v>
      </c>
      <c r="K5822" t="s">
        <v>1543</v>
      </c>
      <c r="L5822">
        <v>2018</v>
      </c>
      <c r="M5822">
        <v>5</v>
      </c>
    </row>
    <row r="5823" spans="1:13" x14ac:dyDescent="0.25">
      <c r="A5823">
        <v>164888</v>
      </c>
      <c r="B5823" t="s">
        <v>158</v>
      </c>
      <c r="C5823" t="s">
        <v>14</v>
      </c>
      <c r="D5823" t="s">
        <v>15</v>
      </c>
      <c r="E5823" t="s">
        <v>154</v>
      </c>
      <c r="F5823" s="1">
        <v>43262.338900462964</v>
      </c>
      <c r="G5823">
        <v>1</v>
      </c>
      <c r="H5823">
        <v>233.45</v>
      </c>
      <c r="I5823">
        <v>233.45</v>
      </c>
      <c r="J5823">
        <v>18</v>
      </c>
      <c r="K5823" t="s">
        <v>1543</v>
      </c>
      <c r="L5823">
        <v>2018</v>
      </c>
      <c r="M5823">
        <v>6</v>
      </c>
    </row>
    <row r="5824" spans="1:13" x14ac:dyDescent="0.25">
      <c r="A5824">
        <v>164888</v>
      </c>
      <c r="B5824" t="s">
        <v>158</v>
      </c>
      <c r="C5824" t="s">
        <v>14</v>
      </c>
      <c r="D5824" t="s">
        <v>15</v>
      </c>
      <c r="E5824" t="s">
        <v>154</v>
      </c>
      <c r="F5824" s="1">
        <v>43381.440335648149</v>
      </c>
      <c r="G5824">
        <v>1</v>
      </c>
      <c r="H5824">
        <v>233.45</v>
      </c>
      <c r="I5824">
        <v>233.45</v>
      </c>
      <c r="J5824">
        <v>18</v>
      </c>
      <c r="K5824" t="s">
        <v>1543</v>
      </c>
      <c r="L5824">
        <v>2018</v>
      </c>
      <c r="M5824">
        <v>10</v>
      </c>
    </row>
    <row r="5825" spans="1:13" x14ac:dyDescent="0.25">
      <c r="A5825">
        <v>164888</v>
      </c>
      <c r="B5825" t="s">
        <v>158</v>
      </c>
      <c r="C5825" t="s">
        <v>14</v>
      </c>
      <c r="D5825" t="s">
        <v>15</v>
      </c>
      <c r="E5825" t="s">
        <v>154</v>
      </c>
      <c r="F5825" s="1">
        <v>43818.334548611114</v>
      </c>
      <c r="G5825">
        <v>1</v>
      </c>
      <c r="H5825">
        <v>233.22</v>
      </c>
      <c r="I5825">
        <v>233.22</v>
      </c>
      <c r="J5825">
        <v>18</v>
      </c>
      <c r="K5825" t="s">
        <v>1543</v>
      </c>
      <c r="L5825">
        <v>2019</v>
      </c>
      <c r="M5825">
        <v>12</v>
      </c>
    </row>
    <row r="5826" spans="1:13" x14ac:dyDescent="0.25">
      <c r="A5826">
        <v>113798</v>
      </c>
      <c r="B5826" t="s">
        <v>897</v>
      </c>
      <c r="C5826" t="s">
        <v>111</v>
      </c>
      <c r="D5826" t="s">
        <v>15</v>
      </c>
      <c r="E5826" t="s">
        <v>385</v>
      </c>
      <c r="F5826" s="1">
        <v>42786.347233796296</v>
      </c>
      <c r="G5826">
        <v>1</v>
      </c>
      <c r="H5826">
        <v>104.86</v>
      </c>
      <c r="I5826">
        <v>104.86</v>
      </c>
      <c r="J5826">
        <v>18</v>
      </c>
      <c r="K5826" t="s">
        <v>1543</v>
      </c>
      <c r="L5826">
        <v>2017</v>
      </c>
      <c r="M5826">
        <v>2</v>
      </c>
    </row>
    <row r="5827" spans="1:13" x14ac:dyDescent="0.25">
      <c r="A5827">
        <v>113798</v>
      </c>
      <c r="B5827" t="s">
        <v>897</v>
      </c>
      <c r="C5827" t="s">
        <v>111</v>
      </c>
      <c r="D5827" t="s">
        <v>15</v>
      </c>
      <c r="E5827" t="s">
        <v>385</v>
      </c>
      <c r="F5827" s="1">
        <v>42800.413576388892</v>
      </c>
      <c r="G5827">
        <v>1</v>
      </c>
      <c r="H5827">
        <v>104.86</v>
      </c>
      <c r="I5827">
        <v>104.86</v>
      </c>
      <c r="J5827">
        <v>18</v>
      </c>
      <c r="K5827" t="s">
        <v>1543</v>
      </c>
      <c r="L5827">
        <v>2017</v>
      </c>
      <c r="M5827">
        <v>3</v>
      </c>
    </row>
    <row r="5828" spans="1:13" x14ac:dyDescent="0.25">
      <c r="A5828">
        <v>113798</v>
      </c>
      <c r="B5828" t="s">
        <v>897</v>
      </c>
      <c r="C5828" t="s">
        <v>111</v>
      </c>
      <c r="D5828" t="s">
        <v>15</v>
      </c>
      <c r="E5828" t="s">
        <v>385</v>
      </c>
      <c r="F5828" s="1">
        <v>43724.387106481481</v>
      </c>
      <c r="G5828">
        <v>2</v>
      </c>
      <c r="H5828">
        <v>112.94</v>
      </c>
      <c r="I5828">
        <v>225.88</v>
      </c>
      <c r="J5828">
        <v>18</v>
      </c>
      <c r="K5828" t="s">
        <v>1543</v>
      </c>
      <c r="L5828">
        <v>2019</v>
      </c>
      <c r="M5828">
        <v>9</v>
      </c>
    </row>
    <row r="5829" spans="1:13" x14ac:dyDescent="0.25">
      <c r="A5829">
        <v>113798</v>
      </c>
      <c r="B5829" t="s">
        <v>897</v>
      </c>
      <c r="C5829" t="s">
        <v>111</v>
      </c>
      <c r="D5829" t="s">
        <v>15</v>
      </c>
      <c r="E5829" t="s">
        <v>385</v>
      </c>
      <c r="F5829" s="1">
        <v>43773.418194444443</v>
      </c>
      <c r="G5829">
        <v>1</v>
      </c>
      <c r="H5829">
        <v>112.94</v>
      </c>
      <c r="I5829">
        <v>112.94</v>
      </c>
      <c r="J5829">
        <v>18</v>
      </c>
      <c r="K5829" t="s">
        <v>1543</v>
      </c>
      <c r="L5829">
        <v>2019</v>
      </c>
      <c r="M5829">
        <v>11</v>
      </c>
    </row>
    <row r="5830" spans="1:13" x14ac:dyDescent="0.25">
      <c r="A5830">
        <v>203397</v>
      </c>
      <c r="B5830" t="s">
        <v>1578</v>
      </c>
      <c r="C5830" t="s">
        <v>14</v>
      </c>
      <c r="D5830" t="s">
        <v>15</v>
      </c>
      <c r="E5830" t="s">
        <v>1579</v>
      </c>
      <c r="F5830" s="1">
        <v>43763.414803240739</v>
      </c>
      <c r="G5830">
        <v>1</v>
      </c>
      <c r="H5830">
        <v>171.74</v>
      </c>
      <c r="I5830">
        <v>171.74</v>
      </c>
      <c r="J5830">
        <v>18</v>
      </c>
      <c r="K5830" t="s">
        <v>1543</v>
      </c>
      <c r="L5830">
        <v>2019</v>
      </c>
      <c r="M5830">
        <v>10</v>
      </c>
    </row>
    <row r="5831" spans="1:13" x14ac:dyDescent="0.25">
      <c r="A5831">
        <v>195474</v>
      </c>
      <c r="B5831" t="s">
        <v>1580</v>
      </c>
      <c r="C5831" t="s">
        <v>14</v>
      </c>
      <c r="D5831" t="s">
        <v>15</v>
      </c>
      <c r="E5831" t="s">
        <v>1579</v>
      </c>
      <c r="F5831" s="1">
        <v>43633.429166666669</v>
      </c>
      <c r="G5831">
        <v>1</v>
      </c>
      <c r="H5831">
        <v>70.66</v>
      </c>
      <c r="I5831">
        <v>70.66</v>
      </c>
      <c r="J5831">
        <v>18</v>
      </c>
      <c r="K5831" t="s">
        <v>1543</v>
      </c>
      <c r="L5831">
        <v>2019</v>
      </c>
      <c r="M5831">
        <v>6</v>
      </c>
    </row>
    <row r="5832" spans="1:13" x14ac:dyDescent="0.25">
      <c r="A5832">
        <v>195474</v>
      </c>
      <c r="B5832" t="s">
        <v>1580</v>
      </c>
      <c r="C5832" t="s">
        <v>14</v>
      </c>
      <c r="D5832" t="s">
        <v>15</v>
      </c>
      <c r="E5832" t="s">
        <v>1579</v>
      </c>
      <c r="F5832" s="1">
        <v>43703.403981481482</v>
      </c>
      <c r="G5832">
        <v>1</v>
      </c>
      <c r="H5832">
        <v>70.61</v>
      </c>
      <c r="I5832">
        <v>70.61</v>
      </c>
      <c r="J5832">
        <v>18</v>
      </c>
      <c r="K5832" t="s">
        <v>1543</v>
      </c>
      <c r="L5832">
        <v>2019</v>
      </c>
      <c r="M5832">
        <v>8</v>
      </c>
    </row>
    <row r="5833" spans="1:13" x14ac:dyDescent="0.25">
      <c r="A5833">
        <v>841498</v>
      </c>
      <c r="B5833" t="s">
        <v>898</v>
      </c>
      <c r="C5833" t="s">
        <v>14</v>
      </c>
      <c r="D5833" t="s">
        <v>15</v>
      </c>
      <c r="E5833" t="s">
        <v>899</v>
      </c>
      <c r="F5833" s="1">
        <v>42744.44972222222</v>
      </c>
      <c r="G5833">
        <v>5</v>
      </c>
      <c r="H5833">
        <v>44.21</v>
      </c>
      <c r="I5833">
        <v>221.05</v>
      </c>
      <c r="J5833">
        <v>18</v>
      </c>
      <c r="K5833" t="s">
        <v>1543</v>
      </c>
      <c r="L5833">
        <v>2017</v>
      </c>
      <c r="M5833">
        <v>1</v>
      </c>
    </row>
    <row r="5834" spans="1:13" x14ac:dyDescent="0.25">
      <c r="A5834">
        <v>841498</v>
      </c>
      <c r="B5834" t="s">
        <v>898</v>
      </c>
      <c r="C5834" t="s">
        <v>14</v>
      </c>
      <c r="D5834" t="s">
        <v>15</v>
      </c>
      <c r="E5834" t="s">
        <v>899</v>
      </c>
      <c r="F5834" s="1">
        <v>42793.416712962964</v>
      </c>
      <c r="G5834">
        <v>1</v>
      </c>
      <c r="H5834">
        <v>44.21</v>
      </c>
      <c r="I5834">
        <v>44.21</v>
      </c>
      <c r="J5834">
        <v>18</v>
      </c>
      <c r="K5834" t="s">
        <v>1543</v>
      </c>
      <c r="L5834">
        <v>2017</v>
      </c>
      <c r="M5834">
        <v>2</v>
      </c>
    </row>
    <row r="5835" spans="1:13" x14ac:dyDescent="0.25">
      <c r="A5835">
        <v>841498</v>
      </c>
      <c r="B5835" t="s">
        <v>898</v>
      </c>
      <c r="C5835" t="s">
        <v>14</v>
      </c>
      <c r="D5835" t="s">
        <v>15</v>
      </c>
      <c r="E5835" t="s">
        <v>899</v>
      </c>
      <c r="F5835" s="1">
        <v>42916.525277777779</v>
      </c>
      <c r="G5835">
        <v>1</v>
      </c>
      <c r="H5835">
        <v>44.21</v>
      </c>
      <c r="I5835">
        <v>44.21</v>
      </c>
      <c r="J5835">
        <v>18</v>
      </c>
      <c r="K5835" t="s">
        <v>1543</v>
      </c>
      <c r="L5835">
        <v>2017</v>
      </c>
      <c r="M5835">
        <v>6</v>
      </c>
    </row>
    <row r="5836" spans="1:13" x14ac:dyDescent="0.25">
      <c r="A5836">
        <v>841498</v>
      </c>
      <c r="B5836" t="s">
        <v>898</v>
      </c>
      <c r="C5836" t="s">
        <v>14</v>
      </c>
      <c r="D5836" t="s">
        <v>15</v>
      </c>
      <c r="E5836" t="s">
        <v>899</v>
      </c>
      <c r="F5836" s="1">
        <v>42916.525277777779</v>
      </c>
      <c r="G5836">
        <v>1</v>
      </c>
      <c r="H5836">
        <v>44.21</v>
      </c>
      <c r="I5836">
        <v>44.21</v>
      </c>
      <c r="J5836">
        <v>18</v>
      </c>
      <c r="K5836" t="s">
        <v>1543</v>
      </c>
      <c r="L5836">
        <v>2017</v>
      </c>
      <c r="M5836">
        <v>6</v>
      </c>
    </row>
    <row r="5837" spans="1:13" x14ac:dyDescent="0.25">
      <c r="A5837">
        <v>841498</v>
      </c>
      <c r="B5837" t="s">
        <v>898</v>
      </c>
      <c r="C5837" t="s">
        <v>14</v>
      </c>
      <c r="D5837" t="s">
        <v>15</v>
      </c>
      <c r="E5837" t="s">
        <v>899</v>
      </c>
      <c r="F5837" s="1">
        <v>42961.396134259259</v>
      </c>
      <c r="G5837">
        <v>3</v>
      </c>
      <c r="H5837">
        <v>44.21</v>
      </c>
      <c r="I5837">
        <v>132.63</v>
      </c>
      <c r="J5837">
        <v>18</v>
      </c>
      <c r="K5837" t="s">
        <v>1543</v>
      </c>
      <c r="L5837">
        <v>2017</v>
      </c>
      <c r="M5837">
        <v>8</v>
      </c>
    </row>
    <row r="5838" spans="1:13" x14ac:dyDescent="0.25">
      <c r="A5838">
        <v>841498</v>
      </c>
      <c r="B5838" t="s">
        <v>898</v>
      </c>
      <c r="C5838" t="s">
        <v>14</v>
      </c>
      <c r="D5838" t="s">
        <v>15</v>
      </c>
      <c r="E5838" t="s">
        <v>899</v>
      </c>
      <c r="F5838" s="1">
        <v>42961.396134259259</v>
      </c>
      <c r="G5838">
        <v>2</v>
      </c>
      <c r="H5838">
        <v>44.21</v>
      </c>
      <c r="I5838">
        <v>88.42</v>
      </c>
      <c r="J5838">
        <v>18</v>
      </c>
      <c r="K5838" t="s">
        <v>1543</v>
      </c>
      <c r="L5838">
        <v>2017</v>
      </c>
      <c r="M5838">
        <v>8</v>
      </c>
    </row>
    <row r="5839" spans="1:13" x14ac:dyDescent="0.25">
      <c r="A5839">
        <v>841498</v>
      </c>
      <c r="B5839" t="s">
        <v>898</v>
      </c>
      <c r="C5839" t="s">
        <v>14</v>
      </c>
      <c r="D5839" t="s">
        <v>15</v>
      </c>
      <c r="E5839" t="s">
        <v>899</v>
      </c>
      <c r="F5839" s="1">
        <v>43038.42628472222</v>
      </c>
      <c r="G5839">
        <v>2</v>
      </c>
      <c r="H5839">
        <v>48.73</v>
      </c>
      <c r="I5839">
        <v>97.46</v>
      </c>
      <c r="J5839">
        <v>18</v>
      </c>
      <c r="K5839" t="s">
        <v>1543</v>
      </c>
      <c r="L5839">
        <v>2017</v>
      </c>
      <c r="M5839">
        <v>10</v>
      </c>
    </row>
    <row r="5840" spans="1:13" x14ac:dyDescent="0.25">
      <c r="A5840">
        <v>841498</v>
      </c>
      <c r="B5840" t="s">
        <v>898</v>
      </c>
      <c r="C5840" t="s">
        <v>14</v>
      </c>
      <c r="D5840" t="s">
        <v>15</v>
      </c>
      <c r="E5840" t="s">
        <v>899</v>
      </c>
      <c r="F5840" s="1">
        <v>43122.573425925926</v>
      </c>
      <c r="G5840">
        <v>3</v>
      </c>
      <c r="H5840">
        <v>44.21</v>
      </c>
      <c r="I5840">
        <v>132.63</v>
      </c>
      <c r="J5840">
        <v>18</v>
      </c>
      <c r="K5840" t="s">
        <v>1543</v>
      </c>
      <c r="L5840">
        <v>2018</v>
      </c>
      <c r="M5840">
        <v>1</v>
      </c>
    </row>
    <row r="5841" spans="1:13" x14ac:dyDescent="0.25">
      <c r="A5841">
        <v>841498</v>
      </c>
      <c r="B5841" t="s">
        <v>898</v>
      </c>
      <c r="C5841" t="s">
        <v>14</v>
      </c>
      <c r="D5841" t="s">
        <v>15</v>
      </c>
      <c r="E5841" t="s">
        <v>899</v>
      </c>
      <c r="F5841" s="1">
        <v>43171.330960648149</v>
      </c>
      <c r="G5841">
        <v>2</v>
      </c>
      <c r="H5841">
        <v>50.71</v>
      </c>
      <c r="I5841">
        <v>101.42</v>
      </c>
      <c r="J5841">
        <v>18</v>
      </c>
      <c r="K5841" t="s">
        <v>1543</v>
      </c>
      <c r="L5841">
        <v>2018</v>
      </c>
      <c r="M5841">
        <v>3</v>
      </c>
    </row>
    <row r="5842" spans="1:13" x14ac:dyDescent="0.25">
      <c r="A5842">
        <v>841498</v>
      </c>
      <c r="B5842" t="s">
        <v>898</v>
      </c>
      <c r="C5842" t="s">
        <v>14</v>
      </c>
      <c r="D5842" t="s">
        <v>15</v>
      </c>
      <c r="E5842" t="s">
        <v>899</v>
      </c>
      <c r="F5842" s="1">
        <v>43276.328842592593</v>
      </c>
      <c r="G5842">
        <v>5</v>
      </c>
      <c r="H5842">
        <v>51.81</v>
      </c>
      <c r="I5842">
        <v>259.05</v>
      </c>
      <c r="J5842">
        <v>18</v>
      </c>
      <c r="K5842" t="s">
        <v>1543</v>
      </c>
      <c r="L5842">
        <v>2018</v>
      </c>
      <c r="M5842">
        <v>6</v>
      </c>
    </row>
    <row r="5843" spans="1:13" x14ac:dyDescent="0.25">
      <c r="A5843">
        <v>841498</v>
      </c>
      <c r="B5843" t="s">
        <v>898</v>
      </c>
      <c r="C5843" t="s">
        <v>14</v>
      </c>
      <c r="D5843" t="s">
        <v>15</v>
      </c>
      <c r="E5843" t="s">
        <v>899</v>
      </c>
      <c r="F5843" s="1">
        <v>43360.33766203704</v>
      </c>
      <c r="G5843">
        <v>2</v>
      </c>
      <c r="H5843">
        <v>45.64</v>
      </c>
      <c r="I5843">
        <v>91.28</v>
      </c>
      <c r="J5843">
        <v>18</v>
      </c>
      <c r="K5843" t="s">
        <v>1543</v>
      </c>
      <c r="L5843">
        <v>2018</v>
      </c>
      <c r="M5843">
        <v>9</v>
      </c>
    </row>
    <row r="5844" spans="1:13" x14ac:dyDescent="0.25">
      <c r="A5844">
        <v>841498</v>
      </c>
      <c r="B5844" t="s">
        <v>898</v>
      </c>
      <c r="C5844" t="s">
        <v>14</v>
      </c>
      <c r="D5844" t="s">
        <v>15</v>
      </c>
      <c r="E5844" t="s">
        <v>899</v>
      </c>
      <c r="F5844" s="1">
        <v>43378.330474537041</v>
      </c>
      <c r="G5844">
        <v>1</v>
      </c>
      <c r="H5844">
        <v>45.64</v>
      </c>
      <c r="I5844">
        <v>45.64</v>
      </c>
      <c r="J5844">
        <v>18</v>
      </c>
      <c r="K5844" t="s">
        <v>1543</v>
      </c>
      <c r="L5844">
        <v>2018</v>
      </c>
      <c r="M5844">
        <v>10</v>
      </c>
    </row>
    <row r="5845" spans="1:13" x14ac:dyDescent="0.25">
      <c r="A5845">
        <v>841498</v>
      </c>
      <c r="B5845" t="s">
        <v>898</v>
      </c>
      <c r="C5845" t="s">
        <v>14</v>
      </c>
      <c r="D5845" t="s">
        <v>15</v>
      </c>
      <c r="E5845" t="s">
        <v>899</v>
      </c>
      <c r="F5845" s="1">
        <v>43507.406377314815</v>
      </c>
      <c r="G5845">
        <v>1</v>
      </c>
      <c r="H5845">
        <v>51.81</v>
      </c>
      <c r="I5845">
        <v>51.81</v>
      </c>
      <c r="J5845">
        <v>18</v>
      </c>
      <c r="K5845" t="s">
        <v>1543</v>
      </c>
      <c r="L5845">
        <v>2019</v>
      </c>
      <c r="M5845">
        <v>2</v>
      </c>
    </row>
    <row r="5846" spans="1:13" x14ac:dyDescent="0.25">
      <c r="A5846">
        <v>841498</v>
      </c>
      <c r="B5846" t="s">
        <v>898</v>
      </c>
      <c r="C5846" t="s">
        <v>14</v>
      </c>
      <c r="D5846" t="s">
        <v>15</v>
      </c>
      <c r="E5846" t="s">
        <v>899</v>
      </c>
      <c r="F5846" s="1">
        <v>43759.320381944446</v>
      </c>
      <c r="G5846">
        <v>2</v>
      </c>
      <c r="H5846">
        <v>46.05</v>
      </c>
      <c r="I5846">
        <v>92.1</v>
      </c>
      <c r="J5846">
        <v>18</v>
      </c>
      <c r="K5846" t="s">
        <v>1543</v>
      </c>
      <c r="L5846">
        <v>2019</v>
      </c>
      <c r="M5846">
        <v>10</v>
      </c>
    </row>
    <row r="5847" spans="1:13" x14ac:dyDescent="0.25">
      <c r="A5847">
        <v>841498</v>
      </c>
      <c r="B5847" t="s">
        <v>898</v>
      </c>
      <c r="C5847" t="s">
        <v>14</v>
      </c>
      <c r="D5847" t="s">
        <v>15</v>
      </c>
      <c r="E5847" t="s">
        <v>899</v>
      </c>
      <c r="F5847" s="1">
        <v>43763.414803240739</v>
      </c>
      <c r="G5847">
        <v>2</v>
      </c>
      <c r="H5847">
        <v>46.05</v>
      </c>
      <c r="I5847">
        <v>92.1</v>
      </c>
      <c r="J5847">
        <v>18</v>
      </c>
      <c r="K5847" t="s">
        <v>1543</v>
      </c>
      <c r="L5847">
        <v>2019</v>
      </c>
      <c r="M5847">
        <v>10</v>
      </c>
    </row>
    <row r="5848" spans="1:13" x14ac:dyDescent="0.25">
      <c r="A5848">
        <v>188356</v>
      </c>
      <c r="B5848" t="s">
        <v>900</v>
      </c>
      <c r="C5848" t="s">
        <v>14</v>
      </c>
      <c r="D5848" t="s">
        <v>15</v>
      </c>
      <c r="E5848" t="s">
        <v>808</v>
      </c>
      <c r="F5848" s="1">
        <v>43346.412083333336</v>
      </c>
      <c r="G5848">
        <v>1</v>
      </c>
      <c r="H5848">
        <v>96.03</v>
      </c>
      <c r="I5848">
        <v>96.03</v>
      </c>
      <c r="J5848">
        <v>18</v>
      </c>
      <c r="K5848" t="s">
        <v>1543</v>
      </c>
      <c r="L5848">
        <v>2018</v>
      </c>
      <c r="M5848">
        <v>9</v>
      </c>
    </row>
    <row r="5849" spans="1:13" x14ac:dyDescent="0.25">
      <c r="A5849">
        <v>188356</v>
      </c>
      <c r="B5849" t="s">
        <v>900</v>
      </c>
      <c r="C5849" t="s">
        <v>14</v>
      </c>
      <c r="D5849" t="s">
        <v>15</v>
      </c>
      <c r="E5849" t="s">
        <v>808</v>
      </c>
      <c r="F5849" s="1">
        <v>43745.460821759261</v>
      </c>
      <c r="G5849">
        <v>1</v>
      </c>
      <c r="H5849">
        <v>103.36</v>
      </c>
      <c r="I5849">
        <v>103.36</v>
      </c>
      <c r="J5849">
        <v>18</v>
      </c>
      <c r="K5849" t="s">
        <v>1543</v>
      </c>
      <c r="L5849">
        <v>2019</v>
      </c>
      <c r="M5849">
        <v>10</v>
      </c>
    </row>
    <row r="5850" spans="1:13" x14ac:dyDescent="0.25">
      <c r="A5850">
        <v>178904</v>
      </c>
      <c r="B5850" t="s">
        <v>901</v>
      </c>
      <c r="C5850" t="s">
        <v>14</v>
      </c>
      <c r="D5850" t="s">
        <v>15</v>
      </c>
      <c r="E5850" t="s">
        <v>902</v>
      </c>
      <c r="F5850" s="1">
        <v>42905.456944444442</v>
      </c>
      <c r="G5850">
        <v>1</v>
      </c>
      <c r="H5850">
        <v>74.31</v>
      </c>
      <c r="I5850">
        <v>74.31</v>
      </c>
      <c r="J5850">
        <v>18</v>
      </c>
      <c r="K5850" t="s">
        <v>1543</v>
      </c>
      <c r="L5850">
        <v>2017</v>
      </c>
      <c r="M5850">
        <v>6</v>
      </c>
    </row>
    <row r="5851" spans="1:13" x14ac:dyDescent="0.25">
      <c r="A5851">
        <v>850078</v>
      </c>
      <c r="B5851" t="s">
        <v>161</v>
      </c>
      <c r="C5851" t="s">
        <v>14</v>
      </c>
      <c r="D5851" t="s">
        <v>15</v>
      </c>
      <c r="E5851" t="s">
        <v>162</v>
      </c>
      <c r="F5851" s="1">
        <v>43255.335335648146</v>
      </c>
      <c r="G5851">
        <v>1</v>
      </c>
      <c r="H5851">
        <v>43.82</v>
      </c>
      <c r="I5851">
        <v>43.82</v>
      </c>
      <c r="J5851">
        <v>18</v>
      </c>
      <c r="K5851" t="s">
        <v>1543</v>
      </c>
      <c r="L5851">
        <v>2018</v>
      </c>
      <c r="M5851">
        <v>6</v>
      </c>
    </row>
    <row r="5852" spans="1:13" x14ac:dyDescent="0.25">
      <c r="A5852">
        <v>850078</v>
      </c>
      <c r="B5852" t="s">
        <v>161</v>
      </c>
      <c r="C5852" t="s">
        <v>14</v>
      </c>
      <c r="D5852" t="s">
        <v>15</v>
      </c>
      <c r="E5852" t="s">
        <v>162</v>
      </c>
      <c r="F5852" s="1">
        <v>43269.349953703706</v>
      </c>
      <c r="G5852">
        <v>1</v>
      </c>
      <c r="H5852">
        <v>43.4</v>
      </c>
      <c r="I5852">
        <v>43.4</v>
      </c>
      <c r="J5852">
        <v>18</v>
      </c>
      <c r="K5852" t="s">
        <v>1543</v>
      </c>
      <c r="L5852">
        <v>2018</v>
      </c>
      <c r="M5852">
        <v>6</v>
      </c>
    </row>
    <row r="5853" spans="1:13" x14ac:dyDescent="0.25">
      <c r="A5853">
        <v>849990</v>
      </c>
      <c r="B5853" t="s">
        <v>163</v>
      </c>
      <c r="C5853" t="s">
        <v>14</v>
      </c>
      <c r="D5853" t="s">
        <v>15</v>
      </c>
      <c r="E5853" t="s">
        <v>162</v>
      </c>
      <c r="F5853" s="1">
        <v>42751.406967592593</v>
      </c>
      <c r="G5853">
        <v>1</v>
      </c>
      <c r="H5853">
        <v>24.93</v>
      </c>
      <c r="I5853">
        <v>24.93</v>
      </c>
      <c r="J5853">
        <v>18</v>
      </c>
      <c r="K5853" t="s">
        <v>1543</v>
      </c>
      <c r="L5853">
        <v>2017</v>
      </c>
      <c r="M5853">
        <v>1</v>
      </c>
    </row>
    <row r="5854" spans="1:13" x14ac:dyDescent="0.25">
      <c r="A5854">
        <v>849990</v>
      </c>
      <c r="B5854" t="s">
        <v>163</v>
      </c>
      <c r="C5854" t="s">
        <v>14</v>
      </c>
      <c r="D5854" t="s">
        <v>15</v>
      </c>
      <c r="E5854" t="s">
        <v>162</v>
      </c>
      <c r="F5854" s="1">
        <v>43633.429166666669</v>
      </c>
      <c r="G5854">
        <v>1</v>
      </c>
      <c r="H5854">
        <v>24.97</v>
      </c>
      <c r="I5854">
        <v>24.97</v>
      </c>
      <c r="J5854">
        <v>18</v>
      </c>
      <c r="K5854" t="s">
        <v>1543</v>
      </c>
      <c r="L5854">
        <v>2019</v>
      </c>
      <c r="M5854">
        <v>6</v>
      </c>
    </row>
    <row r="5855" spans="1:13" x14ac:dyDescent="0.25">
      <c r="A5855">
        <v>849990</v>
      </c>
      <c r="B5855" t="s">
        <v>163</v>
      </c>
      <c r="C5855" t="s">
        <v>14</v>
      </c>
      <c r="D5855" t="s">
        <v>15</v>
      </c>
      <c r="E5855" t="s">
        <v>162</v>
      </c>
      <c r="F5855" s="1">
        <v>43675.493275462963</v>
      </c>
      <c r="G5855">
        <v>1</v>
      </c>
      <c r="H5855">
        <v>24.75</v>
      </c>
      <c r="I5855">
        <v>24.75</v>
      </c>
      <c r="J5855">
        <v>18</v>
      </c>
      <c r="K5855" t="s">
        <v>1543</v>
      </c>
      <c r="L5855">
        <v>2019</v>
      </c>
      <c r="M5855">
        <v>7</v>
      </c>
    </row>
    <row r="5856" spans="1:13" x14ac:dyDescent="0.25">
      <c r="A5856">
        <v>171547</v>
      </c>
      <c r="B5856" t="s">
        <v>164</v>
      </c>
      <c r="C5856" t="s">
        <v>14</v>
      </c>
      <c r="D5856" t="s">
        <v>15</v>
      </c>
      <c r="E5856" t="s">
        <v>165</v>
      </c>
      <c r="F5856" s="1">
        <v>43034.412129629629</v>
      </c>
      <c r="G5856">
        <v>1</v>
      </c>
      <c r="H5856">
        <v>65.38</v>
      </c>
      <c r="I5856">
        <v>65.38</v>
      </c>
      <c r="J5856">
        <v>18</v>
      </c>
      <c r="K5856" t="s">
        <v>1543</v>
      </c>
      <c r="L5856">
        <v>2017</v>
      </c>
      <c r="M5856">
        <v>10</v>
      </c>
    </row>
    <row r="5857" spans="1:13" x14ac:dyDescent="0.25">
      <c r="A5857">
        <v>171547</v>
      </c>
      <c r="B5857" t="s">
        <v>164</v>
      </c>
      <c r="C5857" t="s">
        <v>14</v>
      </c>
      <c r="D5857" t="s">
        <v>15</v>
      </c>
      <c r="E5857" t="s">
        <v>165</v>
      </c>
      <c r="F5857" s="1">
        <v>43052.409444444442</v>
      </c>
      <c r="G5857">
        <v>1</v>
      </c>
      <c r="H5857">
        <v>54.97</v>
      </c>
      <c r="I5857">
        <v>54.97</v>
      </c>
      <c r="J5857">
        <v>18</v>
      </c>
      <c r="K5857" t="s">
        <v>1543</v>
      </c>
      <c r="L5857">
        <v>2017</v>
      </c>
      <c r="M5857">
        <v>11</v>
      </c>
    </row>
    <row r="5858" spans="1:13" x14ac:dyDescent="0.25">
      <c r="A5858">
        <v>171547</v>
      </c>
      <c r="B5858" t="s">
        <v>164</v>
      </c>
      <c r="C5858" t="s">
        <v>14</v>
      </c>
      <c r="D5858" t="s">
        <v>15</v>
      </c>
      <c r="E5858" t="s">
        <v>165</v>
      </c>
      <c r="F5858" s="1">
        <v>43381.440335648149</v>
      </c>
      <c r="G5858">
        <v>1</v>
      </c>
      <c r="H5858">
        <v>54.96</v>
      </c>
      <c r="I5858">
        <v>54.96</v>
      </c>
      <c r="J5858">
        <v>18</v>
      </c>
      <c r="K5858" t="s">
        <v>1543</v>
      </c>
      <c r="L5858">
        <v>2018</v>
      </c>
      <c r="M5858">
        <v>10</v>
      </c>
    </row>
    <row r="5859" spans="1:13" x14ac:dyDescent="0.25">
      <c r="A5859">
        <v>171539</v>
      </c>
      <c r="B5859" t="s">
        <v>1377</v>
      </c>
      <c r="C5859" t="s">
        <v>14</v>
      </c>
      <c r="D5859" t="s">
        <v>15</v>
      </c>
      <c r="E5859" t="s">
        <v>165</v>
      </c>
      <c r="F5859" s="1">
        <v>43682.446064814816</v>
      </c>
      <c r="G5859">
        <v>1</v>
      </c>
      <c r="H5859">
        <v>27.2</v>
      </c>
      <c r="I5859">
        <v>27.2</v>
      </c>
      <c r="J5859">
        <v>18</v>
      </c>
      <c r="K5859" t="s">
        <v>1543</v>
      </c>
      <c r="L5859">
        <v>2019</v>
      </c>
      <c r="M5859">
        <v>8</v>
      </c>
    </row>
    <row r="5860" spans="1:13" x14ac:dyDescent="0.25">
      <c r="A5860">
        <v>140097</v>
      </c>
      <c r="B5860" t="s">
        <v>166</v>
      </c>
      <c r="C5860" t="s">
        <v>14</v>
      </c>
      <c r="D5860" t="s">
        <v>15</v>
      </c>
      <c r="E5860" t="s">
        <v>167</v>
      </c>
      <c r="F5860" s="1">
        <v>43280.404780092591</v>
      </c>
      <c r="G5860">
        <v>1</v>
      </c>
      <c r="H5860">
        <v>314.5</v>
      </c>
      <c r="I5860">
        <v>314.5</v>
      </c>
      <c r="J5860">
        <v>18</v>
      </c>
      <c r="K5860" t="s">
        <v>1543</v>
      </c>
      <c r="L5860">
        <v>2018</v>
      </c>
      <c r="M5860">
        <v>6</v>
      </c>
    </row>
    <row r="5861" spans="1:13" x14ac:dyDescent="0.25">
      <c r="A5861">
        <v>140097</v>
      </c>
      <c r="B5861" t="s">
        <v>166</v>
      </c>
      <c r="C5861" t="s">
        <v>14</v>
      </c>
      <c r="D5861" t="s">
        <v>15</v>
      </c>
      <c r="E5861" t="s">
        <v>167</v>
      </c>
      <c r="F5861" s="1">
        <v>43431.362754629627</v>
      </c>
      <c r="G5861">
        <v>1</v>
      </c>
      <c r="H5861">
        <v>317.58</v>
      </c>
      <c r="I5861">
        <v>317.58</v>
      </c>
      <c r="J5861">
        <v>18</v>
      </c>
      <c r="K5861" t="s">
        <v>1543</v>
      </c>
      <c r="L5861">
        <v>2018</v>
      </c>
      <c r="M5861">
        <v>11</v>
      </c>
    </row>
    <row r="5862" spans="1:13" x14ac:dyDescent="0.25">
      <c r="A5862">
        <v>104062</v>
      </c>
      <c r="B5862" t="s">
        <v>1581</v>
      </c>
      <c r="C5862" t="s">
        <v>14</v>
      </c>
      <c r="D5862" t="s">
        <v>15</v>
      </c>
      <c r="E5862" t="s">
        <v>169</v>
      </c>
      <c r="F5862" s="1">
        <v>42873.40111111111</v>
      </c>
      <c r="G5862">
        <v>1</v>
      </c>
      <c r="H5862">
        <v>143.65</v>
      </c>
      <c r="I5862">
        <v>143.65</v>
      </c>
      <c r="J5862">
        <v>18</v>
      </c>
      <c r="K5862" t="s">
        <v>1543</v>
      </c>
      <c r="L5862">
        <v>2017</v>
      </c>
      <c r="M5862">
        <v>5</v>
      </c>
    </row>
    <row r="5863" spans="1:13" x14ac:dyDescent="0.25">
      <c r="A5863">
        <v>104063</v>
      </c>
      <c r="B5863" t="s">
        <v>903</v>
      </c>
      <c r="C5863" t="s">
        <v>14</v>
      </c>
      <c r="D5863" t="s">
        <v>15</v>
      </c>
      <c r="E5863" t="s">
        <v>169</v>
      </c>
      <c r="F5863" s="1">
        <v>42877.407546296294</v>
      </c>
      <c r="G5863">
        <v>1</v>
      </c>
      <c r="H5863">
        <v>103.18</v>
      </c>
      <c r="I5863">
        <v>103.18</v>
      </c>
      <c r="J5863">
        <v>18</v>
      </c>
      <c r="K5863" t="s">
        <v>1543</v>
      </c>
      <c r="L5863">
        <v>2017</v>
      </c>
      <c r="M5863">
        <v>5</v>
      </c>
    </row>
    <row r="5864" spans="1:13" x14ac:dyDescent="0.25">
      <c r="A5864">
        <v>104063</v>
      </c>
      <c r="B5864" t="s">
        <v>903</v>
      </c>
      <c r="C5864" t="s">
        <v>14</v>
      </c>
      <c r="D5864" t="s">
        <v>15</v>
      </c>
      <c r="E5864" t="s">
        <v>169</v>
      </c>
      <c r="F5864" s="1">
        <v>43626.398240740738</v>
      </c>
      <c r="G5864">
        <v>1</v>
      </c>
      <c r="H5864">
        <v>79.22</v>
      </c>
      <c r="I5864">
        <v>79.22</v>
      </c>
      <c r="J5864">
        <v>18</v>
      </c>
      <c r="K5864" t="s">
        <v>1543</v>
      </c>
      <c r="L5864">
        <v>2019</v>
      </c>
      <c r="M5864">
        <v>6</v>
      </c>
    </row>
    <row r="5865" spans="1:13" x14ac:dyDescent="0.25">
      <c r="A5865">
        <v>104063</v>
      </c>
      <c r="B5865" t="s">
        <v>903</v>
      </c>
      <c r="C5865" t="s">
        <v>14</v>
      </c>
      <c r="D5865" t="s">
        <v>15</v>
      </c>
      <c r="E5865" t="s">
        <v>169</v>
      </c>
      <c r="F5865" s="1">
        <v>43626.401446759257</v>
      </c>
      <c r="G5865">
        <v>1</v>
      </c>
      <c r="H5865">
        <v>79.22</v>
      </c>
      <c r="I5865">
        <v>79.22</v>
      </c>
      <c r="J5865">
        <v>18</v>
      </c>
      <c r="K5865" t="s">
        <v>1543</v>
      </c>
      <c r="L5865">
        <v>2019</v>
      </c>
      <c r="M5865">
        <v>6</v>
      </c>
    </row>
    <row r="5866" spans="1:13" x14ac:dyDescent="0.25">
      <c r="A5866">
        <v>110252</v>
      </c>
      <c r="B5866" t="s">
        <v>168</v>
      </c>
      <c r="C5866" t="s">
        <v>14</v>
      </c>
      <c r="D5866" t="s">
        <v>15</v>
      </c>
      <c r="E5866" t="s">
        <v>169</v>
      </c>
      <c r="F5866" s="1">
        <v>43034.412129629629</v>
      </c>
      <c r="G5866">
        <v>1</v>
      </c>
      <c r="H5866">
        <v>70.400000000000006</v>
      </c>
      <c r="I5866">
        <v>70.400000000000006</v>
      </c>
      <c r="J5866">
        <v>18</v>
      </c>
      <c r="K5866" t="s">
        <v>1543</v>
      </c>
      <c r="L5866">
        <v>2017</v>
      </c>
      <c r="M5866">
        <v>10</v>
      </c>
    </row>
    <row r="5867" spans="1:13" x14ac:dyDescent="0.25">
      <c r="A5867">
        <v>110252</v>
      </c>
      <c r="B5867" t="s">
        <v>168</v>
      </c>
      <c r="C5867" t="s">
        <v>14</v>
      </c>
      <c r="D5867" t="s">
        <v>15</v>
      </c>
      <c r="E5867" t="s">
        <v>169</v>
      </c>
      <c r="F5867" s="1">
        <v>43045.410370370373</v>
      </c>
      <c r="G5867">
        <v>1</v>
      </c>
      <c r="H5867">
        <v>70.400000000000006</v>
      </c>
      <c r="I5867">
        <v>70.400000000000006</v>
      </c>
      <c r="J5867">
        <v>18</v>
      </c>
      <c r="K5867" t="s">
        <v>1543</v>
      </c>
      <c r="L5867">
        <v>2017</v>
      </c>
      <c r="M5867">
        <v>11</v>
      </c>
    </row>
    <row r="5868" spans="1:13" x14ac:dyDescent="0.25">
      <c r="A5868">
        <v>110252</v>
      </c>
      <c r="B5868" t="s">
        <v>168</v>
      </c>
      <c r="C5868" t="s">
        <v>14</v>
      </c>
      <c r="D5868" t="s">
        <v>15</v>
      </c>
      <c r="E5868" t="s">
        <v>169</v>
      </c>
      <c r="F5868" s="1">
        <v>43052.409444444442</v>
      </c>
      <c r="G5868">
        <v>1</v>
      </c>
      <c r="H5868">
        <v>70.400000000000006</v>
      </c>
      <c r="I5868">
        <v>70.400000000000006</v>
      </c>
      <c r="J5868">
        <v>18</v>
      </c>
      <c r="K5868" t="s">
        <v>1543</v>
      </c>
      <c r="L5868">
        <v>2017</v>
      </c>
      <c r="M5868">
        <v>11</v>
      </c>
    </row>
    <row r="5869" spans="1:13" x14ac:dyDescent="0.25">
      <c r="A5869">
        <v>110252</v>
      </c>
      <c r="B5869" t="s">
        <v>168</v>
      </c>
      <c r="C5869" t="s">
        <v>14</v>
      </c>
      <c r="D5869" t="s">
        <v>15</v>
      </c>
      <c r="E5869" t="s">
        <v>169</v>
      </c>
      <c r="F5869" s="1">
        <v>43059.417500000003</v>
      </c>
      <c r="G5869">
        <v>1</v>
      </c>
      <c r="H5869">
        <v>70.400000000000006</v>
      </c>
      <c r="I5869">
        <v>70.400000000000006</v>
      </c>
      <c r="J5869">
        <v>18</v>
      </c>
      <c r="K5869" t="s">
        <v>1543</v>
      </c>
      <c r="L5869">
        <v>2017</v>
      </c>
      <c r="M5869">
        <v>11</v>
      </c>
    </row>
    <row r="5870" spans="1:13" x14ac:dyDescent="0.25">
      <c r="A5870">
        <v>110252</v>
      </c>
      <c r="B5870" t="s">
        <v>168</v>
      </c>
      <c r="C5870" t="s">
        <v>14</v>
      </c>
      <c r="D5870" t="s">
        <v>15</v>
      </c>
      <c r="E5870" t="s">
        <v>169</v>
      </c>
      <c r="F5870" s="1">
        <v>43059.419502314813</v>
      </c>
      <c r="G5870">
        <v>1</v>
      </c>
      <c r="H5870">
        <v>70.400000000000006</v>
      </c>
      <c r="I5870">
        <v>70.400000000000006</v>
      </c>
      <c r="J5870">
        <v>18</v>
      </c>
      <c r="K5870" t="s">
        <v>1543</v>
      </c>
      <c r="L5870">
        <v>2017</v>
      </c>
      <c r="M5870">
        <v>11</v>
      </c>
    </row>
    <row r="5871" spans="1:13" x14ac:dyDescent="0.25">
      <c r="A5871">
        <v>110253</v>
      </c>
      <c r="B5871" t="s">
        <v>170</v>
      </c>
      <c r="C5871" t="s">
        <v>14</v>
      </c>
      <c r="D5871" t="s">
        <v>15</v>
      </c>
      <c r="E5871" t="s">
        <v>169</v>
      </c>
      <c r="F5871" s="1">
        <v>43696.402407407404</v>
      </c>
      <c r="G5871">
        <v>1</v>
      </c>
      <c r="H5871">
        <v>199.94</v>
      </c>
      <c r="I5871">
        <v>199.94</v>
      </c>
      <c r="J5871">
        <v>18</v>
      </c>
      <c r="K5871" t="s">
        <v>1543</v>
      </c>
      <c r="L5871">
        <v>2019</v>
      </c>
      <c r="M5871">
        <v>8</v>
      </c>
    </row>
    <row r="5872" spans="1:13" x14ac:dyDescent="0.25">
      <c r="A5872">
        <v>229130</v>
      </c>
      <c r="B5872" t="s">
        <v>1582</v>
      </c>
      <c r="C5872" t="s">
        <v>14</v>
      </c>
      <c r="D5872" t="s">
        <v>15</v>
      </c>
      <c r="E5872" t="s">
        <v>20</v>
      </c>
      <c r="F5872" s="1">
        <v>43731.422303240739</v>
      </c>
      <c r="G5872">
        <v>1</v>
      </c>
      <c r="H5872">
        <v>37.1</v>
      </c>
      <c r="I5872">
        <v>37.1</v>
      </c>
      <c r="J5872">
        <v>18</v>
      </c>
      <c r="K5872" t="s">
        <v>1543</v>
      </c>
      <c r="L5872">
        <v>2019</v>
      </c>
      <c r="M5872">
        <v>9</v>
      </c>
    </row>
    <row r="5873" spans="1:13" x14ac:dyDescent="0.25">
      <c r="A5873">
        <v>846446</v>
      </c>
      <c r="B5873" t="s">
        <v>176</v>
      </c>
      <c r="C5873" t="s">
        <v>14</v>
      </c>
      <c r="D5873" t="s">
        <v>15</v>
      </c>
      <c r="E5873" t="s">
        <v>175</v>
      </c>
      <c r="F5873" s="1">
        <v>42860.511423611111</v>
      </c>
      <c r="G5873">
        <v>1</v>
      </c>
      <c r="H5873">
        <v>43.76</v>
      </c>
      <c r="I5873">
        <v>43.76</v>
      </c>
      <c r="J5873">
        <v>18</v>
      </c>
      <c r="K5873" t="s">
        <v>1543</v>
      </c>
      <c r="L5873">
        <v>2017</v>
      </c>
      <c r="M5873">
        <v>5</v>
      </c>
    </row>
    <row r="5874" spans="1:13" x14ac:dyDescent="0.25">
      <c r="A5874">
        <v>848477</v>
      </c>
      <c r="B5874" t="s">
        <v>174</v>
      </c>
      <c r="C5874" t="s">
        <v>14</v>
      </c>
      <c r="D5874" t="s">
        <v>15</v>
      </c>
      <c r="E5874" t="s">
        <v>175</v>
      </c>
      <c r="F5874" s="1">
        <v>42867.598252314812</v>
      </c>
      <c r="G5874">
        <v>1</v>
      </c>
      <c r="H5874">
        <v>131.29</v>
      </c>
      <c r="I5874">
        <v>131.29</v>
      </c>
      <c r="J5874">
        <v>18</v>
      </c>
      <c r="K5874" t="s">
        <v>1543</v>
      </c>
      <c r="L5874">
        <v>2017</v>
      </c>
      <c r="M5874">
        <v>5</v>
      </c>
    </row>
    <row r="5875" spans="1:13" x14ac:dyDescent="0.25">
      <c r="A5875">
        <v>846446</v>
      </c>
      <c r="B5875" t="s">
        <v>176</v>
      </c>
      <c r="C5875" t="s">
        <v>14</v>
      </c>
      <c r="D5875" t="s">
        <v>15</v>
      </c>
      <c r="E5875" t="s">
        <v>175</v>
      </c>
      <c r="F5875" s="1">
        <v>42898.440983796296</v>
      </c>
      <c r="G5875">
        <v>1</v>
      </c>
      <c r="H5875">
        <v>43.8</v>
      </c>
      <c r="I5875">
        <v>43.8</v>
      </c>
      <c r="J5875">
        <v>18</v>
      </c>
      <c r="K5875" t="s">
        <v>1543</v>
      </c>
      <c r="L5875">
        <v>2017</v>
      </c>
      <c r="M5875">
        <v>6</v>
      </c>
    </row>
    <row r="5876" spans="1:13" x14ac:dyDescent="0.25">
      <c r="A5876">
        <v>848477</v>
      </c>
      <c r="B5876" t="s">
        <v>174</v>
      </c>
      <c r="C5876" t="s">
        <v>14</v>
      </c>
      <c r="D5876" t="s">
        <v>15</v>
      </c>
      <c r="E5876" t="s">
        <v>175</v>
      </c>
      <c r="F5876" s="1">
        <v>42916.525277777779</v>
      </c>
      <c r="G5876">
        <v>1</v>
      </c>
      <c r="H5876">
        <v>131.29</v>
      </c>
      <c r="I5876">
        <v>131.29</v>
      </c>
      <c r="J5876">
        <v>18</v>
      </c>
      <c r="K5876" t="s">
        <v>1543</v>
      </c>
      <c r="L5876">
        <v>2017</v>
      </c>
      <c r="M5876">
        <v>6</v>
      </c>
    </row>
    <row r="5877" spans="1:13" x14ac:dyDescent="0.25">
      <c r="A5877">
        <v>846446</v>
      </c>
      <c r="B5877" t="s">
        <v>176</v>
      </c>
      <c r="C5877" t="s">
        <v>14</v>
      </c>
      <c r="D5877" t="s">
        <v>15</v>
      </c>
      <c r="E5877" t="s">
        <v>175</v>
      </c>
      <c r="F5877" s="1">
        <v>43255.420740740738</v>
      </c>
      <c r="G5877">
        <v>1</v>
      </c>
      <c r="H5877">
        <v>43.33</v>
      </c>
      <c r="I5877">
        <v>43.33</v>
      </c>
      <c r="J5877">
        <v>18</v>
      </c>
      <c r="K5877" t="s">
        <v>1543</v>
      </c>
      <c r="L5877">
        <v>2018</v>
      </c>
      <c r="M5877">
        <v>6</v>
      </c>
    </row>
    <row r="5878" spans="1:13" x14ac:dyDescent="0.25">
      <c r="A5878">
        <v>846446</v>
      </c>
      <c r="B5878" t="s">
        <v>176</v>
      </c>
      <c r="C5878" t="s">
        <v>14</v>
      </c>
      <c r="D5878" t="s">
        <v>15</v>
      </c>
      <c r="E5878" t="s">
        <v>175</v>
      </c>
      <c r="F5878" s="1">
        <v>43276.328842592593</v>
      </c>
      <c r="G5878">
        <v>1</v>
      </c>
      <c r="H5878">
        <v>43.76</v>
      </c>
      <c r="I5878">
        <v>43.76</v>
      </c>
      <c r="J5878">
        <v>18</v>
      </c>
      <c r="K5878" t="s">
        <v>1543</v>
      </c>
      <c r="L5878">
        <v>2018</v>
      </c>
      <c r="M5878">
        <v>6</v>
      </c>
    </row>
    <row r="5879" spans="1:13" x14ac:dyDescent="0.25">
      <c r="A5879">
        <v>846446</v>
      </c>
      <c r="B5879" t="s">
        <v>176</v>
      </c>
      <c r="C5879" t="s">
        <v>14</v>
      </c>
      <c r="D5879" t="s">
        <v>15</v>
      </c>
      <c r="E5879" t="s">
        <v>175</v>
      </c>
      <c r="F5879" s="1">
        <v>43514.409930555557</v>
      </c>
      <c r="G5879">
        <v>1</v>
      </c>
      <c r="H5879">
        <v>43.76</v>
      </c>
      <c r="I5879">
        <v>43.76</v>
      </c>
      <c r="J5879">
        <v>18</v>
      </c>
      <c r="K5879" t="s">
        <v>1543</v>
      </c>
      <c r="L5879">
        <v>2019</v>
      </c>
      <c r="M5879">
        <v>2</v>
      </c>
    </row>
    <row r="5880" spans="1:13" x14ac:dyDescent="0.25">
      <c r="A5880">
        <v>848477</v>
      </c>
      <c r="B5880" t="s">
        <v>174</v>
      </c>
      <c r="C5880" t="s">
        <v>14</v>
      </c>
      <c r="D5880" t="s">
        <v>15</v>
      </c>
      <c r="E5880" t="s">
        <v>175</v>
      </c>
      <c r="F5880" s="1">
        <v>43556.407962962963</v>
      </c>
      <c r="G5880">
        <v>1</v>
      </c>
      <c r="H5880">
        <v>130</v>
      </c>
      <c r="I5880">
        <v>130</v>
      </c>
      <c r="J5880">
        <v>18</v>
      </c>
      <c r="K5880" t="s">
        <v>1543</v>
      </c>
      <c r="L5880">
        <v>2019</v>
      </c>
      <c r="M5880">
        <v>4</v>
      </c>
    </row>
    <row r="5881" spans="1:13" x14ac:dyDescent="0.25">
      <c r="A5881">
        <v>846446</v>
      </c>
      <c r="B5881" t="s">
        <v>176</v>
      </c>
      <c r="C5881" t="s">
        <v>14</v>
      </c>
      <c r="D5881" t="s">
        <v>15</v>
      </c>
      <c r="E5881" t="s">
        <v>175</v>
      </c>
      <c r="F5881" s="1">
        <v>43745.460821759261</v>
      </c>
      <c r="G5881">
        <v>1</v>
      </c>
      <c r="H5881">
        <v>30.33</v>
      </c>
      <c r="I5881">
        <v>30.33</v>
      </c>
      <c r="J5881">
        <v>18</v>
      </c>
      <c r="K5881" t="s">
        <v>1543</v>
      </c>
      <c r="L5881">
        <v>2019</v>
      </c>
      <c r="M5881">
        <v>10</v>
      </c>
    </row>
    <row r="5882" spans="1:13" x14ac:dyDescent="0.25">
      <c r="A5882">
        <v>108606</v>
      </c>
      <c r="B5882" t="s">
        <v>177</v>
      </c>
      <c r="C5882" t="s">
        <v>58</v>
      </c>
      <c r="D5882" t="s">
        <v>59</v>
      </c>
      <c r="E5882" t="s">
        <v>178</v>
      </c>
      <c r="F5882" s="1">
        <v>43425.398113425923</v>
      </c>
      <c r="G5882">
        <v>1</v>
      </c>
      <c r="H5882">
        <v>73.22</v>
      </c>
      <c r="I5882">
        <v>73.22</v>
      </c>
      <c r="J5882">
        <v>18</v>
      </c>
      <c r="K5882" t="s">
        <v>1543</v>
      </c>
      <c r="L5882">
        <v>2018</v>
      </c>
      <c r="M5882">
        <v>11</v>
      </c>
    </row>
    <row r="5883" spans="1:13" x14ac:dyDescent="0.25">
      <c r="A5883">
        <v>108606</v>
      </c>
      <c r="B5883" t="s">
        <v>177</v>
      </c>
      <c r="C5883" t="s">
        <v>58</v>
      </c>
      <c r="D5883" t="s">
        <v>59</v>
      </c>
      <c r="E5883" t="s">
        <v>178</v>
      </c>
      <c r="F5883" s="1">
        <v>43691.551087962966</v>
      </c>
      <c r="G5883">
        <v>2</v>
      </c>
      <c r="H5883">
        <v>73.849999999999994</v>
      </c>
      <c r="I5883">
        <v>147.69999999999999</v>
      </c>
      <c r="J5883">
        <v>18</v>
      </c>
      <c r="K5883" t="s">
        <v>1543</v>
      </c>
      <c r="L5883">
        <v>2019</v>
      </c>
      <c r="M5883">
        <v>8</v>
      </c>
    </row>
    <row r="5884" spans="1:13" x14ac:dyDescent="0.25">
      <c r="A5884">
        <v>104336</v>
      </c>
      <c r="B5884" t="s">
        <v>179</v>
      </c>
      <c r="C5884" t="s">
        <v>14</v>
      </c>
      <c r="D5884" t="s">
        <v>15</v>
      </c>
      <c r="E5884" t="s">
        <v>180</v>
      </c>
      <c r="F5884" s="1">
        <v>42989.405636574076</v>
      </c>
      <c r="G5884">
        <v>1</v>
      </c>
      <c r="H5884">
        <v>78.98</v>
      </c>
      <c r="I5884">
        <v>78.98</v>
      </c>
      <c r="J5884">
        <v>18</v>
      </c>
      <c r="K5884" t="s">
        <v>1543</v>
      </c>
      <c r="L5884">
        <v>2017</v>
      </c>
      <c r="M5884">
        <v>9</v>
      </c>
    </row>
    <row r="5885" spans="1:13" x14ac:dyDescent="0.25">
      <c r="A5885">
        <v>104336</v>
      </c>
      <c r="B5885" t="s">
        <v>179</v>
      </c>
      <c r="C5885" t="s">
        <v>14</v>
      </c>
      <c r="D5885" t="s">
        <v>15</v>
      </c>
      <c r="E5885" t="s">
        <v>180</v>
      </c>
      <c r="F5885" s="1">
        <v>42996.349687499998</v>
      </c>
      <c r="G5885">
        <v>1</v>
      </c>
      <c r="H5885">
        <v>78.98</v>
      </c>
      <c r="I5885">
        <v>78.98</v>
      </c>
      <c r="J5885">
        <v>18</v>
      </c>
      <c r="K5885" t="s">
        <v>1543</v>
      </c>
      <c r="L5885">
        <v>2017</v>
      </c>
      <c r="M5885">
        <v>9</v>
      </c>
    </row>
    <row r="5886" spans="1:13" x14ac:dyDescent="0.25">
      <c r="A5886">
        <v>104336</v>
      </c>
      <c r="B5886" t="s">
        <v>179</v>
      </c>
      <c r="C5886" t="s">
        <v>14</v>
      </c>
      <c r="D5886" t="s">
        <v>15</v>
      </c>
      <c r="E5886" t="s">
        <v>180</v>
      </c>
      <c r="F5886" s="1">
        <v>43010.343402777777</v>
      </c>
      <c r="G5886">
        <v>1</v>
      </c>
      <c r="H5886">
        <v>78.98</v>
      </c>
      <c r="I5886">
        <v>78.98</v>
      </c>
      <c r="J5886">
        <v>18</v>
      </c>
      <c r="K5886" t="s">
        <v>1543</v>
      </c>
      <c r="L5886">
        <v>2017</v>
      </c>
      <c r="M5886">
        <v>10</v>
      </c>
    </row>
    <row r="5887" spans="1:13" x14ac:dyDescent="0.25">
      <c r="A5887">
        <v>990410</v>
      </c>
      <c r="B5887" t="s">
        <v>905</v>
      </c>
      <c r="C5887" t="s">
        <v>14</v>
      </c>
      <c r="D5887" t="s">
        <v>15</v>
      </c>
      <c r="E5887" t="s">
        <v>906</v>
      </c>
      <c r="F5887" s="1">
        <v>42844.579942129632</v>
      </c>
      <c r="G5887">
        <v>1</v>
      </c>
      <c r="H5887">
        <v>112.56</v>
      </c>
      <c r="I5887">
        <v>112.56</v>
      </c>
      <c r="J5887">
        <v>18</v>
      </c>
      <c r="K5887" t="s">
        <v>1543</v>
      </c>
      <c r="L5887">
        <v>2017</v>
      </c>
      <c r="M5887">
        <v>4</v>
      </c>
    </row>
    <row r="5888" spans="1:13" x14ac:dyDescent="0.25">
      <c r="A5888">
        <v>225143</v>
      </c>
      <c r="B5888" t="s">
        <v>907</v>
      </c>
      <c r="C5888" t="s">
        <v>14</v>
      </c>
      <c r="D5888" t="s">
        <v>15</v>
      </c>
      <c r="E5888" t="s">
        <v>908</v>
      </c>
      <c r="F5888" s="1">
        <v>43424.393206018518</v>
      </c>
      <c r="G5888">
        <v>1</v>
      </c>
      <c r="H5888">
        <v>74.510000000000005</v>
      </c>
      <c r="I5888">
        <v>74.510000000000005</v>
      </c>
      <c r="J5888">
        <v>18</v>
      </c>
      <c r="K5888" t="s">
        <v>1543</v>
      </c>
      <c r="L5888">
        <v>2018</v>
      </c>
      <c r="M5888">
        <v>11</v>
      </c>
    </row>
    <row r="5889" spans="1:13" x14ac:dyDescent="0.25">
      <c r="A5889">
        <v>225143</v>
      </c>
      <c r="B5889" t="s">
        <v>907</v>
      </c>
      <c r="C5889" t="s">
        <v>14</v>
      </c>
      <c r="D5889" t="s">
        <v>15</v>
      </c>
      <c r="E5889" t="s">
        <v>908</v>
      </c>
      <c r="F5889" s="1">
        <v>43543.524537037039</v>
      </c>
      <c r="G5889">
        <v>1</v>
      </c>
      <c r="H5889">
        <v>74.510000000000005</v>
      </c>
      <c r="I5889">
        <v>74.510000000000005</v>
      </c>
      <c r="J5889">
        <v>18</v>
      </c>
      <c r="K5889" t="s">
        <v>1543</v>
      </c>
      <c r="L5889">
        <v>2019</v>
      </c>
      <c r="M5889">
        <v>3</v>
      </c>
    </row>
    <row r="5890" spans="1:13" x14ac:dyDescent="0.25">
      <c r="A5890">
        <v>99884</v>
      </c>
      <c r="B5890" t="s">
        <v>1583</v>
      </c>
      <c r="C5890" t="s">
        <v>14</v>
      </c>
      <c r="D5890" t="s">
        <v>15</v>
      </c>
      <c r="E5890" t="s">
        <v>910</v>
      </c>
      <c r="F5890" s="1">
        <v>43791.414756944447</v>
      </c>
      <c r="G5890">
        <v>1</v>
      </c>
      <c r="H5890">
        <v>107.82</v>
      </c>
      <c r="I5890">
        <v>107.82</v>
      </c>
      <c r="J5890">
        <v>18</v>
      </c>
      <c r="K5890" t="s">
        <v>1543</v>
      </c>
      <c r="L5890">
        <v>2019</v>
      </c>
      <c r="M5890">
        <v>11</v>
      </c>
    </row>
    <row r="5891" spans="1:13" x14ac:dyDescent="0.25">
      <c r="A5891">
        <v>123264</v>
      </c>
      <c r="B5891" t="s">
        <v>1379</v>
      </c>
      <c r="C5891" t="s">
        <v>14</v>
      </c>
      <c r="D5891" t="s">
        <v>15</v>
      </c>
      <c r="E5891" t="s">
        <v>273</v>
      </c>
      <c r="F5891" s="1">
        <v>42878.448113425926</v>
      </c>
      <c r="G5891">
        <v>1</v>
      </c>
      <c r="H5891">
        <v>98.27</v>
      </c>
      <c r="I5891">
        <v>98.27</v>
      </c>
      <c r="J5891">
        <v>18</v>
      </c>
      <c r="K5891" t="s">
        <v>1543</v>
      </c>
      <c r="L5891">
        <v>2017</v>
      </c>
      <c r="M5891">
        <v>5</v>
      </c>
    </row>
    <row r="5892" spans="1:13" x14ac:dyDescent="0.25">
      <c r="A5892">
        <v>123264</v>
      </c>
      <c r="B5892" t="s">
        <v>1379</v>
      </c>
      <c r="C5892" t="s">
        <v>14</v>
      </c>
      <c r="D5892" t="s">
        <v>15</v>
      </c>
      <c r="E5892" t="s">
        <v>273</v>
      </c>
      <c r="F5892" s="1">
        <v>42926.419953703706</v>
      </c>
      <c r="G5892">
        <v>1</v>
      </c>
      <c r="H5892">
        <v>99.14</v>
      </c>
      <c r="I5892">
        <v>99.14</v>
      </c>
      <c r="J5892">
        <v>18</v>
      </c>
      <c r="K5892" t="s">
        <v>1543</v>
      </c>
      <c r="L5892">
        <v>2017</v>
      </c>
      <c r="M5892">
        <v>7</v>
      </c>
    </row>
    <row r="5893" spans="1:13" x14ac:dyDescent="0.25">
      <c r="A5893">
        <v>123264</v>
      </c>
      <c r="B5893" t="s">
        <v>1379</v>
      </c>
      <c r="C5893" t="s">
        <v>14</v>
      </c>
      <c r="D5893" t="s">
        <v>15</v>
      </c>
      <c r="E5893" t="s">
        <v>273</v>
      </c>
      <c r="F5893" s="1">
        <v>42968.337037037039</v>
      </c>
      <c r="G5893">
        <v>1</v>
      </c>
      <c r="H5893">
        <v>131.04</v>
      </c>
      <c r="I5893">
        <v>131.04</v>
      </c>
      <c r="J5893">
        <v>18</v>
      </c>
      <c r="K5893" t="s">
        <v>1543</v>
      </c>
      <c r="L5893">
        <v>2017</v>
      </c>
      <c r="M5893">
        <v>8</v>
      </c>
    </row>
    <row r="5894" spans="1:13" x14ac:dyDescent="0.25">
      <c r="A5894">
        <v>123264</v>
      </c>
      <c r="B5894" t="s">
        <v>1379</v>
      </c>
      <c r="C5894" t="s">
        <v>14</v>
      </c>
      <c r="D5894" t="s">
        <v>15</v>
      </c>
      <c r="E5894" t="s">
        <v>273</v>
      </c>
      <c r="F5894" s="1">
        <v>43010.343402777777</v>
      </c>
      <c r="G5894">
        <v>1</v>
      </c>
      <c r="H5894">
        <v>131.04</v>
      </c>
      <c r="I5894">
        <v>131.04</v>
      </c>
      <c r="J5894">
        <v>18</v>
      </c>
      <c r="K5894" t="s">
        <v>1543</v>
      </c>
      <c r="L5894">
        <v>2017</v>
      </c>
      <c r="M5894">
        <v>10</v>
      </c>
    </row>
    <row r="5895" spans="1:13" x14ac:dyDescent="0.25">
      <c r="A5895">
        <v>123264</v>
      </c>
      <c r="B5895" t="s">
        <v>1379</v>
      </c>
      <c r="C5895" t="s">
        <v>14</v>
      </c>
      <c r="D5895" t="s">
        <v>15</v>
      </c>
      <c r="E5895" t="s">
        <v>273</v>
      </c>
      <c r="F5895" s="1">
        <v>43017.389930555553</v>
      </c>
      <c r="G5895">
        <v>1</v>
      </c>
      <c r="H5895">
        <v>131.04</v>
      </c>
      <c r="I5895">
        <v>131.04</v>
      </c>
      <c r="J5895">
        <v>18</v>
      </c>
      <c r="K5895" t="s">
        <v>1543</v>
      </c>
      <c r="L5895">
        <v>2017</v>
      </c>
      <c r="M5895">
        <v>10</v>
      </c>
    </row>
    <row r="5896" spans="1:13" x14ac:dyDescent="0.25">
      <c r="A5896">
        <v>123264</v>
      </c>
      <c r="B5896" t="s">
        <v>1379</v>
      </c>
      <c r="C5896" t="s">
        <v>14</v>
      </c>
      <c r="D5896" t="s">
        <v>15</v>
      </c>
      <c r="E5896" t="s">
        <v>273</v>
      </c>
      <c r="F5896" s="1">
        <v>43802.381562499999</v>
      </c>
      <c r="G5896">
        <v>2</v>
      </c>
      <c r="H5896">
        <v>135.19</v>
      </c>
      <c r="I5896">
        <v>270.38</v>
      </c>
      <c r="J5896">
        <v>18</v>
      </c>
      <c r="K5896" t="s">
        <v>1543</v>
      </c>
      <c r="L5896">
        <v>2019</v>
      </c>
      <c r="M5896">
        <v>12</v>
      </c>
    </row>
    <row r="5897" spans="1:13" x14ac:dyDescent="0.25">
      <c r="A5897">
        <v>123264</v>
      </c>
      <c r="B5897" t="s">
        <v>1379</v>
      </c>
      <c r="C5897" t="s">
        <v>14</v>
      </c>
      <c r="D5897" t="s">
        <v>15</v>
      </c>
      <c r="E5897" t="s">
        <v>273</v>
      </c>
      <c r="F5897" s="1">
        <v>43803.600914351853</v>
      </c>
      <c r="G5897">
        <v>1</v>
      </c>
      <c r="H5897">
        <v>133.84</v>
      </c>
      <c r="I5897">
        <v>133.84</v>
      </c>
      <c r="J5897">
        <v>18</v>
      </c>
      <c r="K5897" t="s">
        <v>1543</v>
      </c>
      <c r="L5897">
        <v>2019</v>
      </c>
      <c r="M5897">
        <v>12</v>
      </c>
    </row>
    <row r="5898" spans="1:13" x14ac:dyDescent="0.25">
      <c r="A5898">
        <v>191867</v>
      </c>
      <c r="B5898" t="s">
        <v>1584</v>
      </c>
      <c r="C5898" t="s">
        <v>14</v>
      </c>
      <c r="D5898" t="s">
        <v>27</v>
      </c>
      <c r="E5898" t="s">
        <v>273</v>
      </c>
      <c r="F5898" s="1">
        <v>43046.403692129628</v>
      </c>
      <c r="G5898">
        <v>1</v>
      </c>
      <c r="H5898">
        <v>191.39</v>
      </c>
      <c r="I5898">
        <v>191.39</v>
      </c>
      <c r="J5898">
        <v>18</v>
      </c>
      <c r="K5898" t="s">
        <v>1543</v>
      </c>
      <c r="L5898">
        <v>2017</v>
      </c>
      <c r="M5898">
        <v>11</v>
      </c>
    </row>
    <row r="5899" spans="1:13" x14ac:dyDescent="0.25">
      <c r="A5899">
        <v>191867</v>
      </c>
      <c r="B5899" t="s">
        <v>1584</v>
      </c>
      <c r="C5899" t="s">
        <v>14</v>
      </c>
      <c r="D5899" t="s">
        <v>27</v>
      </c>
      <c r="E5899" t="s">
        <v>273</v>
      </c>
      <c r="F5899" s="1">
        <v>43251.343715277777</v>
      </c>
      <c r="G5899">
        <v>1</v>
      </c>
      <c r="H5899">
        <v>191.37</v>
      </c>
      <c r="I5899">
        <v>191.37</v>
      </c>
      <c r="J5899">
        <v>18</v>
      </c>
      <c r="K5899" t="s">
        <v>1543</v>
      </c>
      <c r="L5899">
        <v>2018</v>
      </c>
      <c r="M5899">
        <v>5</v>
      </c>
    </row>
    <row r="5900" spans="1:13" x14ac:dyDescent="0.25">
      <c r="A5900">
        <v>157823</v>
      </c>
      <c r="B5900" t="s">
        <v>911</v>
      </c>
      <c r="C5900" t="s">
        <v>14</v>
      </c>
      <c r="D5900" t="s">
        <v>27</v>
      </c>
      <c r="E5900" t="s">
        <v>912</v>
      </c>
      <c r="F5900" s="1">
        <v>42793.416712962964</v>
      </c>
      <c r="G5900">
        <v>1</v>
      </c>
      <c r="H5900">
        <v>115.15</v>
      </c>
      <c r="I5900">
        <v>115.15</v>
      </c>
      <c r="J5900">
        <v>18</v>
      </c>
      <c r="K5900" t="s">
        <v>1543</v>
      </c>
      <c r="L5900">
        <v>2017</v>
      </c>
      <c r="M5900">
        <v>2</v>
      </c>
    </row>
    <row r="5901" spans="1:13" x14ac:dyDescent="0.25">
      <c r="A5901">
        <v>157827</v>
      </c>
      <c r="B5901" t="s">
        <v>913</v>
      </c>
      <c r="C5901" t="s">
        <v>14</v>
      </c>
      <c r="D5901" t="s">
        <v>27</v>
      </c>
      <c r="E5901" t="s">
        <v>912</v>
      </c>
      <c r="F5901" s="1">
        <v>42877.407546296294</v>
      </c>
      <c r="G5901">
        <v>1</v>
      </c>
      <c r="H5901">
        <v>197.24</v>
      </c>
      <c r="I5901">
        <v>197.24</v>
      </c>
      <c r="J5901">
        <v>18</v>
      </c>
      <c r="K5901" t="s">
        <v>1543</v>
      </c>
      <c r="L5901">
        <v>2017</v>
      </c>
      <c r="M5901">
        <v>5</v>
      </c>
    </row>
    <row r="5902" spans="1:13" x14ac:dyDescent="0.25">
      <c r="A5902">
        <v>157827</v>
      </c>
      <c r="B5902" t="s">
        <v>913</v>
      </c>
      <c r="C5902" t="s">
        <v>14</v>
      </c>
      <c r="D5902" t="s">
        <v>27</v>
      </c>
      <c r="E5902" t="s">
        <v>912</v>
      </c>
      <c r="F5902" s="1">
        <v>42884.43540509259</v>
      </c>
      <c r="G5902">
        <v>1</v>
      </c>
      <c r="H5902">
        <v>197.24</v>
      </c>
      <c r="I5902">
        <v>197.24</v>
      </c>
      <c r="J5902">
        <v>18</v>
      </c>
      <c r="K5902" t="s">
        <v>1543</v>
      </c>
      <c r="L5902">
        <v>2017</v>
      </c>
      <c r="M5902">
        <v>5</v>
      </c>
    </row>
    <row r="5903" spans="1:13" x14ac:dyDescent="0.25">
      <c r="A5903">
        <v>186901</v>
      </c>
      <c r="B5903" t="s">
        <v>914</v>
      </c>
      <c r="C5903" t="s">
        <v>14</v>
      </c>
      <c r="D5903" t="s">
        <v>15</v>
      </c>
      <c r="E5903" t="s">
        <v>912</v>
      </c>
      <c r="F5903" s="1">
        <v>43073.453900462962</v>
      </c>
      <c r="G5903">
        <v>1</v>
      </c>
      <c r="H5903">
        <v>520.61</v>
      </c>
      <c r="I5903">
        <v>520.61</v>
      </c>
      <c r="J5903">
        <v>18</v>
      </c>
      <c r="K5903" t="s">
        <v>1543</v>
      </c>
      <c r="L5903">
        <v>2017</v>
      </c>
      <c r="M5903">
        <v>12</v>
      </c>
    </row>
    <row r="5904" spans="1:13" x14ac:dyDescent="0.25">
      <c r="A5904">
        <v>193252</v>
      </c>
      <c r="B5904" t="s">
        <v>915</v>
      </c>
      <c r="C5904" t="s">
        <v>14</v>
      </c>
      <c r="D5904" t="s">
        <v>15</v>
      </c>
      <c r="E5904" t="s">
        <v>912</v>
      </c>
      <c r="F5904" s="1">
        <v>43073.453900462962</v>
      </c>
      <c r="G5904">
        <v>1</v>
      </c>
      <c r="H5904">
        <v>1231.75</v>
      </c>
      <c r="I5904">
        <v>1231.75</v>
      </c>
      <c r="J5904">
        <v>18</v>
      </c>
      <c r="K5904" t="s">
        <v>1543</v>
      </c>
      <c r="L5904">
        <v>2017</v>
      </c>
      <c r="M5904">
        <v>12</v>
      </c>
    </row>
    <row r="5905" spans="1:13" x14ac:dyDescent="0.25">
      <c r="A5905">
        <v>230417</v>
      </c>
      <c r="B5905" t="s">
        <v>1382</v>
      </c>
      <c r="C5905" t="s">
        <v>14</v>
      </c>
      <c r="D5905" t="s">
        <v>15</v>
      </c>
      <c r="E5905" t="s">
        <v>183</v>
      </c>
      <c r="F5905" s="1">
        <v>43573.520185185182</v>
      </c>
      <c r="G5905">
        <v>1</v>
      </c>
      <c r="H5905">
        <v>54.21</v>
      </c>
      <c r="I5905">
        <v>54.21</v>
      </c>
      <c r="J5905">
        <v>18</v>
      </c>
      <c r="K5905" t="s">
        <v>1543</v>
      </c>
      <c r="L5905">
        <v>2019</v>
      </c>
      <c r="M5905">
        <v>4</v>
      </c>
    </row>
    <row r="5906" spans="1:13" x14ac:dyDescent="0.25">
      <c r="A5906">
        <v>230417</v>
      </c>
      <c r="B5906" t="s">
        <v>1382</v>
      </c>
      <c r="C5906" t="s">
        <v>14</v>
      </c>
      <c r="D5906" t="s">
        <v>15</v>
      </c>
      <c r="E5906" t="s">
        <v>183</v>
      </c>
      <c r="F5906" s="1">
        <v>43619.372534722221</v>
      </c>
      <c r="G5906">
        <v>1</v>
      </c>
      <c r="H5906">
        <v>54.2</v>
      </c>
      <c r="I5906">
        <v>54.2</v>
      </c>
      <c r="J5906">
        <v>18</v>
      </c>
      <c r="K5906" t="s">
        <v>1543</v>
      </c>
      <c r="L5906">
        <v>2019</v>
      </c>
      <c r="M5906">
        <v>6</v>
      </c>
    </row>
    <row r="5907" spans="1:13" x14ac:dyDescent="0.25">
      <c r="A5907">
        <v>230417</v>
      </c>
      <c r="B5907" t="s">
        <v>1382</v>
      </c>
      <c r="C5907" t="s">
        <v>14</v>
      </c>
      <c r="D5907" t="s">
        <v>15</v>
      </c>
      <c r="E5907" t="s">
        <v>183</v>
      </c>
      <c r="F5907" s="1">
        <v>43675.493275462963</v>
      </c>
      <c r="G5907">
        <v>2</v>
      </c>
      <c r="H5907">
        <v>53.93</v>
      </c>
      <c r="I5907">
        <v>107.86</v>
      </c>
      <c r="J5907">
        <v>18</v>
      </c>
      <c r="K5907" t="s">
        <v>1543</v>
      </c>
      <c r="L5907">
        <v>2019</v>
      </c>
      <c r="M5907">
        <v>7</v>
      </c>
    </row>
    <row r="5908" spans="1:13" x14ac:dyDescent="0.25">
      <c r="A5908">
        <v>230417</v>
      </c>
      <c r="B5908" t="s">
        <v>1382</v>
      </c>
      <c r="C5908" t="s">
        <v>14</v>
      </c>
      <c r="D5908" t="s">
        <v>15</v>
      </c>
      <c r="E5908" t="s">
        <v>183</v>
      </c>
      <c r="F5908" s="1">
        <v>43738.416145833333</v>
      </c>
      <c r="G5908">
        <v>1</v>
      </c>
      <c r="H5908">
        <v>53.93</v>
      </c>
      <c r="I5908">
        <v>53.93</v>
      </c>
      <c r="J5908">
        <v>18</v>
      </c>
      <c r="K5908" t="s">
        <v>1543</v>
      </c>
      <c r="L5908">
        <v>2019</v>
      </c>
      <c r="M5908">
        <v>9</v>
      </c>
    </row>
    <row r="5909" spans="1:13" x14ac:dyDescent="0.25">
      <c r="A5909">
        <v>230417</v>
      </c>
      <c r="B5909" t="s">
        <v>1382</v>
      </c>
      <c r="C5909" t="s">
        <v>14</v>
      </c>
      <c r="D5909" t="s">
        <v>15</v>
      </c>
      <c r="E5909" t="s">
        <v>183</v>
      </c>
      <c r="F5909" s="1">
        <v>43763.414803240739</v>
      </c>
      <c r="G5909">
        <v>1</v>
      </c>
      <c r="H5909">
        <v>53.93</v>
      </c>
      <c r="I5909">
        <v>53.93</v>
      </c>
      <c r="J5909">
        <v>18</v>
      </c>
      <c r="K5909" t="s">
        <v>1543</v>
      </c>
      <c r="L5909">
        <v>2019</v>
      </c>
      <c r="M5909">
        <v>10</v>
      </c>
    </row>
    <row r="5910" spans="1:13" x14ac:dyDescent="0.25">
      <c r="A5910">
        <v>230417</v>
      </c>
      <c r="B5910" t="s">
        <v>1382</v>
      </c>
      <c r="C5910" t="s">
        <v>14</v>
      </c>
      <c r="D5910" t="s">
        <v>15</v>
      </c>
      <c r="E5910" t="s">
        <v>183</v>
      </c>
      <c r="F5910" s="1">
        <v>43818.334548611114</v>
      </c>
      <c r="G5910">
        <v>1</v>
      </c>
      <c r="H5910">
        <v>54.15</v>
      </c>
      <c r="I5910">
        <v>54.15</v>
      </c>
      <c r="J5910">
        <v>18</v>
      </c>
      <c r="K5910" t="s">
        <v>1543</v>
      </c>
      <c r="L5910">
        <v>2019</v>
      </c>
      <c r="M5910">
        <v>12</v>
      </c>
    </row>
    <row r="5911" spans="1:13" x14ac:dyDescent="0.25">
      <c r="A5911">
        <v>117425</v>
      </c>
      <c r="B5911" t="s">
        <v>182</v>
      </c>
      <c r="C5911" t="s">
        <v>14</v>
      </c>
      <c r="D5911" t="s">
        <v>27</v>
      </c>
      <c r="E5911" t="s">
        <v>183</v>
      </c>
      <c r="F5911" s="1">
        <v>42772.462476851855</v>
      </c>
      <c r="G5911">
        <v>2</v>
      </c>
      <c r="H5911">
        <v>20.059999999999999</v>
      </c>
      <c r="I5911">
        <v>40.119999999999997</v>
      </c>
      <c r="J5911">
        <v>18</v>
      </c>
      <c r="K5911" t="s">
        <v>1543</v>
      </c>
      <c r="L5911">
        <v>2017</v>
      </c>
      <c r="M5911">
        <v>2</v>
      </c>
    </row>
    <row r="5912" spans="1:13" x14ac:dyDescent="0.25">
      <c r="A5912">
        <v>117425</v>
      </c>
      <c r="B5912" t="s">
        <v>182</v>
      </c>
      <c r="C5912" t="s">
        <v>14</v>
      </c>
      <c r="D5912" t="s">
        <v>27</v>
      </c>
      <c r="E5912" t="s">
        <v>183</v>
      </c>
      <c r="F5912" s="1">
        <v>42779.460648148146</v>
      </c>
      <c r="G5912">
        <v>2</v>
      </c>
      <c r="H5912">
        <v>20.059999999999999</v>
      </c>
      <c r="I5912">
        <v>40.119999999999997</v>
      </c>
      <c r="J5912">
        <v>18</v>
      </c>
      <c r="K5912" t="s">
        <v>1543</v>
      </c>
      <c r="L5912">
        <v>2017</v>
      </c>
      <c r="M5912">
        <v>2</v>
      </c>
    </row>
    <row r="5913" spans="1:13" x14ac:dyDescent="0.25">
      <c r="A5913">
        <v>117425</v>
      </c>
      <c r="B5913" t="s">
        <v>182</v>
      </c>
      <c r="C5913" t="s">
        <v>14</v>
      </c>
      <c r="D5913" t="s">
        <v>27</v>
      </c>
      <c r="E5913" t="s">
        <v>183</v>
      </c>
      <c r="F5913" s="1">
        <v>42877.407546296294</v>
      </c>
      <c r="G5913">
        <v>2</v>
      </c>
      <c r="H5913">
        <v>19.93</v>
      </c>
      <c r="I5913">
        <v>39.86</v>
      </c>
      <c r="J5913">
        <v>18</v>
      </c>
      <c r="K5913" t="s">
        <v>1543</v>
      </c>
      <c r="L5913">
        <v>2017</v>
      </c>
      <c r="M5913">
        <v>5</v>
      </c>
    </row>
    <row r="5914" spans="1:13" x14ac:dyDescent="0.25">
      <c r="A5914">
        <v>117425</v>
      </c>
      <c r="B5914" t="s">
        <v>182</v>
      </c>
      <c r="C5914" t="s">
        <v>14</v>
      </c>
      <c r="D5914" t="s">
        <v>27</v>
      </c>
      <c r="E5914" t="s">
        <v>183</v>
      </c>
      <c r="F5914" s="1">
        <v>42933.528252314813</v>
      </c>
      <c r="G5914">
        <v>2</v>
      </c>
      <c r="H5914">
        <v>19.93</v>
      </c>
      <c r="I5914">
        <v>39.86</v>
      </c>
      <c r="J5914">
        <v>18</v>
      </c>
      <c r="K5914" t="s">
        <v>1543</v>
      </c>
      <c r="L5914">
        <v>2017</v>
      </c>
      <c r="M5914">
        <v>7</v>
      </c>
    </row>
    <row r="5915" spans="1:13" x14ac:dyDescent="0.25">
      <c r="A5915">
        <v>117425</v>
      </c>
      <c r="B5915" t="s">
        <v>182</v>
      </c>
      <c r="C5915" t="s">
        <v>14</v>
      </c>
      <c r="D5915" t="s">
        <v>27</v>
      </c>
      <c r="E5915" t="s">
        <v>183</v>
      </c>
      <c r="F5915" s="1">
        <v>43038.42628472222</v>
      </c>
      <c r="G5915">
        <v>2</v>
      </c>
      <c r="H5915">
        <v>19.93</v>
      </c>
      <c r="I5915">
        <v>39.86</v>
      </c>
      <c r="J5915">
        <v>18</v>
      </c>
      <c r="K5915" t="s">
        <v>1543</v>
      </c>
      <c r="L5915">
        <v>2017</v>
      </c>
      <c r="M5915">
        <v>10</v>
      </c>
    </row>
    <row r="5916" spans="1:13" x14ac:dyDescent="0.25">
      <c r="A5916">
        <v>117425</v>
      </c>
      <c r="B5916" t="s">
        <v>182</v>
      </c>
      <c r="C5916" t="s">
        <v>14</v>
      </c>
      <c r="D5916" t="s">
        <v>27</v>
      </c>
      <c r="E5916" t="s">
        <v>183</v>
      </c>
      <c r="F5916" s="1">
        <v>43052.409444444442</v>
      </c>
      <c r="G5916">
        <v>2</v>
      </c>
      <c r="H5916">
        <v>19.93</v>
      </c>
      <c r="I5916">
        <v>39.86</v>
      </c>
      <c r="J5916">
        <v>18</v>
      </c>
      <c r="K5916" t="s">
        <v>1543</v>
      </c>
      <c r="L5916">
        <v>2017</v>
      </c>
      <c r="M5916">
        <v>11</v>
      </c>
    </row>
    <row r="5917" spans="1:13" x14ac:dyDescent="0.25">
      <c r="A5917">
        <v>117425</v>
      </c>
      <c r="B5917" t="s">
        <v>182</v>
      </c>
      <c r="C5917" t="s">
        <v>14</v>
      </c>
      <c r="D5917" t="s">
        <v>27</v>
      </c>
      <c r="E5917" t="s">
        <v>183</v>
      </c>
      <c r="F5917" s="1">
        <v>43080.359155092592</v>
      </c>
      <c r="G5917">
        <v>2</v>
      </c>
      <c r="H5917">
        <v>19.82</v>
      </c>
      <c r="I5917">
        <v>39.64</v>
      </c>
      <c r="J5917">
        <v>18</v>
      </c>
      <c r="K5917" t="s">
        <v>1543</v>
      </c>
      <c r="L5917">
        <v>2017</v>
      </c>
      <c r="M5917">
        <v>12</v>
      </c>
    </row>
    <row r="5918" spans="1:13" x14ac:dyDescent="0.25">
      <c r="A5918">
        <v>117425</v>
      </c>
      <c r="B5918" t="s">
        <v>182</v>
      </c>
      <c r="C5918" t="s">
        <v>14</v>
      </c>
      <c r="D5918" t="s">
        <v>27</v>
      </c>
      <c r="E5918" t="s">
        <v>183</v>
      </c>
      <c r="F5918" s="1">
        <v>43143.416597222225</v>
      </c>
      <c r="G5918">
        <v>1</v>
      </c>
      <c r="H5918">
        <v>19.82</v>
      </c>
      <c r="I5918">
        <v>19.82</v>
      </c>
      <c r="J5918">
        <v>18</v>
      </c>
      <c r="K5918" t="s">
        <v>1543</v>
      </c>
      <c r="L5918">
        <v>2018</v>
      </c>
      <c r="M5918">
        <v>2</v>
      </c>
    </row>
    <row r="5919" spans="1:13" x14ac:dyDescent="0.25">
      <c r="A5919">
        <v>117425</v>
      </c>
      <c r="B5919" t="s">
        <v>182</v>
      </c>
      <c r="C5919" t="s">
        <v>14</v>
      </c>
      <c r="D5919" t="s">
        <v>27</v>
      </c>
      <c r="E5919" t="s">
        <v>183</v>
      </c>
      <c r="F5919" s="1">
        <v>43206.416689814818</v>
      </c>
      <c r="G5919">
        <v>2</v>
      </c>
      <c r="H5919">
        <v>19.82</v>
      </c>
      <c r="I5919">
        <v>39.64</v>
      </c>
      <c r="J5919">
        <v>18</v>
      </c>
      <c r="K5919" t="s">
        <v>1543</v>
      </c>
      <c r="L5919">
        <v>2018</v>
      </c>
      <c r="M5919">
        <v>4</v>
      </c>
    </row>
    <row r="5920" spans="1:13" x14ac:dyDescent="0.25">
      <c r="A5920">
        <v>117425</v>
      </c>
      <c r="B5920" t="s">
        <v>182</v>
      </c>
      <c r="C5920" t="s">
        <v>14</v>
      </c>
      <c r="D5920" t="s">
        <v>27</v>
      </c>
      <c r="E5920" t="s">
        <v>183</v>
      </c>
      <c r="F5920" s="1">
        <v>43283.322164351855</v>
      </c>
      <c r="G5920">
        <v>3</v>
      </c>
      <c r="H5920">
        <v>19.82</v>
      </c>
      <c r="I5920">
        <v>59.46</v>
      </c>
      <c r="J5920">
        <v>18</v>
      </c>
      <c r="K5920" t="s">
        <v>1543</v>
      </c>
      <c r="L5920">
        <v>2018</v>
      </c>
      <c r="M5920">
        <v>7</v>
      </c>
    </row>
    <row r="5921" spans="1:13" x14ac:dyDescent="0.25">
      <c r="A5921">
        <v>117425</v>
      </c>
      <c r="B5921" t="s">
        <v>182</v>
      </c>
      <c r="C5921" t="s">
        <v>14</v>
      </c>
      <c r="D5921" t="s">
        <v>27</v>
      </c>
      <c r="E5921" t="s">
        <v>183</v>
      </c>
      <c r="F5921" s="1">
        <v>43332.364282407405</v>
      </c>
      <c r="G5921">
        <v>3</v>
      </c>
      <c r="H5921">
        <v>19.82</v>
      </c>
      <c r="I5921">
        <v>59.46</v>
      </c>
      <c r="J5921">
        <v>18</v>
      </c>
      <c r="K5921" t="s">
        <v>1543</v>
      </c>
      <c r="L5921">
        <v>2018</v>
      </c>
      <c r="M5921">
        <v>8</v>
      </c>
    </row>
    <row r="5922" spans="1:13" x14ac:dyDescent="0.25">
      <c r="A5922">
        <v>230409</v>
      </c>
      <c r="B5922" t="s">
        <v>182</v>
      </c>
      <c r="C5922" t="s">
        <v>14</v>
      </c>
      <c r="D5922" t="s">
        <v>15</v>
      </c>
      <c r="E5922" t="s">
        <v>183</v>
      </c>
      <c r="F5922" s="1">
        <v>43402.43408564815</v>
      </c>
      <c r="G5922">
        <v>2</v>
      </c>
      <c r="H5922">
        <v>19.93</v>
      </c>
      <c r="I5922">
        <v>39.86</v>
      </c>
      <c r="J5922">
        <v>18</v>
      </c>
      <c r="K5922" t="s">
        <v>1543</v>
      </c>
      <c r="L5922">
        <v>2018</v>
      </c>
      <c r="M5922">
        <v>10</v>
      </c>
    </row>
    <row r="5923" spans="1:13" x14ac:dyDescent="0.25">
      <c r="A5923">
        <v>230409</v>
      </c>
      <c r="B5923" t="s">
        <v>182</v>
      </c>
      <c r="C5923" t="s">
        <v>14</v>
      </c>
      <c r="D5923" t="s">
        <v>15</v>
      </c>
      <c r="E5923" t="s">
        <v>183</v>
      </c>
      <c r="F5923" s="1">
        <v>43528.416400462964</v>
      </c>
      <c r="G5923">
        <v>3</v>
      </c>
      <c r="H5923">
        <v>19.93</v>
      </c>
      <c r="I5923">
        <v>59.79</v>
      </c>
      <c r="J5923">
        <v>18</v>
      </c>
      <c r="K5923" t="s">
        <v>1543</v>
      </c>
      <c r="L5923">
        <v>2019</v>
      </c>
      <c r="M5923">
        <v>3</v>
      </c>
    </row>
    <row r="5924" spans="1:13" x14ac:dyDescent="0.25">
      <c r="A5924">
        <v>230409</v>
      </c>
      <c r="B5924" t="s">
        <v>182</v>
      </c>
      <c r="C5924" t="s">
        <v>14</v>
      </c>
      <c r="D5924" t="s">
        <v>15</v>
      </c>
      <c r="E5924" t="s">
        <v>183</v>
      </c>
      <c r="F5924" s="1">
        <v>43570.339791666665</v>
      </c>
      <c r="G5924">
        <v>3</v>
      </c>
      <c r="H5924">
        <v>19.82</v>
      </c>
      <c r="I5924">
        <v>59.46</v>
      </c>
      <c r="J5924">
        <v>18</v>
      </c>
      <c r="K5924" t="s">
        <v>1543</v>
      </c>
      <c r="L5924">
        <v>2019</v>
      </c>
      <c r="M5924">
        <v>4</v>
      </c>
    </row>
    <row r="5925" spans="1:13" x14ac:dyDescent="0.25">
      <c r="A5925">
        <v>230409</v>
      </c>
      <c r="B5925" t="s">
        <v>182</v>
      </c>
      <c r="C5925" t="s">
        <v>14</v>
      </c>
      <c r="D5925" t="s">
        <v>15</v>
      </c>
      <c r="E5925" t="s">
        <v>183</v>
      </c>
      <c r="F5925" s="1">
        <v>43647.421956018516</v>
      </c>
      <c r="G5925">
        <v>2</v>
      </c>
      <c r="H5925">
        <v>19.82</v>
      </c>
      <c r="I5925">
        <v>39.64</v>
      </c>
      <c r="J5925">
        <v>18</v>
      </c>
      <c r="K5925" t="s">
        <v>1543</v>
      </c>
      <c r="L5925">
        <v>2019</v>
      </c>
      <c r="M5925">
        <v>7</v>
      </c>
    </row>
    <row r="5926" spans="1:13" x14ac:dyDescent="0.25">
      <c r="A5926">
        <v>230409</v>
      </c>
      <c r="B5926" t="s">
        <v>182</v>
      </c>
      <c r="C5926" t="s">
        <v>14</v>
      </c>
      <c r="D5926" t="s">
        <v>15</v>
      </c>
      <c r="E5926" t="s">
        <v>183</v>
      </c>
      <c r="F5926" s="1">
        <v>43738.416145833333</v>
      </c>
      <c r="G5926">
        <v>2</v>
      </c>
      <c r="H5926">
        <v>19.82</v>
      </c>
      <c r="I5926">
        <v>39.64</v>
      </c>
      <c r="J5926">
        <v>18</v>
      </c>
      <c r="K5926" t="s">
        <v>1543</v>
      </c>
      <c r="L5926">
        <v>2019</v>
      </c>
      <c r="M5926">
        <v>9</v>
      </c>
    </row>
    <row r="5927" spans="1:13" x14ac:dyDescent="0.25">
      <c r="A5927">
        <v>230409</v>
      </c>
      <c r="B5927" t="s">
        <v>182</v>
      </c>
      <c r="C5927" t="s">
        <v>14</v>
      </c>
      <c r="D5927" t="s">
        <v>15</v>
      </c>
      <c r="E5927" t="s">
        <v>183</v>
      </c>
      <c r="F5927" s="1">
        <v>43763.414803240739</v>
      </c>
      <c r="G5927">
        <v>1</v>
      </c>
      <c r="H5927">
        <v>19.82</v>
      </c>
      <c r="I5927">
        <v>19.82</v>
      </c>
      <c r="J5927">
        <v>18</v>
      </c>
      <c r="K5927" t="s">
        <v>1543</v>
      </c>
      <c r="L5927">
        <v>2019</v>
      </c>
      <c r="M5927">
        <v>10</v>
      </c>
    </row>
    <row r="5928" spans="1:13" x14ac:dyDescent="0.25">
      <c r="A5928">
        <v>230409</v>
      </c>
      <c r="B5928" t="s">
        <v>182</v>
      </c>
      <c r="C5928" t="s">
        <v>14</v>
      </c>
      <c r="D5928" t="s">
        <v>15</v>
      </c>
      <c r="E5928" t="s">
        <v>183</v>
      </c>
      <c r="F5928" s="1">
        <v>43780.411469907405</v>
      </c>
      <c r="G5928">
        <v>1</v>
      </c>
      <c r="H5928">
        <v>19.82</v>
      </c>
      <c r="I5928">
        <v>19.82</v>
      </c>
      <c r="J5928">
        <v>18</v>
      </c>
      <c r="K5928" t="s">
        <v>1543</v>
      </c>
      <c r="L5928">
        <v>2019</v>
      </c>
      <c r="M5928">
        <v>11</v>
      </c>
    </row>
    <row r="5929" spans="1:13" x14ac:dyDescent="0.25">
      <c r="A5929">
        <v>230409</v>
      </c>
      <c r="B5929" t="s">
        <v>182</v>
      </c>
      <c r="C5929" t="s">
        <v>14</v>
      </c>
      <c r="D5929" t="s">
        <v>15</v>
      </c>
      <c r="E5929" t="s">
        <v>183</v>
      </c>
      <c r="F5929" s="1">
        <v>43802.381562499999</v>
      </c>
      <c r="G5929">
        <v>2</v>
      </c>
      <c r="H5929">
        <v>19.82</v>
      </c>
      <c r="I5929">
        <v>39.64</v>
      </c>
      <c r="J5929">
        <v>18</v>
      </c>
      <c r="K5929" t="s">
        <v>1543</v>
      </c>
      <c r="L5929">
        <v>2019</v>
      </c>
      <c r="M5929">
        <v>12</v>
      </c>
    </row>
    <row r="5930" spans="1:13" x14ac:dyDescent="0.25">
      <c r="A5930">
        <v>117431</v>
      </c>
      <c r="B5930" t="s">
        <v>184</v>
      </c>
      <c r="C5930" t="s">
        <v>14</v>
      </c>
      <c r="D5930" t="s">
        <v>27</v>
      </c>
      <c r="E5930" t="s">
        <v>183</v>
      </c>
      <c r="F5930" s="1">
        <v>42765.410243055558</v>
      </c>
      <c r="G5930">
        <v>1</v>
      </c>
      <c r="H5930">
        <v>27.25</v>
      </c>
      <c r="I5930">
        <v>27.25</v>
      </c>
      <c r="J5930">
        <v>18</v>
      </c>
      <c r="K5930" t="s">
        <v>1543</v>
      </c>
      <c r="L5930">
        <v>2017</v>
      </c>
      <c r="M5930">
        <v>1</v>
      </c>
    </row>
    <row r="5931" spans="1:13" x14ac:dyDescent="0.25">
      <c r="A5931">
        <v>117431</v>
      </c>
      <c r="B5931" t="s">
        <v>184</v>
      </c>
      <c r="C5931" t="s">
        <v>14</v>
      </c>
      <c r="D5931" t="s">
        <v>27</v>
      </c>
      <c r="E5931" t="s">
        <v>183</v>
      </c>
      <c r="F5931" s="1">
        <v>42772.462476851855</v>
      </c>
      <c r="G5931">
        <v>3</v>
      </c>
      <c r="H5931">
        <v>27.25</v>
      </c>
      <c r="I5931">
        <v>81.75</v>
      </c>
      <c r="J5931">
        <v>18</v>
      </c>
      <c r="K5931" t="s">
        <v>1543</v>
      </c>
      <c r="L5931">
        <v>2017</v>
      </c>
      <c r="M5931">
        <v>2</v>
      </c>
    </row>
    <row r="5932" spans="1:13" x14ac:dyDescent="0.25">
      <c r="A5932">
        <v>117431</v>
      </c>
      <c r="B5932" t="s">
        <v>184</v>
      </c>
      <c r="C5932" t="s">
        <v>14</v>
      </c>
      <c r="D5932" t="s">
        <v>27</v>
      </c>
      <c r="E5932" t="s">
        <v>183</v>
      </c>
      <c r="F5932" s="1">
        <v>42779.460648148146</v>
      </c>
      <c r="G5932">
        <v>1</v>
      </c>
      <c r="H5932">
        <v>27.25</v>
      </c>
      <c r="I5932">
        <v>27.25</v>
      </c>
      <c r="J5932">
        <v>18</v>
      </c>
      <c r="K5932" t="s">
        <v>1543</v>
      </c>
      <c r="L5932">
        <v>2017</v>
      </c>
      <c r="M5932">
        <v>2</v>
      </c>
    </row>
    <row r="5933" spans="1:13" x14ac:dyDescent="0.25">
      <c r="A5933">
        <v>117431</v>
      </c>
      <c r="B5933" t="s">
        <v>184</v>
      </c>
      <c r="C5933" t="s">
        <v>14</v>
      </c>
      <c r="D5933" t="s">
        <v>27</v>
      </c>
      <c r="E5933" t="s">
        <v>183</v>
      </c>
      <c r="F5933" s="1">
        <v>42779.460648148146</v>
      </c>
      <c r="G5933">
        <v>1</v>
      </c>
      <c r="H5933">
        <v>27.25</v>
      </c>
      <c r="I5933">
        <v>27.25</v>
      </c>
      <c r="J5933">
        <v>18</v>
      </c>
      <c r="K5933" t="s">
        <v>1543</v>
      </c>
      <c r="L5933">
        <v>2017</v>
      </c>
      <c r="M5933">
        <v>2</v>
      </c>
    </row>
    <row r="5934" spans="1:13" x14ac:dyDescent="0.25">
      <c r="A5934">
        <v>117431</v>
      </c>
      <c r="B5934" t="s">
        <v>184</v>
      </c>
      <c r="C5934" t="s">
        <v>14</v>
      </c>
      <c r="D5934" t="s">
        <v>27</v>
      </c>
      <c r="E5934" t="s">
        <v>183</v>
      </c>
      <c r="F5934" s="1">
        <v>42898.440983796296</v>
      </c>
      <c r="G5934">
        <v>3</v>
      </c>
      <c r="H5934">
        <v>27.25</v>
      </c>
      <c r="I5934">
        <v>81.75</v>
      </c>
      <c r="J5934">
        <v>18</v>
      </c>
      <c r="K5934" t="s">
        <v>1543</v>
      </c>
      <c r="L5934">
        <v>2017</v>
      </c>
      <c r="M5934">
        <v>6</v>
      </c>
    </row>
    <row r="5935" spans="1:13" x14ac:dyDescent="0.25">
      <c r="A5935">
        <v>117431</v>
      </c>
      <c r="B5935" t="s">
        <v>184</v>
      </c>
      <c r="C5935" t="s">
        <v>14</v>
      </c>
      <c r="D5935" t="s">
        <v>27</v>
      </c>
      <c r="E5935" t="s">
        <v>183</v>
      </c>
      <c r="F5935" s="1">
        <v>42912.410821759258</v>
      </c>
      <c r="G5935">
        <v>2</v>
      </c>
      <c r="H5935">
        <v>27.43</v>
      </c>
      <c r="I5935">
        <v>54.86</v>
      </c>
      <c r="J5935">
        <v>18</v>
      </c>
      <c r="K5935" t="s">
        <v>1543</v>
      </c>
      <c r="L5935">
        <v>2017</v>
      </c>
      <c r="M5935">
        <v>6</v>
      </c>
    </row>
    <row r="5936" spans="1:13" x14ac:dyDescent="0.25">
      <c r="A5936">
        <v>117431</v>
      </c>
      <c r="B5936" t="s">
        <v>184</v>
      </c>
      <c r="C5936" t="s">
        <v>14</v>
      </c>
      <c r="D5936" t="s">
        <v>27</v>
      </c>
      <c r="E5936" t="s">
        <v>183</v>
      </c>
      <c r="F5936" s="1">
        <v>42933.528252314813</v>
      </c>
      <c r="G5936">
        <v>3</v>
      </c>
      <c r="H5936">
        <v>27.43</v>
      </c>
      <c r="I5936">
        <v>82.29</v>
      </c>
      <c r="J5936">
        <v>18</v>
      </c>
      <c r="K5936" t="s">
        <v>1543</v>
      </c>
      <c r="L5936">
        <v>2017</v>
      </c>
      <c r="M5936">
        <v>7</v>
      </c>
    </row>
    <row r="5937" spans="1:13" x14ac:dyDescent="0.25">
      <c r="A5937">
        <v>117431</v>
      </c>
      <c r="B5937" t="s">
        <v>184</v>
      </c>
      <c r="C5937" t="s">
        <v>14</v>
      </c>
      <c r="D5937" t="s">
        <v>27</v>
      </c>
      <c r="E5937" t="s">
        <v>183</v>
      </c>
      <c r="F5937" s="1">
        <v>42968.337037037039</v>
      </c>
      <c r="G5937">
        <v>3</v>
      </c>
      <c r="H5937">
        <v>27.04</v>
      </c>
      <c r="I5937">
        <v>81.12</v>
      </c>
      <c r="J5937">
        <v>18</v>
      </c>
      <c r="K5937" t="s">
        <v>1543</v>
      </c>
      <c r="L5937">
        <v>2017</v>
      </c>
      <c r="M5937">
        <v>8</v>
      </c>
    </row>
    <row r="5938" spans="1:13" x14ac:dyDescent="0.25">
      <c r="A5938">
        <v>117431</v>
      </c>
      <c r="B5938" t="s">
        <v>184</v>
      </c>
      <c r="C5938" t="s">
        <v>14</v>
      </c>
      <c r="D5938" t="s">
        <v>27</v>
      </c>
      <c r="E5938" t="s">
        <v>183</v>
      </c>
      <c r="F5938" s="1">
        <v>42975.414710648147</v>
      </c>
      <c r="G5938">
        <v>2</v>
      </c>
      <c r="H5938">
        <v>27.04</v>
      </c>
      <c r="I5938">
        <v>54.08</v>
      </c>
      <c r="J5938">
        <v>18</v>
      </c>
      <c r="K5938" t="s">
        <v>1543</v>
      </c>
      <c r="L5938">
        <v>2017</v>
      </c>
      <c r="M5938">
        <v>8</v>
      </c>
    </row>
    <row r="5939" spans="1:13" x14ac:dyDescent="0.25">
      <c r="A5939">
        <v>117433</v>
      </c>
      <c r="B5939" t="s">
        <v>1585</v>
      </c>
      <c r="C5939" t="s">
        <v>14</v>
      </c>
      <c r="D5939" t="s">
        <v>15</v>
      </c>
      <c r="E5939" t="s">
        <v>183</v>
      </c>
      <c r="F5939" s="1">
        <v>42989.405636574076</v>
      </c>
      <c r="G5939">
        <v>1</v>
      </c>
      <c r="H5939">
        <v>54.21</v>
      </c>
      <c r="I5939">
        <v>54.21</v>
      </c>
      <c r="J5939">
        <v>18</v>
      </c>
      <c r="K5939" t="s">
        <v>1543</v>
      </c>
      <c r="L5939">
        <v>2017</v>
      </c>
      <c r="M5939">
        <v>9</v>
      </c>
    </row>
    <row r="5940" spans="1:13" x14ac:dyDescent="0.25">
      <c r="A5940">
        <v>117431</v>
      </c>
      <c r="B5940" t="s">
        <v>184</v>
      </c>
      <c r="C5940" t="s">
        <v>14</v>
      </c>
      <c r="D5940" t="s">
        <v>27</v>
      </c>
      <c r="E5940" t="s">
        <v>183</v>
      </c>
      <c r="F5940" s="1">
        <v>42996.349687499998</v>
      </c>
      <c r="G5940">
        <v>3</v>
      </c>
      <c r="H5940">
        <v>27.1</v>
      </c>
      <c r="I5940">
        <v>81.3</v>
      </c>
      <c r="J5940">
        <v>18</v>
      </c>
      <c r="K5940" t="s">
        <v>1543</v>
      </c>
      <c r="L5940">
        <v>2017</v>
      </c>
      <c r="M5940">
        <v>9</v>
      </c>
    </row>
    <row r="5941" spans="1:13" x14ac:dyDescent="0.25">
      <c r="A5941">
        <v>117431</v>
      </c>
      <c r="B5941" t="s">
        <v>184</v>
      </c>
      <c r="C5941" t="s">
        <v>14</v>
      </c>
      <c r="D5941" t="s">
        <v>27</v>
      </c>
      <c r="E5941" t="s">
        <v>183</v>
      </c>
      <c r="F5941" s="1">
        <v>43038.42628472222</v>
      </c>
      <c r="G5941">
        <v>3</v>
      </c>
      <c r="H5941">
        <v>27.25</v>
      </c>
      <c r="I5941">
        <v>81.75</v>
      </c>
      <c r="J5941">
        <v>18</v>
      </c>
      <c r="K5941" t="s">
        <v>1543</v>
      </c>
      <c r="L5941">
        <v>2017</v>
      </c>
      <c r="M5941">
        <v>10</v>
      </c>
    </row>
    <row r="5942" spans="1:13" x14ac:dyDescent="0.25">
      <c r="A5942">
        <v>117431</v>
      </c>
      <c r="B5942" t="s">
        <v>184</v>
      </c>
      <c r="C5942" t="s">
        <v>14</v>
      </c>
      <c r="D5942" t="s">
        <v>27</v>
      </c>
      <c r="E5942" t="s">
        <v>183</v>
      </c>
      <c r="F5942" s="1">
        <v>43052.409444444442</v>
      </c>
      <c r="G5942">
        <v>2</v>
      </c>
      <c r="H5942">
        <v>27.21</v>
      </c>
      <c r="I5942">
        <v>54.42</v>
      </c>
      <c r="J5942">
        <v>18</v>
      </c>
      <c r="K5942" t="s">
        <v>1543</v>
      </c>
      <c r="L5942">
        <v>2017</v>
      </c>
      <c r="M5942">
        <v>11</v>
      </c>
    </row>
    <row r="5943" spans="1:13" x14ac:dyDescent="0.25">
      <c r="A5943">
        <v>117431</v>
      </c>
      <c r="B5943" t="s">
        <v>184</v>
      </c>
      <c r="C5943" t="s">
        <v>14</v>
      </c>
      <c r="D5943" t="s">
        <v>27</v>
      </c>
      <c r="E5943" t="s">
        <v>183</v>
      </c>
      <c r="F5943" s="1">
        <v>43066.363923611112</v>
      </c>
      <c r="G5943">
        <v>6</v>
      </c>
      <c r="H5943">
        <v>27.1</v>
      </c>
      <c r="I5943">
        <v>162.6</v>
      </c>
      <c r="J5943">
        <v>18</v>
      </c>
      <c r="K5943" t="s">
        <v>1543</v>
      </c>
      <c r="L5943">
        <v>2017</v>
      </c>
      <c r="M5943">
        <v>11</v>
      </c>
    </row>
    <row r="5944" spans="1:13" x14ac:dyDescent="0.25">
      <c r="A5944">
        <v>117431</v>
      </c>
      <c r="B5944" t="s">
        <v>184</v>
      </c>
      <c r="C5944" t="s">
        <v>14</v>
      </c>
      <c r="D5944" t="s">
        <v>27</v>
      </c>
      <c r="E5944" t="s">
        <v>183</v>
      </c>
      <c r="F5944" s="1">
        <v>43115.416388888887</v>
      </c>
      <c r="G5944">
        <v>2</v>
      </c>
      <c r="H5944">
        <v>27.1</v>
      </c>
      <c r="I5944">
        <v>54.2</v>
      </c>
      <c r="J5944">
        <v>18</v>
      </c>
      <c r="K5944" t="s">
        <v>1543</v>
      </c>
      <c r="L5944">
        <v>2018</v>
      </c>
      <c r="M5944">
        <v>1</v>
      </c>
    </row>
    <row r="5945" spans="1:13" x14ac:dyDescent="0.25">
      <c r="A5945">
        <v>117431</v>
      </c>
      <c r="B5945" t="s">
        <v>184</v>
      </c>
      <c r="C5945" t="s">
        <v>14</v>
      </c>
      <c r="D5945" t="s">
        <v>27</v>
      </c>
      <c r="E5945" t="s">
        <v>183</v>
      </c>
      <c r="F5945" s="1">
        <v>43122.573425925926</v>
      </c>
      <c r="G5945">
        <v>1</v>
      </c>
      <c r="H5945">
        <v>27.1</v>
      </c>
      <c r="I5945">
        <v>27.1</v>
      </c>
      <c r="J5945">
        <v>18</v>
      </c>
      <c r="K5945" t="s">
        <v>1543</v>
      </c>
      <c r="L5945">
        <v>2018</v>
      </c>
      <c r="M5945">
        <v>1</v>
      </c>
    </row>
    <row r="5946" spans="1:13" x14ac:dyDescent="0.25">
      <c r="A5946">
        <v>117431</v>
      </c>
      <c r="B5946" t="s">
        <v>184</v>
      </c>
      <c r="C5946" t="s">
        <v>14</v>
      </c>
      <c r="D5946" t="s">
        <v>27</v>
      </c>
      <c r="E5946" t="s">
        <v>183</v>
      </c>
      <c r="F5946" s="1">
        <v>43122.573425925926</v>
      </c>
      <c r="G5946">
        <v>2</v>
      </c>
      <c r="H5946">
        <v>27.1</v>
      </c>
      <c r="I5946">
        <v>54.2</v>
      </c>
      <c r="J5946">
        <v>18</v>
      </c>
      <c r="K5946" t="s">
        <v>1543</v>
      </c>
      <c r="L5946">
        <v>2018</v>
      </c>
      <c r="M5946">
        <v>1</v>
      </c>
    </row>
    <row r="5947" spans="1:13" x14ac:dyDescent="0.25">
      <c r="A5947">
        <v>117431</v>
      </c>
      <c r="B5947" t="s">
        <v>184</v>
      </c>
      <c r="C5947" t="s">
        <v>14</v>
      </c>
      <c r="D5947" t="s">
        <v>27</v>
      </c>
      <c r="E5947" t="s">
        <v>183</v>
      </c>
      <c r="F5947" s="1">
        <v>43143.416597222225</v>
      </c>
      <c r="G5947">
        <v>2</v>
      </c>
      <c r="H5947">
        <v>27.1</v>
      </c>
      <c r="I5947">
        <v>54.2</v>
      </c>
      <c r="J5947">
        <v>18</v>
      </c>
      <c r="K5947" t="s">
        <v>1543</v>
      </c>
      <c r="L5947">
        <v>2018</v>
      </c>
      <c r="M5947">
        <v>2</v>
      </c>
    </row>
    <row r="5948" spans="1:13" x14ac:dyDescent="0.25">
      <c r="A5948">
        <v>117431</v>
      </c>
      <c r="B5948" t="s">
        <v>184</v>
      </c>
      <c r="C5948" t="s">
        <v>14</v>
      </c>
      <c r="D5948" t="s">
        <v>27</v>
      </c>
      <c r="E5948" t="s">
        <v>183</v>
      </c>
      <c r="F5948" s="1">
        <v>43213.419317129628</v>
      </c>
      <c r="G5948">
        <v>2</v>
      </c>
      <c r="H5948">
        <v>27.1</v>
      </c>
      <c r="I5948">
        <v>54.2</v>
      </c>
      <c r="J5948">
        <v>18</v>
      </c>
      <c r="K5948" t="s">
        <v>1543</v>
      </c>
      <c r="L5948">
        <v>2018</v>
      </c>
      <c r="M5948">
        <v>4</v>
      </c>
    </row>
    <row r="5949" spans="1:13" x14ac:dyDescent="0.25">
      <c r="A5949">
        <v>117431</v>
      </c>
      <c r="B5949" t="s">
        <v>184</v>
      </c>
      <c r="C5949" t="s">
        <v>14</v>
      </c>
      <c r="D5949" t="s">
        <v>27</v>
      </c>
      <c r="E5949" t="s">
        <v>183</v>
      </c>
      <c r="F5949" s="1">
        <v>43234.357372685183</v>
      </c>
      <c r="G5949">
        <v>2</v>
      </c>
      <c r="H5949">
        <v>27.1</v>
      </c>
      <c r="I5949">
        <v>54.2</v>
      </c>
      <c r="J5949">
        <v>18</v>
      </c>
      <c r="K5949" t="s">
        <v>1543</v>
      </c>
      <c r="L5949">
        <v>2018</v>
      </c>
      <c r="M5949">
        <v>5</v>
      </c>
    </row>
    <row r="5950" spans="1:13" x14ac:dyDescent="0.25">
      <c r="A5950">
        <v>117431</v>
      </c>
      <c r="B5950" t="s">
        <v>184</v>
      </c>
      <c r="C5950" t="s">
        <v>14</v>
      </c>
      <c r="D5950" t="s">
        <v>27</v>
      </c>
      <c r="E5950" t="s">
        <v>183</v>
      </c>
      <c r="F5950" s="1">
        <v>43276.328842592593</v>
      </c>
      <c r="G5950">
        <v>3</v>
      </c>
      <c r="H5950">
        <v>27.1</v>
      </c>
      <c r="I5950">
        <v>81.3</v>
      </c>
      <c r="J5950">
        <v>18</v>
      </c>
      <c r="K5950" t="s">
        <v>1543</v>
      </c>
      <c r="L5950">
        <v>2018</v>
      </c>
      <c r="M5950">
        <v>6</v>
      </c>
    </row>
    <row r="5951" spans="1:13" x14ac:dyDescent="0.25">
      <c r="A5951">
        <v>117431</v>
      </c>
      <c r="B5951" t="s">
        <v>184</v>
      </c>
      <c r="C5951" t="s">
        <v>14</v>
      </c>
      <c r="D5951" t="s">
        <v>27</v>
      </c>
      <c r="E5951" t="s">
        <v>183</v>
      </c>
      <c r="F5951" s="1">
        <v>43290.313692129632</v>
      </c>
      <c r="G5951">
        <v>2</v>
      </c>
      <c r="H5951">
        <v>27.1</v>
      </c>
      <c r="I5951">
        <v>54.2</v>
      </c>
      <c r="J5951">
        <v>18</v>
      </c>
      <c r="K5951" t="s">
        <v>1543</v>
      </c>
      <c r="L5951">
        <v>2018</v>
      </c>
      <c r="M5951">
        <v>7</v>
      </c>
    </row>
    <row r="5952" spans="1:13" x14ac:dyDescent="0.25">
      <c r="A5952">
        <v>117431</v>
      </c>
      <c r="B5952" t="s">
        <v>184</v>
      </c>
      <c r="C5952" t="s">
        <v>14</v>
      </c>
      <c r="D5952" t="s">
        <v>27</v>
      </c>
      <c r="E5952" t="s">
        <v>183</v>
      </c>
      <c r="F5952" s="1">
        <v>43332.364282407405</v>
      </c>
      <c r="G5952">
        <v>3</v>
      </c>
      <c r="H5952">
        <v>27.1</v>
      </c>
      <c r="I5952">
        <v>81.3</v>
      </c>
      <c r="J5952">
        <v>18</v>
      </c>
      <c r="K5952" t="s">
        <v>1543</v>
      </c>
      <c r="L5952">
        <v>2018</v>
      </c>
      <c r="M5952">
        <v>8</v>
      </c>
    </row>
    <row r="5953" spans="1:13" x14ac:dyDescent="0.25">
      <c r="A5953">
        <v>117431</v>
      </c>
      <c r="B5953" t="s">
        <v>184</v>
      </c>
      <c r="C5953" t="s">
        <v>14</v>
      </c>
      <c r="D5953" t="s">
        <v>27</v>
      </c>
      <c r="E5953" t="s">
        <v>183</v>
      </c>
      <c r="F5953" s="1">
        <v>43353.40792824074</v>
      </c>
      <c r="G5953">
        <v>2</v>
      </c>
      <c r="H5953">
        <v>27.1</v>
      </c>
      <c r="I5953">
        <v>54.2</v>
      </c>
      <c r="J5953">
        <v>18</v>
      </c>
      <c r="K5953" t="s">
        <v>1543</v>
      </c>
      <c r="L5953">
        <v>2018</v>
      </c>
      <c r="M5953">
        <v>9</v>
      </c>
    </row>
    <row r="5954" spans="1:13" x14ac:dyDescent="0.25">
      <c r="A5954">
        <v>117431</v>
      </c>
      <c r="B5954" t="s">
        <v>184</v>
      </c>
      <c r="C5954" t="s">
        <v>14</v>
      </c>
      <c r="D5954" t="s">
        <v>27</v>
      </c>
      <c r="E5954" t="s">
        <v>183</v>
      </c>
      <c r="F5954" s="1">
        <v>43388.344444444447</v>
      </c>
      <c r="G5954">
        <v>4</v>
      </c>
      <c r="H5954">
        <v>27.1</v>
      </c>
      <c r="I5954">
        <v>108.4</v>
      </c>
      <c r="J5954">
        <v>18</v>
      </c>
      <c r="K5954" t="s">
        <v>1543</v>
      </c>
      <c r="L5954">
        <v>2018</v>
      </c>
      <c r="M5954">
        <v>10</v>
      </c>
    </row>
    <row r="5955" spans="1:13" x14ac:dyDescent="0.25">
      <c r="A5955">
        <v>117431</v>
      </c>
      <c r="B5955" t="s">
        <v>184</v>
      </c>
      <c r="C5955" t="s">
        <v>14</v>
      </c>
      <c r="D5955" t="s">
        <v>27</v>
      </c>
      <c r="E5955" t="s">
        <v>183</v>
      </c>
      <c r="F5955" s="1">
        <v>43395.346828703703</v>
      </c>
      <c r="G5955">
        <v>2</v>
      </c>
      <c r="H5955">
        <v>27.25</v>
      </c>
      <c r="I5955">
        <v>54.5</v>
      </c>
      <c r="J5955">
        <v>18</v>
      </c>
      <c r="K5955" t="s">
        <v>1543</v>
      </c>
      <c r="L5955">
        <v>2018</v>
      </c>
      <c r="M5955">
        <v>10</v>
      </c>
    </row>
    <row r="5956" spans="1:13" x14ac:dyDescent="0.25">
      <c r="A5956">
        <v>117431</v>
      </c>
      <c r="B5956" t="s">
        <v>184</v>
      </c>
      <c r="C5956" t="s">
        <v>14</v>
      </c>
      <c r="D5956" t="s">
        <v>27</v>
      </c>
      <c r="E5956" t="s">
        <v>183</v>
      </c>
      <c r="F5956" s="1">
        <v>43416.354733796295</v>
      </c>
      <c r="G5956">
        <v>2</v>
      </c>
      <c r="H5956">
        <v>27.25</v>
      </c>
      <c r="I5956">
        <v>54.5</v>
      </c>
      <c r="J5956">
        <v>18</v>
      </c>
      <c r="K5956" t="s">
        <v>1543</v>
      </c>
      <c r="L5956">
        <v>2018</v>
      </c>
      <c r="M5956">
        <v>11</v>
      </c>
    </row>
    <row r="5957" spans="1:13" x14ac:dyDescent="0.25">
      <c r="A5957">
        <v>117431</v>
      </c>
      <c r="B5957" t="s">
        <v>184</v>
      </c>
      <c r="C5957" t="s">
        <v>14</v>
      </c>
      <c r="D5957" t="s">
        <v>27</v>
      </c>
      <c r="E5957" t="s">
        <v>183</v>
      </c>
      <c r="F5957" s="1">
        <v>43430.390590277777</v>
      </c>
      <c r="G5957">
        <v>2</v>
      </c>
      <c r="H5957">
        <v>99.14</v>
      </c>
      <c r="I5957">
        <v>198.28</v>
      </c>
      <c r="J5957">
        <v>18</v>
      </c>
      <c r="K5957" t="s">
        <v>1543</v>
      </c>
      <c r="L5957">
        <v>2018</v>
      </c>
      <c r="M5957">
        <v>11</v>
      </c>
    </row>
    <row r="5958" spans="1:13" x14ac:dyDescent="0.25">
      <c r="A5958">
        <v>117431</v>
      </c>
      <c r="B5958" t="s">
        <v>184</v>
      </c>
      <c r="C5958" t="s">
        <v>14</v>
      </c>
      <c r="D5958" t="s">
        <v>27</v>
      </c>
      <c r="E5958" t="s">
        <v>183</v>
      </c>
      <c r="F5958" s="1">
        <v>43444.603877314818</v>
      </c>
      <c r="G5958">
        <v>2</v>
      </c>
      <c r="H5958">
        <v>99.14</v>
      </c>
      <c r="I5958">
        <v>198.28</v>
      </c>
      <c r="J5958">
        <v>18</v>
      </c>
      <c r="K5958" t="s">
        <v>1543</v>
      </c>
      <c r="L5958">
        <v>2018</v>
      </c>
      <c r="M5958">
        <v>12</v>
      </c>
    </row>
    <row r="5959" spans="1:13" x14ac:dyDescent="0.25">
      <c r="A5959">
        <v>230415</v>
      </c>
      <c r="B5959" t="s">
        <v>184</v>
      </c>
      <c r="C5959" t="s">
        <v>14</v>
      </c>
      <c r="D5959" t="s">
        <v>15</v>
      </c>
      <c r="E5959" t="s">
        <v>183</v>
      </c>
      <c r="F5959" s="1">
        <v>43483.491932870369</v>
      </c>
      <c r="G5959">
        <v>1</v>
      </c>
      <c r="H5959">
        <v>27.09</v>
      </c>
      <c r="I5959">
        <v>27.09</v>
      </c>
      <c r="J5959">
        <v>18</v>
      </c>
      <c r="K5959" t="s">
        <v>1543</v>
      </c>
      <c r="L5959">
        <v>2019</v>
      </c>
      <c r="M5959">
        <v>1</v>
      </c>
    </row>
    <row r="5960" spans="1:13" x14ac:dyDescent="0.25">
      <c r="A5960">
        <v>230415</v>
      </c>
      <c r="B5960" t="s">
        <v>184</v>
      </c>
      <c r="C5960" t="s">
        <v>14</v>
      </c>
      <c r="D5960" t="s">
        <v>15</v>
      </c>
      <c r="E5960" t="s">
        <v>183</v>
      </c>
      <c r="F5960" s="1">
        <v>43486.4065162037</v>
      </c>
      <c r="G5960">
        <v>3</v>
      </c>
      <c r="H5960">
        <v>27.09</v>
      </c>
      <c r="I5960">
        <v>81.27</v>
      </c>
      <c r="J5960">
        <v>18</v>
      </c>
      <c r="K5960" t="s">
        <v>1543</v>
      </c>
      <c r="L5960">
        <v>2019</v>
      </c>
      <c r="M5960">
        <v>1</v>
      </c>
    </row>
    <row r="5961" spans="1:13" x14ac:dyDescent="0.25">
      <c r="A5961">
        <v>230415</v>
      </c>
      <c r="B5961" t="s">
        <v>184</v>
      </c>
      <c r="C5961" t="s">
        <v>14</v>
      </c>
      <c r="D5961" t="s">
        <v>15</v>
      </c>
      <c r="E5961" t="s">
        <v>183</v>
      </c>
      <c r="F5961" s="1">
        <v>43493.403136574074</v>
      </c>
      <c r="G5961">
        <v>3</v>
      </c>
      <c r="H5961">
        <v>27.09</v>
      </c>
      <c r="I5961">
        <v>81.27</v>
      </c>
      <c r="J5961">
        <v>18</v>
      </c>
      <c r="K5961" t="s">
        <v>1543</v>
      </c>
      <c r="L5961">
        <v>2019</v>
      </c>
      <c r="M5961">
        <v>1</v>
      </c>
    </row>
    <row r="5962" spans="1:13" x14ac:dyDescent="0.25">
      <c r="A5962">
        <v>230415</v>
      </c>
      <c r="B5962" t="s">
        <v>184</v>
      </c>
      <c r="C5962" t="s">
        <v>14</v>
      </c>
      <c r="D5962" t="s">
        <v>15</v>
      </c>
      <c r="E5962" t="s">
        <v>183</v>
      </c>
      <c r="F5962" s="1">
        <v>43528.416400462964</v>
      </c>
      <c r="G5962">
        <v>1</v>
      </c>
      <c r="H5962">
        <v>27.09</v>
      </c>
      <c r="I5962">
        <v>27.09</v>
      </c>
      <c r="J5962">
        <v>18</v>
      </c>
      <c r="K5962" t="s">
        <v>1543</v>
      </c>
      <c r="L5962">
        <v>2019</v>
      </c>
      <c r="M5962">
        <v>3</v>
      </c>
    </row>
    <row r="5963" spans="1:13" x14ac:dyDescent="0.25">
      <c r="A5963">
        <v>230415</v>
      </c>
      <c r="B5963" t="s">
        <v>184</v>
      </c>
      <c r="C5963" t="s">
        <v>14</v>
      </c>
      <c r="D5963" t="s">
        <v>15</v>
      </c>
      <c r="E5963" t="s">
        <v>183</v>
      </c>
      <c r="F5963" s="1">
        <v>43535.356111111112</v>
      </c>
      <c r="G5963">
        <v>2</v>
      </c>
      <c r="H5963">
        <v>27.09</v>
      </c>
      <c r="I5963">
        <v>54.18</v>
      </c>
      <c r="J5963">
        <v>18</v>
      </c>
      <c r="K5963" t="s">
        <v>1543</v>
      </c>
      <c r="L5963">
        <v>2019</v>
      </c>
      <c r="M5963">
        <v>3</v>
      </c>
    </row>
    <row r="5964" spans="1:13" x14ac:dyDescent="0.25">
      <c r="A5964">
        <v>230415</v>
      </c>
      <c r="B5964" t="s">
        <v>184</v>
      </c>
      <c r="C5964" t="s">
        <v>14</v>
      </c>
      <c r="D5964" t="s">
        <v>15</v>
      </c>
      <c r="E5964" t="s">
        <v>183</v>
      </c>
      <c r="F5964" s="1">
        <v>43563.420960648145</v>
      </c>
      <c r="G5964">
        <v>1</v>
      </c>
      <c r="H5964">
        <v>27.25</v>
      </c>
      <c r="I5964">
        <v>27.25</v>
      </c>
      <c r="J5964">
        <v>18</v>
      </c>
      <c r="K5964" t="s">
        <v>1543</v>
      </c>
      <c r="L5964">
        <v>2019</v>
      </c>
      <c r="M5964">
        <v>4</v>
      </c>
    </row>
    <row r="5965" spans="1:13" x14ac:dyDescent="0.25">
      <c r="A5965">
        <v>230415</v>
      </c>
      <c r="B5965" t="s">
        <v>184</v>
      </c>
      <c r="C5965" t="s">
        <v>14</v>
      </c>
      <c r="D5965" t="s">
        <v>15</v>
      </c>
      <c r="E5965" t="s">
        <v>183</v>
      </c>
      <c r="F5965" s="1">
        <v>43570.339791666665</v>
      </c>
      <c r="G5965">
        <v>3</v>
      </c>
      <c r="H5965">
        <v>27.09</v>
      </c>
      <c r="I5965">
        <v>81.27</v>
      </c>
      <c r="J5965">
        <v>18</v>
      </c>
      <c r="K5965" t="s">
        <v>1543</v>
      </c>
      <c r="L5965">
        <v>2019</v>
      </c>
      <c r="M5965">
        <v>4</v>
      </c>
    </row>
    <row r="5966" spans="1:13" x14ac:dyDescent="0.25">
      <c r="A5966">
        <v>230415</v>
      </c>
      <c r="B5966" t="s">
        <v>184</v>
      </c>
      <c r="C5966" t="s">
        <v>14</v>
      </c>
      <c r="D5966" t="s">
        <v>15</v>
      </c>
      <c r="E5966" t="s">
        <v>183</v>
      </c>
      <c r="F5966" s="1">
        <v>43573.520185185182</v>
      </c>
      <c r="G5966">
        <v>1</v>
      </c>
      <c r="H5966">
        <v>27.09</v>
      </c>
      <c r="I5966">
        <v>27.09</v>
      </c>
      <c r="J5966">
        <v>18</v>
      </c>
      <c r="K5966" t="s">
        <v>1543</v>
      </c>
      <c r="L5966">
        <v>2019</v>
      </c>
      <c r="M5966">
        <v>4</v>
      </c>
    </row>
    <row r="5967" spans="1:13" x14ac:dyDescent="0.25">
      <c r="A5967">
        <v>230415</v>
      </c>
      <c r="B5967" t="s">
        <v>184</v>
      </c>
      <c r="C5967" t="s">
        <v>14</v>
      </c>
      <c r="D5967" t="s">
        <v>15</v>
      </c>
      <c r="E5967" t="s">
        <v>183</v>
      </c>
      <c r="F5967" s="1">
        <v>43573.520185185182</v>
      </c>
      <c r="G5967">
        <v>1</v>
      </c>
      <c r="H5967">
        <v>27.24</v>
      </c>
      <c r="I5967">
        <v>27.24</v>
      </c>
      <c r="J5967">
        <v>18</v>
      </c>
      <c r="K5967" t="s">
        <v>1543</v>
      </c>
      <c r="L5967">
        <v>2019</v>
      </c>
      <c r="M5967">
        <v>4</v>
      </c>
    </row>
    <row r="5968" spans="1:13" x14ac:dyDescent="0.25">
      <c r="A5968">
        <v>216104</v>
      </c>
      <c r="B5968" t="s">
        <v>1586</v>
      </c>
      <c r="C5968" t="s">
        <v>14</v>
      </c>
      <c r="D5968" t="s">
        <v>15</v>
      </c>
      <c r="E5968" t="s">
        <v>1587</v>
      </c>
      <c r="F5968" s="1">
        <v>43675.377245370371</v>
      </c>
      <c r="G5968">
        <v>1</v>
      </c>
      <c r="H5968">
        <v>184.93</v>
      </c>
      <c r="I5968">
        <v>184.93</v>
      </c>
      <c r="J5968">
        <v>18</v>
      </c>
      <c r="K5968" t="s">
        <v>1543</v>
      </c>
      <c r="L5968">
        <v>2019</v>
      </c>
      <c r="M5968">
        <v>7</v>
      </c>
    </row>
    <row r="5969" spans="1:13" x14ac:dyDescent="0.25">
      <c r="A5969">
        <v>186397</v>
      </c>
      <c r="B5969" t="s">
        <v>1588</v>
      </c>
      <c r="C5969" t="s">
        <v>111</v>
      </c>
      <c r="D5969" t="s">
        <v>15</v>
      </c>
      <c r="E5969" t="s">
        <v>385</v>
      </c>
      <c r="F5969" s="1">
        <v>42779.533148148148</v>
      </c>
      <c r="G5969">
        <v>1</v>
      </c>
      <c r="H5969">
        <v>91.7</v>
      </c>
      <c r="I5969">
        <v>91.7</v>
      </c>
      <c r="J5969">
        <v>18</v>
      </c>
      <c r="K5969" t="s">
        <v>1543</v>
      </c>
      <c r="L5969">
        <v>2017</v>
      </c>
      <c r="M5969">
        <v>2</v>
      </c>
    </row>
    <row r="5970" spans="1:13" x14ac:dyDescent="0.25">
      <c r="A5970">
        <v>186397</v>
      </c>
      <c r="B5970" t="s">
        <v>1588</v>
      </c>
      <c r="C5970" t="s">
        <v>111</v>
      </c>
      <c r="D5970" t="s">
        <v>15</v>
      </c>
      <c r="E5970" t="s">
        <v>385</v>
      </c>
      <c r="F5970" s="1">
        <v>43059.417500000003</v>
      </c>
      <c r="G5970">
        <v>1</v>
      </c>
      <c r="H5970">
        <v>94.9</v>
      </c>
      <c r="I5970">
        <v>94.9</v>
      </c>
      <c r="J5970">
        <v>18</v>
      </c>
      <c r="K5970" t="s">
        <v>1543</v>
      </c>
      <c r="L5970">
        <v>2017</v>
      </c>
      <c r="M5970">
        <v>11</v>
      </c>
    </row>
    <row r="5971" spans="1:13" x14ac:dyDescent="0.25">
      <c r="A5971">
        <v>186397</v>
      </c>
      <c r="B5971" t="s">
        <v>1588</v>
      </c>
      <c r="C5971" t="s">
        <v>111</v>
      </c>
      <c r="D5971" t="s">
        <v>15</v>
      </c>
      <c r="E5971" t="s">
        <v>385</v>
      </c>
      <c r="F5971" s="1">
        <v>43059.417500000003</v>
      </c>
      <c r="G5971">
        <v>1</v>
      </c>
      <c r="H5971">
        <v>93.32</v>
      </c>
      <c r="I5971">
        <v>93.32</v>
      </c>
      <c r="J5971">
        <v>18</v>
      </c>
      <c r="K5971" t="s">
        <v>1543</v>
      </c>
      <c r="L5971">
        <v>2017</v>
      </c>
      <c r="M5971">
        <v>11</v>
      </c>
    </row>
    <row r="5972" spans="1:13" x14ac:dyDescent="0.25">
      <c r="A5972">
        <v>165484</v>
      </c>
      <c r="B5972" t="s">
        <v>1589</v>
      </c>
      <c r="C5972" t="s">
        <v>111</v>
      </c>
      <c r="D5972" t="s">
        <v>15</v>
      </c>
      <c r="E5972" t="s">
        <v>385</v>
      </c>
      <c r="F5972" s="1">
        <v>43626.398240740738</v>
      </c>
      <c r="G5972">
        <v>1</v>
      </c>
      <c r="H5972">
        <v>56.03</v>
      </c>
      <c r="I5972">
        <v>56.03</v>
      </c>
      <c r="J5972">
        <v>18</v>
      </c>
      <c r="K5972" t="s">
        <v>1543</v>
      </c>
      <c r="L5972">
        <v>2019</v>
      </c>
      <c r="M5972">
        <v>6</v>
      </c>
    </row>
    <row r="5973" spans="1:13" x14ac:dyDescent="0.25">
      <c r="A5973">
        <v>165484</v>
      </c>
      <c r="B5973" t="s">
        <v>1589</v>
      </c>
      <c r="C5973" t="s">
        <v>111</v>
      </c>
      <c r="D5973" t="s">
        <v>15</v>
      </c>
      <c r="E5973" t="s">
        <v>385</v>
      </c>
      <c r="F5973" s="1">
        <v>43626.401446759257</v>
      </c>
      <c r="G5973">
        <v>1</v>
      </c>
      <c r="H5973">
        <v>56.03</v>
      </c>
      <c r="I5973">
        <v>56.03</v>
      </c>
      <c r="J5973">
        <v>18</v>
      </c>
      <c r="K5973" t="s">
        <v>1543</v>
      </c>
      <c r="L5973">
        <v>2019</v>
      </c>
      <c r="M5973">
        <v>6</v>
      </c>
    </row>
    <row r="5974" spans="1:13" x14ac:dyDescent="0.25">
      <c r="A5974">
        <v>165484</v>
      </c>
      <c r="B5974" t="s">
        <v>1589</v>
      </c>
      <c r="C5974" t="s">
        <v>111</v>
      </c>
      <c r="D5974" t="s">
        <v>15</v>
      </c>
      <c r="E5974" t="s">
        <v>385</v>
      </c>
      <c r="F5974" s="1">
        <v>43703.403981481482</v>
      </c>
      <c r="G5974">
        <v>2</v>
      </c>
      <c r="H5974">
        <v>61.7</v>
      </c>
      <c r="I5974">
        <v>123.4</v>
      </c>
      <c r="J5974">
        <v>18</v>
      </c>
      <c r="K5974" t="s">
        <v>1543</v>
      </c>
      <c r="L5974">
        <v>2019</v>
      </c>
      <c r="M5974">
        <v>8</v>
      </c>
    </row>
    <row r="5975" spans="1:13" x14ac:dyDescent="0.25">
      <c r="A5975">
        <v>165484</v>
      </c>
      <c r="B5975" t="s">
        <v>1589</v>
      </c>
      <c r="C5975" t="s">
        <v>111</v>
      </c>
      <c r="D5975" t="s">
        <v>15</v>
      </c>
      <c r="E5975" t="s">
        <v>385</v>
      </c>
      <c r="F5975" s="1">
        <v>43717.490011574075</v>
      </c>
      <c r="G5975">
        <v>1</v>
      </c>
      <c r="H5975">
        <v>67.23</v>
      </c>
      <c r="I5975">
        <v>67.23</v>
      </c>
      <c r="J5975">
        <v>18</v>
      </c>
      <c r="K5975" t="s">
        <v>1543</v>
      </c>
      <c r="L5975">
        <v>2019</v>
      </c>
      <c r="M5975">
        <v>9</v>
      </c>
    </row>
    <row r="5976" spans="1:13" x14ac:dyDescent="0.25">
      <c r="A5976">
        <v>218872</v>
      </c>
      <c r="B5976" t="s">
        <v>1590</v>
      </c>
      <c r="C5976" t="s">
        <v>14</v>
      </c>
      <c r="D5976" t="s">
        <v>15</v>
      </c>
      <c r="E5976" t="s">
        <v>917</v>
      </c>
      <c r="F5976" s="1">
        <v>43080.359155092592</v>
      </c>
      <c r="G5976">
        <v>3</v>
      </c>
      <c r="H5976">
        <v>68.44</v>
      </c>
      <c r="I5976">
        <v>205.32</v>
      </c>
      <c r="J5976">
        <v>18</v>
      </c>
      <c r="K5976" t="s">
        <v>1543</v>
      </c>
      <c r="L5976">
        <v>2017</v>
      </c>
      <c r="M5976">
        <v>12</v>
      </c>
    </row>
    <row r="5977" spans="1:13" x14ac:dyDescent="0.25">
      <c r="A5977">
        <v>114808</v>
      </c>
      <c r="B5977" t="s">
        <v>918</v>
      </c>
      <c r="C5977" t="s">
        <v>14</v>
      </c>
      <c r="D5977" t="s">
        <v>15</v>
      </c>
      <c r="E5977" t="s">
        <v>919</v>
      </c>
      <c r="F5977" s="1">
        <v>43045.410370370373</v>
      </c>
      <c r="G5977">
        <v>1</v>
      </c>
      <c r="H5977">
        <v>53.46</v>
      </c>
      <c r="I5977">
        <v>53.46</v>
      </c>
      <c r="J5977">
        <v>18</v>
      </c>
      <c r="K5977" t="s">
        <v>1543</v>
      </c>
      <c r="L5977">
        <v>2017</v>
      </c>
      <c r="M5977">
        <v>11</v>
      </c>
    </row>
    <row r="5978" spans="1:13" x14ac:dyDescent="0.25">
      <c r="A5978">
        <v>114808</v>
      </c>
      <c r="B5978" t="s">
        <v>918</v>
      </c>
      <c r="C5978" t="s">
        <v>14</v>
      </c>
      <c r="D5978" t="s">
        <v>15</v>
      </c>
      <c r="E5978" t="s">
        <v>919</v>
      </c>
      <c r="F5978" s="1">
        <v>43224.532430555555</v>
      </c>
      <c r="G5978">
        <v>1</v>
      </c>
      <c r="H5978">
        <v>53.46</v>
      </c>
      <c r="I5978">
        <v>53.46</v>
      </c>
      <c r="J5978">
        <v>18</v>
      </c>
      <c r="K5978" t="s">
        <v>1543</v>
      </c>
      <c r="L5978">
        <v>2018</v>
      </c>
      <c r="M5978">
        <v>5</v>
      </c>
    </row>
    <row r="5979" spans="1:13" x14ac:dyDescent="0.25">
      <c r="A5979">
        <v>114808</v>
      </c>
      <c r="B5979" t="s">
        <v>918</v>
      </c>
      <c r="C5979" t="s">
        <v>14</v>
      </c>
      <c r="D5979" t="s">
        <v>15</v>
      </c>
      <c r="E5979" t="s">
        <v>919</v>
      </c>
      <c r="F5979" s="1">
        <v>43224.532430555555</v>
      </c>
      <c r="G5979">
        <v>1</v>
      </c>
      <c r="H5979">
        <v>53.46</v>
      </c>
      <c r="I5979">
        <v>53.46</v>
      </c>
      <c r="J5979">
        <v>18</v>
      </c>
      <c r="K5979" t="s">
        <v>1543</v>
      </c>
      <c r="L5979">
        <v>2018</v>
      </c>
      <c r="M5979">
        <v>5</v>
      </c>
    </row>
    <row r="5980" spans="1:13" x14ac:dyDescent="0.25">
      <c r="A5980">
        <v>114808</v>
      </c>
      <c r="B5980" t="s">
        <v>918</v>
      </c>
      <c r="C5980" t="s">
        <v>14</v>
      </c>
      <c r="D5980" t="s">
        <v>15</v>
      </c>
      <c r="E5980" t="s">
        <v>919</v>
      </c>
      <c r="F5980" s="1">
        <v>43381.440335648149</v>
      </c>
      <c r="G5980">
        <v>1</v>
      </c>
      <c r="H5980">
        <v>53.46</v>
      </c>
      <c r="I5980">
        <v>53.46</v>
      </c>
      <c r="J5980">
        <v>18</v>
      </c>
      <c r="K5980" t="s">
        <v>1543</v>
      </c>
      <c r="L5980">
        <v>2018</v>
      </c>
      <c r="M5980">
        <v>10</v>
      </c>
    </row>
    <row r="5981" spans="1:13" x14ac:dyDescent="0.25">
      <c r="A5981">
        <v>114808</v>
      </c>
      <c r="B5981" t="s">
        <v>918</v>
      </c>
      <c r="C5981" t="s">
        <v>14</v>
      </c>
      <c r="D5981" t="s">
        <v>15</v>
      </c>
      <c r="E5981" t="s">
        <v>919</v>
      </c>
      <c r="F5981" s="1">
        <v>43647.421956018516</v>
      </c>
      <c r="G5981">
        <v>1</v>
      </c>
      <c r="H5981">
        <v>53.46</v>
      </c>
      <c r="I5981">
        <v>53.46</v>
      </c>
      <c r="J5981">
        <v>18</v>
      </c>
      <c r="K5981" t="s">
        <v>1543</v>
      </c>
      <c r="L5981">
        <v>2019</v>
      </c>
      <c r="M5981">
        <v>7</v>
      </c>
    </row>
    <row r="5982" spans="1:13" x14ac:dyDescent="0.25">
      <c r="A5982">
        <v>156993</v>
      </c>
      <c r="B5982" t="s">
        <v>186</v>
      </c>
      <c r="C5982" t="s">
        <v>14</v>
      </c>
      <c r="D5982" t="s">
        <v>27</v>
      </c>
      <c r="E5982" t="s">
        <v>187</v>
      </c>
      <c r="F5982" s="1">
        <v>43180.417534722219</v>
      </c>
      <c r="G5982">
        <v>1</v>
      </c>
      <c r="H5982">
        <v>73.150000000000006</v>
      </c>
      <c r="I5982">
        <v>73.150000000000006</v>
      </c>
      <c r="J5982">
        <v>18</v>
      </c>
      <c r="K5982" t="s">
        <v>1543</v>
      </c>
      <c r="L5982">
        <v>2018</v>
      </c>
      <c r="M5982">
        <v>3</v>
      </c>
    </row>
    <row r="5983" spans="1:13" x14ac:dyDescent="0.25">
      <c r="A5983">
        <v>207940</v>
      </c>
      <c r="B5983" t="s">
        <v>186</v>
      </c>
      <c r="C5983" t="s">
        <v>14</v>
      </c>
      <c r="D5983" t="s">
        <v>15</v>
      </c>
      <c r="E5983" t="s">
        <v>187</v>
      </c>
      <c r="F5983" s="1">
        <v>43619.372534722221</v>
      </c>
      <c r="G5983">
        <v>2</v>
      </c>
      <c r="H5983">
        <v>73.150000000000006</v>
      </c>
      <c r="I5983">
        <v>146.30000000000001</v>
      </c>
      <c r="J5983">
        <v>18</v>
      </c>
      <c r="K5983" t="s">
        <v>1543</v>
      </c>
      <c r="L5983">
        <v>2019</v>
      </c>
      <c r="M5983">
        <v>6</v>
      </c>
    </row>
    <row r="5984" spans="1:13" x14ac:dyDescent="0.25">
      <c r="A5984">
        <v>184288</v>
      </c>
      <c r="B5984" t="s">
        <v>925</v>
      </c>
      <c r="C5984" t="s">
        <v>14</v>
      </c>
      <c r="D5984" t="s">
        <v>15</v>
      </c>
      <c r="E5984" t="s">
        <v>189</v>
      </c>
      <c r="F5984" s="1">
        <v>43486.4065162037</v>
      </c>
      <c r="G5984">
        <v>1</v>
      </c>
      <c r="H5984">
        <v>160.91</v>
      </c>
      <c r="I5984">
        <v>160.91</v>
      </c>
      <c r="J5984">
        <v>18</v>
      </c>
      <c r="K5984" t="s">
        <v>1543</v>
      </c>
      <c r="L5984">
        <v>2019</v>
      </c>
      <c r="M5984">
        <v>1</v>
      </c>
    </row>
    <row r="5985" spans="1:13" x14ac:dyDescent="0.25">
      <c r="A5985">
        <v>114817</v>
      </c>
      <c r="B5985" t="s">
        <v>1591</v>
      </c>
      <c r="C5985" t="s">
        <v>14</v>
      </c>
      <c r="D5985" t="s">
        <v>15</v>
      </c>
      <c r="E5985" t="s">
        <v>1592</v>
      </c>
      <c r="F5985" s="1">
        <v>43381.440335648149</v>
      </c>
      <c r="G5985">
        <v>1</v>
      </c>
      <c r="H5985">
        <v>380.57</v>
      </c>
      <c r="I5985">
        <v>380.57</v>
      </c>
      <c r="J5985">
        <v>18</v>
      </c>
      <c r="K5985" t="s">
        <v>1543</v>
      </c>
      <c r="L5985">
        <v>2018</v>
      </c>
      <c r="M5985">
        <v>10</v>
      </c>
    </row>
    <row r="5986" spans="1:13" x14ac:dyDescent="0.25">
      <c r="A5986">
        <v>114817</v>
      </c>
      <c r="B5986" t="s">
        <v>1591</v>
      </c>
      <c r="C5986" t="s">
        <v>14</v>
      </c>
      <c r="D5986" t="s">
        <v>15</v>
      </c>
      <c r="E5986" t="s">
        <v>1592</v>
      </c>
      <c r="F5986" s="1">
        <v>43444.603877314818</v>
      </c>
      <c r="G5986">
        <v>1</v>
      </c>
      <c r="H5986">
        <v>380.57</v>
      </c>
      <c r="I5986">
        <v>380.57</v>
      </c>
      <c r="J5986">
        <v>18</v>
      </c>
      <c r="K5986" t="s">
        <v>1543</v>
      </c>
      <c r="L5986">
        <v>2018</v>
      </c>
      <c r="M5986">
        <v>12</v>
      </c>
    </row>
    <row r="5987" spans="1:13" x14ac:dyDescent="0.25">
      <c r="A5987">
        <v>114817</v>
      </c>
      <c r="B5987" t="s">
        <v>1591</v>
      </c>
      <c r="C5987" t="s">
        <v>14</v>
      </c>
      <c r="D5987" t="s">
        <v>15</v>
      </c>
      <c r="E5987" t="s">
        <v>1592</v>
      </c>
      <c r="F5987" s="1">
        <v>43452.450428240743</v>
      </c>
      <c r="G5987">
        <v>1</v>
      </c>
      <c r="H5987">
        <v>380.57</v>
      </c>
      <c r="I5987">
        <v>380.57</v>
      </c>
      <c r="J5987">
        <v>18</v>
      </c>
      <c r="K5987" t="s">
        <v>1543</v>
      </c>
      <c r="L5987">
        <v>2018</v>
      </c>
      <c r="M5987">
        <v>12</v>
      </c>
    </row>
    <row r="5988" spans="1:13" x14ac:dyDescent="0.25">
      <c r="A5988">
        <v>114821</v>
      </c>
      <c r="B5988" t="s">
        <v>1593</v>
      </c>
      <c r="C5988" t="s">
        <v>14</v>
      </c>
      <c r="D5988" t="s">
        <v>15</v>
      </c>
      <c r="E5988" t="s">
        <v>1592</v>
      </c>
      <c r="F5988" s="1">
        <v>42867.438483796293</v>
      </c>
      <c r="G5988">
        <v>1</v>
      </c>
      <c r="H5988">
        <v>286.58</v>
      </c>
      <c r="I5988">
        <v>286.58</v>
      </c>
      <c r="J5988">
        <v>18</v>
      </c>
      <c r="K5988" t="s">
        <v>1543</v>
      </c>
      <c r="L5988">
        <v>2017</v>
      </c>
      <c r="M5988">
        <v>5</v>
      </c>
    </row>
    <row r="5989" spans="1:13" x14ac:dyDescent="0.25">
      <c r="A5989">
        <v>114821</v>
      </c>
      <c r="B5989" t="s">
        <v>1593</v>
      </c>
      <c r="C5989" t="s">
        <v>14</v>
      </c>
      <c r="D5989" t="s">
        <v>15</v>
      </c>
      <c r="E5989" t="s">
        <v>1592</v>
      </c>
      <c r="F5989" s="1">
        <v>43444.603877314818</v>
      </c>
      <c r="G5989">
        <v>1</v>
      </c>
      <c r="H5989">
        <v>289.92</v>
      </c>
      <c r="I5989">
        <v>289.92</v>
      </c>
      <c r="J5989">
        <v>18</v>
      </c>
      <c r="K5989" t="s">
        <v>1543</v>
      </c>
      <c r="L5989">
        <v>2018</v>
      </c>
      <c r="M5989">
        <v>12</v>
      </c>
    </row>
    <row r="5990" spans="1:13" x14ac:dyDescent="0.25">
      <c r="A5990">
        <v>114821</v>
      </c>
      <c r="B5990" t="s">
        <v>1593</v>
      </c>
      <c r="C5990" t="s">
        <v>14</v>
      </c>
      <c r="D5990" t="s">
        <v>15</v>
      </c>
      <c r="E5990" t="s">
        <v>1592</v>
      </c>
      <c r="F5990" s="1">
        <v>43801.443842592591</v>
      </c>
      <c r="G5990">
        <v>1</v>
      </c>
      <c r="H5990">
        <v>289.58</v>
      </c>
      <c r="I5990">
        <v>289.58</v>
      </c>
      <c r="J5990">
        <v>18</v>
      </c>
      <c r="K5990" t="s">
        <v>1543</v>
      </c>
      <c r="L5990">
        <v>2019</v>
      </c>
      <c r="M5990">
        <v>12</v>
      </c>
    </row>
    <row r="5991" spans="1:13" x14ac:dyDescent="0.25">
      <c r="A5991">
        <v>114821</v>
      </c>
      <c r="B5991" t="s">
        <v>1593</v>
      </c>
      <c r="C5991" t="s">
        <v>14</v>
      </c>
      <c r="D5991" t="s">
        <v>15</v>
      </c>
      <c r="E5991" t="s">
        <v>1592</v>
      </c>
      <c r="F5991" s="1">
        <v>43802.381562499999</v>
      </c>
      <c r="G5991">
        <v>1</v>
      </c>
      <c r="H5991">
        <v>289.58</v>
      </c>
      <c r="I5991">
        <v>289.58</v>
      </c>
      <c r="J5991">
        <v>18</v>
      </c>
      <c r="K5991" t="s">
        <v>1543</v>
      </c>
      <c r="L5991">
        <v>2019</v>
      </c>
      <c r="M5991">
        <v>12</v>
      </c>
    </row>
    <row r="5992" spans="1:13" x14ac:dyDescent="0.25">
      <c r="A5992">
        <v>214526</v>
      </c>
      <c r="B5992" t="s">
        <v>190</v>
      </c>
      <c r="C5992" t="s">
        <v>14</v>
      </c>
      <c r="D5992" t="s">
        <v>15</v>
      </c>
      <c r="E5992" t="s">
        <v>191</v>
      </c>
      <c r="F5992" s="1">
        <v>42950.415763888886</v>
      </c>
      <c r="G5992">
        <v>2</v>
      </c>
      <c r="H5992">
        <v>152.80000000000001</v>
      </c>
      <c r="I5992">
        <v>305.60000000000002</v>
      </c>
      <c r="J5992">
        <v>18</v>
      </c>
      <c r="K5992" t="s">
        <v>1543</v>
      </c>
      <c r="L5992">
        <v>2017</v>
      </c>
      <c r="M5992">
        <v>8</v>
      </c>
    </row>
    <row r="5993" spans="1:13" x14ac:dyDescent="0.25">
      <c r="A5993">
        <v>214526</v>
      </c>
      <c r="B5993" t="s">
        <v>190</v>
      </c>
      <c r="C5993" t="s">
        <v>14</v>
      </c>
      <c r="D5993" t="s">
        <v>15</v>
      </c>
      <c r="E5993" t="s">
        <v>191</v>
      </c>
      <c r="F5993" s="1">
        <v>43654.366527777776</v>
      </c>
      <c r="G5993">
        <v>1</v>
      </c>
      <c r="H5993">
        <v>85.67</v>
      </c>
      <c r="I5993">
        <v>85.67</v>
      </c>
      <c r="J5993">
        <v>18</v>
      </c>
      <c r="K5993" t="s">
        <v>1543</v>
      </c>
      <c r="L5993">
        <v>2019</v>
      </c>
      <c r="M5993">
        <v>7</v>
      </c>
    </row>
    <row r="5994" spans="1:13" x14ac:dyDescent="0.25">
      <c r="A5994">
        <v>214526</v>
      </c>
      <c r="B5994" t="s">
        <v>190</v>
      </c>
      <c r="C5994" t="s">
        <v>14</v>
      </c>
      <c r="D5994" t="s">
        <v>15</v>
      </c>
      <c r="E5994" t="s">
        <v>191</v>
      </c>
      <c r="F5994" s="1">
        <v>43696.402407407404</v>
      </c>
      <c r="G5994">
        <v>1</v>
      </c>
      <c r="H5994">
        <v>85.67</v>
      </c>
      <c r="I5994">
        <v>85.67</v>
      </c>
      <c r="J5994">
        <v>18</v>
      </c>
      <c r="K5994" t="s">
        <v>1543</v>
      </c>
      <c r="L5994">
        <v>2019</v>
      </c>
      <c r="M5994">
        <v>8</v>
      </c>
    </row>
    <row r="5995" spans="1:13" x14ac:dyDescent="0.25">
      <c r="A5995">
        <v>214526</v>
      </c>
      <c r="B5995" t="s">
        <v>190</v>
      </c>
      <c r="C5995" t="s">
        <v>14</v>
      </c>
      <c r="D5995" t="s">
        <v>15</v>
      </c>
      <c r="E5995" t="s">
        <v>191</v>
      </c>
      <c r="F5995" s="1">
        <v>43808.420671296299</v>
      </c>
      <c r="G5995">
        <v>1</v>
      </c>
      <c r="H5995">
        <v>85.67</v>
      </c>
      <c r="I5995">
        <v>85.67</v>
      </c>
      <c r="J5995">
        <v>18</v>
      </c>
      <c r="K5995" t="s">
        <v>1543</v>
      </c>
      <c r="L5995">
        <v>2019</v>
      </c>
      <c r="M5995">
        <v>12</v>
      </c>
    </row>
    <row r="5996" spans="1:13" x14ac:dyDescent="0.25">
      <c r="A5996">
        <v>214433</v>
      </c>
      <c r="B5996" t="s">
        <v>192</v>
      </c>
      <c r="C5996" t="s">
        <v>14</v>
      </c>
      <c r="D5996" t="s">
        <v>15</v>
      </c>
      <c r="E5996" t="s">
        <v>191</v>
      </c>
      <c r="F5996" s="1">
        <v>42779.460648148146</v>
      </c>
      <c r="G5996">
        <v>2</v>
      </c>
      <c r="H5996">
        <v>21.6</v>
      </c>
      <c r="I5996">
        <v>43.2</v>
      </c>
      <c r="J5996">
        <v>18</v>
      </c>
      <c r="K5996" t="s">
        <v>1543</v>
      </c>
      <c r="L5996">
        <v>2017</v>
      </c>
      <c r="M5996">
        <v>2</v>
      </c>
    </row>
    <row r="5997" spans="1:13" x14ac:dyDescent="0.25">
      <c r="A5997">
        <v>214435</v>
      </c>
      <c r="B5997" t="s">
        <v>193</v>
      </c>
      <c r="C5997" t="s">
        <v>14</v>
      </c>
      <c r="D5997" t="s">
        <v>15</v>
      </c>
      <c r="E5997" t="s">
        <v>191</v>
      </c>
      <c r="F5997" s="1">
        <v>42853.540937500002</v>
      </c>
      <c r="G5997">
        <v>1</v>
      </c>
      <c r="H5997">
        <v>77.150000000000006</v>
      </c>
      <c r="I5997">
        <v>77.150000000000006</v>
      </c>
      <c r="J5997">
        <v>18</v>
      </c>
      <c r="K5997" t="s">
        <v>1543</v>
      </c>
      <c r="L5997">
        <v>2017</v>
      </c>
      <c r="M5997">
        <v>4</v>
      </c>
    </row>
    <row r="5998" spans="1:13" x14ac:dyDescent="0.25">
      <c r="A5998">
        <v>214433</v>
      </c>
      <c r="B5998" t="s">
        <v>192</v>
      </c>
      <c r="C5998" t="s">
        <v>14</v>
      </c>
      <c r="D5998" t="s">
        <v>15</v>
      </c>
      <c r="E5998" t="s">
        <v>191</v>
      </c>
      <c r="F5998" s="1">
        <v>42867.598252314812</v>
      </c>
      <c r="G5998">
        <v>1</v>
      </c>
      <c r="H5998">
        <v>21.6</v>
      </c>
      <c r="I5998">
        <v>21.6</v>
      </c>
      <c r="J5998">
        <v>18</v>
      </c>
      <c r="K5998" t="s">
        <v>1543</v>
      </c>
      <c r="L5998">
        <v>2017</v>
      </c>
      <c r="M5998">
        <v>5</v>
      </c>
    </row>
    <row r="5999" spans="1:13" x14ac:dyDescent="0.25">
      <c r="A5999">
        <v>214435</v>
      </c>
      <c r="B5999" t="s">
        <v>193</v>
      </c>
      <c r="C5999" t="s">
        <v>14</v>
      </c>
      <c r="D5999" t="s">
        <v>15</v>
      </c>
      <c r="E5999" t="s">
        <v>191</v>
      </c>
      <c r="F5999" s="1">
        <v>42950.415763888886</v>
      </c>
      <c r="G5999">
        <v>1</v>
      </c>
      <c r="H5999">
        <v>76.64</v>
      </c>
      <c r="I5999">
        <v>76.64</v>
      </c>
      <c r="J5999">
        <v>18</v>
      </c>
      <c r="K5999" t="s">
        <v>1543</v>
      </c>
      <c r="L5999">
        <v>2017</v>
      </c>
      <c r="M5999">
        <v>8</v>
      </c>
    </row>
    <row r="6000" spans="1:13" x14ac:dyDescent="0.25">
      <c r="A6000">
        <v>214435</v>
      </c>
      <c r="B6000" t="s">
        <v>193</v>
      </c>
      <c r="C6000" t="s">
        <v>14</v>
      </c>
      <c r="D6000" t="s">
        <v>15</v>
      </c>
      <c r="E6000" t="s">
        <v>191</v>
      </c>
      <c r="F6000" s="1">
        <v>42950.415763888886</v>
      </c>
      <c r="G6000">
        <v>1</v>
      </c>
      <c r="H6000">
        <v>76.64</v>
      </c>
      <c r="I6000">
        <v>76.64</v>
      </c>
      <c r="J6000">
        <v>18</v>
      </c>
      <c r="K6000" t="s">
        <v>1543</v>
      </c>
      <c r="L6000">
        <v>2017</v>
      </c>
      <c r="M6000">
        <v>8</v>
      </c>
    </row>
    <row r="6001" spans="1:13" x14ac:dyDescent="0.25">
      <c r="A6001">
        <v>214433</v>
      </c>
      <c r="B6001" t="s">
        <v>192</v>
      </c>
      <c r="C6001" t="s">
        <v>14</v>
      </c>
      <c r="D6001" t="s">
        <v>15</v>
      </c>
      <c r="E6001" t="s">
        <v>191</v>
      </c>
      <c r="F6001" s="1">
        <v>42961.396134259259</v>
      </c>
      <c r="G6001">
        <v>1</v>
      </c>
      <c r="H6001">
        <v>35.18</v>
      </c>
      <c r="I6001">
        <v>35.18</v>
      </c>
      <c r="J6001">
        <v>18</v>
      </c>
      <c r="K6001" t="s">
        <v>1543</v>
      </c>
      <c r="L6001">
        <v>2017</v>
      </c>
      <c r="M6001">
        <v>8</v>
      </c>
    </row>
    <row r="6002" spans="1:13" x14ac:dyDescent="0.25">
      <c r="A6002">
        <v>214433</v>
      </c>
      <c r="B6002" t="s">
        <v>192</v>
      </c>
      <c r="C6002" t="s">
        <v>14</v>
      </c>
      <c r="D6002" t="s">
        <v>15</v>
      </c>
      <c r="E6002" t="s">
        <v>191</v>
      </c>
      <c r="F6002" s="1">
        <v>43038.42628472222</v>
      </c>
      <c r="G6002">
        <v>1</v>
      </c>
      <c r="H6002">
        <v>12.21</v>
      </c>
      <c r="I6002">
        <v>12.21</v>
      </c>
      <c r="J6002">
        <v>18</v>
      </c>
      <c r="K6002" t="s">
        <v>1543</v>
      </c>
      <c r="L6002">
        <v>2017</v>
      </c>
      <c r="M6002">
        <v>10</v>
      </c>
    </row>
    <row r="6003" spans="1:13" x14ac:dyDescent="0.25">
      <c r="A6003">
        <v>214433</v>
      </c>
      <c r="B6003" t="s">
        <v>192</v>
      </c>
      <c r="C6003" t="s">
        <v>14</v>
      </c>
      <c r="D6003" t="s">
        <v>15</v>
      </c>
      <c r="E6003" t="s">
        <v>191</v>
      </c>
      <c r="F6003" s="1">
        <v>43080.359155092592</v>
      </c>
      <c r="G6003">
        <v>1</v>
      </c>
      <c r="H6003">
        <v>11.97</v>
      </c>
      <c r="I6003">
        <v>11.97</v>
      </c>
      <c r="J6003">
        <v>18</v>
      </c>
      <c r="K6003" t="s">
        <v>1543</v>
      </c>
      <c r="L6003">
        <v>2017</v>
      </c>
      <c r="M6003">
        <v>12</v>
      </c>
    </row>
    <row r="6004" spans="1:13" x14ac:dyDescent="0.25">
      <c r="A6004">
        <v>214433</v>
      </c>
      <c r="B6004" t="s">
        <v>192</v>
      </c>
      <c r="C6004" t="s">
        <v>14</v>
      </c>
      <c r="D6004" t="s">
        <v>15</v>
      </c>
      <c r="E6004" t="s">
        <v>191</v>
      </c>
      <c r="F6004" s="1">
        <v>43091.421678240738</v>
      </c>
      <c r="G6004">
        <v>1</v>
      </c>
      <c r="H6004">
        <v>11.97</v>
      </c>
      <c r="I6004">
        <v>11.97</v>
      </c>
      <c r="J6004">
        <v>18</v>
      </c>
      <c r="K6004" t="s">
        <v>1543</v>
      </c>
      <c r="L6004">
        <v>2017</v>
      </c>
      <c r="M6004">
        <v>12</v>
      </c>
    </row>
    <row r="6005" spans="1:13" x14ac:dyDescent="0.25">
      <c r="A6005">
        <v>214433</v>
      </c>
      <c r="B6005" t="s">
        <v>192</v>
      </c>
      <c r="C6005" t="s">
        <v>14</v>
      </c>
      <c r="D6005" t="s">
        <v>15</v>
      </c>
      <c r="E6005" t="s">
        <v>191</v>
      </c>
      <c r="F6005" s="1">
        <v>43091.421678240738</v>
      </c>
      <c r="G6005">
        <v>1</v>
      </c>
      <c r="H6005">
        <v>12.21</v>
      </c>
      <c r="I6005">
        <v>12.21</v>
      </c>
      <c r="J6005">
        <v>18</v>
      </c>
      <c r="K6005" t="s">
        <v>1543</v>
      </c>
      <c r="L6005">
        <v>2017</v>
      </c>
      <c r="M6005">
        <v>12</v>
      </c>
    </row>
    <row r="6006" spans="1:13" x14ac:dyDescent="0.25">
      <c r="A6006">
        <v>214433</v>
      </c>
      <c r="B6006" t="s">
        <v>192</v>
      </c>
      <c r="C6006" t="s">
        <v>14</v>
      </c>
      <c r="D6006" t="s">
        <v>15</v>
      </c>
      <c r="E6006" t="s">
        <v>191</v>
      </c>
      <c r="F6006" s="1">
        <v>43283.322164351855</v>
      </c>
      <c r="G6006">
        <v>1</v>
      </c>
      <c r="H6006">
        <v>12.22</v>
      </c>
      <c r="I6006">
        <v>12.22</v>
      </c>
      <c r="J6006">
        <v>18</v>
      </c>
      <c r="K6006" t="s">
        <v>1543</v>
      </c>
      <c r="L6006">
        <v>2018</v>
      </c>
      <c r="M6006">
        <v>7</v>
      </c>
    </row>
    <row r="6007" spans="1:13" x14ac:dyDescent="0.25">
      <c r="A6007">
        <v>214433</v>
      </c>
      <c r="B6007" t="s">
        <v>192</v>
      </c>
      <c r="C6007" t="s">
        <v>14</v>
      </c>
      <c r="D6007" t="s">
        <v>15</v>
      </c>
      <c r="E6007" t="s">
        <v>191</v>
      </c>
      <c r="F6007" s="1">
        <v>43339.422037037039</v>
      </c>
      <c r="G6007">
        <v>1</v>
      </c>
      <c r="H6007">
        <v>12.21</v>
      </c>
      <c r="I6007">
        <v>12.21</v>
      </c>
      <c r="J6007">
        <v>18</v>
      </c>
      <c r="K6007" t="s">
        <v>1543</v>
      </c>
      <c r="L6007">
        <v>2018</v>
      </c>
      <c r="M6007">
        <v>8</v>
      </c>
    </row>
    <row r="6008" spans="1:13" x14ac:dyDescent="0.25">
      <c r="A6008">
        <v>214433</v>
      </c>
      <c r="B6008" t="s">
        <v>192</v>
      </c>
      <c r="C6008" t="s">
        <v>14</v>
      </c>
      <c r="D6008" t="s">
        <v>15</v>
      </c>
      <c r="E6008" t="s">
        <v>191</v>
      </c>
      <c r="F6008" s="1">
        <v>43430.390590277777</v>
      </c>
      <c r="G6008">
        <v>1</v>
      </c>
      <c r="H6008">
        <v>12.21</v>
      </c>
      <c r="I6008">
        <v>12.21</v>
      </c>
      <c r="J6008">
        <v>18</v>
      </c>
      <c r="K6008" t="s">
        <v>1543</v>
      </c>
      <c r="L6008">
        <v>2018</v>
      </c>
      <c r="M6008">
        <v>11</v>
      </c>
    </row>
    <row r="6009" spans="1:13" x14ac:dyDescent="0.25">
      <c r="A6009">
        <v>214433</v>
      </c>
      <c r="B6009" t="s">
        <v>192</v>
      </c>
      <c r="C6009" t="s">
        <v>14</v>
      </c>
      <c r="D6009" t="s">
        <v>15</v>
      </c>
      <c r="E6009" t="s">
        <v>191</v>
      </c>
      <c r="F6009" s="1">
        <v>43437.50885416667</v>
      </c>
      <c r="G6009">
        <v>1</v>
      </c>
      <c r="H6009">
        <v>12.21</v>
      </c>
      <c r="I6009">
        <v>12.21</v>
      </c>
      <c r="J6009">
        <v>18</v>
      </c>
      <c r="K6009" t="s">
        <v>1543</v>
      </c>
      <c r="L6009">
        <v>2018</v>
      </c>
      <c r="M6009">
        <v>12</v>
      </c>
    </row>
    <row r="6010" spans="1:13" x14ac:dyDescent="0.25">
      <c r="A6010">
        <v>214433</v>
      </c>
      <c r="B6010" t="s">
        <v>192</v>
      </c>
      <c r="C6010" t="s">
        <v>14</v>
      </c>
      <c r="D6010" t="s">
        <v>15</v>
      </c>
      <c r="E6010" t="s">
        <v>191</v>
      </c>
      <c r="F6010" s="1">
        <v>43451.457071759258</v>
      </c>
      <c r="G6010">
        <v>1</v>
      </c>
      <c r="H6010">
        <v>12.21</v>
      </c>
      <c r="I6010">
        <v>12.21</v>
      </c>
      <c r="J6010">
        <v>18</v>
      </c>
      <c r="K6010" t="s">
        <v>1543</v>
      </c>
      <c r="L6010">
        <v>2018</v>
      </c>
      <c r="M6010">
        <v>12</v>
      </c>
    </row>
    <row r="6011" spans="1:13" x14ac:dyDescent="0.25">
      <c r="A6011">
        <v>214435</v>
      </c>
      <c r="B6011" t="s">
        <v>193</v>
      </c>
      <c r="C6011" t="s">
        <v>14</v>
      </c>
      <c r="D6011" t="s">
        <v>15</v>
      </c>
      <c r="E6011" t="s">
        <v>191</v>
      </c>
      <c r="F6011" s="1">
        <v>43500.43408564815</v>
      </c>
      <c r="G6011">
        <v>1</v>
      </c>
      <c r="H6011">
        <v>42.88</v>
      </c>
      <c r="I6011">
        <v>42.88</v>
      </c>
      <c r="J6011">
        <v>18</v>
      </c>
      <c r="K6011" t="s">
        <v>1543</v>
      </c>
      <c r="L6011">
        <v>2019</v>
      </c>
      <c r="M6011">
        <v>2</v>
      </c>
    </row>
    <row r="6012" spans="1:13" x14ac:dyDescent="0.25">
      <c r="A6012">
        <v>214433</v>
      </c>
      <c r="B6012" t="s">
        <v>192</v>
      </c>
      <c r="C6012" t="s">
        <v>14</v>
      </c>
      <c r="D6012" t="s">
        <v>15</v>
      </c>
      <c r="E6012" t="s">
        <v>191</v>
      </c>
      <c r="F6012" s="1">
        <v>43535.356111111112</v>
      </c>
      <c r="G6012">
        <v>1</v>
      </c>
      <c r="H6012">
        <v>12.21</v>
      </c>
      <c r="I6012">
        <v>12.21</v>
      </c>
      <c r="J6012">
        <v>18</v>
      </c>
      <c r="K6012" t="s">
        <v>1543</v>
      </c>
      <c r="L6012">
        <v>2019</v>
      </c>
      <c r="M6012">
        <v>3</v>
      </c>
    </row>
    <row r="6013" spans="1:13" x14ac:dyDescent="0.25">
      <c r="A6013">
        <v>214433</v>
      </c>
      <c r="B6013" t="s">
        <v>192</v>
      </c>
      <c r="C6013" t="s">
        <v>14</v>
      </c>
      <c r="D6013" t="s">
        <v>15</v>
      </c>
      <c r="E6013" t="s">
        <v>191</v>
      </c>
      <c r="F6013" s="1">
        <v>43556.407962962963</v>
      </c>
      <c r="G6013">
        <v>1</v>
      </c>
      <c r="H6013">
        <v>12.21</v>
      </c>
      <c r="I6013">
        <v>12.21</v>
      </c>
      <c r="J6013">
        <v>18</v>
      </c>
      <c r="K6013" t="s">
        <v>1543</v>
      </c>
      <c r="L6013">
        <v>2019</v>
      </c>
      <c r="M6013">
        <v>4</v>
      </c>
    </row>
    <row r="6014" spans="1:13" x14ac:dyDescent="0.25">
      <c r="A6014">
        <v>214435</v>
      </c>
      <c r="B6014" t="s">
        <v>193</v>
      </c>
      <c r="C6014" t="s">
        <v>14</v>
      </c>
      <c r="D6014" t="s">
        <v>15</v>
      </c>
      <c r="E6014" t="s">
        <v>191</v>
      </c>
      <c r="F6014" s="1">
        <v>43612.414155092592</v>
      </c>
      <c r="G6014">
        <v>1</v>
      </c>
      <c r="H6014">
        <v>42.88</v>
      </c>
      <c r="I6014">
        <v>42.88</v>
      </c>
      <c r="J6014">
        <v>18</v>
      </c>
      <c r="K6014" t="s">
        <v>1543</v>
      </c>
      <c r="L6014">
        <v>2019</v>
      </c>
      <c r="M6014">
        <v>5</v>
      </c>
    </row>
    <row r="6015" spans="1:13" x14ac:dyDescent="0.25">
      <c r="A6015">
        <v>214435</v>
      </c>
      <c r="B6015" t="s">
        <v>193</v>
      </c>
      <c r="C6015" t="s">
        <v>14</v>
      </c>
      <c r="D6015" t="s">
        <v>15</v>
      </c>
      <c r="E6015" t="s">
        <v>191</v>
      </c>
      <c r="F6015" s="1">
        <v>43619.372534722221</v>
      </c>
      <c r="G6015">
        <v>1</v>
      </c>
      <c r="H6015">
        <v>42.88</v>
      </c>
      <c r="I6015">
        <v>42.88</v>
      </c>
      <c r="J6015">
        <v>18</v>
      </c>
      <c r="K6015" t="s">
        <v>1543</v>
      </c>
      <c r="L6015">
        <v>2019</v>
      </c>
      <c r="M6015">
        <v>6</v>
      </c>
    </row>
    <row r="6016" spans="1:13" x14ac:dyDescent="0.25">
      <c r="A6016">
        <v>214435</v>
      </c>
      <c r="B6016" t="s">
        <v>193</v>
      </c>
      <c r="C6016" t="s">
        <v>14</v>
      </c>
      <c r="D6016" t="s">
        <v>15</v>
      </c>
      <c r="E6016" t="s">
        <v>191</v>
      </c>
      <c r="F6016" s="1">
        <v>43640.447997685187</v>
      </c>
      <c r="G6016">
        <v>1</v>
      </c>
      <c r="H6016">
        <v>42.85</v>
      </c>
      <c r="I6016">
        <v>42.85</v>
      </c>
      <c r="J6016">
        <v>18</v>
      </c>
      <c r="K6016" t="s">
        <v>1543</v>
      </c>
      <c r="L6016">
        <v>2019</v>
      </c>
      <c r="M6016">
        <v>6</v>
      </c>
    </row>
    <row r="6017" spans="1:13" x14ac:dyDescent="0.25">
      <c r="A6017">
        <v>214435</v>
      </c>
      <c r="B6017" t="s">
        <v>193</v>
      </c>
      <c r="C6017" t="s">
        <v>14</v>
      </c>
      <c r="D6017" t="s">
        <v>15</v>
      </c>
      <c r="E6017" t="s">
        <v>191</v>
      </c>
      <c r="F6017" s="1">
        <v>43808.420671296299</v>
      </c>
      <c r="G6017">
        <v>1</v>
      </c>
      <c r="H6017">
        <v>42.88</v>
      </c>
      <c r="I6017">
        <v>42.88</v>
      </c>
      <c r="J6017">
        <v>18</v>
      </c>
      <c r="K6017" t="s">
        <v>1543</v>
      </c>
      <c r="L6017">
        <v>2019</v>
      </c>
      <c r="M6017">
        <v>12</v>
      </c>
    </row>
    <row r="6018" spans="1:13" x14ac:dyDescent="0.25">
      <c r="A6018">
        <v>214525</v>
      </c>
      <c r="B6018" t="s">
        <v>194</v>
      </c>
      <c r="C6018" t="s">
        <v>14</v>
      </c>
      <c r="D6018" t="s">
        <v>15</v>
      </c>
      <c r="E6018" t="s">
        <v>191</v>
      </c>
      <c r="F6018" s="1">
        <v>42860.511423611111</v>
      </c>
      <c r="G6018">
        <v>1</v>
      </c>
      <c r="H6018">
        <v>43.21</v>
      </c>
      <c r="I6018">
        <v>43.21</v>
      </c>
      <c r="J6018">
        <v>18</v>
      </c>
      <c r="K6018" t="s">
        <v>1543</v>
      </c>
      <c r="L6018">
        <v>2017</v>
      </c>
      <c r="M6018">
        <v>5</v>
      </c>
    </row>
    <row r="6019" spans="1:13" x14ac:dyDescent="0.25">
      <c r="A6019">
        <v>214525</v>
      </c>
      <c r="B6019" t="s">
        <v>194</v>
      </c>
      <c r="C6019" t="s">
        <v>14</v>
      </c>
      <c r="D6019" t="s">
        <v>15</v>
      </c>
      <c r="E6019" t="s">
        <v>191</v>
      </c>
      <c r="F6019" s="1">
        <v>42905.456944444442</v>
      </c>
      <c r="G6019">
        <v>1</v>
      </c>
      <c r="H6019">
        <v>42.92</v>
      </c>
      <c r="I6019">
        <v>42.92</v>
      </c>
      <c r="J6019">
        <v>18</v>
      </c>
      <c r="K6019" t="s">
        <v>1543</v>
      </c>
      <c r="L6019">
        <v>2017</v>
      </c>
      <c r="M6019">
        <v>6</v>
      </c>
    </row>
    <row r="6020" spans="1:13" x14ac:dyDescent="0.25">
      <c r="A6020">
        <v>214525</v>
      </c>
      <c r="B6020" t="s">
        <v>194</v>
      </c>
      <c r="C6020" t="s">
        <v>14</v>
      </c>
      <c r="D6020" t="s">
        <v>15</v>
      </c>
      <c r="E6020" t="s">
        <v>191</v>
      </c>
      <c r="F6020" s="1">
        <v>42940.405740740738</v>
      </c>
      <c r="G6020">
        <v>1</v>
      </c>
      <c r="H6020">
        <v>42.92</v>
      </c>
      <c r="I6020">
        <v>42.92</v>
      </c>
      <c r="J6020">
        <v>18</v>
      </c>
      <c r="K6020" t="s">
        <v>1543</v>
      </c>
      <c r="L6020">
        <v>2017</v>
      </c>
      <c r="M6020">
        <v>7</v>
      </c>
    </row>
    <row r="6021" spans="1:13" x14ac:dyDescent="0.25">
      <c r="A6021">
        <v>214525</v>
      </c>
      <c r="B6021" t="s">
        <v>194</v>
      </c>
      <c r="C6021" t="s">
        <v>14</v>
      </c>
      <c r="D6021" t="s">
        <v>15</v>
      </c>
      <c r="E6021" t="s">
        <v>191</v>
      </c>
      <c r="F6021" s="1">
        <v>43073.453900462962</v>
      </c>
      <c r="G6021">
        <v>1</v>
      </c>
      <c r="H6021">
        <v>26.46</v>
      </c>
      <c r="I6021">
        <v>26.46</v>
      </c>
      <c r="J6021">
        <v>18</v>
      </c>
      <c r="K6021" t="s">
        <v>1543</v>
      </c>
      <c r="L6021">
        <v>2017</v>
      </c>
      <c r="M6021">
        <v>12</v>
      </c>
    </row>
    <row r="6022" spans="1:13" x14ac:dyDescent="0.25">
      <c r="A6022">
        <v>214525</v>
      </c>
      <c r="B6022" t="s">
        <v>194</v>
      </c>
      <c r="C6022" t="s">
        <v>14</v>
      </c>
      <c r="D6022" t="s">
        <v>15</v>
      </c>
      <c r="E6022" t="s">
        <v>191</v>
      </c>
      <c r="F6022" s="1">
        <v>43339.422037037039</v>
      </c>
      <c r="G6022">
        <v>1</v>
      </c>
      <c r="H6022">
        <v>26.46</v>
      </c>
      <c r="I6022">
        <v>26.46</v>
      </c>
      <c r="J6022">
        <v>18</v>
      </c>
      <c r="K6022" t="s">
        <v>1543</v>
      </c>
      <c r="L6022">
        <v>2018</v>
      </c>
      <c r="M6022">
        <v>8</v>
      </c>
    </row>
    <row r="6023" spans="1:13" x14ac:dyDescent="0.25">
      <c r="A6023">
        <v>214525</v>
      </c>
      <c r="B6023" t="s">
        <v>194</v>
      </c>
      <c r="C6023" t="s">
        <v>14</v>
      </c>
      <c r="D6023" t="s">
        <v>15</v>
      </c>
      <c r="E6023" t="s">
        <v>191</v>
      </c>
      <c r="F6023" s="1">
        <v>43388.344444444447</v>
      </c>
      <c r="G6023">
        <v>1</v>
      </c>
      <c r="H6023">
        <v>26.49</v>
      </c>
      <c r="I6023">
        <v>26.49</v>
      </c>
      <c r="J6023">
        <v>18</v>
      </c>
      <c r="K6023" t="s">
        <v>1543</v>
      </c>
      <c r="L6023">
        <v>2018</v>
      </c>
      <c r="M6023">
        <v>10</v>
      </c>
    </row>
    <row r="6024" spans="1:13" x14ac:dyDescent="0.25">
      <c r="A6024">
        <v>214525</v>
      </c>
      <c r="B6024" t="s">
        <v>194</v>
      </c>
      <c r="C6024" t="s">
        <v>14</v>
      </c>
      <c r="D6024" t="s">
        <v>15</v>
      </c>
      <c r="E6024" t="s">
        <v>191</v>
      </c>
      <c r="F6024" s="1">
        <v>43430.390590277777</v>
      </c>
      <c r="G6024">
        <v>1</v>
      </c>
      <c r="H6024">
        <v>26.46</v>
      </c>
      <c r="I6024">
        <v>26.46</v>
      </c>
      <c r="J6024">
        <v>18</v>
      </c>
      <c r="K6024" t="s">
        <v>1543</v>
      </c>
      <c r="L6024">
        <v>2018</v>
      </c>
      <c r="M6024">
        <v>11</v>
      </c>
    </row>
    <row r="6025" spans="1:13" x14ac:dyDescent="0.25">
      <c r="A6025">
        <v>214525</v>
      </c>
      <c r="B6025" t="s">
        <v>194</v>
      </c>
      <c r="C6025" t="s">
        <v>14</v>
      </c>
      <c r="D6025" t="s">
        <v>15</v>
      </c>
      <c r="E6025" t="s">
        <v>191</v>
      </c>
      <c r="F6025" s="1">
        <v>43451.457071759258</v>
      </c>
      <c r="G6025">
        <v>1</v>
      </c>
      <c r="H6025">
        <v>26.46</v>
      </c>
      <c r="I6025">
        <v>26.46</v>
      </c>
      <c r="J6025">
        <v>18</v>
      </c>
      <c r="K6025" t="s">
        <v>1543</v>
      </c>
      <c r="L6025">
        <v>2018</v>
      </c>
      <c r="M6025">
        <v>12</v>
      </c>
    </row>
    <row r="6026" spans="1:13" x14ac:dyDescent="0.25">
      <c r="A6026">
        <v>214525</v>
      </c>
      <c r="B6026" t="s">
        <v>194</v>
      </c>
      <c r="C6026" t="s">
        <v>14</v>
      </c>
      <c r="D6026" t="s">
        <v>15</v>
      </c>
      <c r="E6026" t="s">
        <v>191</v>
      </c>
      <c r="F6026" s="1">
        <v>43500.43408564815</v>
      </c>
      <c r="G6026">
        <v>1</v>
      </c>
      <c r="H6026">
        <v>26.49</v>
      </c>
      <c r="I6026">
        <v>26.49</v>
      </c>
      <c r="J6026">
        <v>18</v>
      </c>
      <c r="K6026" t="s">
        <v>1543</v>
      </c>
      <c r="L6026">
        <v>2019</v>
      </c>
      <c r="M6026">
        <v>2</v>
      </c>
    </row>
    <row r="6027" spans="1:13" x14ac:dyDescent="0.25">
      <c r="A6027">
        <v>214525</v>
      </c>
      <c r="B6027" t="s">
        <v>194</v>
      </c>
      <c r="C6027" t="s">
        <v>14</v>
      </c>
      <c r="D6027" t="s">
        <v>15</v>
      </c>
      <c r="E6027" t="s">
        <v>191</v>
      </c>
      <c r="F6027" s="1">
        <v>43507.406377314815</v>
      </c>
      <c r="G6027">
        <v>1</v>
      </c>
      <c r="H6027">
        <v>26.49</v>
      </c>
      <c r="I6027">
        <v>26.49</v>
      </c>
      <c r="J6027">
        <v>18</v>
      </c>
      <c r="K6027" t="s">
        <v>1543</v>
      </c>
      <c r="L6027">
        <v>2019</v>
      </c>
      <c r="M6027">
        <v>2</v>
      </c>
    </row>
    <row r="6028" spans="1:13" x14ac:dyDescent="0.25">
      <c r="A6028">
        <v>194669</v>
      </c>
      <c r="B6028" t="s">
        <v>1594</v>
      </c>
      <c r="C6028" t="s">
        <v>14</v>
      </c>
      <c r="D6028" t="s">
        <v>15</v>
      </c>
      <c r="E6028" t="s">
        <v>927</v>
      </c>
      <c r="F6028" s="1">
        <v>43132.557719907411</v>
      </c>
      <c r="G6028">
        <v>1</v>
      </c>
      <c r="H6028">
        <v>996.24</v>
      </c>
      <c r="I6028">
        <v>996.24</v>
      </c>
      <c r="J6028">
        <v>18</v>
      </c>
      <c r="K6028" t="s">
        <v>1543</v>
      </c>
      <c r="L6028">
        <v>2018</v>
      </c>
      <c r="M6028">
        <v>2</v>
      </c>
    </row>
    <row r="6029" spans="1:13" x14ac:dyDescent="0.25">
      <c r="A6029">
        <v>194669</v>
      </c>
      <c r="B6029" t="s">
        <v>1594</v>
      </c>
      <c r="C6029" t="s">
        <v>14</v>
      </c>
      <c r="D6029" t="s">
        <v>15</v>
      </c>
      <c r="E6029" t="s">
        <v>927</v>
      </c>
      <c r="F6029" s="1">
        <v>43682.446064814816</v>
      </c>
      <c r="G6029">
        <v>1</v>
      </c>
      <c r="H6029">
        <v>675.03</v>
      </c>
      <c r="I6029">
        <v>675.03</v>
      </c>
      <c r="J6029">
        <v>18</v>
      </c>
      <c r="K6029" t="s">
        <v>1543</v>
      </c>
      <c r="L6029">
        <v>2019</v>
      </c>
      <c r="M6029">
        <v>8</v>
      </c>
    </row>
    <row r="6030" spans="1:13" x14ac:dyDescent="0.25">
      <c r="A6030">
        <v>194680</v>
      </c>
      <c r="B6030" t="s">
        <v>926</v>
      </c>
      <c r="C6030" t="s">
        <v>14</v>
      </c>
      <c r="D6030" t="s">
        <v>15</v>
      </c>
      <c r="E6030" t="s">
        <v>927</v>
      </c>
      <c r="F6030" s="1">
        <v>42853.371076388888</v>
      </c>
      <c r="G6030">
        <v>1</v>
      </c>
      <c r="H6030">
        <v>2057.35</v>
      </c>
      <c r="I6030">
        <v>2057.35</v>
      </c>
      <c r="J6030">
        <v>18</v>
      </c>
      <c r="K6030" t="s">
        <v>1543</v>
      </c>
      <c r="L6030">
        <v>2017</v>
      </c>
      <c r="M6030">
        <v>4</v>
      </c>
    </row>
    <row r="6031" spans="1:13" x14ac:dyDescent="0.25">
      <c r="A6031">
        <v>113767</v>
      </c>
      <c r="B6031" t="s">
        <v>195</v>
      </c>
      <c r="C6031" t="s">
        <v>14</v>
      </c>
      <c r="D6031" t="s">
        <v>15</v>
      </c>
      <c r="E6031" t="s">
        <v>196</v>
      </c>
      <c r="F6031" s="1">
        <v>42838.437418981484</v>
      </c>
      <c r="G6031">
        <v>1</v>
      </c>
      <c r="H6031">
        <v>45.19</v>
      </c>
      <c r="I6031">
        <v>45.19</v>
      </c>
      <c r="J6031">
        <v>18</v>
      </c>
      <c r="K6031" t="s">
        <v>1543</v>
      </c>
      <c r="L6031">
        <v>2017</v>
      </c>
      <c r="M6031">
        <v>4</v>
      </c>
    </row>
    <row r="6032" spans="1:13" x14ac:dyDescent="0.25">
      <c r="A6032">
        <v>113767</v>
      </c>
      <c r="B6032" t="s">
        <v>195</v>
      </c>
      <c r="C6032" t="s">
        <v>14</v>
      </c>
      <c r="D6032" t="s">
        <v>15</v>
      </c>
      <c r="E6032" t="s">
        <v>196</v>
      </c>
      <c r="F6032" s="1">
        <v>43507.406377314815</v>
      </c>
      <c r="G6032">
        <v>1</v>
      </c>
      <c r="H6032">
        <v>44.66</v>
      </c>
      <c r="I6032">
        <v>44.66</v>
      </c>
      <c r="J6032">
        <v>18</v>
      </c>
      <c r="K6032" t="s">
        <v>1543</v>
      </c>
      <c r="L6032">
        <v>2019</v>
      </c>
      <c r="M6032">
        <v>2</v>
      </c>
    </row>
    <row r="6033" spans="1:13" x14ac:dyDescent="0.25">
      <c r="A6033">
        <v>113767</v>
      </c>
      <c r="B6033" t="s">
        <v>195</v>
      </c>
      <c r="C6033" t="s">
        <v>14</v>
      </c>
      <c r="D6033" t="s">
        <v>15</v>
      </c>
      <c r="E6033" t="s">
        <v>196</v>
      </c>
      <c r="F6033" s="1">
        <v>43794.370057870372</v>
      </c>
      <c r="G6033">
        <v>1</v>
      </c>
      <c r="H6033">
        <v>44.66</v>
      </c>
      <c r="I6033">
        <v>44.66</v>
      </c>
      <c r="J6033">
        <v>18</v>
      </c>
      <c r="K6033" t="s">
        <v>1543</v>
      </c>
      <c r="L6033">
        <v>2019</v>
      </c>
      <c r="M6033">
        <v>11</v>
      </c>
    </row>
    <row r="6034" spans="1:13" x14ac:dyDescent="0.25">
      <c r="A6034">
        <v>215163</v>
      </c>
      <c r="B6034" t="s">
        <v>1595</v>
      </c>
      <c r="C6034" t="s">
        <v>14</v>
      </c>
      <c r="D6034" t="s">
        <v>27</v>
      </c>
      <c r="E6034" t="s">
        <v>527</v>
      </c>
      <c r="F6034" s="1">
        <v>43668.398495370369</v>
      </c>
      <c r="G6034">
        <v>1</v>
      </c>
      <c r="H6034">
        <v>146.55000000000001</v>
      </c>
      <c r="I6034">
        <v>146.55000000000001</v>
      </c>
      <c r="J6034">
        <v>18</v>
      </c>
      <c r="K6034" t="s">
        <v>1543</v>
      </c>
      <c r="L6034">
        <v>2019</v>
      </c>
      <c r="M6034">
        <v>7</v>
      </c>
    </row>
    <row r="6035" spans="1:13" x14ac:dyDescent="0.25">
      <c r="A6035">
        <v>198191</v>
      </c>
      <c r="B6035" t="s">
        <v>203</v>
      </c>
      <c r="C6035" t="s">
        <v>14</v>
      </c>
      <c r="D6035" t="s">
        <v>15</v>
      </c>
      <c r="E6035" t="s">
        <v>204</v>
      </c>
      <c r="F6035" s="1">
        <v>43270.534062500003</v>
      </c>
      <c r="G6035">
        <v>1</v>
      </c>
      <c r="H6035">
        <v>166.78</v>
      </c>
      <c r="I6035">
        <v>166.78</v>
      </c>
      <c r="J6035">
        <v>18</v>
      </c>
      <c r="K6035" t="s">
        <v>1543</v>
      </c>
      <c r="L6035">
        <v>2018</v>
      </c>
      <c r="M6035">
        <v>6</v>
      </c>
    </row>
    <row r="6036" spans="1:13" x14ac:dyDescent="0.25">
      <c r="A6036">
        <v>844576</v>
      </c>
      <c r="B6036" t="s">
        <v>205</v>
      </c>
      <c r="C6036" t="s">
        <v>58</v>
      </c>
      <c r="D6036" t="s">
        <v>15</v>
      </c>
      <c r="E6036" t="s">
        <v>185</v>
      </c>
      <c r="F6036" s="1">
        <v>42849.543495370373</v>
      </c>
      <c r="G6036">
        <v>1</v>
      </c>
      <c r="H6036">
        <v>97.61</v>
      </c>
      <c r="I6036">
        <v>97.61</v>
      </c>
      <c r="J6036">
        <v>18</v>
      </c>
      <c r="K6036" t="s">
        <v>1543</v>
      </c>
      <c r="L6036">
        <v>2017</v>
      </c>
      <c r="M6036">
        <v>4</v>
      </c>
    </row>
    <row r="6037" spans="1:13" x14ac:dyDescent="0.25">
      <c r="A6037">
        <v>844576</v>
      </c>
      <c r="B6037" t="s">
        <v>205</v>
      </c>
      <c r="C6037" t="s">
        <v>58</v>
      </c>
      <c r="D6037" t="s">
        <v>15</v>
      </c>
      <c r="E6037" t="s">
        <v>185</v>
      </c>
      <c r="F6037" s="1">
        <v>42853.540937500002</v>
      </c>
      <c r="G6037">
        <v>1</v>
      </c>
      <c r="H6037">
        <v>97.61</v>
      </c>
      <c r="I6037">
        <v>97.61</v>
      </c>
      <c r="J6037">
        <v>18</v>
      </c>
      <c r="K6037" t="s">
        <v>1543</v>
      </c>
      <c r="L6037">
        <v>2017</v>
      </c>
      <c r="M6037">
        <v>4</v>
      </c>
    </row>
    <row r="6038" spans="1:13" x14ac:dyDescent="0.25">
      <c r="A6038">
        <v>844576</v>
      </c>
      <c r="B6038" t="s">
        <v>205</v>
      </c>
      <c r="C6038" t="s">
        <v>58</v>
      </c>
      <c r="D6038" t="s">
        <v>15</v>
      </c>
      <c r="E6038" t="s">
        <v>185</v>
      </c>
      <c r="F6038" s="1">
        <v>43607.597581018519</v>
      </c>
      <c r="G6038">
        <v>3</v>
      </c>
      <c r="H6038">
        <v>97.6</v>
      </c>
      <c r="I6038">
        <v>292.8</v>
      </c>
      <c r="J6038">
        <v>18</v>
      </c>
      <c r="K6038" t="s">
        <v>1543</v>
      </c>
      <c r="L6038">
        <v>2019</v>
      </c>
      <c r="M6038">
        <v>5</v>
      </c>
    </row>
    <row r="6039" spans="1:13" x14ac:dyDescent="0.25">
      <c r="A6039">
        <v>167562</v>
      </c>
      <c r="B6039" t="s">
        <v>1596</v>
      </c>
      <c r="C6039" t="s">
        <v>14</v>
      </c>
      <c r="D6039" t="s">
        <v>15</v>
      </c>
      <c r="E6039" t="s">
        <v>948</v>
      </c>
      <c r="F6039" s="1">
        <v>43388.344444444447</v>
      </c>
      <c r="G6039">
        <v>1</v>
      </c>
      <c r="H6039">
        <v>28.64</v>
      </c>
      <c r="I6039">
        <v>28.64</v>
      </c>
      <c r="J6039">
        <v>18</v>
      </c>
      <c r="K6039" t="s">
        <v>1543</v>
      </c>
      <c r="L6039">
        <v>2018</v>
      </c>
      <c r="M6039">
        <v>10</v>
      </c>
    </row>
    <row r="6040" spans="1:13" x14ac:dyDescent="0.25">
      <c r="A6040">
        <v>167562</v>
      </c>
      <c r="B6040" t="s">
        <v>1596</v>
      </c>
      <c r="C6040" t="s">
        <v>14</v>
      </c>
      <c r="D6040" t="s">
        <v>15</v>
      </c>
      <c r="E6040" t="s">
        <v>948</v>
      </c>
      <c r="F6040" s="1">
        <v>43479.409178240741</v>
      </c>
      <c r="G6040">
        <v>1</v>
      </c>
      <c r="H6040">
        <v>28.64</v>
      </c>
      <c r="I6040">
        <v>28.64</v>
      </c>
      <c r="J6040">
        <v>18</v>
      </c>
      <c r="K6040" t="s">
        <v>1543</v>
      </c>
      <c r="L6040">
        <v>2019</v>
      </c>
      <c r="M6040">
        <v>1</v>
      </c>
    </row>
    <row r="6041" spans="1:13" x14ac:dyDescent="0.25">
      <c r="A6041">
        <v>168838</v>
      </c>
      <c r="B6041" t="s">
        <v>206</v>
      </c>
      <c r="C6041" t="s">
        <v>14</v>
      </c>
      <c r="D6041" t="s">
        <v>15</v>
      </c>
      <c r="E6041" t="s">
        <v>207</v>
      </c>
      <c r="F6041" s="1">
        <v>42745.467499999999</v>
      </c>
      <c r="G6041">
        <v>1</v>
      </c>
      <c r="H6041">
        <v>155.52000000000001</v>
      </c>
      <c r="I6041">
        <v>155.52000000000001</v>
      </c>
      <c r="J6041">
        <v>18</v>
      </c>
      <c r="K6041" t="s">
        <v>1543</v>
      </c>
      <c r="L6041">
        <v>2017</v>
      </c>
      <c r="M6041">
        <v>1</v>
      </c>
    </row>
    <row r="6042" spans="1:13" x14ac:dyDescent="0.25">
      <c r="A6042">
        <v>168836</v>
      </c>
      <c r="B6042" t="s">
        <v>1387</v>
      </c>
      <c r="C6042" t="s">
        <v>14</v>
      </c>
      <c r="D6042" t="s">
        <v>15</v>
      </c>
      <c r="E6042" t="s">
        <v>207</v>
      </c>
      <c r="F6042" s="1">
        <v>42800.413576388892</v>
      </c>
      <c r="G6042">
        <v>1</v>
      </c>
      <c r="H6042">
        <v>51.84</v>
      </c>
      <c r="I6042">
        <v>51.84</v>
      </c>
      <c r="J6042">
        <v>18</v>
      </c>
      <c r="K6042" t="s">
        <v>1543</v>
      </c>
      <c r="L6042">
        <v>2017</v>
      </c>
      <c r="M6042">
        <v>3</v>
      </c>
    </row>
    <row r="6043" spans="1:13" x14ac:dyDescent="0.25">
      <c r="A6043">
        <v>168838</v>
      </c>
      <c r="B6043" t="s">
        <v>206</v>
      </c>
      <c r="C6043" t="s">
        <v>14</v>
      </c>
      <c r="D6043" t="s">
        <v>15</v>
      </c>
      <c r="E6043" t="s">
        <v>207</v>
      </c>
      <c r="F6043" s="1">
        <v>42828.419872685183</v>
      </c>
      <c r="G6043">
        <v>1</v>
      </c>
      <c r="H6043">
        <v>155.52000000000001</v>
      </c>
      <c r="I6043">
        <v>155.52000000000001</v>
      </c>
      <c r="J6043">
        <v>18</v>
      </c>
      <c r="K6043" t="s">
        <v>1543</v>
      </c>
      <c r="L6043">
        <v>2017</v>
      </c>
      <c r="M6043">
        <v>4</v>
      </c>
    </row>
    <row r="6044" spans="1:13" x14ac:dyDescent="0.25">
      <c r="A6044">
        <v>168836</v>
      </c>
      <c r="B6044" t="s">
        <v>1387</v>
      </c>
      <c r="C6044" t="s">
        <v>14</v>
      </c>
      <c r="D6044" t="s">
        <v>15</v>
      </c>
      <c r="E6044" t="s">
        <v>207</v>
      </c>
      <c r="F6044" s="1">
        <v>43038.42628472222</v>
      </c>
      <c r="G6044">
        <v>1</v>
      </c>
      <c r="H6044">
        <v>43.76</v>
      </c>
      <c r="I6044">
        <v>43.76</v>
      </c>
      <c r="J6044">
        <v>18</v>
      </c>
      <c r="K6044" t="s">
        <v>1543</v>
      </c>
      <c r="L6044">
        <v>2017</v>
      </c>
      <c r="M6044">
        <v>10</v>
      </c>
    </row>
    <row r="6045" spans="1:13" x14ac:dyDescent="0.25">
      <c r="A6045">
        <v>168837</v>
      </c>
      <c r="B6045" t="s">
        <v>1597</v>
      </c>
      <c r="C6045" t="s">
        <v>14</v>
      </c>
      <c r="D6045" t="s">
        <v>15</v>
      </c>
      <c r="E6045" t="s">
        <v>207</v>
      </c>
      <c r="F6045" s="1">
        <v>43059.417500000003</v>
      </c>
      <c r="G6045">
        <v>1</v>
      </c>
      <c r="H6045">
        <v>72.930000000000007</v>
      </c>
      <c r="I6045">
        <v>72.930000000000007</v>
      </c>
      <c r="J6045">
        <v>18</v>
      </c>
      <c r="K6045" t="s">
        <v>1543</v>
      </c>
      <c r="L6045">
        <v>2017</v>
      </c>
      <c r="M6045">
        <v>11</v>
      </c>
    </row>
    <row r="6046" spans="1:13" x14ac:dyDescent="0.25">
      <c r="A6046">
        <v>168836</v>
      </c>
      <c r="B6046" t="s">
        <v>1387</v>
      </c>
      <c r="C6046" t="s">
        <v>14</v>
      </c>
      <c r="D6046" t="s">
        <v>15</v>
      </c>
      <c r="E6046" t="s">
        <v>207</v>
      </c>
      <c r="F6046" s="1">
        <v>43339.422037037039</v>
      </c>
      <c r="G6046">
        <v>1</v>
      </c>
      <c r="H6046">
        <v>43.76</v>
      </c>
      <c r="I6046">
        <v>43.76</v>
      </c>
      <c r="J6046">
        <v>18</v>
      </c>
      <c r="K6046" t="s">
        <v>1543</v>
      </c>
      <c r="L6046">
        <v>2018</v>
      </c>
      <c r="M6046">
        <v>8</v>
      </c>
    </row>
    <row r="6047" spans="1:13" x14ac:dyDescent="0.25">
      <c r="A6047">
        <v>168838</v>
      </c>
      <c r="B6047" t="s">
        <v>206</v>
      </c>
      <c r="C6047" t="s">
        <v>14</v>
      </c>
      <c r="D6047" t="s">
        <v>15</v>
      </c>
      <c r="E6047" t="s">
        <v>207</v>
      </c>
      <c r="F6047" s="1">
        <v>43381.440335648149</v>
      </c>
      <c r="G6047">
        <v>1</v>
      </c>
      <c r="H6047">
        <v>129.99</v>
      </c>
      <c r="I6047">
        <v>129.99</v>
      </c>
      <c r="J6047">
        <v>18</v>
      </c>
      <c r="K6047" t="s">
        <v>1543</v>
      </c>
      <c r="L6047">
        <v>2018</v>
      </c>
      <c r="M6047">
        <v>10</v>
      </c>
    </row>
    <row r="6048" spans="1:13" x14ac:dyDescent="0.25">
      <c r="A6048">
        <v>193104</v>
      </c>
      <c r="B6048" t="s">
        <v>1598</v>
      </c>
      <c r="C6048" t="s">
        <v>14</v>
      </c>
      <c r="D6048" t="s">
        <v>15</v>
      </c>
      <c r="E6048" t="s">
        <v>208</v>
      </c>
      <c r="F6048" s="1">
        <v>43605.414363425924</v>
      </c>
      <c r="G6048">
        <v>1</v>
      </c>
      <c r="H6048">
        <v>47.32</v>
      </c>
      <c r="I6048">
        <v>47.32</v>
      </c>
      <c r="J6048">
        <v>18</v>
      </c>
      <c r="K6048" t="s">
        <v>1543</v>
      </c>
      <c r="L6048">
        <v>2019</v>
      </c>
      <c r="M6048">
        <v>5</v>
      </c>
    </row>
    <row r="6049" spans="1:13" x14ac:dyDescent="0.25">
      <c r="A6049">
        <v>192034</v>
      </c>
      <c r="B6049" t="s">
        <v>210</v>
      </c>
      <c r="C6049" t="s">
        <v>14</v>
      </c>
      <c r="D6049" t="s">
        <v>15</v>
      </c>
      <c r="E6049" t="s">
        <v>211</v>
      </c>
      <c r="F6049" s="1">
        <v>43039.38517361111</v>
      </c>
      <c r="G6049">
        <v>1</v>
      </c>
      <c r="H6049">
        <v>125.88</v>
      </c>
      <c r="I6049">
        <v>125.88</v>
      </c>
      <c r="J6049">
        <v>18</v>
      </c>
      <c r="K6049" t="s">
        <v>1543</v>
      </c>
      <c r="L6049">
        <v>2017</v>
      </c>
      <c r="M6049">
        <v>10</v>
      </c>
    </row>
    <row r="6050" spans="1:13" x14ac:dyDescent="0.25">
      <c r="A6050">
        <v>192034</v>
      </c>
      <c r="B6050" t="s">
        <v>210</v>
      </c>
      <c r="C6050" t="s">
        <v>14</v>
      </c>
      <c r="D6050" t="s">
        <v>15</v>
      </c>
      <c r="E6050" t="s">
        <v>211</v>
      </c>
      <c r="F6050" s="1">
        <v>43276.328842592593</v>
      </c>
      <c r="G6050">
        <v>1</v>
      </c>
      <c r="H6050">
        <v>125.39</v>
      </c>
      <c r="I6050">
        <v>125.39</v>
      </c>
      <c r="J6050">
        <v>18</v>
      </c>
      <c r="K6050" t="s">
        <v>1543</v>
      </c>
      <c r="L6050">
        <v>2018</v>
      </c>
      <c r="M6050">
        <v>6</v>
      </c>
    </row>
    <row r="6051" spans="1:13" x14ac:dyDescent="0.25">
      <c r="A6051">
        <v>192034</v>
      </c>
      <c r="B6051" t="s">
        <v>210</v>
      </c>
      <c r="C6051" t="s">
        <v>14</v>
      </c>
      <c r="D6051" t="s">
        <v>15</v>
      </c>
      <c r="E6051" t="s">
        <v>211</v>
      </c>
      <c r="F6051" s="1">
        <v>43528.416400462964</v>
      </c>
      <c r="G6051">
        <v>1</v>
      </c>
      <c r="H6051">
        <v>125.39</v>
      </c>
      <c r="I6051">
        <v>125.39</v>
      </c>
      <c r="J6051">
        <v>18</v>
      </c>
      <c r="K6051" t="s">
        <v>1543</v>
      </c>
      <c r="L6051">
        <v>2019</v>
      </c>
      <c r="M6051">
        <v>3</v>
      </c>
    </row>
    <row r="6052" spans="1:13" x14ac:dyDescent="0.25">
      <c r="A6052">
        <v>192034</v>
      </c>
      <c r="B6052" t="s">
        <v>210</v>
      </c>
      <c r="C6052" t="s">
        <v>14</v>
      </c>
      <c r="D6052" t="s">
        <v>15</v>
      </c>
      <c r="E6052" t="s">
        <v>211</v>
      </c>
      <c r="F6052" s="1">
        <v>43717.490011574075</v>
      </c>
      <c r="G6052">
        <v>1</v>
      </c>
      <c r="H6052">
        <v>125.39</v>
      </c>
      <c r="I6052">
        <v>125.39</v>
      </c>
      <c r="J6052">
        <v>18</v>
      </c>
      <c r="K6052" t="s">
        <v>1543</v>
      </c>
      <c r="L6052">
        <v>2019</v>
      </c>
      <c r="M6052">
        <v>9</v>
      </c>
    </row>
    <row r="6053" spans="1:13" x14ac:dyDescent="0.25">
      <c r="A6053">
        <v>192034</v>
      </c>
      <c r="B6053" t="s">
        <v>210</v>
      </c>
      <c r="C6053" t="s">
        <v>14</v>
      </c>
      <c r="D6053" t="s">
        <v>15</v>
      </c>
      <c r="E6053" t="s">
        <v>211</v>
      </c>
      <c r="F6053" s="1">
        <v>43717.490011574075</v>
      </c>
      <c r="G6053">
        <v>1</v>
      </c>
      <c r="H6053">
        <v>125.39</v>
      </c>
      <c r="I6053">
        <v>125.39</v>
      </c>
      <c r="J6053">
        <v>18</v>
      </c>
      <c r="K6053" t="s">
        <v>1543</v>
      </c>
      <c r="L6053">
        <v>2019</v>
      </c>
      <c r="M6053">
        <v>9</v>
      </c>
    </row>
    <row r="6054" spans="1:13" x14ac:dyDescent="0.25">
      <c r="A6054">
        <v>192034</v>
      </c>
      <c r="B6054" t="s">
        <v>210</v>
      </c>
      <c r="C6054" t="s">
        <v>14</v>
      </c>
      <c r="D6054" t="s">
        <v>15</v>
      </c>
      <c r="E6054" t="s">
        <v>211</v>
      </c>
      <c r="F6054" s="1">
        <v>43759.320381944446</v>
      </c>
      <c r="G6054">
        <v>1</v>
      </c>
      <c r="H6054">
        <v>125.39</v>
      </c>
      <c r="I6054">
        <v>125.39</v>
      </c>
      <c r="J6054">
        <v>18</v>
      </c>
      <c r="K6054" t="s">
        <v>1543</v>
      </c>
      <c r="L6054">
        <v>2019</v>
      </c>
      <c r="M6054">
        <v>10</v>
      </c>
    </row>
    <row r="6055" spans="1:13" x14ac:dyDescent="0.25">
      <c r="A6055">
        <v>144997</v>
      </c>
      <c r="B6055" t="s">
        <v>933</v>
      </c>
      <c r="C6055" t="s">
        <v>14</v>
      </c>
      <c r="D6055" t="s">
        <v>15</v>
      </c>
      <c r="E6055" t="s">
        <v>211</v>
      </c>
      <c r="F6055" s="1">
        <v>42744.44972222222</v>
      </c>
      <c r="G6055">
        <v>1</v>
      </c>
      <c r="H6055">
        <v>135.88999999999999</v>
      </c>
      <c r="I6055">
        <v>135.88999999999999</v>
      </c>
      <c r="J6055">
        <v>18</v>
      </c>
      <c r="K6055" t="s">
        <v>1543</v>
      </c>
      <c r="L6055">
        <v>2017</v>
      </c>
      <c r="M6055">
        <v>1</v>
      </c>
    </row>
    <row r="6056" spans="1:13" x14ac:dyDescent="0.25">
      <c r="A6056">
        <v>144997</v>
      </c>
      <c r="B6056" t="s">
        <v>933</v>
      </c>
      <c r="C6056" t="s">
        <v>14</v>
      </c>
      <c r="D6056" t="s">
        <v>15</v>
      </c>
      <c r="E6056" t="s">
        <v>211</v>
      </c>
      <c r="F6056" s="1">
        <v>42751.406967592593</v>
      </c>
      <c r="G6056">
        <v>1</v>
      </c>
      <c r="H6056">
        <v>135.88999999999999</v>
      </c>
      <c r="I6056">
        <v>135.88999999999999</v>
      </c>
      <c r="J6056">
        <v>18</v>
      </c>
      <c r="K6056" t="s">
        <v>1543</v>
      </c>
      <c r="L6056">
        <v>2017</v>
      </c>
      <c r="M6056">
        <v>1</v>
      </c>
    </row>
    <row r="6057" spans="1:13" x14ac:dyDescent="0.25">
      <c r="A6057">
        <v>144997</v>
      </c>
      <c r="B6057" t="s">
        <v>933</v>
      </c>
      <c r="C6057" t="s">
        <v>14</v>
      </c>
      <c r="D6057" t="s">
        <v>15</v>
      </c>
      <c r="E6057" t="s">
        <v>211</v>
      </c>
      <c r="F6057" s="1">
        <v>42793.416712962964</v>
      </c>
      <c r="G6057">
        <v>1</v>
      </c>
      <c r="H6057">
        <v>135.88999999999999</v>
      </c>
      <c r="I6057">
        <v>135.88999999999999</v>
      </c>
      <c r="J6057">
        <v>18</v>
      </c>
      <c r="K6057" t="s">
        <v>1543</v>
      </c>
      <c r="L6057">
        <v>2017</v>
      </c>
      <c r="M6057">
        <v>2</v>
      </c>
    </row>
    <row r="6058" spans="1:13" x14ac:dyDescent="0.25">
      <c r="A6058">
        <v>144997</v>
      </c>
      <c r="B6058" t="s">
        <v>933</v>
      </c>
      <c r="C6058" t="s">
        <v>14</v>
      </c>
      <c r="D6058" t="s">
        <v>15</v>
      </c>
      <c r="E6058" t="s">
        <v>211</v>
      </c>
      <c r="F6058" s="1">
        <v>42800.413576388892</v>
      </c>
      <c r="G6058">
        <v>1</v>
      </c>
      <c r="H6058">
        <v>135.88999999999999</v>
      </c>
      <c r="I6058">
        <v>135.88999999999999</v>
      </c>
      <c r="J6058">
        <v>18</v>
      </c>
      <c r="K6058" t="s">
        <v>1543</v>
      </c>
      <c r="L6058">
        <v>2017</v>
      </c>
      <c r="M6058">
        <v>3</v>
      </c>
    </row>
    <row r="6059" spans="1:13" x14ac:dyDescent="0.25">
      <c r="A6059">
        <v>144997</v>
      </c>
      <c r="B6059" t="s">
        <v>933</v>
      </c>
      <c r="C6059" t="s">
        <v>14</v>
      </c>
      <c r="D6059" t="s">
        <v>15</v>
      </c>
      <c r="E6059" t="s">
        <v>211</v>
      </c>
      <c r="F6059" s="1">
        <v>42832.564039351855</v>
      </c>
      <c r="G6059">
        <v>1</v>
      </c>
      <c r="H6059">
        <v>135.88999999999999</v>
      </c>
      <c r="I6059">
        <v>135.88999999999999</v>
      </c>
      <c r="J6059">
        <v>18</v>
      </c>
      <c r="K6059" t="s">
        <v>1543</v>
      </c>
      <c r="L6059">
        <v>2017</v>
      </c>
      <c r="M6059">
        <v>4</v>
      </c>
    </row>
    <row r="6060" spans="1:13" x14ac:dyDescent="0.25">
      <c r="A6060">
        <v>144997</v>
      </c>
      <c r="B6060" t="s">
        <v>933</v>
      </c>
      <c r="C6060" t="s">
        <v>14</v>
      </c>
      <c r="D6060" t="s">
        <v>15</v>
      </c>
      <c r="E6060" t="s">
        <v>211</v>
      </c>
      <c r="F6060" s="1">
        <v>42853.540937500002</v>
      </c>
      <c r="G6060">
        <v>1</v>
      </c>
      <c r="H6060">
        <v>135.88999999999999</v>
      </c>
      <c r="I6060">
        <v>135.88999999999999</v>
      </c>
      <c r="J6060">
        <v>18</v>
      </c>
      <c r="K6060" t="s">
        <v>1543</v>
      </c>
      <c r="L6060">
        <v>2017</v>
      </c>
      <c r="M6060">
        <v>4</v>
      </c>
    </row>
    <row r="6061" spans="1:13" x14ac:dyDescent="0.25">
      <c r="A6061">
        <v>144997</v>
      </c>
      <c r="B6061" t="s">
        <v>933</v>
      </c>
      <c r="C6061" t="s">
        <v>14</v>
      </c>
      <c r="D6061" t="s">
        <v>15</v>
      </c>
      <c r="E6061" t="s">
        <v>211</v>
      </c>
      <c r="F6061" s="1">
        <v>42860.511423611111</v>
      </c>
      <c r="G6061">
        <v>1</v>
      </c>
      <c r="H6061">
        <v>135.88999999999999</v>
      </c>
      <c r="I6061">
        <v>135.88999999999999</v>
      </c>
      <c r="J6061">
        <v>18</v>
      </c>
      <c r="K6061" t="s">
        <v>1543</v>
      </c>
      <c r="L6061">
        <v>2017</v>
      </c>
      <c r="M6061">
        <v>5</v>
      </c>
    </row>
    <row r="6062" spans="1:13" x14ac:dyDescent="0.25">
      <c r="A6062">
        <v>144997</v>
      </c>
      <c r="B6062" t="s">
        <v>933</v>
      </c>
      <c r="C6062" t="s">
        <v>14</v>
      </c>
      <c r="D6062" t="s">
        <v>15</v>
      </c>
      <c r="E6062" t="s">
        <v>211</v>
      </c>
      <c r="F6062" s="1">
        <v>42912.410821759258</v>
      </c>
      <c r="G6062">
        <v>1</v>
      </c>
      <c r="H6062">
        <v>238.45</v>
      </c>
      <c r="I6062">
        <v>238.45</v>
      </c>
      <c r="J6062">
        <v>18</v>
      </c>
      <c r="K6062" t="s">
        <v>1543</v>
      </c>
      <c r="L6062">
        <v>2017</v>
      </c>
      <c r="M6062">
        <v>6</v>
      </c>
    </row>
    <row r="6063" spans="1:13" x14ac:dyDescent="0.25">
      <c r="A6063">
        <v>144997</v>
      </c>
      <c r="B6063" t="s">
        <v>933</v>
      </c>
      <c r="C6063" t="s">
        <v>14</v>
      </c>
      <c r="D6063" t="s">
        <v>15</v>
      </c>
      <c r="E6063" t="s">
        <v>211</v>
      </c>
      <c r="F6063" s="1">
        <v>42926.419953703706</v>
      </c>
      <c r="G6063">
        <v>1</v>
      </c>
      <c r="H6063">
        <v>238.45</v>
      </c>
      <c r="I6063">
        <v>238.45</v>
      </c>
      <c r="J6063">
        <v>18</v>
      </c>
      <c r="K6063" t="s">
        <v>1543</v>
      </c>
      <c r="L6063">
        <v>2017</v>
      </c>
      <c r="M6063">
        <v>7</v>
      </c>
    </row>
    <row r="6064" spans="1:13" x14ac:dyDescent="0.25">
      <c r="A6064">
        <v>144997</v>
      </c>
      <c r="B6064" t="s">
        <v>933</v>
      </c>
      <c r="C6064" t="s">
        <v>14</v>
      </c>
      <c r="D6064" t="s">
        <v>15</v>
      </c>
      <c r="E6064" t="s">
        <v>211</v>
      </c>
      <c r="F6064" s="1">
        <v>42975.414710648147</v>
      </c>
      <c r="G6064">
        <v>1</v>
      </c>
      <c r="H6064">
        <v>236.7</v>
      </c>
      <c r="I6064">
        <v>236.7</v>
      </c>
      <c r="J6064">
        <v>18</v>
      </c>
      <c r="K6064" t="s">
        <v>1543</v>
      </c>
      <c r="L6064">
        <v>2017</v>
      </c>
      <c r="M6064">
        <v>8</v>
      </c>
    </row>
    <row r="6065" spans="1:13" x14ac:dyDescent="0.25">
      <c r="A6065">
        <v>144997</v>
      </c>
      <c r="B6065" t="s">
        <v>933</v>
      </c>
      <c r="C6065" t="s">
        <v>14</v>
      </c>
      <c r="D6065" t="s">
        <v>15</v>
      </c>
      <c r="E6065" t="s">
        <v>211</v>
      </c>
      <c r="F6065" s="1">
        <v>42996.349687499998</v>
      </c>
      <c r="G6065">
        <v>1</v>
      </c>
      <c r="H6065">
        <v>236.7</v>
      </c>
      <c r="I6065">
        <v>236.7</v>
      </c>
      <c r="J6065">
        <v>18</v>
      </c>
      <c r="K6065" t="s">
        <v>1543</v>
      </c>
      <c r="L6065">
        <v>2017</v>
      </c>
      <c r="M6065">
        <v>9</v>
      </c>
    </row>
    <row r="6066" spans="1:13" x14ac:dyDescent="0.25">
      <c r="A6066">
        <v>144997</v>
      </c>
      <c r="B6066" t="s">
        <v>933</v>
      </c>
      <c r="C6066" t="s">
        <v>14</v>
      </c>
      <c r="D6066" t="s">
        <v>15</v>
      </c>
      <c r="E6066" t="s">
        <v>211</v>
      </c>
      <c r="F6066" s="1">
        <v>43091.421678240738</v>
      </c>
      <c r="G6066">
        <v>1</v>
      </c>
      <c r="H6066">
        <v>236.79</v>
      </c>
      <c r="I6066">
        <v>236.79</v>
      </c>
      <c r="J6066">
        <v>18</v>
      </c>
      <c r="K6066" t="s">
        <v>1543</v>
      </c>
      <c r="L6066">
        <v>2017</v>
      </c>
      <c r="M6066">
        <v>12</v>
      </c>
    </row>
    <row r="6067" spans="1:13" x14ac:dyDescent="0.25">
      <c r="A6067">
        <v>144997</v>
      </c>
      <c r="B6067" t="s">
        <v>933</v>
      </c>
      <c r="C6067" t="s">
        <v>14</v>
      </c>
      <c r="D6067" t="s">
        <v>15</v>
      </c>
      <c r="E6067" t="s">
        <v>211</v>
      </c>
      <c r="F6067" s="1">
        <v>43108.437719907408</v>
      </c>
      <c r="G6067">
        <v>1</v>
      </c>
      <c r="H6067">
        <v>236.79</v>
      </c>
      <c r="I6067">
        <v>236.79</v>
      </c>
      <c r="J6067">
        <v>18</v>
      </c>
      <c r="K6067" t="s">
        <v>1543</v>
      </c>
      <c r="L6067">
        <v>2018</v>
      </c>
      <c r="M6067">
        <v>1</v>
      </c>
    </row>
    <row r="6068" spans="1:13" x14ac:dyDescent="0.25">
      <c r="A6068">
        <v>144997</v>
      </c>
      <c r="B6068" t="s">
        <v>933</v>
      </c>
      <c r="C6068" t="s">
        <v>14</v>
      </c>
      <c r="D6068" t="s">
        <v>15</v>
      </c>
      <c r="E6068" t="s">
        <v>211</v>
      </c>
      <c r="F6068" s="1">
        <v>43171.330960648149</v>
      </c>
      <c r="G6068">
        <v>1</v>
      </c>
      <c r="H6068">
        <v>237.02</v>
      </c>
      <c r="I6068">
        <v>237.02</v>
      </c>
      <c r="J6068">
        <v>18</v>
      </c>
      <c r="K6068" t="s">
        <v>1543</v>
      </c>
      <c r="L6068">
        <v>2018</v>
      </c>
      <c r="M6068">
        <v>3</v>
      </c>
    </row>
    <row r="6069" spans="1:13" x14ac:dyDescent="0.25">
      <c r="A6069">
        <v>144997</v>
      </c>
      <c r="B6069" t="s">
        <v>933</v>
      </c>
      <c r="C6069" t="s">
        <v>14</v>
      </c>
      <c r="D6069" t="s">
        <v>15</v>
      </c>
      <c r="E6069" t="s">
        <v>211</v>
      </c>
      <c r="F6069" s="1">
        <v>43262.338900462964</v>
      </c>
      <c r="G6069">
        <v>1</v>
      </c>
      <c r="H6069">
        <v>238.45</v>
      </c>
      <c r="I6069">
        <v>238.45</v>
      </c>
      <c r="J6069">
        <v>18</v>
      </c>
      <c r="K6069" t="s">
        <v>1543</v>
      </c>
      <c r="L6069">
        <v>2018</v>
      </c>
      <c r="M6069">
        <v>6</v>
      </c>
    </row>
    <row r="6070" spans="1:13" x14ac:dyDescent="0.25">
      <c r="A6070">
        <v>144997</v>
      </c>
      <c r="B6070" t="s">
        <v>933</v>
      </c>
      <c r="C6070" t="s">
        <v>14</v>
      </c>
      <c r="D6070" t="s">
        <v>15</v>
      </c>
      <c r="E6070" t="s">
        <v>211</v>
      </c>
      <c r="F6070" s="1">
        <v>43332.364282407405</v>
      </c>
      <c r="G6070">
        <v>1</v>
      </c>
      <c r="H6070">
        <v>237.26</v>
      </c>
      <c r="I6070">
        <v>237.26</v>
      </c>
      <c r="J6070">
        <v>18</v>
      </c>
      <c r="K6070" t="s">
        <v>1543</v>
      </c>
      <c r="L6070">
        <v>2018</v>
      </c>
      <c r="M6070">
        <v>8</v>
      </c>
    </row>
    <row r="6071" spans="1:13" x14ac:dyDescent="0.25">
      <c r="A6071">
        <v>144997</v>
      </c>
      <c r="B6071" t="s">
        <v>933</v>
      </c>
      <c r="C6071" t="s">
        <v>14</v>
      </c>
      <c r="D6071" t="s">
        <v>15</v>
      </c>
      <c r="E6071" t="s">
        <v>211</v>
      </c>
      <c r="F6071" s="1">
        <v>43353.40792824074</v>
      </c>
      <c r="G6071">
        <v>1</v>
      </c>
      <c r="H6071">
        <v>237.26</v>
      </c>
      <c r="I6071">
        <v>237.26</v>
      </c>
      <c r="J6071">
        <v>18</v>
      </c>
      <c r="K6071" t="s">
        <v>1543</v>
      </c>
      <c r="L6071">
        <v>2018</v>
      </c>
      <c r="M6071">
        <v>9</v>
      </c>
    </row>
    <row r="6072" spans="1:13" x14ac:dyDescent="0.25">
      <c r="A6072">
        <v>144997</v>
      </c>
      <c r="B6072" t="s">
        <v>933</v>
      </c>
      <c r="C6072" t="s">
        <v>14</v>
      </c>
      <c r="D6072" t="s">
        <v>15</v>
      </c>
      <c r="E6072" t="s">
        <v>211</v>
      </c>
      <c r="F6072" s="1">
        <v>43360.33766203704</v>
      </c>
      <c r="G6072">
        <v>1</v>
      </c>
      <c r="H6072">
        <v>238.45</v>
      </c>
      <c r="I6072">
        <v>238.45</v>
      </c>
      <c r="J6072">
        <v>18</v>
      </c>
      <c r="K6072" t="s">
        <v>1543</v>
      </c>
      <c r="L6072">
        <v>2018</v>
      </c>
      <c r="M6072">
        <v>9</v>
      </c>
    </row>
    <row r="6073" spans="1:13" x14ac:dyDescent="0.25">
      <c r="A6073">
        <v>144997</v>
      </c>
      <c r="B6073" t="s">
        <v>933</v>
      </c>
      <c r="C6073" t="s">
        <v>14</v>
      </c>
      <c r="D6073" t="s">
        <v>15</v>
      </c>
      <c r="E6073" t="s">
        <v>211</v>
      </c>
      <c r="F6073" s="1">
        <v>43395.346828703703</v>
      </c>
      <c r="G6073">
        <v>1</v>
      </c>
      <c r="H6073">
        <v>238.43</v>
      </c>
      <c r="I6073">
        <v>238.43</v>
      </c>
      <c r="J6073">
        <v>18</v>
      </c>
      <c r="K6073" t="s">
        <v>1543</v>
      </c>
      <c r="L6073">
        <v>2018</v>
      </c>
      <c r="M6073">
        <v>10</v>
      </c>
    </row>
    <row r="6074" spans="1:13" x14ac:dyDescent="0.25">
      <c r="A6074">
        <v>144997</v>
      </c>
      <c r="B6074" t="s">
        <v>933</v>
      </c>
      <c r="C6074" t="s">
        <v>14</v>
      </c>
      <c r="D6074" t="s">
        <v>15</v>
      </c>
      <c r="E6074" t="s">
        <v>211</v>
      </c>
      <c r="F6074" s="1">
        <v>43486.4065162037</v>
      </c>
      <c r="G6074">
        <v>1</v>
      </c>
      <c r="H6074">
        <v>237.26</v>
      </c>
      <c r="I6074">
        <v>237.26</v>
      </c>
      <c r="J6074">
        <v>18</v>
      </c>
      <c r="K6074" t="s">
        <v>1543</v>
      </c>
      <c r="L6074">
        <v>2019</v>
      </c>
      <c r="M6074">
        <v>1</v>
      </c>
    </row>
    <row r="6075" spans="1:13" x14ac:dyDescent="0.25">
      <c r="A6075">
        <v>144997</v>
      </c>
      <c r="B6075" t="s">
        <v>933</v>
      </c>
      <c r="C6075" t="s">
        <v>14</v>
      </c>
      <c r="D6075" t="s">
        <v>15</v>
      </c>
      <c r="E6075" t="s">
        <v>211</v>
      </c>
      <c r="F6075" s="1">
        <v>43528.416400462964</v>
      </c>
      <c r="G6075">
        <v>1</v>
      </c>
      <c r="H6075">
        <v>237.26</v>
      </c>
      <c r="I6075">
        <v>237.26</v>
      </c>
      <c r="J6075">
        <v>18</v>
      </c>
      <c r="K6075" t="s">
        <v>1543</v>
      </c>
      <c r="L6075">
        <v>2019</v>
      </c>
      <c r="M6075">
        <v>3</v>
      </c>
    </row>
    <row r="6076" spans="1:13" x14ac:dyDescent="0.25">
      <c r="A6076">
        <v>144997</v>
      </c>
      <c r="B6076" t="s">
        <v>933</v>
      </c>
      <c r="C6076" t="s">
        <v>14</v>
      </c>
      <c r="D6076" t="s">
        <v>15</v>
      </c>
      <c r="E6076" t="s">
        <v>211</v>
      </c>
      <c r="F6076" s="1">
        <v>43535.356111111112</v>
      </c>
      <c r="G6076">
        <v>1</v>
      </c>
      <c r="H6076">
        <v>237.26</v>
      </c>
      <c r="I6076">
        <v>237.26</v>
      </c>
      <c r="J6076">
        <v>18</v>
      </c>
      <c r="K6076" t="s">
        <v>1543</v>
      </c>
      <c r="L6076">
        <v>2019</v>
      </c>
      <c r="M6076">
        <v>3</v>
      </c>
    </row>
    <row r="6077" spans="1:13" x14ac:dyDescent="0.25">
      <c r="A6077">
        <v>144997</v>
      </c>
      <c r="B6077" t="s">
        <v>933</v>
      </c>
      <c r="C6077" t="s">
        <v>14</v>
      </c>
      <c r="D6077" t="s">
        <v>15</v>
      </c>
      <c r="E6077" t="s">
        <v>211</v>
      </c>
      <c r="F6077" s="1">
        <v>43605.414363425924</v>
      </c>
      <c r="G6077">
        <v>1</v>
      </c>
      <c r="H6077">
        <v>238.45</v>
      </c>
      <c r="I6077">
        <v>238.45</v>
      </c>
      <c r="J6077">
        <v>18</v>
      </c>
      <c r="K6077" t="s">
        <v>1543</v>
      </c>
      <c r="L6077">
        <v>2019</v>
      </c>
      <c r="M6077">
        <v>5</v>
      </c>
    </row>
    <row r="6078" spans="1:13" x14ac:dyDescent="0.25">
      <c r="A6078">
        <v>144997</v>
      </c>
      <c r="B6078" t="s">
        <v>933</v>
      </c>
      <c r="C6078" t="s">
        <v>14</v>
      </c>
      <c r="D6078" t="s">
        <v>15</v>
      </c>
      <c r="E6078" t="s">
        <v>211</v>
      </c>
      <c r="F6078" s="1">
        <v>43640.447997685187</v>
      </c>
      <c r="G6078">
        <v>2</v>
      </c>
      <c r="H6078">
        <v>237.26</v>
      </c>
      <c r="I6078">
        <v>474.52</v>
      </c>
      <c r="J6078">
        <v>18</v>
      </c>
      <c r="K6078" t="s">
        <v>1543</v>
      </c>
      <c r="L6078">
        <v>2019</v>
      </c>
      <c r="M6078">
        <v>6</v>
      </c>
    </row>
    <row r="6079" spans="1:13" x14ac:dyDescent="0.25">
      <c r="A6079">
        <v>144997</v>
      </c>
      <c r="B6079" t="s">
        <v>933</v>
      </c>
      <c r="C6079" t="s">
        <v>14</v>
      </c>
      <c r="D6079" t="s">
        <v>15</v>
      </c>
      <c r="E6079" t="s">
        <v>211</v>
      </c>
      <c r="F6079" s="1">
        <v>43640.447997685187</v>
      </c>
      <c r="G6079">
        <v>1</v>
      </c>
      <c r="H6079">
        <v>237.26</v>
      </c>
      <c r="I6079">
        <v>237.26</v>
      </c>
      <c r="J6079">
        <v>18</v>
      </c>
      <c r="K6079" t="s">
        <v>1543</v>
      </c>
      <c r="L6079">
        <v>2019</v>
      </c>
      <c r="M6079">
        <v>6</v>
      </c>
    </row>
    <row r="6080" spans="1:13" x14ac:dyDescent="0.25">
      <c r="A6080">
        <v>144997</v>
      </c>
      <c r="B6080" t="s">
        <v>933</v>
      </c>
      <c r="C6080" t="s">
        <v>14</v>
      </c>
      <c r="D6080" t="s">
        <v>15</v>
      </c>
      <c r="E6080" t="s">
        <v>211</v>
      </c>
      <c r="F6080" s="1">
        <v>43640.447997685187</v>
      </c>
      <c r="G6080">
        <v>1</v>
      </c>
      <c r="H6080">
        <v>237.26</v>
      </c>
      <c r="I6080">
        <v>237.26</v>
      </c>
      <c r="J6080">
        <v>18</v>
      </c>
      <c r="K6080" t="s">
        <v>1543</v>
      </c>
      <c r="L6080">
        <v>2019</v>
      </c>
      <c r="M6080">
        <v>6</v>
      </c>
    </row>
    <row r="6081" spans="1:13" x14ac:dyDescent="0.25">
      <c r="A6081">
        <v>144997</v>
      </c>
      <c r="B6081" t="s">
        <v>933</v>
      </c>
      <c r="C6081" t="s">
        <v>14</v>
      </c>
      <c r="D6081" t="s">
        <v>15</v>
      </c>
      <c r="E6081" t="s">
        <v>211</v>
      </c>
      <c r="F6081" s="1">
        <v>43796.544363425928</v>
      </c>
      <c r="G6081">
        <v>3</v>
      </c>
      <c r="H6081">
        <v>237.26</v>
      </c>
      <c r="I6081">
        <v>711.78</v>
      </c>
      <c r="J6081">
        <v>18</v>
      </c>
      <c r="K6081" t="s">
        <v>1543</v>
      </c>
      <c r="L6081">
        <v>2019</v>
      </c>
      <c r="M6081">
        <v>11</v>
      </c>
    </row>
    <row r="6082" spans="1:13" x14ac:dyDescent="0.25">
      <c r="A6082">
        <v>144997</v>
      </c>
      <c r="B6082" t="s">
        <v>933</v>
      </c>
      <c r="C6082" t="s">
        <v>14</v>
      </c>
      <c r="D6082" t="s">
        <v>15</v>
      </c>
      <c r="E6082" t="s">
        <v>211</v>
      </c>
      <c r="F6082" s="1">
        <v>43801.443842592591</v>
      </c>
      <c r="G6082">
        <v>3</v>
      </c>
      <c r="H6082">
        <v>237.26</v>
      </c>
      <c r="I6082">
        <v>711.78</v>
      </c>
      <c r="J6082">
        <v>18</v>
      </c>
      <c r="K6082" t="s">
        <v>1543</v>
      </c>
      <c r="L6082">
        <v>2019</v>
      </c>
      <c r="M6082">
        <v>12</v>
      </c>
    </row>
    <row r="6083" spans="1:13" x14ac:dyDescent="0.25">
      <c r="A6083">
        <v>192587</v>
      </c>
      <c r="B6083" t="s">
        <v>934</v>
      </c>
      <c r="C6083" t="s">
        <v>14</v>
      </c>
      <c r="D6083" t="s">
        <v>15</v>
      </c>
      <c r="E6083" t="s">
        <v>211</v>
      </c>
      <c r="F6083" s="1">
        <v>43619.372534722221</v>
      </c>
      <c r="G6083">
        <v>1</v>
      </c>
      <c r="H6083">
        <v>58.25</v>
      </c>
      <c r="I6083">
        <v>58.25</v>
      </c>
      <c r="J6083">
        <v>18</v>
      </c>
      <c r="K6083" t="s">
        <v>1543</v>
      </c>
      <c r="L6083">
        <v>2019</v>
      </c>
      <c r="M6083">
        <v>6</v>
      </c>
    </row>
    <row r="6084" spans="1:13" x14ac:dyDescent="0.25">
      <c r="A6084">
        <v>192587</v>
      </c>
      <c r="B6084" t="s">
        <v>934</v>
      </c>
      <c r="C6084" t="s">
        <v>14</v>
      </c>
      <c r="D6084" t="s">
        <v>15</v>
      </c>
      <c r="E6084" t="s">
        <v>211</v>
      </c>
      <c r="F6084" s="1">
        <v>43619.372534722221</v>
      </c>
      <c r="G6084">
        <v>1</v>
      </c>
      <c r="H6084">
        <v>58.25</v>
      </c>
      <c r="I6084">
        <v>58.25</v>
      </c>
      <c r="J6084">
        <v>18</v>
      </c>
      <c r="K6084" t="s">
        <v>1543</v>
      </c>
      <c r="L6084">
        <v>2019</v>
      </c>
      <c r="M6084">
        <v>6</v>
      </c>
    </row>
    <row r="6085" spans="1:13" x14ac:dyDescent="0.25">
      <c r="A6085">
        <v>192587</v>
      </c>
      <c r="B6085" t="s">
        <v>934</v>
      </c>
      <c r="C6085" t="s">
        <v>14</v>
      </c>
      <c r="D6085" t="s">
        <v>15</v>
      </c>
      <c r="E6085" t="s">
        <v>211</v>
      </c>
      <c r="F6085" s="1">
        <v>43773.418194444443</v>
      </c>
      <c r="G6085">
        <v>1</v>
      </c>
      <c r="H6085">
        <v>58.25</v>
      </c>
      <c r="I6085">
        <v>58.25</v>
      </c>
      <c r="J6085">
        <v>18</v>
      </c>
      <c r="K6085" t="s">
        <v>1543</v>
      </c>
      <c r="L6085">
        <v>2019</v>
      </c>
      <c r="M6085">
        <v>11</v>
      </c>
    </row>
    <row r="6086" spans="1:13" x14ac:dyDescent="0.25">
      <c r="A6086">
        <v>198791</v>
      </c>
      <c r="B6086" t="s">
        <v>935</v>
      </c>
      <c r="C6086" t="s">
        <v>14</v>
      </c>
      <c r="D6086" t="s">
        <v>15</v>
      </c>
      <c r="E6086" t="s">
        <v>495</v>
      </c>
      <c r="F6086" s="1">
        <v>42864.360856481479</v>
      </c>
      <c r="G6086">
        <v>1</v>
      </c>
      <c r="H6086">
        <v>63.84</v>
      </c>
      <c r="I6086">
        <v>63.84</v>
      </c>
      <c r="J6086">
        <v>18</v>
      </c>
      <c r="K6086" t="s">
        <v>1543</v>
      </c>
      <c r="L6086">
        <v>2017</v>
      </c>
      <c r="M6086">
        <v>5</v>
      </c>
    </row>
    <row r="6087" spans="1:13" x14ac:dyDescent="0.25">
      <c r="A6087">
        <v>198791</v>
      </c>
      <c r="B6087" t="s">
        <v>935</v>
      </c>
      <c r="C6087" t="s">
        <v>14</v>
      </c>
      <c r="D6087" t="s">
        <v>15</v>
      </c>
      <c r="E6087" t="s">
        <v>495</v>
      </c>
      <c r="F6087" s="1">
        <v>42905.456944444442</v>
      </c>
      <c r="G6087">
        <v>1</v>
      </c>
      <c r="H6087">
        <v>63.4</v>
      </c>
      <c r="I6087">
        <v>63.4</v>
      </c>
      <c r="J6087">
        <v>18</v>
      </c>
      <c r="K6087" t="s">
        <v>1543</v>
      </c>
      <c r="L6087">
        <v>2017</v>
      </c>
      <c r="M6087">
        <v>6</v>
      </c>
    </row>
    <row r="6088" spans="1:13" x14ac:dyDescent="0.25">
      <c r="A6088">
        <v>198791</v>
      </c>
      <c r="B6088" t="s">
        <v>935</v>
      </c>
      <c r="C6088" t="s">
        <v>14</v>
      </c>
      <c r="D6088" t="s">
        <v>15</v>
      </c>
      <c r="E6088" t="s">
        <v>495</v>
      </c>
      <c r="F6088" s="1">
        <v>43038.42628472222</v>
      </c>
      <c r="G6088">
        <v>1</v>
      </c>
      <c r="H6088">
        <v>97.32</v>
      </c>
      <c r="I6088">
        <v>97.32</v>
      </c>
      <c r="J6088">
        <v>18</v>
      </c>
      <c r="K6088" t="s">
        <v>1543</v>
      </c>
      <c r="L6088">
        <v>2017</v>
      </c>
      <c r="M6088">
        <v>10</v>
      </c>
    </row>
    <row r="6089" spans="1:13" x14ac:dyDescent="0.25">
      <c r="A6089">
        <v>198791</v>
      </c>
      <c r="B6089" t="s">
        <v>935</v>
      </c>
      <c r="C6089" t="s">
        <v>14</v>
      </c>
      <c r="D6089" t="s">
        <v>15</v>
      </c>
      <c r="E6089" t="s">
        <v>495</v>
      </c>
      <c r="F6089" s="1">
        <v>43038.42628472222</v>
      </c>
      <c r="G6089">
        <v>1</v>
      </c>
      <c r="H6089">
        <v>98.27</v>
      </c>
      <c r="I6089">
        <v>98.27</v>
      </c>
      <c r="J6089">
        <v>18</v>
      </c>
      <c r="K6089" t="s">
        <v>1543</v>
      </c>
      <c r="L6089">
        <v>2017</v>
      </c>
      <c r="M6089">
        <v>10</v>
      </c>
    </row>
    <row r="6090" spans="1:13" x14ac:dyDescent="0.25">
      <c r="A6090">
        <v>198791</v>
      </c>
      <c r="B6090" t="s">
        <v>935</v>
      </c>
      <c r="C6090" t="s">
        <v>14</v>
      </c>
      <c r="D6090" t="s">
        <v>15</v>
      </c>
      <c r="E6090" t="s">
        <v>495</v>
      </c>
      <c r="F6090" s="1">
        <v>43206.416689814818</v>
      </c>
      <c r="G6090">
        <v>1</v>
      </c>
      <c r="H6090">
        <v>98.27</v>
      </c>
      <c r="I6090">
        <v>98.27</v>
      </c>
      <c r="J6090">
        <v>18</v>
      </c>
      <c r="K6090" t="s">
        <v>1543</v>
      </c>
      <c r="L6090">
        <v>2018</v>
      </c>
      <c r="M6090">
        <v>4</v>
      </c>
    </row>
    <row r="6091" spans="1:13" x14ac:dyDescent="0.25">
      <c r="A6091">
        <v>198791</v>
      </c>
      <c r="B6091" t="s">
        <v>935</v>
      </c>
      <c r="C6091" t="s">
        <v>14</v>
      </c>
      <c r="D6091" t="s">
        <v>15</v>
      </c>
      <c r="E6091" t="s">
        <v>495</v>
      </c>
      <c r="F6091" s="1">
        <v>43217.373819444445</v>
      </c>
      <c r="G6091">
        <v>1</v>
      </c>
      <c r="H6091">
        <v>98.26</v>
      </c>
      <c r="I6091">
        <v>98.26</v>
      </c>
      <c r="J6091">
        <v>18</v>
      </c>
      <c r="K6091" t="s">
        <v>1543</v>
      </c>
      <c r="L6091">
        <v>2018</v>
      </c>
      <c r="M6091">
        <v>4</v>
      </c>
    </row>
    <row r="6092" spans="1:13" x14ac:dyDescent="0.25">
      <c r="A6092">
        <v>198791</v>
      </c>
      <c r="B6092" t="s">
        <v>935</v>
      </c>
      <c r="C6092" t="s">
        <v>14</v>
      </c>
      <c r="D6092" t="s">
        <v>15</v>
      </c>
      <c r="E6092" t="s">
        <v>495</v>
      </c>
      <c r="F6092" s="1">
        <v>43339.422037037039</v>
      </c>
      <c r="G6092">
        <v>2</v>
      </c>
      <c r="H6092">
        <v>98.26</v>
      </c>
      <c r="I6092">
        <v>196.52</v>
      </c>
      <c r="J6092">
        <v>18</v>
      </c>
      <c r="K6092" t="s">
        <v>1543</v>
      </c>
      <c r="L6092">
        <v>2018</v>
      </c>
      <c r="M6092">
        <v>8</v>
      </c>
    </row>
    <row r="6093" spans="1:13" x14ac:dyDescent="0.25">
      <c r="A6093">
        <v>198791</v>
      </c>
      <c r="B6093" t="s">
        <v>935</v>
      </c>
      <c r="C6093" t="s">
        <v>14</v>
      </c>
      <c r="D6093" t="s">
        <v>15</v>
      </c>
      <c r="E6093" t="s">
        <v>495</v>
      </c>
      <c r="F6093" s="1">
        <v>43339.422037037039</v>
      </c>
      <c r="G6093">
        <v>1</v>
      </c>
      <c r="H6093">
        <v>98.26</v>
      </c>
      <c r="I6093">
        <v>98.26</v>
      </c>
      <c r="J6093">
        <v>18</v>
      </c>
      <c r="K6093" t="s">
        <v>1543</v>
      </c>
      <c r="L6093">
        <v>2018</v>
      </c>
      <c r="M6093">
        <v>8</v>
      </c>
    </row>
    <row r="6094" spans="1:13" x14ac:dyDescent="0.25">
      <c r="A6094">
        <v>198791</v>
      </c>
      <c r="B6094" t="s">
        <v>935</v>
      </c>
      <c r="C6094" t="s">
        <v>14</v>
      </c>
      <c r="D6094" t="s">
        <v>15</v>
      </c>
      <c r="E6094" t="s">
        <v>495</v>
      </c>
      <c r="F6094" s="1">
        <v>43462.428368055553</v>
      </c>
      <c r="G6094">
        <v>1</v>
      </c>
      <c r="H6094">
        <v>98.26</v>
      </c>
      <c r="I6094">
        <v>98.26</v>
      </c>
      <c r="J6094">
        <v>18</v>
      </c>
      <c r="K6094" t="s">
        <v>1543</v>
      </c>
      <c r="L6094">
        <v>2018</v>
      </c>
      <c r="M6094">
        <v>12</v>
      </c>
    </row>
    <row r="6095" spans="1:13" x14ac:dyDescent="0.25">
      <c r="A6095">
        <v>848958</v>
      </c>
      <c r="B6095" t="s">
        <v>1599</v>
      </c>
      <c r="C6095" t="s">
        <v>14</v>
      </c>
      <c r="D6095" t="s">
        <v>15</v>
      </c>
      <c r="E6095" t="s">
        <v>603</v>
      </c>
      <c r="F6095" s="1">
        <v>42758.432291666664</v>
      </c>
      <c r="G6095">
        <v>1</v>
      </c>
      <c r="H6095">
        <v>169.05</v>
      </c>
      <c r="I6095">
        <v>169.05</v>
      </c>
      <c r="J6095">
        <v>18</v>
      </c>
      <c r="K6095" t="s">
        <v>1543</v>
      </c>
      <c r="L6095">
        <v>2017</v>
      </c>
      <c r="M6095">
        <v>1</v>
      </c>
    </row>
    <row r="6096" spans="1:13" x14ac:dyDescent="0.25">
      <c r="A6096">
        <v>848281</v>
      </c>
      <c r="B6096" t="s">
        <v>936</v>
      </c>
      <c r="C6096" t="s">
        <v>14</v>
      </c>
      <c r="D6096" t="s">
        <v>15</v>
      </c>
      <c r="E6096" t="s">
        <v>603</v>
      </c>
      <c r="F6096" s="1">
        <v>42758.432291666664</v>
      </c>
      <c r="G6096">
        <v>2</v>
      </c>
      <c r="H6096">
        <v>47.61</v>
      </c>
      <c r="I6096">
        <v>95.22</v>
      </c>
      <c r="J6096">
        <v>18</v>
      </c>
      <c r="K6096" t="s">
        <v>1543</v>
      </c>
      <c r="L6096">
        <v>2017</v>
      </c>
      <c r="M6096">
        <v>1</v>
      </c>
    </row>
    <row r="6097" spans="1:13" x14ac:dyDescent="0.25">
      <c r="A6097">
        <v>848281</v>
      </c>
      <c r="B6097" t="s">
        <v>936</v>
      </c>
      <c r="C6097" t="s">
        <v>14</v>
      </c>
      <c r="D6097" t="s">
        <v>15</v>
      </c>
      <c r="E6097" t="s">
        <v>603</v>
      </c>
      <c r="F6097" s="1">
        <v>42765.410243055558</v>
      </c>
      <c r="G6097">
        <v>1</v>
      </c>
      <c r="H6097">
        <v>47.61</v>
      </c>
      <c r="I6097">
        <v>47.61</v>
      </c>
      <c r="J6097">
        <v>18</v>
      </c>
      <c r="K6097" t="s">
        <v>1543</v>
      </c>
      <c r="L6097">
        <v>2017</v>
      </c>
      <c r="M6097">
        <v>1</v>
      </c>
    </row>
    <row r="6098" spans="1:13" x14ac:dyDescent="0.25">
      <c r="A6098">
        <v>129439</v>
      </c>
      <c r="B6098" t="s">
        <v>1600</v>
      </c>
      <c r="C6098" t="s">
        <v>14</v>
      </c>
      <c r="D6098" t="s">
        <v>15</v>
      </c>
      <c r="E6098" t="s">
        <v>603</v>
      </c>
      <c r="F6098" s="1">
        <v>42765.410243055558</v>
      </c>
      <c r="G6098">
        <v>1</v>
      </c>
      <c r="H6098">
        <v>174.71</v>
      </c>
      <c r="I6098">
        <v>174.71</v>
      </c>
      <c r="J6098">
        <v>18</v>
      </c>
      <c r="K6098" t="s">
        <v>1543</v>
      </c>
      <c r="L6098">
        <v>2017</v>
      </c>
      <c r="M6098">
        <v>1</v>
      </c>
    </row>
    <row r="6099" spans="1:13" x14ac:dyDescent="0.25">
      <c r="A6099">
        <v>848281</v>
      </c>
      <c r="B6099" t="s">
        <v>936</v>
      </c>
      <c r="C6099" t="s">
        <v>14</v>
      </c>
      <c r="D6099" t="s">
        <v>15</v>
      </c>
      <c r="E6099" t="s">
        <v>603</v>
      </c>
      <c r="F6099" s="1">
        <v>42779.460648148146</v>
      </c>
      <c r="G6099">
        <v>1</v>
      </c>
      <c r="H6099">
        <v>47.52</v>
      </c>
      <c r="I6099">
        <v>47.52</v>
      </c>
      <c r="J6099">
        <v>18</v>
      </c>
      <c r="K6099" t="s">
        <v>1543</v>
      </c>
      <c r="L6099">
        <v>2017</v>
      </c>
      <c r="M6099">
        <v>2</v>
      </c>
    </row>
    <row r="6100" spans="1:13" x14ac:dyDescent="0.25">
      <c r="A6100">
        <v>848281</v>
      </c>
      <c r="B6100" t="s">
        <v>936</v>
      </c>
      <c r="C6100" t="s">
        <v>14</v>
      </c>
      <c r="D6100" t="s">
        <v>15</v>
      </c>
      <c r="E6100" t="s">
        <v>603</v>
      </c>
      <c r="F6100" s="1">
        <v>42779.460648148146</v>
      </c>
      <c r="G6100">
        <v>1</v>
      </c>
      <c r="H6100">
        <v>47.52</v>
      </c>
      <c r="I6100">
        <v>47.52</v>
      </c>
      <c r="J6100">
        <v>18</v>
      </c>
      <c r="K6100" t="s">
        <v>1543</v>
      </c>
      <c r="L6100">
        <v>2017</v>
      </c>
      <c r="M6100">
        <v>2</v>
      </c>
    </row>
    <row r="6101" spans="1:13" x14ac:dyDescent="0.25">
      <c r="A6101">
        <v>114075</v>
      </c>
      <c r="B6101" t="s">
        <v>213</v>
      </c>
      <c r="C6101" t="s">
        <v>14</v>
      </c>
      <c r="D6101" t="s">
        <v>15</v>
      </c>
      <c r="E6101" t="s">
        <v>214</v>
      </c>
      <c r="F6101" s="1">
        <v>42772.462476851855</v>
      </c>
      <c r="G6101">
        <v>1</v>
      </c>
      <c r="H6101">
        <v>297</v>
      </c>
      <c r="I6101">
        <v>297</v>
      </c>
      <c r="J6101">
        <v>18</v>
      </c>
      <c r="K6101" t="s">
        <v>1543</v>
      </c>
      <c r="L6101">
        <v>2017</v>
      </c>
      <c r="M6101">
        <v>2</v>
      </c>
    </row>
    <row r="6102" spans="1:13" x14ac:dyDescent="0.25">
      <c r="A6102">
        <v>114075</v>
      </c>
      <c r="B6102" t="s">
        <v>213</v>
      </c>
      <c r="C6102" t="s">
        <v>14</v>
      </c>
      <c r="D6102" t="s">
        <v>15</v>
      </c>
      <c r="E6102" t="s">
        <v>214</v>
      </c>
      <c r="F6102" s="1">
        <v>42779.460648148146</v>
      </c>
      <c r="G6102">
        <v>1</v>
      </c>
      <c r="H6102">
        <v>297</v>
      </c>
      <c r="I6102">
        <v>297</v>
      </c>
      <c r="J6102">
        <v>18</v>
      </c>
      <c r="K6102" t="s">
        <v>1543</v>
      </c>
      <c r="L6102">
        <v>2017</v>
      </c>
      <c r="M6102">
        <v>2</v>
      </c>
    </row>
    <row r="6103" spans="1:13" x14ac:dyDescent="0.25">
      <c r="A6103">
        <v>114075</v>
      </c>
      <c r="B6103" t="s">
        <v>213</v>
      </c>
      <c r="C6103" t="s">
        <v>14</v>
      </c>
      <c r="D6103" t="s">
        <v>15</v>
      </c>
      <c r="E6103" t="s">
        <v>214</v>
      </c>
      <c r="F6103" s="1">
        <v>42793.416712962964</v>
      </c>
      <c r="G6103">
        <v>1</v>
      </c>
      <c r="H6103">
        <v>291.24</v>
      </c>
      <c r="I6103">
        <v>291.24</v>
      </c>
      <c r="J6103">
        <v>18</v>
      </c>
      <c r="K6103" t="s">
        <v>1543</v>
      </c>
      <c r="L6103">
        <v>2017</v>
      </c>
      <c r="M6103">
        <v>2</v>
      </c>
    </row>
    <row r="6104" spans="1:13" x14ac:dyDescent="0.25">
      <c r="A6104">
        <v>114075</v>
      </c>
      <c r="B6104" t="s">
        <v>213</v>
      </c>
      <c r="C6104" t="s">
        <v>14</v>
      </c>
      <c r="D6104" t="s">
        <v>15</v>
      </c>
      <c r="E6104" t="s">
        <v>214</v>
      </c>
      <c r="F6104" s="1">
        <v>42800.413576388892</v>
      </c>
      <c r="G6104">
        <v>1</v>
      </c>
      <c r="H6104">
        <v>297</v>
      </c>
      <c r="I6104">
        <v>297</v>
      </c>
      <c r="J6104">
        <v>18</v>
      </c>
      <c r="K6104" t="s">
        <v>1543</v>
      </c>
      <c r="L6104">
        <v>2017</v>
      </c>
      <c r="M6104">
        <v>3</v>
      </c>
    </row>
    <row r="6105" spans="1:13" x14ac:dyDescent="0.25">
      <c r="A6105">
        <v>197522</v>
      </c>
      <c r="B6105" t="s">
        <v>215</v>
      </c>
      <c r="C6105" t="s">
        <v>14</v>
      </c>
      <c r="D6105" t="s">
        <v>15</v>
      </c>
      <c r="E6105" t="s">
        <v>214</v>
      </c>
      <c r="F6105" s="1">
        <v>42916.525277777779</v>
      </c>
      <c r="G6105">
        <v>2</v>
      </c>
      <c r="H6105">
        <v>159.21</v>
      </c>
      <c r="I6105">
        <v>318.42</v>
      </c>
      <c r="J6105">
        <v>18</v>
      </c>
      <c r="K6105" t="s">
        <v>1543</v>
      </c>
      <c r="L6105">
        <v>2017</v>
      </c>
      <c r="M6105">
        <v>6</v>
      </c>
    </row>
    <row r="6106" spans="1:13" x14ac:dyDescent="0.25">
      <c r="A6106">
        <v>114075</v>
      </c>
      <c r="B6106" t="s">
        <v>213</v>
      </c>
      <c r="C6106" t="s">
        <v>14</v>
      </c>
      <c r="D6106" t="s">
        <v>15</v>
      </c>
      <c r="E6106" t="s">
        <v>214</v>
      </c>
      <c r="F6106" s="1">
        <v>42926.419953703706</v>
      </c>
      <c r="G6106">
        <v>1</v>
      </c>
      <c r="H6106">
        <v>294.99</v>
      </c>
      <c r="I6106">
        <v>294.99</v>
      </c>
      <c r="J6106">
        <v>18</v>
      </c>
      <c r="K6106" t="s">
        <v>1543</v>
      </c>
      <c r="L6106">
        <v>2017</v>
      </c>
      <c r="M6106">
        <v>7</v>
      </c>
    </row>
    <row r="6107" spans="1:13" x14ac:dyDescent="0.25">
      <c r="A6107">
        <v>197522</v>
      </c>
      <c r="B6107" t="s">
        <v>215</v>
      </c>
      <c r="C6107" t="s">
        <v>14</v>
      </c>
      <c r="D6107" t="s">
        <v>15</v>
      </c>
      <c r="E6107" t="s">
        <v>214</v>
      </c>
      <c r="F6107" s="1">
        <v>42933.528252314813</v>
      </c>
      <c r="G6107">
        <v>1</v>
      </c>
      <c r="H6107">
        <v>159.21</v>
      </c>
      <c r="I6107">
        <v>159.21</v>
      </c>
      <c r="J6107">
        <v>18</v>
      </c>
      <c r="K6107" t="s">
        <v>1543</v>
      </c>
      <c r="L6107">
        <v>2017</v>
      </c>
      <c r="M6107">
        <v>7</v>
      </c>
    </row>
    <row r="6108" spans="1:13" x14ac:dyDescent="0.25">
      <c r="A6108">
        <v>114075</v>
      </c>
      <c r="B6108" t="s">
        <v>213</v>
      </c>
      <c r="C6108" t="s">
        <v>14</v>
      </c>
      <c r="D6108" t="s">
        <v>15</v>
      </c>
      <c r="E6108" t="s">
        <v>214</v>
      </c>
      <c r="F6108" s="1">
        <v>42940.405740740738</v>
      </c>
      <c r="G6108">
        <v>1</v>
      </c>
      <c r="H6108">
        <v>294.99</v>
      </c>
      <c r="I6108">
        <v>294.99</v>
      </c>
      <c r="J6108">
        <v>18</v>
      </c>
      <c r="K6108" t="s">
        <v>1543</v>
      </c>
      <c r="L6108">
        <v>2017</v>
      </c>
      <c r="M6108">
        <v>7</v>
      </c>
    </row>
    <row r="6109" spans="1:13" x14ac:dyDescent="0.25">
      <c r="A6109">
        <v>114075</v>
      </c>
      <c r="B6109" t="s">
        <v>213</v>
      </c>
      <c r="C6109" t="s">
        <v>14</v>
      </c>
      <c r="D6109" t="s">
        <v>15</v>
      </c>
      <c r="E6109" t="s">
        <v>214</v>
      </c>
      <c r="F6109" s="1">
        <v>42961.396134259259</v>
      </c>
      <c r="G6109">
        <v>1</v>
      </c>
      <c r="H6109">
        <v>294.99</v>
      </c>
      <c r="I6109">
        <v>294.99</v>
      </c>
      <c r="J6109">
        <v>18</v>
      </c>
      <c r="K6109" t="s">
        <v>1543</v>
      </c>
      <c r="L6109">
        <v>2017</v>
      </c>
      <c r="M6109">
        <v>8</v>
      </c>
    </row>
    <row r="6110" spans="1:13" x14ac:dyDescent="0.25">
      <c r="A6110">
        <v>114075</v>
      </c>
      <c r="B6110" t="s">
        <v>213</v>
      </c>
      <c r="C6110" t="s">
        <v>14</v>
      </c>
      <c r="D6110" t="s">
        <v>15</v>
      </c>
      <c r="E6110" t="s">
        <v>214</v>
      </c>
      <c r="F6110" s="1">
        <v>42968.337037037039</v>
      </c>
      <c r="G6110">
        <v>1</v>
      </c>
      <c r="H6110">
        <v>294.99</v>
      </c>
      <c r="I6110">
        <v>294.99</v>
      </c>
      <c r="J6110">
        <v>18</v>
      </c>
      <c r="K6110" t="s">
        <v>1543</v>
      </c>
      <c r="L6110">
        <v>2017</v>
      </c>
      <c r="M6110">
        <v>8</v>
      </c>
    </row>
    <row r="6111" spans="1:13" x14ac:dyDescent="0.25">
      <c r="A6111">
        <v>114075</v>
      </c>
      <c r="B6111" t="s">
        <v>213</v>
      </c>
      <c r="C6111" t="s">
        <v>14</v>
      </c>
      <c r="D6111" t="s">
        <v>15</v>
      </c>
      <c r="E6111" t="s">
        <v>214</v>
      </c>
      <c r="F6111" s="1">
        <v>42975.414710648147</v>
      </c>
      <c r="G6111">
        <v>1</v>
      </c>
      <c r="H6111">
        <v>294.99</v>
      </c>
      <c r="I6111">
        <v>294.99</v>
      </c>
      <c r="J6111">
        <v>18</v>
      </c>
      <c r="K6111" t="s">
        <v>1543</v>
      </c>
      <c r="L6111">
        <v>2017</v>
      </c>
      <c r="M6111">
        <v>8</v>
      </c>
    </row>
    <row r="6112" spans="1:13" x14ac:dyDescent="0.25">
      <c r="A6112">
        <v>114075</v>
      </c>
      <c r="B6112" t="s">
        <v>213</v>
      </c>
      <c r="C6112" t="s">
        <v>14</v>
      </c>
      <c r="D6112" t="s">
        <v>15</v>
      </c>
      <c r="E6112" t="s">
        <v>214</v>
      </c>
      <c r="F6112" s="1">
        <v>42979.574120370373</v>
      </c>
      <c r="G6112">
        <v>2</v>
      </c>
      <c r="H6112">
        <v>294.99</v>
      </c>
      <c r="I6112">
        <v>589.98</v>
      </c>
      <c r="J6112">
        <v>18</v>
      </c>
      <c r="K6112" t="s">
        <v>1543</v>
      </c>
      <c r="L6112">
        <v>2017</v>
      </c>
      <c r="M6112">
        <v>9</v>
      </c>
    </row>
    <row r="6113" spans="1:13" x14ac:dyDescent="0.25">
      <c r="A6113">
        <v>114075</v>
      </c>
      <c r="B6113" t="s">
        <v>213</v>
      </c>
      <c r="C6113" t="s">
        <v>14</v>
      </c>
      <c r="D6113" t="s">
        <v>15</v>
      </c>
      <c r="E6113" t="s">
        <v>214</v>
      </c>
      <c r="F6113" s="1">
        <v>42989.405636574076</v>
      </c>
      <c r="G6113">
        <v>1</v>
      </c>
      <c r="H6113">
        <v>294.99</v>
      </c>
      <c r="I6113">
        <v>294.99</v>
      </c>
      <c r="J6113">
        <v>18</v>
      </c>
      <c r="K6113" t="s">
        <v>1543</v>
      </c>
      <c r="L6113">
        <v>2017</v>
      </c>
      <c r="M6113">
        <v>9</v>
      </c>
    </row>
    <row r="6114" spans="1:13" x14ac:dyDescent="0.25">
      <c r="A6114">
        <v>201992</v>
      </c>
      <c r="B6114" t="s">
        <v>937</v>
      </c>
      <c r="C6114" t="s">
        <v>14</v>
      </c>
      <c r="D6114" t="s">
        <v>15</v>
      </c>
      <c r="E6114" t="s">
        <v>214</v>
      </c>
      <c r="F6114" s="1">
        <v>42996.349687499998</v>
      </c>
      <c r="G6114">
        <v>1</v>
      </c>
      <c r="H6114">
        <v>548.1</v>
      </c>
      <c r="I6114">
        <v>548.1</v>
      </c>
      <c r="J6114">
        <v>18</v>
      </c>
      <c r="K6114" t="s">
        <v>1543</v>
      </c>
      <c r="L6114">
        <v>2017</v>
      </c>
      <c r="M6114">
        <v>9</v>
      </c>
    </row>
    <row r="6115" spans="1:13" x14ac:dyDescent="0.25">
      <c r="A6115">
        <v>114075</v>
      </c>
      <c r="B6115" t="s">
        <v>213</v>
      </c>
      <c r="C6115" t="s">
        <v>14</v>
      </c>
      <c r="D6115" t="s">
        <v>15</v>
      </c>
      <c r="E6115" t="s">
        <v>214</v>
      </c>
      <c r="F6115" s="1">
        <v>43010.343402777777</v>
      </c>
      <c r="G6115">
        <v>1</v>
      </c>
      <c r="H6115">
        <v>294.99</v>
      </c>
      <c r="I6115">
        <v>294.99</v>
      </c>
      <c r="J6115">
        <v>18</v>
      </c>
      <c r="K6115" t="s">
        <v>1543</v>
      </c>
      <c r="L6115">
        <v>2017</v>
      </c>
      <c r="M6115">
        <v>10</v>
      </c>
    </row>
    <row r="6116" spans="1:13" x14ac:dyDescent="0.25">
      <c r="A6116">
        <v>114075</v>
      </c>
      <c r="B6116" t="s">
        <v>213</v>
      </c>
      <c r="C6116" t="s">
        <v>14</v>
      </c>
      <c r="D6116" t="s">
        <v>15</v>
      </c>
      <c r="E6116" t="s">
        <v>214</v>
      </c>
      <c r="F6116" s="1">
        <v>43017.389930555553</v>
      </c>
      <c r="G6116">
        <v>1</v>
      </c>
      <c r="H6116">
        <v>294.99</v>
      </c>
      <c r="I6116">
        <v>294.99</v>
      </c>
      <c r="J6116">
        <v>18</v>
      </c>
      <c r="K6116" t="s">
        <v>1543</v>
      </c>
      <c r="L6116">
        <v>2017</v>
      </c>
      <c r="M6116">
        <v>10</v>
      </c>
    </row>
    <row r="6117" spans="1:13" x14ac:dyDescent="0.25">
      <c r="A6117">
        <v>114075</v>
      </c>
      <c r="B6117" t="s">
        <v>213</v>
      </c>
      <c r="C6117" t="s">
        <v>14</v>
      </c>
      <c r="D6117" t="s">
        <v>15</v>
      </c>
      <c r="E6117" t="s">
        <v>214</v>
      </c>
      <c r="F6117" s="1">
        <v>43080.359155092592</v>
      </c>
      <c r="G6117">
        <v>1</v>
      </c>
      <c r="H6117">
        <v>294.99</v>
      </c>
      <c r="I6117">
        <v>294.99</v>
      </c>
      <c r="J6117">
        <v>18</v>
      </c>
      <c r="K6117" t="s">
        <v>1543</v>
      </c>
      <c r="L6117">
        <v>2017</v>
      </c>
      <c r="M6117">
        <v>12</v>
      </c>
    </row>
    <row r="6118" spans="1:13" x14ac:dyDescent="0.25">
      <c r="A6118">
        <v>114075</v>
      </c>
      <c r="B6118" t="s">
        <v>213</v>
      </c>
      <c r="C6118" t="s">
        <v>14</v>
      </c>
      <c r="D6118" t="s">
        <v>15</v>
      </c>
      <c r="E6118" t="s">
        <v>214</v>
      </c>
      <c r="F6118" s="1">
        <v>43136.401342592595</v>
      </c>
      <c r="G6118">
        <v>1</v>
      </c>
      <c r="H6118">
        <v>294.99</v>
      </c>
      <c r="I6118">
        <v>294.99</v>
      </c>
      <c r="J6118">
        <v>18</v>
      </c>
      <c r="K6118" t="s">
        <v>1543</v>
      </c>
      <c r="L6118">
        <v>2018</v>
      </c>
      <c r="M6118">
        <v>2</v>
      </c>
    </row>
    <row r="6119" spans="1:13" x14ac:dyDescent="0.25">
      <c r="A6119">
        <v>114075</v>
      </c>
      <c r="B6119" t="s">
        <v>213</v>
      </c>
      <c r="C6119" t="s">
        <v>14</v>
      </c>
      <c r="D6119" t="s">
        <v>15</v>
      </c>
      <c r="E6119" t="s">
        <v>214</v>
      </c>
      <c r="F6119" s="1">
        <v>43143.416597222225</v>
      </c>
      <c r="G6119">
        <v>2</v>
      </c>
      <c r="H6119">
        <v>294.95</v>
      </c>
      <c r="I6119">
        <v>589.9</v>
      </c>
      <c r="J6119">
        <v>18</v>
      </c>
      <c r="K6119" t="s">
        <v>1543</v>
      </c>
      <c r="L6119">
        <v>2018</v>
      </c>
      <c r="M6119">
        <v>2</v>
      </c>
    </row>
    <row r="6120" spans="1:13" x14ac:dyDescent="0.25">
      <c r="A6120">
        <v>197522</v>
      </c>
      <c r="B6120" t="s">
        <v>215</v>
      </c>
      <c r="C6120" t="s">
        <v>14</v>
      </c>
      <c r="D6120" t="s">
        <v>15</v>
      </c>
      <c r="E6120" t="s">
        <v>214</v>
      </c>
      <c r="F6120" s="1">
        <v>43182.52107638889</v>
      </c>
      <c r="G6120">
        <v>1</v>
      </c>
      <c r="H6120">
        <v>159.19999999999999</v>
      </c>
      <c r="I6120">
        <v>159.19999999999999</v>
      </c>
      <c r="J6120">
        <v>18</v>
      </c>
      <c r="K6120" t="s">
        <v>1543</v>
      </c>
      <c r="L6120">
        <v>2018</v>
      </c>
      <c r="M6120">
        <v>3</v>
      </c>
    </row>
    <row r="6121" spans="1:13" x14ac:dyDescent="0.25">
      <c r="A6121">
        <v>114075</v>
      </c>
      <c r="B6121" t="s">
        <v>213</v>
      </c>
      <c r="C6121" t="s">
        <v>14</v>
      </c>
      <c r="D6121" t="s">
        <v>15</v>
      </c>
      <c r="E6121" t="s">
        <v>214</v>
      </c>
      <c r="F6121" s="1">
        <v>43206.416689814818</v>
      </c>
      <c r="G6121">
        <v>1</v>
      </c>
      <c r="H6121">
        <v>294.95</v>
      </c>
      <c r="I6121">
        <v>294.95</v>
      </c>
      <c r="J6121">
        <v>18</v>
      </c>
      <c r="K6121" t="s">
        <v>1543</v>
      </c>
      <c r="L6121">
        <v>2018</v>
      </c>
      <c r="M6121">
        <v>4</v>
      </c>
    </row>
    <row r="6122" spans="1:13" x14ac:dyDescent="0.25">
      <c r="A6122">
        <v>114075</v>
      </c>
      <c r="B6122" t="s">
        <v>213</v>
      </c>
      <c r="C6122" t="s">
        <v>14</v>
      </c>
      <c r="D6122" t="s">
        <v>15</v>
      </c>
      <c r="E6122" t="s">
        <v>214</v>
      </c>
      <c r="F6122" s="1">
        <v>43217.373819444445</v>
      </c>
      <c r="G6122">
        <v>1</v>
      </c>
      <c r="H6122">
        <v>294.99</v>
      </c>
      <c r="I6122">
        <v>294.99</v>
      </c>
      <c r="J6122">
        <v>18</v>
      </c>
      <c r="K6122" t="s">
        <v>1543</v>
      </c>
      <c r="L6122">
        <v>2018</v>
      </c>
      <c r="M6122">
        <v>4</v>
      </c>
    </row>
    <row r="6123" spans="1:13" x14ac:dyDescent="0.25">
      <c r="A6123">
        <v>114075</v>
      </c>
      <c r="B6123" t="s">
        <v>213</v>
      </c>
      <c r="C6123" t="s">
        <v>14</v>
      </c>
      <c r="D6123" t="s">
        <v>15</v>
      </c>
      <c r="E6123" t="s">
        <v>214</v>
      </c>
      <c r="F6123" s="1">
        <v>43224.532430555555</v>
      </c>
      <c r="G6123">
        <v>1</v>
      </c>
      <c r="H6123">
        <v>294.95</v>
      </c>
      <c r="I6123">
        <v>294.95</v>
      </c>
      <c r="J6123">
        <v>18</v>
      </c>
      <c r="K6123" t="s">
        <v>1543</v>
      </c>
      <c r="L6123">
        <v>2018</v>
      </c>
      <c r="M6123">
        <v>5</v>
      </c>
    </row>
    <row r="6124" spans="1:13" x14ac:dyDescent="0.25">
      <c r="A6124">
        <v>114075</v>
      </c>
      <c r="B6124" t="s">
        <v>213</v>
      </c>
      <c r="C6124" t="s">
        <v>14</v>
      </c>
      <c r="D6124" t="s">
        <v>15</v>
      </c>
      <c r="E6124" t="s">
        <v>214</v>
      </c>
      <c r="F6124" s="1">
        <v>43241.399560185186</v>
      </c>
      <c r="G6124">
        <v>1</v>
      </c>
      <c r="H6124">
        <v>294.95</v>
      </c>
      <c r="I6124">
        <v>294.95</v>
      </c>
      <c r="J6124">
        <v>18</v>
      </c>
      <c r="K6124" t="s">
        <v>1543</v>
      </c>
      <c r="L6124">
        <v>2018</v>
      </c>
      <c r="M6124">
        <v>5</v>
      </c>
    </row>
    <row r="6125" spans="1:13" x14ac:dyDescent="0.25">
      <c r="A6125">
        <v>114075</v>
      </c>
      <c r="B6125" t="s">
        <v>213</v>
      </c>
      <c r="C6125" t="s">
        <v>14</v>
      </c>
      <c r="D6125" t="s">
        <v>15</v>
      </c>
      <c r="E6125" t="s">
        <v>214</v>
      </c>
      <c r="F6125" s="1">
        <v>43262.338900462964</v>
      </c>
      <c r="G6125">
        <v>1</v>
      </c>
      <c r="H6125">
        <v>294.95</v>
      </c>
      <c r="I6125">
        <v>294.95</v>
      </c>
      <c r="J6125">
        <v>18</v>
      </c>
      <c r="K6125" t="s">
        <v>1543</v>
      </c>
      <c r="L6125">
        <v>2018</v>
      </c>
      <c r="M6125">
        <v>6</v>
      </c>
    </row>
    <row r="6126" spans="1:13" x14ac:dyDescent="0.25">
      <c r="A6126">
        <v>114075</v>
      </c>
      <c r="B6126" t="s">
        <v>213</v>
      </c>
      <c r="C6126" t="s">
        <v>14</v>
      </c>
      <c r="D6126" t="s">
        <v>15</v>
      </c>
      <c r="E6126" t="s">
        <v>214</v>
      </c>
      <c r="F6126" s="1">
        <v>43276.328842592593</v>
      </c>
      <c r="G6126">
        <v>2</v>
      </c>
      <c r="H6126">
        <v>294.95</v>
      </c>
      <c r="I6126">
        <v>589.9</v>
      </c>
      <c r="J6126">
        <v>18</v>
      </c>
      <c r="K6126" t="s">
        <v>1543</v>
      </c>
      <c r="L6126">
        <v>2018</v>
      </c>
      <c r="M6126">
        <v>6</v>
      </c>
    </row>
    <row r="6127" spans="1:13" x14ac:dyDescent="0.25">
      <c r="A6127">
        <v>114075</v>
      </c>
      <c r="B6127" t="s">
        <v>213</v>
      </c>
      <c r="C6127" t="s">
        <v>14</v>
      </c>
      <c r="D6127" t="s">
        <v>15</v>
      </c>
      <c r="E6127" t="s">
        <v>214</v>
      </c>
      <c r="F6127" s="1">
        <v>43283.322164351855</v>
      </c>
      <c r="G6127">
        <v>1</v>
      </c>
      <c r="H6127">
        <v>294.95</v>
      </c>
      <c r="I6127">
        <v>294.95</v>
      </c>
      <c r="J6127">
        <v>18</v>
      </c>
      <c r="K6127" t="s">
        <v>1543</v>
      </c>
      <c r="L6127">
        <v>2018</v>
      </c>
      <c r="M6127">
        <v>7</v>
      </c>
    </row>
    <row r="6128" spans="1:13" x14ac:dyDescent="0.25">
      <c r="A6128">
        <v>201992</v>
      </c>
      <c r="B6128" t="s">
        <v>937</v>
      </c>
      <c r="C6128" t="s">
        <v>14</v>
      </c>
      <c r="D6128" t="s">
        <v>15</v>
      </c>
      <c r="E6128" t="s">
        <v>214</v>
      </c>
      <c r="F6128" s="1">
        <v>43320.569814814815</v>
      </c>
      <c r="G6128">
        <v>2</v>
      </c>
      <c r="H6128">
        <v>553.45000000000005</v>
      </c>
      <c r="I6128">
        <v>1106.9000000000001</v>
      </c>
      <c r="J6128">
        <v>18</v>
      </c>
      <c r="K6128" t="s">
        <v>1543</v>
      </c>
      <c r="L6128">
        <v>2018</v>
      </c>
      <c r="M6128">
        <v>8</v>
      </c>
    </row>
    <row r="6129" spans="1:13" x14ac:dyDescent="0.25">
      <c r="A6129">
        <v>201992</v>
      </c>
      <c r="B6129" t="s">
        <v>937</v>
      </c>
      <c r="C6129" t="s">
        <v>14</v>
      </c>
      <c r="D6129" t="s">
        <v>15</v>
      </c>
      <c r="E6129" t="s">
        <v>214</v>
      </c>
      <c r="F6129" s="1">
        <v>43320.569814814815</v>
      </c>
      <c r="G6129">
        <v>1</v>
      </c>
      <c r="H6129">
        <v>553.45000000000005</v>
      </c>
      <c r="I6129">
        <v>553.45000000000005</v>
      </c>
      <c r="J6129">
        <v>18</v>
      </c>
      <c r="K6129" t="s">
        <v>1543</v>
      </c>
      <c r="L6129">
        <v>2018</v>
      </c>
      <c r="M6129">
        <v>8</v>
      </c>
    </row>
    <row r="6130" spans="1:13" x14ac:dyDescent="0.25">
      <c r="A6130">
        <v>114075</v>
      </c>
      <c r="B6130" t="s">
        <v>213</v>
      </c>
      <c r="C6130" t="s">
        <v>14</v>
      </c>
      <c r="D6130" t="s">
        <v>15</v>
      </c>
      <c r="E6130" t="s">
        <v>214</v>
      </c>
      <c r="F6130" s="1">
        <v>43332.364282407405</v>
      </c>
      <c r="G6130">
        <v>1</v>
      </c>
      <c r="H6130">
        <v>294.95</v>
      </c>
      <c r="I6130">
        <v>294.95</v>
      </c>
      <c r="J6130">
        <v>18</v>
      </c>
      <c r="K6130" t="s">
        <v>1543</v>
      </c>
      <c r="L6130">
        <v>2018</v>
      </c>
      <c r="M6130">
        <v>8</v>
      </c>
    </row>
    <row r="6131" spans="1:13" x14ac:dyDescent="0.25">
      <c r="A6131">
        <v>114075</v>
      </c>
      <c r="B6131" t="s">
        <v>213</v>
      </c>
      <c r="C6131" t="s">
        <v>14</v>
      </c>
      <c r="D6131" t="s">
        <v>15</v>
      </c>
      <c r="E6131" t="s">
        <v>214</v>
      </c>
      <c r="F6131" s="1">
        <v>43360.33766203704</v>
      </c>
      <c r="G6131">
        <v>1</v>
      </c>
      <c r="H6131">
        <v>294.99</v>
      </c>
      <c r="I6131">
        <v>294.99</v>
      </c>
      <c r="J6131">
        <v>18</v>
      </c>
      <c r="K6131" t="s">
        <v>1543</v>
      </c>
      <c r="L6131">
        <v>2018</v>
      </c>
      <c r="M6131">
        <v>9</v>
      </c>
    </row>
    <row r="6132" spans="1:13" x14ac:dyDescent="0.25">
      <c r="A6132">
        <v>114075</v>
      </c>
      <c r="B6132" t="s">
        <v>213</v>
      </c>
      <c r="C6132" t="s">
        <v>14</v>
      </c>
      <c r="D6132" t="s">
        <v>15</v>
      </c>
      <c r="E6132" t="s">
        <v>214</v>
      </c>
      <c r="F6132" s="1">
        <v>43374.413958333331</v>
      </c>
      <c r="G6132">
        <v>1</v>
      </c>
      <c r="H6132">
        <v>294.95</v>
      </c>
      <c r="I6132">
        <v>294.95</v>
      </c>
      <c r="J6132">
        <v>18</v>
      </c>
      <c r="K6132" t="s">
        <v>1543</v>
      </c>
      <c r="L6132">
        <v>2018</v>
      </c>
      <c r="M6132">
        <v>10</v>
      </c>
    </row>
    <row r="6133" spans="1:13" x14ac:dyDescent="0.25">
      <c r="A6133">
        <v>114075</v>
      </c>
      <c r="B6133" t="s">
        <v>213</v>
      </c>
      <c r="C6133" t="s">
        <v>14</v>
      </c>
      <c r="D6133" t="s">
        <v>15</v>
      </c>
      <c r="E6133" t="s">
        <v>214</v>
      </c>
      <c r="F6133" s="1">
        <v>43374.413958333331</v>
      </c>
      <c r="G6133">
        <v>2</v>
      </c>
      <c r="H6133">
        <v>294.99</v>
      </c>
      <c r="I6133">
        <v>589.98</v>
      </c>
      <c r="J6133">
        <v>18</v>
      </c>
      <c r="K6133" t="s">
        <v>1543</v>
      </c>
      <c r="L6133">
        <v>2018</v>
      </c>
      <c r="M6133">
        <v>10</v>
      </c>
    </row>
    <row r="6134" spans="1:13" x14ac:dyDescent="0.25">
      <c r="A6134">
        <v>201992</v>
      </c>
      <c r="B6134" t="s">
        <v>937</v>
      </c>
      <c r="C6134" t="s">
        <v>14</v>
      </c>
      <c r="D6134" t="s">
        <v>15</v>
      </c>
      <c r="E6134" t="s">
        <v>214</v>
      </c>
      <c r="F6134" s="1">
        <v>43444.603877314818</v>
      </c>
      <c r="G6134">
        <v>1</v>
      </c>
      <c r="H6134">
        <v>553.51</v>
      </c>
      <c r="I6134">
        <v>553.51</v>
      </c>
      <c r="J6134">
        <v>18</v>
      </c>
      <c r="K6134" t="s">
        <v>1543</v>
      </c>
      <c r="L6134">
        <v>2018</v>
      </c>
      <c r="M6134">
        <v>12</v>
      </c>
    </row>
    <row r="6135" spans="1:13" x14ac:dyDescent="0.25">
      <c r="A6135">
        <v>114075</v>
      </c>
      <c r="B6135" t="s">
        <v>213</v>
      </c>
      <c r="C6135" t="s">
        <v>14</v>
      </c>
      <c r="D6135" t="s">
        <v>15</v>
      </c>
      <c r="E6135" t="s">
        <v>214</v>
      </c>
      <c r="F6135" s="1">
        <v>43451.457071759258</v>
      </c>
      <c r="G6135">
        <v>2</v>
      </c>
      <c r="H6135">
        <v>294.99</v>
      </c>
      <c r="I6135">
        <v>589.98</v>
      </c>
      <c r="J6135">
        <v>18</v>
      </c>
      <c r="K6135" t="s">
        <v>1543</v>
      </c>
      <c r="L6135">
        <v>2018</v>
      </c>
      <c r="M6135">
        <v>12</v>
      </c>
    </row>
    <row r="6136" spans="1:13" x14ac:dyDescent="0.25">
      <c r="A6136">
        <v>114075</v>
      </c>
      <c r="B6136" t="s">
        <v>213</v>
      </c>
      <c r="C6136" t="s">
        <v>14</v>
      </c>
      <c r="D6136" t="s">
        <v>15</v>
      </c>
      <c r="E6136" t="s">
        <v>214</v>
      </c>
      <c r="F6136" s="1">
        <v>43462.428368055553</v>
      </c>
      <c r="G6136">
        <v>1</v>
      </c>
      <c r="H6136">
        <v>294.95</v>
      </c>
      <c r="I6136">
        <v>294.95</v>
      </c>
      <c r="J6136">
        <v>18</v>
      </c>
      <c r="K6136" t="s">
        <v>1543</v>
      </c>
      <c r="L6136">
        <v>2018</v>
      </c>
      <c r="M6136">
        <v>12</v>
      </c>
    </row>
    <row r="6137" spans="1:13" x14ac:dyDescent="0.25">
      <c r="A6137">
        <v>114075</v>
      </c>
      <c r="B6137" t="s">
        <v>213</v>
      </c>
      <c r="C6137" t="s">
        <v>14</v>
      </c>
      <c r="D6137" t="s">
        <v>15</v>
      </c>
      <c r="E6137" t="s">
        <v>214</v>
      </c>
      <c r="F6137" s="1">
        <v>43479.409178240741</v>
      </c>
      <c r="G6137">
        <v>1</v>
      </c>
      <c r="H6137">
        <v>294.95</v>
      </c>
      <c r="I6137">
        <v>294.95</v>
      </c>
      <c r="J6137">
        <v>18</v>
      </c>
      <c r="K6137" t="s">
        <v>1543</v>
      </c>
      <c r="L6137">
        <v>2019</v>
      </c>
      <c r="M6137">
        <v>1</v>
      </c>
    </row>
    <row r="6138" spans="1:13" x14ac:dyDescent="0.25">
      <c r="A6138">
        <v>114075</v>
      </c>
      <c r="B6138" t="s">
        <v>213</v>
      </c>
      <c r="C6138" t="s">
        <v>14</v>
      </c>
      <c r="D6138" t="s">
        <v>15</v>
      </c>
      <c r="E6138" t="s">
        <v>214</v>
      </c>
      <c r="F6138" s="1">
        <v>43493.403136574074</v>
      </c>
      <c r="G6138">
        <v>1</v>
      </c>
      <c r="H6138">
        <v>294.95</v>
      </c>
      <c r="I6138">
        <v>294.95</v>
      </c>
      <c r="J6138">
        <v>18</v>
      </c>
      <c r="K6138" t="s">
        <v>1543</v>
      </c>
      <c r="L6138">
        <v>2019</v>
      </c>
      <c r="M6138">
        <v>1</v>
      </c>
    </row>
    <row r="6139" spans="1:13" x14ac:dyDescent="0.25">
      <c r="A6139">
        <v>114075</v>
      </c>
      <c r="B6139" t="s">
        <v>213</v>
      </c>
      <c r="C6139" t="s">
        <v>14</v>
      </c>
      <c r="D6139" t="s">
        <v>15</v>
      </c>
      <c r="E6139" t="s">
        <v>214</v>
      </c>
      <c r="F6139" s="1">
        <v>43500.43408564815</v>
      </c>
      <c r="G6139">
        <v>1</v>
      </c>
      <c r="H6139">
        <v>294.95</v>
      </c>
      <c r="I6139">
        <v>294.95</v>
      </c>
      <c r="J6139">
        <v>18</v>
      </c>
      <c r="K6139" t="s">
        <v>1543</v>
      </c>
      <c r="L6139">
        <v>2019</v>
      </c>
      <c r="M6139">
        <v>2</v>
      </c>
    </row>
    <row r="6140" spans="1:13" x14ac:dyDescent="0.25">
      <c r="A6140">
        <v>201992</v>
      </c>
      <c r="B6140" t="s">
        <v>937</v>
      </c>
      <c r="C6140" t="s">
        <v>14</v>
      </c>
      <c r="D6140" t="s">
        <v>15</v>
      </c>
      <c r="E6140" t="s">
        <v>214</v>
      </c>
      <c r="F6140" s="1">
        <v>43507.406377314815</v>
      </c>
      <c r="G6140">
        <v>1</v>
      </c>
      <c r="H6140">
        <v>553.51</v>
      </c>
      <c r="I6140">
        <v>553.51</v>
      </c>
      <c r="J6140">
        <v>18</v>
      </c>
      <c r="K6140" t="s">
        <v>1543</v>
      </c>
      <c r="L6140">
        <v>2019</v>
      </c>
      <c r="M6140">
        <v>2</v>
      </c>
    </row>
    <row r="6141" spans="1:13" x14ac:dyDescent="0.25">
      <c r="A6141">
        <v>114075</v>
      </c>
      <c r="B6141" t="s">
        <v>213</v>
      </c>
      <c r="C6141" t="s">
        <v>14</v>
      </c>
      <c r="D6141" t="s">
        <v>15</v>
      </c>
      <c r="E6141" t="s">
        <v>214</v>
      </c>
      <c r="F6141" s="1">
        <v>43514.409930555557</v>
      </c>
      <c r="G6141">
        <v>1</v>
      </c>
      <c r="H6141">
        <v>294.95</v>
      </c>
      <c r="I6141">
        <v>294.95</v>
      </c>
      <c r="J6141">
        <v>18</v>
      </c>
      <c r="K6141" t="s">
        <v>1543</v>
      </c>
      <c r="L6141">
        <v>2019</v>
      </c>
      <c r="M6141">
        <v>2</v>
      </c>
    </row>
    <row r="6142" spans="1:13" x14ac:dyDescent="0.25">
      <c r="A6142">
        <v>114075</v>
      </c>
      <c r="B6142" t="s">
        <v>213</v>
      </c>
      <c r="C6142" t="s">
        <v>14</v>
      </c>
      <c r="D6142" t="s">
        <v>15</v>
      </c>
      <c r="E6142" t="s">
        <v>214</v>
      </c>
      <c r="F6142" s="1">
        <v>43521.418356481481</v>
      </c>
      <c r="G6142">
        <v>1</v>
      </c>
      <c r="H6142">
        <v>294.95</v>
      </c>
      <c r="I6142">
        <v>294.95</v>
      </c>
      <c r="J6142">
        <v>18</v>
      </c>
      <c r="K6142" t="s">
        <v>1543</v>
      </c>
      <c r="L6142">
        <v>2019</v>
      </c>
      <c r="M6142">
        <v>2</v>
      </c>
    </row>
    <row r="6143" spans="1:13" x14ac:dyDescent="0.25">
      <c r="A6143">
        <v>114075</v>
      </c>
      <c r="B6143" t="s">
        <v>213</v>
      </c>
      <c r="C6143" t="s">
        <v>14</v>
      </c>
      <c r="D6143" t="s">
        <v>15</v>
      </c>
      <c r="E6143" t="s">
        <v>214</v>
      </c>
      <c r="F6143" s="1">
        <v>43535.356111111112</v>
      </c>
      <c r="G6143">
        <v>1</v>
      </c>
      <c r="H6143">
        <v>294.95</v>
      </c>
      <c r="I6143">
        <v>294.95</v>
      </c>
      <c r="J6143">
        <v>18</v>
      </c>
      <c r="K6143" t="s">
        <v>1543</v>
      </c>
      <c r="L6143">
        <v>2019</v>
      </c>
      <c r="M6143">
        <v>3</v>
      </c>
    </row>
    <row r="6144" spans="1:13" x14ac:dyDescent="0.25">
      <c r="A6144">
        <v>114075</v>
      </c>
      <c r="B6144" t="s">
        <v>213</v>
      </c>
      <c r="C6144" t="s">
        <v>14</v>
      </c>
      <c r="D6144" t="s">
        <v>15</v>
      </c>
      <c r="E6144" t="s">
        <v>214</v>
      </c>
      <c r="F6144" s="1">
        <v>43556.407962962963</v>
      </c>
      <c r="G6144">
        <v>1</v>
      </c>
      <c r="H6144">
        <v>294.95</v>
      </c>
      <c r="I6144">
        <v>294.95</v>
      </c>
      <c r="J6144">
        <v>18</v>
      </c>
      <c r="K6144" t="s">
        <v>1543</v>
      </c>
      <c r="L6144">
        <v>2019</v>
      </c>
      <c r="M6144">
        <v>4</v>
      </c>
    </row>
    <row r="6145" spans="1:13" x14ac:dyDescent="0.25">
      <c r="A6145">
        <v>114075</v>
      </c>
      <c r="B6145" t="s">
        <v>213</v>
      </c>
      <c r="C6145" t="s">
        <v>14</v>
      </c>
      <c r="D6145" t="s">
        <v>15</v>
      </c>
      <c r="E6145" t="s">
        <v>214</v>
      </c>
      <c r="F6145" s="1">
        <v>43563.420960648145</v>
      </c>
      <c r="G6145">
        <v>1</v>
      </c>
      <c r="H6145">
        <v>294.95</v>
      </c>
      <c r="I6145">
        <v>294.95</v>
      </c>
      <c r="J6145">
        <v>18</v>
      </c>
      <c r="K6145" t="s">
        <v>1543</v>
      </c>
      <c r="L6145">
        <v>2019</v>
      </c>
      <c r="M6145">
        <v>4</v>
      </c>
    </row>
    <row r="6146" spans="1:13" x14ac:dyDescent="0.25">
      <c r="A6146">
        <v>114075</v>
      </c>
      <c r="B6146" t="s">
        <v>213</v>
      </c>
      <c r="C6146" t="s">
        <v>14</v>
      </c>
      <c r="D6146" t="s">
        <v>15</v>
      </c>
      <c r="E6146" t="s">
        <v>214</v>
      </c>
      <c r="F6146" s="1">
        <v>43570.339791666665</v>
      </c>
      <c r="G6146">
        <v>1</v>
      </c>
      <c r="H6146">
        <v>294.95</v>
      </c>
      <c r="I6146">
        <v>294.95</v>
      </c>
      <c r="J6146">
        <v>18</v>
      </c>
      <c r="K6146" t="s">
        <v>1543</v>
      </c>
      <c r="L6146">
        <v>2019</v>
      </c>
      <c r="M6146">
        <v>4</v>
      </c>
    </row>
    <row r="6147" spans="1:13" x14ac:dyDescent="0.25">
      <c r="A6147">
        <v>114075</v>
      </c>
      <c r="B6147" t="s">
        <v>213</v>
      </c>
      <c r="C6147" t="s">
        <v>14</v>
      </c>
      <c r="D6147" t="s">
        <v>15</v>
      </c>
      <c r="E6147" t="s">
        <v>214</v>
      </c>
      <c r="F6147" s="1">
        <v>43573.520185185182</v>
      </c>
      <c r="G6147">
        <v>1</v>
      </c>
      <c r="H6147">
        <v>294.95</v>
      </c>
      <c r="I6147">
        <v>294.95</v>
      </c>
      <c r="J6147">
        <v>18</v>
      </c>
      <c r="K6147" t="s">
        <v>1543</v>
      </c>
      <c r="L6147">
        <v>2019</v>
      </c>
      <c r="M6147">
        <v>4</v>
      </c>
    </row>
    <row r="6148" spans="1:13" x14ac:dyDescent="0.25">
      <c r="A6148">
        <v>114075</v>
      </c>
      <c r="B6148" t="s">
        <v>213</v>
      </c>
      <c r="C6148" t="s">
        <v>14</v>
      </c>
      <c r="D6148" t="s">
        <v>15</v>
      </c>
      <c r="E6148" t="s">
        <v>214</v>
      </c>
      <c r="F6148" s="1">
        <v>43605.414363425924</v>
      </c>
      <c r="G6148">
        <v>2</v>
      </c>
      <c r="H6148">
        <v>294.95</v>
      </c>
      <c r="I6148">
        <v>589.9</v>
      </c>
      <c r="J6148">
        <v>18</v>
      </c>
      <c r="K6148" t="s">
        <v>1543</v>
      </c>
      <c r="L6148">
        <v>2019</v>
      </c>
      <c r="M6148">
        <v>5</v>
      </c>
    </row>
    <row r="6149" spans="1:13" x14ac:dyDescent="0.25">
      <c r="A6149">
        <v>114075</v>
      </c>
      <c r="B6149" t="s">
        <v>213</v>
      </c>
      <c r="C6149" t="s">
        <v>14</v>
      </c>
      <c r="D6149" t="s">
        <v>15</v>
      </c>
      <c r="E6149" t="s">
        <v>214</v>
      </c>
      <c r="F6149" s="1">
        <v>43647.421956018516</v>
      </c>
      <c r="G6149">
        <v>2</v>
      </c>
      <c r="H6149">
        <v>294.7</v>
      </c>
      <c r="I6149">
        <v>589.4</v>
      </c>
      <c r="J6149">
        <v>18</v>
      </c>
      <c r="K6149" t="s">
        <v>1543</v>
      </c>
      <c r="L6149">
        <v>2019</v>
      </c>
      <c r="M6149">
        <v>7</v>
      </c>
    </row>
    <row r="6150" spans="1:13" x14ac:dyDescent="0.25">
      <c r="A6150">
        <v>114075</v>
      </c>
      <c r="B6150" t="s">
        <v>213</v>
      </c>
      <c r="C6150" t="s">
        <v>14</v>
      </c>
      <c r="D6150" t="s">
        <v>15</v>
      </c>
      <c r="E6150" t="s">
        <v>214</v>
      </c>
      <c r="F6150" s="1">
        <v>43654.366527777776</v>
      </c>
      <c r="G6150">
        <v>2</v>
      </c>
      <c r="H6150">
        <v>294.7</v>
      </c>
      <c r="I6150">
        <v>589.4</v>
      </c>
      <c r="J6150">
        <v>18</v>
      </c>
      <c r="K6150" t="s">
        <v>1543</v>
      </c>
      <c r="L6150">
        <v>2019</v>
      </c>
      <c r="M6150">
        <v>7</v>
      </c>
    </row>
    <row r="6151" spans="1:13" x14ac:dyDescent="0.25">
      <c r="A6151">
        <v>114075</v>
      </c>
      <c r="B6151" t="s">
        <v>213</v>
      </c>
      <c r="C6151" t="s">
        <v>14</v>
      </c>
      <c r="D6151" t="s">
        <v>15</v>
      </c>
      <c r="E6151" t="s">
        <v>214</v>
      </c>
      <c r="F6151" s="1">
        <v>43668.398495370369</v>
      </c>
      <c r="G6151">
        <v>1</v>
      </c>
      <c r="H6151">
        <v>294.7</v>
      </c>
      <c r="I6151">
        <v>294.7</v>
      </c>
      <c r="J6151">
        <v>18</v>
      </c>
      <c r="K6151" t="s">
        <v>1543</v>
      </c>
      <c r="L6151">
        <v>2019</v>
      </c>
      <c r="M6151">
        <v>7</v>
      </c>
    </row>
    <row r="6152" spans="1:13" x14ac:dyDescent="0.25">
      <c r="A6152">
        <v>114075</v>
      </c>
      <c r="B6152" t="s">
        <v>213</v>
      </c>
      <c r="C6152" t="s">
        <v>14</v>
      </c>
      <c r="D6152" t="s">
        <v>15</v>
      </c>
      <c r="E6152" t="s">
        <v>214</v>
      </c>
      <c r="F6152" s="1">
        <v>43675.493275462963</v>
      </c>
      <c r="G6152">
        <v>2</v>
      </c>
      <c r="H6152">
        <v>294.7</v>
      </c>
      <c r="I6152">
        <v>589.4</v>
      </c>
      <c r="J6152">
        <v>18</v>
      </c>
      <c r="K6152" t="s">
        <v>1543</v>
      </c>
      <c r="L6152">
        <v>2019</v>
      </c>
      <c r="M6152">
        <v>7</v>
      </c>
    </row>
    <row r="6153" spans="1:13" x14ac:dyDescent="0.25">
      <c r="A6153">
        <v>201992</v>
      </c>
      <c r="B6153" t="s">
        <v>937</v>
      </c>
      <c r="C6153" t="s">
        <v>14</v>
      </c>
      <c r="D6153" t="s">
        <v>15</v>
      </c>
      <c r="E6153" t="s">
        <v>214</v>
      </c>
      <c r="F6153" s="1">
        <v>43675.493275462963</v>
      </c>
      <c r="G6153">
        <v>2</v>
      </c>
      <c r="H6153">
        <v>552.97</v>
      </c>
      <c r="I6153">
        <v>1105.94</v>
      </c>
      <c r="J6153">
        <v>18</v>
      </c>
      <c r="K6153" t="s">
        <v>1543</v>
      </c>
      <c r="L6153">
        <v>2019</v>
      </c>
      <c r="M6153">
        <v>7</v>
      </c>
    </row>
    <row r="6154" spans="1:13" x14ac:dyDescent="0.25">
      <c r="A6154">
        <v>114075</v>
      </c>
      <c r="B6154" t="s">
        <v>213</v>
      </c>
      <c r="C6154" t="s">
        <v>14</v>
      </c>
      <c r="D6154" t="s">
        <v>15</v>
      </c>
      <c r="E6154" t="s">
        <v>214</v>
      </c>
      <c r="F6154" s="1">
        <v>43717.490011574075</v>
      </c>
      <c r="G6154">
        <v>2</v>
      </c>
      <c r="H6154">
        <v>294.61</v>
      </c>
      <c r="I6154">
        <v>589.22</v>
      </c>
      <c r="J6154">
        <v>18</v>
      </c>
      <c r="K6154" t="s">
        <v>1543</v>
      </c>
      <c r="L6154">
        <v>2019</v>
      </c>
      <c r="M6154">
        <v>9</v>
      </c>
    </row>
    <row r="6155" spans="1:13" x14ac:dyDescent="0.25">
      <c r="A6155">
        <v>197522</v>
      </c>
      <c r="B6155" t="s">
        <v>215</v>
      </c>
      <c r="C6155" t="s">
        <v>14</v>
      </c>
      <c r="D6155" t="s">
        <v>15</v>
      </c>
      <c r="E6155" t="s">
        <v>214</v>
      </c>
      <c r="F6155" s="1">
        <v>43738.416145833333</v>
      </c>
      <c r="G6155">
        <v>2</v>
      </c>
      <c r="H6155">
        <v>159.06</v>
      </c>
      <c r="I6155">
        <v>318.12</v>
      </c>
      <c r="J6155">
        <v>18</v>
      </c>
      <c r="K6155" t="s">
        <v>1543</v>
      </c>
      <c r="L6155">
        <v>2019</v>
      </c>
      <c r="M6155">
        <v>9</v>
      </c>
    </row>
    <row r="6156" spans="1:13" x14ac:dyDescent="0.25">
      <c r="A6156">
        <v>114075</v>
      </c>
      <c r="B6156" t="s">
        <v>213</v>
      </c>
      <c r="C6156" t="s">
        <v>14</v>
      </c>
      <c r="D6156" t="s">
        <v>15</v>
      </c>
      <c r="E6156" t="s">
        <v>214</v>
      </c>
      <c r="F6156" s="1">
        <v>43745.460821759261</v>
      </c>
      <c r="G6156">
        <v>2</v>
      </c>
      <c r="H6156">
        <v>294.61</v>
      </c>
      <c r="I6156">
        <v>589.22</v>
      </c>
      <c r="J6156">
        <v>18</v>
      </c>
      <c r="K6156" t="s">
        <v>1543</v>
      </c>
      <c r="L6156">
        <v>2019</v>
      </c>
      <c r="M6156">
        <v>10</v>
      </c>
    </row>
    <row r="6157" spans="1:13" x14ac:dyDescent="0.25">
      <c r="A6157">
        <v>114075</v>
      </c>
      <c r="B6157" t="s">
        <v>213</v>
      </c>
      <c r="C6157" t="s">
        <v>14</v>
      </c>
      <c r="D6157" t="s">
        <v>15</v>
      </c>
      <c r="E6157" t="s">
        <v>214</v>
      </c>
      <c r="F6157" s="1">
        <v>43759.320381944446</v>
      </c>
      <c r="G6157">
        <v>1</v>
      </c>
      <c r="H6157">
        <v>294.7</v>
      </c>
      <c r="I6157">
        <v>294.7</v>
      </c>
      <c r="J6157">
        <v>18</v>
      </c>
      <c r="K6157" t="s">
        <v>1543</v>
      </c>
      <c r="L6157">
        <v>2019</v>
      </c>
      <c r="M6157">
        <v>10</v>
      </c>
    </row>
    <row r="6158" spans="1:13" x14ac:dyDescent="0.25">
      <c r="A6158">
        <v>114075</v>
      </c>
      <c r="B6158" t="s">
        <v>213</v>
      </c>
      <c r="C6158" t="s">
        <v>14</v>
      </c>
      <c r="D6158" t="s">
        <v>15</v>
      </c>
      <c r="E6158" t="s">
        <v>214</v>
      </c>
      <c r="F6158" s="1">
        <v>43763.414803240739</v>
      </c>
      <c r="G6158">
        <v>2</v>
      </c>
      <c r="H6158">
        <v>294.7</v>
      </c>
      <c r="I6158">
        <v>589.4</v>
      </c>
      <c r="J6158">
        <v>18</v>
      </c>
      <c r="K6158" t="s">
        <v>1543</v>
      </c>
      <c r="L6158">
        <v>2019</v>
      </c>
      <c r="M6158">
        <v>10</v>
      </c>
    </row>
    <row r="6159" spans="1:13" x14ac:dyDescent="0.25">
      <c r="A6159">
        <v>114075</v>
      </c>
      <c r="B6159" t="s">
        <v>213</v>
      </c>
      <c r="C6159" t="s">
        <v>14</v>
      </c>
      <c r="D6159" t="s">
        <v>15</v>
      </c>
      <c r="E6159" t="s">
        <v>214</v>
      </c>
      <c r="F6159" s="1">
        <v>43787.426817129628</v>
      </c>
      <c r="G6159">
        <v>1</v>
      </c>
      <c r="H6159">
        <v>294.7</v>
      </c>
      <c r="I6159">
        <v>294.7</v>
      </c>
      <c r="J6159">
        <v>18</v>
      </c>
      <c r="K6159" t="s">
        <v>1543</v>
      </c>
      <c r="L6159">
        <v>2019</v>
      </c>
      <c r="M6159">
        <v>11</v>
      </c>
    </row>
    <row r="6160" spans="1:13" x14ac:dyDescent="0.25">
      <c r="A6160">
        <v>114075</v>
      </c>
      <c r="B6160" t="s">
        <v>213</v>
      </c>
      <c r="C6160" t="s">
        <v>14</v>
      </c>
      <c r="D6160" t="s">
        <v>15</v>
      </c>
      <c r="E6160" t="s">
        <v>214</v>
      </c>
      <c r="F6160" s="1">
        <v>43808.420671296299</v>
      </c>
      <c r="G6160">
        <v>3</v>
      </c>
      <c r="H6160">
        <v>294.7</v>
      </c>
      <c r="I6160">
        <v>884.1</v>
      </c>
      <c r="J6160">
        <v>18</v>
      </c>
      <c r="K6160" t="s">
        <v>1543</v>
      </c>
      <c r="L6160">
        <v>2019</v>
      </c>
      <c r="M6160">
        <v>12</v>
      </c>
    </row>
    <row r="6161" spans="1:13" x14ac:dyDescent="0.25">
      <c r="A6161">
        <v>114075</v>
      </c>
      <c r="B6161" t="s">
        <v>213</v>
      </c>
      <c r="C6161" t="s">
        <v>14</v>
      </c>
      <c r="D6161" t="s">
        <v>15</v>
      </c>
      <c r="E6161" t="s">
        <v>214</v>
      </c>
      <c r="F6161" s="1">
        <v>43818.334548611114</v>
      </c>
      <c r="G6161">
        <v>1</v>
      </c>
      <c r="H6161">
        <v>294.7</v>
      </c>
      <c r="I6161">
        <v>294.7</v>
      </c>
      <c r="J6161">
        <v>18</v>
      </c>
      <c r="K6161" t="s">
        <v>1543</v>
      </c>
      <c r="L6161">
        <v>2019</v>
      </c>
      <c r="M6161">
        <v>12</v>
      </c>
    </row>
    <row r="6162" spans="1:13" x14ac:dyDescent="0.25">
      <c r="A6162">
        <v>184090</v>
      </c>
      <c r="B6162" t="s">
        <v>216</v>
      </c>
      <c r="C6162" t="s">
        <v>14</v>
      </c>
      <c r="D6162" t="s">
        <v>15</v>
      </c>
      <c r="E6162" t="s">
        <v>217</v>
      </c>
      <c r="F6162" s="1">
        <v>43543.524537037039</v>
      </c>
      <c r="G6162">
        <v>1</v>
      </c>
      <c r="H6162">
        <v>60.14</v>
      </c>
      <c r="I6162">
        <v>60.14</v>
      </c>
      <c r="J6162">
        <v>18</v>
      </c>
      <c r="K6162" t="s">
        <v>1543</v>
      </c>
      <c r="L6162">
        <v>2019</v>
      </c>
      <c r="M6162">
        <v>3</v>
      </c>
    </row>
    <row r="6163" spans="1:13" x14ac:dyDescent="0.25">
      <c r="A6163">
        <v>214084</v>
      </c>
      <c r="B6163" t="s">
        <v>1601</v>
      </c>
      <c r="C6163" t="s">
        <v>14</v>
      </c>
      <c r="D6163" t="s">
        <v>15</v>
      </c>
      <c r="E6163" t="s">
        <v>217</v>
      </c>
      <c r="F6163" s="1">
        <v>43581.452476851853</v>
      </c>
      <c r="G6163">
        <v>1</v>
      </c>
      <c r="H6163">
        <v>175.96</v>
      </c>
      <c r="I6163">
        <v>175.96</v>
      </c>
      <c r="J6163">
        <v>18</v>
      </c>
      <c r="K6163" t="s">
        <v>1543</v>
      </c>
      <c r="L6163">
        <v>2019</v>
      </c>
      <c r="M6163">
        <v>4</v>
      </c>
    </row>
    <row r="6164" spans="1:13" x14ac:dyDescent="0.25">
      <c r="A6164">
        <v>101290</v>
      </c>
      <c r="B6164" t="s">
        <v>943</v>
      </c>
      <c r="C6164" t="s">
        <v>14</v>
      </c>
      <c r="D6164" t="s">
        <v>15</v>
      </c>
      <c r="E6164" t="s">
        <v>347</v>
      </c>
      <c r="F6164" s="1">
        <v>43332.364282407405</v>
      </c>
      <c r="G6164">
        <v>1</v>
      </c>
      <c r="H6164">
        <v>134.59</v>
      </c>
      <c r="I6164">
        <v>134.59</v>
      </c>
      <c r="J6164">
        <v>18</v>
      </c>
      <c r="K6164" t="s">
        <v>1543</v>
      </c>
      <c r="L6164">
        <v>2018</v>
      </c>
      <c r="M6164">
        <v>8</v>
      </c>
    </row>
    <row r="6165" spans="1:13" x14ac:dyDescent="0.25">
      <c r="A6165">
        <v>101290</v>
      </c>
      <c r="B6165" t="s">
        <v>943</v>
      </c>
      <c r="C6165" t="s">
        <v>14</v>
      </c>
      <c r="D6165" t="s">
        <v>15</v>
      </c>
      <c r="E6165" t="s">
        <v>347</v>
      </c>
      <c r="F6165" s="1">
        <v>43752.472314814811</v>
      </c>
      <c r="G6165">
        <v>1</v>
      </c>
      <c r="H6165">
        <v>134.43</v>
      </c>
      <c r="I6165">
        <v>134.43</v>
      </c>
      <c r="J6165">
        <v>18</v>
      </c>
      <c r="K6165" t="s">
        <v>1543</v>
      </c>
      <c r="L6165">
        <v>2019</v>
      </c>
      <c r="M6165">
        <v>10</v>
      </c>
    </row>
    <row r="6166" spans="1:13" x14ac:dyDescent="0.25">
      <c r="A6166">
        <v>133340</v>
      </c>
      <c r="B6166" t="s">
        <v>218</v>
      </c>
      <c r="C6166" t="s">
        <v>200</v>
      </c>
      <c r="D6166" t="s">
        <v>201</v>
      </c>
      <c r="E6166" t="s">
        <v>202</v>
      </c>
      <c r="F6166" s="1">
        <v>43046.504618055558</v>
      </c>
      <c r="G6166">
        <v>8</v>
      </c>
      <c r="H6166">
        <v>40.92</v>
      </c>
      <c r="I6166">
        <v>327.36</v>
      </c>
      <c r="J6166">
        <v>18</v>
      </c>
      <c r="K6166" t="s">
        <v>1543</v>
      </c>
      <c r="L6166">
        <v>2017</v>
      </c>
      <c r="M6166">
        <v>11</v>
      </c>
    </row>
    <row r="6167" spans="1:13" x14ac:dyDescent="0.25">
      <c r="A6167">
        <v>133340</v>
      </c>
      <c r="B6167" t="s">
        <v>218</v>
      </c>
      <c r="C6167" t="s">
        <v>200</v>
      </c>
      <c r="D6167" t="s">
        <v>201</v>
      </c>
      <c r="E6167" t="s">
        <v>202</v>
      </c>
      <c r="F6167" s="1">
        <v>43257.513506944444</v>
      </c>
      <c r="G6167">
        <v>6</v>
      </c>
      <c r="H6167">
        <v>40.92</v>
      </c>
      <c r="I6167">
        <v>245.52</v>
      </c>
      <c r="J6167">
        <v>18</v>
      </c>
      <c r="K6167" t="s">
        <v>1543</v>
      </c>
      <c r="L6167">
        <v>2018</v>
      </c>
      <c r="M6167">
        <v>6</v>
      </c>
    </row>
    <row r="6168" spans="1:13" x14ac:dyDescent="0.25">
      <c r="A6168">
        <v>102478</v>
      </c>
      <c r="B6168" t="s">
        <v>220</v>
      </c>
      <c r="C6168" t="s">
        <v>14</v>
      </c>
      <c r="D6168" t="s">
        <v>27</v>
      </c>
      <c r="E6168" t="s">
        <v>72</v>
      </c>
      <c r="F6168" s="1">
        <v>42744.44972222222</v>
      </c>
      <c r="G6168">
        <v>5</v>
      </c>
      <c r="H6168">
        <v>77.61</v>
      </c>
      <c r="I6168">
        <v>388.05</v>
      </c>
      <c r="J6168">
        <v>18</v>
      </c>
      <c r="K6168" t="s">
        <v>1543</v>
      </c>
      <c r="L6168">
        <v>2017</v>
      </c>
      <c r="M6168">
        <v>1</v>
      </c>
    </row>
    <row r="6169" spans="1:13" x14ac:dyDescent="0.25">
      <c r="A6169">
        <v>102477</v>
      </c>
      <c r="B6169" t="s">
        <v>219</v>
      </c>
      <c r="C6169" t="s">
        <v>14</v>
      </c>
      <c r="D6169" t="s">
        <v>27</v>
      </c>
      <c r="E6169" t="s">
        <v>72</v>
      </c>
      <c r="F6169" s="1">
        <v>42744.44972222222</v>
      </c>
      <c r="G6169">
        <v>5</v>
      </c>
      <c r="H6169">
        <v>40.17</v>
      </c>
      <c r="I6169">
        <v>200.85</v>
      </c>
      <c r="J6169">
        <v>18</v>
      </c>
      <c r="K6169" t="s">
        <v>1543</v>
      </c>
      <c r="L6169">
        <v>2017</v>
      </c>
      <c r="M6169">
        <v>1</v>
      </c>
    </row>
    <row r="6170" spans="1:13" x14ac:dyDescent="0.25">
      <c r="A6170">
        <v>102478</v>
      </c>
      <c r="B6170" t="s">
        <v>220</v>
      </c>
      <c r="C6170" t="s">
        <v>14</v>
      </c>
      <c r="D6170" t="s">
        <v>27</v>
      </c>
      <c r="E6170" t="s">
        <v>72</v>
      </c>
      <c r="F6170" s="1">
        <v>42751.406967592593</v>
      </c>
      <c r="G6170">
        <v>5</v>
      </c>
      <c r="H6170">
        <v>77.61</v>
      </c>
      <c r="I6170">
        <v>388.05</v>
      </c>
      <c r="J6170">
        <v>18</v>
      </c>
      <c r="K6170" t="s">
        <v>1543</v>
      </c>
      <c r="L6170">
        <v>2017</v>
      </c>
      <c r="M6170">
        <v>1</v>
      </c>
    </row>
    <row r="6171" spans="1:13" x14ac:dyDescent="0.25">
      <c r="A6171">
        <v>102477</v>
      </c>
      <c r="B6171" t="s">
        <v>219</v>
      </c>
      <c r="C6171" t="s">
        <v>14</v>
      </c>
      <c r="D6171" t="s">
        <v>27</v>
      </c>
      <c r="E6171" t="s">
        <v>72</v>
      </c>
      <c r="F6171" s="1">
        <v>42751.406967592593</v>
      </c>
      <c r="G6171">
        <v>5</v>
      </c>
      <c r="H6171">
        <v>40.17</v>
      </c>
      <c r="I6171">
        <v>200.85</v>
      </c>
      <c r="J6171">
        <v>18</v>
      </c>
      <c r="K6171" t="s">
        <v>1543</v>
      </c>
      <c r="L6171">
        <v>2017</v>
      </c>
      <c r="M6171">
        <v>1</v>
      </c>
    </row>
    <row r="6172" spans="1:13" x14ac:dyDescent="0.25">
      <c r="A6172">
        <v>102478</v>
      </c>
      <c r="B6172" t="s">
        <v>220</v>
      </c>
      <c r="C6172" t="s">
        <v>14</v>
      </c>
      <c r="D6172" t="s">
        <v>27</v>
      </c>
      <c r="E6172" t="s">
        <v>72</v>
      </c>
      <c r="F6172" s="1">
        <v>42772.462476851855</v>
      </c>
      <c r="G6172">
        <v>5</v>
      </c>
      <c r="H6172">
        <v>77.61</v>
      </c>
      <c r="I6172">
        <v>388.05</v>
      </c>
      <c r="J6172">
        <v>18</v>
      </c>
      <c r="K6172" t="s">
        <v>1543</v>
      </c>
      <c r="L6172">
        <v>2017</v>
      </c>
      <c r="M6172">
        <v>2</v>
      </c>
    </row>
    <row r="6173" spans="1:13" x14ac:dyDescent="0.25">
      <c r="A6173">
        <v>102477</v>
      </c>
      <c r="B6173" t="s">
        <v>219</v>
      </c>
      <c r="C6173" t="s">
        <v>14</v>
      </c>
      <c r="D6173" t="s">
        <v>27</v>
      </c>
      <c r="E6173" t="s">
        <v>72</v>
      </c>
      <c r="F6173" s="1">
        <v>42772.462476851855</v>
      </c>
      <c r="G6173">
        <v>5</v>
      </c>
      <c r="H6173">
        <v>40.17</v>
      </c>
      <c r="I6173">
        <v>200.85</v>
      </c>
      <c r="J6173">
        <v>18</v>
      </c>
      <c r="K6173" t="s">
        <v>1543</v>
      </c>
      <c r="L6173">
        <v>2017</v>
      </c>
      <c r="M6173">
        <v>2</v>
      </c>
    </row>
    <row r="6174" spans="1:13" x14ac:dyDescent="0.25">
      <c r="A6174">
        <v>102478</v>
      </c>
      <c r="B6174" t="s">
        <v>220</v>
      </c>
      <c r="C6174" t="s">
        <v>14</v>
      </c>
      <c r="D6174" t="s">
        <v>27</v>
      </c>
      <c r="E6174" t="s">
        <v>72</v>
      </c>
      <c r="F6174" s="1">
        <v>42779.460648148146</v>
      </c>
      <c r="G6174">
        <v>2</v>
      </c>
      <c r="H6174">
        <v>77.760000000000005</v>
      </c>
      <c r="I6174">
        <v>155.52000000000001</v>
      </c>
      <c r="J6174">
        <v>18</v>
      </c>
      <c r="K6174" t="s">
        <v>1543</v>
      </c>
      <c r="L6174">
        <v>2017</v>
      </c>
      <c r="M6174">
        <v>2</v>
      </c>
    </row>
    <row r="6175" spans="1:13" x14ac:dyDescent="0.25">
      <c r="A6175">
        <v>102477</v>
      </c>
      <c r="B6175" t="s">
        <v>219</v>
      </c>
      <c r="C6175" t="s">
        <v>14</v>
      </c>
      <c r="D6175" t="s">
        <v>27</v>
      </c>
      <c r="E6175" t="s">
        <v>72</v>
      </c>
      <c r="F6175" s="1">
        <v>42779.460648148146</v>
      </c>
      <c r="G6175">
        <v>4</v>
      </c>
      <c r="H6175">
        <v>40.17</v>
      </c>
      <c r="I6175">
        <v>160.68</v>
      </c>
      <c r="J6175">
        <v>18</v>
      </c>
      <c r="K6175" t="s">
        <v>1543</v>
      </c>
      <c r="L6175">
        <v>2017</v>
      </c>
      <c r="M6175">
        <v>2</v>
      </c>
    </row>
    <row r="6176" spans="1:13" x14ac:dyDescent="0.25">
      <c r="A6176">
        <v>102477</v>
      </c>
      <c r="B6176" t="s">
        <v>219</v>
      </c>
      <c r="C6176" t="s">
        <v>14</v>
      </c>
      <c r="D6176" t="s">
        <v>27</v>
      </c>
      <c r="E6176" t="s">
        <v>72</v>
      </c>
      <c r="F6176" s="1">
        <v>42780.357395833336</v>
      </c>
      <c r="G6176">
        <v>4</v>
      </c>
      <c r="H6176">
        <v>40.17</v>
      </c>
      <c r="I6176">
        <v>160.68</v>
      </c>
      <c r="J6176">
        <v>18</v>
      </c>
      <c r="K6176" t="s">
        <v>1543</v>
      </c>
      <c r="L6176">
        <v>2017</v>
      </c>
      <c r="M6176">
        <v>2</v>
      </c>
    </row>
    <row r="6177" spans="1:13" x14ac:dyDescent="0.25">
      <c r="A6177">
        <v>102478</v>
      </c>
      <c r="B6177" t="s">
        <v>220</v>
      </c>
      <c r="C6177" t="s">
        <v>14</v>
      </c>
      <c r="D6177" t="s">
        <v>27</v>
      </c>
      <c r="E6177" t="s">
        <v>72</v>
      </c>
      <c r="F6177" s="1">
        <v>42821.416122685187</v>
      </c>
      <c r="G6177">
        <v>3</v>
      </c>
      <c r="H6177">
        <v>77.61</v>
      </c>
      <c r="I6177">
        <v>232.83</v>
      </c>
      <c r="J6177">
        <v>18</v>
      </c>
      <c r="K6177" t="s">
        <v>1543</v>
      </c>
      <c r="L6177">
        <v>2017</v>
      </c>
      <c r="M6177">
        <v>3</v>
      </c>
    </row>
    <row r="6178" spans="1:13" x14ac:dyDescent="0.25">
      <c r="A6178">
        <v>102478</v>
      </c>
      <c r="B6178" t="s">
        <v>220</v>
      </c>
      <c r="C6178" t="s">
        <v>14</v>
      </c>
      <c r="D6178" t="s">
        <v>27</v>
      </c>
      <c r="E6178" t="s">
        <v>72</v>
      </c>
      <c r="F6178" s="1">
        <v>42828.419872685183</v>
      </c>
      <c r="G6178">
        <v>3</v>
      </c>
      <c r="H6178">
        <v>77.08</v>
      </c>
      <c r="I6178">
        <v>231.24</v>
      </c>
      <c r="J6178">
        <v>18</v>
      </c>
      <c r="K6178" t="s">
        <v>1543</v>
      </c>
      <c r="L6178">
        <v>2017</v>
      </c>
      <c r="M6178">
        <v>4</v>
      </c>
    </row>
    <row r="6179" spans="1:13" x14ac:dyDescent="0.25">
      <c r="A6179">
        <v>102478</v>
      </c>
      <c r="B6179" t="s">
        <v>220</v>
      </c>
      <c r="C6179" t="s">
        <v>14</v>
      </c>
      <c r="D6179" t="s">
        <v>27</v>
      </c>
      <c r="E6179" t="s">
        <v>72</v>
      </c>
      <c r="F6179" s="1">
        <v>42853.540937500002</v>
      </c>
      <c r="G6179">
        <v>5</v>
      </c>
      <c r="H6179">
        <v>77.61</v>
      </c>
      <c r="I6179">
        <v>388.05</v>
      </c>
      <c r="J6179">
        <v>18</v>
      </c>
      <c r="K6179" t="s">
        <v>1543</v>
      </c>
      <c r="L6179">
        <v>2017</v>
      </c>
      <c r="M6179">
        <v>4</v>
      </c>
    </row>
    <row r="6180" spans="1:13" x14ac:dyDescent="0.25">
      <c r="A6180">
        <v>102478</v>
      </c>
      <c r="B6180" t="s">
        <v>220</v>
      </c>
      <c r="C6180" t="s">
        <v>14</v>
      </c>
      <c r="D6180" t="s">
        <v>27</v>
      </c>
      <c r="E6180" t="s">
        <v>72</v>
      </c>
      <c r="F6180" s="1">
        <v>42860.511423611111</v>
      </c>
      <c r="G6180">
        <v>5</v>
      </c>
      <c r="H6180">
        <v>77.61</v>
      </c>
      <c r="I6180">
        <v>388.05</v>
      </c>
      <c r="J6180">
        <v>18</v>
      </c>
      <c r="K6180" t="s">
        <v>1543</v>
      </c>
      <c r="L6180">
        <v>2017</v>
      </c>
      <c r="M6180">
        <v>5</v>
      </c>
    </row>
    <row r="6181" spans="1:13" x14ac:dyDescent="0.25">
      <c r="A6181">
        <v>102477</v>
      </c>
      <c r="B6181" t="s">
        <v>219</v>
      </c>
      <c r="C6181" t="s">
        <v>14</v>
      </c>
      <c r="D6181" t="s">
        <v>27</v>
      </c>
      <c r="E6181" t="s">
        <v>72</v>
      </c>
      <c r="F6181" s="1">
        <v>42860.511423611111</v>
      </c>
      <c r="G6181">
        <v>5</v>
      </c>
      <c r="H6181">
        <v>40.17</v>
      </c>
      <c r="I6181">
        <v>200.85</v>
      </c>
      <c r="J6181">
        <v>18</v>
      </c>
      <c r="K6181" t="s">
        <v>1543</v>
      </c>
      <c r="L6181">
        <v>2017</v>
      </c>
      <c r="M6181">
        <v>5</v>
      </c>
    </row>
    <row r="6182" spans="1:13" x14ac:dyDescent="0.25">
      <c r="A6182">
        <v>102478</v>
      </c>
      <c r="B6182" t="s">
        <v>220</v>
      </c>
      <c r="C6182" t="s">
        <v>14</v>
      </c>
      <c r="D6182" t="s">
        <v>27</v>
      </c>
      <c r="E6182" t="s">
        <v>72</v>
      </c>
      <c r="F6182" s="1">
        <v>42877.407546296294</v>
      </c>
      <c r="G6182">
        <v>1</v>
      </c>
      <c r="H6182">
        <v>77.08</v>
      </c>
      <c r="I6182">
        <v>77.08</v>
      </c>
      <c r="J6182">
        <v>18</v>
      </c>
      <c r="K6182" t="s">
        <v>1543</v>
      </c>
      <c r="L6182">
        <v>2017</v>
      </c>
      <c r="M6182">
        <v>5</v>
      </c>
    </row>
    <row r="6183" spans="1:13" x14ac:dyDescent="0.25">
      <c r="A6183">
        <v>102477</v>
      </c>
      <c r="B6183" t="s">
        <v>219</v>
      </c>
      <c r="C6183" t="s">
        <v>14</v>
      </c>
      <c r="D6183" t="s">
        <v>27</v>
      </c>
      <c r="E6183" t="s">
        <v>72</v>
      </c>
      <c r="F6183" s="1">
        <v>42877.407546296294</v>
      </c>
      <c r="G6183">
        <v>3</v>
      </c>
      <c r="H6183">
        <v>40.17</v>
      </c>
      <c r="I6183">
        <v>120.51</v>
      </c>
      <c r="J6183">
        <v>18</v>
      </c>
      <c r="K6183" t="s">
        <v>1543</v>
      </c>
      <c r="L6183">
        <v>2017</v>
      </c>
      <c r="M6183">
        <v>5</v>
      </c>
    </row>
    <row r="6184" spans="1:13" x14ac:dyDescent="0.25">
      <c r="A6184">
        <v>102478</v>
      </c>
      <c r="B6184" t="s">
        <v>220</v>
      </c>
      <c r="C6184" t="s">
        <v>14</v>
      </c>
      <c r="D6184" t="s">
        <v>27</v>
      </c>
      <c r="E6184" t="s">
        <v>72</v>
      </c>
      <c r="F6184" s="1">
        <v>42884.43540509259</v>
      </c>
      <c r="G6184">
        <v>3</v>
      </c>
      <c r="H6184">
        <v>77.61</v>
      </c>
      <c r="I6184">
        <v>232.83</v>
      </c>
      <c r="J6184">
        <v>18</v>
      </c>
      <c r="K6184" t="s">
        <v>1543</v>
      </c>
      <c r="L6184">
        <v>2017</v>
      </c>
      <c r="M6184">
        <v>5</v>
      </c>
    </row>
    <row r="6185" spans="1:13" x14ac:dyDescent="0.25">
      <c r="A6185">
        <v>102477</v>
      </c>
      <c r="B6185" t="s">
        <v>219</v>
      </c>
      <c r="C6185" t="s">
        <v>14</v>
      </c>
      <c r="D6185" t="s">
        <v>27</v>
      </c>
      <c r="E6185" t="s">
        <v>72</v>
      </c>
      <c r="F6185" s="1">
        <v>42884.43540509259</v>
      </c>
      <c r="G6185">
        <v>5</v>
      </c>
      <c r="H6185">
        <v>40.17</v>
      </c>
      <c r="I6185">
        <v>200.85</v>
      </c>
      <c r="J6185">
        <v>18</v>
      </c>
      <c r="K6185" t="s">
        <v>1543</v>
      </c>
      <c r="L6185">
        <v>2017</v>
      </c>
      <c r="M6185">
        <v>5</v>
      </c>
    </row>
    <row r="6186" spans="1:13" x14ac:dyDescent="0.25">
      <c r="A6186">
        <v>102478</v>
      </c>
      <c r="B6186" t="s">
        <v>220</v>
      </c>
      <c r="C6186" t="s">
        <v>14</v>
      </c>
      <c r="D6186" t="s">
        <v>27</v>
      </c>
      <c r="E6186" t="s">
        <v>72</v>
      </c>
      <c r="F6186" s="1">
        <v>42905.456944444442</v>
      </c>
      <c r="G6186">
        <v>8</v>
      </c>
      <c r="H6186">
        <v>77.61</v>
      </c>
      <c r="I6186">
        <v>620.88</v>
      </c>
      <c r="J6186">
        <v>18</v>
      </c>
      <c r="K6186" t="s">
        <v>1543</v>
      </c>
      <c r="L6186">
        <v>2017</v>
      </c>
      <c r="M6186">
        <v>6</v>
      </c>
    </row>
    <row r="6187" spans="1:13" x14ac:dyDescent="0.25">
      <c r="A6187">
        <v>102477</v>
      </c>
      <c r="B6187" t="s">
        <v>219</v>
      </c>
      <c r="C6187" t="s">
        <v>14</v>
      </c>
      <c r="D6187" t="s">
        <v>27</v>
      </c>
      <c r="E6187" t="s">
        <v>72</v>
      </c>
      <c r="F6187" s="1">
        <v>42905.456944444442</v>
      </c>
      <c r="G6187">
        <v>4</v>
      </c>
      <c r="H6187">
        <v>40.17</v>
      </c>
      <c r="I6187">
        <v>160.68</v>
      </c>
      <c r="J6187">
        <v>18</v>
      </c>
      <c r="K6187" t="s">
        <v>1543</v>
      </c>
      <c r="L6187">
        <v>2017</v>
      </c>
      <c r="M6187">
        <v>6</v>
      </c>
    </row>
    <row r="6188" spans="1:13" x14ac:dyDescent="0.25">
      <c r="A6188">
        <v>102478</v>
      </c>
      <c r="B6188" t="s">
        <v>220</v>
      </c>
      <c r="C6188" t="s">
        <v>14</v>
      </c>
      <c r="D6188" t="s">
        <v>27</v>
      </c>
      <c r="E6188" t="s">
        <v>72</v>
      </c>
      <c r="F6188" s="1">
        <v>42916.525277777779</v>
      </c>
      <c r="G6188">
        <v>5</v>
      </c>
      <c r="H6188">
        <v>77.61</v>
      </c>
      <c r="I6188">
        <v>388.05</v>
      </c>
      <c r="J6188">
        <v>18</v>
      </c>
      <c r="K6188" t="s">
        <v>1543</v>
      </c>
      <c r="L6188">
        <v>2017</v>
      </c>
      <c r="M6188">
        <v>6</v>
      </c>
    </row>
    <row r="6189" spans="1:13" x14ac:dyDescent="0.25">
      <c r="A6189">
        <v>102478</v>
      </c>
      <c r="B6189" t="s">
        <v>220</v>
      </c>
      <c r="C6189" t="s">
        <v>14</v>
      </c>
      <c r="D6189" t="s">
        <v>27</v>
      </c>
      <c r="E6189" t="s">
        <v>72</v>
      </c>
      <c r="F6189" s="1">
        <v>42926.419953703706</v>
      </c>
      <c r="G6189">
        <v>5</v>
      </c>
      <c r="H6189">
        <v>77.61</v>
      </c>
      <c r="I6189">
        <v>388.05</v>
      </c>
      <c r="J6189">
        <v>18</v>
      </c>
      <c r="K6189" t="s">
        <v>1543</v>
      </c>
      <c r="L6189">
        <v>2017</v>
      </c>
      <c r="M6189">
        <v>7</v>
      </c>
    </row>
    <row r="6190" spans="1:13" x14ac:dyDescent="0.25">
      <c r="A6190">
        <v>102477</v>
      </c>
      <c r="B6190" t="s">
        <v>219</v>
      </c>
      <c r="C6190" t="s">
        <v>14</v>
      </c>
      <c r="D6190" t="s">
        <v>27</v>
      </c>
      <c r="E6190" t="s">
        <v>72</v>
      </c>
      <c r="F6190" s="1">
        <v>42926.419953703706</v>
      </c>
      <c r="G6190">
        <v>5</v>
      </c>
      <c r="H6190">
        <v>40.17</v>
      </c>
      <c r="I6190">
        <v>200.85</v>
      </c>
      <c r="J6190">
        <v>18</v>
      </c>
      <c r="K6190" t="s">
        <v>1543</v>
      </c>
      <c r="L6190">
        <v>2017</v>
      </c>
      <c r="M6190">
        <v>7</v>
      </c>
    </row>
    <row r="6191" spans="1:13" x14ac:dyDescent="0.25">
      <c r="A6191">
        <v>208695</v>
      </c>
      <c r="B6191" t="s">
        <v>220</v>
      </c>
      <c r="C6191" t="s">
        <v>14</v>
      </c>
      <c r="D6191" t="s">
        <v>27</v>
      </c>
      <c r="E6191" t="s">
        <v>72</v>
      </c>
      <c r="F6191" s="1">
        <v>42968.337037037039</v>
      </c>
      <c r="G6191">
        <v>5</v>
      </c>
      <c r="H6191">
        <v>77.760000000000005</v>
      </c>
      <c r="I6191">
        <v>388.8</v>
      </c>
      <c r="J6191">
        <v>18</v>
      </c>
      <c r="K6191" t="s">
        <v>1543</v>
      </c>
      <c r="L6191">
        <v>2017</v>
      </c>
      <c r="M6191">
        <v>8</v>
      </c>
    </row>
    <row r="6192" spans="1:13" x14ac:dyDescent="0.25">
      <c r="A6192">
        <v>208695</v>
      </c>
      <c r="B6192" t="s">
        <v>220</v>
      </c>
      <c r="C6192" t="s">
        <v>14</v>
      </c>
      <c r="D6192" t="s">
        <v>27</v>
      </c>
      <c r="E6192" t="s">
        <v>72</v>
      </c>
      <c r="F6192" s="1">
        <v>42975.414710648147</v>
      </c>
      <c r="G6192">
        <v>5</v>
      </c>
      <c r="H6192">
        <v>77.760000000000005</v>
      </c>
      <c r="I6192">
        <v>388.8</v>
      </c>
      <c r="J6192">
        <v>18</v>
      </c>
      <c r="K6192" t="s">
        <v>1543</v>
      </c>
      <c r="L6192">
        <v>2017</v>
      </c>
      <c r="M6192">
        <v>8</v>
      </c>
    </row>
    <row r="6193" spans="1:13" x14ac:dyDescent="0.25">
      <c r="A6193">
        <v>208694</v>
      </c>
      <c r="B6193" t="s">
        <v>219</v>
      </c>
      <c r="C6193" t="s">
        <v>14</v>
      </c>
      <c r="D6193" t="s">
        <v>27</v>
      </c>
      <c r="E6193" t="s">
        <v>72</v>
      </c>
      <c r="F6193" s="1">
        <v>42975.414710648147</v>
      </c>
      <c r="G6193">
        <v>5</v>
      </c>
      <c r="H6193">
        <v>39.9</v>
      </c>
      <c r="I6193">
        <v>199.5</v>
      </c>
      <c r="J6193">
        <v>18</v>
      </c>
      <c r="K6193" t="s">
        <v>1543</v>
      </c>
      <c r="L6193">
        <v>2017</v>
      </c>
      <c r="M6193">
        <v>8</v>
      </c>
    </row>
    <row r="6194" spans="1:13" x14ac:dyDescent="0.25">
      <c r="A6194">
        <v>208694</v>
      </c>
      <c r="B6194" t="s">
        <v>219</v>
      </c>
      <c r="C6194" t="s">
        <v>14</v>
      </c>
      <c r="D6194" t="s">
        <v>27</v>
      </c>
      <c r="E6194" t="s">
        <v>72</v>
      </c>
      <c r="F6194" s="1">
        <v>42989.405636574076</v>
      </c>
      <c r="G6194">
        <v>3</v>
      </c>
      <c r="H6194">
        <v>39.9</v>
      </c>
      <c r="I6194">
        <v>119.7</v>
      </c>
      <c r="J6194">
        <v>18</v>
      </c>
      <c r="K6194" t="s">
        <v>1543</v>
      </c>
      <c r="L6194">
        <v>2017</v>
      </c>
      <c r="M6194">
        <v>9</v>
      </c>
    </row>
    <row r="6195" spans="1:13" x14ac:dyDescent="0.25">
      <c r="A6195">
        <v>208695</v>
      </c>
      <c r="B6195" t="s">
        <v>220</v>
      </c>
      <c r="C6195" t="s">
        <v>14</v>
      </c>
      <c r="D6195" t="s">
        <v>27</v>
      </c>
      <c r="E6195" t="s">
        <v>72</v>
      </c>
      <c r="F6195" s="1">
        <v>42996.349687499998</v>
      </c>
      <c r="G6195">
        <v>5</v>
      </c>
      <c r="H6195">
        <v>77.760000000000005</v>
      </c>
      <c r="I6195">
        <v>388.8</v>
      </c>
      <c r="J6195">
        <v>18</v>
      </c>
      <c r="K6195" t="s">
        <v>1543</v>
      </c>
      <c r="L6195">
        <v>2017</v>
      </c>
      <c r="M6195">
        <v>9</v>
      </c>
    </row>
    <row r="6196" spans="1:13" x14ac:dyDescent="0.25">
      <c r="A6196">
        <v>208694</v>
      </c>
      <c r="B6196" t="s">
        <v>219</v>
      </c>
      <c r="C6196" t="s">
        <v>14</v>
      </c>
      <c r="D6196" t="s">
        <v>27</v>
      </c>
      <c r="E6196" t="s">
        <v>72</v>
      </c>
      <c r="F6196" s="1">
        <v>42996.349687499998</v>
      </c>
      <c r="G6196">
        <v>5</v>
      </c>
      <c r="H6196">
        <v>39.9</v>
      </c>
      <c r="I6196">
        <v>199.5</v>
      </c>
      <c r="J6196">
        <v>18</v>
      </c>
      <c r="K6196" t="s">
        <v>1543</v>
      </c>
      <c r="L6196">
        <v>2017</v>
      </c>
      <c r="M6196">
        <v>9</v>
      </c>
    </row>
    <row r="6197" spans="1:13" x14ac:dyDescent="0.25">
      <c r="A6197">
        <v>208695</v>
      </c>
      <c r="B6197" t="s">
        <v>220</v>
      </c>
      <c r="C6197" t="s">
        <v>14</v>
      </c>
      <c r="D6197" t="s">
        <v>27</v>
      </c>
      <c r="E6197" t="s">
        <v>72</v>
      </c>
      <c r="F6197" s="1">
        <v>43010.343402777777</v>
      </c>
      <c r="G6197">
        <v>2</v>
      </c>
      <c r="H6197">
        <v>77.08</v>
      </c>
      <c r="I6197">
        <v>154.16</v>
      </c>
      <c r="J6197">
        <v>18</v>
      </c>
      <c r="K6197" t="s">
        <v>1543</v>
      </c>
      <c r="L6197">
        <v>2017</v>
      </c>
      <c r="M6197">
        <v>10</v>
      </c>
    </row>
    <row r="6198" spans="1:13" x14ac:dyDescent="0.25">
      <c r="A6198">
        <v>208695</v>
      </c>
      <c r="B6198" t="s">
        <v>220</v>
      </c>
      <c r="C6198" t="s">
        <v>14</v>
      </c>
      <c r="D6198" t="s">
        <v>27</v>
      </c>
      <c r="E6198" t="s">
        <v>72</v>
      </c>
      <c r="F6198" s="1">
        <v>43010.343402777777</v>
      </c>
      <c r="G6198">
        <v>3</v>
      </c>
      <c r="H6198">
        <v>77.08</v>
      </c>
      <c r="I6198">
        <v>231.24</v>
      </c>
      <c r="J6198">
        <v>18</v>
      </c>
      <c r="K6198" t="s">
        <v>1543</v>
      </c>
      <c r="L6198">
        <v>2017</v>
      </c>
      <c r="M6198">
        <v>10</v>
      </c>
    </row>
    <row r="6199" spans="1:13" x14ac:dyDescent="0.25">
      <c r="A6199">
        <v>208694</v>
      </c>
      <c r="B6199" t="s">
        <v>219</v>
      </c>
      <c r="C6199" t="s">
        <v>14</v>
      </c>
      <c r="D6199" t="s">
        <v>27</v>
      </c>
      <c r="E6199" t="s">
        <v>72</v>
      </c>
      <c r="F6199" s="1">
        <v>43010.343402777777</v>
      </c>
      <c r="G6199">
        <v>5</v>
      </c>
      <c r="H6199">
        <v>39.9</v>
      </c>
      <c r="I6199">
        <v>199.5</v>
      </c>
      <c r="J6199">
        <v>18</v>
      </c>
      <c r="K6199" t="s">
        <v>1543</v>
      </c>
      <c r="L6199">
        <v>2017</v>
      </c>
      <c r="M6199">
        <v>10</v>
      </c>
    </row>
    <row r="6200" spans="1:13" x14ac:dyDescent="0.25">
      <c r="A6200">
        <v>208694</v>
      </c>
      <c r="B6200" t="s">
        <v>219</v>
      </c>
      <c r="C6200" t="s">
        <v>14</v>
      </c>
      <c r="D6200" t="s">
        <v>27</v>
      </c>
      <c r="E6200" t="s">
        <v>72</v>
      </c>
      <c r="F6200" s="1">
        <v>43024.408750000002</v>
      </c>
      <c r="G6200">
        <v>3</v>
      </c>
      <c r="H6200">
        <v>39.9</v>
      </c>
      <c r="I6200">
        <v>119.7</v>
      </c>
      <c r="J6200">
        <v>18</v>
      </c>
      <c r="K6200" t="s">
        <v>1543</v>
      </c>
      <c r="L6200">
        <v>2017</v>
      </c>
      <c r="M6200">
        <v>10</v>
      </c>
    </row>
    <row r="6201" spans="1:13" x14ac:dyDescent="0.25">
      <c r="A6201">
        <v>208695</v>
      </c>
      <c r="B6201" t="s">
        <v>220</v>
      </c>
      <c r="C6201" t="s">
        <v>14</v>
      </c>
      <c r="D6201" t="s">
        <v>27</v>
      </c>
      <c r="E6201" t="s">
        <v>72</v>
      </c>
      <c r="F6201" s="1">
        <v>43038.42628472222</v>
      </c>
      <c r="G6201">
        <v>1</v>
      </c>
      <c r="H6201">
        <v>77.08</v>
      </c>
      <c r="I6201">
        <v>77.08</v>
      </c>
      <c r="J6201">
        <v>18</v>
      </c>
      <c r="K6201" t="s">
        <v>1543</v>
      </c>
      <c r="L6201">
        <v>2017</v>
      </c>
      <c r="M6201">
        <v>10</v>
      </c>
    </row>
    <row r="6202" spans="1:13" x14ac:dyDescent="0.25">
      <c r="A6202">
        <v>208695</v>
      </c>
      <c r="B6202" t="s">
        <v>220</v>
      </c>
      <c r="C6202" t="s">
        <v>14</v>
      </c>
      <c r="D6202" t="s">
        <v>27</v>
      </c>
      <c r="E6202" t="s">
        <v>72</v>
      </c>
      <c r="F6202" s="1">
        <v>43038.42628472222</v>
      </c>
      <c r="G6202">
        <v>4</v>
      </c>
      <c r="H6202">
        <v>77.08</v>
      </c>
      <c r="I6202">
        <v>308.32</v>
      </c>
      <c r="J6202">
        <v>18</v>
      </c>
      <c r="K6202" t="s">
        <v>1543</v>
      </c>
      <c r="L6202">
        <v>2017</v>
      </c>
      <c r="M6202">
        <v>10</v>
      </c>
    </row>
    <row r="6203" spans="1:13" x14ac:dyDescent="0.25">
      <c r="A6203">
        <v>208695</v>
      </c>
      <c r="B6203" t="s">
        <v>220</v>
      </c>
      <c r="C6203" t="s">
        <v>14</v>
      </c>
      <c r="D6203" t="s">
        <v>27</v>
      </c>
      <c r="E6203" t="s">
        <v>72</v>
      </c>
      <c r="F6203" s="1">
        <v>43045.410370370373</v>
      </c>
      <c r="G6203">
        <v>6</v>
      </c>
      <c r="H6203">
        <v>77.08</v>
      </c>
      <c r="I6203">
        <v>462.48</v>
      </c>
      <c r="J6203">
        <v>18</v>
      </c>
      <c r="K6203" t="s">
        <v>1543</v>
      </c>
      <c r="L6203">
        <v>2017</v>
      </c>
      <c r="M6203">
        <v>11</v>
      </c>
    </row>
    <row r="6204" spans="1:13" x14ac:dyDescent="0.25">
      <c r="A6204">
        <v>208695</v>
      </c>
      <c r="B6204" t="s">
        <v>220</v>
      </c>
      <c r="C6204" t="s">
        <v>14</v>
      </c>
      <c r="D6204" t="s">
        <v>27</v>
      </c>
      <c r="E6204" t="s">
        <v>72</v>
      </c>
      <c r="F6204" s="1">
        <v>43059.417500000003</v>
      </c>
      <c r="G6204">
        <v>4</v>
      </c>
      <c r="H6204">
        <v>77.08</v>
      </c>
      <c r="I6204">
        <v>308.32</v>
      </c>
      <c r="J6204">
        <v>18</v>
      </c>
      <c r="K6204" t="s">
        <v>1543</v>
      </c>
      <c r="L6204">
        <v>2017</v>
      </c>
      <c r="M6204">
        <v>11</v>
      </c>
    </row>
    <row r="6205" spans="1:13" x14ac:dyDescent="0.25">
      <c r="A6205">
        <v>208695</v>
      </c>
      <c r="B6205" t="s">
        <v>220</v>
      </c>
      <c r="C6205" t="s">
        <v>14</v>
      </c>
      <c r="D6205" t="s">
        <v>27</v>
      </c>
      <c r="E6205" t="s">
        <v>72</v>
      </c>
      <c r="F6205" s="1">
        <v>43059.417500000003</v>
      </c>
      <c r="G6205">
        <v>1</v>
      </c>
      <c r="H6205">
        <v>77.08</v>
      </c>
      <c r="I6205">
        <v>77.08</v>
      </c>
      <c r="J6205">
        <v>18</v>
      </c>
      <c r="K6205" t="s">
        <v>1543</v>
      </c>
      <c r="L6205">
        <v>2017</v>
      </c>
      <c r="M6205">
        <v>11</v>
      </c>
    </row>
    <row r="6206" spans="1:13" x14ac:dyDescent="0.25">
      <c r="A6206">
        <v>208694</v>
      </c>
      <c r="B6206" t="s">
        <v>219</v>
      </c>
      <c r="C6206" t="s">
        <v>14</v>
      </c>
      <c r="D6206" t="s">
        <v>27</v>
      </c>
      <c r="E6206" t="s">
        <v>72</v>
      </c>
      <c r="F6206" s="1">
        <v>43059.417500000003</v>
      </c>
      <c r="G6206">
        <v>3</v>
      </c>
      <c r="H6206">
        <v>39.9</v>
      </c>
      <c r="I6206">
        <v>119.7</v>
      </c>
      <c r="J6206">
        <v>18</v>
      </c>
      <c r="K6206" t="s">
        <v>1543</v>
      </c>
      <c r="L6206">
        <v>2017</v>
      </c>
      <c r="M6206">
        <v>11</v>
      </c>
    </row>
    <row r="6207" spans="1:13" x14ac:dyDescent="0.25">
      <c r="A6207">
        <v>208695</v>
      </c>
      <c r="B6207" t="s">
        <v>220</v>
      </c>
      <c r="C6207" t="s">
        <v>14</v>
      </c>
      <c r="D6207" t="s">
        <v>27</v>
      </c>
      <c r="E6207" t="s">
        <v>72</v>
      </c>
      <c r="F6207" s="1">
        <v>43059.419502314813</v>
      </c>
      <c r="G6207">
        <v>5</v>
      </c>
      <c r="H6207">
        <v>77.08</v>
      </c>
      <c r="I6207">
        <v>385.4</v>
      </c>
      <c r="J6207">
        <v>18</v>
      </c>
      <c r="K6207" t="s">
        <v>1543</v>
      </c>
      <c r="L6207">
        <v>2017</v>
      </c>
      <c r="M6207">
        <v>11</v>
      </c>
    </row>
    <row r="6208" spans="1:13" x14ac:dyDescent="0.25">
      <c r="A6208">
        <v>208695</v>
      </c>
      <c r="B6208" t="s">
        <v>220</v>
      </c>
      <c r="C6208" t="s">
        <v>14</v>
      </c>
      <c r="D6208" t="s">
        <v>27</v>
      </c>
      <c r="E6208" t="s">
        <v>72</v>
      </c>
      <c r="F6208" s="1">
        <v>43080.359155092592</v>
      </c>
      <c r="G6208">
        <v>3</v>
      </c>
      <c r="H6208">
        <v>77.760000000000005</v>
      </c>
      <c r="I6208">
        <v>233.28</v>
      </c>
      <c r="J6208">
        <v>18</v>
      </c>
      <c r="K6208" t="s">
        <v>1543</v>
      </c>
      <c r="L6208">
        <v>2017</v>
      </c>
      <c r="M6208">
        <v>12</v>
      </c>
    </row>
    <row r="6209" spans="1:13" x14ac:dyDescent="0.25">
      <c r="A6209">
        <v>208695</v>
      </c>
      <c r="B6209" t="s">
        <v>220</v>
      </c>
      <c r="C6209" t="s">
        <v>14</v>
      </c>
      <c r="D6209" t="s">
        <v>27</v>
      </c>
      <c r="E6209" t="s">
        <v>72</v>
      </c>
      <c r="F6209" s="1">
        <v>43091.421678240738</v>
      </c>
      <c r="G6209">
        <v>5</v>
      </c>
      <c r="H6209">
        <v>77.760000000000005</v>
      </c>
      <c r="I6209">
        <v>388.8</v>
      </c>
      <c r="J6209">
        <v>18</v>
      </c>
      <c r="K6209" t="s">
        <v>1543</v>
      </c>
      <c r="L6209">
        <v>2017</v>
      </c>
      <c r="M6209">
        <v>12</v>
      </c>
    </row>
    <row r="6210" spans="1:13" x14ac:dyDescent="0.25">
      <c r="A6210">
        <v>208694</v>
      </c>
      <c r="B6210" t="s">
        <v>219</v>
      </c>
      <c r="C6210" t="s">
        <v>14</v>
      </c>
      <c r="D6210" t="s">
        <v>27</v>
      </c>
      <c r="E6210" t="s">
        <v>72</v>
      </c>
      <c r="F6210" s="1">
        <v>43091.421678240738</v>
      </c>
      <c r="G6210">
        <v>5</v>
      </c>
      <c r="H6210">
        <v>39.9</v>
      </c>
      <c r="I6210">
        <v>199.5</v>
      </c>
      <c r="J6210">
        <v>18</v>
      </c>
      <c r="K6210" t="s">
        <v>1543</v>
      </c>
      <c r="L6210">
        <v>2017</v>
      </c>
      <c r="M6210">
        <v>12</v>
      </c>
    </row>
    <row r="6211" spans="1:13" x14ac:dyDescent="0.25">
      <c r="A6211">
        <v>208695</v>
      </c>
      <c r="B6211" t="s">
        <v>220</v>
      </c>
      <c r="C6211" t="s">
        <v>14</v>
      </c>
      <c r="D6211" t="s">
        <v>27</v>
      </c>
      <c r="E6211" t="s">
        <v>72</v>
      </c>
      <c r="F6211" s="1">
        <v>43108.437719907408</v>
      </c>
      <c r="G6211">
        <v>5</v>
      </c>
      <c r="H6211">
        <v>77.760000000000005</v>
      </c>
      <c r="I6211">
        <v>388.8</v>
      </c>
      <c r="J6211">
        <v>18</v>
      </c>
      <c r="K6211" t="s">
        <v>1543</v>
      </c>
      <c r="L6211">
        <v>2018</v>
      </c>
      <c r="M6211">
        <v>1</v>
      </c>
    </row>
    <row r="6212" spans="1:13" x14ac:dyDescent="0.25">
      <c r="A6212">
        <v>208694</v>
      </c>
      <c r="B6212" t="s">
        <v>219</v>
      </c>
      <c r="C6212" t="s">
        <v>14</v>
      </c>
      <c r="D6212" t="s">
        <v>27</v>
      </c>
      <c r="E6212" t="s">
        <v>72</v>
      </c>
      <c r="F6212" s="1">
        <v>43122.573425925926</v>
      </c>
      <c r="G6212">
        <v>1</v>
      </c>
      <c r="H6212">
        <v>40.25</v>
      </c>
      <c r="I6212">
        <v>40.25</v>
      </c>
      <c r="J6212">
        <v>18</v>
      </c>
      <c r="K6212" t="s">
        <v>1543</v>
      </c>
      <c r="L6212">
        <v>2018</v>
      </c>
      <c r="M6212">
        <v>1</v>
      </c>
    </row>
    <row r="6213" spans="1:13" x14ac:dyDescent="0.25">
      <c r="A6213">
        <v>208694</v>
      </c>
      <c r="B6213" t="s">
        <v>219</v>
      </c>
      <c r="C6213" t="s">
        <v>14</v>
      </c>
      <c r="D6213" t="s">
        <v>27</v>
      </c>
      <c r="E6213" t="s">
        <v>72</v>
      </c>
      <c r="F6213" s="1">
        <v>43122.573425925926</v>
      </c>
      <c r="G6213">
        <v>1</v>
      </c>
      <c r="H6213">
        <v>40.25</v>
      </c>
      <c r="I6213">
        <v>40.25</v>
      </c>
      <c r="J6213">
        <v>18</v>
      </c>
      <c r="K6213" t="s">
        <v>1543</v>
      </c>
      <c r="L6213">
        <v>2018</v>
      </c>
      <c r="M6213">
        <v>1</v>
      </c>
    </row>
    <row r="6214" spans="1:13" x14ac:dyDescent="0.25">
      <c r="A6214">
        <v>102477</v>
      </c>
      <c r="B6214" t="s">
        <v>219</v>
      </c>
      <c r="C6214" t="s">
        <v>14</v>
      </c>
      <c r="D6214" t="s">
        <v>27</v>
      </c>
      <c r="E6214" t="s">
        <v>72</v>
      </c>
      <c r="F6214" s="1">
        <v>43136.401342592595</v>
      </c>
      <c r="G6214">
        <v>3</v>
      </c>
      <c r="H6214">
        <v>39.9</v>
      </c>
      <c r="I6214">
        <v>119.7</v>
      </c>
      <c r="J6214">
        <v>18</v>
      </c>
      <c r="K6214" t="s">
        <v>1543</v>
      </c>
      <c r="L6214">
        <v>2018</v>
      </c>
      <c r="M6214">
        <v>2</v>
      </c>
    </row>
    <row r="6215" spans="1:13" x14ac:dyDescent="0.25">
      <c r="A6215">
        <v>208695</v>
      </c>
      <c r="B6215" t="s">
        <v>220</v>
      </c>
      <c r="C6215" t="s">
        <v>14</v>
      </c>
      <c r="D6215" t="s">
        <v>27</v>
      </c>
      <c r="E6215" t="s">
        <v>72</v>
      </c>
      <c r="F6215" s="1">
        <v>43136.401342592595</v>
      </c>
      <c r="G6215">
        <v>3</v>
      </c>
      <c r="H6215">
        <v>77.760000000000005</v>
      </c>
      <c r="I6215">
        <v>233.28</v>
      </c>
      <c r="J6215">
        <v>18</v>
      </c>
      <c r="K6215" t="s">
        <v>1543</v>
      </c>
      <c r="L6215">
        <v>2018</v>
      </c>
      <c r="M6215">
        <v>2</v>
      </c>
    </row>
    <row r="6216" spans="1:13" x14ac:dyDescent="0.25">
      <c r="A6216">
        <v>208695</v>
      </c>
      <c r="B6216" t="s">
        <v>220</v>
      </c>
      <c r="C6216" t="s">
        <v>14</v>
      </c>
      <c r="D6216" t="s">
        <v>27</v>
      </c>
      <c r="E6216" t="s">
        <v>72</v>
      </c>
      <c r="F6216" s="1">
        <v>43150.316076388888</v>
      </c>
      <c r="G6216">
        <v>4</v>
      </c>
      <c r="H6216">
        <v>77.760000000000005</v>
      </c>
      <c r="I6216">
        <v>311.04000000000002</v>
      </c>
      <c r="J6216">
        <v>18</v>
      </c>
      <c r="K6216" t="s">
        <v>1543</v>
      </c>
      <c r="L6216">
        <v>2018</v>
      </c>
      <c r="M6216">
        <v>2</v>
      </c>
    </row>
    <row r="6217" spans="1:13" x14ac:dyDescent="0.25">
      <c r="A6217">
        <v>208694</v>
      </c>
      <c r="B6217" t="s">
        <v>219</v>
      </c>
      <c r="C6217" t="s">
        <v>14</v>
      </c>
      <c r="D6217" t="s">
        <v>27</v>
      </c>
      <c r="E6217" t="s">
        <v>72</v>
      </c>
      <c r="F6217" s="1">
        <v>43150.316076388888</v>
      </c>
      <c r="G6217">
        <v>4</v>
      </c>
      <c r="H6217">
        <v>40.25</v>
      </c>
      <c r="I6217">
        <v>161</v>
      </c>
      <c r="J6217">
        <v>18</v>
      </c>
      <c r="K6217" t="s">
        <v>1543</v>
      </c>
      <c r="L6217">
        <v>2018</v>
      </c>
      <c r="M6217">
        <v>2</v>
      </c>
    </row>
    <row r="6218" spans="1:13" x14ac:dyDescent="0.25">
      <c r="A6218">
        <v>208695</v>
      </c>
      <c r="B6218" t="s">
        <v>220</v>
      </c>
      <c r="C6218" t="s">
        <v>14</v>
      </c>
      <c r="D6218" t="s">
        <v>27</v>
      </c>
      <c r="E6218" t="s">
        <v>72</v>
      </c>
      <c r="F6218" s="1">
        <v>43157.399328703701</v>
      </c>
      <c r="G6218">
        <v>2</v>
      </c>
      <c r="H6218">
        <v>77.760000000000005</v>
      </c>
      <c r="I6218">
        <v>155.52000000000001</v>
      </c>
      <c r="J6218">
        <v>18</v>
      </c>
      <c r="K6218" t="s">
        <v>1543</v>
      </c>
      <c r="L6218">
        <v>2018</v>
      </c>
      <c r="M6218">
        <v>2</v>
      </c>
    </row>
    <row r="6219" spans="1:13" x14ac:dyDescent="0.25">
      <c r="A6219">
        <v>208694</v>
      </c>
      <c r="B6219" t="s">
        <v>219</v>
      </c>
      <c r="C6219" t="s">
        <v>14</v>
      </c>
      <c r="D6219" t="s">
        <v>27</v>
      </c>
      <c r="E6219" t="s">
        <v>72</v>
      </c>
      <c r="F6219" s="1">
        <v>43164.410092592596</v>
      </c>
      <c r="G6219">
        <v>3</v>
      </c>
      <c r="H6219">
        <v>40.25</v>
      </c>
      <c r="I6219">
        <v>120.75</v>
      </c>
      <c r="J6219">
        <v>18</v>
      </c>
      <c r="K6219" t="s">
        <v>1543</v>
      </c>
      <c r="L6219">
        <v>2018</v>
      </c>
      <c r="M6219">
        <v>3</v>
      </c>
    </row>
    <row r="6220" spans="1:13" x14ac:dyDescent="0.25">
      <c r="A6220">
        <v>208695</v>
      </c>
      <c r="B6220" t="s">
        <v>220</v>
      </c>
      <c r="C6220" t="s">
        <v>14</v>
      </c>
      <c r="D6220" t="s">
        <v>27</v>
      </c>
      <c r="E6220" t="s">
        <v>72</v>
      </c>
      <c r="F6220" s="1">
        <v>43178.359502314815</v>
      </c>
      <c r="G6220">
        <v>3</v>
      </c>
      <c r="H6220">
        <v>77.760000000000005</v>
      </c>
      <c r="I6220">
        <v>233.28</v>
      </c>
      <c r="J6220">
        <v>18</v>
      </c>
      <c r="K6220" t="s">
        <v>1543</v>
      </c>
      <c r="L6220">
        <v>2018</v>
      </c>
      <c r="M6220">
        <v>3</v>
      </c>
    </row>
    <row r="6221" spans="1:13" x14ac:dyDescent="0.25">
      <c r="A6221">
        <v>208695</v>
      </c>
      <c r="B6221" t="s">
        <v>220</v>
      </c>
      <c r="C6221" t="s">
        <v>14</v>
      </c>
      <c r="D6221" t="s">
        <v>27</v>
      </c>
      <c r="E6221" t="s">
        <v>72</v>
      </c>
      <c r="F6221" s="1">
        <v>43199.416284722225</v>
      </c>
      <c r="G6221">
        <v>5</v>
      </c>
      <c r="H6221">
        <v>77.760000000000005</v>
      </c>
      <c r="I6221">
        <v>388.8</v>
      </c>
      <c r="J6221">
        <v>18</v>
      </c>
      <c r="K6221" t="s">
        <v>1543</v>
      </c>
      <c r="L6221">
        <v>2018</v>
      </c>
      <c r="M6221">
        <v>4</v>
      </c>
    </row>
    <row r="6222" spans="1:13" x14ac:dyDescent="0.25">
      <c r="A6222">
        <v>208694</v>
      </c>
      <c r="B6222" t="s">
        <v>219</v>
      </c>
      <c r="C6222" t="s">
        <v>14</v>
      </c>
      <c r="D6222" t="s">
        <v>27</v>
      </c>
      <c r="E6222" t="s">
        <v>72</v>
      </c>
      <c r="F6222" s="1">
        <v>43206.416689814818</v>
      </c>
      <c r="G6222">
        <v>5</v>
      </c>
      <c r="H6222">
        <v>40.25</v>
      </c>
      <c r="I6222">
        <v>201.25</v>
      </c>
      <c r="J6222">
        <v>18</v>
      </c>
      <c r="K6222" t="s">
        <v>1543</v>
      </c>
      <c r="L6222">
        <v>2018</v>
      </c>
      <c r="M6222">
        <v>4</v>
      </c>
    </row>
    <row r="6223" spans="1:13" x14ac:dyDescent="0.25">
      <c r="A6223">
        <v>208694</v>
      </c>
      <c r="B6223" t="s">
        <v>219</v>
      </c>
      <c r="C6223" t="s">
        <v>14</v>
      </c>
      <c r="D6223" t="s">
        <v>27</v>
      </c>
      <c r="E6223" t="s">
        <v>72</v>
      </c>
      <c r="F6223" s="1">
        <v>43224.532430555555</v>
      </c>
      <c r="G6223">
        <v>5</v>
      </c>
      <c r="H6223">
        <v>40.25</v>
      </c>
      <c r="I6223">
        <v>201.25</v>
      </c>
      <c r="J6223">
        <v>18</v>
      </c>
      <c r="K6223" t="s">
        <v>1543</v>
      </c>
      <c r="L6223">
        <v>2018</v>
      </c>
      <c r="M6223">
        <v>5</v>
      </c>
    </row>
    <row r="6224" spans="1:13" x14ac:dyDescent="0.25">
      <c r="A6224">
        <v>208695</v>
      </c>
      <c r="B6224" t="s">
        <v>220</v>
      </c>
      <c r="C6224" t="s">
        <v>14</v>
      </c>
      <c r="D6224" t="s">
        <v>27</v>
      </c>
      <c r="E6224" t="s">
        <v>72</v>
      </c>
      <c r="F6224" s="1">
        <v>43234.357372685183</v>
      </c>
      <c r="G6224">
        <v>5</v>
      </c>
      <c r="H6224">
        <v>77.760000000000005</v>
      </c>
      <c r="I6224">
        <v>388.8</v>
      </c>
      <c r="J6224">
        <v>18</v>
      </c>
      <c r="K6224" t="s">
        <v>1543</v>
      </c>
      <c r="L6224">
        <v>2018</v>
      </c>
      <c r="M6224">
        <v>5</v>
      </c>
    </row>
    <row r="6225" spans="1:13" x14ac:dyDescent="0.25">
      <c r="A6225">
        <v>208695</v>
      </c>
      <c r="B6225" t="s">
        <v>220</v>
      </c>
      <c r="C6225" t="s">
        <v>14</v>
      </c>
      <c r="D6225" t="s">
        <v>27</v>
      </c>
      <c r="E6225" t="s">
        <v>72</v>
      </c>
      <c r="F6225" s="1">
        <v>43255.420740740738</v>
      </c>
      <c r="G6225">
        <v>3</v>
      </c>
      <c r="H6225">
        <v>77.760000000000005</v>
      </c>
      <c r="I6225">
        <v>233.28</v>
      </c>
      <c r="J6225">
        <v>18</v>
      </c>
      <c r="K6225" t="s">
        <v>1543</v>
      </c>
      <c r="L6225">
        <v>2018</v>
      </c>
      <c r="M6225">
        <v>6</v>
      </c>
    </row>
    <row r="6226" spans="1:13" x14ac:dyDescent="0.25">
      <c r="A6226">
        <v>208695</v>
      </c>
      <c r="B6226" t="s">
        <v>220</v>
      </c>
      <c r="C6226" t="s">
        <v>14</v>
      </c>
      <c r="D6226" t="s">
        <v>27</v>
      </c>
      <c r="E6226" t="s">
        <v>72</v>
      </c>
      <c r="F6226" s="1">
        <v>43255.420740740738</v>
      </c>
      <c r="G6226">
        <v>2</v>
      </c>
      <c r="H6226">
        <v>77.760000000000005</v>
      </c>
      <c r="I6226">
        <v>155.52000000000001</v>
      </c>
      <c r="J6226">
        <v>18</v>
      </c>
      <c r="K6226" t="s">
        <v>1543</v>
      </c>
      <c r="L6226">
        <v>2018</v>
      </c>
      <c r="M6226">
        <v>6</v>
      </c>
    </row>
    <row r="6227" spans="1:13" x14ac:dyDescent="0.25">
      <c r="A6227">
        <v>208694</v>
      </c>
      <c r="B6227" t="s">
        <v>219</v>
      </c>
      <c r="C6227" t="s">
        <v>14</v>
      </c>
      <c r="D6227" t="s">
        <v>27</v>
      </c>
      <c r="E6227" t="s">
        <v>72</v>
      </c>
      <c r="F6227" s="1">
        <v>43255.420740740738</v>
      </c>
      <c r="G6227">
        <v>5</v>
      </c>
      <c r="H6227">
        <v>40.25</v>
      </c>
      <c r="I6227">
        <v>201.25</v>
      </c>
      <c r="J6227">
        <v>18</v>
      </c>
      <c r="K6227" t="s">
        <v>1543</v>
      </c>
      <c r="L6227">
        <v>2018</v>
      </c>
      <c r="M6227">
        <v>6</v>
      </c>
    </row>
    <row r="6228" spans="1:13" x14ac:dyDescent="0.25">
      <c r="A6228">
        <v>208695</v>
      </c>
      <c r="B6228" t="s">
        <v>220</v>
      </c>
      <c r="C6228" t="s">
        <v>14</v>
      </c>
      <c r="D6228" t="s">
        <v>27</v>
      </c>
      <c r="E6228" t="s">
        <v>72</v>
      </c>
      <c r="F6228" s="1">
        <v>43262.338900462964</v>
      </c>
      <c r="G6228">
        <v>5</v>
      </c>
      <c r="H6228">
        <v>77.760000000000005</v>
      </c>
      <c r="I6228">
        <v>388.8</v>
      </c>
      <c r="J6228">
        <v>18</v>
      </c>
      <c r="K6228" t="s">
        <v>1543</v>
      </c>
      <c r="L6228">
        <v>2018</v>
      </c>
      <c r="M6228">
        <v>6</v>
      </c>
    </row>
    <row r="6229" spans="1:13" x14ac:dyDescent="0.25">
      <c r="A6229">
        <v>208694</v>
      </c>
      <c r="B6229" t="s">
        <v>219</v>
      </c>
      <c r="C6229" t="s">
        <v>14</v>
      </c>
      <c r="D6229" t="s">
        <v>27</v>
      </c>
      <c r="E6229" t="s">
        <v>72</v>
      </c>
      <c r="F6229" s="1">
        <v>43262.338900462964</v>
      </c>
      <c r="G6229">
        <v>1</v>
      </c>
      <c r="H6229">
        <v>40.25</v>
      </c>
      <c r="I6229">
        <v>40.25</v>
      </c>
      <c r="J6229">
        <v>18</v>
      </c>
      <c r="K6229" t="s">
        <v>1543</v>
      </c>
      <c r="L6229">
        <v>2018</v>
      </c>
      <c r="M6229">
        <v>6</v>
      </c>
    </row>
    <row r="6230" spans="1:13" x14ac:dyDescent="0.25">
      <c r="A6230">
        <v>208694</v>
      </c>
      <c r="B6230" t="s">
        <v>219</v>
      </c>
      <c r="C6230" t="s">
        <v>14</v>
      </c>
      <c r="D6230" t="s">
        <v>27</v>
      </c>
      <c r="E6230" t="s">
        <v>72</v>
      </c>
      <c r="F6230" s="1">
        <v>43262.338900462964</v>
      </c>
      <c r="G6230">
        <v>4</v>
      </c>
      <c r="H6230">
        <v>40.25</v>
      </c>
      <c r="I6230">
        <v>161</v>
      </c>
      <c r="J6230">
        <v>18</v>
      </c>
      <c r="K6230" t="s">
        <v>1543</v>
      </c>
      <c r="L6230">
        <v>2018</v>
      </c>
      <c r="M6230">
        <v>6</v>
      </c>
    </row>
    <row r="6231" spans="1:13" x14ac:dyDescent="0.25">
      <c r="A6231">
        <v>208695</v>
      </c>
      <c r="B6231" t="s">
        <v>220</v>
      </c>
      <c r="C6231" t="s">
        <v>14</v>
      </c>
      <c r="D6231" t="s">
        <v>27</v>
      </c>
      <c r="E6231" t="s">
        <v>72</v>
      </c>
      <c r="F6231" s="1">
        <v>43269.349953703706</v>
      </c>
      <c r="G6231">
        <v>5</v>
      </c>
      <c r="H6231">
        <v>77.760000000000005</v>
      </c>
      <c r="I6231">
        <v>388.8</v>
      </c>
      <c r="J6231">
        <v>18</v>
      </c>
      <c r="K6231" t="s">
        <v>1543</v>
      </c>
      <c r="L6231">
        <v>2018</v>
      </c>
      <c r="M6231">
        <v>6</v>
      </c>
    </row>
    <row r="6232" spans="1:13" x14ac:dyDescent="0.25">
      <c r="A6232">
        <v>102478</v>
      </c>
      <c r="B6232" t="s">
        <v>220</v>
      </c>
      <c r="C6232" t="s">
        <v>14</v>
      </c>
      <c r="D6232" t="s">
        <v>27</v>
      </c>
      <c r="E6232" t="s">
        <v>72</v>
      </c>
      <c r="F6232" s="1">
        <v>43332.364282407405</v>
      </c>
      <c r="G6232">
        <v>5</v>
      </c>
      <c r="H6232">
        <v>77.08</v>
      </c>
      <c r="I6232">
        <v>385.4</v>
      </c>
      <c r="J6232">
        <v>18</v>
      </c>
      <c r="K6232" t="s">
        <v>1543</v>
      </c>
      <c r="L6232">
        <v>2018</v>
      </c>
      <c r="M6232">
        <v>8</v>
      </c>
    </row>
    <row r="6233" spans="1:13" x14ac:dyDescent="0.25">
      <c r="A6233">
        <v>102477</v>
      </c>
      <c r="B6233" t="s">
        <v>219</v>
      </c>
      <c r="C6233" t="s">
        <v>14</v>
      </c>
      <c r="D6233" t="s">
        <v>27</v>
      </c>
      <c r="E6233" t="s">
        <v>72</v>
      </c>
      <c r="F6233" s="1">
        <v>43332.364282407405</v>
      </c>
      <c r="G6233">
        <v>5</v>
      </c>
      <c r="H6233">
        <v>40.25</v>
      </c>
      <c r="I6233">
        <v>201.25</v>
      </c>
      <c r="J6233">
        <v>18</v>
      </c>
      <c r="K6233" t="s">
        <v>1543</v>
      </c>
      <c r="L6233">
        <v>2018</v>
      </c>
      <c r="M6233">
        <v>8</v>
      </c>
    </row>
    <row r="6234" spans="1:13" x14ac:dyDescent="0.25">
      <c r="A6234">
        <v>102478</v>
      </c>
      <c r="B6234" t="s">
        <v>220</v>
      </c>
      <c r="C6234" t="s">
        <v>14</v>
      </c>
      <c r="D6234" t="s">
        <v>27</v>
      </c>
      <c r="E6234" t="s">
        <v>72</v>
      </c>
      <c r="F6234" s="1">
        <v>43367.425381944442</v>
      </c>
      <c r="G6234">
        <v>5</v>
      </c>
      <c r="H6234">
        <v>77.08</v>
      </c>
      <c r="I6234">
        <v>385.4</v>
      </c>
      <c r="J6234">
        <v>18</v>
      </c>
      <c r="K6234" t="s">
        <v>1543</v>
      </c>
      <c r="L6234">
        <v>2018</v>
      </c>
      <c r="M6234">
        <v>9</v>
      </c>
    </row>
    <row r="6235" spans="1:13" x14ac:dyDescent="0.25">
      <c r="A6235">
        <v>102477</v>
      </c>
      <c r="B6235" t="s">
        <v>219</v>
      </c>
      <c r="C6235" t="s">
        <v>14</v>
      </c>
      <c r="D6235" t="s">
        <v>27</v>
      </c>
      <c r="E6235" t="s">
        <v>72</v>
      </c>
      <c r="F6235" s="1">
        <v>43367.425381944442</v>
      </c>
      <c r="G6235">
        <v>5</v>
      </c>
      <c r="H6235">
        <v>39.9</v>
      </c>
      <c r="I6235">
        <v>199.5</v>
      </c>
      <c r="J6235">
        <v>18</v>
      </c>
      <c r="K6235" t="s">
        <v>1543</v>
      </c>
      <c r="L6235">
        <v>2018</v>
      </c>
      <c r="M6235">
        <v>9</v>
      </c>
    </row>
    <row r="6236" spans="1:13" x14ac:dyDescent="0.25">
      <c r="A6236">
        <v>102478</v>
      </c>
      <c r="B6236" t="s">
        <v>220</v>
      </c>
      <c r="C6236" t="s">
        <v>14</v>
      </c>
      <c r="D6236" t="s">
        <v>27</v>
      </c>
      <c r="E6236" t="s">
        <v>72</v>
      </c>
      <c r="F6236" s="1">
        <v>43395.346828703703</v>
      </c>
      <c r="G6236">
        <v>10</v>
      </c>
      <c r="H6236">
        <v>77.08</v>
      </c>
      <c r="I6236">
        <v>770.8</v>
      </c>
      <c r="J6236">
        <v>18</v>
      </c>
      <c r="K6236" t="s">
        <v>1543</v>
      </c>
      <c r="L6236">
        <v>2018</v>
      </c>
      <c r="M6236">
        <v>10</v>
      </c>
    </row>
    <row r="6237" spans="1:13" x14ac:dyDescent="0.25">
      <c r="A6237">
        <v>102477</v>
      </c>
      <c r="B6237" t="s">
        <v>219</v>
      </c>
      <c r="C6237" t="s">
        <v>14</v>
      </c>
      <c r="D6237" t="s">
        <v>27</v>
      </c>
      <c r="E6237" t="s">
        <v>72</v>
      </c>
      <c r="F6237" s="1">
        <v>43395.346828703703</v>
      </c>
      <c r="G6237">
        <v>5</v>
      </c>
      <c r="H6237">
        <v>40.25</v>
      </c>
      <c r="I6237">
        <v>201.25</v>
      </c>
      <c r="J6237">
        <v>18</v>
      </c>
      <c r="K6237" t="s">
        <v>1543</v>
      </c>
      <c r="L6237">
        <v>2018</v>
      </c>
      <c r="M6237">
        <v>10</v>
      </c>
    </row>
    <row r="6238" spans="1:13" x14ac:dyDescent="0.25">
      <c r="A6238">
        <v>102478</v>
      </c>
      <c r="B6238" t="s">
        <v>220</v>
      </c>
      <c r="C6238" t="s">
        <v>14</v>
      </c>
      <c r="D6238" t="s">
        <v>27</v>
      </c>
      <c r="E6238" t="s">
        <v>72</v>
      </c>
      <c r="F6238" s="1">
        <v>43395.381412037037</v>
      </c>
      <c r="G6238">
        <v>3</v>
      </c>
      <c r="H6238">
        <v>77.08</v>
      </c>
      <c r="I6238">
        <v>231.24</v>
      </c>
      <c r="J6238">
        <v>18</v>
      </c>
      <c r="K6238" t="s">
        <v>1543</v>
      </c>
      <c r="L6238">
        <v>2018</v>
      </c>
      <c r="M6238">
        <v>10</v>
      </c>
    </row>
    <row r="6239" spans="1:13" x14ac:dyDescent="0.25">
      <c r="A6239">
        <v>102477</v>
      </c>
      <c r="B6239" t="s">
        <v>219</v>
      </c>
      <c r="C6239" t="s">
        <v>14</v>
      </c>
      <c r="D6239" t="s">
        <v>27</v>
      </c>
      <c r="E6239" t="s">
        <v>72</v>
      </c>
      <c r="F6239" s="1">
        <v>43395.381412037037</v>
      </c>
      <c r="G6239">
        <v>1</v>
      </c>
      <c r="H6239">
        <v>40.25</v>
      </c>
      <c r="I6239">
        <v>40.25</v>
      </c>
      <c r="J6239">
        <v>18</v>
      </c>
      <c r="K6239" t="s">
        <v>1543</v>
      </c>
      <c r="L6239">
        <v>2018</v>
      </c>
      <c r="M6239">
        <v>10</v>
      </c>
    </row>
    <row r="6240" spans="1:13" x14ac:dyDescent="0.25">
      <c r="A6240">
        <v>102477</v>
      </c>
      <c r="B6240" t="s">
        <v>219</v>
      </c>
      <c r="C6240" t="s">
        <v>14</v>
      </c>
      <c r="D6240" t="s">
        <v>27</v>
      </c>
      <c r="E6240" t="s">
        <v>72</v>
      </c>
      <c r="F6240" s="1">
        <v>43416.354733796295</v>
      </c>
      <c r="G6240">
        <v>5</v>
      </c>
      <c r="H6240">
        <v>40.25</v>
      </c>
      <c r="I6240">
        <v>201.25</v>
      </c>
      <c r="J6240">
        <v>18</v>
      </c>
      <c r="K6240" t="s">
        <v>1543</v>
      </c>
      <c r="L6240">
        <v>2018</v>
      </c>
      <c r="M6240">
        <v>11</v>
      </c>
    </row>
    <row r="6241" spans="1:13" x14ac:dyDescent="0.25">
      <c r="A6241">
        <v>102478</v>
      </c>
      <c r="B6241" t="s">
        <v>220</v>
      </c>
      <c r="C6241" t="s">
        <v>14</v>
      </c>
      <c r="D6241" t="s">
        <v>27</v>
      </c>
      <c r="E6241" t="s">
        <v>72</v>
      </c>
      <c r="F6241" s="1">
        <v>43423.431122685186</v>
      </c>
      <c r="G6241">
        <v>5</v>
      </c>
      <c r="H6241">
        <v>77.08</v>
      </c>
      <c r="I6241">
        <v>385.4</v>
      </c>
      <c r="J6241">
        <v>18</v>
      </c>
      <c r="K6241" t="s">
        <v>1543</v>
      </c>
      <c r="L6241">
        <v>2018</v>
      </c>
      <c r="M6241">
        <v>11</v>
      </c>
    </row>
    <row r="6242" spans="1:13" x14ac:dyDescent="0.25">
      <c r="A6242">
        <v>102478</v>
      </c>
      <c r="B6242" t="s">
        <v>220</v>
      </c>
      <c r="C6242" t="s">
        <v>14</v>
      </c>
      <c r="D6242" t="s">
        <v>27</v>
      </c>
      <c r="E6242" t="s">
        <v>72</v>
      </c>
      <c r="F6242" s="1">
        <v>43437.50885416667</v>
      </c>
      <c r="G6242">
        <v>4</v>
      </c>
      <c r="H6242">
        <v>77.08</v>
      </c>
      <c r="I6242">
        <v>308.32</v>
      </c>
      <c r="J6242">
        <v>18</v>
      </c>
      <c r="K6242" t="s">
        <v>1543</v>
      </c>
      <c r="L6242">
        <v>2018</v>
      </c>
      <c r="M6242">
        <v>12</v>
      </c>
    </row>
    <row r="6243" spans="1:13" x14ac:dyDescent="0.25">
      <c r="A6243">
        <v>102478</v>
      </c>
      <c r="B6243" t="s">
        <v>220</v>
      </c>
      <c r="C6243" t="s">
        <v>14</v>
      </c>
      <c r="D6243" t="s">
        <v>27</v>
      </c>
      <c r="E6243" t="s">
        <v>72</v>
      </c>
      <c r="F6243" s="1">
        <v>43437.50885416667</v>
      </c>
      <c r="G6243">
        <v>1</v>
      </c>
      <c r="H6243">
        <v>77.08</v>
      </c>
      <c r="I6243">
        <v>77.08</v>
      </c>
      <c r="J6243">
        <v>18</v>
      </c>
      <c r="K6243" t="s">
        <v>1543</v>
      </c>
      <c r="L6243">
        <v>2018</v>
      </c>
      <c r="M6243">
        <v>12</v>
      </c>
    </row>
    <row r="6244" spans="1:13" x14ac:dyDescent="0.25">
      <c r="A6244">
        <v>102477</v>
      </c>
      <c r="B6244" t="s">
        <v>219</v>
      </c>
      <c r="C6244" t="s">
        <v>14</v>
      </c>
      <c r="D6244" t="s">
        <v>27</v>
      </c>
      <c r="E6244" t="s">
        <v>72</v>
      </c>
      <c r="F6244" s="1">
        <v>43437.50885416667</v>
      </c>
      <c r="G6244">
        <v>5</v>
      </c>
      <c r="H6244">
        <v>40.25</v>
      </c>
      <c r="I6244">
        <v>201.25</v>
      </c>
      <c r="J6244">
        <v>18</v>
      </c>
      <c r="K6244" t="s">
        <v>1543</v>
      </c>
      <c r="L6244">
        <v>2018</v>
      </c>
      <c r="M6244">
        <v>12</v>
      </c>
    </row>
    <row r="6245" spans="1:13" x14ac:dyDescent="0.25">
      <c r="A6245">
        <v>102477</v>
      </c>
      <c r="B6245" t="s">
        <v>219</v>
      </c>
      <c r="C6245" t="s">
        <v>14</v>
      </c>
      <c r="D6245" t="s">
        <v>27</v>
      </c>
      <c r="E6245" t="s">
        <v>72</v>
      </c>
      <c r="F6245" s="1">
        <v>43451.457071759258</v>
      </c>
      <c r="G6245">
        <v>5</v>
      </c>
      <c r="H6245">
        <v>39.9</v>
      </c>
      <c r="I6245">
        <v>199.5</v>
      </c>
      <c r="J6245">
        <v>18</v>
      </c>
      <c r="K6245" t="s">
        <v>1543</v>
      </c>
      <c r="L6245">
        <v>2018</v>
      </c>
      <c r="M6245">
        <v>12</v>
      </c>
    </row>
    <row r="6246" spans="1:13" x14ac:dyDescent="0.25">
      <c r="A6246">
        <v>102478</v>
      </c>
      <c r="B6246" t="s">
        <v>220</v>
      </c>
      <c r="C6246" t="s">
        <v>14</v>
      </c>
      <c r="D6246" t="s">
        <v>27</v>
      </c>
      <c r="E6246" t="s">
        <v>72</v>
      </c>
      <c r="F6246" s="1">
        <v>43493.403136574074</v>
      </c>
      <c r="G6246">
        <v>2</v>
      </c>
      <c r="H6246">
        <v>77.08</v>
      </c>
      <c r="I6246">
        <v>154.16</v>
      </c>
      <c r="J6246">
        <v>18</v>
      </c>
      <c r="K6246" t="s">
        <v>1543</v>
      </c>
      <c r="L6246">
        <v>2019</v>
      </c>
      <c r="M6246">
        <v>1</v>
      </c>
    </row>
    <row r="6247" spans="1:13" x14ac:dyDescent="0.25">
      <c r="A6247">
        <v>102478</v>
      </c>
      <c r="B6247" t="s">
        <v>220</v>
      </c>
      <c r="C6247" t="s">
        <v>14</v>
      </c>
      <c r="D6247" t="s">
        <v>27</v>
      </c>
      <c r="E6247" t="s">
        <v>72</v>
      </c>
      <c r="F6247" s="1">
        <v>43493.403136574074</v>
      </c>
      <c r="G6247">
        <v>1</v>
      </c>
      <c r="H6247">
        <v>77.760000000000005</v>
      </c>
      <c r="I6247">
        <v>77.760000000000005</v>
      </c>
      <c r="J6247">
        <v>18</v>
      </c>
      <c r="K6247" t="s">
        <v>1543</v>
      </c>
      <c r="L6247">
        <v>2019</v>
      </c>
      <c r="M6247">
        <v>1</v>
      </c>
    </row>
    <row r="6248" spans="1:13" x14ac:dyDescent="0.25">
      <c r="A6248">
        <v>102477</v>
      </c>
      <c r="B6248" t="s">
        <v>219</v>
      </c>
      <c r="C6248" t="s">
        <v>14</v>
      </c>
      <c r="D6248" t="s">
        <v>27</v>
      </c>
      <c r="E6248" t="s">
        <v>72</v>
      </c>
      <c r="F6248" s="1">
        <v>43493.403136574074</v>
      </c>
      <c r="G6248">
        <v>5</v>
      </c>
      <c r="H6248">
        <v>39.9</v>
      </c>
      <c r="I6248">
        <v>199.5</v>
      </c>
      <c r="J6248">
        <v>18</v>
      </c>
      <c r="K6248" t="s">
        <v>1543</v>
      </c>
      <c r="L6248">
        <v>2019</v>
      </c>
      <c r="M6248">
        <v>1</v>
      </c>
    </row>
    <row r="6249" spans="1:13" x14ac:dyDescent="0.25">
      <c r="A6249">
        <v>102478</v>
      </c>
      <c r="B6249" t="s">
        <v>220</v>
      </c>
      <c r="C6249" t="s">
        <v>14</v>
      </c>
      <c r="D6249" t="s">
        <v>27</v>
      </c>
      <c r="E6249" t="s">
        <v>72</v>
      </c>
      <c r="F6249" s="1">
        <v>43500.43408564815</v>
      </c>
      <c r="G6249">
        <v>3</v>
      </c>
      <c r="H6249">
        <v>77.760000000000005</v>
      </c>
      <c r="I6249">
        <v>233.28</v>
      </c>
      <c r="J6249">
        <v>18</v>
      </c>
      <c r="K6249" t="s">
        <v>1543</v>
      </c>
      <c r="L6249">
        <v>2019</v>
      </c>
      <c r="M6249">
        <v>2</v>
      </c>
    </row>
    <row r="6250" spans="1:13" x14ac:dyDescent="0.25">
      <c r="A6250">
        <v>230422</v>
      </c>
      <c r="B6250" t="s">
        <v>219</v>
      </c>
      <c r="C6250" t="s">
        <v>14</v>
      </c>
      <c r="D6250" t="s">
        <v>27</v>
      </c>
      <c r="E6250" t="s">
        <v>72</v>
      </c>
      <c r="F6250" s="1">
        <v>43514.409930555557</v>
      </c>
      <c r="G6250">
        <v>5</v>
      </c>
      <c r="H6250">
        <v>39.9</v>
      </c>
      <c r="I6250">
        <v>199.5</v>
      </c>
      <c r="J6250">
        <v>18</v>
      </c>
      <c r="K6250" t="s">
        <v>1543</v>
      </c>
      <c r="L6250">
        <v>2019</v>
      </c>
      <c r="M6250">
        <v>2</v>
      </c>
    </row>
    <row r="6251" spans="1:13" x14ac:dyDescent="0.25">
      <c r="A6251">
        <v>230422</v>
      </c>
      <c r="B6251" t="s">
        <v>219</v>
      </c>
      <c r="C6251" t="s">
        <v>14</v>
      </c>
      <c r="D6251" t="s">
        <v>27</v>
      </c>
      <c r="E6251" t="s">
        <v>72</v>
      </c>
      <c r="F6251" s="1">
        <v>43514.409930555557</v>
      </c>
      <c r="G6251">
        <v>10</v>
      </c>
      <c r="H6251">
        <v>39.9</v>
      </c>
      <c r="I6251">
        <v>399</v>
      </c>
      <c r="J6251">
        <v>18</v>
      </c>
      <c r="K6251" t="s">
        <v>1543</v>
      </c>
      <c r="L6251">
        <v>2019</v>
      </c>
      <c r="M6251">
        <v>2</v>
      </c>
    </row>
    <row r="6252" spans="1:13" x14ac:dyDescent="0.25">
      <c r="A6252">
        <v>230420</v>
      </c>
      <c r="B6252" t="s">
        <v>221</v>
      </c>
      <c r="C6252" t="s">
        <v>14</v>
      </c>
      <c r="D6252" t="s">
        <v>27</v>
      </c>
      <c r="E6252" t="s">
        <v>72</v>
      </c>
      <c r="F6252" s="1">
        <v>43521.418356481481</v>
      </c>
      <c r="G6252">
        <v>5</v>
      </c>
      <c r="H6252">
        <v>77.08</v>
      </c>
      <c r="I6252">
        <v>385.4</v>
      </c>
      <c r="J6252">
        <v>18</v>
      </c>
      <c r="K6252" t="s">
        <v>1543</v>
      </c>
      <c r="L6252">
        <v>2019</v>
      </c>
      <c r="M6252">
        <v>2</v>
      </c>
    </row>
    <row r="6253" spans="1:13" x14ac:dyDescent="0.25">
      <c r="A6253">
        <v>230420</v>
      </c>
      <c r="B6253" t="s">
        <v>221</v>
      </c>
      <c r="C6253" t="s">
        <v>14</v>
      </c>
      <c r="D6253" t="s">
        <v>27</v>
      </c>
      <c r="E6253" t="s">
        <v>72</v>
      </c>
      <c r="F6253" s="1">
        <v>43535.356111111112</v>
      </c>
      <c r="G6253">
        <v>5</v>
      </c>
      <c r="H6253">
        <v>77.08</v>
      </c>
      <c r="I6253">
        <v>385.4</v>
      </c>
      <c r="J6253">
        <v>18</v>
      </c>
      <c r="K6253" t="s">
        <v>1543</v>
      </c>
      <c r="L6253">
        <v>2019</v>
      </c>
      <c r="M6253">
        <v>3</v>
      </c>
    </row>
    <row r="6254" spans="1:13" x14ac:dyDescent="0.25">
      <c r="A6254">
        <v>230422</v>
      </c>
      <c r="B6254" t="s">
        <v>219</v>
      </c>
      <c r="C6254" t="s">
        <v>14</v>
      </c>
      <c r="D6254" t="s">
        <v>27</v>
      </c>
      <c r="E6254" t="s">
        <v>72</v>
      </c>
      <c r="F6254" s="1">
        <v>43556.407962962963</v>
      </c>
      <c r="G6254">
        <v>5</v>
      </c>
      <c r="H6254">
        <v>39.9</v>
      </c>
      <c r="I6254">
        <v>199.5</v>
      </c>
      <c r="J6254">
        <v>18</v>
      </c>
      <c r="K6254" t="s">
        <v>1543</v>
      </c>
      <c r="L6254">
        <v>2019</v>
      </c>
      <c r="M6254">
        <v>4</v>
      </c>
    </row>
    <row r="6255" spans="1:13" x14ac:dyDescent="0.25">
      <c r="A6255">
        <v>230422</v>
      </c>
      <c r="B6255" t="s">
        <v>219</v>
      </c>
      <c r="C6255" t="s">
        <v>14</v>
      </c>
      <c r="D6255" t="s">
        <v>27</v>
      </c>
      <c r="E6255" t="s">
        <v>72</v>
      </c>
      <c r="F6255" s="1">
        <v>43563.420960648145</v>
      </c>
      <c r="G6255">
        <v>5</v>
      </c>
      <c r="H6255">
        <v>39.9</v>
      </c>
      <c r="I6255">
        <v>199.5</v>
      </c>
      <c r="J6255">
        <v>18</v>
      </c>
      <c r="K6255" t="s">
        <v>1543</v>
      </c>
      <c r="L6255">
        <v>2019</v>
      </c>
      <c r="M6255">
        <v>4</v>
      </c>
    </row>
    <row r="6256" spans="1:13" x14ac:dyDescent="0.25">
      <c r="A6256">
        <v>230420</v>
      </c>
      <c r="B6256" t="s">
        <v>221</v>
      </c>
      <c r="C6256" t="s">
        <v>14</v>
      </c>
      <c r="D6256" t="s">
        <v>27</v>
      </c>
      <c r="E6256" t="s">
        <v>72</v>
      </c>
      <c r="F6256" s="1">
        <v>43563.420960648145</v>
      </c>
      <c r="G6256">
        <v>4</v>
      </c>
      <c r="H6256">
        <v>77.08</v>
      </c>
      <c r="I6256">
        <v>308.32</v>
      </c>
      <c r="J6256">
        <v>18</v>
      </c>
      <c r="K6256" t="s">
        <v>1543</v>
      </c>
      <c r="L6256">
        <v>2019</v>
      </c>
      <c r="M6256">
        <v>4</v>
      </c>
    </row>
    <row r="6257" spans="1:13" x14ac:dyDescent="0.25">
      <c r="A6257">
        <v>230420</v>
      </c>
      <c r="B6257" t="s">
        <v>221</v>
      </c>
      <c r="C6257" t="s">
        <v>14</v>
      </c>
      <c r="D6257" t="s">
        <v>27</v>
      </c>
      <c r="E6257" t="s">
        <v>72</v>
      </c>
      <c r="F6257" s="1">
        <v>43563.420960648145</v>
      </c>
      <c r="G6257">
        <v>1</v>
      </c>
      <c r="H6257">
        <v>77.08</v>
      </c>
      <c r="I6257">
        <v>77.08</v>
      </c>
      <c r="J6257">
        <v>18</v>
      </c>
      <c r="K6257" t="s">
        <v>1543</v>
      </c>
      <c r="L6257">
        <v>2019</v>
      </c>
      <c r="M6257">
        <v>4</v>
      </c>
    </row>
    <row r="6258" spans="1:13" x14ac:dyDescent="0.25">
      <c r="A6258">
        <v>230422</v>
      </c>
      <c r="B6258" t="s">
        <v>219</v>
      </c>
      <c r="C6258" t="s">
        <v>14</v>
      </c>
      <c r="D6258" t="s">
        <v>27</v>
      </c>
      <c r="E6258" t="s">
        <v>72</v>
      </c>
      <c r="F6258" s="1">
        <v>43594.51059027778</v>
      </c>
      <c r="G6258">
        <v>2</v>
      </c>
      <c r="H6258">
        <v>39.9</v>
      </c>
      <c r="I6258">
        <v>79.8</v>
      </c>
      <c r="J6258">
        <v>18</v>
      </c>
      <c r="K6258" t="s">
        <v>1543</v>
      </c>
      <c r="L6258">
        <v>2019</v>
      </c>
      <c r="M6258">
        <v>5</v>
      </c>
    </row>
    <row r="6259" spans="1:13" x14ac:dyDescent="0.25">
      <c r="A6259">
        <v>230422</v>
      </c>
      <c r="B6259" t="s">
        <v>219</v>
      </c>
      <c r="C6259" t="s">
        <v>14</v>
      </c>
      <c r="D6259" t="s">
        <v>27</v>
      </c>
      <c r="E6259" t="s">
        <v>72</v>
      </c>
      <c r="F6259" s="1">
        <v>43598.361574074072</v>
      </c>
      <c r="G6259">
        <v>5</v>
      </c>
      <c r="H6259">
        <v>39.9</v>
      </c>
      <c r="I6259">
        <v>199.5</v>
      </c>
      <c r="J6259">
        <v>18</v>
      </c>
      <c r="K6259" t="s">
        <v>1543</v>
      </c>
      <c r="L6259">
        <v>2019</v>
      </c>
      <c r="M6259">
        <v>5</v>
      </c>
    </row>
    <row r="6260" spans="1:13" x14ac:dyDescent="0.25">
      <c r="A6260">
        <v>230422</v>
      </c>
      <c r="B6260" t="s">
        <v>219</v>
      </c>
      <c r="C6260" t="s">
        <v>14</v>
      </c>
      <c r="D6260" t="s">
        <v>27</v>
      </c>
      <c r="E6260" t="s">
        <v>72</v>
      </c>
      <c r="F6260" s="1">
        <v>43598.362534722219</v>
      </c>
      <c r="G6260">
        <v>3</v>
      </c>
      <c r="H6260">
        <v>39.9</v>
      </c>
      <c r="I6260">
        <v>119.7</v>
      </c>
      <c r="J6260">
        <v>18</v>
      </c>
      <c r="K6260" t="s">
        <v>1543</v>
      </c>
      <c r="L6260">
        <v>2019</v>
      </c>
      <c r="M6260">
        <v>5</v>
      </c>
    </row>
    <row r="6261" spans="1:13" x14ac:dyDescent="0.25">
      <c r="A6261">
        <v>230420</v>
      </c>
      <c r="B6261" t="s">
        <v>221</v>
      </c>
      <c r="C6261" t="s">
        <v>14</v>
      </c>
      <c r="D6261" t="s">
        <v>27</v>
      </c>
      <c r="E6261" t="s">
        <v>72</v>
      </c>
      <c r="F6261" s="1">
        <v>43619.372534722221</v>
      </c>
      <c r="G6261">
        <v>4</v>
      </c>
      <c r="H6261">
        <v>77.08</v>
      </c>
      <c r="I6261">
        <v>308.32</v>
      </c>
      <c r="J6261">
        <v>18</v>
      </c>
      <c r="K6261" t="s">
        <v>1543</v>
      </c>
      <c r="L6261">
        <v>2019</v>
      </c>
      <c r="M6261">
        <v>6</v>
      </c>
    </row>
    <row r="6262" spans="1:13" x14ac:dyDescent="0.25">
      <c r="A6262">
        <v>230420</v>
      </c>
      <c r="B6262" t="s">
        <v>221</v>
      </c>
      <c r="C6262" t="s">
        <v>14</v>
      </c>
      <c r="D6262" t="s">
        <v>27</v>
      </c>
      <c r="E6262" t="s">
        <v>72</v>
      </c>
      <c r="F6262" s="1">
        <v>43619.372534722221</v>
      </c>
      <c r="G6262">
        <v>1</v>
      </c>
      <c r="H6262">
        <v>77.08</v>
      </c>
      <c r="I6262">
        <v>77.08</v>
      </c>
      <c r="J6262">
        <v>18</v>
      </c>
      <c r="K6262" t="s">
        <v>1543</v>
      </c>
      <c r="L6262">
        <v>2019</v>
      </c>
      <c r="M6262">
        <v>6</v>
      </c>
    </row>
    <row r="6263" spans="1:13" x14ac:dyDescent="0.25">
      <c r="A6263">
        <v>230420</v>
      </c>
      <c r="B6263" t="s">
        <v>221</v>
      </c>
      <c r="C6263" t="s">
        <v>14</v>
      </c>
      <c r="D6263" t="s">
        <v>27</v>
      </c>
      <c r="E6263" t="s">
        <v>72</v>
      </c>
      <c r="F6263" s="1">
        <v>43640.447997685187</v>
      </c>
      <c r="G6263">
        <v>5</v>
      </c>
      <c r="H6263">
        <v>77.010000000000005</v>
      </c>
      <c r="I6263">
        <v>385.05</v>
      </c>
      <c r="J6263">
        <v>18</v>
      </c>
      <c r="K6263" t="s">
        <v>1543</v>
      </c>
      <c r="L6263">
        <v>2019</v>
      </c>
      <c r="M6263">
        <v>6</v>
      </c>
    </row>
    <row r="6264" spans="1:13" x14ac:dyDescent="0.25">
      <c r="A6264">
        <v>230422</v>
      </c>
      <c r="B6264" t="s">
        <v>219</v>
      </c>
      <c r="C6264" t="s">
        <v>14</v>
      </c>
      <c r="D6264" t="s">
        <v>27</v>
      </c>
      <c r="E6264" t="s">
        <v>72</v>
      </c>
      <c r="F6264" s="1">
        <v>43647.421956018516</v>
      </c>
      <c r="G6264">
        <v>5</v>
      </c>
      <c r="H6264">
        <v>39.51</v>
      </c>
      <c r="I6264">
        <v>197.55</v>
      </c>
      <c r="J6264">
        <v>18</v>
      </c>
      <c r="K6264" t="s">
        <v>1543</v>
      </c>
      <c r="L6264">
        <v>2019</v>
      </c>
      <c r="M6264">
        <v>7</v>
      </c>
    </row>
    <row r="6265" spans="1:13" x14ac:dyDescent="0.25">
      <c r="A6265">
        <v>230422</v>
      </c>
      <c r="B6265" t="s">
        <v>219</v>
      </c>
      <c r="C6265" t="s">
        <v>14</v>
      </c>
      <c r="D6265" t="s">
        <v>27</v>
      </c>
      <c r="E6265" t="s">
        <v>72</v>
      </c>
      <c r="F6265" s="1">
        <v>43654.366527777776</v>
      </c>
      <c r="G6265">
        <v>4</v>
      </c>
      <c r="H6265">
        <v>39.86</v>
      </c>
      <c r="I6265">
        <v>159.44</v>
      </c>
      <c r="J6265">
        <v>18</v>
      </c>
      <c r="K6265" t="s">
        <v>1543</v>
      </c>
      <c r="L6265">
        <v>2019</v>
      </c>
      <c r="M6265">
        <v>7</v>
      </c>
    </row>
    <row r="6266" spans="1:13" x14ac:dyDescent="0.25">
      <c r="A6266">
        <v>230422</v>
      </c>
      <c r="B6266" t="s">
        <v>219</v>
      </c>
      <c r="C6266" t="s">
        <v>14</v>
      </c>
      <c r="D6266" t="s">
        <v>27</v>
      </c>
      <c r="E6266" t="s">
        <v>72</v>
      </c>
      <c r="F6266" s="1">
        <v>43655.355127314811</v>
      </c>
      <c r="G6266">
        <v>4</v>
      </c>
      <c r="H6266">
        <v>39.86</v>
      </c>
      <c r="I6266">
        <v>159.44</v>
      </c>
      <c r="J6266">
        <v>18</v>
      </c>
      <c r="K6266" t="s">
        <v>1543</v>
      </c>
      <c r="L6266">
        <v>2019</v>
      </c>
      <c r="M6266">
        <v>7</v>
      </c>
    </row>
    <row r="6267" spans="1:13" x14ac:dyDescent="0.25">
      <c r="A6267">
        <v>230420</v>
      </c>
      <c r="B6267" t="s">
        <v>221</v>
      </c>
      <c r="C6267" t="s">
        <v>14</v>
      </c>
      <c r="D6267" t="s">
        <v>27</v>
      </c>
      <c r="E6267" t="s">
        <v>72</v>
      </c>
      <c r="F6267" s="1">
        <v>43668.398495370369</v>
      </c>
      <c r="G6267">
        <v>3</v>
      </c>
      <c r="H6267">
        <v>77.010000000000005</v>
      </c>
      <c r="I6267">
        <v>231.03</v>
      </c>
      <c r="J6267">
        <v>18</v>
      </c>
      <c r="K6267" t="s">
        <v>1543</v>
      </c>
      <c r="L6267">
        <v>2019</v>
      </c>
      <c r="M6267">
        <v>7</v>
      </c>
    </row>
    <row r="6268" spans="1:13" x14ac:dyDescent="0.25">
      <c r="A6268">
        <v>230422</v>
      </c>
      <c r="B6268" t="s">
        <v>219</v>
      </c>
      <c r="C6268" t="s">
        <v>14</v>
      </c>
      <c r="D6268" t="s">
        <v>27</v>
      </c>
      <c r="E6268" t="s">
        <v>72</v>
      </c>
      <c r="F6268" s="1">
        <v>43668.398495370369</v>
      </c>
      <c r="G6268">
        <v>2</v>
      </c>
      <c r="H6268">
        <v>39.86</v>
      </c>
      <c r="I6268">
        <v>79.72</v>
      </c>
      <c r="J6268">
        <v>18</v>
      </c>
      <c r="K6268" t="s">
        <v>1543</v>
      </c>
      <c r="L6268">
        <v>2019</v>
      </c>
      <c r="M6268">
        <v>7</v>
      </c>
    </row>
    <row r="6269" spans="1:13" x14ac:dyDescent="0.25">
      <c r="A6269">
        <v>230422</v>
      </c>
      <c r="B6269" t="s">
        <v>219</v>
      </c>
      <c r="C6269" t="s">
        <v>14</v>
      </c>
      <c r="D6269" t="s">
        <v>27</v>
      </c>
      <c r="E6269" t="s">
        <v>72</v>
      </c>
      <c r="F6269" s="1">
        <v>43668.398495370369</v>
      </c>
      <c r="G6269">
        <v>1</v>
      </c>
      <c r="H6269">
        <v>39.86</v>
      </c>
      <c r="I6269">
        <v>39.86</v>
      </c>
      <c r="J6269">
        <v>18</v>
      </c>
      <c r="K6269" t="s">
        <v>1543</v>
      </c>
      <c r="L6269">
        <v>2019</v>
      </c>
      <c r="M6269">
        <v>7</v>
      </c>
    </row>
    <row r="6270" spans="1:13" x14ac:dyDescent="0.25">
      <c r="A6270">
        <v>230422</v>
      </c>
      <c r="B6270" t="s">
        <v>219</v>
      </c>
      <c r="C6270" t="s">
        <v>14</v>
      </c>
      <c r="D6270" t="s">
        <v>27</v>
      </c>
      <c r="E6270" t="s">
        <v>72</v>
      </c>
      <c r="F6270" s="1">
        <v>43675.493275462963</v>
      </c>
      <c r="G6270">
        <v>5</v>
      </c>
      <c r="H6270">
        <v>39.86</v>
      </c>
      <c r="I6270">
        <v>199.3</v>
      </c>
      <c r="J6270">
        <v>18</v>
      </c>
      <c r="K6270" t="s">
        <v>1543</v>
      </c>
      <c r="L6270">
        <v>2019</v>
      </c>
      <c r="M6270">
        <v>7</v>
      </c>
    </row>
    <row r="6271" spans="1:13" x14ac:dyDescent="0.25">
      <c r="A6271">
        <v>230420</v>
      </c>
      <c r="B6271" t="s">
        <v>221</v>
      </c>
      <c r="C6271" t="s">
        <v>14</v>
      </c>
      <c r="D6271" t="s">
        <v>27</v>
      </c>
      <c r="E6271" t="s">
        <v>72</v>
      </c>
      <c r="F6271" s="1">
        <v>43675.493275462963</v>
      </c>
      <c r="G6271">
        <v>5</v>
      </c>
      <c r="H6271">
        <v>77.010000000000005</v>
      </c>
      <c r="I6271">
        <v>385.05</v>
      </c>
      <c r="J6271">
        <v>18</v>
      </c>
      <c r="K6271" t="s">
        <v>1543</v>
      </c>
      <c r="L6271">
        <v>2019</v>
      </c>
      <c r="M6271">
        <v>7</v>
      </c>
    </row>
    <row r="6272" spans="1:13" x14ac:dyDescent="0.25">
      <c r="A6272">
        <v>230422</v>
      </c>
      <c r="B6272" t="s">
        <v>219</v>
      </c>
      <c r="C6272" t="s">
        <v>14</v>
      </c>
      <c r="D6272" t="s">
        <v>27</v>
      </c>
      <c r="E6272" t="s">
        <v>72</v>
      </c>
      <c r="F6272" s="1">
        <v>43689.338796296295</v>
      </c>
      <c r="G6272">
        <v>3</v>
      </c>
      <c r="H6272">
        <v>39.86</v>
      </c>
      <c r="I6272">
        <v>119.58</v>
      </c>
      <c r="J6272">
        <v>18</v>
      </c>
      <c r="K6272" t="s">
        <v>1543</v>
      </c>
      <c r="L6272">
        <v>2019</v>
      </c>
      <c r="M6272">
        <v>8</v>
      </c>
    </row>
    <row r="6273" spans="1:13" x14ac:dyDescent="0.25">
      <c r="A6273">
        <v>230420</v>
      </c>
      <c r="B6273" t="s">
        <v>221</v>
      </c>
      <c r="C6273" t="s">
        <v>14</v>
      </c>
      <c r="D6273" t="s">
        <v>27</v>
      </c>
      <c r="E6273" t="s">
        <v>72</v>
      </c>
      <c r="F6273" s="1">
        <v>43689.338796296295</v>
      </c>
      <c r="G6273">
        <v>3</v>
      </c>
      <c r="H6273">
        <v>77.010000000000005</v>
      </c>
      <c r="I6273">
        <v>231.03</v>
      </c>
      <c r="J6273">
        <v>18</v>
      </c>
      <c r="K6273" t="s">
        <v>1543</v>
      </c>
      <c r="L6273">
        <v>2019</v>
      </c>
      <c r="M6273">
        <v>8</v>
      </c>
    </row>
    <row r="6274" spans="1:13" x14ac:dyDescent="0.25">
      <c r="A6274">
        <v>230422</v>
      </c>
      <c r="B6274" t="s">
        <v>219</v>
      </c>
      <c r="C6274" t="s">
        <v>14</v>
      </c>
      <c r="D6274" t="s">
        <v>27</v>
      </c>
      <c r="E6274" t="s">
        <v>72</v>
      </c>
      <c r="F6274" s="1">
        <v>43703.403981481482</v>
      </c>
      <c r="G6274">
        <v>2</v>
      </c>
      <c r="H6274">
        <v>39.86</v>
      </c>
      <c r="I6274">
        <v>79.72</v>
      </c>
      <c r="J6274">
        <v>18</v>
      </c>
      <c r="K6274" t="s">
        <v>1543</v>
      </c>
      <c r="L6274">
        <v>2019</v>
      </c>
      <c r="M6274">
        <v>8</v>
      </c>
    </row>
    <row r="6275" spans="1:13" x14ac:dyDescent="0.25">
      <c r="A6275">
        <v>230420</v>
      </c>
      <c r="B6275" t="s">
        <v>221</v>
      </c>
      <c r="C6275" t="s">
        <v>14</v>
      </c>
      <c r="D6275" t="s">
        <v>27</v>
      </c>
      <c r="E6275" t="s">
        <v>72</v>
      </c>
      <c r="F6275" s="1">
        <v>43717.490011574075</v>
      </c>
      <c r="G6275">
        <v>2</v>
      </c>
      <c r="H6275">
        <v>76.98</v>
      </c>
      <c r="I6275">
        <v>153.96</v>
      </c>
      <c r="J6275">
        <v>18</v>
      </c>
      <c r="K6275" t="s">
        <v>1543</v>
      </c>
      <c r="L6275">
        <v>2019</v>
      </c>
      <c r="M6275">
        <v>9</v>
      </c>
    </row>
    <row r="6276" spans="1:13" x14ac:dyDescent="0.25">
      <c r="A6276">
        <v>230422</v>
      </c>
      <c r="B6276" t="s">
        <v>219</v>
      </c>
      <c r="C6276" t="s">
        <v>14</v>
      </c>
      <c r="D6276" t="s">
        <v>27</v>
      </c>
      <c r="E6276" t="s">
        <v>72</v>
      </c>
      <c r="F6276" s="1">
        <v>43731.422303240739</v>
      </c>
      <c r="G6276">
        <v>4</v>
      </c>
      <c r="H6276">
        <v>39.85</v>
      </c>
      <c r="I6276">
        <v>159.4</v>
      </c>
      <c r="J6276">
        <v>18</v>
      </c>
      <c r="K6276" t="s">
        <v>1543</v>
      </c>
      <c r="L6276">
        <v>2019</v>
      </c>
      <c r="M6276">
        <v>9</v>
      </c>
    </row>
    <row r="6277" spans="1:13" x14ac:dyDescent="0.25">
      <c r="A6277">
        <v>230422</v>
      </c>
      <c r="B6277" t="s">
        <v>219</v>
      </c>
      <c r="C6277" t="s">
        <v>14</v>
      </c>
      <c r="D6277" t="s">
        <v>27</v>
      </c>
      <c r="E6277" t="s">
        <v>72</v>
      </c>
      <c r="F6277" s="1">
        <v>43731.422303240739</v>
      </c>
      <c r="G6277">
        <v>1</v>
      </c>
      <c r="H6277">
        <v>39.85</v>
      </c>
      <c r="I6277">
        <v>39.85</v>
      </c>
      <c r="J6277">
        <v>18</v>
      </c>
      <c r="K6277" t="s">
        <v>1543</v>
      </c>
      <c r="L6277">
        <v>2019</v>
      </c>
      <c r="M6277">
        <v>9</v>
      </c>
    </row>
    <row r="6278" spans="1:13" x14ac:dyDescent="0.25">
      <c r="A6278">
        <v>230420</v>
      </c>
      <c r="B6278" t="s">
        <v>221</v>
      </c>
      <c r="C6278" t="s">
        <v>14</v>
      </c>
      <c r="D6278" t="s">
        <v>27</v>
      </c>
      <c r="E6278" t="s">
        <v>72</v>
      </c>
      <c r="F6278" s="1">
        <v>43738.416145833333</v>
      </c>
      <c r="G6278">
        <v>5</v>
      </c>
      <c r="H6278">
        <v>76.98</v>
      </c>
      <c r="I6278">
        <v>384.9</v>
      </c>
      <c r="J6278">
        <v>18</v>
      </c>
      <c r="K6278" t="s">
        <v>1543</v>
      </c>
      <c r="L6278">
        <v>2019</v>
      </c>
      <c r="M6278">
        <v>9</v>
      </c>
    </row>
    <row r="6279" spans="1:13" x14ac:dyDescent="0.25">
      <c r="A6279">
        <v>230422</v>
      </c>
      <c r="B6279" t="s">
        <v>219</v>
      </c>
      <c r="C6279" t="s">
        <v>14</v>
      </c>
      <c r="D6279" t="s">
        <v>27</v>
      </c>
      <c r="E6279" t="s">
        <v>72</v>
      </c>
      <c r="F6279" s="1">
        <v>43738.416145833333</v>
      </c>
      <c r="G6279">
        <v>5</v>
      </c>
      <c r="H6279">
        <v>39.85</v>
      </c>
      <c r="I6279">
        <v>199.25</v>
      </c>
      <c r="J6279">
        <v>18</v>
      </c>
      <c r="K6279" t="s">
        <v>1543</v>
      </c>
      <c r="L6279">
        <v>2019</v>
      </c>
      <c r="M6279">
        <v>9</v>
      </c>
    </row>
    <row r="6280" spans="1:13" x14ac:dyDescent="0.25">
      <c r="A6280">
        <v>230422</v>
      </c>
      <c r="B6280" t="s">
        <v>219</v>
      </c>
      <c r="C6280" t="s">
        <v>14</v>
      </c>
      <c r="D6280" t="s">
        <v>27</v>
      </c>
      <c r="E6280" t="s">
        <v>72</v>
      </c>
      <c r="F6280" s="1">
        <v>43752.472314814811</v>
      </c>
      <c r="G6280">
        <v>3</v>
      </c>
      <c r="H6280">
        <v>39.85</v>
      </c>
      <c r="I6280">
        <v>119.55</v>
      </c>
      <c r="J6280">
        <v>18</v>
      </c>
      <c r="K6280" t="s">
        <v>1543</v>
      </c>
      <c r="L6280">
        <v>2019</v>
      </c>
      <c r="M6280">
        <v>10</v>
      </c>
    </row>
    <row r="6281" spans="1:13" x14ac:dyDescent="0.25">
      <c r="A6281">
        <v>230420</v>
      </c>
      <c r="B6281" t="s">
        <v>221</v>
      </c>
      <c r="C6281" t="s">
        <v>14</v>
      </c>
      <c r="D6281" t="s">
        <v>27</v>
      </c>
      <c r="E6281" t="s">
        <v>72</v>
      </c>
      <c r="F6281" s="1">
        <v>43752.472314814811</v>
      </c>
      <c r="G6281">
        <v>3</v>
      </c>
      <c r="H6281">
        <v>76.98</v>
      </c>
      <c r="I6281">
        <v>230.94</v>
      </c>
      <c r="J6281">
        <v>18</v>
      </c>
      <c r="K6281" t="s">
        <v>1543</v>
      </c>
      <c r="L6281">
        <v>2019</v>
      </c>
      <c r="M6281">
        <v>10</v>
      </c>
    </row>
    <row r="6282" spans="1:13" x14ac:dyDescent="0.25">
      <c r="A6282">
        <v>230422</v>
      </c>
      <c r="B6282" t="s">
        <v>219</v>
      </c>
      <c r="C6282" t="s">
        <v>14</v>
      </c>
      <c r="D6282" t="s">
        <v>27</v>
      </c>
      <c r="E6282" t="s">
        <v>72</v>
      </c>
      <c r="F6282" s="1">
        <v>43759.320381944446</v>
      </c>
      <c r="G6282">
        <v>5</v>
      </c>
      <c r="H6282">
        <v>39.85</v>
      </c>
      <c r="I6282">
        <v>199.25</v>
      </c>
      <c r="J6282">
        <v>18</v>
      </c>
      <c r="K6282" t="s">
        <v>1543</v>
      </c>
      <c r="L6282">
        <v>2019</v>
      </c>
      <c r="M6282">
        <v>10</v>
      </c>
    </row>
    <row r="6283" spans="1:13" x14ac:dyDescent="0.25">
      <c r="A6283">
        <v>230420</v>
      </c>
      <c r="B6283" t="s">
        <v>221</v>
      </c>
      <c r="C6283" t="s">
        <v>14</v>
      </c>
      <c r="D6283" t="s">
        <v>27</v>
      </c>
      <c r="E6283" t="s">
        <v>72</v>
      </c>
      <c r="F6283" s="1">
        <v>43763.414803240739</v>
      </c>
      <c r="G6283">
        <v>5</v>
      </c>
      <c r="H6283">
        <v>76.98</v>
      </c>
      <c r="I6283">
        <v>384.9</v>
      </c>
      <c r="J6283">
        <v>18</v>
      </c>
      <c r="K6283" t="s">
        <v>1543</v>
      </c>
      <c r="L6283">
        <v>2019</v>
      </c>
      <c r="M6283">
        <v>10</v>
      </c>
    </row>
    <row r="6284" spans="1:13" x14ac:dyDescent="0.25">
      <c r="A6284">
        <v>230422</v>
      </c>
      <c r="B6284" t="s">
        <v>219</v>
      </c>
      <c r="C6284" t="s">
        <v>14</v>
      </c>
      <c r="D6284" t="s">
        <v>27</v>
      </c>
      <c r="E6284" t="s">
        <v>72</v>
      </c>
      <c r="F6284" s="1">
        <v>43773.418194444443</v>
      </c>
      <c r="G6284">
        <v>3</v>
      </c>
      <c r="H6284">
        <v>39.85</v>
      </c>
      <c r="I6284">
        <v>119.55</v>
      </c>
      <c r="J6284">
        <v>18</v>
      </c>
      <c r="K6284" t="s">
        <v>1543</v>
      </c>
      <c r="L6284">
        <v>2019</v>
      </c>
      <c r="M6284">
        <v>11</v>
      </c>
    </row>
    <row r="6285" spans="1:13" x14ac:dyDescent="0.25">
      <c r="A6285">
        <v>230420</v>
      </c>
      <c r="B6285" t="s">
        <v>221</v>
      </c>
      <c r="C6285" t="s">
        <v>14</v>
      </c>
      <c r="D6285" t="s">
        <v>27</v>
      </c>
      <c r="E6285" t="s">
        <v>72</v>
      </c>
      <c r="F6285" s="1">
        <v>43780.411469907405</v>
      </c>
      <c r="G6285">
        <v>5</v>
      </c>
      <c r="H6285">
        <v>76.98</v>
      </c>
      <c r="I6285">
        <v>384.9</v>
      </c>
      <c r="J6285">
        <v>18</v>
      </c>
      <c r="K6285" t="s">
        <v>1543</v>
      </c>
      <c r="L6285">
        <v>2019</v>
      </c>
      <c r="M6285">
        <v>11</v>
      </c>
    </row>
    <row r="6286" spans="1:13" x14ac:dyDescent="0.25">
      <c r="A6286">
        <v>230422</v>
      </c>
      <c r="B6286" t="s">
        <v>219</v>
      </c>
      <c r="C6286" t="s">
        <v>14</v>
      </c>
      <c r="D6286" t="s">
        <v>27</v>
      </c>
      <c r="E6286" t="s">
        <v>72</v>
      </c>
      <c r="F6286" s="1">
        <v>43780.411469907405</v>
      </c>
      <c r="G6286">
        <v>2</v>
      </c>
      <c r="H6286">
        <v>39.85</v>
      </c>
      <c r="I6286">
        <v>79.7</v>
      </c>
      <c r="J6286">
        <v>18</v>
      </c>
      <c r="K6286" t="s">
        <v>1543</v>
      </c>
      <c r="L6286">
        <v>2019</v>
      </c>
      <c r="M6286">
        <v>11</v>
      </c>
    </row>
    <row r="6287" spans="1:13" x14ac:dyDescent="0.25">
      <c r="A6287">
        <v>230422</v>
      </c>
      <c r="B6287" t="s">
        <v>219</v>
      </c>
      <c r="C6287" t="s">
        <v>14</v>
      </c>
      <c r="D6287" t="s">
        <v>27</v>
      </c>
      <c r="E6287" t="s">
        <v>72</v>
      </c>
      <c r="F6287" s="1">
        <v>43780.411469907405</v>
      </c>
      <c r="G6287">
        <v>3</v>
      </c>
      <c r="H6287">
        <v>39.86</v>
      </c>
      <c r="I6287">
        <v>119.58</v>
      </c>
      <c r="J6287">
        <v>18</v>
      </c>
      <c r="K6287" t="s">
        <v>1543</v>
      </c>
      <c r="L6287">
        <v>2019</v>
      </c>
      <c r="M6287">
        <v>11</v>
      </c>
    </row>
    <row r="6288" spans="1:13" x14ac:dyDescent="0.25">
      <c r="A6288">
        <v>230420</v>
      </c>
      <c r="B6288" t="s">
        <v>221</v>
      </c>
      <c r="C6288" t="s">
        <v>14</v>
      </c>
      <c r="D6288" t="s">
        <v>27</v>
      </c>
      <c r="E6288" t="s">
        <v>72</v>
      </c>
      <c r="F6288" s="1">
        <v>43798.436076388891</v>
      </c>
      <c r="G6288">
        <v>3</v>
      </c>
      <c r="H6288">
        <v>76.98</v>
      </c>
      <c r="I6288">
        <v>230.94</v>
      </c>
      <c r="J6288">
        <v>18</v>
      </c>
      <c r="K6288" t="s">
        <v>1543</v>
      </c>
      <c r="L6288">
        <v>2019</v>
      </c>
      <c r="M6288">
        <v>11</v>
      </c>
    </row>
    <row r="6289" spans="1:13" x14ac:dyDescent="0.25">
      <c r="A6289">
        <v>230423</v>
      </c>
      <c r="B6289" t="s">
        <v>219</v>
      </c>
      <c r="C6289" t="s">
        <v>14</v>
      </c>
      <c r="D6289" t="s">
        <v>15</v>
      </c>
      <c r="E6289" t="s">
        <v>72</v>
      </c>
      <c r="F6289" s="1">
        <v>43798.436076388891</v>
      </c>
      <c r="G6289">
        <v>2</v>
      </c>
      <c r="H6289">
        <v>39.85</v>
      </c>
      <c r="I6289">
        <v>79.7</v>
      </c>
      <c r="J6289">
        <v>18</v>
      </c>
      <c r="K6289" t="s">
        <v>1543</v>
      </c>
      <c r="L6289">
        <v>2019</v>
      </c>
      <c r="M6289">
        <v>11</v>
      </c>
    </row>
    <row r="6290" spans="1:13" x14ac:dyDescent="0.25">
      <c r="A6290">
        <v>230423</v>
      </c>
      <c r="B6290" t="s">
        <v>219</v>
      </c>
      <c r="C6290" t="s">
        <v>14</v>
      </c>
      <c r="D6290" t="s">
        <v>15</v>
      </c>
      <c r="E6290" t="s">
        <v>72</v>
      </c>
      <c r="F6290" s="1">
        <v>43801.443842592591</v>
      </c>
      <c r="G6290">
        <v>4</v>
      </c>
      <c r="H6290">
        <v>39.85</v>
      </c>
      <c r="I6290">
        <v>159.4</v>
      </c>
      <c r="J6290">
        <v>18</v>
      </c>
      <c r="K6290" t="s">
        <v>1543</v>
      </c>
      <c r="L6290">
        <v>2019</v>
      </c>
      <c r="M6290">
        <v>12</v>
      </c>
    </row>
    <row r="6291" spans="1:13" x14ac:dyDescent="0.25">
      <c r="A6291">
        <v>230422</v>
      </c>
      <c r="B6291" t="s">
        <v>219</v>
      </c>
      <c r="C6291" t="s">
        <v>14</v>
      </c>
      <c r="D6291" t="s">
        <v>27</v>
      </c>
      <c r="E6291" t="s">
        <v>72</v>
      </c>
      <c r="F6291" s="1">
        <v>43801.443842592591</v>
      </c>
      <c r="G6291">
        <v>1</v>
      </c>
      <c r="H6291">
        <v>39.86</v>
      </c>
      <c r="I6291">
        <v>39.86</v>
      </c>
      <c r="J6291">
        <v>18</v>
      </c>
      <c r="K6291" t="s">
        <v>1543</v>
      </c>
      <c r="L6291">
        <v>2019</v>
      </c>
      <c r="M6291">
        <v>12</v>
      </c>
    </row>
    <row r="6292" spans="1:13" x14ac:dyDescent="0.25">
      <c r="A6292">
        <v>230420</v>
      </c>
      <c r="B6292" t="s">
        <v>221</v>
      </c>
      <c r="C6292" t="s">
        <v>14</v>
      </c>
      <c r="D6292" t="s">
        <v>27</v>
      </c>
      <c r="E6292" t="s">
        <v>72</v>
      </c>
      <c r="F6292" s="1">
        <v>43801.443842592591</v>
      </c>
      <c r="G6292">
        <v>5</v>
      </c>
      <c r="H6292">
        <v>76.98</v>
      </c>
      <c r="I6292">
        <v>384.9</v>
      </c>
      <c r="J6292">
        <v>18</v>
      </c>
      <c r="K6292" t="s">
        <v>1543</v>
      </c>
      <c r="L6292">
        <v>2019</v>
      </c>
      <c r="M6292">
        <v>12</v>
      </c>
    </row>
    <row r="6293" spans="1:13" x14ac:dyDescent="0.25">
      <c r="A6293">
        <v>230420</v>
      </c>
      <c r="B6293" t="s">
        <v>221</v>
      </c>
      <c r="C6293" t="s">
        <v>14</v>
      </c>
      <c r="D6293" t="s">
        <v>27</v>
      </c>
      <c r="E6293" t="s">
        <v>72</v>
      </c>
      <c r="F6293" s="1">
        <v>43818.334548611114</v>
      </c>
      <c r="G6293">
        <v>3</v>
      </c>
      <c r="H6293">
        <v>76.98</v>
      </c>
      <c r="I6293">
        <v>230.94</v>
      </c>
      <c r="J6293">
        <v>18</v>
      </c>
      <c r="K6293" t="s">
        <v>1543</v>
      </c>
      <c r="L6293">
        <v>2019</v>
      </c>
      <c r="M6293">
        <v>12</v>
      </c>
    </row>
    <row r="6294" spans="1:13" x14ac:dyDescent="0.25">
      <c r="A6294">
        <v>230423</v>
      </c>
      <c r="B6294" t="s">
        <v>219</v>
      </c>
      <c r="C6294" t="s">
        <v>14</v>
      </c>
      <c r="D6294" t="s">
        <v>15</v>
      </c>
      <c r="E6294" t="s">
        <v>72</v>
      </c>
      <c r="F6294" s="1">
        <v>43818.334548611114</v>
      </c>
      <c r="G6294">
        <v>5</v>
      </c>
      <c r="H6294">
        <v>39.85</v>
      </c>
      <c r="I6294">
        <v>199.25</v>
      </c>
      <c r="J6294">
        <v>18</v>
      </c>
      <c r="K6294" t="s">
        <v>1543</v>
      </c>
      <c r="L6294">
        <v>2019</v>
      </c>
      <c r="M6294">
        <v>12</v>
      </c>
    </row>
    <row r="6295" spans="1:13" x14ac:dyDescent="0.25">
      <c r="A6295">
        <v>846346</v>
      </c>
      <c r="B6295" t="s">
        <v>945</v>
      </c>
      <c r="C6295" t="s">
        <v>14</v>
      </c>
      <c r="D6295" t="s">
        <v>15</v>
      </c>
      <c r="E6295" t="s">
        <v>48</v>
      </c>
      <c r="F6295" s="1">
        <v>43129.317175925928</v>
      </c>
      <c r="G6295">
        <v>1</v>
      </c>
      <c r="H6295">
        <v>114.43</v>
      </c>
      <c r="I6295">
        <v>114.43</v>
      </c>
      <c r="J6295">
        <v>18</v>
      </c>
      <c r="K6295" t="s">
        <v>1543</v>
      </c>
      <c r="L6295">
        <v>2018</v>
      </c>
      <c r="M6295">
        <v>1</v>
      </c>
    </row>
    <row r="6296" spans="1:13" x14ac:dyDescent="0.25">
      <c r="A6296">
        <v>846346</v>
      </c>
      <c r="B6296" t="s">
        <v>945</v>
      </c>
      <c r="C6296" t="s">
        <v>14</v>
      </c>
      <c r="D6296" t="s">
        <v>15</v>
      </c>
      <c r="E6296" t="s">
        <v>48</v>
      </c>
      <c r="F6296" s="1">
        <v>43818.334548611114</v>
      </c>
      <c r="G6296">
        <v>2</v>
      </c>
      <c r="H6296">
        <v>91.71</v>
      </c>
      <c r="I6296">
        <v>183.42</v>
      </c>
      <c r="J6296">
        <v>18</v>
      </c>
      <c r="K6296" t="s">
        <v>1543</v>
      </c>
      <c r="L6296">
        <v>2019</v>
      </c>
      <c r="M6296">
        <v>12</v>
      </c>
    </row>
    <row r="6297" spans="1:13" x14ac:dyDescent="0.25">
      <c r="A6297">
        <v>64942</v>
      </c>
      <c r="B6297" t="s">
        <v>946</v>
      </c>
      <c r="C6297" t="s">
        <v>111</v>
      </c>
      <c r="D6297" t="s">
        <v>15</v>
      </c>
      <c r="E6297" t="s">
        <v>310</v>
      </c>
      <c r="F6297" s="1">
        <v>43413.516493055555</v>
      </c>
      <c r="G6297">
        <v>1</v>
      </c>
      <c r="H6297">
        <v>2113.75</v>
      </c>
      <c r="I6297">
        <v>2113.75</v>
      </c>
      <c r="J6297">
        <v>18</v>
      </c>
      <c r="K6297" t="s">
        <v>1543</v>
      </c>
      <c r="L6297">
        <v>2018</v>
      </c>
      <c r="M6297">
        <v>11</v>
      </c>
    </row>
    <row r="6298" spans="1:13" x14ac:dyDescent="0.25">
      <c r="A6298">
        <v>183318</v>
      </c>
      <c r="B6298" t="s">
        <v>224</v>
      </c>
      <c r="C6298" t="s">
        <v>14</v>
      </c>
      <c r="D6298" t="s">
        <v>15</v>
      </c>
      <c r="E6298" t="s">
        <v>225</v>
      </c>
      <c r="F6298" s="1">
        <v>43073.453900462962</v>
      </c>
      <c r="G6298">
        <v>1</v>
      </c>
      <c r="H6298">
        <v>31.81</v>
      </c>
      <c r="I6298">
        <v>31.81</v>
      </c>
      <c r="J6298">
        <v>18</v>
      </c>
      <c r="K6298" t="s">
        <v>1543</v>
      </c>
      <c r="L6298">
        <v>2017</v>
      </c>
      <c r="M6298">
        <v>12</v>
      </c>
    </row>
    <row r="6299" spans="1:13" x14ac:dyDescent="0.25">
      <c r="A6299">
        <v>183318</v>
      </c>
      <c r="B6299" t="s">
        <v>224</v>
      </c>
      <c r="C6299" t="s">
        <v>14</v>
      </c>
      <c r="D6299" t="s">
        <v>15</v>
      </c>
      <c r="E6299" t="s">
        <v>225</v>
      </c>
      <c r="F6299" s="1">
        <v>43255.335335648146</v>
      </c>
      <c r="G6299">
        <v>1</v>
      </c>
      <c r="H6299">
        <v>31.8</v>
      </c>
      <c r="I6299">
        <v>31.8</v>
      </c>
      <c r="J6299">
        <v>18</v>
      </c>
      <c r="K6299" t="s">
        <v>1543</v>
      </c>
      <c r="L6299">
        <v>2018</v>
      </c>
      <c r="M6299">
        <v>6</v>
      </c>
    </row>
    <row r="6300" spans="1:13" x14ac:dyDescent="0.25">
      <c r="A6300">
        <v>183318</v>
      </c>
      <c r="B6300" t="s">
        <v>224</v>
      </c>
      <c r="C6300" t="s">
        <v>14</v>
      </c>
      <c r="D6300" t="s">
        <v>15</v>
      </c>
      <c r="E6300" t="s">
        <v>225</v>
      </c>
      <c r="F6300" s="1">
        <v>43262.338900462964</v>
      </c>
      <c r="G6300">
        <v>1</v>
      </c>
      <c r="H6300">
        <v>31.8</v>
      </c>
      <c r="I6300">
        <v>31.8</v>
      </c>
      <c r="J6300">
        <v>18</v>
      </c>
      <c r="K6300" t="s">
        <v>1543</v>
      </c>
      <c r="L6300">
        <v>2018</v>
      </c>
      <c r="M6300">
        <v>6</v>
      </c>
    </row>
    <row r="6301" spans="1:13" x14ac:dyDescent="0.25">
      <c r="A6301">
        <v>183318</v>
      </c>
      <c r="B6301" t="s">
        <v>224</v>
      </c>
      <c r="C6301" t="s">
        <v>14</v>
      </c>
      <c r="D6301" t="s">
        <v>15</v>
      </c>
      <c r="E6301" t="s">
        <v>225</v>
      </c>
      <c r="F6301" s="1">
        <v>43360.33766203704</v>
      </c>
      <c r="G6301">
        <v>1</v>
      </c>
      <c r="H6301">
        <v>31.8</v>
      </c>
      <c r="I6301">
        <v>31.8</v>
      </c>
      <c r="J6301">
        <v>18</v>
      </c>
      <c r="K6301" t="s">
        <v>1543</v>
      </c>
      <c r="L6301">
        <v>2018</v>
      </c>
      <c r="M6301">
        <v>9</v>
      </c>
    </row>
    <row r="6302" spans="1:13" x14ac:dyDescent="0.25">
      <c r="A6302">
        <v>183318</v>
      </c>
      <c r="B6302" t="s">
        <v>224</v>
      </c>
      <c r="C6302" t="s">
        <v>14</v>
      </c>
      <c r="D6302" t="s">
        <v>15</v>
      </c>
      <c r="E6302" t="s">
        <v>225</v>
      </c>
      <c r="F6302" s="1">
        <v>43619.372534722221</v>
      </c>
      <c r="G6302">
        <v>1</v>
      </c>
      <c r="H6302">
        <v>31.8</v>
      </c>
      <c r="I6302">
        <v>31.8</v>
      </c>
      <c r="J6302">
        <v>18</v>
      </c>
      <c r="K6302" t="s">
        <v>1543</v>
      </c>
      <c r="L6302">
        <v>2019</v>
      </c>
      <c r="M6302">
        <v>6</v>
      </c>
    </row>
    <row r="6303" spans="1:13" x14ac:dyDescent="0.25">
      <c r="A6303">
        <v>183318</v>
      </c>
      <c r="B6303" t="s">
        <v>224</v>
      </c>
      <c r="C6303" t="s">
        <v>14</v>
      </c>
      <c r="D6303" t="s">
        <v>15</v>
      </c>
      <c r="E6303" t="s">
        <v>225</v>
      </c>
      <c r="F6303" s="1">
        <v>43745.460821759261</v>
      </c>
      <c r="G6303">
        <v>1</v>
      </c>
      <c r="H6303">
        <v>31.77</v>
      </c>
      <c r="I6303">
        <v>31.77</v>
      </c>
      <c r="J6303">
        <v>18</v>
      </c>
      <c r="K6303" t="s">
        <v>1543</v>
      </c>
      <c r="L6303">
        <v>2019</v>
      </c>
      <c r="M6303">
        <v>10</v>
      </c>
    </row>
    <row r="6304" spans="1:13" x14ac:dyDescent="0.25">
      <c r="A6304">
        <v>192214</v>
      </c>
      <c r="B6304" t="s">
        <v>227</v>
      </c>
      <c r="C6304" t="s">
        <v>14</v>
      </c>
      <c r="D6304" t="s">
        <v>15</v>
      </c>
      <c r="E6304" t="s">
        <v>114</v>
      </c>
      <c r="F6304" s="1">
        <v>43763.369039351855</v>
      </c>
      <c r="G6304">
        <v>1</v>
      </c>
      <c r="H6304">
        <v>52.13</v>
      </c>
      <c r="I6304">
        <v>52.13</v>
      </c>
      <c r="J6304">
        <v>18</v>
      </c>
      <c r="K6304" t="s">
        <v>1543</v>
      </c>
      <c r="L6304">
        <v>2019</v>
      </c>
      <c r="M6304">
        <v>10</v>
      </c>
    </row>
    <row r="6305" spans="1:13" x14ac:dyDescent="0.25">
      <c r="A6305">
        <v>192214</v>
      </c>
      <c r="B6305" t="s">
        <v>227</v>
      </c>
      <c r="C6305" t="s">
        <v>14</v>
      </c>
      <c r="D6305" t="s">
        <v>15</v>
      </c>
      <c r="E6305" t="s">
        <v>114</v>
      </c>
      <c r="F6305" s="1">
        <v>43763.414803240739</v>
      </c>
      <c r="G6305">
        <v>1</v>
      </c>
      <c r="H6305">
        <v>52.14</v>
      </c>
      <c r="I6305">
        <v>52.14</v>
      </c>
      <c r="J6305">
        <v>18</v>
      </c>
      <c r="K6305" t="s">
        <v>1543</v>
      </c>
      <c r="L6305">
        <v>2019</v>
      </c>
      <c r="M6305">
        <v>10</v>
      </c>
    </row>
    <row r="6306" spans="1:13" x14ac:dyDescent="0.25">
      <c r="A6306">
        <v>192214</v>
      </c>
      <c r="B6306" t="s">
        <v>227</v>
      </c>
      <c r="C6306" t="s">
        <v>14</v>
      </c>
      <c r="D6306" t="s">
        <v>15</v>
      </c>
      <c r="E6306" t="s">
        <v>114</v>
      </c>
      <c r="F6306" s="1">
        <v>43773.418194444443</v>
      </c>
      <c r="G6306">
        <v>2</v>
      </c>
      <c r="H6306">
        <v>52.14</v>
      </c>
      <c r="I6306">
        <v>104.28</v>
      </c>
      <c r="J6306">
        <v>18</v>
      </c>
      <c r="K6306" t="s">
        <v>1543</v>
      </c>
      <c r="L6306">
        <v>2019</v>
      </c>
      <c r="M6306">
        <v>11</v>
      </c>
    </row>
    <row r="6307" spans="1:13" x14ac:dyDescent="0.25">
      <c r="A6307">
        <v>104071</v>
      </c>
      <c r="B6307" t="s">
        <v>230</v>
      </c>
      <c r="C6307" t="s">
        <v>14</v>
      </c>
      <c r="D6307" t="s">
        <v>15</v>
      </c>
      <c r="E6307" t="s">
        <v>229</v>
      </c>
      <c r="F6307" s="1">
        <v>42989.405636574076</v>
      </c>
      <c r="G6307">
        <v>1</v>
      </c>
      <c r="H6307">
        <v>152.99</v>
      </c>
      <c r="I6307">
        <v>152.99</v>
      </c>
      <c r="J6307">
        <v>18</v>
      </c>
      <c r="K6307" t="s">
        <v>1543</v>
      </c>
      <c r="L6307">
        <v>2017</v>
      </c>
      <c r="M6307">
        <v>9</v>
      </c>
    </row>
    <row r="6308" spans="1:13" x14ac:dyDescent="0.25">
      <c r="A6308">
        <v>102479</v>
      </c>
      <c r="B6308" t="s">
        <v>228</v>
      </c>
      <c r="C6308" t="s">
        <v>14</v>
      </c>
      <c r="D6308" t="s">
        <v>15</v>
      </c>
      <c r="E6308" t="s">
        <v>229</v>
      </c>
      <c r="F6308" s="1">
        <v>42989.405636574076</v>
      </c>
      <c r="G6308">
        <v>1</v>
      </c>
      <c r="H6308">
        <v>65.58</v>
      </c>
      <c r="I6308">
        <v>65.58</v>
      </c>
      <c r="J6308">
        <v>18</v>
      </c>
      <c r="K6308" t="s">
        <v>1543</v>
      </c>
      <c r="L6308">
        <v>2017</v>
      </c>
      <c r="M6308">
        <v>9</v>
      </c>
    </row>
    <row r="6309" spans="1:13" x14ac:dyDescent="0.25">
      <c r="A6309">
        <v>102479</v>
      </c>
      <c r="B6309" t="s">
        <v>228</v>
      </c>
      <c r="C6309" t="s">
        <v>14</v>
      </c>
      <c r="D6309" t="s">
        <v>15</v>
      </c>
      <c r="E6309" t="s">
        <v>229</v>
      </c>
      <c r="F6309" s="1">
        <v>43451.457071759258</v>
      </c>
      <c r="G6309">
        <v>1</v>
      </c>
      <c r="H6309">
        <v>65.569999999999993</v>
      </c>
      <c r="I6309">
        <v>65.569999999999993</v>
      </c>
      <c r="J6309">
        <v>18</v>
      </c>
      <c r="K6309" t="s">
        <v>1543</v>
      </c>
      <c r="L6309">
        <v>2018</v>
      </c>
      <c r="M6309">
        <v>12</v>
      </c>
    </row>
    <row r="6310" spans="1:13" x14ac:dyDescent="0.25">
      <c r="A6310">
        <v>191587</v>
      </c>
      <c r="B6310" t="s">
        <v>1602</v>
      </c>
      <c r="C6310" t="s">
        <v>14</v>
      </c>
      <c r="D6310" t="s">
        <v>15</v>
      </c>
      <c r="E6310" t="s">
        <v>952</v>
      </c>
      <c r="F6310" s="1">
        <v>42898.440983796296</v>
      </c>
      <c r="G6310">
        <v>1</v>
      </c>
      <c r="H6310">
        <v>57.31</v>
      </c>
      <c r="I6310">
        <v>57.31</v>
      </c>
      <c r="J6310">
        <v>18</v>
      </c>
      <c r="K6310" t="s">
        <v>1543</v>
      </c>
      <c r="L6310">
        <v>2017</v>
      </c>
      <c r="M6310">
        <v>6</v>
      </c>
    </row>
    <row r="6311" spans="1:13" x14ac:dyDescent="0.25">
      <c r="A6311">
        <v>191587</v>
      </c>
      <c r="B6311" t="s">
        <v>1602</v>
      </c>
      <c r="C6311" t="s">
        <v>14</v>
      </c>
      <c r="D6311" t="s">
        <v>15</v>
      </c>
      <c r="E6311" t="s">
        <v>952</v>
      </c>
      <c r="F6311" s="1">
        <v>42968.337037037039</v>
      </c>
      <c r="G6311">
        <v>4</v>
      </c>
      <c r="H6311">
        <v>66.099999999999994</v>
      </c>
      <c r="I6311">
        <v>264.39999999999998</v>
      </c>
      <c r="J6311">
        <v>18</v>
      </c>
      <c r="K6311" t="s">
        <v>1543</v>
      </c>
      <c r="L6311">
        <v>2017</v>
      </c>
      <c r="M6311">
        <v>8</v>
      </c>
    </row>
    <row r="6312" spans="1:13" x14ac:dyDescent="0.25">
      <c r="A6312">
        <v>175289</v>
      </c>
      <c r="B6312" t="s">
        <v>951</v>
      </c>
      <c r="C6312" t="s">
        <v>14</v>
      </c>
      <c r="D6312" t="s">
        <v>15</v>
      </c>
      <c r="E6312" t="s">
        <v>952</v>
      </c>
      <c r="F6312" s="1">
        <v>43332.364282407405</v>
      </c>
      <c r="G6312">
        <v>2</v>
      </c>
      <c r="H6312">
        <v>114.86</v>
      </c>
      <c r="I6312">
        <v>229.72</v>
      </c>
      <c r="J6312">
        <v>18</v>
      </c>
      <c r="K6312" t="s">
        <v>1543</v>
      </c>
      <c r="L6312">
        <v>2018</v>
      </c>
      <c r="M6312">
        <v>8</v>
      </c>
    </row>
    <row r="6313" spans="1:13" x14ac:dyDescent="0.25">
      <c r="A6313">
        <v>191587</v>
      </c>
      <c r="B6313" t="s">
        <v>1602</v>
      </c>
      <c r="C6313" t="s">
        <v>14</v>
      </c>
      <c r="D6313" t="s">
        <v>15</v>
      </c>
      <c r="E6313" t="s">
        <v>952</v>
      </c>
      <c r="F6313" s="1">
        <v>43486.4065162037</v>
      </c>
      <c r="G6313">
        <v>1</v>
      </c>
      <c r="H6313">
        <v>68.290000000000006</v>
      </c>
      <c r="I6313">
        <v>68.290000000000006</v>
      </c>
      <c r="J6313">
        <v>18</v>
      </c>
      <c r="K6313" t="s">
        <v>1543</v>
      </c>
      <c r="L6313">
        <v>2019</v>
      </c>
      <c r="M6313">
        <v>1</v>
      </c>
    </row>
    <row r="6314" spans="1:13" x14ac:dyDescent="0.25">
      <c r="A6314">
        <v>191587</v>
      </c>
      <c r="B6314" t="s">
        <v>1602</v>
      </c>
      <c r="C6314" t="s">
        <v>14</v>
      </c>
      <c r="D6314" t="s">
        <v>15</v>
      </c>
      <c r="E6314" t="s">
        <v>952</v>
      </c>
      <c r="F6314" s="1">
        <v>43486.4065162037</v>
      </c>
      <c r="G6314">
        <v>1</v>
      </c>
      <c r="H6314">
        <v>65.44</v>
      </c>
      <c r="I6314">
        <v>65.44</v>
      </c>
      <c r="J6314">
        <v>18</v>
      </c>
      <c r="K6314" t="s">
        <v>1543</v>
      </c>
      <c r="L6314">
        <v>2019</v>
      </c>
      <c r="M6314">
        <v>1</v>
      </c>
    </row>
    <row r="6315" spans="1:13" x14ac:dyDescent="0.25">
      <c r="A6315">
        <v>191587</v>
      </c>
      <c r="B6315" t="s">
        <v>1602</v>
      </c>
      <c r="C6315" t="s">
        <v>14</v>
      </c>
      <c r="D6315" t="s">
        <v>15</v>
      </c>
      <c r="E6315" t="s">
        <v>952</v>
      </c>
      <c r="F6315" s="1">
        <v>43724.387106481481</v>
      </c>
      <c r="G6315">
        <v>1</v>
      </c>
      <c r="H6315">
        <v>71.63</v>
      </c>
      <c r="I6315">
        <v>71.63</v>
      </c>
      <c r="J6315">
        <v>18</v>
      </c>
      <c r="K6315" t="s">
        <v>1543</v>
      </c>
      <c r="L6315">
        <v>2019</v>
      </c>
      <c r="M6315">
        <v>9</v>
      </c>
    </row>
    <row r="6316" spans="1:13" x14ac:dyDescent="0.25">
      <c r="A6316">
        <v>191587</v>
      </c>
      <c r="B6316" t="s">
        <v>1602</v>
      </c>
      <c r="C6316" t="s">
        <v>14</v>
      </c>
      <c r="D6316" t="s">
        <v>15</v>
      </c>
      <c r="E6316" t="s">
        <v>952</v>
      </c>
      <c r="F6316" s="1">
        <v>43767.397326388891</v>
      </c>
      <c r="G6316">
        <v>1</v>
      </c>
      <c r="H6316">
        <v>71.540000000000006</v>
      </c>
      <c r="I6316">
        <v>71.540000000000006</v>
      </c>
      <c r="J6316">
        <v>18</v>
      </c>
      <c r="K6316" t="s">
        <v>1543</v>
      </c>
      <c r="L6316">
        <v>2019</v>
      </c>
      <c r="M6316">
        <v>10</v>
      </c>
    </row>
    <row r="6317" spans="1:13" x14ac:dyDescent="0.25">
      <c r="A6317">
        <v>175289</v>
      </c>
      <c r="B6317" t="s">
        <v>951</v>
      </c>
      <c r="C6317" t="s">
        <v>14</v>
      </c>
      <c r="D6317" t="s">
        <v>15</v>
      </c>
      <c r="E6317" t="s">
        <v>952</v>
      </c>
      <c r="F6317" s="1">
        <v>43801.443842592591</v>
      </c>
      <c r="G6317">
        <v>1</v>
      </c>
      <c r="H6317">
        <v>118.34</v>
      </c>
      <c r="I6317">
        <v>118.34</v>
      </c>
      <c r="J6317">
        <v>18</v>
      </c>
      <c r="K6317" t="s">
        <v>1543</v>
      </c>
      <c r="L6317">
        <v>2019</v>
      </c>
      <c r="M6317">
        <v>12</v>
      </c>
    </row>
    <row r="6318" spans="1:13" x14ac:dyDescent="0.25">
      <c r="A6318">
        <v>175289</v>
      </c>
      <c r="B6318" t="s">
        <v>951</v>
      </c>
      <c r="C6318" t="s">
        <v>14</v>
      </c>
      <c r="D6318" t="s">
        <v>15</v>
      </c>
      <c r="E6318" t="s">
        <v>952</v>
      </c>
      <c r="F6318" s="1">
        <v>43802.381562499999</v>
      </c>
      <c r="G6318">
        <v>1</v>
      </c>
      <c r="H6318">
        <v>118.2</v>
      </c>
      <c r="I6318">
        <v>118.2</v>
      </c>
      <c r="J6318">
        <v>18</v>
      </c>
      <c r="K6318" t="s">
        <v>1543</v>
      </c>
      <c r="L6318">
        <v>2019</v>
      </c>
      <c r="M6318">
        <v>12</v>
      </c>
    </row>
    <row r="6319" spans="1:13" x14ac:dyDescent="0.25">
      <c r="A6319">
        <v>157542</v>
      </c>
      <c r="B6319" t="s">
        <v>1393</v>
      </c>
      <c r="C6319" t="s">
        <v>14</v>
      </c>
      <c r="D6319" t="s">
        <v>15</v>
      </c>
      <c r="E6319" t="s">
        <v>952</v>
      </c>
      <c r="F6319" s="1">
        <v>43416.354733796295</v>
      </c>
      <c r="G6319">
        <v>2</v>
      </c>
      <c r="H6319">
        <v>68.87</v>
      </c>
      <c r="I6319">
        <v>137.74</v>
      </c>
      <c r="J6319">
        <v>18</v>
      </c>
      <c r="K6319" t="s">
        <v>1543</v>
      </c>
      <c r="L6319">
        <v>2018</v>
      </c>
      <c r="M6319">
        <v>11</v>
      </c>
    </row>
    <row r="6320" spans="1:13" x14ac:dyDescent="0.25">
      <c r="A6320">
        <v>157542</v>
      </c>
      <c r="B6320" t="s">
        <v>1393</v>
      </c>
      <c r="C6320" t="s">
        <v>14</v>
      </c>
      <c r="D6320" t="s">
        <v>15</v>
      </c>
      <c r="E6320" t="s">
        <v>952</v>
      </c>
      <c r="F6320" s="1">
        <v>43416.354733796295</v>
      </c>
      <c r="G6320">
        <v>1</v>
      </c>
      <c r="H6320">
        <v>68.87</v>
      </c>
      <c r="I6320">
        <v>68.87</v>
      </c>
      <c r="J6320">
        <v>18</v>
      </c>
      <c r="K6320" t="s">
        <v>1543</v>
      </c>
      <c r="L6320">
        <v>2018</v>
      </c>
      <c r="M6320">
        <v>11</v>
      </c>
    </row>
    <row r="6321" spans="1:13" x14ac:dyDescent="0.25">
      <c r="A6321">
        <v>846023</v>
      </c>
      <c r="B6321" t="s">
        <v>953</v>
      </c>
      <c r="C6321" t="s">
        <v>14</v>
      </c>
      <c r="D6321" t="s">
        <v>15</v>
      </c>
      <c r="E6321" t="s">
        <v>952</v>
      </c>
      <c r="F6321" s="1">
        <v>42772.462476851855</v>
      </c>
      <c r="G6321">
        <v>1</v>
      </c>
      <c r="H6321">
        <v>166.02</v>
      </c>
      <c r="I6321">
        <v>166.02</v>
      </c>
      <c r="J6321">
        <v>18</v>
      </c>
      <c r="K6321" t="s">
        <v>1543</v>
      </c>
      <c r="L6321">
        <v>2017</v>
      </c>
      <c r="M6321">
        <v>2</v>
      </c>
    </row>
    <row r="6322" spans="1:13" x14ac:dyDescent="0.25">
      <c r="A6322">
        <v>846023</v>
      </c>
      <c r="B6322" t="s">
        <v>953</v>
      </c>
      <c r="C6322" t="s">
        <v>14</v>
      </c>
      <c r="D6322" t="s">
        <v>15</v>
      </c>
      <c r="E6322" t="s">
        <v>952</v>
      </c>
      <c r="F6322" s="1">
        <v>43024.408750000002</v>
      </c>
      <c r="G6322">
        <v>1</v>
      </c>
      <c r="H6322">
        <v>169.05</v>
      </c>
      <c r="I6322">
        <v>169.05</v>
      </c>
      <c r="J6322">
        <v>18</v>
      </c>
      <c r="K6322" t="s">
        <v>1543</v>
      </c>
      <c r="L6322">
        <v>2017</v>
      </c>
      <c r="M6322">
        <v>10</v>
      </c>
    </row>
    <row r="6323" spans="1:13" x14ac:dyDescent="0.25">
      <c r="A6323">
        <v>846023</v>
      </c>
      <c r="B6323" t="s">
        <v>953</v>
      </c>
      <c r="C6323" t="s">
        <v>14</v>
      </c>
      <c r="D6323" t="s">
        <v>15</v>
      </c>
      <c r="E6323" t="s">
        <v>952</v>
      </c>
      <c r="F6323" s="1">
        <v>43059.417500000003</v>
      </c>
      <c r="G6323">
        <v>1</v>
      </c>
      <c r="H6323">
        <v>169.05</v>
      </c>
      <c r="I6323">
        <v>169.05</v>
      </c>
      <c r="J6323">
        <v>18</v>
      </c>
      <c r="K6323" t="s">
        <v>1543</v>
      </c>
      <c r="L6323">
        <v>2017</v>
      </c>
      <c r="M6323">
        <v>11</v>
      </c>
    </row>
    <row r="6324" spans="1:13" x14ac:dyDescent="0.25">
      <c r="A6324">
        <v>846023</v>
      </c>
      <c r="B6324" t="s">
        <v>953</v>
      </c>
      <c r="C6324" t="s">
        <v>14</v>
      </c>
      <c r="D6324" t="s">
        <v>15</v>
      </c>
      <c r="E6324" t="s">
        <v>952</v>
      </c>
      <c r="F6324" s="1">
        <v>43059.419502314813</v>
      </c>
      <c r="G6324">
        <v>1</v>
      </c>
      <c r="H6324">
        <v>169.05</v>
      </c>
      <c r="I6324">
        <v>169.05</v>
      </c>
      <c r="J6324">
        <v>18</v>
      </c>
      <c r="K6324" t="s">
        <v>1543</v>
      </c>
      <c r="L6324">
        <v>2017</v>
      </c>
      <c r="M6324">
        <v>11</v>
      </c>
    </row>
    <row r="6325" spans="1:13" x14ac:dyDescent="0.25">
      <c r="A6325">
        <v>846023</v>
      </c>
      <c r="B6325" t="s">
        <v>953</v>
      </c>
      <c r="C6325" t="s">
        <v>14</v>
      </c>
      <c r="D6325" t="s">
        <v>15</v>
      </c>
      <c r="E6325" t="s">
        <v>952</v>
      </c>
      <c r="F6325" s="1">
        <v>43549.435300925928</v>
      </c>
      <c r="G6325">
        <v>2</v>
      </c>
      <c r="H6325">
        <v>179.81</v>
      </c>
      <c r="I6325">
        <v>359.62</v>
      </c>
      <c r="J6325">
        <v>18</v>
      </c>
      <c r="K6325" t="s">
        <v>1543</v>
      </c>
      <c r="L6325">
        <v>2019</v>
      </c>
      <c r="M6325">
        <v>3</v>
      </c>
    </row>
    <row r="6326" spans="1:13" x14ac:dyDescent="0.25">
      <c r="A6326">
        <v>846023</v>
      </c>
      <c r="B6326" t="s">
        <v>953</v>
      </c>
      <c r="C6326" t="s">
        <v>14</v>
      </c>
      <c r="D6326" t="s">
        <v>15</v>
      </c>
      <c r="E6326" t="s">
        <v>952</v>
      </c>
      <c r="F6326" s="1">
        <v>43570.339791666665</v>
      </c>
      <c r="G6326">
        <v>1</v>
      </c>
      <c r="H6326">
        <v>175.99</v>
      </c>
      <c r="I6326">
        <v>175.99</v>
      </c>
      <c r="J6326">
        <v>18</v>
      </c>
      <c r="K6326" t="s">
        <v>1543</v>
      </c>
      <c r="L6326">
        <v>2019</v>
      </c>
      <c r="M6326">
        <v>4</v>
      </c>
    </row>
    <row r="6327" spans="1:13" x14ac:dyDescent="0.25">
      <c r="A6327">
        <v>846023</v>
      </c>
      <c r="B6327" t="s">
        <v>953</v>
      </c>
      <c r="C6327" t="s">
        <v>14</v>
      </c>
      <c r="D6327" t="s">
        <v>15</v>
      </c>
      <c r="E6327" t="s">
        <v>952</v>
      </c>
      <c r="F6327" s="1">
        <v>43675.3909375</v>
      </c>
      <c r="G6327">
        <v>1</v>
      </c>
      <c r="H6327">
        <v>175.99</v>
      </c>
      <c r="I6327">
        <v>175.99</v>
      </c>
      <c r="J6327">
        <v>18</v>
      </c>
      <c r="K6327" t="s">
        <v>1543</v>
      </c>
      <c r="L6327">
        <v>2019</v>
      </c>
      <c r="M6327">
        <v>7</v>
      </c>
    </row>
    <row r="6328" spans="1:13" x14ac:dyDescent="0.25">
      <c r="A6328">
        <v>846023</v>
      </c>
      <c r="B6328" t="s">
        <v>953</v>
      </c>
      <c r="C6328" t="s">
        <v>14</v>
      </c>
      <c r="D6328" t="s">
        <v>15</v>
      </c>
      <c r="E6328" t="s">
        <v>952</v>
      </c>
      <c r="F6328" s="1">
        <v>43676.362627314818</v>
      </c>
      <c r="G6328">
        <v>1</v>
      </c>
      <c r="H6328">
        <v>175.99</v>
      </c>
      <c r="I6328">
        <v>175.99</v>
      </c>
      <c r="J6328">
        <v>18</v>
      </c>
      <c r="K6328" t="s">
        <v>1543</v>
      </c>
      <c r="L6328">
        <v>2019</v>
      </c>
      <c r="M6328">
        <v>7</v>
      </c>
    </row>
    <row r="6329" spans="1:13" x14ac:dyDescent="0.25">
      <c r="A6329">
        <v>846023</v>
      </c>
      <c r="B6329" t="s">
        <v>953</v>
      </c>
      <c r="C6329" t="s">
        <v>14</v>
      </c>
      <c r="D6329" t="s">
        <v>15</v>
      </c>
      <c r="E6329" t="s">
        <v>952</v>
      </c>
      <c r="F6329" s="1">
        <v>43676.363043981481</v>
      </c>
      <c r="G6329">
        <v>1</v>
      </c>
      <c r="H6329">
        <v>175.99</v>
      </c>
      <c r="I6329">
        <v>175.99</v>
      </c>
      <c r="J6329">
        <v>18</v>
      </c>
      <c r="K6329" t="s">
        <v>1543</v>
      </c>
      <c r="L6329">
        <v>2019</v>
      </c>
      <c r="M6329">
        <v>7</v>
      </c>
    </row>
    <row r="6330" spans="1:13" x14ac:dyDescent="0.25">
      <c r="A6330">
        <v>158425</v>
      </c>
      <c r="B6330" t="s">
        <v>231</v>
      </c>
      <c r="C6330" t="s">
        <v>14</v>
      </c>
      <c r="D6330" t="s">
        <v>15</v>
      </c>
      <c r="E6330" t="s">
        <v>48</v>
      </c>
      <c r="F6330" s="1">
        <v>42846.34715277778</v>
      </c>
      <c r="G6330">
        <v>2</v>
      </c>
      <c r="H6330">
        <v>82.57</v>
      </c>
      <c r="I6330">
        <v>165.14</v>
      </c>
      <c r="J6330">
        <v>18</v>
      </c>
      <c r="K6330" t="s">
        <v>1543</v>
      </c>
      <c r="L6330">
        <v>2017</v>
      </c>
      <c r="M6330">
        <v>4</v>
      </c>
    </row>
    <row r="6331" spans="1:13" x14ac:dyDescent="0.25">
      <c r="A6331">
        <v>158425</v>
      </c>
      <c r="B6331" t="s">
        <v>231</v>
      </c>
      <c r="C6331" t="s">
        <v>14</v>
      </c>
      <c r="D6331" t="s">
        <v>15</v>
      </c>
      <c r="E6331" t="s">
        <v>48</v>
      </c>
      <c r="F6331" s="1">
        <v>43585.495150462964</v>
      </c>
      <c r="G6331">
        <v>2</v>
      </c>
      <c r="H6331">
        <v>81.99</v>
      </c>
      <c r="I6331">
        <v>163.98</v>
      </c>
      <c r="J6331">
        <v>18</v>
      </c>
      <c r="K6331" t="s">
        <v>1543</v>
      </c>
      <c r="L6331">
        <v>2019</v>
      </c>
      <c r="M6331">
        <v>4</v>
      </c>
    </row>
    <row r="6332" spans="1:13" x14ac:dyDescent="0.25">
      <c r="A6332">
        <v>154539</v>
      </c>
      <c r="B6332" t="s">
        <v>954</v>
      </c>
      <c r="C6332" t="s">
        <v>14</v>
      </c>
      <c r="D6332" t="s">
        <v>15</v>
      </c>
      <c r="E6332" t="s">
        <v>48</v>
      </c>
      <c r="F6332" s="1">
        <v>43444.603877314818</v>
      </c>
      <c r="G6332">
        <v>1</v>
      </c>
      <c r="H6332">
        <v>60.21</v>
      </c>
      <c r="I6332">
        <v>60.21</v>
      </c>
      <c r="J6332">
        <v>18</v>
      </c>
      <c r="K6332" t="s">
        <v>1543</v>
      </c>
      <c r="L6332">
        <v>2018</v>
      </c>
      <c r="M6332">
        <v>12</v>
      </c>
    </row>
    <row r="6333" spans="1:13" x14ac:dyDescent="0.25">
      <c r="A6333">
        <v>154539</v>
      </c>
      <c r="B6333" t="s">
        <v>954</v>
      </c>
      <c r="C6333" t="s">
        <v>14</v>
      </c>
      <c r="D6333" t="s">
        <v>15</v>
      </c>
      <c r="E6333" t="s">
        <v>48</v>
      </c>
      <c r="F6333" s="1">
        <v>43696.402407407404</v>
      </c>
      <c r="G6333">
        <v>2</v>
      </c>
      <c r="H6333">
        <v>60.14</v>
      </c>
      <c r="I6333">
        <v>120.28</v>
      </c>
      <c r="J6333">
        <v>18</v>
      </c>
      <c r="K6333" t="s">
        <v>1543</v>
      </c>
      <c r="L6333">
        <v>2019</v>
      </c>
      <c r="M6333">
        <v>8</v>
      </c>
    </row>
    <row r="6334" spans="1:13" x14ac:dyDescent="0.25">
      <c r="A6334">
        <v>231007</v>
      </c>
      <c r="B6334" t="s">
        <v>1603</v>
      </c>
      <c r="C6334" t="s">
        <v>14</v>
      </c>
      <c r="D6334" t="s">
        <v>15</v>
      </c>
      <c r="E6334" t="s">
        <v>233</v>
      </c>
      <c r="F6334" s="1">
        <v>43682.418541666666</v>
      </c>
      <c r="G6334">
        <v>2</v>
      </c>
      <c r="H6334">
        <v>199.33</v>
      </c>
      <c r="I6334">
        <v>398.66</v>
      </c>
      <c r="J6334">
        <v>18</v>
      </c>
      <c r="K6334" t="s">
        <v>1543</v>
      </c>
      <c r="L6334">
        <v>2019</v>
      </c>
      <c r="M6334">
        <v>8</v>
      </c>
    </row>
    <row r="6335" spans="1:13" x14ac:dyDescent="0.25">
      <c r="A6335">
        <v>142136</v>
      </c>
      <c r="B6335" t="s">
        <v>956</v>
      </c>
      <c r="C6335" t="s">
        <v>14</v>
      </c>
      <c r="D6335" t="s">
        <v>15</v>
      </c>
      <c r="E6335" t="s">
        <v>233</v>
      </c>
      <c r="F6335" s="1">
        <v>43045.410370370373</v>
      </c>
      <c r="G6335">
        <v>1</v>
      </c>
      <c r="H6335">
        <v>404.83</v>
      </c>
      <c r="I6335">
        <v>404.83</v>
      </c>
      <c r="J6335">
        <v>18</v>
      </c>
      <c r="K6335" t="s">
        <v>1543</v>
      </c>
      <c r="L6335">
        <v>2017</v>
      </c>
      <c r="M6335">
        <v>11</v>
      </c>
    </row>
    <row r="6336" spans="1:13" x14ac:dyDescent="0.25">
      <c r="A6336">
        <v>142136</v>
      </c>
      <c r="B6336" t="s">
        <v>956</v>
      </c>
      <c r="C6336" t="s">
        <v>14</v>
      </c>
      <c r="D6336" t="s">
        <v>15</v>
      </c>
      <c r="E6336" t="s">
        <v>233</v>
      </c>
      <c r="F6336" s="1">
        <v>43052.409444444442</v>
      </c>
      <c r="G6336">
        <v>1</v>
      </c>
      <c r="H6336">
        <v>404.83</v>
      </c>
      <c r="I6336">
        <v>404.83</v>
      </c>
      <c r="J6336">
        <v>18</v>
      </c>
      <c r="K6336" t="s">
        <v>1543</v>
      </c>
      <c r="L6336">
        <v>2017</v>
      </c>
      <c r="M6336">
        <v>11</v>
      </c>
    </row>
    <row r="6337" spans="1:13" x14ac:dyDescent="0.25">
      <c r="A6337">
        <v>148748</v>
      </c>
      <c r="B6337" t="s">
        <v>957</v>
      </c>
      <c r="C6337" t="s">
        <v>14</v>
      </c>
      <c r="D6337" t="s">
        <v>15</v>
      </c>
      <c r="E6337" t="s">
        <v>233</v>
      </c>
      <c r="F6337" s="1">
        <v>43479.409178240741</v>
      </c>
      <c r="G6337">
        <v>1</v>
      </c>
      <c r="H6337">
        <v>408.4</v>
      </c>
      <c r="I6337">
        <v>408.4</v>
      </c>
      <c r="J6337">
        <v>18</v>
      </c>
      <c r="K6337" t="s">
        <v>1543</v>
      </c>
      <c r="L6337">
        <v>2019</v>
      </c>
      <c r="M6337">
        <v>1</v>
      </c>
    </row>
    <row r="6338" spans="1:13" x14ac:dyDescent="0.25">
      <c r="A6338">
        <v>142150</v>
      </c>
      <c r="B6338" t="s">
        <v>959</v>
      </c>
      <c r="C6338" t="s">
        <v>14</v>
      </c>
      <c r="D6338" t="s">
        <v>15</v>
      </c>
      <c r="E6338" t="s">
        <v>233</v>
      </c>
      <c r="F6338" s="1">
        <v>43045.410370370373</v>
      </c>
      <c r="G6338">
        <v>1</v>
      </c>
      <c r="H6338">
        <v>197.58</v>
      </c>
      <c r="I6338">
        <v>197.58</v>
      </c>
      <c r="J6338">
        <v>18</v>
      </c>
      <c r="K6338" t="s">
        <v>1543</v>
      </c>
      <c r="L6338">
        <v>2017</v>
      </c>
      <c r="M6338">
        <v>11</v>
      </c>
    </row>
    <row r="6339" spans="1:13" x14ac:dyDescent="0.25">
      <c r="A6339">
        <v>142150</v>
      </c>
      <c r="B6339" t="s">
        <v>959</v>
      </c>
      <c r="C6339" t="s">
        <v>14</v>
      </c>
      <c r="D6339" t="s">
        <v>15</v>
      </c>
      <c r="E6339" t="s">
        <v>233</v>
      </c>
      <c r="F6339" s="1">
        <v>43052.409444444442</v>
      </c>
      <c r="G6339">
        <v>1</v>
      </c>
      <c r="H6339">
        <v>197.58</v>
      </c>
      <c r="I6339">
        <v>197.58</v>
      </c>
      <c r="J6339">
        <v>18</v>
      </c>
      <c r="K6339" t="s">
        <v>1543</v>
      </c>
      <c r="L6339">
        <v>2017</v>
      </c>
      <c r="M6339">
        <v>11</v>
      </c>
    </row>
    <row r="6340" spans="1:13" x14ac:dyDescent="0.25">
      <c r="A6340">
        <v>142150</v>
      </c>
      <c r="B6340" t="s">
        <v>959</v>
      </c>
      <c r="C6340" t="s">
        <v>14</v>
      </c>
      <c r="D6340" t="s">
        <v>15</v>
      </c>
      <c r="E6340" t="s">
        <v>233</v>
      </c>
      <c r="F6340" s="1">
        <v>43249.34547453704</v>
      </c>
      <c r="G6340">
        <v>1</v>
      </c>
      <c r="H6340">
        <v>195.65</v>
      </c>
      <c r="I6340">
        <v>195.65</v>
      </c>
      <c r="J6340">
        <v>18</v>
      </c>
      <c r="K6340" t="s">
        <v>1543</v>
      </c>
      <c r="L6340">
        <v>2018</v>
      </c>
      <c r="M6340">
        <v>5</v>
      </c>
    </row>
    <row r="6341" spans="1:13" x14ac:dyDescent="0.25">
      <c r="A6341">
        <v>142150</v>
      </c>
      <c r="B6341" t="s">
        <v>959</v>
      </c>
      <c r="C6341" t="s">
        <v>14</v>
      </c>
      <c r="D6341" t="s">
        <v>15</v>
      </c>
      <c r="E6341" t="s">
        <v>233</v>
      </c>
      <c r="F6341" s="1">
        <v>43626.398240740738</v>
      </c>
      <c r="G6341">
        <v>1</v>
      </c>
      <c r="H6341">
        <v>197.58</v>
      </c>
      <c r="I6341">
        <v>197.58</v>
      </c>
      <c r="J6341">
        <v>18</v>
      </c>
      <c r="K6341" t="s">
        <v>1543</v>
      </c>
      <c r="L6341">
        <v>2019</v>
      </c>
      <c r="M6341">
        <v>6</v>
      </c>
    </row>
    <row r="6342" spans="1:13" x14ac:dyDescent="0.25">
      <c r="A6342">
        <v>142150</v>
      </c>
      <c r="B6342" t="s">
        <v>959</v>
      </c>
      <c r="C6342" t="s">
        <v>14</v>
      </c>
      <c r="D6342" t="s">
        <v>15</v>
      </c>
      <c r="E6342" t="s">
        <v>233</v>
      </c>
      <c r="F6342" s="1">
        <v>43626.401446759257</v>
      </c>
      <c r="G6342">
        <v>1</v>
      </c>
      <c r="H6342">
        <v>197.58</v>
      </c>
      <c r="I6342">
        <v>197.58</v>
      </c>
      <c r="J6342">
        <v>18</v>
      </c>
      <c r="K6342" t="s">
        <v>1543</v>
      </c>
      <c r="L6342">
        <v>2019</v>
      </c>
      <c r="M6342">
        <v>6</v>
      </c>
    </row>
    <row r="6343" spans="1:13" x14ac:dyDescent="0.25">
      <c r="A6343">
        <v>142150</v>
      </c>
      <c r="B6343" t="s">
        <v>959</v>
      </c>
      <c r="C6343" t="s">
        <v>14</v>
      </c>
      <c r="D6343" t="s">
        <v>15</v>
      </c>
      <c r="E6343" t="s">
        <v>233</v>
      </c>
      <c r="F6343" s="1">
        <v>43661.41238425926</v>
      </c>
      <c r="G6343">
        <v>1</v>
      </c>
      <c r="H6343">
        <v>197.4</v>
      </c>
      <c r="I6343">
        <v>197.4</v>
      </c>
      <c r="J6343">
        <v>18</v>
      </c>
      <c r="K6343" t="s">
        <v>1543</v>
      </c>
      <c r="L6343">
        <v>2019</v>
      </c>
      <c r="M6343">
        <v>7</v>
      </c>
    </row>
    <row r="6344" spans="1:13" x14ac:dyDescent="0.25">
      <c r="A6344">
        <v>179327</v>
      </c>
      <c r="B6344" t="s">
        <v>960</v>
      </c>
      <c r="C6344" t="s">
        <v>14</v>
      </c>
      <c r="D6344" t="s">
        <v>15</v>
      </c>
      <c r="E6344" t="s">
        <v>500</v>
      </c>
      <c r="F6344" s="1">
        <v>42975.414710648147</v>
      </c>
      <c r="G6344">
        <v>1</v>
      </c>
      <c r="H6344">
        <v>74.92</v>
      </c>
      <c r="I6344">
        <v>74.92</v>
      </c>
      <c r="J6344">
        <v>18</v>
      </c>
      <c r="K6344" t="s">
        <v>1543</v>
      </c>
      <c r="L6344">
        <v>2017</v>
      </c>
      <c r="M6344">
        <v>8</v>
      </c>
    </row>
    <row r="6345" spans="1:13" x14ac:dyDescent="0.25">
      <c r="A6345">
        <v>179327</v>
      </c>
      <c r="B6345" t="s">
        <v>960</v>
      </c>
      <c r="C6345" t="s">
        <v>14</v>
      </c>
      <c r="D6345" t="s">
        <v>15</v>
      </c>
      <c r="E6345" t="s">
        <v>500</v>
      </c>
      <c r="F6345" s="1">
        <v>42979.574120370373</v>
      </c>
      <c r="G6345">
        <v>1</v>
      </c>
      <c r="H6345">
        <v>74.48</v>
      </c>
      <c r="I6345">
        <v>74.48</v>
      </c>
      <c r="J6345">
        <v>18</v>
      </c>
      <c r="K6345" t="s">
        <v>1543</v>
      </c>
      <c r="L6345">
        <v>2017</v>
      </c>
      <c r="M6345">
        <v>9</v>
      </c>
    </row>
    <row r="6346" spans="1:13" x14ac:dyDescent="0.25">
      <c r="A6346">
        <v>185656</v>
      </c>
      <c r="B6346" t="s">
        <v>963</v>
      </c>
      <c r="C6346" t="s">
        <v>14</v>
      </c>
      <c r="D6346" t="s">
        <v>15</v>
      </c>
      <c r="E6346" t="s">
        <v>964</v>
      </c>
      <c r="F6346" s="1">
        <v>42772.462476851855</v>
      </c>
      <c r="G6346">
        <v>1</v>
      </c>
      <c r="H6346">
        <v>70.39</v>
      </c>
      <c r="I6346">
        <v>70.39</v>
      </c>
      <c r="J6346">
        <v>18</v>
      </c>
      <c r="K6346" t="s">
        <v>1543</v>
      </c>
      <c r="L6346">
        <v>2017</v>
      </c>
      <c r="M6346">
        <v>2</v>
      </c>
    </row>
    <row r="6347" spans="1:13" x14ac:dyDescent="0.25">
      <c r="A6347">
        <v>185656</v>
      </c>
      <c r="B6347" t="s">
        <v>963</v>
      </c>
      <c r="C6347" t="s">
        <v>14</v>
      </c>
      <c r="D6347" t="s">
        <v>15</v>
      </c>
      <c r="E6347" t="s">
        <v>964</v>
      </c>
      <c r="F6347" s="1">
        <v>42793.416712962964</v>
      </c>
      <c r="G6347">
        <v>1</v>
      </c>
      <c r="H6347">
        <v>69.56</v>
      </c>
      <c r="I6347">
        <v>69.56</v>
      </c>
      <c r="J6347">
        <v>18</v>
      </c>
      <c r="K6347" t="s">
        <v>1543</v>
      </c>
      <c r="L6347">
        <v>2017</v>
      </c>
      <c r="M6347">
        <v>2</v>
      </c>
    </row>
    <row r="6348" spans="1:13" x14ac:dyDescent="0.25">
      <c r="A6348">
        <v>215715</v>
      </c>
      <c r="B6348" t="s">
        <v>234</v>
      </c>
      <c r="C6348" t="s">
        <v>14</v>
      </c>
      <c r="D6348" t="s">
        <v>27</v>
      </c>
      <c r="E6348" t="s">
        <v>235</v>
      </c>
      <c r="F6348" s="1">
        <v>42800.413576388892</v>
      </c>
      <c r="G6348">
        <v>2</v>
      </c>
      <c r="H6348">
        <v>66.73</v>
      </c>
      <c r="I6348">
        <v>133.46</v>
      </c>
      <c r="J6348">
        <v>18</v>
      </c>
      <c r="K6348" t="s">
        <v>1543</v>
      </c>
      <c r="L6348">
        <v>2017</v>
      </c>
      <c r="M6348">
        <v>3</v>
      </c>
    </row>
    <row r="6349" spans="1:13" x14ac:dyDescent="0.25">
      <c r="A6349">
        <v>215715</v>
      </c>
      <c r="B6349" t="s">
        <v>234</v>
      </c>
      <c r="C6349" t="s">
        <v>14</v>
      </c>
      <c r="D6349" t="s">
        <v>27</v>
      </c>
      <c r="E6349" t="s">
        <v>235</v>
      </c>
      <c r="F6349" s="1">
        <v>42807.452152777776</v>
      </c>
      <c r="G6349">
        <v>2</v>
      </c>
      <c r="H6349">
        <v>66.73</v>
      </c>
      <c r="I6349">
        <v>133.46</v>
      </c>
      <c r="J6349">
        <v>18</v>
      </c>
      <c r="K6349" t="s">
        <v>1543</v>
      </c>
      <c r="L6349">
        <v>2017</v>
      </c>
      <c r="M6349">
        <v>3</v>
      </c>
    </row>
    <row r="6350" spans="1:13" x14ac:dyDescent="0.25">
      <c r="A6350">
        <v>215715</v>
      </c>
      <c r="B6350" t="s">
        <v>234</v>
      </c>
      <c r="C6350" t="s">
        <v>14</v>
      </c>
      <c r="D6350" t="s">
        <v>27</v>
      </c>
      <c r="E6350" t="s">
        <v>235</v>
      </c>
      <c r="F6350" s="1">
        <v>42860.511423611111</v>
      </c>
      <c r="G6350">
        <v>2</v>
      </c>
      <c r="H6350">
        <v>133.46</v>
      </c>
      <c r="I6350">
        <v>266.92</v>
      </c>
      <c r="J6350">
        <v>18</v>
      </c>
      <c r="K6350" t="s">
        <v>1543</v>
      </c>
      <c r="L6350">
        <v>2017</v>
      </c>
      <c r="M6350">
        <v>5</v>
      </c>
    </row>
    <row r="6351" spans="1:13" x14ac:dyDescent="0.25">
      <c r="A6351">
        <v>215715</v>
      </c>
      <c r="B6351" t="s">
        <v>234</v>
      </c>
      <c r="C6351" t="s">
        <v>14</v>
      </c>
      <c r="D6351" t="s">
        <v>27</v>
      </c>
      <c r="E6351" t="s">
        <v>235</v>
      </c>
      <c r="F6351" s="1">
        <v>42884.43540509259</v>
      </c>
      <c r="G6351">
        <v>1</v>
      </c>
      <c r="H6351">
        <v>66.34</v>
      </c>
      <c r="I6351">
        <v>66.34</v>
      </c>
      <c r="J6351">
        <v>18</v>
      </c>
      <c r="K6351" t="s">
        <v>1543</v>
      </c>
      <c r="L6351">
        <v>2017</v>
      </c>
      <c r="M6351">
        <v>5</v>
      </c>
    </row>
    <row r="6352" spans="1:13" x14ac:dyDescent="0.25">
      <c r="A6352">
        <v>215715</v>
      </c>
      <c r="B6352" t="s">
        <v>234</v>
      </c>
      <c r="C6352" t="s">
        <v>14</v>
      </c>
      <c r="D6352" t="s">
        <v>27</v>
      </c>
      <c r="E6352" t="s">
        <v>235</v>
      </c>
      <c r="F6352" s="1">
        <v>42905.456944444442</v>
      </c>
      <c r="G6352">
        <v>2</v>
      </c>
      <c r="H6352">
        <v>66.34</v>
      </c>
      <c r="I6352">
        <v>132.68</v>
      </c>
      <c r="J6352">
        <v>18</v>
      </c>
      <c r="K6352" t="s">
        <v>1543</v>
      </c>
      <c r="L6352">
        <v>2017</v>
      </c>
      <c r="M6352">
        <v>6</v>
      </c>
    </row>
    <row r="6353" spans="1:13" x14ac:dyDescent="0.25">
      <c r="A6353">
        <v>215715</v>
      </c>
      <c r="B6353" t="s">
        <v>234</v>
      </c>
      <c r="C6353" t="s">
        <v>14</v>
      </c>
      <c r="D6353" t="s">
        <v>27</v>
      </c>
      <c r="E6353" t="s">
        <v>235</v>
      </c>
      <c r="F6353" s="1">
        <v>42916.525277777779</v>
      </c>
      <c r="G6353">
        <v>1</v>
      </c>
      <c r="H6353">
        <v>66.34</v>
      </c>
      <c r="I6353">
        <v>66.34</v>
      </c>
      <c r="J6353">
        <v>18</v>
      </c>
      <c r="K6353" t="s">
        <v>1543</v>
      </c>
      <c r="L6353">
        <v>2017</v>
      </c>
      <c r="M6353">
        <v>6</v>
      </c>
    </row>
    <row r="6354" spans="1:13" x14ac:dyDescent="0.25">
      <c r="A6354">
        <v>215715</v>
      </c>
      <c r="B6354" t="s">
        <v>234</v>
      </c>
      <c r="C6354" t="s">
        <v>14</v>
      </c>
      <c r="D6354" t="s">
        <v>27</v>
      </c>
      <c r="E6354" t="s">
        <v>235</v>
      </c>
      <c r="F6354" s="1">
        <v>42916.525277777779</v>
      </c>
      <c r="G6354">
        <v>1</v>
      </c>
      <c r="H6354">
        <v>66.34</v>
      </c>
      <c r="I6354">
        <v>66.34</v>
      </c>
      <c r="J6354">
        <v>18</v>
      </c>
      <c r="K6354" t="s">
        <v>1543</v>
      </c>
      <c r="L6354">
        <v>2017</v>
      </c>
      <c r="M6354">
        <v>6</v>
      </c>
    </row>
    <row r="6355" spans="1:13" x14ac:dyDescent="0.25">
      <c r="A6355">
        <v>215715</v>
      </c>
      <c r="B6355" t="s">
        <v>234</v>
      </c>
      <c r="C6355" t="s">
        <v>14</v>
      </c>
      <c r="D6355" t="s">
        <v>27</v>
      </c>
      <c r="E6355" t="s">
        <v>235</v>
      </c>
      <c r="F6355" s="1">
        <v>42933.528252314813</v>
      </c>
      <c r="G6355">
        <v>2</v>
      </c>
      <c r="H6355">
        <v>66.34</v>
      </c>
      <c r="I6355">
        <v>132.68</v>
      </c>
      <c r="J6355">
        <v>18</v>
      </c>
      <c r="K6355" t="s">
        <v>1543</v>
      </c>
      <c r="L6355">
        <v>2017</v>
      </c>
      <c r="M6355">
        <v>7</v>
      </c>
    </row>
    <row r="6356" spans="1:13" x14ac:dyDescent="0.25">
      <c r="A6356">
        <v>215715</v>
      </c>
      <c r="B6356" t="s">
        <v>234</v>
      </c>
      <c r="C6356" t="s">
        <v>14</v>
      </c>
      <c r="D6356" t="s">
        <v>27</v>
      </c>
      <c r="E6356" t="s">
        <v>235</v>
      </c>
      <c r="F6356" s="1">
        <v>43017.389930555553</v>
      </c>
      <c r="G6356">
        <v>2</v>
      </c>
      <c r="H6356">
        <v>66.34</v>
      </c>
      <c r="I6356">
        <v>132.68</v>
      </c>
      <c r="J6356">
        <v>18</v>
      </c>
      <c r="K6356" t="s">
        <v>1543</v>
      </c>
      <c r="L6356">
        <v>2017</v>
      </c>
      <c r="M6356">
        <v>10</v>
      </c>
    </row>
    <row r="6357" spans="1:13" x14ac:dyDescent="0.25">
      <c r="A6357">
        <v>215715</v>
      </c>
      <c r="B6357" t="s">
        <v>234</v>
      </c>
      <c r="C6357" t="s">
        <v>14</v>
      </c>
      <c r="D6357" t="s">
        <v>27</v>
      </c>
      <c r="E6357" t="s">
        <v>235</v>
      </c>
      <c r="F6357" s="1">
        <v>43059.417500000003</v>
      </c>
      <c r="G6357">
        <v>2</v>
      </c>
      <c r="H6357">
        <v>66.34</v>
      </c>
      <c r="I6357">
        <v>132.68</v>
      </c>
      <c r="J6357">
        <v>18</v>
      </c>
      <c r="K6357" t="s">
        <v>1543</v>
      </c>
      <c r="L6357">
        <v>2017</v>
      </c>
      <c r="M6357">
        <v>11</v>
      </c>
    </row>
    <row r="6358" spans="1:13" x14ac:dyDescent="0.25">
      <c r="A6358">
        <v>215715</v>
      </c>
      <c r="B6358" t="s">
        <v>234</v>
      </c>
      <c r="C6358" t="s">
        <v>14</v>
      </c>
      <c r="D6358" t="s">
        <v>27</v>
      </c>
      <c r="E6358" t="s">
        <v>235</v>
      </c>
      <c r="F6358" s="1">
        <v>43059.419502314813</v>
      </c>
      <c r="G6358">
        <v>2</v>
      </c>
      <c r="H6358">
        <v>66.34</v>
      </c>
      <c r="I6358">
        <v>132.68</v>
      </c>
      <c r="J6358">
        <v>18</v>
      </c>
      <c r="K6358" t="s">
        <v>1543</v>
      </c>
      <c r="L6358">
        <v>2017</v>
      </c>
      <c r="M6358">
        <v>11</v>
      </c>
    </row>
    <row r="6359" spans="1:13" x14ac:dyDescent="0.25">
      <c r="A6359">
        <v>215715</v>
      </c>
      <c r="B6359" t="s">
        <v>234</v>
      </c>
      <c r="C6359" t="s">
        <v>14</v>
      </c>
      <c r="D6359" t="s">
        <v>27</v>
      </c>
      <c r="E6359" t="s">
        <v>235</v>
      </c>
      <c r="F6359" s="1">
        <v>43136.401342592595</v>
      </c>
      <c r="G6359">
        <v>2</v>
      </c>
      <c r="H6359">
        <v>66.34</v>
      </c>
      <c r="I6359">
        <v>132.68</v>
      </c>
      <c r="J6359">
        <v>18</v>
      </c>
      <c r="K6359" t="s">
        <v>1543</v>
      </c>
      <c r="L6359">
        <v>2018</v>
      </c>
      <c r="M6359">
        <v>2</v>
      </c>
    </row>
    <row r="6360" spans="1:13" x14ac:dyDescent="0.25">
      <c r="A6360">
        <v>215715</v>
      </c>
      <c r="B6360" t="s">
        <v>234</v>
      </c>
      <c r="C6360" t="s">
        <v>14</v>
      </c>
      <c r="D6360" t="s">
        <v>27</v>
      </c>
      <c r="E6360" t="s">
        <v>235</v>
      </c>
      <c r="F6360" s="1">
        <v>43150.316076388888</v>
      </c>
      <c r="G6360">
        <v>1</v>
      </c>
      <c r="H6360">
        <v>66.34</v>
      </c>
      <c r="I6360">
        <v>66.34</v>
      </c>
      <c r="J6360">
        <v>18</v>
      </c>
      <c r="K6360" t="s">
        <v>1543</v>
      </c>
      <c r="L6360">
        <v>2018</v>
      </c>
      <c r="M6360">
        <v>2</v>
      </c>
    </row>
    <row r="6361" spans="1:13" x14ac:dyDescent="0.25">
      <c r="A6361">
        <v>215715</v>
      </c>
      <c r="B6361" t="s">
        <v>234</v>
      </c>
      <c r="C6361" t="s">
        <v>14</v>
      </c>
      <c r="D6361" t="s">
        <v>27</v>
      </c>
      <c r="E6361" t="s">
        <v>235</v>
      </c>
      <c r="F6361" s="1">
        <v>43150.316076388888</v>
      </c>
      <c r="G6361">
        <v>1</v>
      </c>
      <c r="H6361">
        <v>66.34</v>
      </c>
      <c r="I6361">
        <v>66.34</v>
      </c>
      <c r="J6361">
        <v>18</v>
      </c>
      <c r="K6361" t="s">
        <v>1543</v>
      </c>
      <c r="L6361">
        <v>2018</v>
      </c>
      <c r="M6361">
        <v>2</v>
      </c>
    </row>
    <row r="6362" spans="1:13" x14ac:dyDescent="0.25">
      <c r="A6362">
        <v>215715</v>
      </c>
      <c r="B6362" t="s">
        <v>234</v>
      </c>
      <c r="C6362" t="s">
        <v>14</v>
      </c>
      <c r="D6362" t="s">
        <v>27</v>
      </c>
      <c r="E6362" t="s">
        <v>235</v>
      </c>
      <c r="F6362" s="1">
        <v>43168.530069444445</v>
      </c>
      <c r="G6362">
        <v>1</v>
      </c>
      <c r="H6362">
        <v>66.34</v>
      </c>
      <c r="I6362">
        <v>66.34</v>
      </c>
      <c r="J6362">
        <v>18</v>
      </c>
      <c r="K6362" t="s">
        <v>1543</v>
      </c>
      <c r="L6362">
        <v>2018</v>
      </c>
      <c r="M6362">
        <v>3</v>
      </c>
    </row>
    <row r="6363" spans="1:13" x14ac:dyDescent="0.25">
      <c r="A6363">
        <v>215715</v>
      </c>
      <c r="B6363" t="s">
        <v>234</v>
      </c>
      <c r="C6363" t="s">
        <v>14</v>
      </c>
      <c r="D6363" t="s">
        <v>27</v>
      </c>
      <c r="E6363" t="s">
        <v>235</v>
      </c>
      <c r="F6363" s="1">
        <v>43171.330960648149</v>
      </c>
      <c r="G6363">
        <v>3</v>
      </c>
      <c r="H6363">
        <v>66.34</v>
      </c>
      <c r="I6363">
        <v>199.02</v>
      </c>
      <c r="J6363">
        <v>18</v>
      </c>
      <c r="K6363" t="s">
        <v>1543</v>
      </c>
      <c r="L6363">
        <v>2018</v>
      </c>
      <c r="M6363">
        <v>3</v>
      </c>
    </row>
    <row r="6364" spans="1:13" x14ac:dyDescent="0.25">
      <c r="A6364">
        <v>215715</v>
      </c>
      <c r="B6364" t="s">
        <v>234</v>
      </c>
      <c r="C6364" t="s">
        <v>14</v>
      </c>
      <c r="D6364" t="s">
        <v>27</v>
      </c>
      <c r="E6364" t="s">
        <v>235</v>
      </c>
      <c r="F6364" s="1">
        <v>43206.416689814818</v>
      </c>
      <c r="G6364">
        <v>1</v>
      </c>
      <c r="H6364">
        <v>66.34</v>
      </c>
      <c r="I6364">
        <v>66.34</v>
      </c>
      <c r="J6364">
        <v>18</v>
      </c>
      <c r="K6364" t="s">
        <v>1543</v>
      </c>
      <c r="L6364">
        <v>2018</v>
      </c>
      <c r="M6364">
        <v>4</v>
      </c>
    </row>
    <row r="6365" spans="1:13" x14ac:dyDescent="0.25">
      <c r="A6365">
        <v>215715</v>
      </c>
      <c r="B6365" t="s">
        <v>234</v>
      </c>
      <c r="C6365" t="s">
        <v>14</v>
      </c>
      <c r="D6365" t="s">
        <v>27</v>
      </c>
      <c r="E6365" t="s">
        <v>235</v>
      </c>
      <c r="F6365" s="1">
        <v>43206.416689814818</v>
      </c>
      <c r="G6365">
        <v>1</v>
      </c>
      <c r="H6365">
        <v>66.34</v>
      </c>
      <c r="I6365">
        <v>66.34</v>
      </c>
      <c r="J6365">
        <v>18</v>
      </c>
      <c r="K6365" t="s">
        <v>1543</v>
      </c>
      <c r="L6365">
        <v>2018</v>
      </c>
      <c r="M6365">
        <v>4</v>
      </c>
    </row>
    <row r="6366" spans="1:13" x14ac:dyDescent="0.25">
      <c r="A6366">
        <v>215715</v>
      </c>
      <c r="B6366" t="s">
        <v>234</v>
      </c>
      <c r="C6366" t="s">
        <v>14</v>
      </c>
      <c r="D6366" t="s">
        <v>27</v>
      </c>
      <c r="E6366" t="s">
        <v>235</v>
      </c>
      <c r="F6366" s="1">
        <v>43213.419317129628</v>
      </c>
      <c r="G6366">
        <v>1</v>
      </c>
      <c r="H6366">
        <v>66.34</v>
      </c>
      <c r="I6366">
        <v>66.34</v>
      </c>
      <c r="J6366">
        <v>18</v>
      </c>
      <c r="K6366" t="s">
        <v>1543</v>
      </c>
      <c r="L6366">
        <v>2018</v>
      </c>
      <c r="M6366">
        <v>4</v>
      </c>
    </row>
    <row r="6367" spans="1:13" x14ac:dyDescent="0.25">
      <c r="A6367">
        <v>215715</v>
      </c>
      <c r="B6367" t="s">
        <v>234</v>
      </c>
      <c r="C6367" t="s">
        <v>14</v>
      </c>
      <c r="D6367" t="s">
        <v>27</v>
      </c>
      <c r="E6367" t="s">
        <v>235</v>
      </c>
      <c r="F6367" s="1">
        <v>43213.419317129628</v>
      </c>
      <c r="G6367">
        <v>1</v>
      </c>
      <c r="H6367">
        <v>66.34</v>
      </c>
      <c r="I6367">
        <v>66.34</v>
      </c>
      <c r="J6367">
        <v>18</v>
      </c>
      <c r="K6367" t="s">
        <v>1543</v>
      </c>
      <c r="L6367">
        <v>2018</v>
      </c>
      <c r="M6367">
        <v>4</v>
      </c>
    </row>
    <row r="6368" spans="1:13" x14ac:dyDescent="0.25">
      <c r="A6368">
        <v>215715</v>
      </c>
      <c r="B6368" t="s">
        <v>234</v>
      </c>
      <c r="C6368" t="s">
        <v>14</v>
      </c>
      <c r="D6368" t="s">
        <v>27</v>
      </c>
      <c r="E6368" t="s">
        <v>235</v>
      </c>
      <c r="F6368" s="1">
        <v>43224.532430555555</v>
      </c>
      <c r="G6368">
        <v>3</v>
      </c>
      <c r="H6368">
        <v>66.34</v>
      </c>
      <c r="I6368">
        <v>199.02</v>
      </c>
      <c r="J6368">
        <v>18</v>
      </c>
      <c r="K6368" t="s">
        <v>1543</v>
      </c>
      <c r="L6368">
        <v>2018</v>
      </c>
      <c r="M6368">
        <v>5</v>
      </c>
    </row>
    <row r="6369" spans="1:13" x14ac:dyDescent="0.25">
      <c r="A6369">
        <v>215715</v>
      </c>
      <c r="B6369" t="s">
        <v>234</v>
      </c>
      <c r="C6369" t="s">
        <v>14</v>
      </c>
      <c r="D6369" t="s">
        <v>27</v>
      </c>
      <c r="E6369" t="s">
        <v>235</v>
      </c>
      <c r="F6369" s="1">
        <v>43255.420740740738</v>
      </c>
      <c r="G6369">
        <v>1</v>
      </c>
      <c r="H6369">
        <v>66.34</v>
      </c>
      <c r="I6369">
        <v>66.34</v>
      </c>
      <c r="J6369">
        <v>18</v>
      </c>
      <c r="K6369" t="s">
        <v>1543</v>
      </c>
      <c r="L6369">
        <v>2018</v>
      </c>
      <c r="M6369">
        <v>6</v>
      </c>
    </row>
    <row r="6370" spans="1:13" x14ac:dyDescent="0.25">
      <c r="A6370">
        <v>215715</v>
      </c>
      <c r="B6370" t="s">
        <v>234</v>
      </c>
      <c r="C6370" t="s">
        <v>14</v>
      </c>
      <c r="D6370" t="s">
        <v>27</v>
      </c>
      <c r="E6370" t="s">
        <v>235</v>
      </c>
      <c r="F6370" s="1">
        <v>43255.420740740738</v>
      </c>
      <c r="G6370">
        <v>1</v>
      </c>
      <c r="H6370">
        <v>66.34</v>
      </c>
      <c r="I6370">
        <v>66.34</v>
      </c>
      <c r="J6370">
        <v>18</v>
      </c>
      <c r="K6370" t="s">
        <v>1543</v>
      </c>
      <c r="L6370">
        <v>2018</v>
      </c>
      <c r="M6370">
        <v>6</v>
      </c>
    </row>
    <row r="6371" spans="1:13" x14ac:dyDescent="0.25">
      <c r="A6371">
        <v>215715</v>
      </c>
      <c r="B6371" t="s">
        <v>234</v>
      </c>
      <c r="C6371" t="s">
        <v>14</v>
      </c>
      <c r="D6371" t="s">
        <v>27</v>
      </c>
      <c r="E6371" t="s">
        <v>235</v>
      </c>
      <c r="F6371" s="1">
        <v>43262.338900462964</v>
      </c>
      <c r="G6371">
        <v>2</v>
      </c>
      <c r="H6371">
        <v>66.34</v>
      </c>
      <c r="I6371">
        <v>132.68</v>
      </c>
      <c r="J6371">
        <v>18</v>
      </c>
      <c r="K6371" t="s">
        <v>1543</v>
      </c>
      <c r="L6371">
        <v>2018</v>
      </c>
      <c r="M6371">
        <v>6</v>
      </c>
    </row>
    <row r="6372" spans="1:13" x14ac:dyDescent="0.25">
      <c r="A6372">
        <v>215715</v>
      </c>
      <c r="B6372" t="s">
        <v>234</v>
      </c>
      <c r="C6372" t="s">
        <v>14</v>
      </c>
      <c r="D6372" t="s">
        <v>27</v>
      </c>
      <c r="E6372" t="s">
        <v>235</v>
      </c>
      <c r="F6372" s="1">
        <v>43283.322164351855</v>
      </c>
      <c r="G6372">
        <v>2</v>
      </c>
      <c r="H6372">
        <v>66.34</v>
      </c>
      <c r="I6372">
        <v>132.68</v>
      </c>
      <c r="J6372">
        <v>18</v>
      </c>
      <c r="K6372" t="s">
        <v>1543</v>
      </c>
      <c r="L6372">
        <v>2018</v>
      </c>
      <c r="M6372">
        <v>7</v>
      </c>
    </row>
    <row r="6373" spans="1:13" x14ac:dyDescent="0.25">
      <c r="A6373">
        <v>215715</v>
      </c>
      <c r="B6373" t="s">
        <v>234</v>
      </c>
      <c r="C6373" t="s">
        <v>14</v>
      </c>
      <c r="D6373" t="s">
        <v>27</v>
      </c>
      <c r="E6373" t="s">
        <v>235</v>
      </c>
      <c r="F6373" s="1">
        <v>43353.40792824074</v>
      </c>
      <c r="G6373">
        <v>2</v>
      </c>
      <c r="H6373">
        <v>66.34</v>
      </c>
      <c r="I6373">
        <v>132.68</v>
      </c>
      <c r="J6373">
        <v>18</v>
      </c>
      <c r="K6373" t="s">
        <v>1543</v>
      </c>
      <c r="L6373">
        <v>2018</v>
      </c>
      <c r="M6373">
        <v>9</v>
      </c>
    </row>
    <row r="6374" spans="1:13" x14ac:dyDescent="0.25">
      <c r="A6374">
        <v>215715</v>
      </c>
      <c r="B6374" t="s">
        <v>234</v>
      </c>
      <c r="C6374" t="s">
        <v>14</v>
      </c>
      <c r="D6374" t="s">
        <v>27</v>
      </c>
      <c r="E6374" t="s">
        <v>235</v>
      </c>
      <c r="F6374" s="1">
        <v>43360.33766203704</v>
      </c>
      <c r="G6374">
        <v>2</v>
      </c>
      <c r="H6374">
        <v>66.34</v>
      </c>
      <c r="I6374">
        <v>132.68</v>
      </c>
      <c r="J6374">
        <v>18</v>
      </c>
      <c r="K6374" t="s">
        <v>1543</v>
      </c>
      <c r="L6374">
        <v>2018</v>
      </c>
      <c r="M6374">
        <v>9</v>
      </c>
    </row>
    <row r="6375" spans="1:13" x14ac:dyDescent="0.25">
      <c r="A6375">
        <v>215715</v>
      </c>
      <c r="B6375" t="s">
        <v>234</v>
      </c>
      <c r="C6375" t="s">
        <v>14</v>
      </c>
      <c r="D6375" t="s">
        <v>27</v>
      </c>
      <c r="E6375" t="s">
        <v>235</v>
      </c>
      <c r="F6375" s="1">
        <v>43367.425381944442</v>
      </c>
      <c r="G6375">
        <v>3</v>
      </c>
      <c r="H6375">
        <v>66.34</v>
      </c>
      <c r="I6375">
        <v>199.02</v>
      </c>
      <c r="J6375">
        <v>18</v>
      </c>
      <c r="K6375" t="s">
        <v>1543</v>
      </c>
      <c r="L6375">
        <v>2018</v>
      </c>
      <c r="M6375">
        <v>9</v>
      </c>
    </row>
    <row r="6376" spans="1:13" x14ac:dyDescent="0.25">
      <c r="A6376">
        <v>226525</v>
      </c>
      <c r="B6376" t="s">
        <v>234</v>
      </c>
      <c r="C6376" t="s">
        <v>14</v>
      </c>
      <c r="D6376" t="s">
        <v>15</v>
      </c>
      <c r="E6376" t="s">
        <v>235</v>
      </c>
      <c r="F6376" s="1">
        <v>43451.457071759258</v>
      </c>
      <c r="G6376">
        <v>2</v>
      </c>
      <c r="H6376">
        <v>66.34</v>
      </c>
      <c r="I6376">
        <v>132.68</v>
      </c>
      <c r="J6376">
        <v>18</v>
      </c>
      <c r="K6376" t="s">
        <v>1543</v>
      </c>
      <c r="L6376">
        <v>2018</v>
      </c>
      <c r="M6376">
        <v>12</v>
      </c>
    </row>
    <row r="6377" spans="1:13" x14ac:dyDescent="0.25">
      <c r="A6377">
        <v>226525</v>
      </c>
      <c r="B6377" t="s">
        <v>234</v>
      </c>
      <c r="C6377" t="s">
        <v>14</v>
      </c>
      <c r="D6377" t="s">
        <v>15</v>
      </c>
      <c r="E6377" t="s">
        <v>235</v>
      </c>
      <c r="F6377" s="1">
        <v>43451.457071759258</v>
      </c>
      <c r="G6377">
        <v>2</v>
      </c>
      <c r="H6377">
        <v>66.34</v>
      </c>
      <c r="I6377">
        <v>132.68</v>
      </c>
      <c r="J6377">
        <v>18</v>
      </c>
      <c r="K6377" t="s">
        <v>1543</v>
      </c>
      <c r="L6377">
        <v>2018</v>
      </c>
      <c r="M6377">
        <v>12</v>
      </c>
    </row>
    <row r="6378" spans="1:13" x14ac:dyDescent="0.25">
      <c r="A6378">
        <v>226525</v>
      </c>
      <c r="B6378" t="s">
        <v>234</v>
      </c>
      <c r="C6378" t="s">
        <v>14</v>
      </c>
      <c r="D6378" t="s">
        <v>15</v>
      </c>
      <c r="E6378" t="s">
        <v>235</v>
      </c>
      <c r="F6378" s="1">
        <v>43581.452476851853</v>
      </c>
      <c r="G6378">
        <v>2</v>
      </c>
      <c r="H6378">
        <v>66.34</v>
      </c>
      <c r="I6378">
        <v>132.68</v>
      </c>
      <c r="J6378">
        <v>18</v>
      </c>
      <c r="K6378" t="s">
        <v>1543</v>
      </c>
      <c r="L6378">
        <v>2019</v>
      </c>
      <c r="M6378">
        <v>4</v>
      </c>
    </row>
    <row r="6379" spans="1:13" x14ac:dyDescent="0.25">
      <c r="A6379">
        <v>226523</v>
      </c>
      <c r="B6379" t="s">
        <v>1604</v>
      </c>
      <c r="C6379" t="s">
        <v>14</v>
      </c>
      <c r="D6379" t="s">
        <v>15</v>
      </c>
      <c r="E6379" t="s">
        <v>235</v>
      </c>
      <c r="F6379" s="1">
        <v>43640.447997685187</v>
      </c>
      <c r="G6379">
        <v>2</v>
      </c>
      <c r="H6379">
        <v>51.96</v>
      </c>
      <c r="I6379">
        <v>103.92</v>
      </c>
      <c r="J6379">
        <v>18</v>
      </c>
      <c r="K6379" t="s">
        <v>1543</v>
      </c>
      <c r="L6379">
        <v>2019</v>
      </c>
      <c r="M6379">
        <v>6</v>
      </c>
    </row>
    <row r="6380" spans="1:13" x14ac:dyDescent="0.25">
      <c r="A6380">
        <v>226525</v>
      </c>
      <c r="B6380" t="s">
        <v>234</v>
      </c>
      <c r="C6380" t="s">
        <v>14</v>
      </c>
      <c r="D6380" t="s">
        <v>15</v>
      </c>
      <c r="E6380" t="s">
        <v>235</v>
      </c>
      <c r="F6380" s="1">
        <v>43675.493275462963</v>
      </c>
      <c r="G6380">
        <v>2</v>
      </c>
      <c r="H6380">
        <v>66.34</v>
      </c>
      <c r="I6380">
        <v>132.68</v>
      </c>
      <c r="J6380">
        <v>18</v>
      </c>
      <c r="K6380" t="s">
        <v>1543</v>
      </c>
      <c r="L6380">
        <v>2019</v>
      </c>
      <c r="M6380">
        <v>7</v>
      </c>
    </row>
    <row r="6381" spans="1:13" x14ac:dyDescent="0.25">
      <c r="A6381">
        <v>226523</v>
      </c>
      <c r="B6381" t="s">
        <v>1604</v>
      </c>
      <c r="C6381" t="s">
        <v>14</v>
      </c>
      <c r="D6381" t="s">
        <v>15</v>
      </c>
      <c r="E6381" t="s">
        <v>235</v>
      </c>
      <c r="F6381" s="1">
        <v>43724.387106481481</v>
      </c>
      <c r="G6381">
        <v>1</v>
      </c>
      <c r="H6381">
        <v>51.96</v>
      </c>
      <c r="I6381">
        <v>51.96</v>
      </c>
      <c r="J6381">
        <v>18</v>
      </c>
      <c r="K6381" t="s">
        <v>1543</v>
      </c>
      <c r="L6381">
        <v>2019</v>
      </c>
      <c r="M6381">
        <v>9</v>
      </c>
    </row>
    <row r="6382" spans="1:13" x14ac:dyDescent="0.25">
      <c r="A6382">
        <v>226523</v>
      </c>
      <c r="B6382" t="s">
        <v>1604</v>
      </c>
      <c r="C6382" t="s">
        <v>14</v>
      </c>
      <c r="D6382" t="s">
        <v>15</v>
      </c>
      <c r="E6382" t="s">
        <v>235</v>
      </c>
      <c r="F6382" s="1">
        <v>43731.422303240739</v>
      </c>
      <c r="G6382">
        <v>1</v>
      </c>
      <c r="H6382">
        <v>51.96</v>
      </c>
      <c r="I6382">
        <v>51.96</v>
      </c>
      <c r="J6382">
        <v>18</v>
      </c>
      <c r="K6382" t="s">
        <v>1543</v>
      </c>
      <c r="L6382">
        <v>2019</v>
      </c>
      <c r="M6382">
        <v>9</v>
      </c>
    </row>
    <row r="6383" spans="1:13" x14ac:dyDescent="0.25">
      <c r="A6383">
        <v>226523</v>
      </c>
      <c r="B6383" t="s">
        <v>1604</v>
      </c>
      <c r="C6383" t="s">
        <v>14</v>
      </c>
      <c r="D6383" t="s">
        <v>15</v>
      </c>
      <c r="E6383" t="s">
        <v>235</v>
      </c>
      <c r="F6383" s="1">
        <v>43745.460821759261</v>
      </c>
      <c r="G6383">
        <v>2</v>
      </c>
      <c r="H6383">
        <v>51.96</v>
      </c>
      <c r="I6383">
        <v>103.92</v>
      </c>
      <c r="J6383">
        <v>18</v>
      </c>
      <c r="K6383" t="s">
        <v>1543</v>
      </c>
      <c r="L6383">
        <v>2019</v>
      </c>
      <c r="M6383">
        <v>10</v>
      </c>
    </row>
    <row r="6384" spans="1:13" x14ac:dyDescent="0.25">
      <c r="A6384">
        <v>226525</v>
      </c>
      <c r="B6384" t="s">
        <v>234</v>
      </c>
      <c r="C6384" t="s">
        <v>14</v>
      </c>
      <c r="D6384" t="s">
        <v>15</v>
      </c>
      <c r="E6384" t="s">
        <v>235</v>
      </c>
      <c r="F6384" s="1">
        <v>43747.480567129627</v>
      </c>
      <c r="G6384">
        <v>1</v>
      </c>
      <c r="H6384">
        <v>66.34</v>
      </c>
      <c r="I6384">
        <v>66.34</v>
      </c>
      <c r="J6384">
        <v>18</v>
      </c>
      <c r="K6384" t="s">
        <v>1543</v>
      </c>
      <c r="L6384">
        <v>2019</v>
      </c>
      <c r="M6384">
        <v>10</v>
      </c>
    </row>
    <row r="6385" spans="1:13" x14ac:dyDescent="0.25">
      <c r="A6385">
        <v>226525</v>
      </c>
      <c r="B6385" t="s">
        <v>234</v>
      </c>
      <c r="C6385" t="s">
        <v>14</v>
      </c>
      <c r="D6385" t="s">
        <v>15</v>
      </c>
      <c r="E6385" t="s">
        <v>235</v>
      </c>
      <c r="F6385" s="1">
        <v>43752.472314814811</v>
      </c>
      <c r="G6385">
        <v>2</v>
      </c>
      <c r="H6385">
        <v>66.34</v>
      </c>
      <c r="I6385">
        <v>132.68</v>
      </c>
      <c r="J6385">
        <v>18</v>
      </c>
      <c r="K6385" t="s">
        <v>1543</v>
      </c>
      <c r="L6385">
        <v>2019</v>
      </c>
      <c r="M6385">
        <v>10</v>
      </c>
    </row>
    <row r="6386" spans="1:13" x14ac:dyDescent="0.25">
      <c r="A6386">
        <v>226525</v>
      </c>
      <c r="B6386" t="s">
        <v>234</v>
      </c>
      <c r="C6386" t="s">
        <v>14</v>
      </c>
      <c r="D6386" t="s">
        <v>15</v>
      </c>
      <c r="E6386" t="s">
        <v>235</v>
      </c>
      <c r="F6386" s="1">
        <v>43787.426817129628</v>
      </c>
      <c r="G6386">
        <v>1</v>
      </c>
      <c r="H6386">
        <v>66.34</v>
      </c>
      <c r="I6386">
        <v>66.34</v>
      </c>
      <c r="J6386">
        <v>18</v>
      </c>
      <c r="K6386" t="s">
        <v>1543</v>
      </c>
      <c r="L6386">
        <v>2019</v>
      </c>
      <c r="M6386">
        <v>11</v>
      </c>
    </row>
    <row r="6387" spans="1:13" x14ac:dyDescent="0.25">
      <c r="A6387">
        <v>226525</v>
      </c>
      <c r="B6387" t="s">
        <v>234</v>
      </c>
      <c r="C6387" t="s">
        <v>14</v>
      </c>
      <c r="D6387" t="s">
        <v>15</v>
      </c>
      <c r="E6387" t="s">
        <v>235</v>
      </c>
      <c r="F6387" s="1">
        <v>43787.426817129628</v>
      </c>
      <c r="G6387">
        <v>1</v>
      </c>
      <c r="H6387">
        <v>66.34</v>
      </c>
      <c r="I6387">
        <v>66.34</v>
      </c>
      <c r="J6387">
        <v>18</v>
      </c>
      <c r="K6387" t="s">
        <v>1543</v>
      </c>
      <c r="L6387">
        <v>2019</v>
      </c>
      <c r="M6387">
        <v>11</v>
      </c>
    </row>
    <row r="6388" spans="1:13" x14ac:dyDescent="0.25">
      <c r="A6388">
        <v>215568</v>
      </c>
      <c r="B6388" t="s">
        <v>973</v>
      </c>
      <c r="C6388" t="s">
        <v>14</v>
      </c>
      <c r="D6388" t="s">
        <v>15</v>
      </c>
      <c r="E6388" t="s">
        <v>974</v>
      </c>
      <c r="F6388" s="1">
        <v>43388.344444444447</v>
      </c>
      <c r="G6388">
        <v>1</v>
      </c>
      <c r="H6388">
        <v>103.28</v>
      </c>
      <c r="I6388">
        <v>103.28</v>
      </c>
      <c r="J6388">
        <v>18</v>
      </c>
      <c r="K6388" t="s">
        <v>1543</v>
      </c>
      <c r="L6388">
        <v>2018</v>
      </c>
      <c r="M6388">
        <v>10</v>
      </c>
    </row>
    <row r="6389" spans="1:13" x14ac:dyDescent="0.25">
      <c r="A6389">
        <v>844492</v>
      </c>
      <c r="B6389" t="s">
        <v>240</v>
      </c>
      <c r="C6389" t="s">
        <v>238</v>
      </c>
      <c r="D6389" t="s">
        <v>241</v>
      </c>
      <c r="F6389" s="1">
        <v>43256.397650462961</v>
      </c>
      <c r="G6389">
        <v>2</v>
      </c>
      <c r="H6389">
        <v>161.9</v>
      </c>
      <c r="I6389">
        <v>323.8</v>
      </c>
      <c r="J6389">
        <v>18</v>
      </c>
      <c r="K6389" t="s">
        <v>1543</v>
      </c>
      <c r="L6389">
        <v>2018</v>
      </c>
      <c r="M6389">
        <v>6</v>
      </c>
    </row>
    <row r="6390" spans="1:13" x14ac:dyDescent="0.25">
      <c r="A6390">
        <v>844492</v>
      </c>
      <c r="B6390" t="s">
        <v>240</v>
      </c>
      <c r="C6390" t="s">
        <v>238</v>
      </c>
      <c r="D6390" t="s">
        <v>241</v>
      </c>
      <c r="F6390" s="1">
        <v>43529.397766203707</v>
      </c>
      <c r="G6390">
        <v>3</v>
      </c>
      <c r="H6390">
        <v>161.9</v>
      </c>
      <c r="I6390">
        <v>485.69</v>
      </c>
      <c r="J6390">
        <v>18</v>
      </c>
      <c r="K6390" t="s">
        <v>1543</v>
      </c>
      <c r="L6390">
        <v>2019</v>
      </c>
      <c r="M6390">
        <v>3</v>
      </c>
    </row>
    <row r="6391" spans="1:13" x14ac:dyDescent="0.25">
      <c r="A6391">
        <v>844492</v>
      </c>
      <c r="B6391" t="s">
        <v>240</v>
      </c>
      <c r="C6391" t="s">
        <v>238</v>
      </c>
      <c r="D6391" t="s">
        <v>241</v>
      </c>
      <c r="F6391" s="1">
        <v>43613.406238425923</v>
      </c>
      <c r="G6391">
        <v>4</v>
      </c>
      <c r="H6391">
        <v>161.9</v>
      </c>
      <c r="I6391">
        <v>647.59</v>
      </c>
      <c r="J6391">
        <v>18</v>
      </c>
      <c r="K6391" t="s">
        <v>1543</v>
      </c>
      <c r="L6391">
        <v>2019</v>
      </c>
      <c r="M6391">
        <v>5</v>
      </c>
    </row>
    <row r="6392" spans="1:13" x14ac:dyDescent="0.25">
      <c r="A6392">
        <v>844492</v>
      </c>
      <c r="B6392" t="s">
        <v>240</v>
      </c>
      <c r="C6392" t="s">
        <v>238</v>
      </c>
      <c r="D6392" t="s">
        <v>241</v>
      </c>
      <c r="F6392" s="1">
        <v>43669.36818287037</v>
      </c>
      <c r="G6392">
        <v>3</v>
      </c>
      <c r="H6392">
        <v>161.9</v>
      </c>
      <c r="I6392">
        <v>485.69</v>
      </c>
      <c r="J6392">
        <v>18</v>
      </c>
      <c r="K6392" t="s">
        <v>1543</v>
      </c>
      <c r="L6392">
        <v>2019</v>
      </c>
      <c r="M6392">
        <v>7</v>
      </c>
    </row>
    <row r="6393" spans="1:13" x14ac:dyDescent="0.25">
      <c r="A6393">
        <v>844492</v>
      </c>
      <c r="B6393" t="s">
        <v>240</v>
      </c>
      <c r="C6393" t="s">
        <v>238</v>
      </c>
      <c r="D6393" t="s">
        <v>241</v>
      </c>
      <c r="F6393" s="1">
        <v>43676.339953703704</v>
      </c>
      <c r="G6393">
        <v>1</v>
      </c>
      <c r="H6393">
        <v>161.9</v>
      </c>
      <c r="I6393">
        <v>161.9</v>
      </c>
      <c r="J6393">
        <v>18</v>
      </c>
      <c r="K6393" t="s">
        <v>1543</v>
      </c>
      <c r="L6393">
        <v>2019</v>
      </c>
      <c r="M6393">
        <v>7</v>
      </c>
    </row>
    <row r="6394" spans="1:13" x14ac:dyDescent="0.25">
      <c r="A6394">
        <v>844492</v>
      </c>
      <c r="B6394" t="s">
        <v>240</v>
      </c>
      <c r="C6394" t="s">
        <v>238</v>
      </c>
      <c r="D6394" t="s">
        <v>241</v>
      </c>
      <c r="F6394" s="1">
        <v>43809.401331018518</v>
      </c>
      <c r="G6394">
        <v>3</v>
      </c>
      <c r="H6394">
        <v>161.9</v>
      </c>
      <c r="I6394">
        <v>485.69</v>
      </c>
      <c r="J6394">
        <v>18</v>
      </c>
      <c r="K6394" t="s">
        <v>1543</v>
      </c>
      <c r="L6394">
        <v>2019</v>
      </c>
      <c r="M6394">
        <v>12</v>
      </c>
    </row>
    <row r="6395" spans="1:13" x14ac:dyDescent="0.25">
      <c r="A6395">
        <v>905093</v>
      </c>
      <c r="B6395" t="s">
        <v>1605</v>
      </c>
      <c r="C6395" t="s">
        <v>238</v>
      </c>
      <c r="D6395" t="s">
        <v>241</v>
      </c>
      <c r="F6395" s="1">
        <v>43732.376076388886</v>
      </c>
      <c r="G6395">
        <v>4</v>
      </c>
      <c r="H6395">
        <v>171.22</v>
      </c>
      <c r="I6395">
        <v>684.86</v>
      </c>
      <c r="J6395">
        <v>18</v>
      </c>
      <c r="K6395" t="s">
        <v>1543</v>
      </c>
      <c r="L6395">
        <v>2019</v>
      </c>
      <c r="M6395">
        <v>9</v>
      </c>
    </row>
    <row r="6396" spans="1:13" x14ac:dyDescent="0.25">
      <c r="A6396">
        <v>501245</v>
      </c>
      <c r="B6396" t="s">
        <v>243</v>
      </c>
      <c r="C6396" t="s">
        <v>238</v>
      </c>
      <c r="D6396" t="s">
        <v>241</v>
      </c>
      <c r="F6396" s="1">
        <v>43256.397650462961</v>
      </c>
      <c r="G6396">
        <v>1</v>
      </c>
      <c r="H6396">
        <v>91.71</v>
      </c>
      <c r="I6396">
        <v>91.71</v>
      </c>
      <c r="J6396">
        <v>18</v>
      </c>
      <c r="K6396" t="s">
        <v>1543</v>
      </c>
      <c r="L6396">
        <v>2018</v>
      </c>
      <c r="M6396">
        <v>6</v>
      </c>
    </row>
    <row r="6397" spans="1:13" x14ac:dyDescent="0.25">
      <c r="A6397">
        <v>396952</v>
      </c>
      <c r="B6397" t="s">
        <v>245</v>
      </c>
      <c r="C6397" t="s">
        <v>238</v>
      </c>
      <c r="D6397" t="s">
        <v>246</v>
      </c>
      <c r="F6397" s="1">
        <v>43600.387881944444</v>
      </c>
      <c r="G6397">
        <v>2</v>
      </c>
      <c r="H6397">
        <v>50.82</v>
      </c>
      <c r="I6397">
        <v>101.64</v>
      </c>
      <c r="J6397">
        <v>18</v>
      </c>
      <c r="K6397" t="s">
        <v>1543</v>
      </c>
      <c r="L6397">
        <v>2019</v>
      </c>
      <c r="M6397">
        <v>5</v>
      </c>
    </row>
    <row r="6398" spans="1:13" x14ac:dyDescent="0.25">
      <c r="A6398">
        <v>905065</v>
      </c>
      <c r="B6398" t="s">
        <v>1394</v>
      </c>
      <c r="C6398" t="s">
        <v>238</v>
      </c>
      <c r="D6398" t="s">
        <v>239</v>
      </c>
      <c r="F6398" s="1">
        <v>42766.306608796294</v>
      </c>
      <c r="G6398">
        <v>1</v>
      </c>
      <c r="H6398">
        <v>112.53</v>
      </c>
      <c r="I6398">
        <v>112.53</v>
      </c>
      <c r="J6398">
        <v>18</v>
      </c>
      <c r="K6398" t="s">
        <v>1543</v>
      </c>
      <c r="L6398">
        <v>2017</v>
      </c>
      <c r="M6398">
        <v>1</v>
      </c>
    </row>
    <row r="6399" spans="1:13" x14ac:dyDescent="0.25">
      <c r="A6399">
        <v>905065</v>
      </c>
      <c r="B6399" t="s">
        <v>1394</v>
      </c>
      <c r="C6399" t="s">
        <v>238</v>
      </c>
      <c r="D6399" t="s">
        <v>239</v>
      </c>
      <c r="F6399" s="1">
        <v>42801.337407407409</v>
      </c>
      <c r="G6399">
        <v>1</v>
      </c>
      <c r="H6399">
        <v>112.53</v>
      </c>
      <c r="I6399">
        <v>112.53</v>
      </c>
      <c r="J6399">
        <v>18</v>
      </c>
      <c r="K6399" t="s">
        <v>1543</v>
      </c>
      <c r="L6399">
        <v>2017</v>
      </c>
      <c r="M6399">
        <v>3</v>
      </c>
    </row>
    <row r="6400" spans="1:13" x14ac:dyDescent="0.25">
      <c r="A6400">
        <v>905065</v>
      </c>
      <c r="B6400" t="s">
        <v>1394</v>
      </c>
      <c r="C6400" t="s">
        <v>238</v>
      </c>
      <c r="D6400" t="s">
        <v>239</v>
      </c>
      <c r="F6400" s="1">
        <v>42822.398472222223</v>
      </c>
      <c r="G6400">
        <v>2</v>
      </c>
      <c r="H6400">
        <v>112.53</v>
      </c>
      <c r="I6400">
        <v>225.06</v>
      </c>
      <c r="J6400">
        <v>18</v>
      </c>
      <c r="K6400" t="s">
        <v>1543</v>
      </c>
      <c r="L6400">
        <v>2017</v>
      </c>
      <c r="M6400">
        <v>3</v>
      </c>
    </row>
    <row r="6401" spans="1:13" x14ac:dyDescent="0.25">
      <c r="A6401">
        <v>905065</v>
      </c>
      <c r="B6401" t="s">
        <v>1394</v>
      </c>
      <c r="C6401" t="s">
        <v>238</v>
      </c>
      <c r="D6401" t="s">
        <v>239</v>
      </c>
      <c r="F6401" s="1">
        <v>42927.447337962964</v>
      </c>
      <c r="G6401">
        <v>2</v>
      </c>
      <c r="H6401">
        <v>112.53</v>
      </c>
      <c r="I6401">
        <v>225.06</v>
      </c>
      <c r="J6401">
        <v>18</v>
      </c>
      <c r="K6401" t="s">
        <v>1543</v>
      </c>
      <c r="L6401">
        <v>2017</v>
      </c>
      <c r="M6401">
        <v>7</v>
      </c>
    </row>
    <row r="6402" spans="1:13" x14ac:dyDescent="0.25">
      <c r="A6402">
        <v>905065</v>
      </c>
      <c r="B6402" t="s">
        <v>1394</v>
      </c>
      <c r="C6402" t="s">
        <v>238</v>
      </c>
      <c r="D6402" t="s">
        <v>239</v>
      </c>
      <c r="F6402" s="1">
        <v>42969.33326388889</v>
      </c>
      <c r="G6402">
        <v>1</v>
      </c>
      <c r="H6402">
        <v>112.53</v>
      </c>
      <c r="I6402">
        <v>112.53</v>
      </c>
      <c r="J6402">
        <v>18</v>
      </c>
      <c r="K6402" t="s">
        <v>1543</v>
      </c>
      <c r="L6402">
        <v>2017</v>
      </c>
      <c r="M6402">
        <v>8</v>
      </c>
    </row>
    <row r="6403" spans="1:13" x14ac:dyDescent="0.25">
      <c r="A6403">
        <v>905065</v>
      </c>
      <c r="B6403" t="s">
        <v>1394</v>
      </c>
      <c r="C6403" t="s">
        <v>238</v>
      </c>
      <c r="D6403" t="s">
        <v>239</v>
      </c>
      <c r="F6403" s="1">
        <v>43039.379583333335</v>
      </c>
      <c r="G6403">
        <v>2</v>
      </c>
      <c r="H6403">
        <v>112.53</v>
      </c>
      <c r="I6403">
        <v>225.06</v>
      </c>
      <c r="J6403">
        <v>18</v>
      </c>
      <c r="K6403" t="s">
        <v>1543</v>
      </c>
      <c r="L6403">
        <v>2017</v>
      </c>
      <c r="M6403">
        <v>10</v>
      </c>
    </row>
    <row r="6404" spans="1:13" x14ac:dyDescent="0.25">
      <c r="A6404">
        <v>905065</v>
      </c>
      <c r="B6404" t="s">
        <v>1394</v>
      </c>
      <c r="C6404" t="s">
        <v>238</v>
      </c>
      <c r="D6404" t="s">
        <v>239</v>
      </c>
      <c r="F6404" s="1">
        <v>43109.424305555556</v>
      </c>
      <c r="G6404">
        <v>1</v>
      </c>
      <c r="H6404">
        <v>112.53</v>
      </c>
      <c r="I6404">
        <v>112.53</v>
      </c>
      <c r="J6404">
        <v>18</v>
      </c>
      <c r="K6404" t="s">
        <v>1543</v>
      </c>
      <c r="L6404">
        <v>2018</v>
      </c>
      <c r="M6404">
        <v>1</v>
      </c>
    </row>
    <row r="6405" spans="1:13" x14ac:dyDescent="0.25">
      <c r="A6405">
        <v>905065</v>
      </c>
      <c r="B6405" t="s">
        <v>1394</v>
      </c>
      <c r="C6405" t="s">
        <v>238</v>
      </c>
      <c r="D6405" t="s">
        <v>239</v>
      </c>
      <c r="F6405" s="1">
        <v>43200.38422453704</v>
      </c>
      <c r="G6405">
        <v>1</v>
      </c>
      <c r="H6405">
        <v>112.53</v>
      </c>
      <c r="I6405">
        <v>112.53</v>
      </c>
      <c r="J6405">
        <v>18</v>
      </c>
      <c r="K6405" t="s">
        <v>1543</v>
      </c>
      <c r="L6405">
        <v>2018</v>
      </c>
      <c r="M6405">
        <v>4</v>
      </c>
    </row>
    <row r="6406" spans="1:13" x14ac:dyDescent="0.25">
      <c r="A6406">
        <v>905065</v>
      </c>
      <c r="B6406" t="s">
        <v>1394</v>
      </c>
      <c r="C6406" t="s">
        <v>238</v>
      </c>
      <c r="D6406" t="s">
        <v>239</v>
      </c>
      <c r="F6406" s="1">
        <v>43354.373437499999</v>
      </c>
      <c r="G6406">
        <v>2</v>
      </c>
      <c r="H6406">
        <v>112.53</v>
      </c>
      <c r="I6406">
        <v>225.06</v>
      </c>
      <c r="J6406">
        <v>18</v>
      </c>
      <c r="K6406" t="s">
        <v>1543</v>
      </c>
      <c r="L6406">
        <v>2018</v>
      </c>
      <c r="M6406">
        <v>9</v>
      </c>
    </row>
    <row r="6407" spans="1:13" x14ac:dyDescent="0.25">
      <c r="A6407">
        <v>905065</v>
      </c>
      <c r="B6407" t="s">
        <v>1394</v>
      </c>
      <c r="C6407" t="s">
        <v>238</v>
      </c>
      <c r="D6407" t="s">
        <v>239</v>
      </c>
      <c r="F6407" s="1">
        <v>43424.400381944448</v>
      </c>
      <c r="G6407">
        <v>1</v>
      </c>
      <c r="H6407">
        <v>112.53</v>
      </c>
      <c r="I6407">
        <v>112.53</v>
      </c>
      <c r="J6407">
        <v>18</v>
      </c>
      <c r="K6407" t="s">
        <v>1543</v>
      </c>
      <c r="L6407">
        <v>2018</v>
      </c>
      <c r="M6407">
        <v>11</v>
      </c>
    </row>
    <row r="6408" spans="1:13" x14ac:dyDescent="0.25">
      <c r="A6408">
        <v>905065</v>
      </c>
      <c r="B6408" t="s">
        <v>1394</v>
      </c>
      <c r="C6408" t="s">
        <v>238</v>
      </c>
      <c r="D6408" t="s">
        <v>239</v>
      </c>
      <c r="F6408" s="1">
        <v>43431.415324074071</v>
      </c>
      <c r="G6408">
        <v>1</v>
      </c>
      <c r="H6408">
        <v>112.53</v>
      </c>
      <c r="I6408">
        <v>112.53</v>
      </c>
      <c r="J6408">
        <v>18</v>
      </c>
      <c r="K6408" t="s">
        <v>1543</v>
      </c>
      <c r="L6408">
        <v>2018</v>
      </c>
      <c r="M6408">
        <v>11</v>
      </c>
    </row>
    <row r="6409" spans="1:13" x14ac:dyDescent="0.25">
      <c r="A6409">
        <v>905065</v>
      </c>
      <c r="B6409" t="s">
        <v>1394</v>
      </c>
      <c r="C6409" t="s">
        <v>238</v>
      </c>
      <c r="D6409" t="s">
        <v>239</v>
      </c>
      <c r="F6409" s="1">
        <v>43452.42496527778</v>
      </c>
      <c r="G6409">
        <v>2</v>
      </c>
      <c r="H6409">
        <v>112.53</v>
      </c>
      <c r="I6409">
        <v>225.06</v>
      </c>
      <c r="J6409">
        <v>18</v>
      </c>
      <c r="K6409" t="s">
        <v>1543</v>
      </c>
      <c r="L6409">
        <v>2018</v>
      </c>
      <c r="M6409">
        <v>12</v>
      </c>
    </row>
    <row r="6410" spans="1:13" x14ac:dyDescent="0.25">
      <c r="A6410">
        <v>905065</v>
      </c>
      <c r="B6410" t="s">
        <v>1394</v>
      </c>
      <c r="C6410" t="s">
        <v>238</v>
      </c>
      <c r="D6410" t="s">
        <v>239</v>
      </c>
      <c r="F6410" s="1">
        <v>43529.397766203707</v>
      </c>
      <c r="G6410">
        <v>2</v>
      </c>
      <c r="H6410">
        <v>112.53</v>
      </c>
      <c r="I6410">
        <v>225.06</v>
      </c>
      <c r="J6410">
        <v>18</v>
      </c>
      <c r="K6410" t="s">
        <v>1543</v>
      </c>
      <c r="L6410">
        <v>2019</v>
      </c>
      <c r="M6410">
        <v>3</v>
      </c>
    </row>
    <row r="6411" spans="1:13" x14ac:dyDescent="0.25">
      <c r="A6411">
        <v>905065</v>
      </c>
      <c r="B6411" t="s">
        <v>1394</v>
      </c>
      <c r="C6411" t="s">
        <v>238</v>
      </c>
      <c r="D6411" t="s">
        <v>239</v>
      </c>
      <c r="F6411" s="1">
        <v>43564.447951388887</v>
      </c>
      <c r="G6411">
        <v>1</v>
      </c>
      <c r="H6411">
        <v>112.53</v>
      </c>
      <c r="I6411">
        <v>112.53</v>
      </c>
      <c r="J6411">
        <v>18</v>
      </c>
      <c r="K6411" t="s">
        <v>1543</v>
      </c>
      <c r="L6411">
        <v>2019</v>
      </c>
      <c r="M6411">
        <v>4</v>
      </c>
    </row>
    <row r="6412" spans="1:13" x14ac:dyDescent="0.25">
      <c r="A6412">
        <v>905065</v>
      </c>
      <c r="B6412" t="s">
        <v>1394</v>
      </c>
      <c r="C6412" t="s">
        <v>238</v>
      </c>
      <c r="D6412" t="s">
        <v>239</v>
      </c>
      <c r="F6412" s="1">
        <v>43676.339953703704</v>
      </c>
      <c r="G6412">
        <v>2</v>
      </c>
      <c r="H6412">
        <v>112.53</v>
      </c>
      <c r="I6412">
        <v>225.06</v>
      </c>
      <c r="J6412">
        <v>18</v>
      </c>
      <c r="K6412" t="s">
        <v>1543</v>
      </c>
      <c r="L6412">
        <v>2019</v>
      </c>
      <c r="M6412">
        <v>7</v>
      </c>
    </row>
    <row r="6413" spans="1:13" x14ac:dyDescent="0.25">
      <c r="A6413">
        <v>396211</v>
      </c>
      <c r="B6413" t="s">
        <v>247</v>
      </c>
      <c r="C6413" t="s">
        <v>238</v>
      </c>
      <c r="D6413" t="s">
        <v>239</v>
      </c>
      <c r="F6413" s="1">
        <v>43144.362743055557</v>
      </c>
      <c r="G6413">
        <v>1</v>
      </c>
      <c r="H6413">
        <v>502.15</v>
      </c>
      <c r="I6413">
        <v>502.15</v>
      </c>
      <c r="J6413">
        <v>18</v>
      </c>
      <c r="K6413" t="s">
        <v>1543</v>
      </c>
      <c r="L6413">
        <v>2018</v>
      </c>
      <c r="M6413">
        <v>2</v>
      </c>
    </row>
    <row r="6414" spans="1:13" x14ac:dyDescent="0.25">
      <c r="A6414">
        <v>900244</v>
      </c>
      <c r="B6414" t="s">
        <v>248</v>
      </c>
      <c r="C6414" t="s">
        <v>238</v>
      </c>
      <c r="D6414" t="s">
        <v>239</v>
      </c>
      <c r="F6414" s="1">
        <v>42752.447175925925</v>
      </c>
      <c r="G6414">
        <v>3</v>
      </c>
      <c r="H6414">
        <v>72.599999999999994</v>
      </c>
      <c r="I6414">
        <v>217.8</v>
      </c>
      <c r="J6414">
        <v>18</v>
      </c>
      <c r="K6414" t="s">
        <v>1543</v>
      </c>
      <c r="L6414">
        <v>2017</v>
      </c>
      <c r="M6414">
        <v>1</v>
      </c>
    </row>
    <row r="6415" spans="1:13" x14ac:dyDescent="0.25">
      <c r="A6415">
        <v>900244</v>
      </c>
      <c r="B6415" t="s">
        <v>248</v>
      </c>
      <c r="C6415" t="s">
        <v>238</v>
      </c>
      <c r="D6415" t="s">
        <v>239</v>
      </c>
      <c r="F6415" s="1">
        <v>42801.337407407409</v>
      </c>
      <c r="G6415">
        <v>3</v>
      </c>
      <c r="H6415">
        <v>72.599999999999994</v>
      </c>
      <c r="I6415">
        <v>217.8</v>
      </c>
      <c r="J6415">
        <v>18</v>
      </c>
      <c r="K6415" t="s">
        <v>1543</v>
      </c>
      <c r="L6415">
        <v>2017</v>
      </c>
      <c r="M6415">
        <v>3</v>
      </c>
    </row>
    <row r="6416" spans="1:13" x14ac:dyDescent="0.25">
      <c r="A6416">
        <v>900244</v>
      </c>
      <c r="B6416" t="s">
        <v>248</v>
      </c>
      <c r="C6416" t="s">
        <v>238</v>
      </c>
      <c r="D6416" t="s">
        <v>239</v>
      </c>
      <c r="F6416" s="1">
        <v>42829.426018518519</v>
      </c>
      <c r="G6416">
        <v>3</v>
      </c>
      <c r="H6416">
        <v>72.599999999999994</v>
      </c>
      <c r="I6416">
        <v>217.8</v>
      </c>
      <c r="J6416">
        <v>18</v>
      </c>
      <c r="K6416" t="s">
        <v>1543</v>
      </c>
      <c r="L6416">
        <v>2017</v>
      </c>
      <c r="M6416">
        <v>4</v>
      </c>
    </row>
    <row r="6417" spans="1:13" x14ac:dyDescent="0.25">
      <c r="A6417">
        <v>900244</v>
      </c>
      <c r="B6417" t="s">
        <v>248</v>
      </c>
      <c r="C6417" t="s">
        <v>238</v>
      </c>
      <c r="D6417" t="s">
        <v>239</v>
      </c>
      <c r="F6417" s="1">
        <v>42878.401886574073</v>
      </c>
      <c r="G6417">
        <v>2</v>
      </c>
      <c r="H6417">
        <v>72.599999999999994</v>
      </c>
      <c r="I6417">
        <v>145.19999999999999</v>
      </c>
      <c r="J6417">
        <v>18</v>
      </c>
      <c r="K6417" t="s">
        <v>1543</v>
      </c>
      <c r="L6417">
        <v>2017</v>
      </c>
      <c r="M6417">
        <v>5</v>
      </c>
    </row>
    <row r="6418" spans="1:13" x14ac:dyDescent="0.25">
      <c r="A6418">
        <v>900244</v>
      </c>
      <c r="B6418" t="s">
        <v>248</v>
      </c>
      <c r="C6418" t="s">
        <v>238</v>
      </c>
      <c r="D6418" t="s">
        <v>239</v>
      </c>
      <c r="F6418" s="1">
        <v>42899.434236111112</v>
      </c>
      <c r="G6418">
        <v>3</v>
      </c>
      <c r="H6418">
        <v>72.599999999999994</v>
      </c>
      <c r="I6418">
        <v>217.8</v>
      </c>
      <c r="J6418">
        <v>18</v>
      </c>
      <c r="K6418" t="s">
        <v>1543</v>
      </c>
      <c r="L6418">
        <v>2017</v>
      </c>
      <c r="M6418">
        <v>6</v>
      </c>
    </row>
    <row r="6419" spans="1:13" x14ac:dyDescent="0.25">
      <c r="A6419">
        <v>900244</v>
      </c>
      <c r="B6419" t="s">
        <v>248</v>
      </c>
      <c r="C6419" t="s">
        <v>238</v>
      </c>
      <c r="D6419" t="s">
        <v>239</v>
      </c>
      <c r="F6419" s="1">
        <v>42941.388807870368</v>
      </c>
      <c r="G6419">
        <v>2</v>
      </c>
      <c r="H6419">
        <v>72.599999999999994</v>
      </c>
      <c r="I6419">
        <v>145.19999999999999</v>
      </c>
      <c r="J6419">
        <v>18</v>
      </c>
      <c r="K6419" t="s">
        <v>1543</v>
      </c>
      <c r="L6419">
        <v>2017</v>
      </c>
      <c r="M6419">
        <v>7</v>
      </c>
    </row>
    <row r="6420" spans="1:13" x14ac:dyDescent="0.25">
      <c r="A6420">
        <v>900244</v>
      </c>
      <c r="B6420" t="s">
        <v>248</v>
      </c>
      <c r="C6420" t="s">
        <v>238</v>
      </c>
      <c r="D6420" t="s">
        <v>239</v>
      </c>
      <c r="F6420" s="1">
        <v>42969.33326388889</v>
      </c>
      <c r="G6420">
        <v>3</v>
      </c>
      <c r="H6420">
        <v>72.599999999999994</v>
      </c>
      <c r="I6420">
        <v>217.8</v>
      </c>
      <c r="J6420">
        <v>18</v>
      </c>
      <c r="K6420" t="s">
        <v>1543</v>
      </c>
      <c r="L6420">
        <v>2017</v>
      </c>
      <c r="M6420">
        <v>8</v>
      </c>
    </row>
    <row r="6421" spans="1:13" x14ac:dyDescent="0.25">
      <c r="A6421">
        <v>900244</v>
      </c>
      <c r="B6421" t="s">
        <v>248</v>
      </c>
      <c r="C6421" t="s">
        <v>238</v>
      </c>
      <c r="D6421" t="s">
        <v>239</v>
      </c>
      <c r="F6421" s="1">
        <v>43039.379583333335</v>
      </c>
      <c r="G6421">
        <v>4</v>
      </c>
      <c r="H6421">
        <v>72.599999999999994</v>
      </c>
      <c r="I6421">
        <v>290.39999999999998</v>
      </c>
      <c r="J6421">
        <v>18</v>
      </c>
      <c r="K6421" t="s">
        <v>1543</v>
      </c>
      <c r="L6421">
        <v>2017</v>
      </c>
      <c r="M6421">
        <v>10</v>
      </c>
    </row>
    <row r="6422" spans="1:13" x14ac:dyDescent="0.25">
      <c r="A6422">
        <v>900244</v>
      </c>
      <c r="B6422" t="s">
        <v>248</v>
      </c>
      <c r="C6422" t="s">
        <v>238</v>
      </c>
      <c r="D6422" t="s">
        <v>239</v>
      </c>
      <c r="F6422" s="1">
        <v>43091.428344907406</v>
      </c>
      <c r="G6422">
        <v>3</v>
      </c>
      <c r="H6422">
        <v>72.599999999999994</v>
      </c>
      <c r="I6422">
        <v>217.8</v>
      </c>
      <c r="J6422">
        <v>18</v>
      </c>
      <c r="K6422" t="s">
        <v>1543</v>
      </c>
      <c r="L6422">
        <v>2017</v>
      </c>
      <c r="M6422">
        <v>12</v>
      </c>
    </row>
    <row r="6423" spans="1:13" x14ac:dyDescent="0.25">
      <c r="A6423">
        <v>900244</v>
      </c>
      <c r="B6423" t="s">
        <v>248</v>
      </c>
      <c r="C6423" t="s">
        <v>238</v>
      </c>
      <c r="D6423" t="s">
        <v>239</v>
      </c>
      <c r="F6423" s="1">
        <v>43144.362743055557</v>
      </c>
      <c r="G6423">
        <v>5</v>
      </c>
      <c r="H6423">
        <v>72.599999999999994</v>
      </c>
      <c r="I6423">
        <v>363</v>
      </c>
      <c r="J6423">
        <v>18</v>
      </c>
      <c r="K6423" t="s">
        <v>1543</v>
      </c>
      <c r="L6423">
        <v>2018</v>
      </c>
      <c r="M6423">
        <v>2</v>
      </c>
    </row>
    <row r="6424" spans="1:13" x14ac:dyDescent="0.25">
      <c r="A6424">
        <v>900244</v>
      </c>
      <c r="B6424" t="s">
        <v>248</v>
      </c>
      <c r="C6424" t="s">
        <v>238</v>
      </c>
      <c r="D6424" t="s">
        <v>239</v>
      </c>
      <c r="F6424" s="1">
        <v>43214.373993055553</v>
      </c>
      <c r="G6424">
        <v>3</v>
      </c>
      <c r="H6424">
        <v>72.599999999999994</v>
      </c>
      <c r="I6424">
        <v>217.8</v>
      </c>
      <c r="J6424">
        <v>18</v>
      </c>
      <c r="K6424" t="s">
        <v>1543</v>
      </c>
      <c r="L6424">
        <v>2018</v>
      </c>
      <c r="M6424">
        <v>4</v>
      </c>
    </row>
    <row r="6425" spans="1:13" x14ac:dyDescent="0.25">
      <c r="A6425">
        <v>900244</v>
      </c>
      <c r="B6425" t="s">
        <v>248</v>
      </c>
      <c r="C6425" t="s">
        <v>238</v>
      </c>
      <c r="D6425" t="s">
        <v>239</v>
      </c>
      <c r="F6425" s="1">
        <v>43227.454722222225</v>
      </c>
      <c r="G6425">
        <v>2</v>
      </c>
      <c r="H6425">
        <v>72.599999999999994</v>
      </c>
      <c r="I6425">
        <v>145.19999999999999</v>
      </c>
      <c r="J6425">
        <v>18</v>
      </c>
      <c r="K6425" t="s">
        <v>1543</v>
      </c>
      <c r="L6425">
        <v>2018</v>
      </c>
      <c r="M6425">
        <v>5</v>
      </c>
    </row>
    <row r="6426" spans="1:13" x14ac:dyDescent="0.25">
      <c r="A6426">
        <v>900244</v>
      </c>
      <c r="B6426" t="s">
        <v>248</v>
      </c>
      <c r="C6426" t="s">
        <v>238</v>
      </c>
      <c r="D6426" t="s">
        <v>239</v>
      </c>
      <c r="F6426" s="1">
        <v>43227.454722222225</v>
      </c>
      <c r="G6426">
        <v>1</v>
      </c>
      <c r="H6426">
        <v>72.599999999999994</v>
      </c>
      <c r="I6426">
        <v>72.599999999999994</v>
      </c>
      <c r="J6426">
        <v>18</v>
      </c>
      <c r="K6426" t="s">
        <v>1543</v>
      </c>
      <c r="L6426">
        <v>2018</v>
      </c>
      <c r="M6426">
        <v>5</v>
      </c>
    </row>
    <row r="6427" spans="1:13" x14ac:dyDescent="0.25">
      <c r="A6427">
        <v>900244</v>
      </c>
      <c r="B6427" t="s">
        <v>248</v>
      </c>
      <c r="C6427" t="s">
        <v>238</v>
      </c>
      <c r="D6427" t="s">
        <v>239</v>
      </c>
      <c r="F6427" s="1">
        <v>43305.387557870374</v>
      </c>
      <c r="G6427">
        <v>4</v>
      </c>
      <c r="H6427">
        <v>72.599999999999994</v>
      </c>
      <c r="I6427">
        <v>290.39999999999998</v>
      </c>
      <c r="J6427">
        <v>18</v>
      </c>
      <c r="K6427" t="s">
        <v>1543</v>
      </c>
      <c r="L6427">
        <v>2018</v>
      </c>
      <c r="M6427">
        <v>7</v>
      </c>
    </row>
    <row r="6428" spans="1:13" x14ac:dyDescent="0.25">
      <c r="A6428">
        <v>900244</v>
      </c>
      <c r="B6428" t="s">
        <v>248</v>
      </c>
      <c r="C6428" t="s">
        <v>238</v>
      </c>
      <c r="D6428" t="s">
        <v>239</v>
      </c>
      <c r="F6428" s="1">
        <v>43410.41883101852</v>
      </c>
      <c r="G6428">
        <v>4</v>
      </c>
      <c r="H6428">
        <v>72.599999999999994</v>
      </c>
      <c r="I6428">
        <v>290.39999999999998</v>
      </c>
      <c r="J6428">
        <v>18</v>
      </c>
      <c r="K6428" t="s">
        <v>1543</v>
      </c>
      <c r="L6428">
        <v>2018</v>
      </c>
      <c r="M6428">
        <v>11</v>
      </c>
    </row>
    <row r="6429" spans="1:13" x14ac:dyDescent="0.25">
      <c r="A6429">
        <v>900244</v>
      </c>
      <c r="B6429" t="s">
        <v>248</v>
      </c>
      <c r="C6429" t="s">
        <v>238</v>
      </c>
      <c r="D6429" t="s">
        <v>239</v>
      </c>
      <c r="F6429" s="1">
        <v>43452.42496527778</v>
      </c>
      <c r="G6429">
        <v>2</v>
      </c>
      <c r="H6429">
        <v>72.599999999999994</v>
      </c>
      <c r="I6429">
        <v>145.19999999999999</v>
      </c>
      <c r="J6429">
        <v>18</v>
      </c>
      <c r="K6429" t="s">
        <v>1543</v>
      </c>
      <c r="L6429">
        <v>2018</v>
      </c>
      <c r="M6429">
        <v>12</v>
      </c>
    </row>
    <row r="6430" spans="1:13" x14ac:dyDescent="0.25">
      <c r="A6430">
        <v>900244</v>
      </c>
      <c r="B6430" t="s">
        <v>248</v>
      </c>
      <c r="C6430" t="s">
        <v>238</v>
      </c>
      <c r="D6430" t="s">
        <v>239</v>
      </c>
      <c r="F6430" s="1">
        <v>43529.397766203707</v>
      </c>
      <c r="G6430">
        <v>3</v>
      </c>
      <c r="H6430">
        <v>72.599999999999994</v>
      </c>
      <c r="I6430">
        <v>217.8</v>
      </c>
      <c r="J6430">
        <v>18</v>
      </c>
      <c r="K6430" t="s">
        <v>1543</v>
      </c>
      <c r="L6430">
        <v>2019</v>
      </c>
      <c r="M6430">
        <v>3</v>
      </c>
    </row>
    <row r="6431" spans="1:13" x14ac:dyDescent="0.25">
      <c r="A6431">
        <v>900244</v>
      </c>
      <c r="B6431" t="s">
        <v>248</v>
      </c>
      <c r="C6431" t="s">
        <v>238</v>
      </c>
      <c r="D6431" t="s">
        <v>239</v>
      </c>
      <c r="F6431" s="1">
        <v>43564.447951388887</v>
      </c>
      <c r="G6431">
        <v>2</v>
      </c>
      <c r="H6431">
        <v>72.599999999999994</v>
      </c>
      <c r="I6431">
        <v>145.19999999999999</v>
      </c>
      <c r="J6431">
        <v>18</v>
      </c>
      <c r="K6431" t="s">
        <v>1543</v>
      </c>
      <c r="L6431">
        <v>2019</v>
      </c>
      <c r="M6431">
        <v>4</v>
      </c>
    </row>
    <row r="6432" spans="1:13" x14ac:dyDescent="0.25">
      <c r="A6432">
        <v>900244</v>
      </c>
      <c r="B6432" t="s">
        <v>248</v>
      </c>
      <c r="C6432" t="s">
        <v>238</v>
      </c>
      <c r="D6432" t="s">
        <v>239</v>
      </c>
      <c r="F6432" s="1">
        <v>43613.406238425923</v>
      </c>
      <c r="G6432">
        <v>1</v>
      </c>
      <c r="H6432">
        <v>72.599999999999994</v>
      </c>
      <c r="I6432">
        <v>72.599999999999994</v>
      </c>
      <c r="J6432">
        <v>18</v>
      </c>
      <c r="K6432" t="s">
        <v>1543</v>
      </c>
      <c r="L6432">
        <v>2019</v>
      </c>
      <c r="M6432">
        <v>5</v>
      </c>
    </row>
    <row r="6433" spans="1:13" x14ac:dyDescent="0.25">
      <c r="A6433">
        <v>900244</v>
      </c>
      <c r="B6433" t="s">
        <v>248</v>
      </c>
      <c r="C6433" t="s">
        <v>238</v>
      </c>
      <c r="D6433" t="s">
        <v>239</v>
      </c>
      <c r="F6433" s="1">
        <v>43648.41710648148</v>
      </c>
      <c r="G6433">
        <v>5</v>
      </c>
      <c r="H6433">
        <v>72.599999999999994</v>
      </c>
      <c r="I6433">
        <v>363</v>
      </c>
      <c r="J6433">
        <v>18</v>
      </c>
      <c r="K6433" t="s">
        <v>1543</v>
      </c>
      <c r="L6433">
        <v>2019</v>
      </c>
      <c r="M6433">
        <v>7</v>
      </c>
    </row>
    <row r="6434" spans="1:13" x14ac:dyDescent="0.25">
      <c r="A6434">
        <v>900244</v>
      </c>
      <c r="B6434" t="s">
        <v>248</v>
      </c>
      <c r="C6434" t="s">
        <v>238</v>
      </c>
      <c r="D6434" t="s">
        <v>239</v>
      </c>
      <c r="F6434" s="1">
        <v>43763.607569444444</v>
      </c>
      <c r="G6434">
        <v>2</v>
      </c>
      <c r="H6434">
        <v>72.599999999999994</v>
      </c>
      <c r="I6434">
        <v>145.19999999999999</v>
      </c>
      <c r="J6434">
        <v>18</v>
      </c>
      <c r="K6434" t="s">
        <v>1543</v>
      </c>
      <c r="L6434">
        <v>2019</v>
      </c>
      <c r="M6434">
        <v>10</v>
      </c>
    </row>
    <row r="6435" spans="1:13" x14ac:dyDescent="0.25">
      <c r="A6435">
        <v>900244</v>
      </c>
      <c r="B6435" t="s">
        <v>248</v>
      </c>
      <c r="C6435" t="s">
        <v>238</v>
      </c>
      <c r="D6435" t="s">
        <v>239</v>
      </c>
      <c r="F6435" s="1">
        <v>43781.467650462961</v>
      </c>
      <c r="G6435">
        <v>2</v>
      </c>
      <c r="H6435">
        <v>72.599999999999994</v>
      </c>
      <c r="I6435">
        <v>145.19999999999999</v>
      </c>
      <c r="J6435">
        <v>18</v>
      </c>
      <c r="K6435" t="s">
        <v>1543</v>
      </c>
      <c r="L6435">
        <v>2019</v>
      </c>
      <c r="M6435">
        <v>11</v>
      </c>
    </row>
    <row r="6436" spans="1:13" x14ac:dyDescent="0.25">
      <c r="A6436">
        <v>900244</v>
      </c>
      <c r="B6436" t="s">
        <v>248</v>
      </c>
      <c r="C6436" t="s">
        <v>238</v>
      </c>
      <c r="D6436" t="s">
        <v>239</v>
      </c>
      <c r="F6436" s="1">
        <v>43809.401331018518</v>
      </c>
      <c r="G6436">
        <v>2</v>
      </c>
      <c r="H6436">
        <v>72.599999999999994</v>
      </c>
      <c r="I6436">
        <v>145.19999999999999</v>
      </c>
      <c r="J6436">
        <v>18</v>
      </c>
      <c r="K6436" t="s">
        <v>1543</v>
      </c>
      <c r="L6436">
        <v>2019</v>
      </c>
      <c r="M6436">
        <v>12</v>
      </c>
    </row>
    <row r="6437" spans="1:13" x14ac:dyDescent="0.25">
      <c r="A6437">
        <v>500125</v>
      </c>
      <c r="B6437" t="s">
        <v>975</v>
      </c>
      <c r="C6437" t="s">
        <v>238</v>
      </c>
      <c r="D6437" t="s">
        <v>249</v>
      </c>
      <c r="F6437" s="1">
        <v>42759.362800925926</v>
      </c>
      <c r="G6437">
        <v>2</v>
      </c>
      <c r="H6437">
        <v>193.6</v>
      </c>
      <c r="I6437">
        <v>387.2</v>
      </c>
      <c r="J6437">
        <v>18</v>
      </c>
      <c r="K6437" t="s">
        <v>1543</v>
      </c>
      <c r="L6437">
        <v>2017</v>
      </c>
      <c r="M6437">
        <v>1</v>
      </c>
    </row>
    <row r="6438" spans="1:13" x14ac:dyDescent="0.25">
      <c r="A6438">
        <v>500125</v>
      </c>
      <c r="B6438" t="s">
        <v>975</v>
      </c>
      <c r="C6438" t="s">
        <v>238</v>
      </c>
      <c r="D6438" t="s">
        <v>249</v>
      </c>
      <c r="F6438" s="1">
        <v>42927.447337962964</v>
      </c>
      <c r="G6438">
        <v>1</v>
      </c>
      <c r="H6438">
        <v>193.6</v>
      </c>
      <c r="I6438">
        <v>193.6</v>
      </c>
      <c r="J6438">
        <v>18</v>
      </c>
      <c r="K6438" t="s">
        <v>1543</v>
      </c>
      <c r="L6438">
        <v>2017</v>
      </c>
      <c r="M6438">
        <v>7</v>
      </c>
    </row>
    <row r="6439" spans="1:13" x14ac:dyDescent="0.25">
      <c r="A6439">
        <v>500125</v>
      </c>
      <c r="B6439" t="s">
        <v>975</v>
      </c>
      <c r="C6439" t="s">
        <v>238</v>
      </c>
      <c r="D6439" t="s">
        <v>249</v>
      </c>
      <c r="F6439" s="1">
        <v>43039.379583333335</v>
      </c>
      <c r="G6439">
        <v>2</v>
      </c>
      <c r="H6439">
        <v>193.6</v>
      </c>
      <c r="I6439">
        <v>387.2</v>
      </c>
      <c r="J6439">
        <v>18</v>
      </c>
      <c r="K6439" t="s">
        <v>1543</v>
      </c>
      <c r="L6439">
        <v>2017</v>
      </c>
      <c r="M6439">
        <v>10</v>
      </c>
    </row>
    <row r="6440" spans="1:13" x14ac:dyDescent="0.25">
      <c r="A6440">
        <v>500125</v>
      </c>
      <c r="B6440" t="s">
        <v>975</v>
      </c>
      <c r="C6440" t="s">
        <v>238</v>
      </c>
      <c r="D6440" t="s">
        <v>249</v>
      </c>
      <c r="F6440" s="1">
        <v>43235.370578703703</v>
      </c>
      <c r="G6440">
        <v>1</v>
      </c>
      <c r="H6440">
        <v>193.6</v>
      </c>
      <c r="I6440">
        <v>193.6</v>
      </c>
      <c r="J6440">
        <v>18</v>
      </c>
      <c r="K6440" t="s">
        <v>1543</v>
      </c>
      <c r="L6440">
        <v>2018</v>
      </c>
      <c r="M6440">
        <v>5</v>
      </c>
    </row>
    <row r="6441" spans="1:13" x14ac:dyDescent="0.25">
      <c r="A6441">
        <v>500125</v>
      </c>
      <c r="B6441" t="s">
        <v>975</v>
      </c>
      <c r="C6441" t="s">
        <v>238</v>
      </c>
      <c r="D6441" t="s">
        <v>249</v>
      </c>
      <c r="F6441" s="1">
        <v>43283.552291666667</v>
      </c>
      <c r="G6441">
        <v>1</v>
      </c>
      <c r="H6441">
        <v>193.6</v>
      </c>
      <c r="I6441">
        <v>193.6</v>
      </c>
      <c r="J6441">
        <v>18</v>
      </c>
      <c r="K6441" t="s">
        <v>1543</v>
      </c>
      <c r="L6441">
        <v>2018</v>
      </c>
      <c r="M6441">
        <v>7</v>
      </c>
    </row>
    <row r="6442" spans="1:13" x14ac:dyDescent="0.25">
      <c r="A6442">
        <v>500125</v>
      </c>
      <c r="B6442" t="s">
        <v>975</v>
      </c>
      <c r="C6442" t="s">
        <v>238</v>
      </c>
      <c r="D6442" t="s">
        <v>249</v>
      </c>
      <c r="F6442" s="1">
        <v>43367.435196759259</v>
      </c>
      <c r="G6442">
        <v>1</v>
      </c>
      <c r="H6442">
        <v>193.6</v>
      </c>
      <c r="I6442">
        <v>193.6</v>
      </c>
      <c r="J6442">
        <v>18</v>
      </c>
      <c r="K6442" t="s">
        <v>1543</v>
      </c>
      <c r="L6442">
        <v>2018</v>
      </c>
      <c r="M6442">
        <v>9</v>
      </c>
    </row>
    <row r="6443" spans="1:13" x14ac:dyDescent="0.25">
      <c r="A6443">
        <v>500125</v>
      </c>
      <c r="B6443" t="s">
        <v>975</v>
      </c>
      <c r="C6443" t="s">
        <v>238</v>
      </c>
      <c r="D6443" t="s">
        <v>249</v>
      </c>
      <c r="F6443" s="1">
        <v>43410.41883101852</v>
      </c>
      <c r="G6443">
        <v>1</v>
      </c>
      <c r="H6443">
        <v>193.6</v>
      </c>
      <c r="I6443">
        <v>193.6</v>
      </c>
      <c r="J6443">
        <v>18</v>
      </c>
      <c r="K6443" t="s">
        <v>1543</v>
      </c>
      <c r="L6443">
        <v>2018</v>
      </c>
      <c r="M6443">
        <v>11</v>
      </c>
    </row>
    <row r="6444" spans="1:13" x14ac:dyDescent="0.25">
      <c r="A6444">
        <v>500125</v>
      </c>
      <c r="B6444" t="s">
        <v>975</v>
      </c>
      <c r="C6444" t="s">
        <v>238</v>
      </c>
      <c r="D6444" t="s">
        <v>249</v>
      </c>
      <c r="F6444" s="1">
        <v>43452.42496527778</v>
      </c>
      <c r="G6444">
        <v>2</v>
      </c>
      <c r="H6444">
        <v>193.6</v>
      </c>
      <c r="I6444">
        <v>387.2</v>
      </c>
      <c r="J6444">
        <v>18</v>
      </c>
      <c r="K6444" t="s">
        <v>1543</v>
      </c>
      <c r="L6444">
        <v>2018</v>
      </c>
      <c r="M6444">
        <v>12</v>
      </c>
    </row>
    <row r="6445" spans="1:13" x14ac:dyDescent="0.25">
      <c r="A6445">
        <v>500125</v>
      </c>
      <c r="B6445" t="s">
        <v>975</v>
      </c>
      <c r="C6445" t="s">
        <v>238</v>
      </c>
      <c r="D6445" t="s">
        <v>249</v>
      </c>
      <c r="F6445" s="1">
        <v>43746.401180555556</v>
      </c>
      <c r="G6445">
        <v>2</v>
      </c>
      <c r="H6445">
        <v>193.6</v>
      </c>
      <c r="I6445">
        <v>387.2</v>
      </c>
      <c r="J6445">
        <v>18</v>
      </c>
      <c r="K6445" t="s">
        <v>1543</v>
      </c>
      <c r="L6445">
        <v>2019</v>
      </c>
      <c r="M6445">
        <v>10</v>
      </c>
    </row>
    <row r="6446" spans="1:13" x14ac:dyDescent="0.25">
      <c r="A6446">
        <v>500125</v>
      </c>
      <c r="B6446" t="s">
        <v>975</v>
      </c>
      <c r="C6446" t="s">
        <v>238</v>
      </c>
      <c r="D6446" t="s">
        <v>249</v>
      </c>
      <c r="F6446" s="1">
        <v>43809.401331018518</v>
      </c>
      <c r="G6446">
        <v>2</v>
      </c>
      <c r="H6446">
        <v>193.6</v>
      </c>
      <c r="I6446">
        <v>387.2</v>
      </c>
      <c r="J6446">
        <v>18</v>
      </c>
      <c r="K6446" t="s">
        <v>1543</v>
      </c>
      <c r="L6446">
        <v>2019</v>
      </c>
      <c r="M6446">
        <v>12</v>
      </c>
    </row>
    <row r="6447" spans="1:13" x14ac:dyDescent="0.25">
      <c r="A6447">
        <v>501976</v>
      </c>
      <c r="B6447" t="s">
        <v>251</v>
      </c>
      <c r="C6447" t="s">
        <v>238</v>
      </c>
      <c r="D6447" t="s">
        <v>239</v>
      </c>
      <c r="F6447" s="1">
        <v>43600.387881944444</v>
      </c>
      <c r="G6447">
        <v>1</v>
      </c>
      <c r="H6447">
        <v>321.38</v>
      </c>
      <c r="I6447">
        <v>321.38</v>
      </c>
      <c r="J6447">
        <v>18</v>
      </c>
      <c r="K6447" t="s">
        <v>1543</v>
      </c>
      <c r="L6447">
        <v>2019</v>
      </c>
      <c r="M6447">
        <v>5</v>
      </c>
    </row>
    <row r="6448" spans="1:13" x14ac:dyDescent="0.25">
      <c r="A6448">
        <v>501976</v>
      </c>
      <c r="B6448" t="s">
        <v>251</v>
      </c>
      <c r="C6448" t="s">
        <v>238</v>
      </c>
      <c r="D6448" t="s">
        <v>239</v>
      </c>
      <c r="F6448" s="1">
        <v>43648.41710648148</v>
      </c>
      <c r="G6448">
        <v>1</v>
      </c>
      <c r="H6448">
        <v>321.38</v>
      </c>
      <c r="I6448">
        <v>321.38</v>
      </c>
      <c r="J6448">
        <v>18</v>
      </c>
      <c r="K6448" t="s">
        <v>1543</v>
      </c>
      <c r="L6448">
        <v>2019</v>
      </c>
      <c r="M6448">
        <v>7</v>
      </c>
    </row>
    <row r="6449" spans="1:13" x14ac:dyDescent="0.25">
      <c r="A6449">
        <v>501976</v>
      </c>
      <c r="B6449" t="s">
        <v>251</v>
      </c>
      <c r="C6449" t="s">
        <v>238</v>
      </c>
      <c r="D6449" t="s">
        <v>239</v>
      </c>
      <c r="F6449" s="1">
        <v>43809.401331018518</v>
      </c>
      <c r="G6449">
        <v>1</v>
      </c>
      <c r="H6449">
        <v>321.38</v>
      </c>
      <c r="I6449">
        <v>321.38</v>
      </c>
      <c r="J6449">
        <v>18</v>
      </c>
      <c r="K6449" t="s">
        <v>1543</v>
      </c>
      <c r="L6449">
        <v>2019</v>
      </c>
      <c r="M6449">
        <v>12</v>
      </c>
    </row>
    <row r="6450" spans="1:13" x14ac:dyDescent="0.25">
      <c r="A6450">
        <v>502041</v>
      </c>
      <c r="B6450" t="s">
        <v>252</v>
      </c>
      <c r="C6450" t="s">
        <v>238</v>
      </c>
      <c r="D6450" t="s">
        <v>239</v>
      </c>
      <c r="F6450" s="1">
        <v>43600.387881944444</v>
      </c>
      <c r="G6450">
        <v>1</v>
      </c>
      <c r="H6450">
        <v>277.97000000000003</v>
      </c>
      <c r="I6450">
        <v>277.97000000000003</v>
      </c>
      <c r="J6450">
        <v>18</v>
      </c>
      <c r="K6450" t="s">
        <v>1543</v>
      </c>
      <c r="L6450">
        <v>2019</v>
      </c>
      <c r="M6450">
        <v>5</v>
      </c>
    </row>
    <row r="6451" spans="1:13" x14ac:dyDescent="0.25">
      <c r="A6451">
        <v>395977</v>
      </c>
      <c r="B6451" t="s">
        <v>254</v>
      </c>
      <c r="C6451" t="s">
        <v>238</v>
      </c>
      <c r="D6451" t="s">
        <v>239</v>
      </c>
      <c r="F6451" s="1">
        <v>42997.335416666669</v>
      </c>
      <c r="G6451">
        <v>1</v>
      </c>
      <c r="H6451">
        <v>152.52000000000001</v>
      </c>
      <c r="I6451">
        <v>152.52000000000001</v>
      </c>
      <c r="J6451">
        <v>18</v>
      </c>
      <c r="K6451" t="s">
        <v>1543</v>
      </c>
      <c r="L6451">
        <v>2017</v>
      </c>
      <c r="M6451">
        <v>9</v>
      </c>
    </row>
    <row r="6452" spans="1:13" x14ac:dyDescent="0.25">
      <c r="A6452">
        <v>395977</v>
      </c>
      <c r="B6452" t="s">
        <v>254</v>
      </c>
      <c r="C6452" t="s">
        <v>238</v>
      </c>
      <c r="D6452" t="s">
        <v>239</v>
      </c>
      <c r="F6452" s="1">
        <v>43011.45716435185</v>
      </c>
      <c r="G6452">
        <v>1</v>
      </c>
      <c r="H6452">
        <v>152.52000000000001</v>
      </c>
      <c r="I6452">
        <v>152.52000000000001</v>
      </c>
      <c r="J6452">
        <v>18</v>
      </c>
      <c r="K6452" t="s">
        <v>1543</v>
      </c>
      <c r="L6452">
        <v>2017</v>
      </c>
      <c r="M6452">
        <v>10</v>
      </c>
    </row>
    <row r="6453" spans="1:13" x14ac:dyDescent="0.25">
      <c r="A6453">
        <v>395977</v>
      </c>
      <c r="B6453" t="s">
        <v>254</v>
      </c>
      <c r="C6453" t="s">
        <v>238</v>
      </c>
      <c r="D6453" t="s">
        <v>239</v>
      </c>
      <c r="F6453" s="1">
        <v>43109.424305555556</v>
      </c>
      <c r="G6453">
        <v>5</v>
      </c>
      <c r="H6453">
        <v>152.52000000000001</v>
      </c>
      <c r="I6453">
        <v>762.6</v>
      </c>
      <c r="J6453">
        <v>18</v>
      </c>
      <c r="K6453" t="s">
        <v>1543</v>
      </c>
      <c r="L6453">
        <v>2018</v>
      </c>
      <c r="M6453">
        <v>1</v>
      </c>
    </row>
    <row r="6454" spans="1:13" x14ac:dyDescent="0.25">
      <c r="A6454">
        <v>395977</v>
      </c>
      <c r="B6454" t="s">
        <v>254</v>
      </c>
      <c r="C6454" t="s">
        <v>238</v>
      </c>
      <c r="D6454" t="s">
        <v>239</v>
      </c>
      <c r="F6454" s="1">
        <v>43613.406238425923</v>
      </c>
      <c r="G6454">
        <v>1</v>
      </c>
      <c r="H6454">
        <v>152.52000000000001</v>
      </c>
      <c r="I6454">
        <v>152.52000000000001</v>
      </c>
      <c r="J6454">
        <v>18</v>
      </c>
      <c r="K6454" t="s">
        <v>1543</v>
      </c>
      <c r="L6454">
        <v>2019</v>
      </c>
      <c r="M6454">
        <v>5</v>
      </c>
    </row>
    <row r="6455" spans="1:13" x14ac:dyDescent="0.25">
      <c r="A6455">
        <v>395977</v>
      </c>
      <c r="B6455" t="s">
        <v>254</v>
      </c>
      <c r="C6455" t="s">
        <v>238</v>
      </c>
      <c r="D6455" t="s">
        <v>239</v>
      </c>
      <c r="F6455" s="1">
        <v>43613.406238425923</v>
      </c>
      <c r="G6455">
        <v>4</v>
      </c>
      <c r="H6455">
        <v>152.52000000000001</v>
      </c>
      <c r="I6455">
        <v>610.08000000000004</v>
      </c>
      <c r="J6455">
        <v>18</v>
      </c>
      <c r="K6455" t="s">
        <v>1543</v>
      </c>
      <c r="L6455">
        <v>2019</v>
      </c>
      <c r="M6455">
        <v>5</v>
      </c>
    </row>
    <row r="6456" spans="1:13" x14ac:dyDescent="0.25">
      <c r="A6456">
        <v>395976</v>
      </c>
      <c r="B6456" t="s">
        <v>255</v>
      </c>
      <c r="C6456" t="s">
        <v>238</v>
      </c>
      <c r="D6456" t="s">
        <v>239</v>
      </c>
      <c r="F6456" s="1">
        <v>42752.447175925925</v>
      </c>
      <c r="G6456">
        <v>3</v>
      </c>
      <c r="H6456">
        <v>95.59</v>
      </c>
      <c r="I6456">
        <v>286.77</v>
      </c>
      <c r="J6456">
        <v>18</v>
      </c>
      <c r="K6456" t="s">
        <v>1543</v>
      </c>
      <c r="L6456">
        <v>2017</v>
      </c>
      <c r="M6456">
        <v>1</v>
      </c>
    </row>
    <row r="6457" spans="1:13" x14ac:dyDescent="0.25">
      <c r="A6457">
        <v>395976</v>
      </c>
      <c r="B6457" t="s">
        <v>255</v>
      </c>
      <c r="C6457" t="s">
        <v>238</v>
      </c>
      <c r="D6457" t="s">
        <v>239</v>
      </c>
      <c r="F6457" s="1">
        <v>42780.37572916667</v>
      </c>
      <c r="G6457">
        <v>4</v>
      </c>
      <c r="H6457">
        <v>95.59</v>
      </c>
      <c r="I6457">
        <v>382.36</v>
      </c>
      <c r="J6457">
        <v>18</v>
      </c>
      <c r="K6457" t="s">
        <v>1543</v>
      </c>
      <c r="L6457">
        <v>2017</v>
      </c>
      <c r="M6457">
        <v>2</v>
      </c>
    </row>
    <row r="6458" spans="1:13" x14ac:dyDescent="0.25">
      <c r="A6458">
        <v>395976</v>
      </c>
      <c r="B6458" t="s">
        <v>255</v>
      </c>
      <c r="C6458" t="s">
        <v>238</v>
      </c>
      <c r="D6458" t="s">
        <v>239</v>
      </c>
      <c r="F6458" s="1">
        <v>42808.397847222222</v>
      </c>
      <c r="G6458">
        <v>5</v>
      </c>
      <c r="H6458">
        <v>95.59</v>
      </c>
      <c r="I6458">
        <v>477.95</v>
      </c>
      <c r="J6458">
        <v>18</v>
      </c>
      <c r="K6458" t="s">
        <v>1543</v>
      </c>
      <c r="L6458">
        <v>2017</v>
      </c>
      <c r="M6458">
        <v>3</v>
      </c>
    </row>
    <row r="6459" spans="1:13" x14ac:dyDescent="0.25">
      <c r="A6459">
        <v>395976</v>
      </c>
      <c r="B6459" t="s">
        <v>255</v>
      </c>
      <c r="C6459" t="s">
        <v>238</v>
      </c>
      <c r="D6459" t="s">
        <v>239</v>
      </c>
      <c r="F6459" s="1">
        <v>42822.398472222223</v>
      </c>
      <c r="G6459">
        <v>5</v>
      </c>
      <c r="H6459">
        <v>95.59</v>
      </c>
      <c r="I6459">
        <v>477.95</v>
      </c>
      <c r="J6459">
        <v>18</v>
      </c>
      <c r="K6459" t="s">
        <v>1543</v>
      </c>
      <c r="L6459">
        <v>2017</v>
      </c>
      <c r="M6459">
        <v>3</v>
      </c>
    </row>
    <row r="6460" spans="1:13" x14ac:dyDescent="0.25">
      <c r="A6460">
        <v>395976</v>
      </c>
      <c r="B6460" t="s">
        <v>255</v>
      </c>
      <c r="C6460" t="s">
        <v>238</v>
      </c>
      <c r="D6460" t="s">
        <v>239</v>
      </c>
      <c r="F6460" s="1">
        <v>42857.450439814813</v>
      </c>
      <c r="G6460">
        <v>3</v>
      </c>
      <c r="H6460">
        <v>95.59</v>
      </c>
      <c r="I6460">
        <v>286.77</v>
      </c>
      <c r="J6460">
        <v>18</v>
      </c>
      <c r="K6460" t="s">
        <v>1543</v>
      </c>
      <c r="L6460">
        <v>2017</v>
      </c>
      <c r="M6460">
        <v>5</v>
      </c>
    </row>
    <row r="6461" spans="1:13" x14ac:dyDescent="0.25">
      <c r="A6461">
        <v>395976</v>
      </c>
      <c r="B6461" t="s">
        <v>255</v>
      </c>
      <c r="C6461" t="s">
        <v>238</v>
      </c>
      <c r="D6461" t="s">
        <v>239</v>
      </c>
      <c r="F6461" s="1">
        <v>42878.401886574073</v>
      </c>
      <c r="G6461">
        <v>3</v>
      </c>
      <c r="H6461">
        <v>95.59</v>
      </c>
      <c r="I6461">
        <v>286.77</v>
      </c>
      <c r="J6461">
        <v>18</v>
      </c>
      <c r="K6461" t="s">
        <v>1543</v>
      </c>
      <c r="L6461">
        <v>2017</v>
      </c>
      <c r="M6461">
        <v>5</v>
      </c>
    </row>
    <row r="6462" spans="1:13" x14ac:dyDescent="0.25">
      <c r="A6462">
        <v>395976</v>
      </c>
      <c r="B6462" t="s">
        <v>255</v>
      </c>
      <c r="C6462" t="s">
        <v>238</v>
      </c>
      <c r="D6462" t="s">
        <v>239</v>
      </c>
      <c r="F6462" s="1">
        <v>42884.595752314817</v>
      </c>
      <c r="G6462">
        <v>1</v>
      </c>
      <c r="H6462">
        <v>95.59</v>
      </c>
      <c r="I6462">
        <v>95.59</v>
      </c>
      <c r="J6462">
        <v>18</v>
      </c>
      <c r="K6462" t="s">
        <v>1543</v>
      </c>
      <c r="L6462">
        <v>2017</v>
      </c>
      <c r="M6462">
        <v>5</v>
      </c>
    </row>
    <row r="6463" spans="1:13" x14ac:dyDescent="0.25">
      <c r="A6463">
        <v>395976</v>
      </c>
      <c r="B6463" t="s">
        <v>255</v>
      </c>
      <c r="C6463" t="s">
        <v>238</v>
      </c>
      <c r="D6463" t="s">
        <v>239</v>
      </c>
      <c r="F6463" s="1">
        <v>42900.464803240742</v>
      </c>
      <c r="G6463">
        <v>3</v>
      </c>
      <c r="H6463">
        <v>95.59</v>
      </c>
      <c r="I6463">
        <v>286.77</v>
      </c>
      <c r="J6463">
        <v>18</v>
      </c>
      <c r="K6463" t="s">
        <v>1543</v>
      </c>
      <c r="L6463">
        <v>2017</v>
      </c>
      <c r="M6463">
        <v>6</v>
      </c>
    </row>
    <row r="6464" spans="1:13" x14ac:dyDescent="0.25">
      <c r="A6464">
        <v>395976</v>
      </c>
      <c r="B6464" t="s">
        <v>255</v>
      </c>
      <c r="C6464" t="s">
        <v>238</v>
      </c>
      <c r="D6464" t="s">
        <v>239</v>
      </c>
      <c r="F6464" s="1">
        <v>42927.447337962964</v>
      </c>
      <c r="G6464">
        <v>4</v>
      </c>
      <c r="H6464">
        <v>95.59</v>
      </c>
      <c r="I6464">
        <v>382.36</v>
      </c>
      <c r="J6464">
        <v>18</v>
      </c>
      <c r="K6464" t="s">
        <v>1543</v>
      </c>
      <c r="L6464">
        <v>2017</v>
      </c>
      <c r="M6464">
        <v>7</v>
      </c>
    </row>
    <row r="6465" spans="1:13" x14ac:dyDescent="0.25">
      <c r="A6465">
        <v>395976</v>
      </c>
      <c r="B6465" t="s">
        <v>255</v>
      </c>
      <c r="C6465" t="s">
        <v>238</v>
      </c>
      <c r="D6465" t="s">
        <v>239</v>
      </c>
      <c r="F6465" s="1">
        <v>42941.388807870368</v>
      </c>
      <c r="G6465">
        <v>3</v>
      </c>
      <c r="H6465">
        <v>95.59</v>
      </c>
      <c r="I6465">
        <v>286.77</v>
      </c>
      <c r="J6465">
        <v>18</v>
      </c>
      <c r="K6465" t="s">
        <v>1543</v>
      </c>
      <c r="L6465">
        <v>2017</v>
      </c>
      <c r="M6465">
        <v>7</v>
      </c>
    </row>
    <row r="6466" spans="1:13" x14ac:dyDescent="0.25">
      <c r="A6466">
        <v>395976</v>
      </c>
      <c r="B6466" t="s">
        <v>255</v>
      </c>
      <c r="C6466" t="s">
        <v>238</v>
      </c>
      <c r="D6466" t="s">
        <v>239</v>
      </c>
      <c r="F6466" s="1">
        <v>42997.335416666669</v>
      </c>
      <c r="G6466">
        <v>3</v>
      </c>
      <c r="H6466">
        <v>95.59</v>
      </c>
      <c r="I6466">
        <v>286.77</v>
      </c>
      <c r="J6466">
        <v>18</v>
      </c>
      <c r="K6466" t="s">
        <v>1543</v>
      </c>
      <c r="L6466">
        <v>2017</v>
      </c>
      <c r="M6466">
        <v>9</v>
      </c>
    </row>
    <row r="6467" spans="1:13" x14ac:dyDescent="0.25">
      <c r="A6467">
        <v>395976</v>
      </c>
      <c r="B6467" t="s">
        <v>255</v>
      </c>
      <c r="C6467" t="s">
        <v>238</v>
      </c>
      <c r="D6467" t="s">
        <v>239</v>
      </c>
      <c r="F6467" s="1">
        <v>43011.45716435185</v>
      </c>
      <c r="G6467">
        <v>3</v>
      </c>
      <c r="H6467">
        <v>95.59</v>
      </c>
      <c r="I6467">
        <v>286.77</v>
      </c>
      <c r="J6467">
        <v>18</v>
      </c>
      <c r="K6467" t="s">
        <v>1543</v>
      </c>
      <c r="L6467">
        <v>2017</v>
      </c>
      <c r="M6467">
        <v>10</v>
      </c>
    </row>
    <row r="6468" spans="1:13" x14ac:dyDescent="0.25">
      <c r="A6468">
        <v>395976</v>
      </c>
      <c r="B6468" t="s">
        <v>255</v>
      </c>
      <c r="C6468" t="s">
        <v>238</v>
      </c>
      <c r="D6468" t="s">
        <v>239</v>
      </c>
      <c r="F6468" s="1">
        <v>43039.379583333335</v>
      </c>
      <c r="G6468">
        <v>8</v>
      </c>
      <c r="H6468">
        <v>95.59</v>
      </c>
      <c r="I6468">
        <v>764.72</v>
      </c>
      <c r="J6468">
        <v>18</v>
      </c>
      <c r="K6468" t="s">
        <v>1543</v>
      </c>
      <c r="L6468">
        <v>2017</v>
      </c>
      <c r="M6468">
        <v>10</v>
      </c>
    </row>
    <row r="6469" spans="1:13" x14ac:dyDescent="0.25">
      <c r="A6469">
        <v>395976</v>
      </c>
      <c r="B6469" t="s">
        <v>255</v>
      </c>
      <c r="C6469" t="s">
        <v>238</v>
      </c>
      <c r="D6469" t="s">
        <v>239</v>
      </c>
      <c r="F6469" s="1">
        <v>43193.409548611111</v>
      </c>
      <c r="G6469">
        <v>3</v>
      </c>
      <c r="H6469">
        <v>95.59</v>
      </c>
      <c r="I6469">
        <v>286.77</v>
      </c>
      <c r="J6469">
        <v>18</v>
      </c>
      <c r="K6469" t="s">
        <v>1543</v>
      </c>
      <c r="L6469">
        <v>2018</v>
      </c>
      <c r="M6469">
        <v>4</v>
      </c>
    </row>
    <row r="6470" spans="1:13" x14ac:dyDescent="0.25">
      <c r="A6470">
        <v>395976</v>
      </c>
      <c r="B6470" t="s">
        <v>255</v>
      </c>
      <c r="C6470" t="s">
        <v>238</v>
      </c>
      <c r="D6470" t="s">
        <v>239</v>
      </c>
      <c r="F6470" s="1">
        <v>43200.38422453704</v>
      </c>
      <c r="G6470">
        <v>5</v>
      </c>
      <c r="H6470">
        <v>95.59</v>
      </c>
      <c r="I6470">
        <v>477.95</v>
      </c>
      <c r="J6470">
        <v>18</v>
      </c>
      <c r="K6470" t="s">
        <v>1543</v>
      </c>
      <c r="L6470">
        <v>2018</v>
      </c>
      <c r="M6470">
        <v>4</v>
      </c>
    </row>
    <row r="6471" spans="1:13" x14ac:dyDescent="0.25">
      <c r="A6471">
        <v>395976</v>
      </c>
      <c r="B6471" t="s">
        <v>255</v>
      </c>
      <c r="C6471" t="s">
        <v>238</v>
      </c>
      <c r="D6471" t="s">
        <v>239</v>
      </c>
      <c r="F6471" s="1">
        <v>43235.370578703703</v>
      </c>
      <c r="G6471">
        <v>3</v>
      </c>
      <c r="H6471">
        <v>95.59</v>
      </c>
      <c r="I6471">
        <v>286.77</v>
      </c>
      <c r="J6471">
        <v>18</v>
      </c>
      <c r="K6471" t="s">
        <v>1543</v>
      </c>
      <c r="L6471">
        <v>2018</v>
      </c>
      <c r="M6471">
        <v>5</v>
      </c>
    </row>
    <row r="6472" spans="1:13" x14ac:dyDescent="0.25">
      <c r="A6472">
        <v>395976</v>
      </c>
      <c r="B6472" t="s">
        <v>255</v>
      </c>
      <c r="C6472" t="s">
        <v>238</v>
      </c>
      <c r="D6472" t="s">
        <v>239</v>
      </c>
      <c r="F6472" s="1">
        <v>43480.326516203706</v>
      </c>
      <c r="G6472">
        <v>5</v>
      </c>
      <c r="H6472">
        <v>95.59</v>
      </c>
      <c r="I6472">
        <v>477.95</v>
      </c>
      <c r="J6472">
        <v>18</v>
      </c>
      <c r="K6472" t="s">
        <v>1543</v>
      </c>
      <c r="L6472">
        <v>2019</v>
      </c>
      <c r="M6472">
        <v>1</v>
      </c>
    </row>
    <row r="6473" spans="1:13" x14ac:dyDescent="0.25">
      <c r="A6473">
        <v>395976</v>
      </c>
      <c r="B6473" t="s">
        <v>255</v>
      </c>
      <c r="C6473" t="s">
        <v>238</v>
      </c>
      <c r="D6473" t="s">
        <v>239</v>
      </c>
      <c r="F6473" s="1">
        <v>43578.369768518518</v>
      </c>
      <c r="G6473">
        <v>5</v>
      </c>
      <c r="H6473">
        <v>95.59</v>
      </c>
      <c r="I6473">
        <v>477.95</v>
      </c>
      <c r="J6473">
        <v>18</v>
      </c>
      <c r="K6473" t="s">
        <v>1543</v>
      </c>
      <c r="L6473">
        <v>2019</v>
      </c>
      <c r="M6473">
        <v>4</v>
      </c>
    </row>
    <row r="6474" spans="1:13" x14ac:dyDescent="0.25">
      <c r="A6474">
        <v>395976</v>
      </c>
      <c r="B6474" t="s">
        <v>255</v>
      </c>
      <c r="C6474" t="s">
        <v>238</v>
      </c>
      <c r="D6474" t="s">
        <v>239</v>
      </c>
      <c r="F6474" s="1">
        <v>43676.339953703704</v>
      </c>
      <c r="G6474">
        <v>3</v>
      </c>
      <c r="H6474">
        <v>95.59</v>
      </c>
      <c r="I6474">
        <v>286.77</v>
      </c>
      <c r="J6474">
        <v>18</v>
      </c>
      <c r="K6474" t="s">
        <v>1543</v>
      </c>
      <c r="L6474">
        <v>2019</v>
      </c>
      <c r="M6474">
        <v>7</v>
      </c>
    </row>
    <row r="6475" spans="1:13" x14ac:dyDescent="0.25">
      <c r="A6475">
        <v>395976</v>
      </c>
      <c r="B6475" t="s">
        <v>255</v>
      </c>
      <c r="C6475" t="s">
        <v>238</v>
      </c>
      <c r="D6475" t="s">
        <v>239</v>
      </c>
      <c r="F6475" s="1">
        <v>43746.401180555556</v>
      </c>
      <c r="G6475">
        <v>5</v>
      </c>
      <c r="H6475">
        <v>95.59</v>
      </c>
      <c r="I6475">
        <v>477.95</v>
      </c>
      <c r="J6475">
        <v>18</v>
      </c>
      <c r="K6475" t="s">
        <v>1543</v>
      </c>
      <c r="L6475">
        <v>2019</v>
      </c>
      <c r="M6475">
        <v>10</v>
      </c>
    </row>
    <row r="6476" spans="1:13" x14ac:dyDescent="0.25">
      <c r="A6476">
        <v>395976</v>
      </c>
      <c r="B6476" t="s">
        <v>255</v>
      </c>
      <c r="C6476" t="s">
        <v>238</v>
      </c>
      <c r="D6476" t="s">
        <v>239</v>
      </c>
      <c r="F6476" s="1">
        <v>43819.41915509259</v>
      </c>
      <c r="G6476">
        <v>2</v>
      </c>
      <c r="H6476">
        <v>95.59</v>
      </c>
      <c r="I6476">
        <v>191.18</v>
      </c>
      <c r="J6476">
        <v>18</v>
      </c>
      <c r="K6476" t="s">
        <v>1543</v>
      </c>
      <c r="L6476">
        <v>2019</v>
      </c>
      <c r="M6476">
        <v>12</v>
      </c>
    </row>
    <row r="6477" spans="1:13" x14ac:dyDescent="0.25">
      <c r="A6477">
        <v>395981</v>
      </c>
      <c r="B6477" t="s">
        <v>976</v>
      </c>
      <c r="C6477" t="s">
        <v>238</v>
      </c>
      <c r="D6477" t="s">
        <v>239</v>
      </c>
      <c r="F6477" s="1">
        <v>42766.306608796294</v>
      </c>
      <c r="G6477">
        <v>1</v>
      </c>
      <c r="H6477">
        <v>212.96</v>
      </c>
      <c r="I6477">
        <v>212.96</v>
      </c>
      <c r="J6477">
        <v>18</v>
      </c>
      <c r="K6477" t="s">
        <v>1543</v>
      </c>
      <c r="L6477">
        <v>2017</v>
      </c>
      <c r="M6477">
        <v>1</v>
      </c>
    </row>
    <row r="6478" spans="1:13" x14ac:dyDescent="0.25">
      <c r="A6478">
        <v>395981</v>
      </c>
      <c r="B6478" t="s">
        <v>976</v>
      </c>
      <c r="C6478" t="s">
        <v>238</v>
      </c>
      <c r="D6478" t="s">
        <v>239</v>
      </c>
      <c r="F6478" s="1">
        <v>42801.337407407409</v>
      </c>
      <c r="G6478">
        <v>1</v>
      </c>
      <c r="H6478">
        <v>212.96</v>
      </c>
      <c r="I6478">
        <v>212.96</v>
      </c>
      <c r="J6478">
        <v>18</v>
      </c>
      <c r="K6478" t="s">
        <v>1543</v>
      </c>
      <c r="L6478">
        <v>2017</v>
      </c>
      <c r="M6478">
        <v>3</v>
      </c>
    </row>
    <row r="6479" spans="1:13" x14ac:dyDescent="0.25">
      <c r="A6479">
        <v>395981</v>
      </c>
      <c r="B6479" t="s">
        <v>976</v>
      </c>
      <c r="C6479" t="s">
        <v>238</v>
      </c>
      <c r="D6479" t="s">
        <v>239</v>
      </c>
      <c r="F6479" s="1">
        <v>42871.361319444448</v>
      </c>
      <c r="G6479">
        <v>2</v>
      </c>
      <c r="H6479">
        <v>212.96</v>
      </c>
      <c r="I6479">
        <v>425.92</v>
      </c>
      <c r="J6479">
        <v>18</v>
      </c>
      <c r="K6479" t="s">
        <v>1543</v>
      </c>
      <c r="L6479">
        <v>2017</v>
      </c>
      <c r="M6479">
        <v>5</v>
      </c>
    </row>
    <row r="6480" spans="1:13" x14ac:dyDescent="0.25">
      <c r="A6480">
        <v>395981</v>
      </c>
      <c r="B6480" t="s">
        <v>976</v>
      </c>
      <c r="C6480" t="s">
        <v>238</v>
      </c>
      <c r="D6480" t="s">
        <v>239</v>
      </c>
      <c r="F6480" s="1">
        <v>42927.447337962964</v>
      </c>
      <c r="G6480">
        <v>1</v>
      </c>
      <c r="H6480">
        <v>212.96</v>
      </c>
      <c r="I6480">
        <v>212.96</v>
      </c>
      <c r="J6480">
        <v>18</v>
      </c>
      <c r="K6480" t="s">
        <v>1543</v>
      </c>
      <c r="L6480">
        <v>2017</v>
      </c>
      <c r="M6480">
        <v>7</v>
      </c>
    </row>
    <row r="6481" spans="1:13" x14ac:dyDescent="0.25">
      <c r="A6481">
        <v>395981</v>
      </c>
      <c r="B6481" t="s">
        <v>976</v>
      </c>
      <c r="C6481" t="s">
        <v>238</v>
      </c>
      <c r="D6481" t="s">
        <v>239</v>
      </c>
      <c r="F6481" s="1">
        <v>42934.417094907411</v>
      </c>
      <c r="G6481">
        <v>2</v>
      </c>
      <c r="H6481">
        <v>212.96</v>
      </c>
      <c r="I6481">
        <v>425.92</v>
      </c>
      <c r="J6481">
        <v>18</v>
      </c>
      <c r="K6481" t="s">
        <v>1543</v>
      </c>
      <c r="L6481">
        <v>2017</v>
      </c>
      <c r="M6481">
        <v>7</v>
      </c>
    </row>
    <row r="6482" spans="1:13" x14ac:dyDescent="0.25">
      <c r="A6482">
        <v>395981</v>
      </c>
      <c r="B6482" t="s">
        <v>976</v>
      </c>
      <c r="C6482" t="s">
        <v>238</v>
      </c>
      <c r="D6482" t="s">
        <v>239</v>
      </c>
      <c r="F6482" s="1">
        <v>43091.428344907406</v>
      </c>
      <c r="G6482">
        <v>2</v>
      </c>
      <c r="H6482">
        <v>212.96</v>
      </c>
      <c r="I6482">
        <v>425.92</v>
      </c>
      <c r="J6482">
        <v>18</v>
      </c>
      <c r="K6482" t="s">
        <v>1543</v>
      </c>
      <c r="L6482">
        <v>2017</v>
      </c>
      <c r="M6482">
        <v>12</v>
      </c>
    </row>
    <row r="6483" spans="1:13" x14ac:dyDescent="0.25">
      <c r="A6483">
        <v>395981</v>
      </c>
      <c r="B6483" t="s">
        <v>976</v>
      </c>
      <c r="C6483" t="s">
        <v>238</v>
      </c>
      <c r="D6483" t="s">
        <v>239</v>
      </c>
      <c r="F6483" s="1">
        <v>43109.424305555556</v>
      </c>
      <c r="G6483">
        <v>1</v>
      </c>
      <c r="H6483">
        <v>212.96</v>
      </c>
      <c r="I6483">
        <v>212.96</v>
      </c>
      <c r="J6483">
        <v>18</v>
      </c>
      <c r="K6483" t="s">
        <v>1543</v>
      </c>
      <c r="L6483">
        <v>2018</v>
      </c>
      <c r="M6483">
        <v>1</v>
      </c>
    </row>
    <row r="6484" spans="1:13" x14ac:dyDescent="0.25">
      <c r="A6484">
        <v>395981</v>
      </c>
      <c r="B6484" t="s">
        <v>976</v>
      </c>
      <c r="C6484" t="s">
        <v>238</v>
      </c>
      <c r="D6484" t="s">
        <v>239</v>
      </c>
      <c r="F6484" s="1">
        <v>43214.373993055553</v>
      </c>
      <c r="G6484">
        <v>1</v>
      </c>
      <c r="H6484">
        <v>212.96</v>
      </c>
      <c r="I6484">
        <v>212.96</v>
      </c>
      <c r="J6484">
        <v>18</v>
      </c>
      <c r="K6484" t="s">
        <v>1543</v>
      </c>
      <c r="L6484">
        <v>2018</v>
      </c>
      <c r="M6484">
        <v>4</v>
      </c>
    </row>
    <row r="6485" spans="1:13" x14ac:dyDescent="0.25">
      <c r="A6485">
        <v>395981</v>
      </c>
      <c r="B6485" t="s">
        <v>976</v>
      </c>
      <c r="C6485" t="s">
        <v>238</v>
      </c>
      <c r="D6485" t="s">
        <v>239</v>
      </c>
      <c r="F6485" s="1">
        <v>43227.454722222225</v>
      </c>
      <c r="G6485">
        <v>2</v>
      </c>
      <c r="H6485">
        <v>212.96</v>
      </c>
      <c r="I6485">
        <v>425.92</v>
      </c>
      <c r="J6485">
        <v>18</v>
      </c>
      <c r="K6485" t="s">
        <v>1543</v>
      </c>
      <c r="L6485">
        <v>2018</v>
      </c>
      <c r="M6485">
        <v>5</v>
      </c>
    </row>
    <row r="6486" spans="1:13" x14ac:dyDescent="0.25">
      <c r="A6486">
        <v>395981</v>
      </c>
      <c r="B6486" t="s">
        <v>976</v>
      </c>
      <c r="C6486" t="s">
        <v>238</v>
      </c>
      <c r="D6486" t="s">
        <v>239</v>
      </c>
      <c r="F6486" s="1">
        <v>43305.387557870374</v>
      </c>
      <c r="G6486">
        <v>2</v>
      </c>
      <c r="H6486">
        <v>212.96</v>
      </c>
      <c r="I6486">
        <v>425.92</v>
      </c>
      <c r="J6486">
        <v>18</v>
      </c>
      <c r="K6486" t="s">
        <v>1543</v>
      </c>
      <c r="L6486">
        <v>2018</v>
      </c>
      <c r="M6486">
        <v>7</v>
      </c>
    </row>
    <row r="6487" spans="1:13" x14ac:dyDescent="0.25">
      <c r="A6487">
        <v>395981</v>
      </c>
      <c r="B6487" t="s">
        <v>976</v>
      </c>
      <c r="C6487" t="s">
        <v>238</v>
      </c>
      <c r="D6487" t="s">
        <v>239</v>
      </c>
      <c r="F6487" s="1">
        <v>43354.373437499999</v>
      </c>
      <c r="G6487">
        <v>1</v>
      </c>
      <c r="H6487">
        <v>212.96</v>
      </c>
      <c r="I6487">
        <v>212.96</v>
      </c>
      <c r="J6487">
        <v>18</v>
      </c>
      <c r="K6487" t="s">
        <v>1543</v>
      </c>
      <c r="L6487">
        <v>2018</v>
      </c>
      <c r="M6487">
        <v>9</v>
      </c>
    </row>
    <row r="6488" spans="1:13" x14ac:dyDescent="0.25">
      <c r="A6488">
        <v>395981</v>
      </c>
      <c r="B6488" t="s">
        <v>976</v>
      </c>
      <c r="C6488" t="s">
        <v>238</v>
      </c>
      <c r="D6488" t="s">
        <v>239</v>
      </c>
      <c r="F6488" s="1">
        <v>43367.435196759259</v>
      </c>
      <c r="G6488">
        <v>1</v>
      </c>
      <c r="H6488">
        <v>212.96</v>
      </c>
      <c r="I6488">
        <v>212.96</v>
      </c>
      <c r="J6488">
        <v>18</v>
      </c>
      <c r="K6488" t="s">
        <v>1543</v>
      </c>
      <c r="L6488">
        <v>2018</v>
      </c>
      <c r="M6488">
        <v>9</v>
      </c>
    </row>
    <row r="6489" spans="1:13" x14ac:dyDescent="0.25">
      <c r="A6489">
        <v>395981</v>
      </c>
      <c r="B6489" t="s">
        <v>976</v>
      </c>
      <c r="C6489" t="s">
        <v>238</v>
      </c>
      <c r="D6489" t="s">
        <v>239</v>
      </c>
      <c r="F6489" s="1">
        <v>43424.400381944448</v>
      </c>
      <c r="G6489">
        <v>1</v>
      </c>
      <c r="H6489">
        <v>212.96</v>
      </c>
      <c r="I6489">
        <v>212.96</v>
      </c>
      <c r="J6489">
        <v>18</v>
      </c>
      <c r="K6489" t="s">
        <v>1543</v>
      </c>
      <c r="L6489">
        <v>2018</v>
      </c>
      <c r="M6489">
        <v>11</v>
      </c>
    </row>
    <row r="6490" spans="1:13" x14ac:dyDescent="0.25">
      <c r="A6490">
        <v>395981</v>
      </c>
      <c r="B6490" t="s">
        <v>976</v>
      </c>
      <c r="C6490" t="s">
        <v>238</v>
      </c>
      <c r="D6490" t="s">
        <v>239</v>
      </c>
      <c r="F6490" s="1">
        <v>43452.42496527778</v>
      </c>
      <c r="G6490">
        <v>2</v>
      </c>
      <c r="H6490">
        <v>212.96</v>
      </c>
      <c r="I6490">
        <v>425.92</v>
      </c>
      <c r="J6490">
        <v>18</v>
      </c>
      <c r="K6490" t="s">
        <v>1543</v>
      </c>
      <c r="L6490">
        <v>2018</v>
      </c>
      <c r="M6490">
        <v>12</v>
      </c>
    </row>
    <row r="6491" spans="1:13" x14ac:dyDescent="0.25">
      <c r="A6491">
        <v>395981</v>
      </c>
      <c r="B6491" t="s">
        <v>976</v>
      </c>
      <c r="C6491" t="s">
        <v>238</v>
      </c>
      <c r="D6491" t="s">
        <v>239</v>
      </c>
      <c r="F6491" s="1">
        <v>43732.376076388886</v>
      </c>
      <c r="G6491">
        <v>2</v>
      </c>
      <c r="H6491">
        <v>212.96</v>
      </c>
      <c r="I6491">
        <v>425.92</v>
      </c>
      <c r="J6491">
        <v>18</v>
      </c>
      <c r="K6491" t="s">
        <v>1543</v>
      </c>
      <c r="L6491">
        <v>2019</v>
      </c>
      <c r="M6491">
        <v>9</v>
      </c>
    </row>
    <row r="6492" spans="1:13" x14ac:dyDescent="0.25">
      <c r="A6492">
        <v>395981</v>
      </c>
      <c r="B6492" t="s">
        <v>976</v>
      </c>
      <c r="C6492" t="s">
        <v>238</v>
      </c>
      <c r="D6492" t="s">
        <v>239</v>
      </c>
      <c r="F6492" s="1">
        <v>43809.401331018518</v>
      </c>
      <c r="G6492">
        <v>2</v>
      </c>
      <c r="H6492">
        <v>212.96</v>
      </c>
      <c r="I6492">
        <v>425.92</v>
      </c>
      <c r="J6492">
        <v>18</v>
      </c>
      <c r="K6492" t="s">
        <v>1543</v>
      </c>
      <c r="L6492">
        <v>2019</v>
      </c>
      <c r="M6492">
        <v>12</v>
      </c>
    </row>
    <row r="6493" spans="1:13" x14ac:dyDescent="0.25">
      <c r="A6493">
        <v>500925</v>
      </c>
      <c r="B6493" t="s">
        <v>257</v>
      </c>
      <c r="C6493" t="s">
        <v>238</v>
      </c>
      <c r="D6493" t="s">
        <v>239</v>
      </c>
      <c r="F6493" s="1">
        <v>43011.45716435185</v>
      </c>
      <c r="G6493">
        <v>1</v>
      </c>
      <c r="H6493">
        <v>206.91</v>
      </c>
      <c r="I6493">
        <v>206.91</v>
      </c>
      <c r="J6493">
        <v>18</v>
      </c>
      <c r="K6493" t="s">
        <v>1543</v>
      </c>
      <c r="L6493">
        <v>2017</v>
      </c>
      <c r="M6493">
        <v>10</v>
      </c>
    </row>
    <row r="6494" spans="1:13" x14ac:dyDescent="0.25">
      <c r="A6494">
        <v>500925</v>
      </c>
      <c r="B6494" t="s">
        <v>257</v>
      </c>
      <c r="C6494" t="s">
        <v>238</v>
      </c>
      <c r="D6494" t="s">
        <v>239</v>
      </c>
      <c r="F6494" s="1">
        <v>43144.362743055557</v>
      </c>
      <c r="G6494">
        <v>4</v>
      </c>
      <c r="H6494">
        <v>206.91</v>
      </c>
      <c r="I6494">
        <v>827.64</v>
      </c>
      <c r="J6494">
        <v>18</v>
      </c>
      <c r="K6494" t="s">
        <v>1543</v>
      </c>
      <c r="L6494">
        <v>2018</v>
      </c>
      <c r="M6494">
        <v>2</v>
      </c>
    </row>
    <row r="6495" spans="1:13" x14ac:dyDescent="0.25">
      <c r="A6495">
        <v>500925</v>
      </c>
      <c r="B6495" t="s">
        <v>257</v>
      </c>
      <c r="C6495" t="s">
        <v>238</v>
      </c>
      <c r="D6495" t="s">
        <v>239</v>
      </c>
      <c r="F6495" s="1">
        <v>43340.345081018517</v>
      </c>
      <c r="G6495">
        <v>2</v>
      </c>
      <c r="H6495">
        <v>206.91</v>
      </c>
      <c r="I6495">
        <v>413.82</v>
      </c>
      <c r="J6495">
        <v>18</v>
      </c>
      <c r="K6495" t="s">
        <v>1543</v>
      </c>
      <c r="L6495">
        <v>2018</v>
      </c>
      <c r="M6495">
        <v>8</v>
      </c>
    </row>
    <row r="6496" spans="1:13" x14ac:dyDescent="0.25">
      <c r="A6496">
        <v>500925</v>
      </c>
      <c r="B6496" t="s">
        <v>257</v>
      </c>
      <c r="C6496" t="s">
        <v>238</v>
      </c>
      <c r="D6496" t="s">
        <v>239</v>
      </c>
      <c r="F6496" s="1">
        <v>43347.373449074075</v>
      </c>
      <c r="G6496">
        <v>3</v>
      </c>
      <c r="H6496">
        <v>206.91</v>
      </c>
      <c r="I6496">
        <v>620.73</v>
      </c>
      <c r="J6496">
        <v>18</v>
      </c>
      <c r="K6496" t="s">
        <v>1543</v>
      </c>
      <c r="L6496">
        <v>2018</v>
      </c>
      <c r="M6496">
        <v>9</v>
      </c>
    </row>
    <row r="6497" spans="1:13" x14ac:dyDescent="0.25">
      <c r="A6497">
        <v>500925</v>
      </c>
      <c r="B6497" t="s">
        <v>257</v>
      </c>
      <c r="C6497" t="s">
        <v>238</v>
      </c>
      <c r="D6497" t="s">
        <v>239</v>
      </c>
      <c r="F6497" s="1">
        <v>43367.435196759259</v>
      </c>
      <c r="G6497">
        <v>3</v>
      </c>
      <c r="H6497">
        <v>206.91</v>
      </c>
      <c r="I6497">
        <v>620.73</v>
      </c>
      <c r="J6497">
        <v>18</v>
      </c>
      <c r="K6497" t="s">
        <v>1543</v>
      </c>
      <c r="L6497">
        <v>2018</v>
      </c>
      <c r="M6497">
        <v>9</v>
      </c>
    </row>
    <row r="6498" spans="1:13" x14ac:dyDescent="0.25">
      <c r="A6498">
        <v>500925</v>
      </c>
      <c r="B6498" t="s">
        <v>257</v>
      </c>
      <c r="C6498" t="s">
        <v>238</v>
      </c>
      <c r="D6498" t="s">
        <v>239</v>
      </c>
      <c r="F6498" s="1">
        <v>43452.42496527778</v>
      </c>
      <c r="G6498">
        <v>3</v>
      </c>
      <c r="H6498">
        <v>206.91</v>
      </c>
      <c r="I6498">
        <v>620.73</v>
      </c>
      <c r="J6498">
        <v>18</v>
      </c>
      <c r="K6498" t="s">
        <v>1543</v>
      </c>
      <c r="L6498">
        <v>2018</v>
      </c>
      <c r="M6498">
        <v>12</v>
      </c>
    </row>
    <row r="6499" spans="1:13" x14ac:dyDescent="0.25">
      <c r="A6499">
        <v>500925</v>
      </c>
      <c r="B6499" t="s">
        <v>257</v>
      </c>
      <c r="C6499" t="s">
        <v>238</v>
      </c>
      <c r="D6499" t="s">
        <v>239</v>
      </c>
      <c r="F6499" s="1">
        <v>43648.41710648148</v>
      </c>
      <c r="G6499">
        <v>5</v>
      </c>
      <c r="H6499">
        <v>206.91</v>
      </c>
      <c r="I6499">
        <v>1034.55</v>
      </c>
      <c r="J6499">
        <v>18</v>
      </c>
      <c r="K6499" t="s">
        <v>1543</v>
      </c>
      <c r="L6499">
        <v>2019</v>
      </c>
      <c r="M6499">
        <v>7</v>
      </c>
    </row>
    <row r="6500" spans="1:13" x14ac:dyDescent="0.25">
      <c r="A6500">
        <v>500926</v>
      </c>
      <c r="B6500" t="s">
        <v>258</v>
      </c>
      <c r="C6500" t="s">
        <v>238</v>
      </c>
      <c r="D6500" t="s">
        <v>239</v>
      </c>
      <c r="F6500" s="1">
        <v>42745.476030092592</v>
      </c>
      <c r="G6500">
        <v>1</v>
      </c>
      <c r="H6500">
        <v>108.78</v>
      </c>
      <c r="I6500">
        <v>108.78</v>
      </c>
      <c r="J6500">
        <v>18</v>
      </c>
      <c r="K6500" t="s">
        <v>1543</v>
      </c>
      <c r="L6500">
        <v>2017</v>
      </c>
      <c r="M6500">
        <v>1</v>
      </c>
    </row>
    <row r="6501" spans="1:13" x14ac:dyDescent="0.25">
      <c r="A6501">
        <v>500926</v>
      </c>
      <c r="B6501" t="s">
        <v>258</v>
      </c>
      <c r="C6501" t="s">
        <v>238</v>
      </c>
      <c r="D6501" t="s">
        <v>239</v>
      </c>
      <c r="F6501" s="1">
        <v>42745.476030092592</v>
      </c>
      <c r="G6501">
        <v>1</v>
      </c>
      <c r="H6501">
        <v>108.78</v>
      </c>
      <c r="I6501">
        <v>108.78</v>
      </c>
      <c r="J6501">
        <v>18</v>
      </c>
      <c r="K6501" t="s">
        <v>1543</v>
      </c>
      <c r="L6501">
        <v>2017</v>
      </c>
      <c r="M6501">
        <v>1</v>
      </c>
    </row>
    <row r="6502" spans="1:13" x14ac:dyDescent="0.25">
      <c r="A6502">
        <v>500926</v>
      </c>
      <c r="B6502" t="s">
        <v>258</v>
      </c>
      <c r="C6502" t="s">
        <v>238</v>
      </c>
      <c r="D6502" t="s">
        <v>239</v>
      </c>
      <c r="F6502" s="1">
        <v>42801.337407407409</v>
      </c>
      <c r="G6502">
        <v>4</v>
      </c>
      <c r="H6502">
        <v>108.78</v>
      </c>
      <c r="I6502">
        <v>435.12</v>
      </c>
      <c r="J6502">
        <v>18</v>
      </c>
      <c r="K6502" t="s">
        <v>1543</v>
      </c>
      <c r="L6502">
        <v>2017</v>
      </c>
      <c r="M6502">
        <v>3</v>
      </c>
    </row>
    <row r="6503" spans="1:13" x14ac:dyDescent="0.25">
      <c r="A6503">
        <v>500926</v>
      </c>
      <c r="B6503" t="s">
        <v>258</v>
      </c>
      <c r="C6503" t="s">
        <v>238</v>
      </c>
      <c r="D6503" t="s">
        <v>239</v>
      </c>
      <c r="F6503" s="1">
        <v>42822.398472222223</v>
      </c>
      <c r="G6503">
        <v>5</v>
      </c>
      <c r="H6503">
        <v>108.78</v>
      </c>
      <c r="I6503">
        <v>543.89</v>
      </c>
      <c r="J6503">
        <v>18</v>
      </c>
      <c r="K6503" t="s">
        <v>1543</v>
      </c>
      <c r="L6503">
        <v>2017</v>
      </c>
      <c r="M6503">
        <v>3</v>
      </c>
    </row>
    <row r="6504" spans="1:13" x14ac:dyDescent="0.25">
      <c r="A6504">
        <v>500926</v>
      </c>
      <c r="B6504" t="s">
        <v>258</v>
      </c>
      <c r="C6504" t="s">
        <v>238</v>
      </c>
      <c r="D6504" t="s">
        <v>239</v>
      </c>
      <c r="F6504" s="1">
        <v>42829.426018518519</v>
      </c>
      <c r="G6504">
        <v>5</v>
      </c>
      <c r="H6504">
        <v>108.78</v>
      </c>
      <c r="I6504">
        <v>543.9</v>
      </c>
      <c r="J6504">
        <v>18</v>
      </c>
      <c r="K6504" t="s">
        <v>1543</v>
      </c>
      <c r="L6504">
        <v>2017</v>
      </c>
      <c r="M6504">
        <v>4</v>
      </c>
    </row>
    <row r="6505" spans="1:13" x14ac:dyDescent="0.25">
      <c r="A6505">
        <v>500926</v>
      </c>
      <c r="B6505" t="s">
        <v>258</v>
      </c>
      <c r="C6505" t="s">
        <v>238</v>
      </c>
      <c r="D6505" t="s">
        <v>239</v>
      </c>
      <c r="F6505" s="1">
        <v>42871.361319444448</v>
      </c>
      <c r="G6505">
        <v>3</v>
      </c>
      <c r="H6505">
        <v>108.78</v>
      </c>
      <c r="I6505">
        <v>326.33999999999997</v>
      </c>
      <c r="J6505">
        <v>18</v>
      </c>
      <c r="K6505" t="s">
        <v>1543</v>
      </c>
      <c r="L6505">
        <v>2017</v>
      </c>
      <c r="M6505">
        <v>5</v>
      </c>
    </row>
    <row r="6506" spans="1:13" x14ac:dyDescent="0.25">
      <c r="A6506">
        <v>500926</v>
      </c>
      <c r="B6506" t="s">
        <v>258</v>
      </c>
      <c r="C6506" t="s">
        <v>238</v>
      </c>
      <c r="D6506" t="s">
        <v>239</v>
      </c>
      <c r="F6506" s="1">
        <v>42913.40861111111</v>
      </c>
      <c r="G6506">
        <v>3</v>
      </c>
      <c r="H6506">
        <v>108.78</v>
      </c>
      <c r="I6506">
        <v>326.33999999999997</v>
      </c>
      <c r="J6506">
        <v>18</v>
      </c>
      <c r="K6506" t="s">
        <v>1543</v>
      </c>
      <c r="L6506">
        <v>2017</v>
      </c>
      <c r="M6506">
        <v>6</v>
      </c>
    </row>
    <row r="6507" spans="1:13" x14ac:dyDescent="0.25">
      <c r="A6507">
        <v>500926</v>
      </c>
      <c r="B6507" t="s">
        <v>258</v>
      </c>
      <c r="C6507" t="s">
        <v>238</v>
      </c>
      <c r="D6507" t="s">
        <v>239</v>
      </c>
      <c r="F6507" s="1">
        <v>42969.33326388889</v>
      </c>
      <c r="G6507">
        <v>5</v>
      </c>
      <c r="H6507">
        <v>108.78</v>
      </c>
      <c r="I6507">
        <v>543.89</v>
      </c>
      <c r="J6507">
        <v>18</v>
      </c>
      <c r="K6507" t="s">
        <v>1543</v>
      </c>
      <c r="L6507">
        <v>2017</v>
      </c>
      <c r="M6507">
        <v>8</v>
      </c>
    </row>
    <row r="6508" spans="1:13" x14ac:dyDescent="0.25">
      <c r="A6508">
        <v>500926</v>
      </c>
      <c r="B6508" t="s">
        <v>258</v>
      </c>
      <c r="C6508" t="s">
        <v>238</v>
      </c>
      <c r="D6508" t="s">
        <v>239</v>
      </c>
      <c r="F6508" s="1">
        <v>42976.380243055559</v>
      </c>
      <c r="G6508">
        <v>3</v>
      </c>
      <c r="H6508">
        <v>108.78</v>
      </c>
      <c r="I6508">
        <v>326.33999999999997</v>
      </c>
      <c r="J6508">
        <v>18</v>
      </c>
      <c r="K6508" t="s">
        <v>1543</v>
      </c>
      <c r="L6508">
        <v>2017</v>
      </c>
      <c r="M6508">
        <v>8</v>
      </c>
    </row>
    <row r="6509" spans="1:13" x14ac:dyDescent="0.25">
      <c r="A6509">
        <v>500926</v>
      </c>
      <c r="B6509" t="s">
        <v>258</v>
      </c>
      <c r="C6509" t="s">
        <v>238</v>
      </c>
      <c r="D6509" t="s">
        <v>239</v>
      </c>
      <c r="F6509" s="1">
        <v>42990.400671296295</v>
      </c>
      <c r="G6509">
        <v>3</v>
      </c>
      <c r="H6509">
        <v>108.78</v>
      </c>
      <c r="I6509">
        <v>326.33999999999997</v>
      </c>
      <c r="J6509">
        <v>18</v>
      </c>
      <c r="K6509" t="s">
        <v>1543</v>
      </c>
      <c r="L6509">
        <v>2017</v>
      </c>
      <c r="M6509">
        <v>9</v>
      </c>
    </row>
    <row r="6510" spans="1:13" x14ac:dyDescent="0.25">
      <c r="A6510">
        <v>500926</v>
      </c>
      <c r="B6510" t="s">
        <v>258</v>
      </c>
      <c r="C6510" t="s">
        <v>238</v>
      </c>
      <c r="D6510" t="s">
        <v>239</v>
      </c>
      <c r="F6510" s="1">
        <v>43011.45716435185</v>
      </c>
      <c r="G6510">
        <v>2</v>
      </c>
      <c r="H6510">
        <v>108.78</v>
      </c>
      <c r="I6510">
        <v>217.56</v>
      </c>
      <c r="J6510">
        <v>18</v>
      </c>
      <c r="K6510" t="s">
        <v>1543</v>
      </c>
      <c r="L6510">
        <v>2017</v>
      </c>
      <c r="M6510">
        <v>10</v>
      </c>
    </row>
    <row r="6511" spans="1:13" x14ac:dyDescent="0.25">
      <c r="A6511">
        <v>500926</v>
      </c>
      <c r="B6511" t="s">
        <v>258</v>
      </c>
      <c r="C6511" t="s">
        <v>238</v>
      </c>
      <c r="D6511" t="s">
        <v>239</v>
      </c>
      <c r="F6511" s="1">
        <v>43053.375150462962</v>
      </c>
      <c r="G6511">
        <v>3</v>
      </c>
      <c r="H6511">
        <v>108.78</v>
      </c>
      <c r="I6511">
        <v>326.33999999999997</v>
      </c>
      <c r="J6511">
        <v>18</v>
      </c>
      <c r="K6511" t="s">
        <v>1543</v>
      </c>
      <c r="L6511">
        <v>2017</v>
      </c>
      <c r="M6511">
        <v>11</v>
      </c>
    </row>
    <row r="6512" spans="1:13" x14ac:dyDescent="0.25">
      <c r="A6512">
        <v>500926</v>
      </c>
      <c r="B6512" t="s">
        <v>258</v>
      </c>
      <c r="C6512" t="s">
        <v>238</v>
      </c>
      <c r="D6512" t="s">
        <v>239</v>
      </c>
      <c r="F6512" s="1">
        <v>43091.428344907406</v>
      </c>
      <c r="G6512">
        <v>5</v>
      </c>
      <c r="H6512">
        <v>108.78</v>
      </c>
      <c r="I6512">
        <v>543.89</v>
      </c>
      <c r="J6512">
        <v>18</v>
      </c>
      <c r="K6512" t="s">
        <v>1543</v>
      </c>
      <c r="L6512">
        <v>2017</v>
      </c>
      <c r="M6512">
        <v>12</v>
      </c>
    </row>
    <row r="6513" spans="1:13" x14ac:dyDescent="0.25">
      <c r="A6513">
        <v>500926</v>
      </c>
      <c r="B6513" t="s">
        <v>258</v>
      </c>
      <c r="C6513" t="s">
        <v>238</v>
      </c>
      <c r="D6513" t="s">
        <v>239</v>
      </c>
      <c r="F6513" s="1">
        <v>43109.424305555556</v>
      </c>
      <c r="G6513">
        <v>5</v>
      </c>
      <c r="H6513">
        <v>108.78</v>
      </c>
      <c r="I6513">
        <v>543.89</v>
      </c>
      <c r="J6513">
        <v>18</v>
      </c>
      <c r="K6513" t="s">
        <v>1543</v>
      </c>
      <c r="L6513">
        <v>2018</v>
      </c>
      <c r="M6513">
        <v>1</v>
      </c>
    </row>
    <row r="6514" spans="1:13" x14ac:dyDescent="0.25">
      <c r="A6514">
        <v>500926</v>
      </c>
      <c r="B6514" t="s">
        <v>258</v>
      </c>
      <c r="C6514" t="s">
        <v>238</v>
      </c>
      <c r="D6514" t="s">
        <v>239</v>
      </c>
      <c r="F6514" s="1">
        <v>43144.362743055557</v>
      </c>
      <c r="G6514">
        <v>5</v>
      </c>
      <c r="H6514">
        <v>108.78</v>
      </c>
      <c r="I6514">
        <v>543.89</v>
      </c>
      <c r="J6514">
        <v>18</v>
      </c>
      <c r="K6514" t="s">
        <v>1543</v>
      </c>
      <c r="L6514">
        <v>2018</v>
      </c>
      <c r="M6514">
        <v>2</v>
      </c>
    </row>
    <row r="6515" spans="1:13" x14ac:dyDescent="0.25">
      <c r="A6515">
        <v>500926</v>
      </c>
      <c r="B6515" t="s">
        <v>258</v>
      </c>
      <c r="C6515" t="s">
        <v>238</v>
      </c>
      <c r="D6515" t="s">
        <v>239</v>
      </c>
      <c r="F6515" s="1">
        <v>43174.381979166668</v>
      </c>
      <c r="G6515">
        <v>2</v>
      </c>
      <c r="H6515">
        <v>108.78</v>
      </c>
      <c r="I6515">
        <v>217.56</v>
      </c>
      <c r="J6515">
        <v>18</v>
      </c>
      <c r="K6515" t="s">
        <v>1543</v>
      </c>
      <c r="L6515">
        <v>2018</v>
      </c>
      <c r="M6515">
        <v>3</v>
      </c>
    </row>
    <row r="6516" spans="1:13" x14ac:dyDescent="0.25">
      <c r="A6516">
        <v>500926</v>
      </c>
      <c r="B6516" t="s">
        <v>258</v>
      </c>
      <c r="C6516" t="s">
        <v>238</v>
      </c>
      <c r="D6516" t="s">
        <v>239</v>
      </c>
      <c r="F6516" s="1">
        <v>43207.396458333336</v>
      </c>
      <c r="G6516">
        <v>5</v>
      </c>
      <c r="H6516">
        <v>108.78</v>
      </c>
      <c r="I6516">
        <v>543.89</v>
      </c>
      <c r="J6516">
        <v>18</v>
      </c>
      <c r="K6516" t="s">
        <v>1543</v>
      </c>
      <c r="L6516">
        <v>2018</v>
      </c>
      <c r="M6516">
        <v>4</v>
      </c>
    </row>
    <row r="6517" spans="1:13" x14ac:dyDescent="0.25">
      <c r="A6517">
        <v>500926</v>
      </c>
      <c r="B6517" t="s">
        <v>258</v>
      </c>
      <c r="C6517" t="s">
        <v>238</v>
      </c>
      <c r="D6517" t="s">
        <v>239</v>
      </c>
      <c r="F6517" s="1">
        <v>43227.454722222225</v>
      </c>
      <c r="G6517">
        <v>5</v>
      </c>
      <c r="H6517">
        <v>108.78</v>
      </c>
      <c r="I6517">
        <v>543.89</v>
      </c>
      <c r="J6517">
        <v>18</v>
      </c>
      <c r="K6517" t="s">
        <v>1543</v>
      </c>
      <c r="L6517">
        <v>2018</v>
      </c>
      <c r="M6517">
        <v>5</v>
      </c>
    </row>
    <row r="6518" spans="1:13" x14ac:dyDescent="0.25">
      <c r="A6518">
        <v>500926</v>
      </c>
      <c r="B6518" t="s">
        <v>258</v>
      </c>
      <c r="C6518" t="s">
        <v>238</v>
      </c>
      <c r="D6518" t="s">
        <v>239</v>
      </c>
      <c r="F6518" s="1">
        <v>43242.403958333336</v>
      </c>
      <c r="G6518">
        <v>4</v>
      </c>
      <c r="H6518">
        <v>108.78</v>
      </c>
      <c r="I6518">
        <v>435.12</v>
      </c>
      <c r="J6518">
        <v>18</v>
      </c>
      <c r="K6518" t="s">
        <v>1543</v>
      </c>
      <c r="L6518">
        <v>2018</v>
      </c>
      <c r="M6518">
        <v>5</v>
      </c>
    </row>
    <row r="6519" spans="1:13" x14ac:dyDescent="0.25">
      <c r="A6519">
        <v>500926</v>
      </c>
      <c r="B6519" t="s">
        <v>258</v>
      </c>
      <c r="C6519" t="s">
        <v>238</v>
      </c>
      <c r="D6519" t="s">
        <v>239</v>
      </c>
      <c r="F6519" s="1">
        <v>43270.343449074076</v>
      </c>
      <c r="G6519">
        <v>5</v>
      </c>
      <c r="H6519">
        <v>108.78</v>
      </c>
      <c r="I6519">
        <v>543.9</v>
      </c>
      <c r="J6519">
        <v>18</v>
      </c>
      <c r="K6519" t="s">
        <v>1543</v>
      </c>
      <c r="L6519">
        <v>2018</v>
      </c>
      <c r="M6519">
        <v>6</v>
      </c>
    </row>
    <row r="6520" spans="1:13" x14ac:dyDescent="0.25">
      <c r="A6520">
        <v>500926</v>
      </c>
      <c r="B6520" t="s">
        <v>258</v>
      </c>
      <c r="C6520" t="s">
        <v>238</v>
      </c>
      <c r="D6520" t="s">
        <v>239</v>
      </c>
      <c r="F6520" s="1">
        <v>43283.552291666667</v>
      </c>
      <c r="G6520">
        <v>5</v>
      </c>
      <c r="H6520">
        <v>108.78</v>
      </c>
      <c r="I6520">
        <v>543.89</v>
      </c>
      <c r="J6520">
        <v>18</v>
      </c>
      <c r="K6520" t="s">
        <v>1543</v>
      </c>
      <c r="L6520">
        <v>2018</v>
      </c>
      <c r="M6520">
        <v>7</v>
      </c>
    </row>
    <row r="6521" spans="1:13" x14ac:dyDescent="0.25">
      <c r="A6521">
        <v>500926</v>
      </c>
      <c r="B6521" t="s">
        <v>258</v>
      </c>
      <c r="C6521" t="s">
        <v>238</v>
      </c>
      <c r="D6521" t="s">
        <v>239</v>
      </c>
      <c r="F6521" s="1">
        <v>43305.387557870374</v>
      </c>
      <c r="G6521">
        <v>8</v>
      </c>
      <c r="H6521">
        <v>108.78</v>
      </c>
      <c r="I6521">
        <v>870.23</v>
      </c>
      <c r="J6521">
        <v>18</v>
      </c>
      <c r="K6521" t="s">
        <v>1543</v>
      </c>
      <c r="L6521">
        <v>2018</v>
      </c>
      <c r="M6521">
        <v>7</v>
      </c>
    </row>
    <row r="6522" spans="1:13" x14ac:dyDescent="0.25">
      <c r="A6522">
        <v>500926</v>
      </c>
      <c r="B6522" t="s">
        <v>258</v>
      </c>
      <c r="C6522" t="s">
        <v>238</v>
      </c>
      <c r="D6522" t="s">
        <v>239</v>
      </c>
      <c r="F6522" s="1">
        <v>43340.345081018517</v>
      </c>
      <c r="G6522">
        <v>3</v>
      </c>
      <c r="H6522">
        <v>108.78</v>
      </c>
      <c r="I6522">
        <v>326.33999999999997</v>
      </c>
      <c r="J6522">
        <v>18</v>
      </c>
      <c r="K6522" t="s">
        <v>1543</v>
      </c>
      <c r="L6522">
        <v>2018</v>
      </c>
      <c r="M6522">
        <v>8</v>
      </c>
    </row>
    <row r="6523" spans="1:13" x14ac:dyDescent="0.25">
      <c r="A6523">
        <v>500926</v>
      </c>
      <c r="B6523" t="s">
        <v>258</v>
      </c>
      <c r="C6523" t="s">
        <v>238</v>
      </c>
      <c r="D6523" t="s">
        <v>239</v>
      </c>
      <c r="F6523" s="1">
        <v>43347.373449074075</v>
      </c>
      <c r="G6523">
        <v>5</v>
      </c>
      <c r="H6523">
        <v>108.78</v>
      </c>
      <c r="I6523">
        <v>543.9</v>
      </c>
      <c r="J6523">
        <v>18</v>
      </c>
      <c r="K6523" t="s">
        <v>1543</v>
      </c>
      <c r="L6523">
        <v>2018</v>
      </c>
      <c r="M6523">
        <v>9</v>
      </c>
    </row>
    <row r="6524" spans="1:13" x14ac:dyDescent="0.25">
      <c r="A6524">
        <v>500926</v>
      </c>
      <c r="B6524" t="s">
        <v>258</v>
      </c>
      <c r="C6524" t="s">
        <v>238</v>
      </c>
      <c r="D6524" t="s">
        <v>239</v>
      </c>
      <c r="F6524" s="1">
        <v>43354.373437499999</v>
      </c>
      <c r="G6524">
        <v>5</v>
      </c>
      <c r="H6524">
        <v>108.78</v>
      </c>
      <c r="I6524">
        <v>543.89</v>
      </c>
      <c r="J6524">
        <v>18</v>
      </c>
      <c r="K6524" t="s">
        <v>1543</v>
      </c>
      <c r="L6524">
        <v>2018</v>
      </c>
      <c r="M6524">
        <v>9</v>
      </c>
    </row>
    <row r="6525" spans="1:13" x14ac:dyDescent="0.25">
      <c r="A6525">
        <v>500926</v>
      </c>
      <c r="B6525" t="s">
        <v>258</v>
      </c>
      <c r="C6525" t="s">
        <v>238</v>
      </c>
      <c r="D6525" t="s">
        <v>239</v>
      </c>
      <c r="F6525" s="1">
        <v>43403.37568287037</v>
      </c>
      <c r="G6525">
        <v>5</v>
      </c>
      <c r="H6525">
        <v>108.78</v>
      </c>
      <c r="I6525">
        <v>543.89</v>
      </c>
      <c r="J6525">
        <v>18</v>
      </c>
      <c r="K6525" t="s">
        <v>1543</v>
      </c>
      <c r="L6525">
        <v>2018</v>
      </c>
      <c r="M6525">
        <v>10</v>
      </c>
    </row>
    <row r="6526" spans="1:13" x14ac:dyDescent="0.25">
      <c r="A6526">
        <v>500926</v>
      </c>
      <c r="B6526" t="s">
        <v>258</v>
      </c>
      <c r="C6526" t="s">
        <v>238</v>
      </c>
      <c r="D6526" t="s">
        <v>239</v>
      </c>
      <c r="F6526" s="1">
        <v>43410.41883101852</v>
      </c>
      <c r="G6526">
        <v>9</v>
      </c>
      <c r="H6526">
        <v>108.78</v>
      </c>
      <c r="I6526">
        <v>979.01</v>
      </c>
      <c r="J6526">
        <v>18</v>
      </c>
      <c r="K6526" t="s">
        <v>1543</v>
      </c>
      <c r="L6526">
        <v>2018</v>
      </c>
      <c r="M6526">
        <v>11</v>
      </c>
    </row>
    <row r="6527" spans="1:13" x14ac:dyDescent="0.25">
      <c r="A6527">
        <v>500926</v>
      </c>
      <c r="B6527" t="s">
        <v>258</v>
      </c>
      <c r="C6527" t="s">
        <v>238</v>
      </c>
      <c r="D6527" t="s">
        <v>239</v>
      </c>
      <c r="F6527" s="1">
        <v>43424.400381944448</v>
      </c>
      <c r="G6527">
        <v>5</v>
      </c>
      <c r="H6527">
        <v>108.78</v>
      </c>
      <c r="I6527">
        <v>543.89</v>
      </c>
      <c r="J6527">
        <v>18</v>
      </c>
      <c r="K6527" t="s">
        <v>1543</v>
      </c>
      <c r="L6527">
        <v>2018</v>
      </c>
      <c r="M6527">
        <v>11</v>
      </c>
    </row>
    <row r="6528" spans="1:13" x14ac:dyDescent="0.25">
      <c r="A6528">
        <v>500926</v>
      </c>
      <c r="B6528" t="s">
        <v>258</v>
      </c>
      <c r="C6528" t="s">
        <v>238</v>
      </c>
      <c r="D6528" t="s">
        <v>239</v>
      </c>
      <c r="F6528" s="1">
        <v>43431.415324074071</v>
      </c>
      <c r="G6528">
        <v>5</v>
      </c>
      <c r="H6528">
        <v>108.78</v>
      </c>
      <c r="I6528">
        <v>543.89</v>
      </c>
      <c r="J6528">
        <v>18</v>
      </c>
      <c r="K6528" t="s">
        <v>1543</v>
      </c>
      <c r="L6528">
        <v>2018</v>
      </c>
      <c r="M6528">
        <v>11</v>
      </c>
    </row>
    <row r="6529" spans="1:13" x14ac:dyDescent="0.25">
      <c r="A6529">
        <v>500926</v>
      </c>
      <c r="B6529" t="s">
        <v>258</v>
      </c>
      <c r="C6529" t="s">
        <v>238</v>
      </c>
      <c r="D6529" t="s">
        <v>239</v>
      </c>
      <c r="F6529" s="1">
        <v>43438.38453703704</v>
      </c>
      <c r="G6529">
        <v>5</v>
      </c>
      <c r="H6529">
        <v>108.78</v>
      </c>
      <c r="I6529">
        <v>543.89</v>
      </c>
      <c r="J6529">
        <v>18</v>
      </c>
      <c r="K6529" t="s">
        <v>1543</v>
      </c>
      <c r="L6529">
        <v>2018</v>
      </c>
      <c r="M6529">
        <v>12</v>
      </c>
    </row>
    <row r="6530" spans="1:13" x14ac:dyDescent="0.25">
      <c r="A6530">
        <v>500926</v>
      </c>
      <c r="B6530" t="s">
        <v>258</v>
      </c>
      <c r="C6530" t="s">
        <v>238</v>
      </c>
      <c r="D6530" t="s">
        <v>239</v>
      </c>
      <c r="F6530" s="1">
        <v>43445.390868055554</v>
      </c>
      <c r="G6530">
        <v>6</v>
      </c>
      <c r="H6530">
        <v>108.78</v>
      </c>
      <c r="I6530">
        <v>652.66999999999996</v>
      </c>
      <c r="J6530">
        <v>18</v>
      </c>
      <c r="K6530" t="s">
        <v>1543</v>
      </c>
      <c r="L6530">
        <v>2018</v>
      </c>
      <c r="M6530">
        <v>12</v>
      </c>
    </row>
    <row r="6531" spans="1:13" x14ac:dyDescent="0.25">
      <c r="A6531">
        <v>500926</v>
      </c>
      <c r="B6531" t="s">
        <v>258</v>
      </c>
      <c r="C6531" t="s">
        <v>238</v>
      </c>
      <c r="D6531" t="s">
        <v>239</v>
      </c>
      <c r="F6531" s="1">
        <v>43452.42496527778</v>
      </c>
      <c r="G6531">
        <v>8</v>
      </c>
      <c r="H6531">
        <v>108.78</v>
      </c>
      <c r="I6531">
        <v>870.23</v>
      </c>
      <c r="J6531">
        <v>18</v>
      </c>
      <c r="K6531" t="s">
        <v>1543</v>
      </c>
      <c r="L6531">
        <v>2018</v>
      </c>
      <c r="M6531">
        <v>12</v>
      </c>
    </row>
    <row r="6532" spans="1:13" x14ac:dyDescent="0.25">
      <c r="A6532">
        <v>500926</v>
      </c>
      <c r="B6532" t="s">
        <v>258</v>
      </c>
      <c r="C6532" t="s">
        <v>238</v>
      </c>
      <c r="D6532" t="s">
        <v>239</v>
      </c>
      <c r="F6532" s="1">
        <v>43515.395844907405</v>
      </c>
      <c r="G6532">
        <v>5</v>
      </c>
      <c r="H6532">
        <v>108.78</v>
      </c>
      <c r="I6532">
        <v>543.89</v>
      </c>
      <c r="J6532">
        <v>18</v>
      </c>
      <c r="K6532" t="s">
        <v>1543</v>
      </c>
      <c r="L6532">
        <v>2019</v>
      </c>
      <c r="M6532">
        <v>2</v>
      </c>
    </row>
    <row r="6533" spans="1:13" x14ac:dyDescent="0.25">
      <c r="A6533">
        <v>500926</v>
      </c>
      <c r="B6533" t="s">
        <v>258</v>
      </c>
      <c r="C6533" t="s">
        <v>238</v>
      </c>
      <c r="D6533" t="s">
        <v>239</v>
      </c>
      <c r="F6533" s="1">
        <v>43521.392847222225</v>
      </c>
      <c r="G6533">
        <v>8</v>
      </c>
      <c r="H6533">
        <v>108.78</v>
      </c>
      <c r="I6533">
        <v>870.23</v>
      </c>
      <c r="J6533">
        <v>18</v>
      </c>
      <c r="K6533" t="s">
        <v>1543</v>
      </c>
      <c r="L6533">
        <v>2019</v>
      </c>
      <c r="M6533">
        <v>2</v>
      </c>
    </row>
    <row r="6534" spans="1:13" x14ac:dyDescent="0.25">
      <c r="A6534">
        <v>500926</v>
      </c>
      <c r="B6534" t="s">
        <v>258</v>
      </c>
      <c r="C6534" t="s">
        <v>238</v>
      </c>
      <c r="D6534" t="s">
        <v>239</v>
      </c>
      <c r="F6534" s="1">
        <v>43529.397766203707</v>
      </c>
      <c r="G6534">
        <v>5</v>
      </c>
      <c r="H6534">
        <v>108.78</v>
      </c>
      <c r="I6534">
        <v>543.89</v>
      </c>
      <c r="J6534">
        <v>18</v>
      </c>
      <c r="K6534" t="s">
        <v>1543</v>
      </c>
      <c r="L6534">
        <v>2019</v>
      </c>
      <c r="M6534">
        <v>3</v>
      </c>
    </row>
    <row r="6535" spans="1:13" x14ac:dyDescent="0.25">
      <c r="A6535">
        <v>500926</v>
      </c>
      <c r="B6535" t="s">
        <v>258</v>
      </c>
      <c r="C6535" t="s">
        <v>238</v>
      </c>
      <c r="D6535" t="s">
        <v>239</v>
      </c>
      <c r="F6535" s="1">
        <v>43557.541203703702</v>
      </c>
      <c r="G6535">
        <v>5</v>
      </c>
      <c r="H6535">
        <v>108.78</v>
      </c>
      <c r="I6535">
        <v>543.89</v>
      </c>
      <c r="J6535">
        <v>18</v>
      </c>
      <c r="K6535" t="s">
        <v>1543</v>
      </c>
      <c r="L6535">
        <v>2019</v>
      </c>
      <c r="M6535">
        <v>4</v>
      </c>
    </row>
    <row r="6536" spans="1:13" x14ac:dyDescent="0.25">
      <c r="A6536">
        <v>500926</v>
      </c>
      <c r="B6536" t="s">
        <v>258</v>
      </c>
      <c r="C6536" t="s">
        <v>238</v>
      </c>
      <c r="D6536" t="s">
        <v>239</v>
      </c>
      <c r="F6536" s="1">
        <v>43564.447951388887</v>
      </c>
      <c r="G6536">
        <v>5</v>
      </c>
      <c r="H6536">
        <v>108.78</v>
      </c>
      <c r="I6536">
        <v>543.9</v>
      </c>
      <c r="J6536">
        <v>18</v>
      </c>
      <c r="K6536" t="s">
        <v>1543</v>
      </c>
      <c r="L6536">
        <v>2019</v>
      </c>
      <c r="M6536">
        <v>4</v>
      </c>
    </row>
    <row r="6537" spans="1:13" x14ac:dyDescent="0.25">
      <c r="A6537">
        <v>500926</v>
      </c>
      <c r="B6537" t="s">
        <v>258</v>
      </c>
      <c r="C6537" t="s">
        <v>238</v>
      </c>
      <c r="D6537" t="s">
        <v>239</v>
      </c>
      <c r="F6537" s="1">
        <v>43571.399664351855</v>
      </c>
      <c r="G6537">
        <v>8</v>
      </c>
      <c r="H6537">
        <v>108.78</v>
      </c>
      <c r="I6537">
        <v>870.23</v>
      </c>
      <c r="J6537">
        <v>18</v>
      </c>
      <c r="K6537" t="s">
        <v>1543</v>
      </c>
      <c r="L6537">
        <v>2019</v>
      </c>
      <c r="M6537">
        <v>4</v>
      </c>
    </row>
    <row r="6538" spans="1:13" x14ac:dyDescent="0.25">
      <c r="A6538">
        <v>500926</v>
      </c>
      <c r="B6538" t="s">
        <v>258</v>
      </c>
      <c r="C6538" t="s">
        <v>238</v>
      </c>
      <c r="D6538" t="s">
        <v>239</v>
      </c>
      <c r="F6538" s="1">
        <v>43584.319212962961</v>
      </c>
      <c r="G6538">
        <v>8</v>
      </c>
      <c r="H6538">
        <v>108.78</v>
      </c>
      <c r="I6538">
        <v>870.23</v>
      </c>
      <c r="J6538">
        <v>18</v>
      </c>
      <c r="K6538" t="s">
        <v>1543</v>
      </c>
      <c r="L6538">
        <v>2019</v>
      </c>
      <c r="M6538">
        <v>4</v>
      </c>
    </row>
    <row r="6539" spans="1:13" x14ac:dyDescent="0.25">
      <c r="A6539">
        <v>500926</v>
      </c>
      <c r="B6539" t="s">
        <v>258</v>
      </c>
      <c r="C6539" t="s">
        <v>238</v>
      </c>
      <c r="D6539" t="s">
        <v>239</v>
      </c>
      <c r="F6539" s="1">
        <v>43669.36818287037</v>
      </c>
      <c r="G6539">
        <v>5</v>
      </c>
      <c r="H6539">
        <v>108.78</v>
      </c>
      <c r="I6539">
        <v>543.89</v>
      </c>
      <c r="J6539">
        <v>18</v>
      </c>
      <c r="K6539" t="s">
        <v>1543</v>
      </c>
      <c r="L6539">
        <v>2019</v>
      </c>
      <c r="M6539">
        <v>7</v>
      </c>
    </row>
    <row r="6540" spans="1:13" x14ac:dyDescent="0.25">
      <c r="A6540">
        <v>500926</v>
      </c>
      <c r="B6540" t="s">
        <v>258</v>
      </c>
      <c r="C6540" t="s">
        <v>238</v>
      </c>
      <c r="D6540" t="s">
        <v>239</v>
      </c>
      <c r="F6540" s="1">
        <v>43676.339953703704</v>
      </c>
      <c r="G6540">
        <v>3</v>
      </c>
      <c r="H6540">
        <v>108.78</v>
      </c>
      <c r="I6540">
        <v>326.33999999999997</v>
      </c>
      <c r="J6540">
        <v>18</v>
      </c>
      <c r="K6540" t="s">
        <v>1543</v>
      </c>
      <c r="L6540">
        <v>2019</v>
      </c>
      <c r="M6540">
        <v>7</v>
      </c>
    </row>
    <row r="6541" spans="1:13" x14ac:dyDescent="0.25">
      <c r="A6541">
        <v>500926</v>
      </c>
      <c r="B6541" t="s">
        <v>258</v>
      </c>
      <c r="C6541" t="s">
        <v>238</v>
      </c>
      <c r="D6541" t="s">
        <v>239</v>
      </c>
      <c r="F6541" s="1">
        <v>43690.42863425926</v>
      </c>
      <c r="G6541">
        <v>4</v>
      </c>
      <c r="H6541">
        <v>108.78</v>
      </c>
      <c r="I6541">
        <v>435.12</v>
      </c>
      <c r="J6541">
        <v>18</v>
      </c>
      <c r="K6541" t="s">
        <v>1543</v>
      </c>
      <c r="L6541">
        <v>2019</v>
      </c>
      <c r="M6541">
        <v>8</v>
      </c>
    </row>
    <row r="6542" spans="1:13" x14ac:dyDescent="0.25">
      <c r="A6542">
        <v>500926</v>
      </c>
      <c r="B6542" t="s">
        <v>258</v>
      </c>
      <c r="C6542" t="s">
        <v>238</v>
      </c>
      <c r="D6542" t="s">
        <v>239</v>
      </c>
      <c r="F6542" s="1">
        <v>43690.42863425926</v>
      </c>
      <c r="G6542">
        <v>5</v>
      </c>
      <c r="H6542">
        <v>108.78</v>
      </c>
      <c r="I6542">
        <v>543.89</v>
      </c>
      <c r="J6542">
        <v>18</v>
      </c>
      <c r="K6542" t="s">
        <v>1543</v>
      </c>
      <c r="L6542">
        <v>2019</v>
      </c>
      <c r="M6542">
        <v>8</v>
      </c>
    </row>
    <row r="6543" spans="1:13" x14ac:dyDescent="0.25">
      <c r="A6543">
        <v>500926</v>
      </c>
      <c r="B6543" t="s">
        <v>258</v>
      </c>
      <c r="C6543" t="s">
        <v>238</v>
      </c>
      <c r="D6543" t="s">
        <v>239</v>
      </c>
      <c r="F6543" s="1">
        <v>43711.411932870367</v>
      </c>
      <c r="G6543">
        <v>1</v>
      </c>
      <c r="H6543">
        <v>108.78</v>
      </c>
      <c r="I6543">
        <v>108.78</v>
      </c>
      <c r="J6543">
        <v>18</v>
      </c>
      <c r="K6543" t="s">
        <v>1543</v>
      </c>
      <c r="L6543">
        <v>2019</v>
      </c>
      <c r="M6543">
        <v>9</v>
      </c>
    </row>
    <row r="6544" spans="1:13" x14ac:dyDescent="0.25">
      <c r="A6544">
        <v>500926</v>
      </c>
      <c r="B6544" t="s">
        <v>258</v>
      </c>
      <c r="C6544" t="s">
        <v>238</v>
      </c>
      <c r="D6544" t="s">
        <v>239</v>
      </c>
      <c r="F6544" s="1">
        <v>43732.376076388886</v>
      </c>
      <c r="G6544">
        <v>5</v>
      </c>
      <c r="H6544">
        <v>108.78</v>
      </c>
      <c r="I6544">
        <v>543.9</v>
      </c>
      <c r="J6544">
        <v>18</v>
      </c>
      <c r="K6544" t="s">
        <v>1543</v>
      </c>
      <c r="L6544">
        <v>2019</v>
      </c>
      <c r="M6544">
        <v>9</v>
      </c>
    </row>
    <row r="6545" spans="1:13" x14ac:dyDescent="0.25">
      <c r="A6545">
        <v>500926</v>
      </c>
      <c r="B6545" t="s">
        <v>258</v>
      </c>
      <c r="C6545" t="s">
        <v>238</v>
      </c>
      <c r="D6545" t="s">
        <v>239</v>
      </c>
      <c r="F6545" s="1">
        <v>43763.607569444444</v>
      </c>
      <c r="G6545">
        <v>6</v>
      </c>
      <c r="H6545">
        <v>108.78</v>
      </c>
      <c r="I6545">
        <v>652.66999999999996</v>
      </c>
      <c r="J6545">
        <v>18</v>
      </c>
      <c r="K6545" t="s">
        <v>1543</v>
      </c>
      <c r="L6545">
        <v>2019</v>
      </c>
      <c r="M6545">
        <v>10</v>
      </c>
    </row>
    <row r="6546" spans="1:13" x14ac:dyDescent="0.25">
      <c r="A6546">
        <v>500926</v>
      </c>
      <c r="B6546" t="s">
        <v>258</v>
      </c>
      <c r="C6546" t="s">
        <v>238</v>
      </c>
      <c r="D6546" t="s">
        <v>239</v>
      </c>
      <c r="F6546" s="1">
        <v>43781.467650462961</v>
      </c>
      <c r="G6546">
        <v>8</v>
      </c>
      <c r="H6546">
        <v>108.78</v>
      </c>
      <c r="I6546">
        <v>870.23</v>
      </c>
      <c r="J6546">
        <v>18</v>
      </c>
      <c r="K6546" t="s">
        <v>1543</v>
      </c>
      <c r="L6546">
        <v>2019</v>
      </c>
      <c r="M6546">
        <v>11</v>
      </c>
    </row>
    <row r="6547" spans="1:13" x14ac:dyDescent="0.25">
      <c r="A6547">
        <v>500926</v>
      </c>
      <c r="B6547" t="s">
        <v>258</v>
      </c>
      <c r="C6547" t="s">
        <v>238</v>
      </c>
      <c r="D6547" t="s">
        <v>239</v>
      </c>
      <c r="F6547" s="1">
        <v>43802.371666666666</v>
      </c>
      <c r="G6547">
        <v>5</v>
      </c>
      <c r="H6547">
        <v>108.78</v>
      </c>
      <c r="I6547">
        <v>543.89</v>
      </c>
      <c r="J6547">
        <v>18</v>
      </c>
      <c r="K6547" t="s">
        <v>1543</v>
      </c>
      <c r="L6547">
        <v>2019</v>
      </c>
      <c r="M6547">
        <v>12</v>
      </c>
    </row>
    <row r="6548" spans="1:13" x14ac:dyDescent="0.25">
      <c r="A6548">
        <v>500926</v>
      </c>
      <c r="B6548" t="s">
        <v>258</v>
      </c>
      <c r="C6548" t="s">
        <v>238</v>
      </c>
      <c r="D6548" t="s">
        <v>239</v>
      </c>
      <c r="F6548" s="1">
        <v>43809.401331018518</v>
      </c>
      <c r="G6548">
        <v>5</v>
      </c>
      <c r="H6548">
        <v>108.78</v>
      </c>
      <c r="I6548">
        <v>543.9</v>
      </c>
      <c r="J6548">
        <v>18</v>
      </c>
      <c r="K6548" t="s">
        <v>1543</v>
      </c>
      <c r="L6548">
        <v>2019</v>
      </c>
      <c r="M6548">
        <v>12</v>
      </c>
    </row>
    <row r="6549" spans="1:13" x14ac:dyDescent="0.25">
      <c r="A6549">
        <v>501299</v>
      </c>
      <c r="B6549" t="s">
        <v>1606</v>
      </c>
      <c r="C6549" t="s">
        <v>238</v>
      </c>
      <c r="D6549" t="s">
        <v>1607</v>
      </c>
      <c r="F6549" s="1">
        <v>43340.345081018517</v>
      </c>
      <c r="G6549">
        <v>1</v>
      </c>
      <c r="H6549">
        <v>842.16</v>
      </c>
      <c r="I6549">
        <v>842.16</v>
      </c>
      <c r="J6549">
        <v>18</v>
      </c>
      <c r="K6549" t="s">
        <v>1543</v>
      </c>
      <c r="L6549">
        <v>2018</v>
      </c>
      <c r="M6549">
        <v>8</v>
      </c>
    </row>
    <row r="6550" spans="1:13" x14ac:dyDescent="0.25">
      <c r="A6550">
        <v>23987</v>
      </c>
      <c r="B6550" t="s">
        <v>259</v>
      </c>
      <c r="C6550" t="s">
        <v>14</v>
      </c>
      <c r="D6550" t="s">
        <v>244</v>
      </c>
      <c r="E6550" t="s">
        <v>260</v>
      </c>
      <c r="F6550" s="1">
        <v>43536.363425925927</v>
      </c>
      <c r="G6550">
        <v>2</v>
      </c>
      <c r="H6550">
        <v>167.42</v>
      </c>
      <c r="I6550">
        <v>334.84</v>
      </c>
      <c r="J6550">
        <v>18</v>
      </c>
      <c r="K6550" t="s">
        <v>1543</v>
      </c>
      <c r="L6550">
        <v>2019</v>
      </c>
      <c r="M6550">
        <v>3</v>
      </c>
    </row>
    <row r="6551" spans="1:13" x14ac:dyDescent="0.25">
      <c r="A6551">
        <v>396661</v>
      </c>
      <c r="B6551" t="s">
        <v>262</v>
      </c>
      <c r="C6551" t="s">
        <v>238</v>
      </c>
      <c r="D6551" t="s">
        <v>241</v>
      </c>
      <c r="F6551" s="1">
        <v>42934.417094907411</v>
      </c>
      <c r="G6551">
        <v>3</v>
      </c>
      <c r="H6551">
        <v>91.16</v>
      </c>
      <c r="I6551">
        <v>273.49</v>
      </c>
      <c r="J6551">
        <v>18</v>
      </c>
      <c r="K6551" t="s">
        <v>1543</v>
      </c>
      <c r="L6551">
        <v>2017</v>
      </c>
      <c r="M6551">
        <v>7</v>
      </c>
    </row>
    <row r="6552" spans="1:13" x14ac:dyDescent="0.25">
      <c r="A6552">
        <v>396661</v>
      </c>
      <c r="B6552" t="s">
        <v>262</v>
      </c>
      <c r="C6552" t="s">
        <v>238</v>
      </c>
      <c r="D6552" t="s">
        <v>241</v>
      </c>
      <c r="F6552" s="1">
        <v>43039.379583333335</v>
      </c>
      <c r="G6552">
        <v>5</v>
      </c>
      <c r="H6552">
        <v>91.16</v>
      </c>
      <c r="I6552">
        <v>455.81</v>
      </c>
      <c r="J6552">
        <v>18</v>
      </c>
      <c r="K6552" t="s">
        <v>1543</v>
      </c>
      <c r="L6552">
        <v>2017</v>
      </c>
      <c r="M6552">
        <v>10</v>
      </c>
    </row>
    <row r="6553" spans="1:13" x14ac:dyDescent="0.25">
      <c r="A6553">
        <v>396661</v>
      </c>
      <c r="B6553" t="s">
        <v>262</v>
      </c>
      <c r="C6553" t="s">
        <v>238</v>
      </c>
      <c r="D6553" t="s">
        <v>241</v>
      </c>
      <c r="F6553" s="1">
        <v>43144.362743055557</v>
      </c>
      <c r="G6553">
        <v>5</v>
      </c>
      <c r="H6553">
        <v>91.16</v>
      </c>
      <c r="I6553">
        <v>455.81</v>
      </c>
      <c r="J6553">
        <v>18</v>
      </c>
      <c r="K6553" t="s">
        <v>1543</v>
      </c>
      <c r="L6553">
        <v>2018</v>
      </c>
      <c r="M6553">
        <v>2</v>
      </c>
    </row>
    <row r="6554" spans="1:13" x14ac:dyDescent="0.25">
      <c r="A6554">
        <v>396661</v>
      </c>
      <c r="B6554" t="s">
        <v>262</v>
      </c>
      <c r="C6554" t="s">
        <v>238</v>
      </c>
      <c r="D6554" t="s">
        <v>241</v>
      </c>
      <c r="F6554" s="1">
        <v>43200.38422453704</v>
      </c>
      <c r="G6554">
        <v>3</v>
      </c>
      <c r="H6554">
        <v>91.16</v>
      </c>
      <c r="I6554">
        <v>273.49</v>
      </c>
      <c r="J6554">
        <v>18</v>
      </c>
      <c r="K6554" t="s">
        <v>1543</v>
      </c>
      <c r="L6554">
        <v>2018</v>
      </c>
      <c r="M6554">
        <v>4</v>
      </c>
    </row>
    <row r="6555" spans="1:13" x14ac:dyDescent="0.25">
      <c r="A6555">
        <v>396661</v>
      </c>
      <c r="B6555" t="s">
        <v>262</v>
      </c>
      <c r="C6555" t="s">
        <v>238</v>
      </c>
      <c r="D6555" t="s">
        <v>241</v>
      </c>
      <c r="F6555" s="1">
        <v>43263.422395833331</v>
      </c>
      <c r="G6555">
        <v>3</v>
      </c>
      <c r="H6555">
        <v>91.16</v>
      </c>
      <c r="I6555">
        <v>273.49</v>
      </c>
      <c r="J6555">
        <v>18</v>
      </c>
      <c r="K6555" t="s">
        <v>1543</v>
      </c>
      <c r="L6555">
        <v>2018</v>
      </c>
      <c r="M6555">
        <v>6</v>
      </c>
    </row>
    <row r="6556" spans="1:13" x14ac:dyDescent="0.25">
      <c r="A6556">
        <v>396661</v>
      </c>
      <c r="B6556" t="s">
        <v>262</v>
      </c>
      <c r="C6556" t="s">
        <v>238</v>
      </c>
      <c r="D6556" t="s">
        <v>241</v>
      </c>
      <c r="F6556" s="1">
        <v>43305.387557870374</v>
      </c>
      <c r="G6556">
        <v>6</v>
      </c>
      <c r="H6556">
        <v>91.16</v>
      </c>
      <c r="I6556">
        <v>546.97</v>
      </c>
      <c r="J6556">
        <v>18</v>
      </c>
      <c r="K6556" t="s">
        <v>1543</v>
      </c>
      <c r="L6556">
        <v>2018</v>
      </c>
      <c r="M6556">
        <v>7</v>
      </c>
    </row>
    <row r="6557" spans="1:13" x14ac:dyDescent="0.25">
      <c r="A6557">
        <v>396661</v>
      </c>
      <c r="B6557" t="s">
        <v>262</v>
      </c>
      <c r="C6557" t="s">
        <v>238</v>
      </c>
      <c r="D6557" t="s">
        <v>241</v>
      </c>
      <c r="F6557" s="1">
        <v>43333.400960648149</v>
      </c>
      <c r="G6557">
        <v>5</v>
      </c>
      <c r="H6557">
        <v>91.16</v>
      </c>
      <c r="I6557">
        <v>455.81</v>
      </c>
      <c r="J6557">
        <v>18</v>
      </c>
      <c r="K6557" t="s">
        <v>1543</v>
      </c>
      <c r="L6557">
        <v>2018</v>
      </c>
      <c r="M6557">
        <v>8</v>
      </c>
    </row>
    <row r="6558" spans="1:13" x14ac:dyDescent="0.25">
      <c r="A6558">
        <v>396661</v>
      </c>
      <c r="B6558" t="s">
        <v>262</v>
      </c>
      <c r="C6558" t="s">
        <v>238</v>
      </c>
      <c r="D6558" t="s">
        <v>241</v>
      </c>
      <c r="F6558" s="1">
        <v>43354.373437499999</v>
      </c>
      <c r="G6558">
        <v>5</v>
      </c>
      <c r="H6558">
        <v>91.16</v>
      </c>
      <c r="I6558">
        <v>455.81</v>
      </c>
      <c r="J6558">
        <v>18</v>
      </c>
      <c r="K6558" t="s">
        <v>1543</v>
      </c>
      <c r="L6558">
        <v>2018</v>
      </c>
      <c r="M6558">
        <v>9</v>
      </c>
    </row>
    <row r="6559" spans="1:13" x14ac:dyDescent="0.25">
      <c r="A6559">
        <v>396661</v>
      </c>
      <c r="B6559" t="s">
        <v>262</v>
      </c>
      <c r="C6559" t="s">
        <v>238</v>
      </c>
      <c r="D6559" t="s">
        <v>241</v>
      </c>
      <c r="F6559" s="1">
        <v>43410.41883101852</v>
      </c>
      <c r="G6559">
        <v>5</v>
      </c>
      <c r="H6559">
        <v>91.16</v>
      </c>
      <c r="I6559">
        <v>455.81</v>
      </c>
      <c r="J6559">
        <v>18</v>
      </c>
      <c r="K6559" t="s">
        <v>1543</v>
      </c>
      <c r="L6559">
        <v>2018</v>
      </c>
      <c r="M6559">
        <v>11</v>
      </c>
    </row>
    <row r="6560" spans="1:13" x14ac:dyDescent="0.25">
      <c r="A6560">
        <v>396661</v>
      </c>
      <c r="B6560" t="s">
        <v>262</v>
      </c>
      <c r="C6560" t="s">
        <v>238</v>
      </c>
      <c r="D6560" t="s">
        <v>241</v>
      </c>
      <c r="F6560" s="1">
        <v>43452.42496527778</v>
      </c>
      <c r="G6560">
        <v>5</v>
      </c>
      <c r="H6560">
        <v>91.16</v>
      </c>
      <c r="I6560">
        <v>455.81</v>
      </c>
      <c r="J6560">
        <v>18</v>
      </c>
      <c r="K6560" t="s">
        <v>1543</v>
      </c>
      <c r="L6560">
        <v>2018</v>
      </c>
      <c r="M6560">
        <v>12</v>
      </c>
    </row>
    <row r="6561" spans="1:13" x14ac:dyDescent="0.25">
      <c r="A6561">
        <v>396661</v>
      </c>
      <c r="B6561" t="s">
        <v>262</v>
      </c>
      <c r="C6561" t="s">
        <v>238</v>
      </c>
      <c r="D6561" t="s">
        <v>241</v>
      </c>
      <c r="F6561" s="1">
        <v>43487.409155092595</v>
      </c>
      <c r="G6561">
        <v>6</v>
      </c>
      <c r="H6561">
        <v>91.16</v>
      </c>
      <c r="I6561">
        <v>546.97</v>
      </c>
      <c r="J6561">
        <v>18</v>
      </c>
      <c r="K6561" t="s">
        <v>1543</v>
      </c>
      <c r="L6561">
        <v>2019</v>
      </c>
      <c r="M6561">
        <v>1</v>
      </c>
    </row>
    <row r="6562" spans="1:13" x14ac:dyDescent="0.25">
      <c r="A6562">
        <v>396661</v>
      </c>
      <c r="B6562" t="s">
        <v>262</v>
      </c>
      <c r="C6562" t="s">
        <v>238</v>
      </c>
      <c r="D6562" t="s">
        <v>241</v>
      </c>
      <c r="F6562" s="1">
        <v>43529.397766203707</v>
      </c>
      <c r="G6562">
        <v>5</v>
      </c>
      <c r="H6562">
        <v>91.16</v>
      </c>
      <c r="I6562">
        <v>455.81</v>
      </c>
      <c r="J6562">
        <v>18</v>
      </c>
      <c r="K6562" t="s">
        <v>1543</v>
      </c>
      <c r="L6562">
        <v>2019</v>
      </c>
      <c r="M6562">
        <v>3</v>
      </c>
    </row>
    <row r="6563" spans="1:13" x14ac:dyDescent="0.25">
      <c r="A6563">
        <v>396661</v>
      </c>
      <c r="B6563" t="s">
        <v>262</v>
      </c>
      <c r="C6563" t="s">
        <v>238</v>
      </c>
      <c r="D6563" t="s">
        <v>241</v>
      </c>
      <c r="F6563" s="1">
        <v>43584.319212962961</v>
      </c>
      <c r="G6563">
        <v>5</v>
      </c>
      <c r="H6563">
        <v>91.16</v>
      </c>
      <c r="I6563">
        <v>455.81</v>
      </c>
      <c r="J6563">
        <v>18</v>
      </c>
      <c r="K6563" t="s">
        <v>1543</v>
      </c>
      <c r="L6563">
        <v>2019</v>
      </c>
      <c r="M6563">
        <v>4</v>
      </c>
    </row>
    <row r="6564" spans="1:13" x14ac:dyDescent="0.25">
      <c r="A6564">
        <v>396661</v>
      </c>
      <c r="B6564" t="s">
        <v>262</v>
      </c>
      <c r="C6564" t="s">
        <v>238</v>
      </c>
      <c r="D6564" t="s">
        <v>241</v>
      </c>
      <c r="F6564" s="1">
        <v>43613.406238425923</v>
      </c>
      <c r="G6564">
        <v>1</v>
      </c>
      <c r="H6564">
        <v>91.16</v>
      </c>
      <c r="I6564">
        <v>91.16</v>
      </c>
      <c r="J6564">
        <v>18</v>
      </c>
      <c r="K6564" t="s">
        <v>1543</v>
      </c>
      <c r="L6564">
        <v>2019</v>
      </c>
      <c r="M6564">
        <v>5</v>
      </c>
    </row>
    <row r="6565" spans="1:13" x14ac:dyDescent="0.25">
      <c r="A6565">
        <v>396661</v>
      </c>
      <c r="B6565" t="s">
        <v>262</v>
      </c>
      <c r="C6565" t="s">
        <v>238</v>
      </c>
      <c r="D6565" t="s">
        <v>241</v>
      </c>
      <c r="F6565" s="1">
        <v>43648.41710648148</v>
      </c>
      <c r="G6565">
        <v>5</v>
      </c>
      <c r="H6565">
        <v>91.16</v>
      </c>
      <c r="I6565">
        <v>455.81</v>
      </c>
      <c r="J6565">
        <v>18</v>
      </c>
      <c r="K6565" t="s">
        <v>1543</v>
      </c>
      <c r="L6565">
        <v>2019</v>
      </c>
      <c r="M6565">
        <v>7</v>
      </c>
    </row>
    <row r="6566" spans="1:13" x14ac:dyDescent="0.25">
      <c r="A6566">
        <v>396661</v>
      </c>
      <c r="B6566" t="s">
        <v>262</v>
      </c>
      <c r="C6566" t="s">
        <v>238</v>
      </c>
      <c r="D6566" t="s">
        <v>241</v>
      </c>
      <c r="F6566" s="1">
        <v>43690.42863425926</v>
      </c>
      <c r="G6566">
        <v>5</v>
      </c>
      <c r="H6566">
        <v>91.16</v>
      </c>
      <c r="I6566">
        <v>455.81</v>
      </c>
      <c r="J6566">
        <v>18</v>
      </c>
      <c r="K6566" t="s">
        <v>1543</v>
      </c>
      <c r="L6566">
        <v>2019</v>
      </c>
      <c r="M6566">
        <v>8</v>
      </c>
    </row>
    <row r="6567" spans="1:13" x14ac:dyDescent="0.25">
      <c r="A6567">
        <v>396661</v>
      </c>
      <c r="B6567" t="s">
        <v>262</v>
      </c>
      <c r="C6567" t="s">
        <v>238</v>
      </c>
      <c r="D6567" t="s">
        <v>241</v>
      </c>
      <c r="F6567" s="1">
        <v>43732.376076388886</v>
      </c>
      <c r="G6567">
        <v>5</v>
      </c>
      <c r="H6567">
        <v>91.16</v>
      </c>
      <c r="I6567">
        <v>455.81</v>
      </c>
      <c r="J6567">
        <v>18</v>
      </c>
      <c r="K6567" t="s">
        <v>1543</v>
      </c>
      <c r="L6567">
        <v>2019</v>
      </c>
      <c r="M6567">
        <v>9</v>
      </c>
    </row>
    <row r="6568" spans="1:13" x14ac:dyDescent="0.25">
      <c r="A6568">
        <v>396661</v>
      </c>
      <c r="B6568" t="s">
        <v>262</v>
      </c>
      <c r="C6568" t="s">
        <v>238</v>
      </c>
      <c r="D6568" t="s">
        <v>241</v>
      </c>
      <c r="F6568" s="1">
        <v>43763.607569444444</v>
      </c>
      <c r="G6568">
        <v>3</v>
      </c>
      <c r="H6568">
        <v>91.16</v>
      </c>
      <c r="I6568">
        <v>273.49</v>
      </c>
      <c r="J6568">
        <v>18</v>
      </c>
      <c r="K6568" t="s">
        <v>1543</v>
      </c>
      <c r="L6568">
        <v>2019</v>
      </c>
      <c r="M6568">
        <v>10</v>
      </c>
    </row>
    <row r="6569" spans="1:13" x14ac:dyDescent="0.25">
      <c r="A6569">
        <v>396661</v>
      </c>
      <c r="B6569" t="s">
        <v>262</v>
      </c>
      <c r="C6569" t="s">
        <v>238</v>
      </c>
      <c r="D6569" t="s">
        <v>241</v>
      </c>
      <c r="F6569" s="1">
        <v>43781.467650462961</v>
      </c>
      <c r="G6569">
        <v>4</v>
      </c>
      <c r="H6569">
        <v>91.16</v>
      </c>
      <c r="I6569">
        <v>364.65</v>
      </c>
      <c r="J6569">
        <v>18</v>
      </c>
      <c r="K6569" t="s">
        <v>1543</v>
      </c>
      <c r="L6569">
        <v>2019</v>
      </c>
      <c r="M6569">
        <v>11</v>
      </c>
    </row>
    <row r="6570" spans="1:13" x14ac:dyDescent="0.25">
      <c r="A6570">
        <v>396661</v>
      </c>
      <c r="B6570" t="s">
        <v>262</v>
      </c>
      <c r="C6570" t="s">
        <v>238</v>
      </c>
      <c r="D6570" t="s">
        <v>241</v>
      </c>
      <c r="F6570" s="1">
        <v>43809.401331018518</v>
      </c>
      <c r="G6570">
        <v>5</v>
      </c>
      <c r="H6570">
        <v>91.16</v>
      </c>
      <c r="I6570">
        <v>455.81</v>
      </c>
      <c r="J6570">
        <v>18</v>
      </c>
      <c r="K6570" t="s">
        <v>1543</v>
      </c>
      <c r="L6570">
        <v>2019</v>
      </c>
      <c r="M6570">
        <v>12</v>
      </c>
    </row>
    <row r="6571" spans="1:13" x14ac:dyDescent="0.25">
      <c r="A6571">
        <v>396706</v>
      </c>
      <c r="B6571" t="s">
        <v>1608</v>
      </c>
      <c r="C6571" t="s">
        <v>238</v>
      </c>
      <c r="D6571" t="s">
        <v>241</v>
      </c>
      <c r="F6571" s="1">
        <v>42941.388807870368</v>
      </c>
      <c r="G6571">
        <v>1</v>
      </c>
      <c r="H6571">
        <v>675.3</v>
      </c>
      <c r="I6571">
        <v>675.3</v>
      </c>
      <c r="J6571">
        <v>18</v>
      </c>
      <c r="K6571" t="s">
        <v>1543</v>
      </c>
      <c r="L6571">
        <v>2017</v>
      </c>
      <c r="M6571">
        <v>7</v>
      </c>
    </row>
    <row r="6572" spans="1:13" x14ac:dyDescent="0.25">
      <c r="A6572">
        <v>500686</v>
      </c>
      <c r="B6572" t="s">
        <v>790</v>
      </c>
      <c r="C6572" t="s">
        <v>140</v>
      </c>
      <c r="D6572" t="s">
        <v>242</v>
      </c>
      <c r="F6572" s="1">
        <v>43746.401180555556</v>
      </c>
      <c r="G6572">
        <v>1</v>
      </c>
      <c r="H6572">
        <v>256.20999999999998</v>
      </c>
      <c r="I6572">
        <v>256.20999999999998</v>
      </c>
      <c r="J6572">
        <v>18</v>
      </c>
      <c r="K6572" t="s">
        <v>1543</v>
      </c>
      <c r="L6572">
        <v>2019</v>
      </c>
      <c r="M6572">
        <v>10</v>
      </c>
    </row>
    <row r="6573" spans="1:13" x14ac:dyDescent="0.25">
      <c r="A6573">
        <v>930587</v>
      </c>
      <c r="B6573" t="s">
        <v>263</v>
      </c>
      <c r="C6573" t="s">
        <v>238</v>
      </c>
      <c r="D6573" t="s">
        <v>246</v>
      </c>
      <c r="F6573" s="1">
        <v>43257.534155092595</v>
      </c>
      <c r="G6573">
        <v>10</v>
      </c>
      <c r="H6573">
        <v>28.07</v>
      </c>
      <c r="I6573">
        <v>280.72000000000003</v>
      </c>
      <c r="J6573">
        <v>18</v>
      </c>
      <c r="K6573" t="s">
        <v>1543</v>
      </c>
      <c r="L6573">
        <v>2018</v>
      </c>
      <c r="M6573">
        <v>6</v>
      </c>
    </row>
    <row r="6574" spans="1:13" x14ac:dyDescent="0.25">
      <c r="A6574">
        <v>930587</v>
      </c>
      <c r="B6574" t="s">
        <v>263</v>
      </c>
      <c r="C6574" t="s">
        <v>238</v>
      </c>
      <c r="D6574" t="s">
        <v>246</v>
      </c>
      <c r="F6574" s="1">
        <v>43263.422395833331</v>
      </c>
      <c r="G6574">
        <v>6</v>
      </c>
      <c r="H6574">
        <v>28.07</v>
      </c>
      <c r="I6574">
        <v>168.43</v>
      </c>
      <c r="J6574">
        <v>18</v>
      </c>
      <c r="K6574" t="s">
        <v>1543</v>
      </c>
      <c r="L6574">
        <v>2018</v>
      </c>
      <c r="M6574">
        <v>6</v>
      </c>
    </row>
    <row r="6575" spans="1:13" x14ac:dyDescent="0.25">
      <c r="A6575">
        <v>930587</v>
      </c>
      <c r="B6575" t="s">
        <v>263</v>
      </c>
      <c r="C6575" t="s">
        <v>238</v>
      </c>
      <c r="D6575" t="s">
        <v>246</v>
      </c>
      <c r="F6575" s="1">
        <v>43718.446388888886</v>
      </c>
      <c r="G6575">
        <v>5</v>
      </c>
      <c r="H6575">
        <v>28.07</v>
      </c>
      <c r="I6575">
        <v>140.36000000000001</v>
      </c>
      <c r="J6575">
        <v>18</v>
      </c>
      <c r="K6575" t="s">
        <v>1543</v>
      </c>
      <c r="L6575">
        <v>2019</v>
      </c>
      <c r="M6575">
        <v>9</v>
      </c>
    </row>
    <row r="6576" spans="1:13" x14ac:dyDescent="0.25">
      <c r="A6576">
        <v>395983</v>
      </c>
      <c r="B6576" t="s">
        <v>264</v>
      </c>
      <c r="C6576" t="s">
        <v>238</v>
      </c>
      <c r="D6576" t="s">
        <v>246</v>
      </c>
      <c r="F6576" s="1">
        <v>43305.387557870374</v>
      </c>
      <c r="G6576">
        <v>2</v>
      </c>
      <c r="H6576">
        <v>82.58</v>
      </c>
      <c r="I6576">
        <v>165.17</v>
      </c>
      <c r="J6576">
        <v>18</v>
      </c>
      <c r="K6576" t="s">
        <v>1543</v>
      </c>
      <c r="L6576">
        <v>2018</v>
      </c>
      <c r="M6576">
        <v>7</v>
      </c>
    </row>
    <row r="6577" spans="1:13" x14ac:dyDescent="0.25">
      <c r="A6577">
        <v>930559</v>
      </c>
      <c r="B6577" t="s">
        <v>977</v>
      </c>
      <c r="C6577" t="s">
        <v>238</v>
      </c>
      <c r="D6577" t="s">
        <v>244</v>
      </c>
      <c r="F6577" s="1">
        <v>42759.362800925926</v>
      </c>
      <c r="G6577">
        <v>2</v>
      </c>
      <c r="H6577">
        <v>82.61</v>
      </c>
      <c r="I6577">
        <v>165.21</v>
      </c>
      <c r="J6577">
        <v>18</v>
      </c>
      <c r="K6577" t="s">
        <v>1543</v>
      </c>
      <c r="L6577">
        <v>2017</v>
      </c>
      <c r="M6577">
        <v>1</v>
      </c>
    </row>
    <row r="6578" spans="1:13" x14ac:dyDescent="0.25">
      <c r="A6578">
        <v>930559</v>
      </c>
      <c r="B6578" t="s">
        <v>977</v>
      </c>
      <c r="C6578" t="s">
        <v>238</v>
      </c>
      <c r="D6578" t="s">
        <v>244</v>
      </c>
      <c r="F6578" s="1">
        <v>42871.361319444448</v>
      </c>
      <c r="G6578">
        <v>2</v>
      </c>
      <c r="H6578">
        <v>82.61</v>
      </c>
      <c r="I6578">
        <v>165.21</v>
      </c>
      <c r="J6578">
        <v>18</v>
      </c>
      <c r="K6578" t="s">
        <v>1543</v>
      </c>
      <c r="L6578">
        <v>2017</v>
      </c>
      <c r="M6578">
        <v>5</v>
      </c>
    </row>
    <row r="6579" spans="1:13" x14ac:dyDescent="0.25">
      <c r="A6579">
        <v>930559</v>
      </c>
      <c r="B6579" t="s">
        <v>977</v>
      </c>
      <c r="C6579" t="s">
        <v>238</v>
      </c>
      <c r="D6579" t="s">
        <v>244</v>
      </c>
      <c r="F6579" s="1">
        <v>42871.361319444448</v>
      </c>
      <c r="G6579">
        <v>1</v>
      </c>
      <c r="H6579">
        <v>82.61</v>
      </c>
      <c r="I6579">
        <v>82.61</v>
      </c>
      <c r="J6579">
        <v>18</v>
      </c>
      <c r="K6579" t="s">
        <v>1543</v>
      </c>
      <c r="L6579">
        <v>2017</v>
      </c>
      <c r="M6579">
        <v>5</v>
      </c>
    </row>
    <row r="6580" spans="1:13" x14ac:dyDescent="0.25">
      <c r="A6580">
        <v>930559</v>
      </c>
      <c r="B6580" t="s">
        <v>977</v>
      </c>
      <c r="C6580" t="s">
        <v>238</v>
      </c>
      <c r="D6580" t="s">
        <v>244</v>
      </c>
      <c r="F6580" s="1">
        <v>43039.379583333335</v>
      </c>
      <c r="G6580">
        <v>2</v>
      </c>
      <c r="H6580">
        <v>82.61</v>
      </c>
      <c r="I6580">
        <v>165.21</v>
      </c>
      <c r="J6580">
        <v>18</v>
      </c>
      <c r="K6580" t="s">
        <v>1543</v>
      </c>
      <c r="L6580">
        <v>2017</v>
      </c>
      <c r="M6580">
        <v>10</v>
      </c>
    </row>
    <row r="6581" spans="1:13" x14ac:dyDescent="0.25">
      <c r="A6581">
        <v>930559</v>
      </c>
      <c r="B6581" t="s">
        <v>977</v>
      </c>
      <c r="C6581" t="s">
        <v>238</v>
      </c>
      <c r="D6581" t="s">
        <v>244</v>
      </c>
      <c r="F6581" s="1">
        <v>43200.38422453704</v>
      </c>
      <c r="G6581">
        <v>3</v>
      </c>
      <c r="H6581">
        <v>82.61</v>
      </c>
      <c r="I6581">
        <v>247.82</v>
      </c>
      <c r="J6581">
        <v>18</v>
      </c>
      <c r="K6581" t="s">
        <v>1543</v>
      </c>
      <c r="L6581">
        <v>2018</v>
      </c>
      <c r="M6581">
        <v>4</v>
      </c>
    </row>
    <row r="6582" spans="1:13" x14ac:dyDescent="0.25">
      <c r="A6582">
        <v>930559</v>
      </c>
      <c r="B6582" t="s">
        <v>977</v>
      </c>
      <c r="C6582" t="s">
        <v>238</v>
      </c>
      <c r="D6582" t="s">
        <v>244</v>
      </c>
      <c r="F6582" s="1">
        <v>43305.387557870374</v>
      </c>
      <c r="G6582">
        <v>2</v>
      </c>
      <c r="H6582">
        <v>82.61</v>
      </c>
      <c r="I6582">
        <v>165.21</v>
      </c>
      <c r="J6582">
        <v>18</v>
      </c>
      <c r="K6582" t="s">
        <v>1543</v>
      </c>
      <c r="L6582">
        <v>2018</v>
      </c>
      <c r="M6582">
        <v>7</v>
      </c>
    </row>
    <row r="6583" spans="1:13" x14ac:dyDescent="0.25">
      <c r="A6583">
        <v>930559</v>
      </c>
      <c r="B6583" t="s">
        <v>977</v>
      </c>
      <c r="C6583" t="s">
        <v>238</v>
      </c>
      <c r="D6583" t="s">
        <v>244</v>
      </c>
      <c r="F6583" s="1">
        <v>43333.400960648149</v>
      </c>
      <c r="G6583">
        <v>2</v>
      </c>
      <c r="H6583">
        <v>82.61</v>
      </c>
      <c r="I6583">
        <v>165.21</v>
      </c>
      <c r="J6583">
        <v>18</v>
      </c>
      <c r="K6583" t="s">
        <v>1543</v>
      </c>
      <c r="L6583">
        <v>2018</v>
      </c>
      <c r="M6583">
        <v>8</v>
      </c>
    </row>
    <row r="6584" spans="1:13" x14ac:dyDescent="0.25">
      <c r="A6584">
        <v>930559</v>
      </c>
      <c r="B6584" t="s">
        <v>977</v>
      </c>
      <c r="C6584" t="s">
        <v>238</v>
      </c>
      <c r="D6584" t="s">
        <v>244</v>
      </c>
      <c r="F6584" s="1">
        <v>43452.42496527778</v>
      </c>
      <c r="G6584">
        <v>3</v>
      </c>
      <c r="H6584">
        <v>82.61</v>
      </c>
      <c r="I6584">
        <v>247.82</v>
      </c>
      <c r="J6584">
        <v>18</v>
      </c>
      <c r="K6584" t="s">
        <v>1543</v>
      </c>
      <c r="L6584">
        <v>2018</v>
      </c>
      <c r="M6584">
        <v>12</v>
      </c>
    </row>
    <row r="6585" spans="1:13" x14ac:dyDescent="0.25">
      <c r="A6585">
        <v>930559</v>
      </c>
      <c r="B6585" t="s">
        <v>977</v>
      </c>
      <c r="C6585" t="s">
        <v>238</v>
      </c>
      <c r="D6585" t="s">
        <v>244</v>
      </c>
      <c r="F6585" s="1">
        <v>43564.447951388887</v>
      </c>
      <c r="G6585">
        <v>1</v>
      </c>
      <c r="H6585">
        <v>82.61</v>
      </c>
      <c r="I6585">
        <v>82.61</v>
      </c>
      <c r="J6585">
        <v>18</v>
      </c>
      <c r="K6585" t="s">
        <v>1543</v>
      </c>
      <c r="L6585">
        <v>2019</v>
      </c>
      <c r="M6585">
        <v>4</v>
      </c>
    </row>
    <row r="6586" spans="1:13" x14ac:dyDescent="0.25">
      <c r="A6586">
        <v>930559</v>
      </c>
      <c r="B6586" t="s">
        <v>977</v>
      </c>
      <c r="C6586" t="s">
        <v>238</v>
      </c>
      <c r="D6586" t="s">
        <v>244</v>
      </c>
      <c r="F6586" s="1">
        <v>43606.387291666666</v>
      </c>
      <c r="G6586">
        <v>2</v>
      </c>
      <c r="H6586">
        <v>82.61</v>
      </c>
      <c r="I6586">
        <v>165.21</v>
      </c>
      <c r="J6586">
        <v>18</v>
      </c>
      <c r="K6586" t="s">
        <v>1543</v>
      </c>
      <c r="L6586">
        <v>2019</v>
      </c>
      <c r="M6586">
        <v>5</v>
      </c>
    </row>
    <row r="6587" spans="1:13" x14ac:dyDescent="0.25">
      <c r="A6587">
        <v>930559</v>
      </c>
      <c r="B6587" t="s">
        <v>977</v>
      </c>
      <c r="C6587" t="s">
        <v>238</v>
      </c>
      <c r="D6587" t="s">
        <v>244</v>
      </c>
      <c r="F6587" s="1">
        <v>43732.376076388886</v>
      </c>
      <c r="G6587">
        <v>2</v>
      </c>
      <c r="H6587">
        <v>82.61</v>
      </c>
      <c r="I6587">
        <v>165.21</v>
      </c>
      <c r="J6587">
        <v>18</v>
      </c>
      <c r="K6587" t="s">
        <v>1543</v>
      </c>
      <c r="L6587">
        <v>2019</v>
      </c>
      <c r="M6587">
        <v>9</v>
      </c>
    </row>
    <row r="6588" spans="1:13" x14ac:dyDescent="0.25">
      <c r="A6588">
        <v>930559</v>
      </c>
      <c r="B6588" t="s">
        <v>977</v>
      </c>
      <c r="C6588" t="s">
        <v>238</v>
      </c>
      <c r="D6588" t="s">
        <v>244</v>
      </c>
      <c r="F6588" s="1">
        <v>43809.401331018518</v>
      </c>
      <c r="G6588">
        <v>2</v>
      </c>
      <c r="H6588">
        <v>82.61</v>
      </c>
      <c r="I6588">
        <v>165.21</v>
      </c>
      <c r="J6588">
        <v>18</v>
      </c>
      <c r="K6588" t="s">
        <v>1543</v>
      </c>
      <c r="L6588">
        <v>2019</v>
      </c>
      <c r="M6588">
        <v>12</v>
      </c>
    </row>
    <row r="6589" spans="1:13" x14ac:dyDescent="0.25">
      <c r="A6589">
        <v>842125</v>
      </c>
      <c r="B6589" t="s">
        <v>791</v>
      </c>
      <c r="C6589" t="s">
        <v>238</v>
      </c>
      <c r="D6589" t="s">
        <v>244</v>
      </c>
      <c r="F6589" s="1">
        <v>42759.362800925926</v>
      </c>
      <c r="G6589">
        <v>2</v>
      </c>
      <c r="H6589">
        <v>94.74</v>
      </c>
      <c r="I6589">
        <v>189.49</v>
      </c>
      <c r="J6589">
        <v>18</v>
      </c>
      <c r="K6589" t="s">
        <v>1543</v>
      </c>
      <c r="L6589">
        <v>2017</v>
      </c>
      <c r="M6589">
        <v>1</v>
      </c>
    </row>
    <row r="6590" spans="1:13" x14ac:dyDescent="0.25">
      <c r="A6590">
        <v>395997</v>
      </c>
      <c r="B6590" t="s">
        <v>265</v>
      </c>
      <c r="C6590" t="s">
        <v>238</v>
      </c>
      <c r="D6590" t="s">
        <v>244</v>
      </c>
      <c r="F6590" s="1">
        <v>43039.379583333335</v>
      </c>
      <c r="G6590">
        <v>2</v>
      </c>
      <c r="H6590">
        <v>94.74</v>
      </c>
      <c r="I6590">
        <v>189.49</v>
      </c>
      <c r="J6590">
        <v>18</v>
      </c>
      <c r="K6590" t="s">
        <v>1543</v>
      </c>
      <c r="L6590">
        <v>2017</v>
      </c>
      <c r="M6590">
        <v>10</v>
      </c>
    </row>
    <row r="6591" spans="1:13" x14ac:dyDescent="0.25">
      <c r="A6591">
        <v>395997</v>
      </c>
      <c r="B6591" t="s">
        <v>265</v>
      </c>
      <c r="C6591" t="s">
        <v>238</v>
      </c>
      <c r="D6591" t="s">
        <v>244</v>
      </c>
      <c r="F6591" s="1">
        <v>43606.387291666666</v>
      </c>
      <c r="G6591">
        <v>1</v>
      </c>
      <c r="H6591">
        <v>94.74</v>
      </c>
      <c r="I6591">
        <v>94.74</v>
      </c>
      <c r="J6591">
        <v>18</v>
      </c>
      <c r="K6591" t="s">
        <v>1543</v>
      </c>
      <c r="L6591">
        <v>2019</v>
      </c>
      <c r="M6591">
        <v>5</v>
      </c>
    </row>
    <row r="6592" spans="1:13" x14ac:dyDescent="0.25">
      <c r="A6592">
        <v>395997</v>
      </c>
      <c r="B6592" t="s">
        <v>265</v>
      </c>
      <c r="C6592" t="s">
        <v>238</v>
      </c>
      <c r="D6592" t="s">
        <v>244</v>
      </c>
      <c r="F6592" s="1">
        <v>43648.41710648148</v>
      </c>
      <c r="G6592">
        <v>2</v>
      </c>
      <c r="H6592">
        <v>94.74</v>
      </c>
      <c r="I6592">
        <v>189.49</v>
      </c>
      <c r="J6592">
        <v>18</v>
      </c>
      <c r="K6592" t="s">
        <v>1543</v>
      </c>
      <c r="L6592">
        <v>2019</v>
      </c>
      <c r="M6592">
        <v>7</v>
      </c>
    </row>
    <row r="6593" spans="1:13" x14ac:dyDescent="0.25">
      <c r="A6593">
        <v>395997</v>
      </c>
      <c r="B6593" t="s">
        <v>265</v>
      </c>
      <c r="C6593" t="s">
        <v>238</v>
      </c>
      <c r="D6593" t="s">
        <v>244</v>
      </c>
      <c r="F6593" s="1">
        <v>43732.376076388886</v>
      </c>
      <c r="G6593">
        <v>2</v>
      </c>
      <c r="H6593">
        <v>94.74</v>
      </c>
      <c r="I6593">
        <v>189.49</v>
      </c>
      <c r="J6593">
        <v>18</v>
      </c>
      <c r="K6593" t="s">
        <v>1543</v>
      </c>
      <c r="L6593">
        <v>2019</v>
      </c>
      <c r="M6593">
        <v>9</v>
      </c>
    </row>
    <row r="6594" spans="1:13" x14ac:dyDescent="0.25">
      <c r="A6594">
        <v>395997</v>
      </c>
      <c r="B6594" t="s">
        <v>265</v>
      </c>
      <c r="C6594" t="s">
        <v>238</v>
      </c>
      <c r="D6594" t="s">
        <v>244</v>
      </c>
      <c r="F6594" s="1">
        <v>43809.401331018518</v>
      </c>
      <c r="G6594">
        <v>2</v>
      </c>
      <c r="H6594">
        <v>94.74</v>
      </c>
      <c r="I6594">
        <v>189.49</v>
      </c>
      <c r="J6594">
        <v>18</v>
      </c>
      <c r="K6594" t="s">
        <v>1543</v>
      </c>
      <c r="L6594">
        <v>2019</v>
      </c>
      <c r="M6594">
        <v>12</v>
      </c>
    </row>
    <row r="6595" spans="1:13" x14ac:dyDescent="0.25">
      <c r="A6595">
        <v>500935</v>
      </c>
      <c r="B6595" t="s">
        <v>978</v>
      </c>
      <c r="C6595" t="s">
        <v>238</v>
      </c>
      <c r="D6595" t="s">
        <v>241</v>
      </c>
      <c r="F6595" s="1">
        <v>43256.397650462961</v>
      </c>
      <c r="G6595">
        <v>5</v>
      </c>
      <c r="H6595">
        <v>58.32</v>
      </c>
      <c r="I6595">
        <v>291.61</v>
      </c>
      <c r="J6595">
        <v>18</v>
      </c>
      <c r="K6595" t="s">
        <v>1543</v>
      </c>
      <c r="L6595">
        <v>2018</v>
      </c>
      <c r="M6595">
        <v>6</v>
      </c>
    </row>
    <row r="6596" spans="1:13" x14ac:dyDescent="0.25">
      <c r="A6596">
        <v>500935</v>
      </c>
      <c r="B6596" t="s">
        <v>978</v>
      </c>
      <c r="C6596" t="s">
        <v>238</v>
      </c>
      <c r="D6596" t="s">
        <v>241</v>
      </c>
      <c r="F6596" s="1">
        <v>43263.422395833331</v>
      </c>
      <c r="G6596">
        <v>3</v>
      </c>
      <c r="H6596">
        <v>58.32</v>
      </c>
      <c r="I6596">
        <v>174.97</v>
      </c>
      <c r="J6596">
        <v>18</v>
      </c>
      <c r="K6596" t="s">
        <v>1543</v>
      </c>
      <c r="L6596">
        <v>2018</v>
      </c>
      <c r="M6596">
        <v>6</v>
      </c>
    </row>
    <row r="6597" spans="1:13" x14ac:dyDescent="0.25">
      <c r="A6597">
        <v>500935</v>
      </c>
      <c r="B6597" t="s">
        <v>978</v>
      </c>
      <c r="C6597" t="s">
        <v>238</v>
      </c>
      <c r="D6597" t="s">
        <v>241</v>
      </c>
      <c r="F6597" s="1">
        <v>43333.400960648149</v>
      </c>
      <c r="G6597">
        <v>5</v>
      </c>
      <c r="H6597">
        <v>58.32</v>
      </c>
      <c r="I6597">
        <v>291.61</v>
      </c>
      <c r="J6597">
        <v>18</v>
      </c>
      <c r="K6597" t="s">
        <v>1543</v>
      </c>
      <c r="L6597">
        <v>2018</v>
      </c>
      <c r="M6597">
        <v>8</v>
      </c>
    </row>
    <row r="6598" spans="1:13" x14ac:dyDescent="0.25">
      <c r="A6598">
        <v>500935</v>
      </c>
      <c r="B6598" t="s">
        <v>978</v>
      </c>
      <c r="C6598" t="s">
        <v>238</v>
      </c>
      <c r="D6598" t="s">
        <v>241</v>
      </c>
      <c r="F6598" s="1">
        <v>43584.319212962961</v>
      </c>
      <c r="G6598">
        <v>3</v>
      </c>
      <c r="H6598">
        <v>58.32</v>
      </c>
      <c r="I6598">
        <v>174.97</v>
      </c>
      <c r="J6598">
        <v>18</v>
      </c>
      <c r="K6598" t="s">
        <v>1543</v>
      </c>
      <c r="L6598">
        <v>2019</v>
      </c>
      <c r="M6598">
        <v>4</v>
      </c>
    </row>
    <row r="6599" spans="1:13" x14ac:dyDescent="0.25">
      <c r="A6599">
        <v>500935</v>
      </c>
      <c r="B6599" t="s">
        <v>978</v>
      </c>
      <c r="C6599" t="s">
        <v>238</v>
      </c>
      <c r="D6599" t="s">
        <v>241</v>
      </c>
      <c r="F6599" s="1">
        <v>43648.41710648148</v>
      </c>
      <c r="G6599">
        <v>3</v>
      </c>
      <c r="H6599">
        <v>58.32</v>
      </c>
      <c r="I6599">
        <v>174.97</v>
      </c>
      <c r="J6599">
        <v>18</v>
      </c>
      <c r="K6599" t="s">
        <v>1543</v>
      </c>
      <c r="L6599">
        <v>2019</v>
      </c>
      <c r="M6599">
        <v>7</v>
      </c>
    </row>
    <row r="6600" spans="1:13" x14ac:dyDescent="0.25">
      <c r="A6600">
        <v>500935</v>
      </c>
      <c r="B6600" t="s">
        <v>978</v>
      </c>
      <c r="C6600" t="s">
        <v>238</v>
      </c>
      <c r="D6600" t="s">
        <v>241</v>
      </c>
      <c r="F6600" s="1">
        <v>43711.411932870367</v>
      </c>
      <c r="G6600">
        <v>3</v>
      </c>
      <c r="H6600">
        <v>58.32</v>
      </c>
      <c r="I6600">
        <v>174.97</v>
      </c>
      <c r="J6600">
        <v>18</v>
      </c>
      <c r="K6600" t="s">
        <v>1543</v>
      </c>
      <c r="L6600">
        <v>2019</v>
      </c>
      <c r="M6600">
        <v>9</v>
      </c>
    </row>
    <row r="6601" spans="1:13" x14ac:dyDescent="0.25">
      <c r="A6601">
        <v>500935</v>
      </c>
      <c r="B6601" t="s">
        <v>978</v>
      </c>
      <c r="C6601" t="s">
        <v>238</v>
      </c>
      <c r="D6601" t="s">
        <v>241</v>
      </c>
      <c r="F6601" s="1">
        <v>43732.376076388886</v>
      </c>
      <c r="G6601">
        <v>2</v>
      </c>
      <c r="H6601">
        <v>58.32</v>
      </c>
      <c r="I6601">
        <v>116.64</v>
      </c>
      <c r="J6601">
        <v>18</v>
      </c>
      <c r="K6601" t="s">
        <v>1543</v>
      </c>
      <c r="L6601">
        <v>2019</v>
      </c>
      <c r="M6601">
        <v>9</v>
      </c>
    </row>
    <row r="6602" spans="1:13" x14ac:dyDescent="0.25">
      <c r="A6602">
        <v>500935</v>
      </c>
      <c r="B6602" t="s">
        <v>978</v>
      </c>
      <c r="C6602" t="s">
        <v>238</v>
      </c>
      <c r="D6602" t="s">
        <v>241</v>
      </c>
      <c r="F6602" s="1">
        <v>43781.467650462961</v>
      </c>
      <c r="G6602">
        <v>3</v>
      </c>
      <c r="H6602">
        <v>58.32</v>
      </c>
      <c r="I6602">
        <v>174.97</v>
      </c>
      <c r="J6602">
        <v>18</v>
      </c>
      <c r="K6602" t="s">
        <v>1543</v>
      </c>
      <c r="L6602">
        <v>2019</v>
      </c>
      <c r="M6602">
        <v>11</v>
      </c>
    </row>
    <row r="6603" spans="1:13" x14ac:dyDescent="0.25">
      <c r="A6603">
        <v>920256</v>
      </c>
      <c r="B6603" t="s">
        <v>1609</v>
      </c>
      <c r="C6603" t="s">
        <v>238</v>
      </c>
      <c r="D6603" t="s">
        <v>242</v>
      </c>
      <c r="F6603" s="1">
        <v>42759.362800925926</v>
      </c>
      <c r="G6603">
        <v>1</v>
      </c>
      <c r="H6603">
        <v>496.46</v>
      </c>
      <c r="I6603">
        <v>496.46</v>
      </c>
      <c r="J6603">
        <v>18</v>
      </c>
      <c r="K6603" t="s">
        <v>1543</v>
      </c>
      <c r="L6603">
        <v>2017</v>
      </c>
      <c r="M6603">
        <v>1</v>
      </c>
    </row>
    <row r="6604" spans="1:13" x14ac:dyDescent="0.25">
      <c r="A6604">
        <v>501727</v>
      </c>
      <c r="B6604" t="s">
        <v>1398</v>
      </c>
      <c r="C6604" t="s">
        <v>238</v>
      </c>
      <c r="D6604" t="s">
        <v>249</v>
      </c>
      <c r="F6604" s="1">
        <v>42927.447337962964</v>
      </c>
      <c r="G6604">
        <v>1</v>
      </c>
      <c r="H6604">
        <v>425.34</v>
      </c>
      <c r="I6604">
        <v>425.34</v>
      </c>
      <c r="J6604">
        <v>18</v>
      </c>
      <c r="K6604" t="s">
        <v>1543</v>
      </c>
      <c r="L6604">
        <v>2017</v>
      </c>
      <c r="M6604">
        <v>7</v>
      </c>
    </row>
    <row r="6605" spans="1:13" x14ac:dyDescent="0.25">
      <c r="A6605">
        <v>501727</v>
      </c>
      <c r="B6605" t="s">
        <v>1398</v>
      </c>
      <c r="C6605" t="s">
        <v>238</v>
      </c>
      <c r="D6605" t="s">
        <v>249</v>
      </c>
      <c r="F6605" s="1">
        <v>43091.428344907406</v>
      </c>
      <c r="G6605">
        <v>2</v>
      </c>
      <c r="H6605">
        <v>425.34</v>
      </c>
      <c r="I6605">
        <v>850.68</v>
      </c>
      <c r="J6605">
        <v>18</v>
      </c>
      <c r="K6605" t="s">
        <v>1543</v>
      </c>
      <c r="L6605">
        <v>2017</v>
      </c>
      <c r="M6605">
        <v>12</v>
      </c>
    </row>
    <row r="6606" spans="1:13" x14ac:dyDescent="0.25">
      <c r="A6606">
        <v>501727</v>
      </c>
      <c r="B6606" t="s">
        <v>1398</v>
      </c>
      <c r="C6606" t="s">
        <v>238</v>
      </c>
      <c r="D6606" t="s">
        <v>249</v>
      </c>
      <c r="F6606" s="1">
        <v>43200.38422453704</v>
      </c>
      <c r="G6606">
        <v>1</v>
      </c>
      <c r="H6606">
        <v>425.34</v>
      </c>
      <c r="I6606">
        <v>425.34</v>
      </c>
      <c r="J6606">
        <v>18</v>
      </c>
      <c r="K6606" t="s">
        <v>1543</v>
      </c>
      <c r="L6606">
        <v>2018</v>
      </c>
      <c r="M6606">
        <v>4</v>
      </c>
    </row>
    <row r="6607" spans="1:13" x14ac:dyDescent="0.25">
      <c r="A6607">
        <v>501727</v>
      </c>
      <c r="B6607" t="s">
        <v>1398</v>
      </c>
      <c r="C6607" t="s">
        <v>238</v>
      </c>
      <c r="D6607" t="s">
        <v>249</v>
      </c>
      <c r="F6607" s="1">
        <v>43431.415324074071</v>
      </c>
      <c r="G6607">
        <v>1</v>
      </c>
      <c r="H6607">
        <v>425.34</v>
      </c>
      <c r="I6607">
        <v>425.34</v>
      </c>
      <c r="J6607">
        <v>18</v>
      </c>
      <c r="K6607" t="s">
        <v>1543</v>
      </c>
      <c r="L6607">
        <v>2018</v>
      </c>
      <c r="M6607">
        <v>11</v>
      </c>
    </row>
    <row r="6608" spans="1:13" x14ac:dyDescent="0.25">
      <c r="A6608">
        <v>501727</v>
      </c>
      <c r="B6608" t="s">
        <v>1398</v>
      </c>
      <c r="C6608" t="s">
        <v>238</v>
      </c>
      <c r="D6608" t="s">
        <v>249</v>
      </c>
      <c r="F6608" s="1">
        <v>43669.36818287037</v>
      </c>
      <c r="G6608">
        <v>3</v>
      </c>
      <c r="H6608">
        <v>425.34</v>
      </c>
      <c r="I6608">
        <v>1276.02</v>
      </c>
      <c r="J6608">
        <v>18</v>
      </c>
      <c r="K6608" t="s">
        <v>1543</v>
      </c>
      <c r="L6608">
        <v>2019</v>
      </c>
      <c r="M6608">
        <v>7</v>
      </c>
    </row>
    <row r="6609" spans="1:13" x14ac:dyDescent="0.25">
      <c r="A6609">
        <v>501727</v>
      </c>
      <c r="B6609" t="s">
        <v>1398</v>
      </c>
      <c r="C6609" t="s">
        <v>238</v>
      </c>
      <c r="D6609" t="s">
        <v>249</v>
      </c>
      <c r="F6609" s="1">
        <v>43809.402905092589</v>
      </c>
      <c r="G6609">
        <v>2</v>
      </c>
      <c r="H6609">
        <v>425.34</v>
      </c>
      <c r="I6609">
        <v>850.68</v>
      </c>
      <c r="J6609">
        <v>18</v>
      </c>
      <c r="K6609" t="s">
        <v>1543</v>
      </c>
      <c r="L6609">
        <v>2019</v>
      </c>
      <c r="M6609">
        <v>12</v>
      </c>
    </row>
    <row r="6610" spans="1:13" x14ac:dyDescent="0.25">
      <c r="A6610">
        <v>900238</v>
      </c>
      <c r="B6610" t="s">
        <v>266</v>
      </c>
      <c r="C6610" t="s">
        <v>238</v>
      </c>
      <c r="D6610" t="s">
        <v>241</v>
      </c>
      <c r="F6610" s="1">
        <v>42927.447337962964</v>
      </c>
      <c r="G6610">
        <v>5</v>
      </c>
      <c r="H6610">
        <v>91.05</v>
      </c>
      <c r="I6610">
        <v>455.25</v>
      </c>
      <c r="J6610">
        <v>18</v>
      </c>
      <c r="K6610" t="s">
        <v>1543</v>
      </c>
      <c r="L6610">
        <v>2017</v>
      </c>
      <c r="M6610">
        <v>7</v>
      </c>
    </row>
    <row r="6611" spans="1:13" x14ac:dyDescent="0.25">
      <c r="A6611">
        <v>900238</v>
      </c>
      <c r="B6611" t="s">
        <v>266</v>
      </c>
      <c r="C6611" t="s">
        <v>238</v>
      </c>
      <c r="D6611" t="s">
        <v>241</v>
      </c>
      <c r="F6611" s="1">
        <v>43200.38422453704</v>
      </c>
      <c r="G6611">
        <v>3</v>
      </c>
      <c r="H6611">
        <v>91.05</v>
      </c>
      <c r="I6611">
        <v>273.14999999999998</v>
      </c>
      <c r="J6611">
        <v>18</v>
      </c>
      <c r="K6611" t="s">
        <v>1543</v>
      </c>
      <c r="L6611">
        <v>2018</v>
      </c>
      <c r="M6611">
        <v>4</v>
      </c>
    </row>
    <row r="6612" spans="1:13" x14ac:dyDescent="0.25">
      <c r="A6612">
        <v>900239</v>
      </c>
      <c r="B6612" t="s">
        <v>1610</v>
      </c>
      <c r="C6612" t="s">
        <v>238</v>
      </c>
      <c r="D6612" t="s">
        <v>241</v>
      </c>
      <c r="F6612" s="1">
        <v>43144.362743055557</v>
      </c>
      <c r="G6612">
        <v>1</v>
      </c>
      <c r="H6612">
        <v>675</v>
      </c>
      <c r="I6612">
        <v>675</v>
      </c>
      <c r="J6612">
        <v>18</v>
      </c>
      <c r="K6612" t="s">
        <v>1543</v>
      </c>
      <c r="L6612">
        <v>2018</v>
      </c>
      <c r="M6612">
        <v>2</v>
      </c>
    </row>
    <row r="6613" spans="1:13" x14ac:dyDescent="0.25">
      <c r="A6613">
        <v>501550</v>
      </c>
      <c r="B6613" t="s">
        <v>979</v>
      </c>
      <c r="C6613" t="s">
        <v>238</v>
      </c>
      <c r="D6613" t="s">
        <v>239</v>
      </c>
      <c r="F6613" s="1">
        <v>42759.362800925926</v>
      </c>
      <c r="G6613">
        <v>2</v>
      </c>
      <c r="H6613">
        <v>278.3</v>
      </c>
      <c r="I6613">
        <v>556.6</v>
      </c>
      <c r="J6613">
        <v>18</v>
      </c>
      <c r="K6613" t="s">
        <v>1543</v>
      </c>
      <c r="L6613">
        <v>2017</v>
      </c>
      <c r="M6613">
        <v>1</v>
      </c>
    </row>
    <row r="6614" spans="1:13" x14ac:dyDescent="0.25">
      <c r="A6614">
        <v>501550</v>
      </c>
      <c r="B6614" t="s">
        <v>979</v>
      </c>
      <c r="C6614" t="s">
        <v>238</v>
      </c>
      <c r="D6614" t="s">
        <v>239</v>
      </c>
      <c r="F6614" s="1">
        <v>42766.306608796294</v>
      </c>
      <c r="G6614">
        <v>1</v>
      </c>
      <c r="H6614">
        <v>278.3</v>
      </c>
      <c r="I6614">
        <v>278.3</v>
      </c>
      <c r="J6614">
        <v>18</v>
      </c>
      <c r="K6614" t="s">
        <v>1543</v>
      </c>
      <c r="L6614">
        <v>2017</v>
      </c>
      <c r="M6614">
        <v>1</v>
      </c>
    </row>
    <row r="6615" spans="1:13" x14ac:dyDescent="0.25">
      <c r="A6615">
        <v>501550</v>
      </c>
      <c r="B6615" t="s">
        <v>979</v>
      </c>
      <c r="C6615" t="s">
        <v>238</v>
      </c>
      <c r="D6615" t="s">
        <v>239</v>
      </c>
      <c r="F6615" s="1">
        <v>42822.398472222223</v>
      </c>
      <c r="G6615">
        <v>1</v>
      </c>
      <c r="H6615">
        <v>278.3</v>
      </c>
      <c r="I6615">
        <v>278.3</v>
      </c>
      <c r="J6615">
        <v>18</v>
      </c>
      <c r="K6615" t="s">
        <v>1543</v>
      </c>
      <c r="L6615">
        <v>2017</v>
      </c>
      <c r="M6615">
        <v>3</v>
      </c>
    </row>
    <row r="6616" spans="1:13" x14ac:dyDescent="0.25">
      <c r="A6616">
        <v>501550</v>
      </c>
      <c r="B6616" t="s">
        <v>979</v>
      </c>
      <c r="C6616" t="s">
        <v>238</v>
      </c>
      <c r="D6616" t="s">
        <v>239</v>
      </c>
      <c r="F6616" s="1">
        <v>42871.361319444448</v>
      </c>
      <c r="G6616">
        <v>1</v>
      </c>
      <c r="H6616">
        <v>278.3</v>
      </c>
      <c r="I6616">
        <v>278.3</v>
      </c>
      <c r="J6616">
        <v>18</v>
      </c>
      <c r="K6616" t="s">
        <v>1543</v>
      </c>
      <c r="L6616">
        <v>2017</v>
      </c>
      <c r="M6616">
        <v>5</v>
      </c>
    </row>
    <row r="6617" spans="1:13" x14ac:dyDescent="0.25">
      <c r="A6617">
        <v>501550</v>
      </c>
      <c r="B6617" t="s">
        <v>979</v>
      </c>
      <c r="C6617" t="s">
        <v>238</v>
      </c>
      <c r="D6617" t="s">
        <v>239</v>
      </c>
      <c r="F6617" s="1">
        <v>42927.447337962964</v>
      </c>
      <c r="G6617">
        <v>1</v>
      </c>
      <c r="H6617">
        <v>278.3</v>
      </c>
      <c r="I6617">
        <v>278.3</v>
      </c>
      <c r="J6617">
        <v>18</v>
      </c>
      <c r="K6617" t="s">
        <v>1543</v>
      </c>
      <c r="L6617">
        <v>2017</v>
      </c>
      <c r="M6617">
        <v>7</v>
      </c>
    </row>
    <row r="6618" spans="1:13" x14ac:dyDescent="0.25">
      <c r="A6618">
        <v>501550</v>
      </c>
      <c r="B6618" t="s">
        <v>979</v>
      </c>
      <c r="C6618" t="s">
        <v>238</v>
      </c>
      <c r="D6618" t="s">
        <v>239</v>
      </c>
      <c r="F6618" s="1">
        <v>43039.379583333335</v>
      </c>
      <c r="G6618">
        <v>2</v>
      </c>
      <c r="H6618">
        <v>278.3</v>
      </c>
      <c r="I6618">
        <v>556.6</v>
      </c>
      <c r="J6618">
        <v>18</v>
      </c>
      <c r="K6618" t="s">
        <v>1543</v>
      </c>
      <c r="L6618">
        <v>2017</v>
      </c>
      <c r="M6618">
        <v>10</v>
      </c>
    </row>
    <row r="6619" spans="1:13" x14ac:dyDescent="0.25">
      <c r="A6619">
        <v>501550</v>
      </c>
      <c r="B6619" t="s">
        <v>979</v>
      </c>
      <c r="C6619" t="s">
        <v>238</v>
      </c>
      <c r="D6619" t="s">
        <v>239</v>
      </c>
      <c r="F6619" s="1">
        <v>43091.428344907406</v>
      </c>
      <c r="G6619">
        <v>2</v>
      </c>
      <c r="H6619">
        <v>278.3</v>
      </c>
      <c r="I6619">
        <v>556.6</v>
      </c>
      <c r="J6619">
        <v>18</v>
      </c>
      <c r="K6619" t="s">
        <v>1543</v>
      </c>
      <c r="L6619">
        <v>2017</v>
      </c>
      <c r="M6619">
        <v>12</v>
      </c>
    </row>
    <row r="6620" spans="1:13" x14ac:dyDescent="0.25">
      <c r="A6620">
        <v>501550</v>
      </c>
      <c r="B6620" t="s">
        <v>979</v>
      </c>
      <c r="C6620" t="s">
        <v>238</v>
      </c>
      <c r="D6620" t="s">
        <v>239</v>
      </c>
      <c r="F6620" s="1">
        <v>43200.38422453704</v>
      </c>
      <c r="G6620">
        <v>1</v>
      </c>
      <c r="H6620">
        <v>278.3</v>
      </c>
      <c r="I6620">
        <v>278.3</v>
      </c>
      <c r="J6620">
        <v>18</v>
      </c>
      <c r="K6620" t="s">
        <v>1543</v>
      </c>
      <c r="L6620">
        <v>2018</v>
      </c>
      <c r="M6620">
        <v>4</v>
      </c>
    </row>
    <row r="6621" spans="1:13" x14ac:dyDescent="0.25">
      <c r="A6621">
        <v>501550</v>
      </c>
      <c r="B6621" t="s">
        <v>979</v>
      </c>
      <c r="C6621" t="s">
        <v>238</v>
      </c>
      <c r="D6621" t="s">
        <v>239</v>
      </c>
      <c r="F6621" s="1">
        <v>43283.552291666667</v>
      </c>
      <c r="G6621">
        <v>1</v>
      </c>
      <c r="H6621">
        <v>278.3</v>
      </c>
      <c r="I6621">
        <v>278.3</v>
      </c>
      <c r="J6621">
        <v>18</v>
      </c>
      <c r="K6621" t="s">
        <v>1543</v>
      </c>
      <c r="L6621">
        <v>2018</v>
      </c>
      <c r="M6621">
        <v>7</v>
      </c>
    </row>
    <row r="6622" spans="1:13" x14ac:dyDescent="0.25">
      <c r="A6622">
        <v>501550</v>
      </c>
      <c r="B6622" t="s">
        <v>979</v>
      </c>
      <c r="C6622" t="s">
        <v>238</v>
      </c>
      <c r="D6622" t="s">
        <v>239</v>
      </c>
      <c r="F6622" s="1">
        <v>43354.373437499999</v>
      </c>
      <c r="G6622">
        <v>1</v>
      </c>
      <c r="H6622">
        <v>278.3</v>
      </c>
      <c r="I6622">
        <v>278.3</v>
      </c>
      <c r="J6622">
        <v>18</v>
      </c>
      <c r="K6622" t="s">
        <v>1543</v>
      </c>
      <c r="L6622">
        <v>2018</v>
      </c>
      <c r="M6622">
        <v>9</v>
      </c>
    </row>
    <row r="6623" spans="1:13" x14ac:dyDescent="0.25">
      <c r="A6623">
        <v>501550</v>
      </c>
      <c r="B6623" t="s">
        <v>979</v>
      </c>
      <c r="C6623" t="s">
        <v>238</v>
      </c>
      <c r="D6623" t="s">
        <v>239</v>
      </c>
      <c r="F6623" s="1">
        <v>43367.435196759259</v>
      </c>
      <c r="G6623">
        <v>1</v>
      </c>
      <c r="H6623">
        <v>278.3</v>
      </c>
      <c r="I6623">
        <v>278.3</v>
      </c>
      <c r="J6623">
        <v>18</v>
      </c>
      <c r="K6623" t="s">
        <v>1543</v>
      </c>
      <c r="L6623">
        <v>2018</v>
      </c>
      <c r="M6623">
        <v>9</v>
      </c>
    </row>
    <row r="6624" spans="1:13" x14ac:dyDescent="0.25">
      <c r="A6624">
        <v>501550</v>
      </c>
      <c r="B6624" t="s">
        <v>979</v>
      </c>
      <c r="C6624" t="s">
        <v>238</v>
      </c>
      <c r="D6624" t="s">
        <v>239</v>
      </c>
      <c r="F6624" s="1">
        <v>43410.41883101852</v>
      </c>
      <c r="G6624">
        <v>1</v>
      </c>
      <c r="H6624">
        <v>278.3</v>
      </c>
      <c r="I6624">
        <v>278.3</v>
      </c>
      <c r="J6624">
        <v>18</v>
      </c>
      <c r="K6624" t="s">
        <v>1543</v>
      </c>
      <c r="L6624">
        <v>2018</v>
      </c>
      <c r="M6624">
        <v>11</v>
      </c>
    </row>
    <row r="6625" spans="1:13" x14ac:dyDescent="0.25">
      <c r="A6625">
        <v>501550</v>
      </c>
      <c r="B6625" t="s">
        <v>979</v>
      </c>
      <c r="C6625" t="s">
        <v>238</v>
      </c>
      <c r="D6625" t="s">
        <v>239</v>
      </c>
      <c r="F6625" s="1">
        <v>43424.400381944448</v>
      </c>
      <c r="G6625">
        <v>1</v>
      </c>
      <c r="H6625">
        <v>278.3</v>
      </c>
      <c r="I6625">
        <v>278.3</v>
      </c>
      <c r="J6625">
        <v>18</v>
      </c>
      <c r="K6625" t="s">
        <v>1543</v>
      </c>
      <c r="L6625">
        <v>2018</v>
      </c>
      <c r="M6625">
        <v>11</v>
      </c>
    </row>
    <row r="6626" spans="1:13" x14ac:dyDescent="0.25">
      <c r="A6626">
        <v>501550</v>
      </c>
      <c r="B6626" t="s">
        <v>979</v>
      </c>
      <c r="C6626" t="s">
        <v>238</v>
      </c>
      <c r="D6626" t="s">
        <v>239</v>
      </c>
      <c r="F6626" s="1">
        <v>43431.415324074071</v>
      </c>
      <c r="G6626">
        <v>1</v>
      </c>
      <c r="H6626">
        <v>278.3</v>
      </c>
      <c r="I6626">
        <v>278.3</v>
      </c>
      <c r="J6626">
        <v>18</v>
      </c>
      <c r="K6626" t="s">
        <v>1543</v>
      </c>
      <c r="L6626">
        <v>2018</v>
      </c>
      <c r="M6626">
        <v>11</v>
      </c>
    </row>
    <row r="6627" spans="1:13" x14ac:dyDescent="0.25">
      <c r="A6627">
        <v>501550</v>
      </c>
      <c r="B6627" t="s">
        <v>979</v>
      </c>
      <c r="C6627" t="s">
        <v>238</v>
      </c>
      <c r="D6627" t="s">
        <v>239</v>
      </c>
      <c r="F6627" s="1">
        <v>43452.42496527778</v>
      </c>
      <c r="G6627">
        <v>2</v>
      </c>
      <c r="H6627">
        <v>278.3</v>
      </c>
      <c r="I6627">
        <v>556.6</v>
      </c>
      <c r="J6627">
        <v>18</v>
      </c>
      <c r="K6627" t="s">
        <v>1543</v>
      </c>
      <c r="L6627">
        <v>2018</v>
      </c>
      <c r="M6627">
        <v>12</v>
      </c>
    </row>
    <row r="6628" spans="1:13" x14ac:dyDescent="0.25">
      <c r="A6628">
        <v>501550</v>
      </c>
      <c r="B6628" t="s">
        <v>979</v>
      </c>
      <c r="C6628" t="s">
        <v>238</v>
      </c>
      <c r="D6628" t="s">
        <v>239</v>
      </c>
      <c r="F6628" s="1">
        <v>43564.447951388887</v>
      </c>
      <c r="G6628">
        <v>1</v>
      </c>
      <c r="H6628">
        <v>278.3</v>
      </c>
      <c r="I6628">
        <v>278.3</v>
      </c>
      <c r="J6628">
        <v>18</v>
      </c>
      <c r="K6628" t="s">
        <v>1543</v>
      </c>
      <c r="L6628">
        <v>2019</v>
      </c>
      <c r="M6628">
        <v>4</v>
      </c>
    </row>
    <row r="6629" spans="1:13" x14ac:dyDescent="0.25">
      <c r="A6629">
        <v>501550</v>
      </c>
      <c r="B6629" t="s">
        <v>979</v>
      </c>
      <c r="C6629" t="s">
        <v>238</v>
      </c>
      <c r="D6629" t="s">
        <v>239</v>
      </c>
      <c r="F6629" s="1">
        <v>43584.319212962961</v>
      </c>
      <c r="G6629">
        <v>2</v>
      </c>
      <c r="H6629">
        <v>278.3</v>
      </c>
      <c r="I6629">
        <v>556.6</v>
      </c>
      <c r="J6629">
        <v>18</v>
      </c>
      <c r="K6629" t="s">
        <v>1543</v>
      </c>
      <c r="L6629">
        <v>2019</v>
      </c>
      <c r="M6629">
        <v>4</v>
      </c>
    </row>
    <row r="6630" spans="1:13" x14ac:dyDescent="0.25">
      <c r="A6630">
        <v>501550</v>
      </c>
      <c r="B6630" t="s">
        <v>979</v>
      </c>
      <c r="C6630" t="s">
        <v>238</v>
      </c>
      <c r="D6630" t="s">
        <v>239</v>
      </c>
      <c r="F6630" s="1">
        <v>43648.41710648148</v>
      </c>
      <c r="G6630">
        <v>2</v>
      </c>
      <c r="H6630">
        <v>278.3</v>
      </c>
      <c r="I6630">
        <v>556.6</v>
      </c>
      <c r="J6630">
        <v>18</v>
      </c>
      <c r="K6630" t="s">
        <v>1543</v>
      </c>
      <c r="L6630">
        <v>2019</v>
      </c>
      <c r="M6630">
        <v>7</v>
      </c>
    </row>
    <row r="6631" spans="1:13" x14ac:dyDescent="0.25">
      <c r="A6631">
        <v>501550</v>
      </c>
      <c r="B6631" t="s">
        <v>979</v>
      </c>
      <c r="C6631" t="s">
        <v>238</v>
      </c>
      <c r="D6631" t="s">
        <v>239</v>
      </c>
      <c r="F6631" s="1">
        <v>43669.36818287037</v>
      </c>
      <c r="G6631">
        <v>3</v>
      </c>
      <c r="H6631">
        <v>278.3</v>
      </c>
      <c r="I6631">
        <v>834.9</v>
      </c>
      <c r="J6631">
        <v>18</v>
      </c>
      <c r="K6631" t="s">
        <v>1543</v>
      </c>
      <c r="L6631">
        <v>2019</v>
      </c>
      <c r="M6631">
        <v>7</v>
      </c>
    </row>
    <row r="6632" spans="1:13" x14ac:dyDescent="0.25">
      <c r="A6632">
        <v>501550</v>
      </c>
      <c r="B6632" t="s">
        <v>979</v>
      </c>
      <c r="C6632" t="s">
        <v>238</v>
      </c>
      <c r="D6632" t="s">
        <v>239</v>
      </c>
      <c r="F6632" s="1">
        <v>43809.402905092589</v>
      </c>
      <c r="G6632">
        <v>2</v>
      </c>
      <c r="H6632">
        <v>278.3</v>
      </c>
      <c r="I6632">
        <v>556.6</v>
      </c>
      <c r="J6632">
        <v>18</v>
      </c>
      <c r="K6632" t="s">
        <v>1543</v>
      </c>
      <c r="L6632">
        <v>2019</v>
      </c>
      <c r="M6632">
        <v>12</v>
      </c>
    </row>
    <row r="6633" spans="1:13" x14ac:dyDescent="0.25">
      <c r="A6633">
        <v>920170</v>
      </c>
      <c r="B6633" t="s">
        <v>1400</v>
      </c>
      <c r="C6633" t="s">
        <v>140</v>
      </c>
      <c r="D6633" t="s">
        <v>241</v>
      </c>
      <c r="F6633" s="1">
        <v>42745.476030092592</v>
      </c>
      <c r="G6633">
        <v>3</v>
      </c>
      <c r="H6633">
        <v>75.17</v>
      </c>
      <c r="I6633">
        <v>225.5</v>
      </c>
      <c r="J6633">
        <v>18</v>
      </c>
      <c r="K6633" t="s">
        <v>1543</v>
      </c>
      <c r="L6633">
        <v>2017</v>
      </c>
      <c r="M6633">
        <v>1</v>
      </c>
    </row>
    <row r="6634" spans="1:13" x14ac:dyDescent="0.25">
      <c r="A6634">
        <v>920170</v>
      </c>
      <c r="B6634" t="s">
        <v>1400</v>
      </c>
      <c r="C6634" t="s">
        <v>140</v>
      </c>
      <c r="D6634" t="s">
        <v>241</v>
      </c>
      <c r="F6634" s="1">
        <v>43074.371168981481</v>
      </c>
      <c r="G6634">
        <v>5</v>
      </c>
      <c r="H6634">
        <v>75.17</v>
      </c>
      <c r="I6634">
        <v>375.83</v>
      </c>
      <c r="J6634">
        <v>18</v>
      </c>
      <c r="K6634" t="s">
        <v>1543</v>
      </c>
      <c r="L6634">
        <v>2017</v>
      </c>
      <c r="M6634">
        <v>12</v>
      </c>
    </row>
    <row r="6635" spans="1:13" x14ac:dyDescent="0.25">
      <c r="A6635">
        <v>920170</v>
      </c>
      <c r="B6635" t="s">
        <v>1400</v>
      </c>
      <c r="C6635" t="s">
        <v>140</v>
      </c>
      <c r="D6635" t="s">
        <v>241</v>
      </c>
      <c r="F6635" s="1">
        <v>43256.397650462961</v>
      </c>
      <c r="G6635">
        <v>5</v>
      </c>
      <c r="H6635">
        <v>75.17</v>
      </c>
      <c r="I6635">
        <v>375.83</v>
      </c>
      <c r="J6635">
        <v>18</v>
      </c>
      <c r="K6635" t="s">
        <v>1543</v>
      </c>
      <c r="L6635">
        <v>2018</v>
      </c>
      <c r="M6635">
        <v>6</v>
      </c>
    </row>
    <row r="6636" spans="1:13" x14ac:dyDescent="0.25">
      <c r="A6636">
        <v>920170</v>
      </c>
      <c r="B6636" t="s">
        <v>1400</v>
      </c>
      <c r="C6636" t="s">
        <v>140</v>
      </c>
      <c r="D6636" t="s">
        <v>241</v>
      </c>
      <c r="F6636" s="1">
        <v>43263.422395833331</v>
      </c>
      <c r="G6636">
        <v>3</v>
      </c>
      <c r="H6636">
        <v>75.17</v>
      </c>
      <c r="I6636">
        <v>225.5</v>
      </c>
      <c r="J6636">
        <v>18</v>
      </c>
      <c r="K6636" t="s">
        <v>1543</v>
      </c>
      <c r="L6636">
        <v>2018</v>
      </c>
      <c r="M6636">
        <v>6</v>
      </c>
    </row>
    <row r="6637" spans="1:13" x14ac:dyDescent="0.25">
      <c r="A6637">
        <v>920170</v>
      </c>
      <c r="B6637" t="s">
        <v>1400</v>
      </c>
      <c r="C6637" t="s">
        <v>140</v>
      </c>
      <c r="D6637" t="s">
        <v>241</v>
      </c>
      <c r="F6637" s="1">
        <v>43333.400960648149</v>
      </c>
      <c r="G6637">
        <v>5</v>
      </c>
      <c r="H6637">
        <v>75.17</v>
      </c>
      <c r="I6637">
        <v>375.83</v>
      </c>
      <c r="J6637">
        <v>18</v>
      </c>
      <c r="K6637" t="s">
        <v>1543</v>
      </c>
      <c r="L6637">
        <v>2018</v>
      </c>
      <c r="M6637">
        <v>8</v>
      </c>
    </row>
    <row r="6638" spans="1:13" x14ac:dyDescent="0.25">
      <c r="A6638">
        <v>900240</v>
      </c>
      <c r="B6638" t="s">
        <v>792</v>
      </c>
      <c r="C6638" t="s">
        <v>140</v>
      </c>
      <c r="D6638" t="s">
        <v>241</v>
      </c>
      <c r="F6638" s="1">
        <v>43347.373449074075</v>
      </c>
      <c r="G6638">
        <v>2</v>
      </c>
      <c r="H6638">
        <v>67.760000000000005</v>
      </c>
      <c r="I6638">
        <v>135.52000000000001</v>
      </c>
      <c r="J6638">
        <v>18</v>
      </c>
      <c r="K6638" t="s">
        <v>1543</v>
      </c>
      <c r="L6638">
        <v>2018</v>
      </c>
      <c r="M6638">
        <v>9</v>
      </c>
    </row>
    <row r="6639" spans="1:13" x14ac:dyDescent="0.25">
      <c r="A6639">
        <v>900240</v>
      </c>
      <c r="B6639" t="s">
        <v>792</v>
      </c>
      <c r="C6639" t="s">
        <v>140</v>
      </c>
      <c r="D6639" t="s">
        <v>241</v>
      </c>
      <c r="F6639" s="1">
        <v>43410.41883101852</v>
      </c>
      <c r="G6639">
        <v>5</v>
      </c>
      <c r="H6639">
        <v>67.760000000000005</v>
      </c>
      <c r="I6639">
        <v>338.8</v>
      </c>
      <c r="J6639">
        <v>18</v>
      </c>
      <c r="K6639" t="s">
        <v>1543</v>
      </c>
      <c r="L6639">
        <v>2018</v>
      </c>
      <c r="M6639">
        <v>11</v>
      </c>
    </row>
    <row r="6640" spans="1:13" x14ac:dyDescent="0.25">
      <c r="A6640">
        <v>126502</v>
      </c>
      <c r="B6640" t="s">
        <v>980</v>
      </c>
      <c r="C6640" t="s">
        <v>14</v>
      </c>
      <c r="D6640" t="s">
        <v>15</v>
      </c>
      <c r="E6640" t="s">
        <v>981</v>
      </c>
      <c r="F6640" s="1">
        <v>42919.368159722224</v>
      </c>
      <c r="G6640">
        <v>1</v>
      </c>
      <c r="H6640">
        <v>723.88</v>
      </c>
      <c r="I6640">
        <v>723.88</v>
      </c>
      <c r="J6640">
        <v>18</v>
      </c>
      <c r="K6640" t="s">
        <v>1543</v>
      </c>
      <c r="L6640">
        <v>2017</v>
      </c>
      <c r="M6640">
        <v>7</v>
      </c>
    </row>
    <row r="6641" spans="1:13" x14ac:dyDescent="0.25">
      <c r="A6641">
        <v>126502</v>
      </c>
      <c r="B6641" t="s">
        <v>980</v>
      </c>
      <c r="C6641" t="s">
        <v>14</v>
      </c>
      <c r="D6641" t="s">
        <v>15</v>
      </c>
      <c r="E6641" t="s">
        <v>981</v>
      </c>
      <c r="F6641" s="1">
        <v>42968.337037037039</v>
      </c>
      <c r="G6641">
        <v>1</v>
      </c>
      <c r="H6641">
        <v>723.88</v>
      </c>
      <c r="I6641">
        <v>723.88</v>
      </c>
      <c r="J6641">
        <v>18</v>
      </c>
      <c r="K6641" t="s">
        <v>1543</v>
      </c>
      <c r="L6641">
        <v>2017</v>
      </c>
      <c r="M6641">
        <v>8</v>
      </c>
    </row>
    <row r="6642" spans="1:13" x14ac:dyDescent="0.25">
      <c r="A6642">
        <v>126502</v>
      </c>
      <c r="B6642" t="s">
        <v>980</v>
      </c>
      <c r="C6642" t="s">
        <v>14</v>
      </c>
      <c r="D6642" t="s">
        <v>15</v>
      </c>
      <c r="E6642" t="s">
        <v>981</v>
      </c>
      <c r="F6642" s="1">
        <v>42979.574120370373</v>
      </c>
      <c r="G6642">
        <v>1</v>
      </c>
      <c r="H6642">
        <v>723.88</v>
      </c>
      <c r="I6642">
        <v>723.88</v>
      </c>
      <c r="J6642">
        <v>18</v>
      </c>
      <c r="K6642" t="s">
        <v>1543</v>
      </c>
      <c r="L6642">
        <v>2017</v>
      </c>
      <c r="M6642">
        <v>9</v>
      </c>
    </row>
    <row r="6643" spans="1:13" x14ac:dyDescent="0.25">
      <c r="A6643">
        <v>126502</v>
      </c>
      <c r="B6643" t="s">
        <v>980</v>
      </c>
      <c r="C6643" t="s">
        <v>14</v>
      </c>
      <c r="D6643" t="s">
        <v>15</v>
      </c>
      <c r="E6643" t="s">
        <v>981</v>
      </c>
      <c r="F6643" s="1">
        <v>42996.349687499998</v>
      </c>
      <c r="G6643">
        <v>1</v>
      </c>
      <c r="H6643">
        <v>723.88</v>
      </c>
      <c r="I6643">
        <v>723.88</v>
      </c>
      <c r="J6643">
        <v>18</v>
      </c>
      <c r="K6643" t="s">
        <v>1543</v>
      </c>
      <c r="L6643">
        <v>2017</v>
      </c>
      <c r="M6643">
        <v>9</v>
      </c>
    </row>
    <row r="6644" spans="1:13" x14ac:dyDescent="0.25">
      <c r="A6644">
        <v>126502</v>
      </c>
      <c r="B6644" t="s">
        <v>980</v>
      </c>
      <c r="C6644" t="s">
        <v>14</v>
      </c>
      <c r="D6644" t="s">
        <v>15</v>
      </c>
      <c r="E6644" t="s">
        <v>981</v>
      </c>
      <c r="F6644" s="1">
        <v>43052.409444444442</v>
      </c>
      <c r="G6644">
        <v>1</v>
      </c>
      <c r="H6644">
        <v>723.88</v>
      </c>
      <c r="I6644">
        <v>723.88</v>
      </c>
      <c r="J6644">
        <v>18</v>
      </c>
      <c r="K6644" t="s">
        <v>1543</v>
      </c>
      <c r="L6644">
        <v>2017</v>
      </c>
      <c r="M6644">
        <v>11</v>
      </c>
    </row>
    <row r="6645" spans="1:13" x14ac:dyDescent="0.25">
      <c r="A6645">
        <v>126502</v>
      </c>
      <c r="B6645" t="s">
        <v>980</v>
      </c>
      <c r="C6645" t="s">
        <v>14</v>
      </c>
      <c r="D6645" t="s">
        <v>15</v>
      </c>
      <c r="E6645" t="s">
        <v>981</v>
      </c>
      <c r="F6645" s="1">
        <v>43080.359155092592</v>
      </c>
      <c r="G6645">
        <v>1</v>
      </c>
      <c r="H6645">
        <v>723.88</v>
      </c>
      <c r="I6645">
        <v>723.88</v>
      </c>
      <c r="J6645">
        <v>18</v>
      </c>
      <c r="K6645" t="s">
        <v>1543</v>
      </c>
      <c r="L6645">
        <v>2017</v>
      </c>
      <c r="M6645">
        <v>12</v>
      </c>
    </row>
    <row r="6646" spans="1:13" x14ac:dyDescent="0.25">
      <c r="A6646">
        <v>126502</v>
      </c>
      <c r="B6646" t="s">
        <v>980</v>
      </c>
      <c r="C6646" t="s">
        <v>14</v>
      </c>
      <c r="D6646" t="s">
        <v>15</v>
      </c>
      <c r="E6646" t="s">
        <v>981</v>
      </c>
      <c r="F6646" s="1">
        <v>43283.322164351855</v>
      </c>
      <c r="G6646">
        <v>1</v>
      </c>
      <c r="H6646">
        <v>723.81</v>
      </c>
      <c r="I6646">
        <v>723.81</v>
      </c>
      <c r="J6646">
        <v>18</v>
      </c>
      <c r="K6646" t="s">
        <v>1543</v>
      </c>
      <c r="L6646">
        <v>2018</v>
      </c>
      <c r="M6646">
        <v>7</v>
      </c>
    </row>
    <row r="6647" spans="1:13" x14ac:dyDescent="0.25">
      <c r="A6647">
        <v>126502</v>
      </c>
      <c r="B6647" t="s">
        <v>980</v>
      </c>
      <c r="C6647" t="s">
        <v>14</v>
      </c>
      <c r="D6647" t="s">
        <v>15</v>
      </c>
      <c r="E6647" t="s">
        <v>981</v>
      </c>
      <c r="F6647" s="1">
        <v>43290.313692129632</v>
      </c>
      <c r="G6647">
        <v>1</v>
      </c>
      <c r="H6647">
        <v>723.81</v>
      </c>
      <c r="I6647">
        <v>723.81</v>
      </c>
      <c r="J6647">
        <v>18</v>
      </c>
      <c r="K6647" t="s">
        <v>1543</v>
      </c>
      <c r="L6647">
        <v>2018</v>
      </c>
      <c r="M6647">
        <v>7</v>
      </c>
    </row>
    <row r="6648" spans="1:13" x14ac:dyDescent="0.25">
      <c r="A6648">
        <v>126502</v>
      </c>
      <c r="B6648" t="s">
        <v>980</v>
      </c>
      <c r="C6648" t="s">
        <v>14</v>
      </c>
      <c r="D6648" t="s">
        <v>15</v>
      </c>
      <c r="E6648" t="s">
        <v>981</v>
      </c>
      <c r="F6648" s="1">
        <v>43423.431122685186</v>
      </c>
      <c r="G6648">
        <v>1</v>
      </c>
      <c r="H6648">
        <v>723.88</v>
      </c>
      <c r="I6648">
        <v>723.88</v>
      </c>
      <c r="J6648">
        <v>18</v>
      </c>
      <c r="K6648" t="s">
        <v>1543</v>
      </c>
      <c r="L6648">
        <v>2018</v>
      </c>
      <c r="M6648">
        <v>11</v>
      </c>
    </row>
    <row r="6649" spans="1:13" x14ac:dyDescent="0.25">
      <c r="A6649">
        <v>126502</v>
      </c>
      <c r="B6649" t="s">
        <v>980</v>
      </c>
      <c r="C6649" t="s">
        <v>14</v>
      </c>
      <c r="D6649" t="s">
        <v>15</v>
      </c>
      <c r="E6649" t="s">
        <v>981</v>
      </c>
      <c r="F6649" s="1">
        <v>43528.416400462964</v>
      </c>
      <c r="G6649">
        <v>1</v>
      </c>
      <c r="H6649">
        <v>723.88</v>
      </c>
      <c r="I6649">
        <v>723.88</v>
      </c>
      <c r="J6649">
        <v>18</v>
      </c>
      <c r="K6649" t="s">
        <v>1543</v>
      </c>
      <c r="L6649">
        <v>2019</v>
      </c>
      <c r="M6649">
        <v>3</v>
      </c>
    </row>
    <row r="6650" spans="1:13" x14ac:dyDescent="0.25">
      <c r="A6650">
        <v>126502</v>
      </c>
      <c r="B6650" t="s">
        <v>980</v>
      </c>
      <c r="C6650" t="s">
        <v>14</v>
      </c>
      <c r="D6650" t="s">
        <v>15</v>
      </c>
      <c r="E6650" t="s">
        <v>981</v>
      </c>
      <c r="F6650" s="1">
        <v>43654.366527777776</v>
      </c>
      <c r="G6650">
        <v>1</v>
      </c>
      <c r="H6650">
        <v>723.81</v>
      </c>
      <c r="I6650">
        <v>723.81</v>
      </c>
      <c r="J6650">
        <v>18</v>
      </c>
      <c r="K6650" t="s">
        <v>1543</v>
      </c>
      <c r="L6650">
        <v>2019</v>
      </c>
      <c r="M6650">
        <v>7</v>
      </c>
    </row>
    <row r="6651" spans="1:13" x14ac:dyDescent="0.25">
      <c r="A6651">
        <v>29468</v>
      </c>
      <c r="B6651" t="s">
        <v>982</v>
      </c>
      <c r="C6651" t="s">
        <v>14</v>
      </c>
      <c r="D6651" t="s">
        <v>15</v>
      </c>
      <c r="E6651" t="s">
        <v>981</v>
      </c>
      <c r="F6651" s="1">
        <v>43081.329814814817</v>
      </c>
      <c r="G6651">
        <v>1</v>
      </c>
      <c r="H6651">
        <v>885.63</v>
      </c>
      <c r="I6651">
        <v>885.63</v>
      </c>
      <c r="J6651">
        <v>18</v>
      </c>
      <c r="K6651" t="s">
        <v>1543</v>
      </c>
      <c r="L6651">
        <v>2017</v>
      </c>
      <c r="M6651">
        <v>12</v>
      </c>
    </row>
    <row r="6652" spans="1:13" x14ac:dyDescent="0.25">
      <c r="A6652">
        <v>29468</v>
      </c>
      <c r="B6652" t="s">
        <v>982</v>
      </c>
      <c r="C6652" t="s">
        <v>14</v>
      </c>
      <c r="D6652" t="s">
        <v>15</v>
      </c>
      <c r="E6652" t="s">
        <v>981</v>
      </c>
      <c r="F6652" s="1">
        <v>43249.34547453704</v>
      </c>
      <c r="G6652">
        <v>1</v>
      </c>
      <c r="H6652">
        <v>879.51</v>
      </c>
      <c r="I6652">
        <v>879.51</v>
      </c>
      <c r="J6652">
        <v>18</v>
      </c>
      <c r="K6652" t="s">
        <v>1543</v>
      </c>
      <c r="L6652">
        <v>2018</v>
      </c>
      <c r="M6652">
        <v>5</v>
      </c>
    </row>
    <row r="6653" spans="1:13" x14ac:dyDescent="0.25">
      <c r="A6653">
        <v>29475</v>
      </c>
      <c r="B6653" t="s">
        <v>1611</v>
      </c>
      <c r="C6653" t="s">
        <v>14</v>
      </c>
      <c r="D6653" t="s">
        <v>15</v>
      </c>
      <c r="E6653" t="s">
        <v>981</v>
      </c>
      <c r="F6653" s="1">
        <v>43322.568379629629</v>
      </c>
      <c r="G6653">
        <v>1</v>
      </c>
      <c r="H6653">
        <v>3689.72</v>
      </c>
      <c r="I6653">
        <v>3689.72</v>
      </c>
      <c r="J6653">
        <v>18</v>
      </c>
      <c r="K6653" t="s">
        <v>1543</v>
      </c>
      <c r="L6653">
        <v>2018</v>
      </c>
      <c r="M6653">
        <v>8</v>
      </c>
    </row>
    <row r="6654" spans="1:13" x14ac:dyDescent="0.25">
      <c r="A6654">
        <v>215476</v>
      </c>
      <c r="B6654" t="s">
        <v>269</v>
      </c>
      <c r="C6654" t="s">
        <v>14</v>
      </c>
      <c r="D6654" t="s">
        <v>15</v>
      </c>
      <c r="E6654" t="s">
        <v>270</v>
      </c>
      <c r="F6654" s="1">
        <v>43188.492835648147</v>
      </c>
      <c r="G6654">
        <v>1</v>
      </c>
      <c r="H6654">
        <v>123.1</v>
      </c>
      <c r="I6654">
        <v>123.1</v>
      </c>
      <c r="J6654">
        <v>18</v>
      </c>
      <c r="K6654" t="s">
        <v>1543</v>
      </c>
      <c r="L6654">
        <v>2018</v>
      </c>
      <c r="M6654">
        <v>3</v>
      </c>
    </row>
    <row r="6655" spans="1:13" x14ac:dyDescent="0.25">
      <c r="A6655">
        <v>215476</v>
      </c>
      <c r="B6655" t="s">
        <v>269</v>
      </c>
      <c r="C6655" t="s">
        <v>14</v>
      </c>
      <c r="D6655" t="s">
        <v>15</v>
      </c>
      <c r="E6655" t="s">
        <v>270</v>
      </c>
      <c r="F6655" s="1">
        <v>43612.414155092592</v>
      </c>
      <c r="G6655">
        <v>1</v>
      </c>
      <c r="H6655">
        <v>123.1</v>
      </c>
      <c r="I6655">
        <v>123.1</v>
      </c>
      <c r="J6655">
        <v>18</v>
      </c>
      <c r="K6655" t="s">
        <v>1543</v>
      </c>
      <c r="L6655">
        <v>2019</v>
      </c>
      <c r="M6655">
        <v>5</v>
      </c>
    </row>
    <row r="6656" spans="1:13" x14ac:dyDescent="0.25">
      <c r="A6656">
        <v>498449</v>
      </c>
      <c r="B6656" t="s">
        <v>1612</v>
      </c>
      <c r="C6656" t="s">
        <v>140</v>
      </c>
      <c r="D6656" t="s">
        <v>141</v>
      </c>
      <c r="F6656" s="1">
        <v>43696.440324074072</v>
      </c>
      <c r="G6656">
        <v>1</v>
      </c>
      <c r="H6656">
        <v>17.100000000000001</v>
      </c>
      <c r="I6656">
        <v>17.100000000000001</v>
      </c>
      <c r="J6656">
        <v>18</v>
      </c>
      <c r="K6656" t="s">
        <v>1543</v>
      </c>
      <c r="L6656">
        <v>2019</v>
      </c>
      <c r="M6656">
        <v>8</v>
      </c>
    </row>
    <row r="6657" spans="1:13" x14ac:dyDescent="0.25">
      <c r="A6657">
        <v>501596</v>
      </c>
      <c r="B6657" t="s">
        <v>793</v>
      </c>
      <c r="C6657" t="s">
        <v>140</v>
      </c>
      <c r="D6657" t="s">
        <v>15</v>
      </c>
      <c r="F6657" s="1">
        <v>43696.440324074072</v>
      </c>
      <c r="G6657">
        <v>1</v>
      </c>
      <c r="H6657">
        <v>113.26</v>
      </c>
      <c r="I6657">
        <v>113.26</v>
      </c>
      <c r="J6657">
        <v>18</v>
      </c>
      <c r="K6657" t="s">
        <v>1543</v>
      </c>
      <c r="L6657">
        <v>2019</v>
      </c>
      <c r="M6657">
        <v>8</v>
      </c>
    </row>
    <row r="6658" spans="1:13" x14ac:dyDescent="0.25">
      <c r="A6658">
        <v>500600</v>
      </c>
      <c r="B6658" t="s">
        <v>1613</v>
      </c>
      <c r="C6658" t="s">
        <v>14</v>
      </c>
      <c r="D6658" t="s">
        <v>15</v>
      </c>
      <c r="E6658" t="s">
        <v>1614</v>
      </c>
      <c r="F6658" s="1">
        <v>42914.412407407406</v>
      </c>
      <c r="G6658">
        <v>1</v>
      </c>
      <c r="H6658">
        <v>1156.52</v>
      </c>
      <c r="I6658">
        <v>1156.52</v>
      </c>
      <c r="J6658">
        <v>18</v>
      </c>
      <c r="K6658" t="s">
        <v>1543</v>
      </c>
      <c r="L6658">
        <v>2017</v>
      </c>
      <c r="M6658">
        <v>6</v>
      </c>
    </row>
    <row r="6659" spans="1:13" x14ac:dyDescent="0.25">
      <c r="A6659">
        <v>847627</v>
      </c>
      <c r="B6659" t="s">
        <v>272</v>
      </c>
      <c r="C6659" t="s">
        <v>14</v>
      </c>
      <c r="D6659" t="s">
        <v>15</v>
      </c>
      <c r="E6659" t="s">
        <v>273</v>
      </c>
      <c r="F6659" s="1">
        <v>42892.537430555552</v>
      </c>
      <c r="G6659">
        <v>1</v>
      </c>
      <c r="H6659">
        <v>50.3</v>
      </c>
      <c r="I6659">
        <v>50.3</v>
      </c>
      <c r="J6659">
        <v>18</v>
      </c>
      <c r="K6659" t="s">
        <v>1543</v>
      </c>
      <c r="L6659">
        <v>2017</v>
      </c>
      <c r="M6659">
        <v>6</v>
      </c>
    </row>
    <row r="6660" spans="1:13" x14ac:dyDescent="0.25">
      <c r="A6660">
        <v>134508</v>
      </c>
      <c r="B6660" t="s">
        <v>986</v>
      </c>
      <c r="C6660" t="s">
        <v>14</v>
      </c>
      <c r="D6660" t="s">
        <v>15</v>
      </c>
      <c r="E6660" t="s">
        <v>273</v>
      </c>
      <c r="F6660" s="1">
        <v>42926.419953703706</v>
      </c>
      <c r="G6660">
        <v>1</v>
      </c>
      <c r="H6660">
        <v>174.55</v>
      </c>
      <c r="I6660">
        <v>174.55</v>
      </c>
      <c r="J6660">
        <v>18</v>
      </c>
      <c r="K6660" t="s">
        <v>1543</v>
      </c>
      <c r="L6660">
        <v>2017</v>
      </c>
      <c r="M6660">
        <v>7</v>
      </c>
    </row>
    <row r="6661" spans="1:13" x14ac:dyDescent="0.25">
      <c r="A6661">
        <v>134505</v>
      </c>
      <c r="B6661" t="s">
        <v>985</v>
      </c>
      <c r="C6661" t="s">
        <v>14</v>
      </c>
      <c r="D6661" t="s">
        <v>15</v>
      </c>
      <c r="E6661" t="s">
        <v>273</v>
      </c>
      <c r="F6661" s="1">
        <v>43500.43408564815</v>
      </c>
      <c r="G6661">
        <v>1</v>
      </c>
      <c r="H6661">
        <v>100.58</v>
      </c>
      <c r="I6661">
        <v>100.58</v>
      </c>
      <c r="J6661">
        <v>18</v>
      </c>
      <c r="K6661" t="s">
        <v>1543</v>
      </c>
      <c r="L6661">
        <v>2019</v>
      </c>
      <c r="M6661">
        <v>2</v>
      </c>
    </row>
    <row r="6662" spans="1:13" x14ac:dyDescent="0.25">
      <c r="A6662">
        <v>847627</v>
      </c>
      <c r="B6662" t="s">
        <v>272</v>
      </c>
      <c r="C6662" t="s">
        <v>14</v>
      </c>
      <c r="D6662" t="s">
        <v>15</v>
      </c>
      <c r="E6662" t="s">
        <v>273</v>
      </c>
      <c r="F6662" s="1">
        <v>43500.43408564815</v>
      </c>
      <c r="G6662">
        <v>1</v>
      </c>
      <c r="H6662">
        <v>50.3</v>
      </c>
      <c r="I6662">
        <v>50.3</v>
      </c>
      <c r="J6662">
        <v>18</v>
      </c>
      <c r="K6662" t="s">
        <v>1543</v>
      </c>
      <c r="L6662">
        <v>2019</v>
      </c>
      <c r="M6662">
        <v>2</v>
      </c>
    </row>
    <row r="6663" spans="1:13" x14ac:dyDescent="0.25">
      <c r="A6663">
        <v>847627</v>
      </c>
      <c r="B6663" t="s">
        <v>272</v>
      </c>
      <c r="C6663" t="s">
        <v>14</v>
      </c>
      <c r="D6663" t="s">
        <v>15</v>
      </c>
      <c r="E6663" t="s">
        <v>273</v>
      </c>
      <c r="F6663" s="1">
        <v>43514.409930555557</v>
      </c>
      <c r="G6663">
        <v>2</v>
      </c>
      <c r="H6663">
        <v>50.74</v>
      </c>
      <c r="I6663">
        <v>101.48</v>
      </c>
      <c r="J6663">
        <v>18</v>
      </c>
      <c r="K6663" t="s">
        <v>1543</v>
      </c>
      <c r="L6663">
        <v>2019</v>
      </c>
      <c r="M6663">
        <v>2</v>
      </c>
    </row>
    <row r="6664" spans="1:13" x14ac:dyDescent="0.25">
      <c r="A6664">
        <v>134508</v>
      </c>
      <c r="B6664" t="s">
        <v>986</v>
      </c>
      <c r="C6664" t="s">
        <v>14</v>
      </c>
      <c r="D6664" t="s">
        <v>15</v>
      </c>
      <c r="E6664" t="s">
        <v>273</v>
      </c>
      <c r="F6664" s="1">
        <v>43542.404826388891</v>
      </c>
      <c r="G6664">
        <v>1</v>
      </c>
      <c r="H6664">
        <v>176.26</v>
      </c>
      <c r="I6664">
        <v>176.26</v>
      </c>
      <c r="J6664">
        <v>18</v>
      </c>
      <c r="K6664" t="s">
        <v>1543</v>
      </c>
      <c r="L6664">
        <v>2019</v>
      </c>
      <c r="M6664">
        <v>3</v>
      </c>
    </row>
    <row r="6665" spans="1:13" x14ac:dyDescent="0.25">
      <c r="A6665">
        <v>847627</v>
      </c>
      <c r="B6665" t="s">
        <v>272</v>
      </c>
      <c r="C6665" t="s">
        <v>14</v>
      </c>
      <c r="D6665" t="s">
        <v>15</v>
      </c>
      <c r="E6665" t="s">
        <v>273</v>
      </c>
      <c r="F6665" s="1">
        <v>43556.407962962963</v>
      </c>
      <c r="G6665">
        <v>2</v>
      </c>
      <c r="H6665">
        <v>49.81</v>
      </c>
      <c r="I6665">
        <v>99.62</v>
      </c>
      <c r="J6665">
        <v>18</v>
      </c>
      <c r="K6665" t="s">
        <v>1543</v>
      </c>
      <c r="L6665">
        <v>2019</v>
      </c>
      <c r="M6665">
        <v>4</v>
      </c>
    </row>
    <row r="6666" spans="1:13" x14ac:dyDescent="0.25">
      <c r="A6666">
        <v>847627</v>
      </c>
      <c r="B6666" t="s">
        <v>272</v>
      </c>
      <c r="C6666" t="s">
        <v>14</v>
      </c>
      <c r="D6666" t="s">
        <v>15</v>
      </c>
      <c r="E6666" t="s">
        <v>273</v>
      </c>
      <c r="F6666" s="1">
        <v>43563.420960648145</v>
      </c>
      <c r="G6666">
        <v>2</v>
      </c>
      <c r="H6666">
        <v>50.29</v>
      </c>
      <c r="I6666">
        <v>100.58</v>
      </c>
      <c r="J6666">
        <v>18</v>
      </c>
      <c r="K6666" t="s">
        <v>1543</v>
      </c>
      <c r="L6666">
        <v>2019</v>
      </c>
      <c r="M6666">
        <v>4</v>
      </c>
    </row>
    <row r="6667" spans="1:13" x14ac:dyDescent="0.25">
      <c r="A6667">
        <v>847627</v>
      </c>
      <c r="B6667" t="s">
        <v>272</v>
      </c>
      <c r="C6667" t="s">
        <v>14</v>
      </c>
      <c r="D6667" t="s">
        <v>15</v>
      </c>
      <c r="E6667" t="s">
        <v>273</v>
      </c>
      <c r="F6667" s="1">
        <v>43570.339791666665</v>
      </c>
      <c r="G6667">
        <v>2</v>
      </c>
      <c r="H6667">
        <v>50.29</v>
      </c>
      <c r="I6667">
        <v>100.58</v>
      </c>
      <c r="J6667">
        <v>18</v>
      </c>
      <c r="K6667" t="s">
        <v>1543</v>
      </c>
      <c r="L6667">
        <v>2019</v>
      </c>
      <c r="M6667">
        <v>4</v>
      </c>
    </row>
    <row r="6668" spans="1:13" x14ac:dyDescent="0.25">
      <c r="A6668">
        <v>134508</v>
      </c>
      <c r="B6668" t="s">
        <v>986</v>
      </c>
      <c r="C6668" t="s">
        <v>14</v>
      </c>
      <c r="D6668" t="s">
        <v>15</v>
      </c>
      <c r="E6668" t="s">
        <v>273</v>
      </c>
      <c r="F6668" s="1">
        <v>43594.51059027778</v>
      </c>
      <c r="G6668">
        <v>2</v>
      </c>
      <c r="H6668">
        <v>177.84</v>
      </c>
      <c r="I6668">
        <v>355.68</v>
      </c>
      <c r="J6668">
        <v>18</v>
      </c>
      <c r="K6668" t="s">
        <v>1543</v>
      </c>
      <c r="L6668">
        <v>2019</v>
      </c>
      <c r="M6668">
        <v>5</v>
      </c>
    </row>
    <row r="6669" spans="1:13" x14ac:dyDescent="0.25">
      <c r="A6669">
        <v>847627</v>
      </c>
      <c r="B6669" t="s">
        <v>272</v>
      </c>
      <c r="C6669" t="s">
        <v>14</v>
      </c>
      <c r="D6669" t="s">
        <v>15</v>
      </c>
      <c r="E6669" t="s">
        <v>273</v>
      </c>
      <c r="F6669" s="1">
        <v>43598.361574074072</v>
      </c>
      <c r="G6669">
        <v>5</v>
      </c>
      <c r="H6669">
        <v>49.81</v>
      </c>
      <c r="I6669">
        <v>249.05</v>
      </c>
      <c r="J6669">
        <v>18</v>
      </c>
      <c r="K6669" t="s">
        <v>1543</v>
      </c>
      <c r="L6669">
        <v>2019</v>
      </c>
      <c r="M6669">
        <v>5</v>
      </c>
    </row>
    <row r="6670" spans="1:13" x14ac:dyDescent="0.25">
      <c r="A6670">
        <v>847627</v>
      </c>
      <c r="B6670" t="s">
        <v>272</v>
      </c>
      <c r="C6670" t="s">
        <v>14</v>
      </c>
      <c r="D6670" t="s">
        <v>15</v>
      </c>
      <c r="E6670" t="s">
        <v>273</v>
      </c>
      <c r="F6670" s="1">
        <v>43633.429166666669</v>
      </c>
      <c r="G6670">
        <v>1</v>
      </c>
      <c r="H6670">
        <v>50.29</v>
      </c>
      <c r="I6670">
        <v>50.29</v>
      </c>
      <c r="J6670">
        <v>18</v>
      </c>
      <c r="K6670" t="s">
        <v>1543</v>
      </c>
      <c r="L6670">
        <v>2019</v>
      </c>
      <c r="M6670">
        <v>6</v>
      </c>
    </row>
    <row r="6671" spans="1:13" x14ac:dyDescent="0.25">
      <c r="A6671">
        <v>134508</v>
      </c>
      <c r="B6671" t="s">
        <v>986</v>
      </c>
      <c r="C6671" t="s">
        <v>14</v>
      </c>
      <c r="D6671" t="s">
        <v>15</v>
      </c>
      <c r="E6671" t="s">
        <v>273</v>
      </c>
      <c r="F6671" s="1">
        <v>43647.421956018516</v>
      </c>
      <c r="G6671">
        <v>1</v>
      </c>
      <c r="H6671">
        <v>176.26</v>
      </c>
      <c r="I6671">
        <v>176.26</v>
      </c>
      <c r="J6671">
        <v>18</v>
      </c>
      <c r="K6671" t="s">
        <v>1543</v>
      </c>
      <c r="L6671">
        <v>2019</v>
      </c>
      <c r="M6671">
        <v>7</v>
      </c>
    </row>
    <row r="6672" spans="1:13" x14ac:dyDescent="0.25">
      <c r="A6672">
        <v>134508</v>
      </c>
      <c r="B6672" t="s">
        <v>986</v>
      </c>
      <c r="C6672" t="s">
        <v>14</v>
      </c>
      <c r="D6672" t="s">
        <v>15</v>
      </c>
      <c r="E6672" t="s">
        <v>273</v>
      </c>
      <c r="F6672" s="1">
        <v>43654.366527777776</v>
      </c>
      <c r="G6672">
        <v>1</v>
      </c>
      <c r="H6672">
        <v>174.55</v>
      </c>
      <c r="I6672">
        <v>174.55</v>
      </c>
      <c r="J6672">
        <v>18</v>
      </c>
      <c r="K6672" t="s">
        <v>1543</v>
      </c>
      <c r="L6672">
        <v>2019</v>
      </c>
      <c r="M6672">
        <v>7</v>
      </c>
    </row>
    <row r="6673" spans="1:13" x14ac:dyDescent="0.25">
      <c r="A6673">
        <v>847627</v>
      </c>
      <c r="B6673" t="s">
        <v>272</v>
      </c>
      <c r="C6673" t="s">
        <v>14</v>
      </c>
      <c r="D6673" t="s">
        <v>15</v>
      </c>
      <c r="E6673" t="s">
        <v>273</v>
      </c>
      <c r="F6673" s="1">
        <v>43672.380960648145</v>
      </c>
      <c r="G6673">
        <v>1</v>
      </c>
      <c r="H6673">
        <v>50.25</v>
      </c>
      <c r="I6673">
        <v>50.25</v>
      </c>
      <c r="J6673">
        <v>18</v>
      </c>
      <c r="K6673" t="s">
        <v>1543</v>
      </c>
      <c r="L6673">
        <v>2019</v>
      </c>
      <c r="M6673">
        <v>7</v>
      </c>
    </row>
    <row r="6674" spans="1:13" x14ac:dyDescent="0.25">
      <c r="A6674">
        <v>134508</v>
      </c>
      <c r="B6674" t="s">
        <v>986</v>
      </c>
      <c r="C6674" t="s">
        <v>14</v>
      </c>
      <c r="D6674" t="s">
        <v>15</v>
      </c>
      <c r="E6674" t="s">
        <v>273</v>
      </c>
      <c r="F6674" s="1">
        <v>43696.402407407404</v>
      </c>
      <c r="G6674">
        <v>1</v>
      </c>
      <c r="H6674">
        <v>176.26</v>
      </c>
      <c r="I6674">
        <v>176.26</v>
      </c>
      <c r="J6674">
        <v>18</v>
      </c>
      <c r="K6674" t="s">
        <v>1543</v>
      </c>
      <c r="L6674">
        <v>2019</v>
      </c>
      <c r="M6674">
        <v>8</v>
      </c>
    </row>
    <row r="6675" spans="1:13" x14ac:dyDescent="0.25">
      <c r="A6675">
        <v>134505</v>
      </c>
      <c r="B6675" t="s">
        <v>985</v>
      </c>
      <c r="C6675" t="s">
        <v>14</v>
      </c>
      <c r="D6675" t="s">
        <v>15</v>
      </c>
      <c r="E6675" t="s">
        <v>273</v>
      </c>
      <c r="F6675" s="1">
        <v>43752.472314814811</v>
      </c>
      <c r="G6675">
        <v>2</v>
      </c>
      <c r="H6675">
        <v>100.47</v>
      </c>
      <c r="I6675">
        <v>200.94</v>
      </c>
      <c r="J6675">
        <v>18</v>
      </c>
      <c r="K6675" t="s">
        <v>1543</v>
      </c>
      <c r="L6675">
        <v>2019</v>
      </c>
      <c r="M6675">
        <v>10</v>
      </c>
    </row>
    <row r="6676" spans="1:13" x14ac:dyDescent="0.25">
      <c r="A6676">
        <v>134508</v>
      </c>
      <c r="B6676" t="s">
        <v>986</v>
      </c>
      <c r="C6676" t="s">
        <v>14</v>
      </c>
      <c r="D6676" t="s">
        <v>15</v>
      </c>
      <c r="E6676" t="s">
        <v>273</v>
      </c>
      <c r="F6676" s="1">
        <v>43801.443842592591</v>
      </c>
      <c r="G6676">
        <v>1</v>
      </c>
      <c r="H6676">
        <v>176.06</v>
      </c>
      <c r="I6676">
        <v>176.06</v>
      </c>
      <c r="J6676">
        <v>18</v>
      </c>
      <c r="K6676" t="s">
        <v>1543</v>
      </c>
      <c r="L6676">
        <v>2019</v>
      </c>
      <c r="M6676">
        <v>12</v>
      </c>
    </row>
    <row r="6677" spans="1:13" x14ac:dyDescent="0.25">
      <c r="A6677">
        <v>134508</v>
      </c>
      <c r="B6677" t="s">
        <v>986</v>
      </c>
      <c r="C6677" t="s">
        <v>14</v>
      </c>
      <c r="D6677" t="s">
        <v>15</v>
      </c>
      <c r="E6677" t="s">
        <v>273</v>
      </c>
      <c r="F6677" s="1">
        <v>43802.381562499999</v>
      </c>
      <c r="G6677">
        <v>1</v>
      </c>
      <c r="H6677">
        <v>176.06</v>
      </c>
      <c r="I6677">
        <v>176.06</v>
      </c>
      <c r="J6677">
        <v>18</v>
      </c>
      <c r="K6677" t="s">
        <v>1543</v>
      </c>
      <c r="L6677">
        <v>2019</v>
      </c>
      <c r="M6677">
        <v>12</v>
      </c>
    </row>
    <row r="6678" spans="1:13" x14ac:dyDescent="0.25">
      <c r="A6678">
        <v>847425</v>
      </c>
      <c r="B6678" t="s">
        <v>274</v>
      </c>
      <c r="C6678" t="s">
        <v>14</v>
      </c>
      <c r="D6678" t="s">
        <v>15</v>
      </c>
      <c r="E6678" t="s">
        <v>273</v>
      </c>
      <c r="F6678" s="1">
        <v>42892.537430555552</v>
      </c>
      <c r="G6678">
        <v>1</v>
      </c>
      <c r="H6678">
        <v>101.29</v>
      </c>
      <c r="I6678">
        <v>101.29</v>
      </c>
      <c r="J6678">
        <v>18</v>
      </c>
      <c r="K6678" t="s">
        <v>1543</v>
      </c>
      <c r="L6678">
        <v>2017</v>
      </c>
      <c r="M6678">
        <v>6</v>
      </c>
    </row>
    <row r="6679" spans="1:13" x14ac:dyDescent="0.25">
      <c r="A6679">
        <v>847425</v>
      </c>
      <c r="B6679" t="s">
        <v>274</v>
      </c>
      <c r="C6679" t="s">
        <v>14</v>
      </c>
      <c r="D6679" t="s">
        <v>15</v>
      </c>
      <c r="E6679" t="s">
        <v>273</v>
      </c>
      <c r="F6679" s="1">
        <v>42898.440983796296</v>
      </c>
      <c r="G6679">
        <v>1</v>
      </c>
      <c r="H6679">
        <v>100.6</v>
      </c>
      <c r="I6679">
        <v>100.6</v>
      </c>
      <c r="J6679">
        <v>18</v>
      </c>
      <c r="K6679" t="s">
        <v>1543</v>
      </c>
      <c r="L6679">
        <v>2017</v>
      </c>
      <c r="M6679">
        <v>6</v>
      </c>
    </row>
    <row r="6680" spans="1:13" x14ac:dyDescent="0.25">
      <c r="A6680">
        <v>847425</v>
      </c>
      <c r="B6680" t="s">
        <v>274</v>
      </c>
      <c r="C6680" t="s">
        <v>14</v>
      </c>
      <c r="D6680" t="s">
        <v>15</v>
      </c>
      <c r="E6680" t="s">
        <v>273</v>
      </c>
      <c r="F6680" s="1">
        <v>42898.440983796296</v>
      </c>
      <c r="G6680">
        <v>1</v>
      </c>
      <c r="H6680">
        <v>99.62</v>
      </c>
      <c r="I6680">
        <v>99.62</v>
      </c>
      <c r="J6680">
        <v>18</v>
      </c>
      <c r="K6680" t="s">
        <v>1543</v>
      </c>
      <c r="L6680">
        <v>2017</v>
      </c>
      <c r="M6680">
        <v>6</v>
      </c>
    </row>
    <row r="6681" spans="1:13" x14ac:dyDescent="0.25">
      <c r="A6681">
        <v>847425</v>
      </c>
      <c r="B6681" t="s">
        <v>274</v>
      </c>
      <c r="C6681" t="s">
        <v>14</v>
      </c>
      <c r="D6681" t="s">
        <v>15</v>
      </c>
      <c r="E6681" t="s">
        <v>273</v>
      </c>
      <c r="F6681" s="1">
        <v>43374.413958333331</v>
      </c>
      <c r="G6681">
        <v>1</v>
      </c>
      <c r="H6681">
        <v>100.6</v>
      </c>
      <c r="I6681">
        <v>100.6</v>
      </c>
      <c r="J6681">
        <v>18</v>
      </c>
      <c r="K6681" t="s">
        <v>1543</v>
      </c>
      <c r="L6681">
        <v>2018</v>
      </c>
      <c r="M6681">
        <v>10</v>
      </c>
    </row>
    <row r="6682" spans="1:13" x14ac:dyDescent="0.25">
      <c r="A6682">
        <v>847425</v>
      </c>
      <c r="B6682" t="s">
        <v>274</v>
      </c>
      <c r="C6682" t="s">
        <v>14</v>
      </c>
      <c r="D6682" t="s">
        <v>15</v>
      </c>
      <c r="E6682" t="s">
        <v>273</v>
      </c>
      <c r="F6682" s="1">
        <v>43633.429166666669</v>
      </c>
      <c r="G6682">
        <v>1</v>
      </c>
      <c r="H6682">
        <v>100.6</v>
      </c>
      <c r="I6682">
        <v>100.6</v>
      </c>
      <c r="J6682">
        <v>18</v>
      </c>
      <c r="K6682" t="s">
        <v>1543</v>
      </c>
      <c r="L6682">
        <v>2019</v>
      </c>
      <c r="M6682">
        <v>6</v>
      </c>
    </row>
    <row r="6683" spans="1:13" x14ac:dyDescent="0.25">
      <c r="A6683">
        <v>847425</v>
      </c>
      <c r="B6683" t="s">
        <v>274</v>
      </c>
      <c r="C6683" t="s">
        <v>14</v>
      </c>
      <c r="D6683" t="s">
        <v>15</v>
      </c>
      <c r="E6683" t="s">
        <v>273</v>
      </c>
      <c r="F6683" s="1">
        <v>43731.422303240739</v>
      </c>
      <c r="G6683">
        <v>1</v>
      </c>
      <c r="H6683">
        <v>100.47</v>
      </c>
      <c r="I6683">
        <v>100.47</v>
      </c>
      <c r="J6683">
        <v>18</v>
      </c>
      <c r="K6683" t="s">
        <v>1543</v>
      </c>
      <c r="L6683">
        <v>2019</v>
      </c>
      <c r="M6683">
        <v>9</v>
      </c>
    </row>
    <row r="6684" spans="1:13" x14ac:dyDescent="0.25">
      <c r="A6684">
        <v>847425</v>
      </c>
      <c r="B6684" t="s">
        <v>274</v>
      </c>
      <c r="C6684" t="s">
        <v>14</v>
      </c>
      <c r="D6684" t="s">
        <v>15</v>
      </c>
      <c r="E6684" t="s">
        <v>273</v>
      </c>
      <c r="F6684" s="1">
        <v>43763.414803240739</v>
      </c>
      <c r="G6684">
        <v>1</v>
      </c>
      <c r="H6684">
        <v>100.47</v>
      </c>
      <c r="I6684">
        <v>100.47</v>
      </c>
      <c r="J6684">
        <v>18</v>
      </c>
      <c r="K6684" t="s">
        <v>1543</v>
      </c>
      <c r="L6684">
        <v>2019</v>
      </c>
      <c r="M6684">
        <v>10</v>
      </c>
    </row>
    <row r="6685" spans="1:13" x14ac:dyDescent="0.25">
      <c r="A6685">
        <v>135002</v>
      </c>
      <c r="B6685" t="s">
        <v>987</v>
      </c>
      <c r="C6685" t="s">
        <v>14</v>
      </c>
      <c r="D6685" t="s">
        <v>15</v>
      </c>
      <c r="E6685" t="s">
        <v>273</v>
      </c>
      <c r="F6685" s="1">
        <v>42779.460648148146</v>
      </c>
      <c r="G6685">
        <v>1</v>
      </c>
      <c r="H6685">
        <v>25.32</v>
      </c>
      <c r="I6685">
        <v>25.32</v>
      </c>
      <c r="J6685">
        <v>18</v>
      </c>
      <c r="K6685" t="s">
        <v>1543</v>
      </c>
      <c r="L6685">
        <v>2017</v>
      </c>
      <c r="M6685">
        <v>2</v>
      </c>
    </row>
    <row r="6686" spans="1:13" x14ac:dyDescent="0.25">
      <c r="A6686">
        <v>135002</v>
      </c>
      <c r="B6686" t="s">
        <v>987</v>
      </c>
      <c r="C6686" t="s">
        <v>14</v>
      </c>
      <c r="D6686" t="s">
        <v>15</v>
      </c>
      <c r="E6686" t="s">
        <v>273</v>
      </c>
      <c r="F6686" s="1">
        <v>42832.564039351855</v>
      </c>
      <c r="G6686">
        <v>1</v>
      </c>
      <c r="H6686">
        <v>25.32</v>
      </c>
      <c r="I6686">
        <v>25.32</v>
      </c>
      <c r="J6686">
        <v>18</v>
      </c>
      <c r="K6686" t="s">
        <v>1543</v>
      </c>
      <c r="L6686">
        <v>2017</v>
      </c>
      <c r="M6686">
        <v>4</v>
      </c>
    </row>
    <row r="6687" spans="1:13" x14ac:dyDescent="0.25">
      <c r="A6687">
        <v>135002</v>
      </c>
      <c r="B6687" t="s">
        <v>987</v>
      </c>
      <c r="C6687" t="s">
        <v>14</v>
      </c>
      <c r="D6687" t="s">
        <v>15</v>
      </c>
      <c r="E6687" t="s">
        <v>273</v>
      </c>
      <c r="F6687" s="1">
        <v>42898.440983796296</v>
      </c>
      <c r="G6687">
        <v>1</v>
      </c>
      <c r="H6687">
        <v>25.15</v>
      </c>
      <c r="I6687">
        <v>25.15</v>
      </c>
      <c r="J6687">
        <v>18</v>
      </c>
      <c r="K6687" t="s">
        <v>1543</v>
      </c>
      <c r="L6687">
        <v>2017</v>
      </c>
      <c r="M6687">
        <v>6</v>
      </c>
    </row>
    <row r="6688" spans="1:13" x14ac:dyDescent="0.25">
      <c r="A6688">
        <v>135002</v>
      </c>
      <c r="B6688" t="s">
        <v>987</v>
      </c>
      <c r="C6688" t="s">
        <v>14</v>
      </c>
      <c r="D6688" t="s">
        <v>15</v>
      </c>
      <c r="E6688" t="s">
        <v>273</v>
      </c>
      <c r="F6688" s="1">
        <v>42905.456944444442</v>
      </c>
      <c r="G6688">
        <v>1</v>
      </c>
      <c r="H6688">
        <v>25.15</v>
      </c>
      <c r="I6688">
        <v>25.15</v>
      </c>
      <c r="J6688">
        <v>18</v>
      </c>
      <c r="K6688" t="s">
        <v>1543</v>
      </c>
      <c r="L6688">
        <v>2017</v>
      </c>
      <c r="M6688">
        <v>6</v>
      </c>
    </row>
    <row r="6689" spans="1:13" x14ac:dyDescent="0.25">
      <c r="A6689">
        <v>135002</v>
      </c>
      <c r="B6689" t="s">
        <v>987</v>
      </c>
      <c r="C6689" t="s">
        <v>14</v>
      </c>
      <c r="D6689" t="s">
        <v>15</v>
      </c>
      <c r="E6689" t="s">
        <v>273</v>
      </c>
      <c r="F6689" s="1">
        <v>42926.419953703706</v>
      </c>
      <c r="G6689">
        <v>1</v>
      </c>
      <c r="H6689">
        <v>25.15</v>
      </c>
      <c r="I6689">
        <v>25.15</v>
      </c>
      <c r="J6689">
        <v>18</v>
      </c>
      <c r="K6689" t="s">
        <v>1543</v>
      </c>
      <c r="L6689">
        <v>2017</v>
      </c>
      <c r="M6689">
        <v>7</v>
      </c>
    </row>
    <row r="6690" spans="1:13" x14ac:dyDescent="0.25">
      <c r="A6690">
        <v>135002</v>
      </c>
      <c r="B6690" t="s">
        <v>987</v>
      </c>
      <c r="C6690" t="s">
        <v>14</v>
      </c>
      <c r="D6690" t="s">
        <v>15</v>
      </c>
      <c r="E6690" t="s">
        <v>273</v>
      </c>
      <c r="F6690" s="1">
        <v>42961.396134259259</v>
      </c>
      <c r="G6690">
        <v>2</v>
      </c>
      <c r="H6690">
        <v>25.15</v>
      </c>
      <c r="I6690">
        <v>50.3</v>
      </c>
      <c r="J6690">
        <v>18</v>
      </c>
      <c r="K6690" t="s">
        <v>1543</v>
      </c>
      <c r="L6690">
        <v>2017</v>
      </c>
      <c r="M6690">
        <v>8</v>
      </c>
    </row>
    <row r="6691" spans="1:13" x14ac:dyDescent="0.25">
      <c r="A6691">
        <v>135002</v>
      </c>
      <c r="B6691" t="s">
        <v>987</v>
      </c>
      <c r="C6691" t="s">
        <v>14</v>
      </c>
      <c r="D6691" t="s">
        <v>15</v>
      </c>
      <c r="E6691" t="s">
        <v>273</v>
      </c>
      <c r="F6691" s="1">
        <v>43045.410370370373</v>
      </c>
      <c r="G6691">
        <v>1</v>
      </c>
      <c r="H6691">
        <v>25.15</v>
      </c>
      <c r="I6691">
        <v>25.15</v>
      </c>
      <c r="J6691">
        <v>18</v>
      </c>
      <c r="K6691" t="s">
        <v>1543</v>
      </c>
      <c r="L6691">
        <v>2017</v>
      </c>
      <c r="M6691">
        <v>11</v>
      </c>
    </row>
    <row r="6692" spans="1:13" x14ac:dyDescent="0.25">
      <c r="A6692">
        <v>135002</v>
      </c>
      <c r="B6692" t="s">
        <v>987</v>
      </c>
      <c r="C6692" t="s">
        <v>14</v>
      </c>
      <c r="D6692" t="s">
        <v>15</v>
      </c>
      <c r="E6692" t="s">
        <v>273</v>
      </c>
      <c r="F6692" s="1">
        <v>43108.437719907408</v>
      </c>
      <c r="G6692">
        <v>1</v>
      </c>
      <c r="H6692">
        <v>25.32</v>
      </c>
      <c r="I6692">
        <v>25.32</v>
      </c>
      <c r="J6692">
        <v>18</v>
      </c>
      <c r="K6692" t="s">
        <v>1543</v>
      </c>
      <c r="L6692">
        <v>2018</v>
      </c>
      <c r="M6692">
        <v>1</v>
      </c>
    </row>
    <row r="6693" spans="1:13" x14ac:dyDescent="0.25">
      <c r="A6693">
        <v>135002</v>
      </c>
      <c r="B6693" t="s">
        <v>987</v>
      </c>
      <c r="C6693" t="s">
        <v>14</v>
      </c>
      <c r="D6693" t="s">
        <v>15</v>
      </c>
      <c r="E6693" t="s">
        <v>273</v>
      </c>
      <c r="F6693" s="1">
        <v>43185.347974537035</v>
      </c>
      <c r="G6693">
        <v>1</v>
      </c>
      <c r="H6693">
        <v>25.32</v>
      </c>
      <c r="I6693">
        <v>25.32</v>
      </c>
      <c r="J6693">
        <v>18</v>
      </c>
      <c r="K6693" t="s">
        <v>1543</v>
      </c>
      <c r="L6693">
        <v>2018</v>
      </c>
      <c r="M6693">
        <v>3</v>
      </c>
    </row>
    <row r="6694" spans="1:13" x14ac:dyDescent="0.25">
      <c r="A6694">
        <v>135002</v>
      </c>
      <c r="B6694" t="s">
        <v>987</v>
      </c>
      <c r="C6694" t="s">
        <v>14</v>
      </c>
      <c r="D6694" t="s">
        <v>15</v>
      </c>
      <c r="E6694" t="s">
        <v>273</v>
      </c>
      <c r="F6694" s="1">
        <v>43206.416689814818</v>
      </c>
      <c r="G6694">
        <v>1</v>
      </c>
      <c r="H6694">
        <v>25.32</v>
      </c>
      <c r="I6694">
        <v>25.32</v>
      </c>
      <c r="J6694">
        <v>18</v>
      </c>
      <c r="K6694" t="s">
        <v>1543</v>
      </c>
      <c r="L6694">
        <v>2018</v>
      </c>
      <c r="M6694">
        <v>4</v>
      </c>
    </row>
    <row r="6695" spans="1:13" x14ac:dyDescent="0.25">
      <c r="A6695">
        <v>135002</v>
      </c>
      <c r="B6695" t="s">
        <v>987</v>
      </c>
      <c r="C6695" t="s">
        <v>14</v>
      </c>
      <c r="D6695" t="s">
        <v>15</v>
      </c>
      <c r="E6695" t="s">
        <v>273</v>
      </c>
      <c r="F6695" s="1">
        <v>43217.373819444445</v>
      </c>
      <c r="G6695">
        <v>1</v>
      </c>
      <c r="H6695">
        <v>25.32</v>
      </c>
      <c r="I6695">
        <v>25.32</v>
      </c>
      <c r="J6695">
        <v>18</v>
      </c>
      <c r="K6695" t="s">
        <v>1543</v>
      </c>
      <c r="L6695">
        <v>2018</v>
      </c>
      <c r="M6695">
        <v>4</v>
      </c>
    </row>
    <row r="6696" spans="1:13" x14ac:dyDescent="0.25">
      <c r="A6696">
        <v>135002</v>
      </c>
      <c r="B6696" t="s">
        <v>987</v>
      </c>
      <c r="C6696" t="s">
        <v>14</v>
      </c>
      <c r="D6696" t="s">
        <v>15</v>
      </c>
      <c r="E6696" t="s">
        <v>273</v>
      </c>
      <c r="F6696" s="1">
        <v>43378.330474537041</v>
      </c>
      <c r="G6696">
        <v>2</v>
      </c>
      <c r="H6696">
        <v>25.15</v>
      </c>
      <c r="I6696">
        <v>50.3</v>
      </c>
      <c r="J6696">
        <v>18</v>
      </c>
      <c r="K6696" t="s">
        <v>1543</v>
      </c>
      <c r="L6696">
        <v>2018</v>
      </c>
      <c r="M6696">
        <v>10</v>
      </c>
    </row>
    <row r="6697" spans="1:13" x14ac:dyDescent="0.25">
      <c r="A6697">
        <v>135002</v>
      </c>
      <c r="B6697" t="s">
        <v>987</v>
      </c>
      <c r="C6697" t="s">
        <v>14</v>
      </c>
      <c r="D6697" t="s">
        <v>15</v>
      </c>
      <c r="E6697" t="s">
        <v>273</v>
      </c>
      <c r="F6697" s="1">
        <v>43381.440335648149</v>
      </c>
      <c r="G6697">
        <v>2</v>
      </c>
      <c r="H6697">
        <v>25.15</v>
      </c>
      <c r="I6697">
        <v>50.3</v>
      </c>
      <c r="J6697">
        <v>18</v>
      </c>
      <c r="K6697" t="s">
        <v>1543</v>
      </c>
      <c r="L6697">
        <v>2018</v>
      </c>
      <c r="M6697">
        <v>10</v>
      </c>
    </row>
    <row r="6698" spans="1:13" x14ac:dyDescent="0.25">
      <c r="A6698">
        <v>135002</v>
      </c>
      <c r="B6698" t="s">
        <v>987</v>
      </c>
      <c r="C6698" t="s">
        <v>14</v>
      </c>
      <c r="D6698" t="s">
        <v>15</v>
      </c>
      <c r="E6698" t="s">
        <v>273</v>
      </c>
      <c r="F6698" s="1">
        <v>43493.403136574074</v>
      </c>
      <c r="G6698">
        <v>1</v>
      </c>
      <c r="H6698">
        <v>24.89</v>
      </c>
      <c r="I6698">
        <v>24.89</v>
      </c>
      <c r="J6698">
        <v>18</v>
      </c>
      <c r="K6698" t="s">
        <v>1543</v>
      </c>
      <c r="L6698">
        <v>2019</v>
      </c>
      <c r="M6698">
        <v>1</v>
      </c>
    </row>
    <row r="6699" spans="1:13" x14ac:dyDescent="0.25">
      <c r="A6699">
        <v>135002</v>
      </c>
      <c r="B6699" t="s">
        <v>987</v>
      </c>
      <c r="C6699" t="s">
        <v>14</v>
      </c>
      <c r="D6699" t="s">
        <v>15</v>
      </c>
      <c r="E6699" t="s">
        <v>273</v>
      </c>
      <c r="F6699" s="1">
        <v>43542.404826388891</v>
      </c>
      <c r="G6699">
        <v>1</v>
      </c>
      <c r="H6699">
        <v>24.89</v>
      </c>
      <c r="I6699">
        <v>24.89</v>
      </c>
      <c r="J6699">
        <v>18</v>
      </c>
      <c r="K6699" t="s">
        <v>1543</v>
      </c>
      <c r="L6699">
        <v>2019</v>
      </c>
      <c r="M6699">
        <v>3</v>
      </c>
    </row>
    <row r="6700" spans="1:13" x14ac:dyDescent="0.25">
      <c r="A6700">
        <v>135002</v>
      </c>
      <c r="B6700" t="s">
        <v>987</v>
      </c>
      <c r="C6700" t="s">
        <v>14</v>
      </c>
      <c r="D6700" t="s">
        <v>15</v>
      </c>
      <c r="E6700" t="s">
        <v>273</v>
      </c>
      <c r="F6700" s="1">
        <v>43542.404826388891</v>
      </c>
      <c r="G6700">
        <v>1</v>
      </c>
      <c r="H6700">
        <v>25.15</v>
      </c>
      <c r="I6700">
        <v>25.15</v>
      </c>
      <c r="J6700">
        <v>18</v>
      </c>
      <c r="K6700" t="s">
        <v>1543</v>
      </c>
      <c r="L6700">
        <v>2019</v>
      </c>
      <c r="M6700">
        <v>3</v>
      </c>
    </row>
    <row r="6701" spans="1:13" x14ac:dyDescent="0.25">
      <c r="A6701">
        <v>135002</v>
      </c>
      <c r="B6701" t="s">
        <v>987</v>
      </c>
      <c r="C6701" t="s">
        <v>14</v>
      </c>
      <c r="D6701" t="s">
        <v>15</v>
      </c>
      <c r="E6701" t="s">
        <v>273</v>
      </c>
      <c r="F6701" s="1">
        <v>43634.379571759258</v>
      </c>
      <c r="G6701">
        <v>1</v>
      </c>
      <c r="H6701">
        <v>25.15</v>
      </c>
      <c r="I6701">
        <v>25.15</v>
      </c>
      <c r="J6701">
        <v>18</v>
      </c>
      <c r="K6701" t="s">
        <v>1543</v>
      </c>
      <c r="L6701">
        <v>2019</v>
      </c>
      <c r="M6701">
        <v>6</v>
      </c>
    </row>
    <row r="6702" spans="1:13" x14ac:dyDescent="0.25">
      <c r="A6702">
        <v>135002</v>
      </c>
      <c r="B6702" t="s">
        <v>987</v>
      </c>
      <c r="C6702" t="s">
        <v>14</v>
      </c>
      <c r="D6702" t="s">
        <v>15</v>
      </c>
      <c r="E6702" t="s">
        <v>273</v>
      </c>
      <c r="F6702" s="1">
        <v>43654.366527777776</v>
      </c>
      <c r="G6702">
        <v>4</v>
      </c>
      <c r="H6702">
        <v>25.12</v>
      </c>
      <c r="I6702">
        <v>100.48</v>
      </c>
      <c r="J6702">
        <v>18</v>
      </c>
      <c r="K6702" t="s">
        <v>1543</v>
      </c>
      <c r="L6702">
        <v>2019</v>
      </c>
      <c r="M6702">
        <v>7</v>
      </c>
    </row>
    <row r="6703" spans="1:13" x14ac:dyDescent="0.25">
      <c r="A6703">
        <v>135002</v>
      </c>
      <c r="B6703" t="s">
        <v>987</v>
      </c>
      <c r="C6703" t="s">
        <v>14</v>
      </c>
      <c r="D6703" t="s">
        <v>15</v>
      </c>
      <c r="E6703" t="s">
        <v>273</v>
      </c>
      <c r="F6703" s="1">
        <v>43654.366527777776</v>
      </c>
      <c r="G6703">
        <v>1</v>
      </c>
      <c r="H6703">
        <v>25.12</v>
      </c>
      <c r="I6703">
        <v>25.12</v>
      </c>
      <c r="J6703">
        <v>18</v>
      </c>
      <c r="K6703" t="s">
        <v>1543</v>
      </c>
      <c r="L6703">
        <v>2019</v>
      </c>
      <c r="M6703">
        <v>7</v>
      </c>
    </row>
    <row r="6704" spans="1:13" x14ac:dyDescent="0.25">
      <c r="A6704">
        <v>135002</v>
      </c>
      <c r="B6704" t="s">
        <v>987</v>
      </c>
      <c r="C6704" t="s">
        <v>14</v>
      </c>
      <c r="D6704" t="s">
        <v>15</v>
      </c>
      <c r="E6704" t="s">
        <v>273</v>
      </c>
      <c r="F6704" s="1">
        <v>43710.419942129629</v>
      </c>
      <c r="G6704">
        <v>1</v>
      </c>
      <c r="H6704">
        <v>25.12</v>
      </c>
      <c r="I6704">
        <v>25.12</v>
      </c>
      <c r="J6704">
        <v>18</v>
      </c>
      <c r="K6704" t="s">
        <v>1543</v>
      </c>
      <c r="L6704">
        <v>2019</v>
      </c>
      <c r="M6704">
        <v>9</v>
      </c>
    </row>
    <row r="6705" spans="1:13" x14ac:dyDescent="0.25">
      <c r="A6705">
        <v>135002</v>
      </c>
      <c r="B6705" t="s">
        <v>987</v>
      </c>
      <c r="C6705" t="s">
        <v>14</v>
      </c>
      <c r="D6705" t="s">
        <v>15</v>
      </c>
      <c r="E6705" t="s">
        <v>273</v>
      </c>
      <c r="F6705" s="1">
        <v>43710.419942129629</v>
      </c>
      <c r="G6705">
        <v>1</v>
      </c>
      <c r="H6705">
        <v>25.11</v>
      </c>
      <c r="I6705">
        <v>25.11</v>
      </c>
      <c r="J6705">
        <v>18</v>
      </c>
      <c r="K6705" t="s">
        <v>1543</v>
      </c>
      <c r="L6705">
        <v>2019</v>
      </c>
      <c r="M6705">
        <v>9</v>
      </c>
    </row>
    <row r="6706" spans="1:13" x14ac:dyDescent="0.25">
      <c r="A6706">
        <v>135002</v>
      </c>
      <c r="B6706" t="s">
        <v>987</v>
      </c>
      <c r="C6706" t="s">
        <v>14</v>
      </c>
      <c r="D6706" t="s">
        <v>15</v>
      </c>
      <c r="E6706" t="s">
        <v>273</v>
      </c>
      <c r="F6706" s="1">
        <v>43711.40415509259</v>
      </c>
      <c r="G6706">
        <v>3</v>
      </c>
      <c r="H6706">
        <v>25.11</v>
      </c>
      <c r="I6706">
        <v>75.33</v>
      </c>
      <c r="J6706">
        <v>18</v>
      </c>
      <c r="K6706" t="s">
        <v>1543</v>
      </c>
      <c r="L6706">
        <v>2019</v>
      </c>
      <c r="M6706">
        <v>9</v>
      </c>
    </row>
    <row r="6707" spans="1:13" x14ac:dyDescent="0.25">
      <c r="A6707">
        <v>189165</v>
      </c>
      <c r="B6707" t="s">
        <v>1615</v>
      </c>
      <c r="C6707" t="s">
        <v>14</v>
      </c>
      <c r="D6707" t="s">
        <v>27</v>
      </c>
      <c r="E6707" t="s">
        <v>273</v>
      </c>
      <c r="F6707" s="1">
        <v>42779.460648148146</v>
      </c>
      <c r="G6707">
        <v>3</v>
      </c>
      <c r="H6707">
        <v>59.58</v>
      </c>
      <c r="I6707">
        <v>178.74</v>
      </c>
      <c r="J6707">
        <v>18</v>
      </c>
      <c r="K6707" t="s">
        <v>1543</v>
      </c>
      <c r="L6707">
        <v>2017</v>
      </c>
      <c r="M6707">
        <v>2</v>
      </c>
    </row>
    <row r="6708" spans="1:13" x14ac:dyDescent="0.25">
      <c r="A6708">
        <v>189165</v>
      </c>
      <c r="B6708" t="s">
        <v>1615</v>
      </c>
      <c r="C6708" t="s">
        <v>14</v>
      </c>
      <c r="D6708" t="s">
        <v>27</v>
      </c>
      <c r="E6708" t="s">
        <v>273</v>
      </c>
      <c r="F6708" s="1">
        <v>42828.419872685183</v>
      </c>
      <c r="G6708">
        <v>3</v>
      </c>
      <c r="H6708">
        <v>59.58</v>
      </c>
      <c r="I6708">
        <v>178.74</v>
      </c>
      <c r="J6708">
        <v>18</v>
      </c>
      <c r="K6708" t="s">
        <v>1543</v>
      </c>
      <c r="L6708">
        <v>2017</v>
      </c>
      <c r="M6708">
        <v>4</v>
      </c>
    </row>
    <row r="6709" spans="1:13" x14ac:dyDescent="0.25">
      <c r="A6709">
        <v>189165</v>
      </c>
      <c r="B6709" t="s">
        <v>1615</v>
      </c>
      <c r="C6709" t="s">
        <v>14</v>
      </c>
      <c r="D6709" t="s">
        <v>27</v>
      </c>
      <c r="E6709" t="s">
        <v>273</v>
      </c>
      <c r="F6709" s="1">
        <v>42832.564039351855</v>
      </c>
      <c r="G6709">
        <v>1</v>
      </c>
      <c r="H6709">
        <v>59.58</v>
      </c>
      <c r="I6709">
        <v>59.58</v>
      </c>
      <c r="J6709">
        <v>18</v>
      </c>
      <c r="K6709" t="s">
        <v>1543</v>
      </c>
      <c r="L6709">
        <v>2017</v>
      </c>
      <c r="M6709">
        <v>4</v>
      </c>
    </row>
    <row r="6710" spans="1:13" x14ac:dyDescent="0.25">
      <c r="A6710">
        <v>189165</v>
      </c>
      <c r="B6710" t="s">
        <v>1615</v>
      </c>
      <c r="C6710" t="s">
        <v>14</v>
      </c>
      <c r="D6710" t="s">
        <v>27</v>
      </c>
      <c r="E6710" t="s">
        <v>273</v>
      </c>
      <c r="F6710" s="1">
        <v>42835.347442129627</v>
      </c>
      <c r="G6710">
        <v>1</v>
      </c>
      <c r="H6710">
        <v>59.7</v>
      </c>
      <c r="I6710">
        <v>59.7</v>
      </c>
      <c r="J6710">
        <v>18</v>
      </c>
      <c r="K6710" t="s">
        <v>1543</v>
      </c>
      <c r="L6710">
        <v>2017</v>
      </c>
      <c r="M6710">
        <v>4</v>
      </c>
    </row>
    <row r="6711" spans="1:13" x14ac:dyDescent="0.25">
      <c r="A6711">
        <v>189165</v>
      </c>
      <c r="B6711" t="s">
        <v>1615</v>
      </c>
      <c r="C6711" t="s">
        <v>14</v>
      </c>
      <c r="D6711" t="s">
        <v>27</v>
      </c>
      <c r="E6711" t="s">
        <v>273</v>
      </c>
      <c r="F6711" s="1">
        <v>42853.540937500002</v>
      </c>
      <c r="G6711">
        <v>1</v>
      </c>
      <c r="H6711">
        <v>59.7</v>
      </c>
      <c r="I6711">
        <v>59.7</v>
      </c>
      <c r="J6711">
        <v>18</v>
      </c>
      <c r="K6711" t="s">
        <v>1543</v>
      </c>
      <c r="L6711">
        <v>2017</v>
      </c>
      <c r="M6711">
        <v>4</v>
      </c>
    </row>
    <row r="6712" spans="1:13" x14ac:dyDescent="0.25">
      <c r="A6712">
        <v>189165</v>
      </c>
      <c r="B6712" t="s">
        <v>1615</v>
      </c>
      <c r="C6712" t="s">
        <v>14</v>
      </c>
      <c r="D6712" t="s">
        <v>27</v>
      </c>
      <c r="E6712" t="s">
        <v>273</v>
      </c>
      <c r="F6712" s="1">
        <v>42857.338472222225</v>
      </c>
      <c r="G6712">
        <v>2</v>
      </c>
      <c r="H6712">
        <v>58.6</v>
      </c>
      <c r="I6712">
        <v>117.2</v>
      </c>
      <c r="J6712">
        <v>18</v>
      </c>
      <c r="K6712" t="s">
        <v>1543</v>
      </c>
      <c r="L6712">
        <v>2017</v>
      </c>
      <c r="M6712">
        <v>5</v>
      </c>
    </row>
    <row r="6713" spans="1:13" x14ac:dyDescent="0.25">
      <c r="A6713">
        <v>189165</v>
      </c>
      <c r="B6713" t="s">
        <v>1615</v>
      </c>
      <c r="C6713" t="s">
        <v>14</v>
      </c>
      <c r="D6713" t="s">
        <v>27</v>
      </c>
      <c r="E6713" t="s">
        <v>273</v>
      </c>
      <c r="F6713" s="1">
        <v>42860.511423611111</v>
      </c>
      <c r="G6713">
        <v>3</v>
      </c>
      <c r="H6713">
        <v>58.6</v>
      </c>
      <c r="I6713">
        <v>175.8</v>
      </c>
      <c r="J6713">
        <v>18</v>
      </c>
      <c r="K6713" t="s">
        <v>1543</v>
      </c>
      <c r="L6713">
        <v>2017</v>
      </c>
      <c r="M6713">
        <v>5</v>
      </c>
    </row>
    <row r="6714" spans="1:13" x14ac:dyDescent="0.25">
      <c r="A6714">
        <v>189165</v>
      </c>
      <c r="B6714" t="s">
        <v>1615</v>
      </c>
      <c r="C6714" t="s">
        <v>14</v>
      </c>
      <c r="D6714" t="s">
        <v>27</v>
      </c>
      <c r="E6714" t="s">
        <v>273</v>
      </c>
      <c r="F6714" s="1">
        <v>42898.440983796296</v>
      </c>
      <c r="G6714">
        <v>3</v>
      </c>
      <c r="H6714">
        <v>59.17</v>
      </c>
      <c r="I6714">
        <v>177.51</v>
      </c>
      <c r="J6714">
        <v>18</v>
      </c>
      <c r="K6714" t="s">
        <v>1543</v>
      </c>
      <c r="L6714">
        <v>2017</v>
      </c>
      <c r="M6714">
        <v>6</v>
      </c>
    </row>
    <row r="6715" spans="1:13" x14ac:dyDescent="0.25">
      <c r="A6715">
        <v>189165</v>
      </c>
      <c r="B6715" t="s">
        <v>1615</v>
      </c>
      <c r="C6715" t="s">
        <v>14</v>
      </c>
      <c r="D6715" t="s">
        <v>27</v>
      </c>
      <c r="E6715" t="s">
        <v>273</v>
      </c>
      <c r="F6715" s="1">
        <v>42905.456944444442</v>
      </c>
      <c r="G6715">
        <v>2</v>
      </c>
      <c r="H6715">
        <v>59.17</v>
      </c>
      <c r="I6715">
        <v>118.34</v>
      </c>
      <c r="J6715">
        <v>18</v>
      </c>
      <c r="K6715" t="s">
        <v>1543</v>
      </c>
      <c r="L6715">
        <v>2017</v>
      </c>
      <c r="M6715">
        <v>6</v>
      </c>
    </row>
    <row r="6716" spans="1:13" x14ac:dyDescent="0.25">
      <c r="A6716">
        <v>189165</v>
      </c>
      <c r="B6716" t="s">
        <v>1615</v>
      </c>
      <c r="C6716" t="s">
        <v>14</v>
      </c>
      <c r="D6716" t="s">
        <v>27</v>
      </c>
      <c r="E6716" t="s">
        <v>273</v>
      </c>
      <c r="F6716" s="1">
        <v>42940.405740740738</v>
      </c>
      <c r="G6716">
        <v>1</v>
      </c>
      <c r="H6716">
        <v>59.17</v>
      </c>
      <c r="I6716">
        <v>59.17</v>
      </c>
      <c r="J6716">
        <v>18</v>
      </c>
      <c r="K6716" t="s">
        <v>1543</v>
      </c>
      <c r="L6716">
        <v>2017</v>
      </c>
      <c r="M6716">
        <v>7</v>
      </c>
    </row>
    <row r="6717" spans="1:13" x14ac:dyDescent="0.25">
      <c r="A6717">
        <v>195423</v>
      </c>
      <c r="B6717" t="s">
        <v>1616</v>
      </c>
      <c r="C6717" t="s">
        <v>14</v>
      </c>
      <c r="D6717" t="s">
        <v>27</v>
      </c>
      <c r="E6717" t="s">
        <v>273</v>
      </c>
      <c r="F6717" s="1">
        <v>42779.460648148146</v>
      </c>
      <c r="G6717">
        <v>1</v>
      </c>
      <c r="H6717">
        <v>138.80000000000001</v>
      </c>
      <c r="I6717">
        <v>138.80000000000001</v>
      </c>
      <c r="J6717">
        <v>18</v>
      </c>
      <c r="K6717" t="s">
        <v>1543</v>
      </c>
      <c r="L6717">
        <v>2017</v>
      </c>
      <c r="M6717">
        <v>2</v>
      </c>
    </row>
    <row r="6718" spans="1:13" x14ac:dyDescent="0.25">
      <c r="A6718">
        <v>195423</v>
      </c>
      <c r="B6718" t="s">
        <v>1616</v>
      </c>
      <c r="C6718" t="s">
        <v>14</v>
      </c>
      <c r="D6718" t="s">
        <v>27</v>
      </c>
      <c r="E6718" t="s">
        <v>273</v>
      </c>
      <c r="F6718" s="1">
        <v>42898.440983796296</v>
      </c>
      <c r="G6718">
        <v>1</v>
      </c>
      <c r="H6718">
        <v>87.89</v>
      </c>
      <c r="I6718">
        <v>87.89</v>
      </c>
      <c r="J6718">
        <v>18</v>
      </c>
      <c r="K6718" t="s">
        <v>1543</v>
      </c>
      <c r="L6718">
        <v>2017</v>
      </c>
      <c r="M6718">
        <v>6</v>
      </c>
    </row>
    <row r="6719" spans="1:13" x14ac:dyDescent="0.25">
      <c r="A6719">
        <v>189171</v>
      </c>
      <c r="B6719" t="s">
        <v>1617</v>
      </c>
      <c r="C6719" t="s">
        <v>14</v>
      </c>
      <c r="D6719" t="s">
        <v>27</v>
      </c>
      <c r="E6719" t="s">
        <v>273</v>
      </c>
      <c r="F6719" s="1">
        <v>42864.360856481479</v>
      </c>
      <c r="G6719">
        <v>1</v>
      </c>
      <c r="H6719">
        <v>119.39</v>
      </c>
      <c r="I6719">
        <v>119.39</v>
      </c>
      <c r="J6719">
        <v>18</v>
      </c>
      <c r="K6719" t="s">
        <v>1543</v>
      </c>
      <c r="L6719">
        <v>2017</v>
      </c>
      <c r="M6719">
        <v>5</v>
      </c>
    </row>
    <row r="6720" spans="1:13" x14ac:dyDescent="0.25">
      <c r="A6720">
        <v>189171</v>
      </c>
      <c r="B6720" t="s">
        <v>1617</v>
      </c>
      <c r="C6720" t="s">
        <v>14</v>
      </c>
      <c r="D6720" t="s">
        <v>27</v>
      </c>
      <c r="E6720" t="s">
        <v>273</v>
      </c>
      <c r="F6720" s="1">
        <v>42905.456944444442</v>
      </c>
      <c r="G6720">
        <v>2</v>
      </c>
      <c r="H6720">
        <v>118.35</v>
      </c>
      <c r="I6720">
        <v>236.7</v>
      </c>
      <c r="J6720">
        <v>18</v>
      </c>
      <c r="K6720" t="s">
        <v>1543</v>
      </c>
      <c r="L6720">
        <v>2017</v>
      </c>
      <c r="M6720">
        <v>6</v>
      </c>
    </row>
    <row r="6721" spans="1:13" x14ac:dyDescent="0.25">
      <c r="A6721">
        <v>189171</v>
      </c>
      <c r="B6721" t="s">
        <v>1617</v>
      </c>
      <c r="C6721" t="s">
        <v>14</v>
      </c>
      <c r="D6721" t="s">
        <v>27</v>
      </c>
      <c r="E6721" t="s">
        <v>273</v>
      </c>
      <c r="F6721" s="1">
        <v>43017.389930555553</v>
      </c>
      <c r="G6721">
        <v>1</v>
      </c>
      <c r="H6721">
        <v>118.35</v>
      </c>
      <c r="I6721">
        <v>118.35</v>
      </c>
      <c r="J6721">
        <v>18</v>
      </c>
      <c r="K6721" t="s">
        <v>1543</v>
      </c>
      <c r="L6721">
        <v>2017</v>
      </c>
      <c r="M6721">
        <v>10</v>
      </c>
    </row>
    <row r="6722" spans="1:13" x14ac:dyDescent="0.25">
      <c r="A6722">
        <v>189171</v>
      </c>
      <c r="B6722" t="s">
        <v>1617</v>
      </c>
      <c r="C6722" t="s">
        <v>14</v>
      </c>
      <c r="D6722" t="s">
        <v>27</v>
      </c>
      <c r="E6722" t="s">
        <v>273</v>
      </c>
      <c r="F6722" s="1">
        <v>43017.389930555553</v>
      </c>
      <c r="G6722">
        <v>1</v>
      </c>
      <c r="H6722">
        <v>119.39</v>
      </c>
      <c r="I6722">
        <v>119.39</v>
      </c>
      <c r="J6722">
        <v>18</v>
      </c>
      <c r="K6722" t="s">
        <v>1543</v>
      </c>
      <c r="L6722">
        <v>2017</v>
      </c>
      <c r="M6722">
        <v>10</v>
      </c>
    </row>
    <row r="6723" spans="1:13" x14ac:dyDescent="0.25">
      <c r="A6723">
        <v>210108</v>
      </c>
      <c r="B6723" t="s">
        <v>276</v>
      </c>
      <c r="C6723" t="s">
        <v>14</v>
      </c>
      <c r="D6723" t="s">
        <v>15</v>
      </c>
      <c r="E6723" t="s">
        <v>275</v>
      </c>
      <c r="F6723" s="1">
        <v>43091.421678240738</v>
      </c>
      <c r="G6723">
        <v>1</v>
      </c>
      <c r="H6723">
        <v>740.12</v>
      </c>
      <c r="I6723">
        <v>740.12</v>
      </c>
      <c r="J6723">
        <v>18</v>
      </c>
      <c r="K6723" t="s">
        <v>1543</v>
      </c>
      <c r="L6723">
        <v>2017</v>
      </c>
      <c r="M6723">
        <v>12</v>
      </c>
    </row>
    <row r="6724" spans="1:13" x14ac:dyDescent="0.25">
      <c r="A6724">
        <v>210108</v>
      </c>
      <c r="B6724" t="s">
        <v>276</v>
      </c>
      <c r="C6724" t="s">
        <v>14</v>
      </c>
      <c r="D6724" t="s">
        <v>15</v>
      </c>
      <c r="E6724" t="s">
        <v>275</v>
      </c>
      <c r="F6724" s="1">
        <v>43143.416597222225</v>
      </c>
      <c r="G6724">
        <v>1</v>
      </c>
      <c r="H6724">
        <v>735.01</v>
      </c>
      <c r="I6724">
        <v>735.01</v>
      </c>
      <c r="J6724">
        <v>18</v>
      </c>
      <c r="K6724" t="s">
        <v>1543</v>
      </c>
      <c r="L6724">
        <v>2018</v>
      </c>
      <c r="M6724">
        <v>2</v>
      </c>
    </row>
    <row r="6725" spans="1:13" x14ac:dyDescent="0.25">
      <c r="A6725">
        <v>210108</v>
      </c>
      <c r="B6725" t="s">
        <v>276</v>
      </c>
      <c r="C6725" t="s">
        <v>14</v>
      </c>
      <c r="D6725" t="s">
        <v>15</v>
      </c>
      <c r="E6725" t="s">
        <v>275</v>
      </c>
      <c r="F6725" s="1">
        <v>43157.399328703701</v>
      </c>
      <c r="G6725">
        <v>1</v>
      </c>
      <c r="H6725">
        <v>735.01</v>
      </c>
      <c r="I6725">
        <v>735.01</v>
      </c>
      <c r="J6725">
        <v>18</v>
      </c>
      <c r="K6725" t="s">
        <v>1543</v>
      </c>
      <c r="L6725">
        <v>2018</v>
      </c>
      <c r="M6725">
        <v>2</v>
      </c>
    </row>
    <row r="6726" spans="1:13" x14ac:dyDescent="0.25">
      <c r="A6726">
        <v>210108</v>
      </c>
      <c r="B6726" t="s">
        <v>276</v>
      </c>
      <c r="C6726" t="s">
        <v>14</v>
      </c>
      <c r="D6726" t="s">
        <v>15</v>
      </c>
      <c r="E6726" t="s">
        <v>275</v>
      </c>
      <c r="F6726" s="1">
        <v>43633.429166666669</v>
      </c>
      <c r="G6726">
        <v>1</v>
      </c>
      <c r="H6726">
        <v>735.01</v>
      </c>
      <c r="I6726">
        <v>735.01</v>
      </c>
      <c r="J6726">
        <v>18</v>
      </c>
      <c r="K6726" t="s">
        <v>1543</v>
      </c>
      <c r="L6726">
        <v>2019</v>
      </c>
      <c r="M6726">
        <v>6</v>
      </c>
    </row>
    <row r="6727" spans="1:13" x14ac:dyDescent="0.25">
      <c r="A6727">
        <v>202924</v>
      </c>
      <c r="B6727" t="s">
        <v>809</v>
      </c>
      <c r="C6727" t="s">
        <v>14</v>
      </c>
      <c r="D6727" t="s">
        <v>27</v>
      </c>
      <c r="E6727" t="s">
        <v>282</v>
      </c>
      <c r="F6727" s="1">
        <v>42744.44972222222</v>
      </c>
      <c r="G6727">
        <v>3</v>
      </c>
      <c r="H6727">
        <v>82.39</v>
      </c>
      <c r="I6727">
        <v>247.17</v>
      </c>
      <c r="J6727">
        <v>18</v>
      </c>
      <c r="K6727" t="s">
        <v>1543</v>
      </c>
      <c r="L6727">
        <v>2017</v>
      </c>
      <c r="M6727">
        <v>1</v>
      </c>
    </row>
    <row r="6728" spans="1:13" x14ac:dyDescent="0.25">
      <c r="A6728">
        <v>102818</v>
      </c>
      <c r="B6728" t="s">
        <v>1404</v>
      </c>
      <c r="C6728" t="s">
        <v>14</v>
      </c>
      <c r="D6728" t="s">
        <v>27</v>
      </c>
      <c r="E6728" t="s">
        <v>282</v>
      </c>
      <c r="F6728" s="1">
        <v>42933.528252314813</v>
      </c>
      <c r="G6728">
        <v>1</v>
      </c>
      <c r="H6728">
        <v>111.72</v>
      </c>
      <c r="I6728">
        <v>111.72</v>
      </c>
      <c r="J6728">
        <v>18</v>
      </c>
      <c r="K6728" t="s">
        <v>1543</v>
      </c>
      <c r="L6728">
        <v>2017</v>
      </c>
      <c r="M6728">
        <v>7</v>
      </c>
    </row>
    <row r="6729" spans="1:13" x14ac:dyDescent="0.25">
      <c r="A6729">
        <v>102818</v>
      </c>
      <c r="B6729" t="s">
        <v>1404</v>
      </c>
      <c r="C6729" t="s">
        <v>14</v>
      </c>
      <c r="D6729" t="s">
        <v>27</v>
      </c>
      <c r="E6729" t="s">
        <v>282</v>
      </c>
      <c r="F6729" s="1">
        <v>42933.528252314813</v>
      </c>
      <c r="G6729">
        <v>1</v>
      </c>
      <c r="H6729">
        <v>111.72</v>
      </c>
      <c r="I6729">
        <v>111.72</v>
      </c>
      <c r="J6729">
        <v>18</v>
      </c>
      <c r="K6729" t="s">
        <v>1543</v>
      </c>
      <c r="L6729">
        <v>2017</v>
      </c>
      <c r="M6729">
        <v>7</v>
      </c>
    </row>
    <row r="6730" spans="1:13" x14ac:dyDescent="0.25">
      <c r="A6730">
        <v>102818</v>
      </c>
      <c r="B6730" t="s">
        <v>1404</v>
      </c>
      <c r="C6730" t="s">
        <v>14</v>
      </c>
      <c r="D6730" t="s">
        <v>27</v>
      </c>
      <c r="E6730" t="s">
        <v>282</v>
      </c>
      <c r="F6730" s="1">
        <v>43080.359155092592</v>
      </c>
      <c r="G6730">
        <v>2</v>
      </c>
      <c r="H6730">
        <v>119.17</v>
      </c>
      <c r="I6730">
        <v>238.34</v>
      </c>
      <c r="J6730">
        <v>18</v>
      </c>
      <c r="K6730" t="s">
        <v>1543</v>
      </c>
      <c r="L6730">
        <v>2017</v>
      </c>
      <c r="M6730">
        <v>12</v>
      </c>
    </row>
    <row r="6731" spans="1:13" x14ac:dyDescent="0.25">
      <c r="A6731">
        <v>229191</v>
      </c>
      <c r="B6731" t="s">
        <v>281</v>
      </c>
      <c r="C6731" t="s">
        <v>14</v>
      </c>
      <c r="D6731" t="s">
        <v>15</v>
      </c>
      <c r="E6731" t="s">
        <v>282</v>
      </c>
      <c r="F6731" s="1">
        <v>43292.421249999999</v>
      </c>
      <c r="G6731">
        <v>1</v>
      </c>
      <c r="H6731">
        <v>119.04</v>
      </c>
      <c r="I6731">
        <v>119.04</v>
      </c>
      <c r="J6731">
        <v>18</v>
      </c>
      <c r="K6731" t="s">
        <v>1543</v>
      </c>
      <c r="L6731">
        <v>2018</v>
      </c>
      <c r="M6731">
        <v>7</v>
      </c>
    </row>
    <row r="6732" spans="1:13" x14ac:dyDescent="0.25">
      <c r="A6732">
        <v>229191</v>
      </c>
      <c r="B6732" t="s">
        <v>281</v>
      </c>
      <c r="C6732" t="s">
        <v>14</v>
      </c>
      <c r="D6732" t="s">
        <v>15</v>
      </c>
      <c r="E6732" t="s">
        <v>282</v>
      </c>
      <c r="F6732" s="1">
        <v>43549.435300925928</v>
      </c>
      <c r="G6732">
        <v>3</v>
      </c>
      <c r="H6732">
        <v>141.37</v>
      </c>
      <c r="I6732">
        <v>424.11</v>
      </c>
      <c r="J6732">
        <v>18</v>
      </c>
      <c r="K6732" t="s">
        <v>1543</v>
      </c>
      <c r="L6732">
        <v>2019</v>
      </c>
      <c r="M6732">
        <v>3</v>
      </c>
    </row>
    <row r="6733" spans="1:13" x14ac:dyDescent="0.25">
      <c r="A6733">
        <v>229192</v>
      </c>
      <c r="B6733" t="s">
        <v>1405</v>
      </c>
      <c r="C6733" t="s">
        <v>14</v>
      </c>
      <c r="D6733" t="s">
        <v>15</v>
      </c>
      <c r="E6733" t="s">
        <v>282</v>
      </c>
      <c r="F6733" s="1">
        <v>43790.499305555553</v>
      </c>
      <c r="G6733">
        <v>1</v>
      </c>
      <c r="H6733">
        <v>224.65</v>
      </c>
      <c r="I6733">
        <v>224.65</v>
      </c>
      <c r="J6733">
        <v>18</v>
      </c>
      <c r="K6733" t="s">
        <v>1543</v>
      </c>
      <c r="L6733">
        <v>2019</v>
      </c>
      <c r="M6733">
        <v>11</v>
      </c>
    </row>
    <row r="6734" spans="1:13" x14ac:dyDescent="0.25">
      <c r="A6734">
        <v>229192</v>
      </c>
      <c r="B6734" t="s">
        <v>1405</v>
      </c>
      <c r="C6734" t="s">
        <v>14</v>
      </c>
      <c r="D6734" t="s">
        <v>15</v>
      </c>
      <c r="E6734" t="s">
        <v>282</v>
      </c>
      <c r="F6734" s="1">
        <v>43815.434791666667</v>
      </c>
      <c r="G6734">
        <v>2</v>
      </c>
      <c r="H6734">
        <v>224.65</v>
      </c>
      <c r="I6734">
        <v>449.3</v>
      </c>
      <c r="J6734">
        <v>18</v>
      </c>
      <c r="K6734" t="s">
        <v>1543</v>
      </c>
      <c r="L6734">
        <v>2019</v>
      </c>
      <c r="M6734">
        <v>12</v>
      </c>
    </row>
    <row r="6735" spans="1:13" x14ac:dyDescent="0.25">
      <c r="A6735">
        <v>197026</v>
      </c>
      <c r="B6735" t="s">
        <v>284</v>
      </c>
      <c r="C6735" t="s">
        <v>14</v>
      </c>
      <c r="D6735" t="s">
        <v>15</v>
      </c>
      <c r="E6735" t="s">
        <v>283</v>
      </c>
      <c r="F6735" s="1">
        <v>42996.349687499998</v>
      </c>
      <c r="G6735">
        <v>1</v>
      </c>
      <c r="H6735">
        <v>44.78</v>
      </c>
      <c r="I6735">
        <v>44.78</v>
      </c>
      <c r="J6735">
        <v>18</v>
      </c>
      <c r="K6735" t="s">
        <v>1543</v>
      </c>
      <c r="L6735">
        <v>2017</v>
      </c>
      <c r="M6735">
        <v>9</v>
      </c>
    </row>
    <row r="6736" spans="1:13" x14ac:dyDescent="0.25">
      <c r="A6736">
        <v>197026</v>
      </c>
      <c r="B6736" t="s">
        <v>284</v>
      </c>
      <c r="C6736" t="s">
        <v>14</v>
      </c>
      <c r="D6736" t="s">
        <v>15</v>
      </c>
      <c r="E6736" t="s">
        <v>283</v>
      </c>
      <c r="F6736" s="1">
        <v>43500.43408564815</v>
      </c>
      <c r="G6736">
        <v>1</v>
      </c>
      <c r="H6736">
        <v>45.11</v>
      </c>
      <c r="I6736">
        <v>45.11</v>
      </c>
      <c r="J6736">
        <v>18</v>
      </c>
      <c r="K6736" t="s">
        <v>1543</v>
      </c>
      <c r="L6736">
        <v>2019</v>
      </c>
      <c r="M6736">
        <v>2</v>
      </c>
    </row>
    <row r="6737" spans="1:13" x14ac:dyDescent="0.25">
      <c r="A6737">
        <v>102430</v>
      </c>
      <c r="B6737" t="s">
        <v>1618</v>
      </c>
      <c r="C6737" t="s">
        <v>14</v>
      </c>
      <c r="D6737" t="s">
        <v>15</v>
      </c>
      <c r="E6737" t="s">
        <v>1619</v>
      </c>
      <c r="F6737" s="1">
        <v>42748.551134259258</v>
      </c>
      <c r="G6737">
        <v>1</v>
      </c>
      <c r="H6737">
        <v>25.63</v>
      </c>
      <c r="I6737">
        <v>25.63</v>
      </c>
      <c r="J6737">
        <v>18</v>
      </c>
      <c r="K6737" t="s">
        <v>1543</v>
      </c>
      <c r="L6737">
        <v>2017</v>
      </c>
      <c r="M6737">
        <v>1</v>
      </c>
    </row>
    <row r="6738" spans="1:13" x14ac:dyDescent="0.25">
      <c r="A6738">
        <v>102427</v>
      </c>
      <c r="B6738" t="s">
        <v>285</v>
      </c>
      <c r="C6738" t="s">
        <v>58</v>
      </c>
      <c r="D6738" t="s">
        <v>15</v>
      </c>
      <c r="E6738" t="s">
        <v>286</v>
      </c>
      <c r="F6738" s="1">
        <v>42748.551134259258</v>
      </c>
      <c r="G6738">
        <v>1</v>
      </c>
      <c r="H6738">
        <v>25.69</v>
      </c>
      <c r="I6738">
        <v>25.69</v>
      </c>
      <c r="J6738">
        <v>18</v>
      </c>
      <c r="K6738" t="s">
        <v>1543</v>
      </c>
      <c r="L6738">
        <v>2017</v>
      </c>
      <c r="M6738">
        <v>1</v>
      </c>
    </row>
    <row r="6739" spans="1:13" x14ac:dyDescent="0.25">
      <c r="A6739">
        <v>199680</v>
      </c>
      <c r="B6739" t="s">
        <v>287</v>
      </c>
      <c r="C6739" t="s">
        <v>14</v>
      </c>
      <c r="D6739" t="s">
        <v>15</v>
      </c>
      <c r="E6739" t="s">
        <v>288</v>
      </c>
      <c r="F6739" s="1">
        <v>43091.421678240738</v>
      </c>
      <c r="G6739">
        <v>1</v>
      </c>
      <c r="H6739">
        <v>362.92</v>
      </c>
      <c r="I6739">
        <v>362.92</v>
      </c>
      <c r="J6739">
        <v>18</v>
      </c>
      <c r="K6739" t="s">
        <v>1543</v>
      </c>
      <c r="L6739">
        <v>2017</v>
      </c>
      <c r="M6739">
        <v>12</v>
      </c>
    </row>
    <row r="6740" spans="1:13" x14ac:dyDescent="0.25">
      <c r="A6740">
        <v>199680</v>
      </c>
      <c r="B6740" t="s">
        <v>287</v>
      </c>
      <c r="C6740" t="s">
        <v>14</v>
      </c>
      <c r="D6740" t="s">
        <v>15</v>
      </c>
      <c r="E6740" t="s">
        <v>288</v>
      </c>
      <c r="F6740" s="1">
        <v>43419.568425925929</v>
      </c>
      <c r="G6740">
        <v>1</v>
      </c>
      <c r="H6740">
        <v>362.89</v>
      </c>
      <c r="I6740">
        <v>362.89</v>
      </c>
      <c r="J6740">
        <v>18</v>
      </c>
      <c r="K6740" t="s">
        <v>1543</v>
      </c>
      <c r="L6740">
        <v>2018</v>
      </c>
      <c r="M6740">
        <v>11</v>
      </c>
    </row>
    <row r="6741" spans="1:13" x14ac:dyDescent="0.25">
      <c r="A6741">
        <v>199680</v>
      </c>
      <c r="B6741" t="s">
        <v>287</v>
      </c>
      <c r="C6741" t="s">
        <v>14</v>
      </c>
      <c r="D6741" t="s">
        <v>15</v>
      </c>
      <c r="E6741" t="s">
        <v>288</v>
      </c>
      <c r="F6741" s="1">
        <v>43423.431122685186</v>
      </c>
      <c r="G6741">
        <v>1</v>
      </c>
      <c r="H6741">
        <v>362.89</v>
      </c>
      <c r="I6741">
        <v>362.89</v>
      </c>
      <c r="J6741">
        <v>18</v>
      </c>
      <c r="K6741" t="s">
        <v>1543</v>
      </c>
      <c r="L6741">
        <v>2018</v>
      </c>
      <c r="M6741">
        <v>11</v>
      </c>
    </row>
    <row r="6742" spans="1:13" x14ac:dyDescent="0.25">
      <c r="A6742">
        <v>199680</v>
      </c>
      <c r="B6742" t="s">
        <v>287</v>
      </c>
      <c r="C6742" t="s">
        <v>14</v>
      </c>
      <c r="D6742" t="s">
        <v>15</v>
      </c>
      <c r="E6742" t="s">
        <v>288</v>
      </c>
      <c r="F6742" s="1">
        <v>43672.380960648145</v>
      </c>
      <c r="G6742">
        <v>2</v>
      </c>
      <c r="H6742">
        <v>362.57</v>
      </c>
      <c r="I6742">
        <v>725.14</v>
      </c>
      <c r="J6742">
        <v>18</v>
      </c>
      <c r="K6742" t="s">
        <v>1543</v>
      </c>
      <c r="L6742">
        <v>2019</v>
      </c>
      <c r="M6742">
        <v>7</v>
      </c>
    </row>
    <row r="6743" spans="1:13" x14ac:dyDescent="0.25">
      <c r="A6743">
        <v>199680</v>
      </c>
      <c r="B6743" t="s">
        <v>287</v>
      </c>
      <c r="C6743" t="s">
        <v>14</v>
      </c>
      <c r="D6743" t="s">
        <v>15</v>
      </c>
      <c r="E6743" t="s">
        <v>288</v>
      </c>
      <c r="F6743" s="1">
        <v>43675.493275462963</v>
      </c>
      <c r="G6743">
        <v>1</v>
      </c>
      <c r="H6743">
        <v>362.57</v>
      </c>
      <c r="I6743">
        <v>362.57</v>
      </c>
      <c r="J6743">
        <v>18</v>
      </c>
      <c r="K6743" t="s">
        <v>1543</v>
      </c>
      <c r="L6743">
        <v>2019</v>
      </c>
      <c r="M6743">
        <v>7</v>
      </c>
    </row>
    <row r="6744" spans="1:13" x14ac:dyDescent="0.25">
      <c r="A6744">
        <v>192757</v>
      </c>
      <c r="B6744" t="s">
        <v>1620</v>
      </c>
      <c r="C6744" t="s">
        <v>14</v>
      </c>
      <c r="D6744" t="s">
        <v>15</v>
      </c>
      <c r="E6744" t="s">
        <v>288</v>
      </c>
      <c r="F6744" s="1">
        <v>43269.349953703706</v>
      </c>
      <c r="G6744">
        <v>1</v>
      </c>
      <c r="H6744">
        <v>74.34</v>
      </c>
      <c r="I6744">
        <v>74.34</v>
      </c>
      <c r="J6744">
        <v>18</v>
      </c>
      <c r="K6744" t="s">
        <v>1543</v>
      </c>
      <c r="L6744">
        <v>2018</v>
      </c>
      <c r="M6744">
        <v>6</v>
      </c>
    </row>
    <row r="6745" spans="1:13" x14ac:dyDescent="0.25">
      <c r="A6745">
        <v>192757</v>
      </c>
      <c r="B6745" t="s">
        <v>1620</v>
      </c>
      <c r="C6745" t="s">
        <v>14</v>
      </c>
      <c r="D6745" t="s">
        <v>15</v>
      </c>
      <c r="E6745" t="s">
        <v>288</v>
      </c>
      <c r="F6745" s="1">
        <v>43269.349953703706</v>
      </c>
      <c r="G6745">
        <v>1</v>
      </c>
      <c r="H6745">
        <v>74.34</v>
      </c>
      <c r="I6745">
        <v>74.34</v>
      </c>
      <c r="J6745">
        <v>18</v>
      </c>
      <c r="K6745" t="s">
        <v>1543</v>
      </c>
      <c r="L6745">
        <v>2018</v>
      </c>
      <c r="M6745">
        <v>6</v>
      </c>
    </row>
    <row r="6746" spans="1:13" x14ac:dyDescent="0.25">
      <c r="A6746">
        <v>192757</v>
      </c>
      <c r="B6746" t="s">
        <v>1620</v>
      </c>
      <c r="C6746" t="s">
        <v>14</v>
      </c>
      <c r="D6746" t="s">
        <v>15</v>
      </c>
      <c r="E6746" t="s">
        <v>288</v>
      </c>
      <c r="F6746" s="1">
        <v>43374.413958333331</v>
      </c>
      <c r="G6746">
        <v>1</v>
      </c>
      <c r="H6746">
        <v>74.34</v>
      </c>
      <c r="I6746">
        <v>74.34</v>
      </c>
      <c r="J6746">
        <v>18</v>
      </c>
      <c r="K6746" t="s">
        <v>1543</v>
      </c>
      <c r="L6746">
        <v>2018</v>
      </c>
      <c r="M6746">
        <v>10</v>
      </c>
    </row>
    <row r="6747" spans="1:13" x14ac:dyDescent="0.25">
      <c r="A6747">
        <v>192757</v>
      </c>
      <c r="B6747" t="s">
        <v>1620</v>
      </c>
      <c r="C6747" t="s">
        <v>14</v>
      </c>
      <c r="D6747" t="s">
        <v>15</v>
      </c>
      <c r="E6747" t="s">
        <v>288</v>
      </c>
      <c r="F6747" s="1">
        <v>43378.330474537041</v>
      </c>
      <c r="G6747">
        <v>1</v>
      </c>
      <c r="H6747">
        <v>74.34</v>
      </c>
      <c r="I6747">
        <v>74.34</v>
      </c>
      <c r="J6747">
        <v>18</v>
      </c>
      <c r="K6747" t="s">
        <v>1543</v>
      </c>
      <c r="L6747">
        <v>2018</v>
      </c>
      <c r="M6747">
        <v>10</v>
      </c>
    </row>
    <row r="6748" spans="1:13" x14ac:dyDescent="0.25">
      <c r="A6748">
        <v>187076</v>
      </c>
      <c r="B6748" t="s">
        <v>289</v>
      </c>
      <c r="C6748" t="s">
        <v>14</v>
      </c>
      <c r="D6748" t="s">
        <v>15</v>
      </c>
      <c r="E6748" t="s">
        <v>288</v>
      </c>
      <c r="F6748" s="1">
        <v>43381.440335648149</v>
      </c>
      <c r="G6748">
        <v>1</v>
      </c>
      <c r="H6748">
        <v>133.51</v>
      </c>
      <c r="I6748">
        <v>133.51</v>
      </c>
      <c r="J6748">
        <v>18</v>
      </c>
      <c r="K6748" t="s">
        <v>1543</v>
      </c>
      <c r="L6748">
        <v>2018</v>
      </c>
      <c r="M6748">
        <v>10</v>
      </c>
    </row>
    <row r="6749" spans="1:13" x14ac:dyDescent="0.25">
      <c r="A6749">
        <v>187076</v>
      </c>
      <c r="B6749" t="s">
        <v>289</v>
      </c>
      <c r="C6749" t="s">
        <v>14</v>
      </c>
      <c r="D6749" t="s">
        <v>15</v>
      </c>
      <c r="E6749" t="s">
        <v>288</v>
      </c>
      <c r="F6749" s="1">
        <v>43507.406377314815</v>
      </c>
      <c r="G6749">
        <v>1</v>
      </c>
      <c r="H6749">
        <v>133.51</v>
      </c>
      <c r="I6749">
        <v>133.51</v>
      </c>
      <c r="J6749">
        <v>18</v>
      </c>
      <c r="K6749" t="s">
        <v>1543</v>
      </c>
      <c r="L6749">
        <v>2019</v>
      </c>
      <c r="M6749">
        <v>2</v>
      </c>
    </row>
    <row r="6750" spans="1:13" x14ac:dyDescent="0.25">
      <c r="A6750">
        <v>187076</v>
      </c>
      <c r="B6750" t="s">
        <v>289</v>
      </c>
      <c r="C6750" t="s">
        <v>14</v>
      </c>
      <c r="D6750" t="s">
        <v>15</v>
      </c>
      <c r="E6750" t="s">
        <v>288</v>
      </c>
      <c r="F6750" s="1">
        <v>43514.409930555557</v>
      </c>
      <c r="G6750">
        <v>1</v>
      </c>
      <c r="H6750">
        <v>133.51</v>
      </c>
      <c r="I6750">
        <v>133.51</v>
      </c>
      <c r="J6750">
        <v>18</v>
      </c>
      <c r="K6750" t="s">
        <v>1543</v>
      </c>
      <c r="L6750">
        <v>2019</v>
      </c>
      <c r="M6750">
        <v>2</v>
      </c>
    </row>
    <row r="6751" spans="1:13" x14ac:dyDescent="0.25">
      <c r="A6751">
        <v>848947</v>
      </c>
      <c r="B6751" t="s">
        <v>290</v>
      </c>
      <c r="C6751" t="s">
        <v>14</v>
      </c>
      <c r="D6751" t="s">
        <v>15</v>
      </c>
      <c r="E6751" t="s">
        <v>273</v>
      </c>
      <c r="F6751" s="1">
        <v>42765.410243055558</v>
      </c>
      <c r="G6751">
        <v>1</v>
      </c>
      <c r="H6751">
        <v>71.17</v>
      </c>
      <c r="I6751">
        <v>71.17</v>
      </c>
      <c r="J6751">
        <v>18</v>
      </c>
      <c r="K6751" t="s">
        <v>1543</v>
      </c>
      <c r="L6751">
        <v>2017</v>
      </c>
      <c r="M6751">
        <v>1</v>
      </c>
    </row>
    <row r="6752" spans="1:13" x14ac:dyDescent="0.25">
      <c r="A6752">
        <v>848947</v>
      </c>
      <c r="B6752" t="s">
        <v>290</v>
      </c>
      <c r="C6752" t="s">
        <v>14</v>
      </c>
      <c r="D6752" t="s">
        <v>15</v>
      </c>
      <c r="E6752" t="s">
        <v>273</v>
      </c>
      <c r="F6752" s="1">
        <v>42772.462476851855</v>
      </c>
      <c r="G6752">
        <v>3</v>
      </c>
      <c r="H6752">
        <v>71.17</v>
      </c>
      <c r="I6752">
        <v>213.51</v>
      </c>
      <c r="J6752">
        <v>18</v>
      </c>
      <c r="K6752" t="s">
        <v>1543</v>
      </c>
      <c r="L6752">
        <v>2017</v>
      </c>
      <c r="M6752">
        <v>2</v>
      </c>
    </row>
    <row r="6753" spans="1:13" x14ac:dyDescent="0.25">
      <c r="A6753">
        <v>185581</v>
      </c>
      <c r="B6753" t="s">
        <v>1621</v>
      </c>
      <c r="C6753" t="s">
        <v>14</v>
      </c>
      <c r="D6753" t="s">
        <v>15</v>
      </c>
      <c r="E6753" t="s">
        <v>273</v>
      </c>
      <c r="F6753" s="1">
        <v>42947.607511574075</v>
      </c>
      <c r="G6753">
        <v>1</v>
      </c>
      <c r="H6753">
        <v>98.27</v>
      </c>
      <c r="I6753">
        <v>98.27</v>
      </c>
      <c r="J6753">
        <v>18</v>
      </c>
      <c r="K6753" t="s">
        <v>1543</v>
      </c>
      <c r="L6753">
        <v>2017</v>
      </c>
      <c r="M6753">
        <v>7</v>
      </c>
    </row>
    <row r="6754" spans="1:13" x14ac:dyDescent="0.25">
      <c r="A6754">
        <v>185581</v>
      </c>
      <c r="B6754" t="s">
        <v>1621</v>
      </c>
      <c r="C6754" t="s">
        <v>14</v>
      </c>
      <c r="D6754" t="s">
        <v>15</v>
      </c>
      <c r="E6754" t="s">
        <v>273</v>
      </c>
      <c r="F6754" s="1">
        <v>42961.396134259259</v>
      </c>
      <c r="G6754">
        <v>1</v>
      </c>
      <c r="H6754">
        <v>98.27</v>
      </c>
      <c r="I6754">
        <v>98.27</v>
      </c>
      <c r="J6754">
        <v>18</v>
      </c>
      <c r="K6754" t="s">
        <v>1543</v>
      </c>
      <c r="L6754">
        <v>2017</v>
      </c>
      <c r="M6754">
        <v>8</v>
      </c>
    </row>
    <row r="6755" spans="1:13" x14ac:dyDescent="0.25">
      <c r="A6755">
        <v>185581</v>
      </c>
      <c r="B6755" t="s">
        <v>1621</v>
      </c>
      <c r="C6755" t="s">
        <v>14</v>
      </c>
      <c r="D6755" t="s">
        <v>15</v>
      </c>
      <c r="E6755" t="s">
        <v>273</v>
      </c>
      <c r="F6755" s="1">
        <v>42961.396134259259</v>
      </c>
      <c r="G6755">
        <v>2</v>
      </c>
      <c r="H6755">
        <v>133.13999999999999</v>
      </c>
      <c r="I6755">
        <v>266.27999999999997</v>
      </c>
      <c r="J6755">
        <v>18</v>
      </c>
      <c r="K6755" t="s">
        <v>1543</v>
      </c>
      <c r="L6755">
        <v>2017</v>
      </c>
      <c r="M6755">
        <v>8</v>
      </c>
    </row>
    <row r="6756" spans="1:13" x14ac:dyDescent="0.25">
      <c r="A6756">
        <v>185581</v>
      </c>
      <c r="B6756" t="s">
        <v>1621</v>
      </c>
      <c r="C6756" t="s">
        <v>14</v>
      </c>
      <c r="D6756" t="s">
        <v>15</v>
      </c>
      <c r="E6756" t="s">
        <v>273</v>
      </c>
      <c r="F6756" s="1">
        <v>42969.345891203702</v>
      </c>
      <c r="G6756">
        <v>1</v>
      </c>
      <c r="H6756">
        <v>133.13999999999999</v>
      </c>
      <c r="I6756">
        <v>133.13999999999999</v>
      </c>
      <c r="J6756">
        <v>18</v>
      </c>
      <c r="K6756" t="s">
        <v>1543</v>
      </c>
      <c r="L6756">
        <v>2017</v>
      </c>
      <c r="M6756">
        <v>8</v>
      </c>
    </row>
    <row r="6757" spans="1:13" x14ac:dyDescent="0.25">
      <c r="A6757">
        <v>185581</v>
      </c>
      <c r="B6757" t="s">
        <v>1621</v>
      </c>
      <c r="C6757" t="s">
        <v>14</v>
      </c>
      <c r="D6757" t="s">
        <v>15</v>
      </c>
      <c r="E6757" t="s">
        <v>273</v>
      </c>
      <c r="F6757" s="1">
        <v>42970.58353009259</v>
      </c>
      <c r="G6757">
        <v>2</v>
      </c>
      <c r="H6757">
        <v>133.13999999999999</v>
      </c>
      <c r="I6757">
        <v>266.27999999999997</v>
      </c>
      <c r="J6757">
        <v>18</v>
      </c>
      <c r="K6757" t="s">
        <v>1543</v>
      </c>
      <c r="L6757">
        <v>2017</v>
      </c>
      <c r="M6757">
        <v>8</v>
      </c>
    </row>
    <row r="6758" spans="1:13" x14ac:dyDescent="0.25">
      <c r="A6758">
        <v>185581</v>
      </c>
      <c r="B6758" t="s">
        <v>1621</v>
      </c>
      <c r="C6758" t="s">
        <v>14</v>
      </c>
      <c r="D6758" t="s">
        <v>15</v>
      </c>
      <c r="E6758" t="s">
        <v>273</v>
      </c>
      <c r="F6758" s="1">
        <v>42975.414710648147</v>
      </c>
      <c r="G6758">
        <v>3</v>
      </c>
      <c r="H6758">
        <v>133.13999999999999</v>
      </c>
      <c r="I6758">
        <v>399.42</v>
      </c>
      <c r="J6758">
        <v>18</v>
      </c>
      <c r="K6758" t="s">
        <v>1543</v>
      </c>
      <c r="L6758">
        <v>2017</v>
      </c>
      <c r="M6758">
        <v>8</v>
      </c>
    </row>
    <row r="6759" spans="1:13" x14ac:dyDescent="0.25">
      <c r="A6759">
        <v>185581</v>
      </c>
      <c r="B6759" t="s">
        <v>1621</v>
      </c>
      <c r="C6759" t="s">
        <v>14</v>
      </c>
      <c r="D6759" t="s">
        <v>15</v>
      </c>
      <c r="E6759" t="s">
        <v>273</v>
      </c>
      <c r="F6759" s="1">
        <v>43010.343402777777</v>
      </c>
      <c r="G6759">
        <v>1</v>
      </c>
      <c r="H6759">
        <v>133.13999999999999</v>
      </c>
      <c r="I6759">
        <v>133.13999999999999</v>
      </c>
      <c r="J6759">
        <v>18</v>
      </c>
      <c r="K6759" t="s">
        <v>1543</v>
      </c>
      <c r="L6759">
        <v>2017</v>
      </c>
      <c r="M6759">
        <v>10</v>
      </c>
    </row>
    <row r="6760" spans="1:13" x14ac:dyDescent="0.25">
      <c r="A6760">
        <v>185581</v>
      </c>
      <c r="B6760" t="s">
        <v>1621</v>
      </c>
      <c r="C6760" t="s">
        <v>14</v>
      </c>
      <c r="D6760" t="s">
        <v>15</v>
      </c>
      <c r="E6760" t="s">
        <v>273</v>
      </c>
      <c r="F6760" s="1">
        <v>43010.343402777777</v>
      </c>
      <c r="G6760">
        <v>1</v>
      </c>
      <c r="H6760">
        <v>133.13999999999999</v>
      </c>
      <c r="I6760">
        <v>133.13999999999999</v>
      </c>
      <c r="J6760">
        <v>18</v>
      </c>
      <c r="K6760" t="s">
        <v>1543</v>
      </c>
      <c r="L6760">
        <v>2017</v>
      </c>
      <c r="M6760">
        <v>10</v>
      </c>
    </row>
    <row r="6761" spans="1:13" x14ac:dyDescent="0.25">
      <c r="A6761">
        <v>185581</v>
      </c>
      <c r="B6761" t="s">
        <v>1621</v>
      </c>
      <c r="C6761" t="s">
        <v>14</v>
      </c>
      <c r="D6761" t="s">
        <v>15</v>
      </c>
      <c r="E6761" t="s">
        <v>273</v>
      </c>
      <c r="F6761" s="1">
        <v>43038.42628472222</v>
      </c>
      <c r="G6761">
        <v>1</v>
      </c>
      <c r="H6761">
        <v>133.13999999999999</v>
      </c>
      <c r="I6761">
        <v>133.13999999999999</v>
      </c>
      <c r="J6761">
        <v>18</v>
      </c>
      <c r="K6761" t="s">
        <v>1543</v>
      </c>
      <c r="L6761">
        <v>2017</v>
      </c>
      <c r="M6761">
        <v>10</v>
      </c>
    </row>
    <row r="6762" spans="1:13" x14ac:dyDescent="0.25">
      <c r="A6762">
        <v>185581</v>
      </c>
      <c r="B6762" t="s">
        <v>1621</v>
      </c>
      <c r="C6762" t="s">
        <v>14</v>
      </c>
      <c r="D6762" t="s">
        <v>15</v>
      </c>
      <c r="E6762" t="s">
        <v>273</v>
      </c>
      <c r="F6762" s="1">
        <v>43038.42628472222</v>
      </c>
      <c r="G6762">
        <v>1</v>
      </c>
      <c r="H6762">
        <v>133.13999999999999</v>
      </c>
      <c r="I6762">
        <v>133.13999999999999</v>
      </c>
      <c r="J6762">
        <v>18</v>
      </c>
      <c r="K6762" t="s">
        <v>1543</v>
      </c>
      <c r="L6762">
        <v>2017</v>
      </c>
      <c r="M6762">
        <v>10</v>
      </c>
    </row>
    <row r="6763" spans="1:13" x14ac:dyDescent="0.25">
      <c r="A6763">
        <v>185581</v>
      </c>
      <c r="B6763" t="s">
        <v>1621</v>
      </c>
      <c r="C6763" t="s">
        <v>14</v>
      </c>
      <c r="D6763" t="s">
        <v>15</v>
      </c>
      <c r="E6763" t="s">
        <v>273</v>
      </c>
      <c r="F6763" s="1">
        <v>43059.417500000003</v>
      </c>
      <c r="G6763">
        <v>2</v>
      </c>
      <c r="H6763">
        <v>133.13999999999999</v>
      </c>
      <c r="I6763">
        <v>266.27999999999997</v>
      </c>
      <c r="J6763">
        <v>18</v>
      </c>
      <c r="K6763" t="s">
        <v>1543</v>
      </c>
      <c r="L6763">
        <v>2017</v>
      </c>
      <c r="M6763">
        <v>11</v>
      </c>
    </row>
    <row r="6764" spans="1:13" x14ac:dyDescent="0.25">
      <c r="A6764">
        <v>185581</v>
      </c>
      <c r="B6764" t="s">
        <v>1621</v>
      </c>
      <c r="C6764" t="s">
        <v>14</v>
      </c>
      <c r="D6764" t="s">
        <v>15</v>
      </c>
      <c r="E6764" t="s">
        <v>273</v>
      </c>
      <c r="F6764" s="1">
        <v>43108.437719907408</v>
      </c>
      <c r="G6764">
        <v>2</v>
      </c>
      <c r="H6764">
        <v>133.13999999999999</v>
      </c>
      <c r="I6764">
        <v>266.27999999999997</v>
      </c>
      <c r="J6764">
        <v>18</v>
      </c>
      <c r="K6764" t="s">
        <v>1543</v>
      </c>
      <c r="L6764">
        <v>2018</v>
      </c>
      <c r="M6764">
        <v>1</v>
      </c>
    </row>
    <row r="6765" spans="1:13" x14ac:dyDescent="0.25">
      <c r="A6765">
        <v>185581</v>
      </c>
      <c r="B6765" t="s">
        <v>1621</v>
      </c>
      <c r="C6765" t="s">
        <v>14</v>
      </c>
      <c r="D6765" t="s">
        <v>15</v>
      </c>
      <c r="E6765" t="s">
        <v>273</v>
      </c>
      <c r="F6765" s="1">
        <v>43108.437719907408</v>
      </c>
      <c r="G6765">
        <v>1</v>
      </c>
      <c r="H6765">
        <v>133.13999999999999</v>
      </c>
      <c r="I6765">
        <v>133.13999999999999</v>
      </c>
      <c r="J6765">
        <v>18</v>
      </c>
      <c r="K6765" t="s">
        <v>1543</v>
      </c>
      <c r="L6765">
        <v>2018</v>
      </c>
      <c r="M6765">
        <v>1</v>
      </c>
    </row>
    <row r="6766" spans="1:13" x14ac:dyDescent="0.25">
      <c r="A6766">
        <v>185581</v>
      </c>
      <c r="B6766" t="s">
        <v>1621</v>
      </c>
      <c r="C6766" t="s">
        <v>14</v>
      </c>
      <c r="D6766" t="s">
        <v>15</v>
      </c>
      <c r="E6766" t="s">
        <v>273</v>
      </c>
      <c r="F6766" s="1">
        <v>43143.416597222225</v>
      </c>
      <c r="G6766">
        <v>2</v>
      </c>
      <c r="H6766">
        <v>134.32</v>
      </c>
      <c r="I6766">
        <v>268.64</v>
      </c>
      <c r="J6766">
        <v>18</v>
      </c>
      <c r="K6766" t="s">
        <v>1543</v>
      </c>
      <c r="L6766">
        <v>2018</v>
      </c>
      <c r="M6766">
        <v>2</v>
      </c>
    </row>
    <row r="6767" spans="1:13" x14ac:dyDescent="0.25">
      <c r="A6767">
        <v>185581</v>
      </c>
      <c r="B6767" t="s">
        <v>1621</v>
      </c>
      <c r="C6767" t="s">
        <v>14</v>
      </c>
      <c r="D6767" t="s">
        <v>15</v>
      </c>
      <c r="E6767" t="s">
        <v>273</v>
      </c>
      <c r="F6767" s="1">
        <v>43157.399328703701</v>
      </c>
      <c r="G6767">
        <v>1</v>
      </c>
      <c r="H6767">
        <v>133.13999999999999</v>
      </c>
      <c r="I6767">
        <v>133.13999999999999</v>
      </c>
      <c r="J6767">
        <v>18</v>
      </c>
      <c r="K6767" t="s">
        <v>1543</v>
      </c>
      <c r="L6767">
        <v>2018</v>
      </c>
      <c r="M6767">
        <v>2</v>
      </c>
    </row>
    <row r="6768" spans="1:13" x14ac:dyDescent="0.25">
      <c r="A6768">
        <v>185581</v>
      </c>
      <c r="B6768" t="s">
        <v>1621</v>
      </c>
      <c r="C6768" t="s">
        <v>14</v>
      </c>
      <c r="D6768" t="s">
        <v>15</v>
      </c>
      <c r="E6768" t="s">
        <v>273</v>
      </c>
      <c r="F6768" s="1">
        <v>43157.399328703701</v>
      </c>
      <c r="G6768">
        <v>2</v>
      </c>
      <c r="H6768">
        <v>133.13</v>
      </c>
      <c r="I6768">
        <v>266.26</v>
      </c>
      <c r="J6768">
        <v>18</v>
      </c>
      <c r="K6768" t="s">
        <v>1543</v>
      </c>
      <c r="L6768">
        <v>2018</v>
      </c>
      <c r="M6768">
        <v>2</v>
      </c>
    </row>
    <row r="6769" spans="1:13" x14ac:dyDescent="0.25">
      <c r="A6769">
        <v>185581</v>
      </c>
      <c r="B6769" t="s">
        <v>1621</v>
      </c>
      <c r="C6769" t="s">
        <v>14</v>
      </c>
      <c r="D6769" t="s">
        <v>15</v>
      </c>
      <c r="E6769" t="s">
        <v>273</v>
      </c>
      <c r="F6769" s="1">
        <v>43164.410092592596</v>
      </c>
      <c r="G6769">
        <v>3</v>
      </c>
      <c r="H6769">
        <v>133.13999999999999</v>
      </c>
      <c r="I6769">
        <v>399.42</v>
      </c>
      <c r="J6769">
        <v>18</v>
      </c>
      <c r="K6769" t="s">
        <v>1543</v>
      </c>
      <c r="L6769">
        <v>2018</v>
      </c>
      <c r="M6769">
        <v>3</v>
      </c>
    </row>
    <row r="6770" spans="1:13" x14ac:dyDescent="0.25">
      <c r="A6770">
        <v>185581</v>
      </c>
      <c r="B6770" t="s">
        <v>1621</v>
      </c>
      <c r="C6770" t="s">
        <v>14</v>
      </c>
      <c r="D6770" t="s">
        <v>15</v>
      </c>
      <c r="E6770" t="s">
        <v>273</v>
      </c>
      <c r="F6770" s="1">
        <v>43179.362511574072</v>
      </c>
      <c r="G6770">
        <v>2</v>
      </c>
      <c r="H6770">
        <v>133.13</v>
      </c>
      <c r="I6770">
        <v>266.26</v>
      </c>
      <c r="J6770">
        <v>18</v>
      </c>
      <c r="K6770" t="s">
        <v>1543</v>
      </c>
      <c r="L6770">
        <v>2018</v>
      </c>
      <c r="M6770">
        <v>3</v>
      </c>
    </row>
    <row r="6771" spans="1:13" x14ac:dyDescent="0.25">
      <c r="A6771">
        <v>185581</v>
      </c>
      <c r="B6771" t="s">
        <v>1621</v>
      </c>
      <c r="C6771" t="s">
        <v>14</v>
      </c>
      <c r="D6771" t="s">
        <v>15</v>
      </c>
      <c r="E6771" t="s">
        <v>273</v>
      </c>
      <c r="F6771" s="1">
        <v>43185.347974537035</v>
      </c>
      <c r="G6771">
        <v>2</v>
      </c>
      <c r="H6771">
        <v>133.13</v>
      </c>
      <c r="I6771">
        <v>266.26</v>
      </c>
      <c r="J6771">
        <v>18</v>
      </c>
      <c r="K6771" t="s">
        <v>1543</v>
      </c>
      <c r="L6771">
        <v>2018</v>
      </c>
      <c r="M6771">
        <v>3</v>
      </c>
    </row>
    <row r="6772" spans="1:13" x14ac:dyDescent="0.25">
      <c r="A6772">
        <v>185581</v>
      </c>
      <c r="B6772" t="s">
        <v>1621</v>
      </c>
      <c r="C6772" t="s">
        <v>14</v>
      </c>
      <c r="D6772" t="s">
        <v>15</v>
      </c>
      <c r="E6772" t="s">
        <v>273</v>
      </c>
      <c r="F6772" s="1">
        <v>43185.347974537035</v>
      </c>
      <c r="G6772">
        <v>1</v>
      </c>
      <c r="H6772">
        <v>133.13</v>
      </c>
      <c r="I6772">
        <v>133.13</v>
      </c>
      <c r="J6772">
        <v>18</v>
      </c>
      <c r="K6772" t="s">
        <v>1543</v>
      </c>
      <c r="L6772">
        <v>2018</v>
      </c>
      <c r="M6772">
        <v>3</v>
      </c>
    </row>
    <row r="6773" spans="1:13" x14ac:dyDescent="0.25">
      <c r="A6773">
        <v>185581</v>
      </c>
      <c r="B6773" t="s">
        <v>1621</v>
      </c>
      <c r="C6773" t="s">
        <v>14</v>
      </c>
      <c r="D6773" t="s">
        <v>15</v>
      </c>
      <c r="E6773" t="s">
        <v>273</v>
      </c>
      <c r="F6773" s="1">
        <v>43206.416689814818</v>
      </c>
      <c r="G6773">
        <v>2</v>
      </c>
      <c r="H6773">
        <v>133.13</v>
      </c>
      <c r="I6773">
        <v>266.26</v>
      </c>
      <c r="J6773">
        <v>18</v>
      </c>
      <c r="K6773" t="s">
        <v>1543</v>
      </c>
      <c r="L6773">
        <v>2018</v>
      </c>
      <c r="M6773">
        <v>4</v>
      </c>
    </row>
    <row r="6774" spans="1:13" x14ac:dyDescent="0.25">
      <c r="A6774">
        <v>185581</v>
      </c>
      <c r="B6774" t="s">
        <v>1621</v>
      </c>
      <c r="C6774" t="s">
        <v>14</v>
      </c>
      <c r="D6774" t="s">
        <v>15</v>
      </c>
      <c r="E6774" t="s">
        <v>273</v>
      </c>
      <c r="F6774" s="1">
        <v>43217.373819444445</v>
      </c>
      <c r="G6774">
        <v>1</v>
      </c>
      <c r="H6774">
        <v>133.13</v>
      </c>
      <c r="I6774">
        <v>133.13</v>
      </c>
      <c r="J6774">
        <v>18</v>
      </c>
      <c r="K6774" t="s">
        <v>1543</v>
      </c>
      <c r="L6774">
        <v>2018</v>
      </c>
      <c r="M6774">
        <v>4</v>
      </c>
    </row>
    <row r="6775" spans="1:13" x14ac:dyDescent="0.25">
      <c r="A6775">
        <v>185581</v>
      </c>
      <c r="B6775" t="s">
        <v>1621</v>
      </c>
      <c r="C6775" t="s">
        <v>14</v>
      </c>
      <c r="D6775" t="s">
        <v>15</v>
      </c>
      <c r="E6775" t="s">
        <v>273</v>
      </c>
      <c r="F6775" s="1">
        <v>43224.532430555555</v>
      </c>
      <c r="G6775">
        <v>1</v>
      </c>
      <c r="H6775">
        <v>133.13</v>
      </c>
      <c r="I6775">
        <v>133.13</v>
      </c>
      <c r="J6775">
        <v>18</v>
      </c>
      <c r="K6775" t="s">
        <v>1543</v>
      </c>
      <c r="L6775">
        <v>2018</v>
      </c>
      <c r="M6775">
        <v>5</v>
      </c>
    </row>
    <row r="6776" spans="1:13" x14ac:dyDescent="0.25">
      <c r="A6776">
        <v>185581</v>
      </c>
      <c r="B6776" t="s">
        <v>1621</v>
      </c>
      <c r="C6776" t="s">
        <v>14</v>
      </c>
      <c r="D6776" t="s">
        <v>15</v>
      </c>
      <c r="E6776" t="s">
        <v>273</v>
      </c>
      <c r="F6776" s="1">
        <v>43227.383657407408</v>
      </c>
      <c r="G6776">
        <v>3</v>
      </c>
      <c r="H6776">
        <v>133.13999999999999</v>
      </c>
      <c r="I6776">
        <v>399.42</v>
      </c>
      <c r="J6776">
        <v>18</v>
      </c>
      <c r="K6776" t="s">
        <v>1543</v>
      </c>
      <c r="L6776">
        <v>2018</v>
      </c>
      <c r="M6776">
        <v>5</v>
      </c>
    </row>
    <row r="6777" spans="1:13" x14ac:dyDescent="0.25">
      <c r="A6777">
        <v>185581</v>
      </c>
      <c r="B6777" t="s">
        <v>1621</v>
      </c>
      <c r="C6777" t="s">
        <v>14</v>
      </c>
      <c r="D6777" t="s">
        <v>15</v>
      </c>
      <c r="E6777" t="s">
        <v>273</v>
      </c>
      <c r="F6777" s="1">
        <v>43269.349953703706</v>
      </c>
      <c r="G6777">
        <v>1</v>
      </c>
      <c r="H6777">
        <v>133.13999999999999</v>
      </c>
      <c r="I6777">
        <v>133.13999999999999</v>
      </c>
      <c r="J6777">
        <v>18</v>
      </c>
      <c r="K6777" t="s">
        <v>1543</v>
      </c>
      <c r="L6777">
        <v>2018</v>
      </c>
      <c r="M6777">
        <v>6</v>
      </c>
    </row>
    <row r="6778" spans="1:13" x14ac:dyDescent="0.25">
      <c r="A6778">
        <v>185581</v>
      </c>
      <c r="B6778" t="s">
        <v>1621</v>
      </c>
      <c r="C6778" t="s">
        <v>14</v>
      </c>
      <c r="D6778" t="s">
        <v>15</v>
      </c>
      <c r="E6778" t="s">
        <v>273</v>
      </c>
      <c r="F6778" s="1">
        <v>43276.328842592593</v>
      </c>
      <c r="G6778">
        <v>2</v>
      </c>
      <c r="H6778">
        <v>133.13999999999999</v>
      </c>
      <c r="I6778">
        <v>266.27999999999997</v>
      </c>
      <c r="J6778">
        <v>18</v>
      </c>
      <c r="K6778" t="s">
        <v>1543</v>
      </c>
      <c r="L6778">
        <v>2018</v>
      </c>
      <c r="M6778">
        <v>6</v>
      </c>
    </row>
    <row r="6779" spans="1:13" x14ac:dyDescent="0.25">
      <c r="A6779">
        <v>185581</v>
      </c>
      <c r="B6779" t="s">
        <v>1621</v>
      </c>
      <c r="C6779" t="s">
        <v>14</v>
      </c>
      <c r="D6779" t="s">
        <v>15</v>
      </c>
      <c r="E6779" t="s">
        <v>273</v>
      </c>
      <c r="F6779" s="1">
        <v>43277.346898148149</v>
      </c>
      <c r="G6779">
        <v>1</v>
      </c>
      <c r="H6779">
        <v>133.13</v>
      </c>
      <c r="I6779">
        <v>133.13</v>
      </c>
      <c r="J6779">
        <v>18</v>
      </c>
      <c r="K6779" t="s">
        <v>1543</v>
      </c>
      <c r="L6779">
        <v>2018</v>
      </c>
      <c r="M6779">
        <v>6</v>
      </c>
    </row>
    <row r="6780" spans="1:13" x14ac:dyDescent="0.25">
      <c r="A6780">
        <v>185581</v>
      </c>
      <c r="B6780" t="s">
        <v>1621</v>
      </c>
      <c r="C6780" t="s">
        <v>14</v>
      </c>
      <c r="D6780" t="s">
        <v>15</v>
      </c>
      <c r="E6780" t="s">
        <v>273</v>
      </c>
      <c r="F6780" s="1">
        <v>43332.364282407405</v>
      </c>
      <c r="G6780">
        <v>2</v>
      </c>
      <c r="H6780">
        <v>133.13</v>
      </c>
      <c r="I6780">
        <v>266.26</v>
      </c>
      <c r="J6780">
        <v>18</v>
      </c>
      <c r="K6780" t="s">
        <v>1543</v>
      </c>
      <c r="L6780">
        <v>2018</v>
      </c>
      <c r="M6780">
        <v>8</v>
      </c>
    </row>
    <row r="6781" spans="1:13" x14ac:dyDescent="0.25">
      <c r="A6781">
        <v>185581</v>
      </c>
      <c r="B6781" t="s">
        <v>1621</v>
      </c>
      <c r="C6781" t="s">
        <v>14</v>
      </c>
      <c r="D6781" t="s">
        <v>15</v>
      </c>
      <c r="E6781" t="s">
        <v>273</v>
      </c>
      <c r="F6781" s="1">
        <v>43332.364282407405</v>
      </c>
      <c r="G6781">
        <v>1</v>
      </c>
      <c r="H6781">
        <v>133.13999999999999</v>
      </c>
      <c r="I6781">
        <v>133.13999999999999</v>
      </c>
      <c r="J6781">
        <v>18</v>
      </c>
      <c r="K6781" t="s">
        <v>1543</v>
      </c>
      <c r="L6781">
        <v>2018</v>
      </c>
      <c r="M6781">
        <v>8</v>
      </c>
    </row>
    <row r="6782" spans="1:13" x14ac:dyDescent="0.25">
      <c r="A6782">
        <v>185581</v>
      </c>
      <c r="B6782" t="s">
        <v>1621</v>
      </c>
      <c r="C6782" t="s">
        <v>14</v>
      </c>
      <c r="D6782" t="s">
        <v>15</v>
      </c>
      <c r="E6782" t="s">
        <v>273</v>
      </c>
      <c r="F6782" s="1">
        <v>43346.412083333336</v>
      </c>
      <c r="G6782">
        <v>2</v>
      </c>
      <c r="H6782">
        <v>133.13999999999999</v>
      </c>
      <c r="I6782">
        <v>266.27999999999997</v>
      </c>
      <c r="J6782">
        <v>18</v>
      </c>
      <c r="K6782" t="s">
        <v>1543</v>
      </c>
      <c r="L6782">
        <v>2018</v>
      </c>
      <c r="M6782">
        <v>9</v>
      </c>
    </row>
    <row r="6783" spans="1:13" x14ac:dyDescent="0.25">
      <c r="A6783">
        <v>185581</v>
      </c>
      <c r="B6783" t="s">
        <v>1621</v>
      </c>
      <c r="C6783" t="s">
        <v>14</v>
      </c>
      <c r="D6783" t="s">
        <v>15</v>
      </c>
      <c r="E6783" t="s">
        <v>273</v>
      </c>
      <c r="F6783" s="1">
        <v>43367.425381944442</v>
      </c>
      <c r="G6783">
        <v>3</v>
      </c>
      <c r="H6783">
        <v>133.13999999999999</v>
      </c>
      <c r="I6783">
        <v>399.42</v>
      </c>
      <c r="J6783">
        <v>18</v>
      </c>
      <c r="K6783" t="s">
        <v>1543</v>
      </c>
      <c r="L6783">
        <v>2018</v>
      </c>
      <c r="M6783">
        <v>9</v>
      </c>
    </row>
    <row r="6784" spans="1:13" x14ac:dyDescent="0.25">
      <c r="A6784">
        <v>185581</v>
      </c>
      <c r="B6784" t="s">
        <v>1621</v>
      </c>
      <c r="C6784" t="s">
        <v>14</v>
      </c>
      <c r="D6784" t="s">
        <v>15</v>
      </c>
      <c r="E6784" t="s">
        <v>273</v>
      </c>
      <c r="F6784" s="1">
        <v>43402.43408564815</v>
      </c>
      <c r="G6784">
        <v>1</v>
      </c>
      <c r="H6784">
        <v>133.13999999999999</v>
      </c>
      <c r="I6784">
        <v>133.13999999999999</v>
      </c>
      <c r="J6784">
        <v>18</v>
      </c>
      <c r="K6784" t="s">
        <v>1543</v>
      </c>
      <c r="L6784">
        <v>2018</v>
      </c>
      <c r="M6784">
        <v>10</v>
      </c>
    </row>
    <row r="6785" spans="1:13" x14ac:dyDescent="0.25">
      <c r="A6785">
        <v>185581</v>
      </c>
      <c r="B6785" t="s">
        <v>1621</v>
      </c>
      <c r="C6785" t="s">
        <v>14</v>
      </c>
      <c r="D6785" t="s">
        <v>15</v>
      </c>
      <c r="E6785" t="s">
        <v>273</v>
      </c>
      <c r="F6785" s="1">
        <v>43402.43408564815</v>
      </c>
      <c r="G6785">
        <v>2</v>
      </c>
      <c r="H6785">
        <v>133.13</v>
      </c>
      <c r="I6785">
        <v>266.26</v>
      </c>
      <c r="J6785">
        <v>18</v>
      </c>
      <c r="K6785" t="s">
        <v>1543</v>
      </c>
      <c r="L6785">
        <v>2018</v>
      </c>
      <c r="M6785">
        <v>10</v>
      </c>
    </row>
    <row r="6786" spans="1:13" x14ac:dyDescent="0.25">
      <c r="A6786">
        <v>185581</v>
      </c>
      <c r="B6786" t="s">
        <v>1621</v>
      </c>
      <c r="C6786" t="s">
        <v>14</v>
      </c>
      <c r="D6786" t="s">
        <v>15</v>
      </c>
      <c r="E6786" t="s">
        <v>273</v>
      </c>
      <c r="F6786" s="1">
        <v>43409.446840277778</v>
      </c>
      <c r="G6786">
        <v>3</v>
      </c>
      <c r="H6786">
        <v>133.13</v>
      </c>
      <c r="I6786">
        <v>399.39</v>
      </c>
      <c r="J6786">
        <v>18</v>
      </c>
      <c r="K6786" t="s">
        <v>1543</v>
      </c>
      <c r="L6786">
        <v>2018</v>
      </c>
      <c r="M6786">
        <v>11</v>
      </c>
    </row>
    <row r="6787" spans="1:13" x14ac:dyDescent="0.25">
      <c r="A6787">
        <v>185581</v>
      </c>
      <c r="B6787" t="s">
        <v>1621</v>
      </c>
      <c r="C6787" t="s">
        <v>14</v>
      </c>
      <c r="D6787" t="s">
        <v>15</v>
      </c>
      <c r="E6787" t="s">
        <v>273</v>
      </c>
      <c r="F6787" s="1">
        <v>43416.354733796295</v>
      </c>
      <c r="G6787">
        <v>3</v>
      </c>
      <c r="H6787">
        <v>133.13999999999999</v>
      </c>
      <c r="I6787">
        <v>399.42</v>
      </c>
      <c r="J6787">
        <v>18</v>
      </c>
      <c r="K6787" t="s">
        <v>1543</v>
      </c>
      <c r="L6787">
        <v>2018</v>
      </c>
      <c r="M6787">
        <v>11</v>
      </c>
    </row>
    <row r="6788" spans="1:13" x14ac:dyDescent="0.25">
      <c r="A6788">
        <v>185581</v>
      </c>
      <c r="B6788" t="s">
        <v>1621</v>
      </c>
      <c r="C6788" t="s">
        <v>14</v>
      </c>
      <c r="D6788" t="s">
        <v>15</v>
      </c>
      <c r="E6788" t="s">
        <v>273</v>
      </c>
      <c r="F6788" s="1">
        <v>43437.50885416667</v>
      </c>
      <c r="G6788">
        <v>2</v>
      </c>
      <c r="H6788">
        <v>133.13999999999999</v>
      </c>
      <c r="I6788">
        <v>266.27999999999997</v>
      </c>
      <c r="J6788">
        <v>18</v>
      </c>
      <c r="K6788" t="s">
        <v>1543</v>
      </c>
      <c r="L6788">
        <v>2018</v>
      </c>
      <c r="M6788">
        <v>12</v>
      </c>
    </row>
    <row r="6789" spans="1:13" x14ac:dyDescent="0.25">
      <c r="A6789">
        <v>185581</v>
      </c>
      <c r="B6789" t="s">
        <v>1621</v>
      </c>
      <c r="C6789" t="s">
        <v>14</v>
      </c>
      <c r="D6789" t="s">
        <v>15</v>
      </c>
      <c r="E6789" t="s">
        <v>273</v>
      </c>
      <c r="F6789" s="1">
        <v>43444.603877314818</v>
      </c>
      <c r="G6789">
        <v>2</v>
      </c>
      <c r="H6789">
        <v>133.13999999999999</v>
      </c>
      <c r="I6789">
        <v>266.27999999999997</v>
      </c>
      <c r="J6789">
        <v>18</v>
      </c>
      <c r="K6789" t="s">
        <v>1543</v>
      </c>
      <c r="L6789">
        <v>2018</v>
      </c>
      <c r="M6789">
        <v>12</v>
      </c>
    </row>
    <row r="6790" spans="1:13" x14ac:dyDescent="0.25">
      <c r="A6790">
        <v>185581</v>
      </c>
      <c r="B6790" t="s">
        <v>1621</v>
      </c>
      <c r="C6790" t="s">
        <v>14</v>
      </c>
      <c r="D6790" t="s">
        <v>15</v>
      </c>
      <c r="E6790" t="s">
        <v>273</v>
      </c>
      <c r="F6790" s="1">
        <v>43472.435034722221</v>
      </c>
      <c r="G6790">
        <v>2</v>
      </c>
      <c r="H6790">
        <v>133.13999999999999</v>
      </c>
      <c r="I6790">
        <v>266.27999999999997</v>
      </c>
      <c r="J6790">
        <v>18</v>
      </c>
      <c r="K6790" t="s">
        <v>1543</v>
      </c>
      <c r="L6790">
        <v>2019</v>
      </c>
      <c r="M6790">
        <v>1</v>
      </c>
    </row>
    <row r="6791" spans="1:13" x14ac:dyDescent="0.25">
      <c r="A6791">
        <v>185581</v>
      </c>
      <c r="B6791" t="s">
        <v>1621</v>
      </c>
      <c r="C6791" t="s">
        <v>14</v>
      </c>
      <c r="D6791" t="s">
        <v>15</v>
      </c>
      <c r="E6791" t="s">
        <v>273</v>
      </c>
      <c r="F6791" s="1">
        <v>43493.403136574074</v>
      </c>
      <c r="G6791">
        <v>2</v>
      </c>
      <c r="H6791">
        <v>133.13999999999999</v>
      </c>
      <c r="I6791">
        <v>266.27999999999997</v>
      </c>
      <c r="J6791">
        <v>18</v>
      </c>
      <c r="K6791" t="s">
        <v>1543</v>
      </c>
      <c r="L6791">
        <v>2019</v>
      </c>
      <c r="M6791">
        <v>1</v>
      </c>
    </row>
    <row r="6792" spans="1:13" x14ac:dyDescent="0.25">
      <c r="A6792">
        <v>185581</v>
      </c>
      <c r="B6792" t="s">
        <v>1621</v>
      </c>
      <c r="C6792" t="s">
        <v>14</v>
      </c>
      <c r="D6792" t="s">
        <v>15</v>
      </c>
      <c r="E6792" t="s">
        <v>273</v>
      </c>
      <c r="F6792" s="1">
        <v>43493.403136574074</v>
      </c>
      <c r="G6792">
        <v>2</v>
      </c>
      <c r="H6792">
        <v>133.13999999999999</v>
      </c>
      <c r="I6792">
        <v>266.27999999999997</v>
      </c>
      <c r="J6792">
        <v>18</v>
      </c>
      <c r="K6792" t="s">
        <v>1543</v>
      </c>
      <c r="L6792">
        <v>2019</v>
      </c>
      <c r="M6792">
        <v>1</v>
      </c>
    </row>
    <row r="6793" spans="1:13" x14ac:dyDescent="0.25">
      <c r="A6793">
        <v>846413</v>
      </c>
      <c r="B6793" t="s">
        <v>995</v>
      </c>
      <c r="C6793" t="s">
        <v>14</v>
      </c>
      <c r="D6793" t="s">
        <v>15</v>
      </c>
      <c r="E6793" t="s">
        <v>994</v>
      </c>
      <c r="F6793" s="1">
        <v>43402.52615740741</v>
      </c>
      <c r="G6793">
        <v>1</v>
      </c>
      <c r="H6793">
        <v>133.28</v>
      </c>
      <c r="I6793">
        <v>133.28</v>
      </c>
      <c r="J6793">
        <v>18</v>
      </c>
      <c r="K6793" t="s">
        <v>1543</v>
      </c>
      <c r="L6793">
        <v>2018</v>
      </c>
      <c r="M6793">
        <v>10</v>
      </c>
    </row>
    <row r="6794" spans="1:13" x14ac:dyDescent="0.25">
      <c r="A6794">
        <v>846413</v>
      </c>
      <c r="B6794" t="s">
        <v>995</v>
      </c>
      <c r="C6794" t="s">
        <v>14</v>
      </c>
      <c r="D6794" t="s">
        <v>15</v>
      </c>
      <c r="E6794" t="s">
        <v>994</v>
      </c>
      <c r="F6794" s="1">
        <v>43402.526400462964</v>
      </c>
      <c r="G6794">
        <v>1</v>
      </c>
      <c r="H6794">
        <v>133.28</v>
      </c>
      <c r="I6794">
        <v>133.28</v>
      </c>
      <c r="J6794">
        <v>18</v>
      </c>
      <c r="K6794" t="s">
        <v>1543</v>
      </c>
      <c r="L6794">
        <v>2018</v>
      </c>
      <c r="M6794">
        <v>10</v>
      </c>
    </row>
    <row r="6795" spans="1:13" x14ac:dyDescent="0.25">
      <c r="A6795">
        <v>846413</v>
      </c>
      <c r="B6795" t="s">
        <v>995</v>
      </c>
      <c r="C6795" t="s">
        <v>14</v>
      </c>
      <c r="D6795" t="s">
        <v>15</v>
      </c>
      <c r="E6795" t="s">
        <v>994</v>
      </c>
      <c r="F6795" s="1">
        <v>43661.41238425926</v>
      </c>
      <c r="G6795">
        <v>1</v>
      </c>
      <c r="H6795">
        <v>133.28</v>
      </c>
      <c r="I6795">
        <v>133.28</v>
      </c>
      <c r="J6795">
        <v>18</v>
      </c>
      <c r="K6795" t="s">
        <v>1543</v>
      </c>
      <c r="L6795">
        <v>2019</v>
      </c>
      <c r="M6795">
        <v>7</v>
      </c>
    </row>
    <row r="6796" spans="1:13" x14ac:dyDescent="0.25">
      <c r="A6796">
        <v>846413</v>
      </c>
      <c r="B6796" t="s">
        <v>995</v>
      </c>
      <c r="C6796" t="s">
        <v>14</v>
      </c>
      <c r="D6796" t="s">
        <v>15</v>
      </c>
      <c r="E6796" t="s">
        <v>994</v>
      </c>
      <c r="F6796" s="1">
        <v>43675.493275462963</v>
      </c>
      <c r="G6796">
        <v>3</v>
      </c>
      <c r="H6796">
        <v>133.28</v>
      </c>
      <c r="I6796">
        <v>399.84</v>
      </c>
      <c r="J6796">
        <v>18</v>
      </c>
      <c r="K6796" t="s">
        <v>1543</v>
      </c>
      <c r="L6796">
        <v>2019</v>
      </c>
      <c r="M6796">
        <v>7</v>
      </c>
    </row>
    <row r="6797" spans="1:13" x14ac:dyDescent="0.25">
      <c r="A6797">
        <v>846413</v>
      </c>
      <c r="B6797" t="s">
        <v>995</v>
      </c>
      <c r="C6797" t="s">
        <v>14</v>
      </c>
      <c r="D6797" t="s">
        <v>15</v>
      </c>
      <c r="E6797" t="s">
        <v>994</v>
      </c>
      <c r="F6797" s="1">
        <v>43738.416145833333</v>
      </c>
      <c r="G6797">
        <v>1</v>
      </c>
      <c r="H6797">
        <v>133.12</v>
      </c>
      <c r="I6797">
        <v>133.12</v>
      </c>
      <c r="J6797">
        <v>18</v>
      </c>
      <c r="K6797" t="s">
        <v>1543</v>
      </c>
      <c r="L6797">
        <v>2019</v>
      </c>
      <c r="M6797">
        <v>9</v>
      </c>
    </row>
    <row r="6798" spans="1:13" x14ac:dyDescent="0.25">
      <c r="A6798">
        <v>181293</v>
      </c>
      <c r="B6798" t="s">
        <v>1622</v>
      </c>
      <c r="C6798" t="s">
        <v>14</v>
      </c>
      <c r="D6798" t="s">
        <v>15</v>
      </c>
      <c r="E6798" t="s">
        <v>292</v>
      </c>
      <c r="F6798" s="1">
        <v>43738.416145833333</v>
      </c>
      <c r="G6798">
        <v>1</v>
      </c>
      <c r="H6798">
        <v>224.11</v>
      </c>
      <c r="I6798">
        <v>224.11</v>
      </c>
      <c r="J6798">
        <v>18</v>
      </c>
      <c r="K6798" t="s">
        <v>1543</v>
      </c>
      <c r="L6798">
        <v>2019</v>
      </c>
      <c r="M6798">
        <v>9</v>
      </c>
    </row>
    <row r="6799" spans="1:13" x14ac:dyDescent="0.25">
      <c r="A6799">
        <v>848560</v>
      </c>
      <c r="B6799" t="s">
        <v>293</v>
      </c>
      <c r="C6799" t="s">
        <v>14</v>
      </c>
      <c r="D6799" t="s">
        <v>15</v>
      </c>
      <c r="E6799" t="s">
        <v>292</v>
      </c>
      <c r="F6799" s="1">
        <v>42744.44972222222</v>
      </c>
      <c r="G6799">
        <v>1</v>
      </c>
      <c r="H6799">
        <v>180.16</v>
      </c>
      <c r="I6799">
        <v>180.16</v>
      </c>
      <c r="J6799">
        <v>18</v>
      </c>
      <c r="K6799" t="s">
        <v>1543</v>
      </c>
      <c r="L6799">
        <v>2017</v>
      </c>
      <c r="M6799">
        <v>1</v>
      </c>
    </row>
    <row r="6800" spans="1:13" x14ac:dyDescent="0.25">
      <c r="A6800">
        <v>500618</v>
      </c>
      <c r="B6800" t="s">
        <v>291</v>
      </c>
      <c r="C6800" t="s">
        <v>14</v>
      </c>
      <c r="D6800" t="s">
        <v>15</v>
      </c>
      <c r="E6800" t="s">
        <v>292</v>
      </c>
      <c r="F6800" s="1">
        <v>42751.406967592593</v>
      </c>
      <c r="G6800">
        <v>1</v>
      </c>
      <c r="H6800">
        <v>264.94</v>
      </c>
      <c r="I6800">
        <v>264.94</v>
      </c>
      <c r="J6800">
        <v>18</v>
      </c>
      <c r="K6800" t="s">
        <v>1543</v>
      </c>
      <c r="L6800">
        <v>2017</v>
      </c>
      <c r="M6800">
        <v>1</v>
      </c>
    </row>
    <row r="6801" spans="1:13" x14ac:dyDescent="0.25">
      <c r="A6801">
        <v>500618</v>
      </c>
      <c r="B6801" t="s">
        <v>291</v>
      </c>
      <c r="C6801" t="s">
        <v>14</v>
      </c>
      <c r="D6801" t="s">
        <v>15</v>
      </c>
      <c r="E6801" t="s">
        <v>292</v>
      </c>
      <c r="F6801" s="1">
        <v>42758.432291666664</v>
      </c>
      <c r="G6801">
        <v>1</v>
      </c>
      <c r="H6801">
        <v>264.93</v>
      </c>
      <c r="I6801">
        <v>264.93</v>
      </c>
      <c r="J6801">
        <v>18</v>
      </c>
      <c r="K6801" t="s">
        <v>1543</v>
      </c>
      <c r="L6801">
        <v>2017</v>
      </c>
      <c r="M6801">
        <v>1</v>
      </c>
    </row>
    <row r="6802" spans="1:13" x14ac:dyDescent="0.25">
      <c r="A6802">
        <v>848560</v>
      </c>
      <c r="B6802" t="s">
        <v>293</v>
      </c>
      <c r="C6802" t="s">
        <v>14</v>
      </c>
      <c r="D6802" t="s">
        <v>15</v>
      </c>
      <c r="E6802" t="s">
        <v>292</v>
      </c>
      <c r="F6802" s="1">
        <v>42765.410243055558</v>
      </c>
      <c r="G6802">
        <v>1</v>
      </c>
      <c r="H6802">
        <v>187.67</v>
      </c>
      <c r="I6802">
        <v>187.67</v>
      </c>
      <c r="J6802">
        <v>18</v>
      </c>
      <c r="K6802" t="s">
        <v>1543</v>
      </c>
      <c r="L6802">
        <v>2017</v>
      </c>
      <c r="M6802">
        <v>1</v>
      </c>
    </row>
    <row r="6803" spans="1:13" x14ac:dyDescent="0.25">
      <c r="A6803">
        <v>848560</v>
      </c>
      <c r="B6803" t="s">
        <v>293</v>
      </c>
      <c r="C6803" t="s">
        <v>14</v>
      </c>
      <c r="D6803" t="s">
        <v>15</v>
      </c>
      <c r="E6803" t="s">
        <v>292</v>
      </c>
      <c r="F6803" s="1">
        <v>42772.462476851855</v>
      </c>
      <c r="G6803">
        <v>1</v>
      </c>
      <c r="H6803">
        <v>187.67</v>
      </c>
      <c r="I6803">
        <v>187.67</v>
      </c>
      <c r="J6803">
        <v>18</v>
      </c>
      <c r="K6803" t="s">
        <v>1543</v>
      </c>
      <c r="L6803">
        <v>2017</v>
      </c>
      <c r="M6803">
        <v>2</v>
      </c>
    </row>
    <row r="6804" spans="1:13" x14ac:dyDescent="0.25">
      <c r="A6804">
        <v>500618</v>
      </c>
      <c r="B6804" t="s">
        <v>291</v>
      </c>
      <c r="C6804" t="s">
        <v>14</v>
      </c>
      <c r="D6804" t="s">
        <v>15</v>
      </c>
      <c r="E6804" t="s">
        <v>292</v>
      </c>
      <c r="F6804" s="1">
        <v>42800.413576388892</v>
      </c>
      <c r="G6804">
        <v>2</v>
      </c>
      <c r="H6804">
        <v>264.94</v>
      </c>
      <c r="I6804">
        <v>529.88</v>
      </c>
      <c r="J6804">
        <v>18</v>
      </c>
      <c r="K6804" t="s">
        <v>1543</v>
      </c>
      <c r="L6804">
        <v>2017</v>
      </c>
      <c r="M6804">
        <v>3</v>
      </c>
    </row>
    <row r="6805" spans="1:13" x14ac:dyDescent="0.25">
      <c r="A6805">
        <v>848560</v>
      </c>
      <c r="B6805" t="s">
        <v>293</v>
      </c>
      <c r="C6805" t="s">
        <v>14</v>
      </c>
      <c r="D6805" t="s">
        <v>15</v>
      </c>
      <c r="E6805" t="s">
        <v>292</v>
      </c>
      <c r="F6805" s="1">
        <v>42905.456944444442</v>
      </c>
      <c r="G6805">
        <v>2</v>
      </c>
      <c r="H6805">
        <v>186.57</v>
      </c>
      <c r="I6805">
        <v>373.14</v>
      </c>
      <c r="J6805">
        <v>18</v>
      </c>
      <c r="K6805" t="s">
        <v>1543</v>
      </c>
      <c r="L6805">
        <v>2017</v>
      </c>
      <c r="M6805">
        <v>6</v>
      </c>
    </row>
    <row r="6806" spans="1:13" x14ac:dyDescent="0.25">
      <c r="A6806">
        <v>848560</v>
      </c>
      <c r="B6806" t="s">
        <v>293</v>
      </c>
      <c r="C6806" t="s">
        <v>14</v>
      </c>
      <c r="D6806" t="s">
        <v>15</v>
      </c>
      <c r="E6806" t="s">
        <v>292</v>
      </c>
      <c r="F6806" s="1">
        <v>42916.525277777779</v>
      </c>
      <c r="G6806">
        <v>1</v>
      </c>
      <c r="H6806">
        <v>186.57</v>
      </c>
      <c r="I6806">
        <v>186.57</v>
      </c>
      <c r="J6806">
        <v>18</v>
      </c>
      <c r="K6806" t="s">
        <v>1543</v>
      </c>
      <c r="L6806">
        <v>2017</v>
      </c>
      <c r="M6806">
        <v>6</v>
      </c>
    </row>
    <row r="6807" spans="1:13" x14ac:dyDescent="0.25">
      <c r="A6807">
        <v>500618</v>
      </c>
      <c r="B6807" t="s">
        <v>291</v>
      </c>
      <c r="C6807" t="s">
        <v>14</v>
      </c>
      <c r="D6807" t="s">
        <v>15</v>
      </c>
      <c r="E6807" t="s">
        <v>292</v>
      </c>
      <c r="F6807" s="1">
        <v>42975.414710648147</v>
      </c>
      <c r="G6807">
        <v>1</v>
      </c>
      <c r="H6807">
        <v>263.38</v>
      </c>
      <c r="I6807">
        <v>263.38</v>
      </c>
      <c r="J6807">
        <v>18</v>
      </c>
      <c r="K6807" t="s">
        <v>1543</v>
      </c>
      <c r="L6807">
        <v>2017</v>
      </c>
      <c r="M6807">
        <v>8</v>
      </c>
    </row>
    <row r="6808" spans="1:13" x14ac:dyDescent="0.25">
      <c r="A6808">
        <v>848560</v>
      </c>
      <c r="B6808" t="s">
        <v>293</v>
      </c>
      <c r="C6808" t="s">
        <v>14</v>
      </c>
      <c r="D6808" t="s">
        <v>15</v>
      </c>
      <c r="E6808" t="s">
        <v>292</v>
      </c>
      <c r="F6808" s="1">
        <v>43059.417500000003</v>
      </c>
      <c r="G6808">
        <v>3</v>
      </c>
      <c r="H6808">
        <v>186.57</v>
      </c>
      <c r="I6808">
        <v>559.71</v>
      </c>
      <c r="J6808">
        <v>18</v>
      </c>
      <c r="K6808" t="s">
        <v>1543</v>
      </c>
      <c r="L6808">
        <v>2017</v>
      </c>
      <c r="M6808">
        <v>11</v>
      </c>
    </row>
    <row r="6809" spans="1:13" x14ac:dyDescent="0.25">
      <c r="A6809">
        <v>848560</v>
      </c>
      <c r="B6809" t="s">
        <v>293</v>
      </c>
      <c r="C6809" t="s">
        <v>14</v>
      </c>
      <c r="D6809" t="s">
        <v>15</v>
      </c>
      <c r="E6809" t="s">
        <v>292</v>
      </c>
      <c r="F6809" s="1">
        <v>43059.419502314813</v>
      </c>
      <c r="G6809">
        <v>1</v>
      </c>
      <c r="H6809">
        <v>186.57</v>
      </c>
      <c r="I6809">
        <v>186.57</v>
      </c>
      <c r="J6809">
        <v>18</v>
      </c>
      <c r="K6809" t="s">
        <v>1543</v>
      </c>
      <c r="L6809">
        <v>2017</v>
      </c>
      <c r="M6809">
        <v>11</v>
      </c>
    </row>
    <row r="6810" spans="1:13" x14ac:dyDescent="0.25">
      <c r="A6810">
        <v>848560</v>
      </c>
      <c r="B6810" t="s">
        <v>293</v>
      </c>
      <c r="C6810" t="s">
        <v>14</v>
      </c>
      <c r="D6810" t="s">
        <v>15</v>
      </c>
      <c r="E6810" t="s">
        <v>292</v>
      </c>
      <c r="F6810" s="1">
        <v>43059.419502314813</v>
      </c>
      <c r="G6810">
        <v>2</v>
      </c>
      <c r="H6810">
        <v>186.57</v>
      </c>
      <c r="I6810">
        <v>373.14</v>
      </c>
      <c r="J6810">
        <v>18</v>
      </c>
      <c r="K6810" t="s">
        <v>1543</v>
      </c>
      <c r="L6810">
        <v>2017</v>
      </c>
      <c r="M6810">
        <v>11</v>
      </c>
    </row>
    <row r="6811" spans="1:13" x14ac:dyDescent="0.25">
      <c r="A6811">
        <v>848560</v>
      </c>
      <c r="B6811" t="s">
        <v>293</v>
      </c>
      <c r="C6811" t="s">
        <v>14</v>
      </c>
      <c r="D6811" t="s">
        <v>15</v>
      </c>
      <c r="E6811" t="s">
        <v>292</v>
      </c>
      <c r="F6811" s="1">
        <v>43122.573425925926</v>
      </c>
      <c r="G6811">
        <v>1</v>
      </c>
      <c r="H6811">
        <v>186.57</v>
      </c>
      <c r="I6811">
        <v>186.57</v>
      </c>
      <c r="J6811">
        <v>18</v>
      </c>
      <c r="K6811" t="s">
        <v>1543</v>
      </c>
      <c r="L6811">
        <v>2018</v>
      </c>
      <c r="M6811">
        <v>1</v>
      </c>
    </row>
    <row r="6812" spans="1:13" x14ac:dyDescent="0.25">
      <c r="A6812">
        <v>848560</v>
      </c>
      <c r="B6812" t="s">
        <v>293</v>
      </c>
      <c r="C6812" t="s">
        <v>14</v>
      </c>
      <c r="D6812" t="s">
        <v>15</v>
      </c>
      <c r="E6812" t="s">
        <v>292</v>
      </c>
      <c r="F6812" s="1">
        <v>43168.530069444445</v>
      </c>
      <c r="G6812">
        <v>1</v>
      </c>
      <c r="H6812">
        <v>186.57</v>
      </c>
      <c r="I6812">
        <v>186.57</v>
      </c>
      <c r="J6812">
        <v>18</v>
      </c>
      <c r="K6812" t="s">
        <v>1543</v>
      </c>
      <c r="L6812">
        <v>2018</v>
      </c>
      <c r="M6812">
        <v>3</v>
      </c>
    </row>
    <row r="6813" spans="1:13" x14ac:dyDescent="0.25">
      <c r="A6813">
        <v>848560</v>
      </c>
      <c r="B6813" t="s">
        <v>293</v>
      </c>
      <c r="C6813" t="s">
        <v>14</v>
      </c>
      <c r="D6813" t="s">
        <v>15</v>
      </c>
      <c r="E6813" t="s">
        <v>292</v>
      </c>
      <c r="F6813" s="1">
        <v>43171.330960648149</v>
      </c>
      <c r="G6813">
        <v>2</v>
      </c>
      <c r="H6813">
        <v>186.57</v>
      </c>
      <c r="I6813">
        <v>373.14</v>
      </c>
      <c r="J6813">
        <v>18</v>
      </c>
      <c r="K6813" t="s">
        <v>1543</v>
      </c>
      <c r="L6813">
        <v>2018</v>
      </c>
      <c r="M6813">
        <v>3</v>
      </c>
    </row>
    <row r="6814" spans="1:13" x14ac:dyDescent="0.25">
      <c r="A6814">
        <v>848560</v>
      </c>
      <c r="B6814" t="s">
        <v>293</v>
      </c>
      <c r="C6814" t="s">
        <v>14</v>
      </c>
      <c r="D6814" t="s">
        <v>15</v>
      </c>
      <c r="E6814" t="s">
        <v>292</v>
      </c>
      <c r="F6814" s="1">
        <v>43224.532430555555</v>
      </c>
      <c r="G6814">
        <v>2</v>
      </c>
      <c r="H6814">
        <v>223.26</v>
      </c>
      <c r="I6814">
        <v>446.52</v>
      </c>
      <c r="J6814">
        <v>18</v>
      </c>
      <c r="K6814" t="s">
        <v>1543</v>
      </c>
      <c r="L6814">
        <v>2018</v>
      </c>
      <c r="M6814">
        <v>5</v>
      </c>
    </row>
    <row r="6815" spans="1:13" x14ac:dyDescent="0.25">
      <c r="A6815">
        <v>848560</v>
      </c>
      <c r="B6815" t="s">
        <v>293</v>
      </c>
      <c r="C6815" t="s">
        <v>14</v>
      </c>
      <c r="D6815" t="s">
        <v>15</v>
      </c>
      <c r="E6815" t="s">
        <v>292</v>
      </c>
      <c r="F6815" s="1">
        <v>43234.357372685183</v>
      </c>
      <c r="G6815">
        <v>2</v>
      </c>
      <c r="H6815">
        <v>223.26</v>
      </c>
      <c r="I6815">
        <v>446.52</v>
      </c>
      <c r="J6815">
        <v>18</v>
      </c>
      <c r="K6815" t="s">
        <v>1543</v>
      </c>
      <c r="L6815">
        <v>2018</v>
      </c>
      <c r="M6815">
        <v>5</v>
      </c>
    </row>
    <row r="6816" spans="1:13" x14ac:dyDescent="0.25">
      <c r="A6816">
        <v>848560</v>
      </c>
      <c r="B6816" t="s">
        <v>293</v>
      </c>
      <c r="C6816" t="s">
        <v>14</v>
      </c>
      <c r="D6816" t="s">
        <v>15</v>
      </c>
      <c r="E6816" t="s">
        <v>292</v>
      </c>
      <c r="F6816" s="1">
        <v>43255.420740740738</v>
      </c>
      <c r="G6816">
        <v>1</v>
      </c>
      <c r="H6816">
        <v>223.26</v>
      </c>
      <c r="I6816">
        <v>223.26</v>
      </c>
      <c r="J6816">
        <v>18</v>
      </c>
      <c r="K6816" t="s">
        <v>1543</v>
      </c>
      <c r="L6816">
        <v>2018</v>
      </c>
      <c r="M6816">
        <v>6</v>
      </c>
    </row>
    <row r="6817" spans="1:13" x14ac:dyDescent="0.25">
      <c r="A6817">
        <v>848560</v>
      </c>
      <c r="B6817" t="s">
        <v>293</v>
      </c>
      <c r="C6817" t="s">
        <v>14</v>
      </c>
      <c r="D6817" t="s">
        <v>15</v>
      </c>
      <c r="E6817" t="s">
        <v>292</v>
      </c>
      <c r="F6817" s="1">
        <v>43269.349953703706</v>
      </c>
      <c r="G6817">
        <v>1</v>
      </c>
      <c r="H6817">
        <v>223.26</v>
      </c>
      <c r="I6817">
        <v>223.26</v>
      </c>
      <c r="J6817">
        <v>18</v>
      </c>
      <c r="K6817" t="s">
        <v>1543</v>
      </c>
      <c r="L6817">
        <v>2018</v>
      </c>
      <c r="M6817">
        <v>6</v>
      </c>
    </row>
    <row r="6818" spans="1:13" x14ac:dyDescent="0.25">
      <c r="A6818">
        <v>500618</v>
      </c>
      <c r="B6818" t="s">
        <v>291</v>
      </c>
      <c r="C6818" t="s">
        <v>14</v>
      </c>
      <c r="D6818" t="s">
        <v>15</v>
      </c>
      <c r="E6818" t="s">
        <v>292</v>
      </c>
      <c r="F6818" s="1">
        <v>43399.530034722222</v>
      </c>
      <c r="G6818">
        <v>1</v>
      </c>
      <c r="H6818">
        <v>300.89</v>
      </c>
      <c r="I6818">
        <v>300.89</v>
      </c>
      <c r="J6818">
        <v>18</v>
      </c>
      <c r="K6818" t="s">
        <v>1543</v>
      </c>
      <c r="L6818">
        <v>2018</v>
      </c>
      <c r="M6818">
        <v>10</v>
      </c>
    </row>
    <row r="6819" spans="1:13" x14ac:dyDescent="0.25">
      <c r="A6819">
        <v>500618</v>
      </c>
      <c r="B6819" t="s">
        <v>291</v>
      </c>
      <c r="C6819" t="s">
        <v>14</v>
      </c>
      <c r="D6819" t="s">
        <v>15</v>
      </c>
      <c r="E6819" t="s">
        <v>292</v>
      </c>
      <c r="F6819" s="1">
        <v>43402.43408564815</v>
      </c>
      <c r="G6819">
        <v>1</v>
      </c>
      <c r="H6819">
        <v>300.89</v>
      </c>
      <c r="I6819">
        <v>300.89</v>
      </c>
      <c r="J6819">
        <v>18</v>
      </c>
      <c r="K6819" t="s">
        <v>1543</v>
      </c>
      <c r="L6819">
        <v>2018</v>
      </c>
      <c r="M6819">
        <v>10</v>
      </c>
    </row>
    <row r="6820" spans="1:13" x14ac:dyDescent="0.25">
      <c r="A6820">
        <v>848560</v>
      </c>
      <c r="B6820" t="s">
        <v>293</v>
      </c>
      <c r="C6820" t="s">
        <v>14</v>
      </c>
      <c r="D6820" t="s">
        <v>15</v>
      </c>
      <c r="E6820" t="s">
        <v>292</v>
      </c>
      <c r="F6820" s="1">
        <v>43451.457071759258</v>
      </c>
      <c r="G6820">
        <v>1</v>
      </c>
      <c r="H6820">
        <v>223.26</v>
      </c>
      <c r="I6820">
        <v>223.26</v>
      </c>
      <c r="J6820">
        <v>18</v>
      </c>
      <c r="K6820" t="s">
        <v>1543</v>
      </c>
      <c r="L6820">
        <v>2018</v>
      </c>
      <c r="M6820">
        <v>12</v>
      </c>
    </row>
    <row r="6821" spans="1:13" x14ac:dyDescent="0.25">
      <c r="A6821">
        <v>848560</v>
      </c>
      <c r="B6821" t="s">
        <v>293</v>
      </c>
      <c r="C6821" t="s">
        <v>14</v>
      </c>
      <c r="D6821" t="s">
        <v>15</v>
      </c>
      <c r="E6821" t="s">
        <v>292</v>
      </c>
      <c r="F6821" s="1">
        <v>43451.457071759258</v>
      </c>
      <c r="G6821">
        <v>1</v>
      </c>
      <c r="H6821">
        <v>223.26</v>
      </c>
      <c r="I6821">
        <v>223.26</v>
      </c>
      <c r="J6821">
        <v>18</v>
      </c>
      <c r="K6821" t="s">
        <v>1543</v>
      </c>
      <c r="L6821">
        <v>2018</v>
      </c>
      <c r="M6821">
        <v>12</v>
      </c>
    </row>
    <row r="6822" spans="1:13" x14ac:dyDescent="0.25">
      <c r="A6822">
        <v>848560</v>
      </c>
      <c r="B6822" t="s">
        <v>293</v>
      </c>
      <c r="C6822" t="s">
        <v>14</v>
      </c>
      <c r="D6822" t="s">
        <v>15</v>
      </c>
      <c r="E6822" t="s">
        <v>292</v>
      </c>
      <c r="F6822" s="1">
        <v>43486.4065162037</v>
      </c>
      <c r="G6822">
        <v>1</v>
      </c>
      <c r="H6822">
        <v>223.26</v>
      </c>
      <c r="I6822">
        <v>223.26</v>
      </c>
      <c r="J6822">
        <v>18</v>
      </c>
      <c r="K6822" t="s">
        <v>1543</v>
      </c>
      <c r="L6822">
        <v>2019</v>
      </c>
      <c r="M6822">
        <v>1</v>
      </c>
    </row>
    <row r="6823" spans="1:13" x14ac:dyDescent="0.25">
      <c r="A6823">
        <v>848560</v>
      </c>
      <c r="B6823" t="s">
        <v>293</v>
      </c>
      <c r="C6823" t="s">
        <v>14</v>
      </c>
      <c r="D6823" t="s">
        <v>15</v>
      </c>
      <c r="E6823" t="s">
        <v>292</v>
      </c>
      <c r="F6823" s="1">
        <v>43528.416400462964</v>
      </c>
      <c r="G6823">
        <v>1</v>
      </c>
      <c r="H6823">
        <v>223.26</v>
      </c>
      <c r="I6823">
        <v>223.26</v>
      </c>
      <c r="J6823">
        <v>18</v>
      </c>
      <c r="K6823" t="s">
        <v>1543</v>
      </c>
      <c r="L6823">
        <v>2019</v>
      </c>
      <c r="M6823">
        <v>3</v>
      </c>
    </row>
    <row r="6824" spans="1:13" x14ac:dyDescent="0.25">
      <c r="A6824">
        <v>500618</v>
      </c>
      <c r="B6824" t="s">
        <v>291</v>
      </c>
      <c r="C6824" t="s">
        <v>14</v>
      </c>
      <c r="D6824" t="s">
        <v>15</v>
      </c>
      <c r="E6824" t="s">
        <v>292</v>
      </c>
      <c r="F6824" s="1">
        <v>43549.435300925928</v>
      </c>
      <c r="G6824">
        <v>1</v>
      </c>
      <c r="H6824">
        <v>300.89</v>
      </c>
      <c r="I6824">
        <v>300.89</v>
      </c>
      <c r="J6824">
        <v>18</v>
      </c>
      <c r="K6824" t="s">
        <v>1543</v>
      </c>
      <c r="L6824">
        <v>2019</v>
      </c>
      <c r="M6824">
        <v>3</v>
      </c>
    </row>
    <row r="6825" spans="1:13" x14ac:dyDescent="0.25">
      <c r="A6825">
        <v>848560</v>
      </c>
      <c r="B6825" t="s">
        <v>293</v>
      </c>
      <c r="C6825" t="s">
        <v>14</v>
      </c>
      <c r="D6825" t="s">
        <v>15</v>
      </c>
      <c r="E6825" t="s">
        <v>292</v>
      </c>
      <c r="F6825" s="1">
        <v>43556.407962962963</v>
      </c>
      <c r="G6825">
        <v>2</v>
      </c>
      <c r="H6825">
        <v>223.26</v>
      </c>
      <c r="I6825">
        <v>446.52</v>
      </c>
      <c r="J6825">
        <v>18</v>
      </c>
      <c r="K6825" t="s">
        <v>1543</v>
      </c>
      <c r="L6825">
        <v>2019</v>
      </c>
      <c r="M6825">
        <v>4</v>
      </c>
    </row>
    <row r="6826" spans="1:13" x14ac:dyDescent="0.25">
      <c r="A6826">
        <v>848560</v>
      </c>
      <c r="B6826" t="s">
        <v>293</v>
      </c>
      <c r="C6826" t="s">
        <v>14</v>
      </c>
      <c r="D6826" t="s">
        <v>15</v>
      </c>
      <c r="E6826" t="s">
        <v>292</v>
      </c>
      <c r="F6826" s="1">
        <v>43563.420960648145</v>
      </c>
      <c r="G6826">
        <v>2</v>
      </c>
      <c r="H6826">
        <v>223.26</v>
      </c>
      <c r="I6826">
        <v>446.52</v>
      </c>
      <c r="J6826">
        <v>18</v>
      </c>
      <c r="K6826" t="s">
        <v>1543</v>
      </c>
      <c r="L6826">
        <v>2019</v>
      </c>
      <c r="M6826">
        <v>4</v>
      </c>
    </row>
    <row r="6827" spans="1:13" x14ac:dyDescent="0.25">
      <c r="A6827">
        <v>848560</v>
      </c>
      <c r="B6827" t="s">
        <v>293</v>
      </c>
      <c r="C6827" t="s">
        <v>14</v>
      </c>
      <c r="D6827" t="s">
        <v>15</v>
      </c>
      <c r="E6827" t="s">
        <v>292</v>
      </c>
      <c r="F6827" s="1">
        <v>43619.372534722221</v>
      </c>
      <c r="G6827">
        <v>1</v>
      </c>
      <c r="H6827">
        <v>223.26</v>
      </c>
      <c r="I6827">
        <v>223.26</v>
      </c>
      <c r="J6827">
        <v>18</v>
      </c>
      <c r="K6827" t="s">
        <v>1543</v>
      </c>
      <c r="L6827">
        <v>2019</v>
      </c>
      <c r="M6827">
        <v>6</v>
      </c>
    </row>
    <row r="6828" spans="1:13" x14ac:dyDescent="0.25">
      <c r="A6828">
        <v>848560</v>
      </c>
      <c r="B6828" t="s">
        <v>293</v>
      </c>
      <c r="C6828" t="s">
        <v>14</v>
      </c>
      <c r="D6828" t="s">
        <v>15</v>
      </c>
      <c r="E6828" t="s">
        <v>292</v>
      </c>
      <c r="F6828" s="1">
        <v>43633.429166666669</v>
      </c>
      <c r="G6828">
        <v>2</v>
      </c>
      <c r="H6828">
        <v>223.26</v>
      </c>
      <c r="I6828">
        <v>446.52</v>
      </c>
      <c r="J6828">
        <v>18</v>
      </c>
      <c r="K6828" t="s">
        <v>1543</v>
      </c>
      <c r="L6828">
        <v>2019</v>
      </c>
      <c r="M6828">
        <v>6</v>
      </c>
    </row>
    <row r="6829" spans="1:13" x14ac:dyDescent="0.25">
      <c r="A6829">
        <v>848560</v>
      </c>
      <c r="B6829" t="s">
        <v>293</v>
      </c>
      <c r="C6829" t="s">
        <v>14</v>
      </c>
      <c r="D6829" t="s">
        <v>15</v>
      </c>
      <c r="E6829" t="s">
        <v>292</v>
      </c>
      <c r="F6829" s="1">
        <v>43675.493275462963</v>
      </c>
      <c r="G6829">
        <v>2</v>
      </c>
      <c r="H6829">
        <v>223.26</v>
      </c>
      <c r="I6829">
        <v>446.52</v>
      </c>
      <c r="J6829">
        <v>18</v>
      </c>
      <c r="K6829" t="s">
        <v>1543</v>
      </c>
      <c r="L6829">
        <v>2019</v>
      </c>
      <c r="M6829">
        <v>7</v>
      </c>
    </row>
    <row r="6830" spans="1:13" x14ac:dyDescent="0.25">
      <c r="A6830">
        <v>500618</v>
      </c>
      <c r="B6830" t="s">
        <v>291</v>
      </c>
      <c r="C6830" t="s">
        <v>14</v>
      </c>
      <c r="D6830" t="s">
        <v>15</v>
      </c>
      <c r="E6830" t="s">
        <v>292</v>
      </c>
      <c r="F6830" s="1">
        <v>43731.422303240739</v>
      </c>
      <c r="G6830">
        <v>1</v>
      </c>
      <c r="H6830">
        <v>300.54000000000002</v>
      </c>
      <c r="I6830">
        <v>300.54000000000002</v>
      </c>
      <c r="J6830">
        <v>18</v>
      </c>
      <c r="K6830" t="s">
        <v>1543</v>
      </c>
      <c r="L6830">
        <v>2019</v>
      </c>
      <c r="M6830">
        <v>9</v>
      </c>
    </row>
    <row r="6831" spans="1:13" x14ac:dyDescent="0.25">
      <c r="A6831">
        <v>848560</v>
      </c>
      <c r="B6831" t="s">
        <v>293</v>
      </c>
      <c r="C6831" t="s">
        <v>14</v>
      </c>
      <c r="D6831" t="s">
        <v>15</v>
      </c>
      <c r="E6831" t="s">
        <v>292</v>
      </c>
      <c r="F6831" s="1">
        <v>43752.472314814811</v>
      </c>
      <c r="G6831">
        <v>1</v>
      </c>
      <c r="H6831">
        <v>222.99</v>
      </c>
      <c r="I6831">
        <v>222.99</v>
      </c>
      <c r="J6831">
        <v>18</v>
      </c>
      <c r="K6831" t="s">
        <v>1543</v>
      </c>
      <c r="L6831">
        <v>2019</v>
      </c>
      <c r="M6831">
        <v>10</v>
      </c>
    </row>
    <row r="6832" spans="1:13" x14ac:dyDescent="0.25">
      <c r="A6832">
        <v>848560</v>
      </c>
      <c r="B6832" t="s">
        <v>293</v>
      </c>
      <c r="C6832" t="s">
        <v>14</v>
      </c>
      <c r="D6832" t="s">
        <v>15</v>
      </c>
      <c r="E6832" t="s">
        <v>292</v>
      </c>
      <c r="F6832" s="1">
        <v>43780.411469907405</v>
      </c>
      <c r="G6832">
        <v>1</v>
      </c>
      <c r="H6832">
        <v>222.99</v>
      </c>
      <c r="I6832">
        <v>222.99</v>
      </c>
      <c r="J6832">
        <v>18</v>
      </c>
      <c r="K6832" t="s">
        <v>1543</v>
      </c>
      <c r="L6832">
        <v>2019</v>
      </c>
      <c r="M6832">
        <v>11</v>
      </c>
    </row>
    <row r="6833" spans="1:13" x14ac:dyDescent="0.25">
      <c r="A6833">
        <v>848560</v>
      </c>
      <c r="B6833" t="s">
        <v>293</v>
      </c>
      <c r="C6833" t="s">
        <v>14</v>
      </c>
      <c r="D6833" t="s">
        <v>15</v>
      </c>
      <c r="E6833" t="s">
        <v>292</v>
      </c>
      <c r="F6833" s="1">
        <v>43791.580763888887</v>
      </c>
      <c r="G6833">
        <v>2</v>
      </c>
      <c r="H6833">
        <v>222.99</v>
      </c>
      <c r="I6833">
        <v>445.98</v>
      </c>
      <c r="J6833">
        <v>18</v>
      </c>
      <c r="K6833" t="s">
        <v>1543</v>
      </c>
      <c r="L6833">
        <v>2019</v>
      </c>
      <c r="M6833">
        <v>11</v>
      </c>
    </row>
    <row r="6834" spans="1:13" x14ac:dyDescent="0.25">
      <c r="A6834">
        <v>500618</v>
      </c>
      <c r="B6834" t="s">
        <v>291</v>
      </c>
      <c r="C6834" t="s">
        <v>14</v>
      </c>
      <c r="D6834" t="s">
        <v>15</v>
      </c>
      <c r="E6834" t="s">
        <v>292</v>
      </c>
      <c r="F6834" s="1">
        <v>43798.533726851849</v>
      </c>
      <c r="G6834">
        <v>3</v>
      </c>
      <c r="H6834">
        <v>300.54000000000002</v>
      </c>
      <c r="I6834">
        <v>901.62</v>
      </c>
      <c r="J6834">
        <v>18</v>
      </c>
      <c r="K6834" t="s">
        <v>1543</v>
      </c>
      <c r="L6834">
        <v>2019</v>
      </c>
      <c r="M6834">
        <v>11</v>
      </c>
    </row>
    <row r="6835" spans="1:13" x14ac:dyDescent="0.25">
      <c r="A6835">
        <v>848560</v>
      </c>
      <c r="B6835" t="s">
        <v>293</v>
      </c>
      <c r="C6835" t="s">
        <v>14</v>
      </c>
      <c r="D6835" t="s">
        <v>15</v>
      </c>
      <c r="E6835" t="s">
        <v>292</v>
      </c>
      <c r="F6835" s="1">
        <v>43801.443842592591</v>
      </c>
      <c r="G6835">
        <v>3</v>
      </c>
      <c r="H6835">
        <v>222.99</v>
      </c>
      <c r="I6835">
        <v>668.97</v>
      </c>
      <c r="J6835">
        <v>18</v>
      </c>
      <c r="K6835" t="s">
        <v>1543</v>
      </c>
      <c r="L6835">
        <v>2019</v>
      </c>
      <c r="M6835">
        <v>12</v>
      </c>
    </row>
    <row r="6836" spans="1:13" x14ac:dyDescent="0.25">
      <c r="A6836">
        <v>196491</v>
      </c>
      <c r="B6836" t="s">
        <v>996</v>
      </c>
      <c r="C6836" t="s">
        <v>14</v>
      </c>
      <c r="D6836" t="s">
        <v>15</v>
      </c>
      <c r="E6836" t="s">
        <v>997</v>
      </c>
      <c r="F6836" s="1">
        <v>43034.60659722222</v>
      </c>
      <c r="G6836">
        <v>1</v>
      </c>
      <c r="H6836">
        <v>84.7</v>
      </c>
      <c r="I6836">
        <v>84.7</v>
      </c>
      <c r="J6836">
        <v>18</v>
      </c>
      <c r="K6836" t="s">
        <v>1543</v>
      </c>
      <c r="L6836">
        <v>2017</v>
      </c>
      <c r="M6836">
        <v>10</v>
      </c>
    </row>
    <row r="6837" spans="1:13" x14ac:dyDescent="0.25">
      <c r="A6837">
        <v>214902</v>
      </c>
      <c r="B6837" t="s">
        <v>294</v>
      </c>
      <c r="C6837" t="s">
        <v>14</v>
      </c>
      <c r="D6837" t="s">
        <v>27</v>
      </c>
      <c r="E6837" t="s">
        <v>33</v>
      </c>
      <c r="F6837" s="1">
        <v>43136.401342592595</v>
      </c>
      <c r="G6837">
        <v>1</v>
      </c>
      <c r="H6837">
        <v>48.93</v>
      </c>
      <c r="I6837">
        <v>48.93</v>
      </c>
      <c r="J6837">
        <v>18</v>
      </c>
      <c r="K6837" t="s">
        <v>1543</v>
      </c>
      <c r="L6837">
        <v>2018</v>
      </c>
      <c r="M6837">
        <v>2</v>
      </c>
    </row>
    <row r="6838" spans="1:13" x14ac:dyDescent="0.25">
      <c r="A6838">
        <v>214902</v>
      </c>
      <c r="B6838" t="s">
        <v>294</v>
      </c>
      <c r="C6838" t="s">
        <v>14</v>
      </c>
      <c r="D6838" t="s">
        <v>27</v>
      </c>
      <c r="E6838" t="s">
        <v>33</v>
      </c>
      <c r="F6838" s="1">
        <v>43143.416597222225</v>
      </c>
      <c r="G6838">
        <v>1</v>
      </c>
      <c r="H6838">
        <v>48.93</v>
      </c>
      <c r="I6838">
        <v>48.93</v>
      </c>
      <c r="J6838">
        <v>18</v>
      </c>
      <c r="K6838" t="s">
        <v>1543</v>
      </c>
      <c r="L6838">
        <v>2018</v>
      </c>
      <c r="M6838">
        <v>2</v>
      </c>
    </row>
    <row r="6839" spans="1:13" x14ac:dyDescent="0.25">
      <c r="A6839">
        <v>214904</v>
      </c>
      <c r="B6839" t="s">
        <v>295</v>
      </c>
      <c r="C6839" t="s">
        <v>14</v>
      </c>
      <c r="D6839" t="s">
        <v>15</v>
      </c>
      <c r="E6839" t="s">
        <v>33</v>
      </c>
      <c r="F6839" s="1">
        <v>43077.419085648151</v>
      </c>
      <c r="G6839">
        <v>1</v>
      </c>
      <c r="H6839">
        <v>64.67</v>
      </c>
      <c r="I6839">
        <v>64.67</v>
      </c>
      <c r="J6839">
        <v>18</v>
      </c>
      <c r="K6839" t="s">
        <v>1543</v>
      </c>
      <c r="L6839">
        <v>2017</v>
      </c>
      <c r="M6839">
        <v>12</v>
      </c>
    </row>
    <row r="6840" spans="1:13" x14ac:dyDescent="0.25">
      <c r="A6840">
        <v>214904</v>
      </c>
      <c r="B6840" t="s">
        <v>295</v>
      </c>
      <c r="C6840" t="s">
        <v>14</v>
      </c>
      <c r="D6840" t="s">
        <v>15</v>
      </c>
      <c r="E6840" t="s">
        <v>33</v>
      </c>
      <c r="F6840" s="1">
        <v>43080.359155092592</v>
      </c>
      <c r="G6840">
        <v>1</v>
      </c>
      <c r="H6840">
        <v>64.67</v>
      </c>
      <c r="I6840">
        <v>64.67</v>
      </c>
      <c r="J6840">
        <v>18</v>
      </c>
      <c r="K6840" t="s">
        <v>1543</v>
      </c>
      <c r="L6840">
        <v>2017</v>
      </c>
      <c r="M6840">
        <v>12</v>
      </c>
    </row>
    <row r="6841" spans="1:13" x14ac:dyDescent="0.25">
      <c r="A6841">
        <v>214904</v>
      </c>
      <c r="B6841" t="s">
        <v>295</v>
      </c>
      <c r="C6841" t="s">
        <v>14</v>
      </c>
      <c r="D6841" t="s">
        <v>15</v>
      </c>
      <c r="E6841" t="s">
        <v>33</v>
      </c>
      <c r="F6841" s="1">
        <v>43241.399560185186</v>
      </c>
      <c r="G6841">
        <v>1</v>
      </c>
      <c r="H6841">
        <v>64.790000000000006</v>
      </c>
      <c r="I6841">
        <v>64.790000000000006</v>
      </c>
      <c r="J6841">
        <v>18</v>
      </c>
      <c r="K6841" t="s">
        <v>1543</v>
      </c>
      <c r="L6841">
        <v>2018</v>
      </c>
      <c r="M6841">
        <v>5</v>
      </c>
    </row>
    <row r="6842" spans="1:13" x14ac:dyDescent="0.25">
      <c r="A6842">
        <v>225510</v>
      </c>
      <c r="B6842" t="s">
        <v>295</v>
      </c>
      <c r="C6842" t="s">
        <v>14</v>
      </c>
      <c r="D6842" t="s">
        <v>15</v>
      </c>
      <c r="E6842" t="s">
        <v>33</v>
      </c>
      <c r="F6842" s="1">
        <v>43353.40792824074</v>
      </c>
      <c r="G6842">
        <v>1</v>
      </c>
      <c r="H6842">
        <v>64.72</v>
      </c>
      <c r="I6842">
        <v>64.72</v>
      </c>
      <c r="J6842">
        <v>18</v>
      </c>
      <c r="K6842" t="s">
        <v>1543</v>
      </c>
      <c r="L6842">
        <v>2018</v>
      </c>
      <c r="M6842">
        <v>9</v>
      </c>
    </row>
    <row r="6843" spans="1:13" x14ac:dyDescent="0.25">
      <c r="A6843">
        <v>225510</v>
      </c>
      <c r="B6843" t="s">
        <v>295</v>
      </c>
      <c r="C6843" t="s">
        <v>14</v>
      </c>
      <c r="D6843" t="s">
        <v>15</v>
      </c>
      <c r="E6843" t="s">
        <v>33</v>
      </c>
      <c r="F6843" s="1">
        <v>43703.403981481482</v>
      </c>
      <c r="G6843">
        <v>1</v>
      </c>
      <c r="H6843">
        <v>64.72</v>
      </c>
      <c r="I6843">
        <v>64.72</v>
      </c>
      <c r="J6843">
        <v>18</v>
      </c>
      <c r="K6843" t="s">
        <v>1543</v>
      </c>
      <c r="L6843">
        <v>2019</v>
      </c>
      <c r="M6843">
        <v>8</v>
      </c>
    </row>
    <row r="6844" spans="1:13" x14ac:dyDescent="0.25">
      <c r="A6844">
        <v>225510</v>
      </c>
      <c r="B6844" t="s">
        <v>295</v>
      </c>
      <c r="C6844" t="s">
        <v>14</v>
      </c>
      <c r="D6844" t="s">
        <v>15</v>
      </c>
      <c r="E6844" t="s">
        <v>33</v>
      </c>
      <c r="F6844" s="1">
        <v>43738.416145833333</v>
      </c>
      <c r="G6844">
        <v>1</v>
      </c>
      <c r="H6844">
        <v>64.72</v>
      </c>
      <c r="I6844">
        <v>64.72</v>
      </c>
      <c r="J6844">
        <v>18</v>
      </c>
      <c r="K6844" t="s">
        <v>1543</v>
      </c>
      <c r="L6844">
        <v>2019</v>
      </c>
      <c r="M6844">
        <v>9</v>
      </c>
    </row>
    <row r="6845" spans="1:13" x14ac:dyDescent="0.25">
      <c r="A6845">
        <v>225510</v>
      </c>
      <c r="B6845" t="s">
        <v>295</v>
      </c>
      <c r="C6845" t="s">
        <v>14</v>
      </c>
      <c r="D6845" t="s">
        <v>15</v>
      </c>
      <c r="E6845" t="s">
        <v>33</v>
      </c>
      <c r="F6845" s="1">
        <v>43763.414803240739</v>
      </c>
      <c r="G6845">
        <v>1</v>
      </c>
      <c r="H6845">
        <v>64.72</v>
      </c>
      <c r="I6845">
        <v>64.72</v>
      </c>
      <c r="J6845">
        <v>18</v>
      </c>
      <c r="K6845" t="s">
        <v>1543</v>
      </c>
      <c r="L6845">
        <v>2019</v>
      </c>
      <c r="M6845">
        <v>10</v>
      </c>
    </row>
    <row r="6846" spans="1:13" x14ac:dyDescent="0.25">
      <c r="A6846">
        <v>214906</v>
      </c>
      <c r="B6846" t="s">
        <v>296</v>
      </c>
      <c r="C6846" t="s">
        <v>14</v>
      </c>
      <c r="D6846" t="s">
        <v>27</v>
      </c>
      <c r="E6846" t="s">
        <v>33</v>
      </c>
      <c r="F6846" s="1">
        <v>43143.416597222225</v>
      </c>
      <c r="G6846">
        <v>1</v>
      </c>
      <c r="H6846">
        <v>88.88</v>
      </c>
      <c r="I6846">
        <v>88.88</v>
      </c>
      <c r="J6846">
        <v>18</v>
      </c>
      <c r="K6846" t="s">
        <v>1543</v>
      </c>
      <c r="L6846">
        <v>2018</v>
      </c>
      <c r="M6846">
        <v>2</v>
      </c>
    </row>
    <row r="6847" spans="1:13" x14ac:dyDescent="0.25">
      <c r="A6847">
        <v>225512</v>
      </c>
      <c r="B6847" t="s">
        <v>296</v>
      </c>
      <c r="C6847" t="s">
        <v>14</v>
      </c>
      <c r="D6847" t="s">
        <v>15</v>
      </c>
      <c r="E6847" t="s">
        <v>33</v>
      </c>
      <c r="F6847" s="1">
        <v>43374.413958333331</v>
      </c>
      <c r="G6847">
        <v>1</v>
      </c>
      <c r="H6847">
        <v>88.79</v>
      </c>
      <c r="I6847">
        <v>88.79</v>
      </c>
      <c r="J6847">
        <v>18</v>
      </c>
      <c r="K6847" t="s">
        <v>1543</v>
      </c>
      <c r="L6847">
        <v>2018</v>
      </c>
      <c r="M6847">
        <v>10</v>
      </c>
    </row>
    <row r="6848" spans="1:13" x14ac:dyDescent="0.25">
      <c r="A6848">
        <v>225512</v>
      </c>
      <c r="B6848" t="s">
        <v>296</v>
      </c>
      <c r="C6848" t="s">
        <v>14</v>
      </c>
      <c r="D6848" t="s">
        <v>15</v>
      </c>
      <c r="E6848" t="s">
        <v>33</v>
      </c>
      <c r="F6848" s="1">
        <v>43675.493275462963</v>
      </c>
      <c r="G6848">
        <v>1</v>
      </c>
      <c r="H6848">
        <v>88.79</v>
      </c>
      <c r="I6848">
        <v>88.79</v>
      </c>
      <c r="J6848">
        <v>18</v>
      </c>
      <c r="K6848" t="s">
        <v>1543</v>
      </c>
      <c r="L6848">
        <v>2019</v>
      </c>
      <c r="M6848">
        <v>7</v>
      </c>
    </row>
    <row r="6849" spans="1:13" x14ac:dyDescent="0.25">
      <c r="A6849">
        <v>225512</v>
      </c>
      <c r="B6849" t="s">
        <v>296</v>
      </c>
      <c r="C6849" t="s">
        <v>14</v>
      </c>
      <c r="D6849" t="s">
        <v>15</v>
      </c>
      <c r="E6849" t="s">
        <v>33</v>
      </c>
      <c r="F6849" s="1">
        <v>43787.426817129628</v>
      </c>
      <c r="G6849">
        <v>1</v>
      </c>
      <c r="H6849">
        <v>88.79</v>
      </c>
      <c r="I6849">
        <v>88.79</v>
      </c>
      <c r="J6849">
        <v>18</v>
      </c>
      <c r="K6849" t="s">
        <v>1543</v>
      </c>
      <c r="L6849">
        <v>2019</v>
      </c>
      <c r="M6849">
        <v>11</v>
      </c>
    </row>
    <row r="6850" spans="1:13" x14ac:dyDescent="0.25">
      <c r="A6850">
        <v>146692</v>
      </c>
      <c r="B6850" t="s">
        <v>998</v>
      </c>
      <c r="C6850" t="s">
        <v>14</v>
      </c>
      <c r="D6850" t="s">
        <v>15</v>
      </c>
      <c r="E6850" t="s">
        <v>454</v>
      </c>
      <c r="F6850" s="1">
        <v>42744.44972222222</v>
      </c>
      <c r="G6850">
        <v>1</v>
      </c>
      <c r="H6850">
        <v>78.290000000000006</v>
      </c>
      <c r="I6850">
        <v>78.290000000000006</v>
      </c>
      <c r="J6850">
        <v>18</v>
      </c>
      <c r="K6850" t="s">
        <v>1543</v>
      </c>
      <c r="L6850">
        <v>2017</v>
      </c>
      <c r="M6850">
        <v>1</v>
      </c>
    </row>
    <row r="6851" spans="1:13" x14ac:dyDescent="0.25">
      <c r="A6851">
        <v>146692</v>
      </c>
      <c r="B6851" t="s">
        <v>998</v>
      </c>
      <c r="C6851" t="s">
        <v>14</v>
      </c>
      <c r="D6851" t="s">
        <v>15</v>
      </c>
      <c r="E6851" t="s">
        <v>454</v>
      </c>
      <c r="F6851" s="1">
        <v>42758.432291666664</v>
      </c>
      <c r="G6851">
        <v>1</v>
      </c>
      <c r="H6851">
        <v>78.290000000000006</v>
      </c>
      <c r="I6851">
        <v>78.290000000000006</v>
      </c>
      <c r="J6851">
        <v>18</v>
      </c>
      <c r="K6851" t="s">
        <v>1543</v>
      </c>
      <c r="L6851">
        <v>2017</v>
      </c>
      <c r="M6851">
        <v>1</v>
      </c>
    </row>
    <row r="6852" spans="1:13" x14ac:dyDescent="0.25">
      <c r="A6852">
        <v>146692</v>
      </c>
      <c r="B6852" t="s">
        <v>998</v>
      </c>
      <c r="C6852" t="s">
        <v>14</v>
      </c>
      <c r="D6852" t="s">
        <v>15</v>
      </c>
      <c r="E6852" t="s">
        <v>454</v>
      </c>
      <c r="F6852" s="1">
        <v>42975.414710648147</v>
      </c>
      <c r="G6852">
        <v>1</v>
      </c>
      <c r="H6852">
        <v>77.760000000000005</v>
      </c>
      <c r="I6852">
        <v>77.760000000000005</v>
      </c>
      <c r="J6852">
        <v>18</v>
      </c>
      <c r="K6852" t="s">
        <v>1543</v>
      </c>
      <c r="L6852">
        <v>2017</v>
      </c>
      <c r="M6852">
        <v>8</v>
      </c>
    </row>
    <row r="6853" spans="1:13" x14ac:dyDescent="0.25">
      <c r="A6853">
        <v>146692</v>
      </c>
      <c r="B6853" t="s">
        <v>998</v>
      </c>
      <c r="C6853" t="s">
        <v>14</v>
      </c>
      <c r="D6853" t="s">
        <v>15</v>
      </c>
      <c r="E6853" t="s">
        <v>454</v>
      </c>
      <c r="F6853" s="1">
        <v>42979.574120370373</v>
      </c>
      <c r="G6853">
        <v>1</v>
      </c>
      <c r="H6853">
        <v>77.760000000000005</v>
      </c>
      <c r="I6853">
        <v>77.760000000000005</v>
      </c>
      <c r="J6853">
        <v>18</v>
      </c>
      <c r="K6853" t="s">
        <v>1543</v>
      </c>
      <c r="L6853">
        <v>2017</v>
      </c>
      <c r="M6853">
        <v>9</v>
      </c>
    </row>
    <row r="6854" spans="1:13" x14ac:dyDescent="0.25">
      <c r="A6854">
        <v>146692</v>
      </c>
      <c r="B6854" t="s">
        <v>998</v>
      </c>
      <c r="C6854" t="s">
        <v>14</v>
      </c>
      <c r="D6854" t="s">
        <v>15</v>
      </c>
      <c r="E6854" t="s">
        <v>454</v>
      </c>
      <c r="F6854" s="1">
        <v>43143.416597222225</v>
      </c>
      <c r="G6854">
        <v>1</v>
      </c>
      <c r="H6854">
        <v>77.760000000000005</v>
      </c>
      <c r="I6854">
        <v>77.760000000000005</v>
      </c>
      <c r="J6854">
        <v>18</v>
      </c>
      <c r="K6854" t="s">
        <v>1543</v>
      </c>
      <c r="L6854">
        <v>2018</v>
      </c>
      <c r="M6854">
        <v>2</v>
      </c>
    </row>
    <row r="6855" spans="1:13" x14ac:dyDescent="0.25">
      <c r="A6855">
        <v>146692</v>
      </c>
      <c r="B6855" t="s">
        <v>998</v>
      </c>
      <c r="C6855" t="s">
        <v>14</v>
      </c>
      <c r="D6855" t="s">
        <v>15</v>
      </c>
      <c r="E6855" t="s">
        <v>454</v>
      </c>
      <c r="F6855" s="1">
        <v>43276.328842592593</v>
      </c>
      <c r="G6855">
        <v>1</v>
      </c>
      <c r="H6855">
        <v>77.75</v>
      </c>
      <c r="I6855">
        <v>77.75</v>
      </c>
      <c r="J6855">
        <v>18</v>
      </c>
      <c r="K6855" t="s">
        <v>1543</v>
      </c>
      <c r="L6855">
        <v>2018</v>
      </c>
      <c r="M6855">
        <v>6</v>
      </c>
    </row>
    <row r="6856" spans="1:13" x14ac:dyDescent="0.25">
      <c r="A6856">
        <v>146692</v>
      </c>
      <c r="B6856" t="s">
        <v>998</v>
      </c>
      <c r="C6856" t="s">
        <v>14</v>
      </c>
      <c r="D6856" t="s">
        <v>15</v>
      </c>
      <c r="E6856" t="s">
        <v>454</v>
      </c>
      <c r="F6856" s="1">
        <v>43325.332627314812</v>
      </c>
      <c r="G6856">
        <v>1</v>
      </c>
      <c r="H6856">
        <v>77.75</v>
      </c>
      <c r="I6856">
        <v>77.75</v>
      </c>
      <c r="J6856">
        <v>18</v>
      </c>
      <c r="K6856" t="s">
        <v>1543</v>
      </c>
      <c r="L6856">
        <v>2018</v>
      </c>
      <c r="M6856">
        <v>8</v>
      </c>
    </row>
    <row r="6857" spans="1:13" x14ac:dyDescent="0.25">
      <c r="A6857">
        <v>146692</v>
      </c>
      <c r="B6857" t="s">
        <v>998</v>
      </c>
      <c r="C6857" t="s">
        <v>14</v>
      </c>
      <c r="D6857" t="s">
        <v>15</v>
      </c>
      <c r="E6857" t="s">
        <v>454</v>
      </c>
      <c r="F6857" s="1">
        <v>43430.390590277777</v>
      </c>
      <c r="G6857">
        <v>1</v>
      </c>
      <c r="H6857">
        <v>77.75</v>
      </c>
      <c r="I6857">
        <v>77.75</v>
      </c>
      <c r="J6857">
        <v>18</v>
      </c>
      <c r="K6857" t="s">
        <v>1543</v>
      </c>
      <c r="L6857">
        <v>2018</v>
      </c>
      <c r="M6857">
        <v>11</v>
      </c>
    </row>
    <row r="6858" spans="1:13" x14ac:dyDescent="0.25">
      <c r="A6858">
        <v>146692</v>
      </c>
      <c r="B6858" t="s">
        <v>998</v>
      </c>
      <c r="C6858" t="s">
        <v>14</v>
      </c>
      <c r="D6858" t="s">
        <v>15</v>
      </c>
      <c r="E6858" t="s">
        <v>454</v>
      </c>
      <c r="F6858" s="1">
        <v>43549.435300925928</v>
      </c>
      <c r="G6858">
        <v>2</v>
      </c>
      <c r="H6858">
        <v>77.75</v>
      </c>
      <c r="I6858">
        <v>155.5</v>
      </c>
      <c r="J6858">
        <v>18</v>
      </c>
      <c r="K6858" t="s">
        <v>1543</v>
      </c>
      <c r="L6858">
        <v>2019</v>
      </c>
      <c r="M6858">
        <v>3</v>
      </c>
    </row>
    <row r="6859" spans="1:13" x14ac:dyDescent="0.25">
      <c r="A6859">
        <v>197186</v>
      </c>
      <c r="B6859" t="s">
        <v>1623</v>
      </c>
      <c r="C6859" t="s">
        <v>14</v>
      </c>
      <c r="D6859" t="s">
        <v>15</v>
      </c>
      <c r="E6859" t="s">
        <v>454</v>
      </c>
      <c r="F6859" s="1">
        <v>43759.320381944446</v>
      </c>
      <c r="G6859">
        <v>1</v>
      </c>
      <c r="H6859">
        <v>78.5</v>
      </c>
      <c r="I6859">
        <v>78.5</v>
      </c>
      <c r="J6859">
        <v>18</v>
      </c>
      <c r="K6859" t="s">
        <v>1543</v>
      </c>
      <c r="L6859">
        <v>2019</v>
      </c>
      <c r="M6859">
        <v>10</v>
      </c>
    </row>
    <row r="6860" spans="1:13" x14ac:dyDescent="0.25">
      <c r="A6860">
        <v>147458</v>
      </c>
      <c r="B6860" t="s">
        <v>999</v>
      </c>
      <c r="C6860" t="s">
        <v>14</v>
      </c>
      <c r="D6860" t="s">
        <v>15</v>
      </c>
      <c r="E6860" t="s">
        <v>454</v>
      </c>
      <c r="F6860" s="1">
        <v>42874.59710648148</v>
      </c>
      <c r="G6860">
        <v>1</v>
      </c>
      <c r="H6860">
        <v>99.39</v>
      </c>
      <c r="I6860">
        <v>99.39</v>
      </c>
      <c r="J6860">
        <v>18</v>
      </c>
      <c r="K6860" t="s">
        <v>1543</v>
      </c>
      <c r="L6860">
        <v>2017</v>
      </c>
      <c r="M6860">
        <v>5</v>
      </c>
    </row>
    <row r="6861" spans="1:13" x14ac:dyDescent="0.25">
      <c r="A6861">
        <v>147458</v>
      </c>
      <c r="B6861" t="s">
        <v>999</v>
      </c>
      <c r="C6861" t="s">
        <v>14</v>
      </c>
      <c r="D6861" t="s">
        <v>15</v>
      </c>
      <c r="E6861" t="s">
        <v>454</v>
      </c>
      <c r="F6861" s="1">
        <v>43038.42628472222</v>
      </c>
      <c r="G6861">
        <v>1</v>
      </c>
      <c r="H6861">
        <v>99.39</v>
      </c>
      <c r="I6861">
        <v>99.39</v>
      </c>
      <c r="J6861">
        <v>18</v>
      </c>
      <c r="K6861" t="s">
        <v>1543</v>
      </c>
      <c r="L6861">
        <v>2017</v>
      </c>
      <c r="M6861">
        <v>10</v>
      </c>
    </row>
    <row r="6862" spans="1:13" x14ac:dyDescent="0.25">
      <c r="A6862">
        <v>147458</v>
      </c>
      <c r="B6862" t="s">
        <v>999</v>
      </c>
      <c r="C6862" t="s">
        <v>14</v>
      </c>
      <c r="D6862" t="s">
        <v>15</v>
      </c>
      <c r="E6862" t="s">
        <v>454</v>
      </c>
      <c r="F6862" s="1">
        <v>43388.344444444447</v>
      </c>
      <c r="G6862">
        <v>1</v>
      </c>
      <c r="H6862">
        <v>99.37</v>
      </c>
      <c r="I6862">
        <v>99.37</v>
      </c>
      <c r="J6862">
        <v>18</v>
      </c>
      <c r="K6862" t="s">
        <v>1543</v>
      </c>
      <c r="L6862">
        <v>2018</v>
      </c>
      <c r="M6862">
        <v>10</v>
      </c>
    </row>
    <row r="6863" spans="1:13" x14ac:dyDescent="0.25">
      <c r="A6863">
        <v>147458</v>
      </c>
      <c r="B6863" t="s">
        <v>999</v>
      </c>
      <c r="C6863" t="s">
        <v>14</v>
      </c>
      <c r="D6863" t="s">
        <v>15</v>
      </c>
      <c r="E6863" t="s">
        <v>454</v>
      </c>
      <c r="F6863" s="1">
        <v>43724.387106481481</v>
      </c>
      <c r="G6863">
        <v>1</v>
      </c>
      <c r="H6863">
        <v>99.26</v>
      </c>
      <c r="I6863">
        <v>99.26</v>
      </c>
      <c r="J6863">
        <v>18</v>
      </c>
      <c r="K6863" t="s">
        <v>1543</v>
      </c>
      <c r="L6863">
        <v>2019</v>
      </c>
      <c r="M6863">
        <v>9</v>
      </c>
    </row>
    <row r="6864" spans="1:13" x14ac:dyDescent="0.25">
      <c r="A6864">
        <v>146694</v>
      </c>
      <c r="B6864" t="s">
        <v>1411</v>
      </c>
      <c r="C6864" t="s">
        <v>14</v>
      </c>
      <c r="D6864" t="s">
        <v>15</v>
      </c>
      <c r="E6864" t="s">
        <v>454</v>
      </c>
      <c r="F6864" s="1">
        <v>43731.422303240739</v>
      </c>
      <c r="G6864">
        <v>1</v>
      </c>
      <c r="H6864">
        <v>101.27</v>
      </c>
      <c r="I6864">
        <v>101.27</v>
      </c>
      <c r="J6864">
        <v>18</v>
      </c>
      <c r="K6864" t="s">
        <v>1543</v>
      </c>
      <c r="L6864">
        <v>2019</v>
      </c>
      <c r="M6864">
        <v>9</v>
      </c>
    </row>
    <row r="6865" spans="1:13" x14ac:dyDescent="0.25">
      <c r="A6865">
        <v>169191</v>
      </c>
      <c r="B6865" t="s">
        <v>1001</v>
      </c>
      <c r="C6865" t="s">
        <v>14</v>
      </c>
      <c r="D6865" t="s">
        <v>15</v>
      </c>
      <c r="E6865" t="s">
        <v>454</v>
      </c>
      <c r="F6865" s="1">
        <v>42979.574120370373</v>
      </c>
      <c r="G6865">
        <v>1</v>
      </c>
      <c r="H6865">
        <v>94.28</v>
      </c>
      <c r="I6865">
        <v>94.28</v>
      </c>
      <c r="J6865">
        <v>18</v>
      </c>
      <c r="K6865" t="s">
        <v>1543</v>
      </c>
      <c r="L6865">
        <v>2017</v>
      </c>
      <c r="M6865">
        <v>9</v>
      </c>
    </row>
    <row r="6866" spans="1:13" x14ac:dyDescent="0.25">
      <c r="A6866">
        <v>169191</v>
      </c>
      <c r="B6866" t="s">
        <v>1001</v>
      </c>
      <c r="C6866" t="s">
        <v>14</v>
      </c>
      <c r="D6866" t="s">
        <v>15</v>
      </c>
      <c r="E6866" t="s">
        <v>454</v>
      </c>
      <c r="F6866" s="1">
        <v>43283.322164351855</v>
      </c>
      <c r="G6866">
        <v>1</v>
      </c>
      <c r="H6866">
        <v>94.27</v>
      </c>
      <c r="I6866">
        <v>94.27</v>
      </c>
      <c r="J6866">
        <v>18</v>
      </c>
      <c r="K6866" t="s">
        <v>1543</v>
      </c>
      <c r="L6866">
        <v>2018</v>
      </c>
      <c r="M6866">
        <v>7</v>
      </c>
    </row>
    <row r="6867" spans="1:13" x14ac:dyDescent="0.25">
      <c r="A6867">
        <v>169191</v>
      </c>
      <c r="B6867" t="s">
        <v>1001</v>
      </c>
      <c r="C6867" t="s">
        <v>14</v>
      </c>
      <c r="D6867" t="s">
        <v>15</v>
      </c>
      <c r="E6867" t="s">
        <v>454</v>
      </c>
      <c r="F6867" s="1">
        <v>43437.50885416667</v>
      </c>
      <c r="G6867">
        <v>1</v>
      </c>
      <c r="H6867">
        <v>94.27</v>
      </c>
      <c r="I6867">
        <v>94.27</v>
      </c>
      <c r="J6867">
        <v>18</v>
      </c>
      <c r="K6867" t="s">
        <v>1543</v>
      </c>
      <c r="L6867">
        <v>2018</v>
      </c>
      <c r="M6867">
        <v>12</v>
      </c>
    </row>
    <row r="6868" spans="1:13" x14ac:dyDescent="0.25">
      <c r="A6868">
        <v>169189</v>
      </c>
      <c r="B6868" t="s">
        <v>1002</v>
      </c>
      <c r="C6868" t="s">
        <v>14</v>
      </c>
      <c r="D6868" t="s">
        <v>15</v>
      </c>
      <c r="E6868" t="s">
        <v>454</v>
      </c>
      <c r="F6868" s="1">
        <v>42793.416712962964</v>
      </c>
      <c r="G6868">
        <v>1</v>
      </c>
      <c r="H6868">
        <v>61.53</v>
      </c>
      <c r="I6868">
        <v>61.53</v>
      </c>
      <c r="J6868">
        <v>18</v>
      </c>
      <c r="K6868" t="s">
        <v>1543</v>
      </c>
      <c r="L6868">
        <v>2017</v>
      </c>
      <c r="M6868">
        <v>2</v>
      </c>
    </row>
    <row r="6869" spans="1:13" x14ac:dyDescent="0.25">
      <c r="A6869">
        <v>169189</v>
      </c>
      <c r="B6869" t="s">
        <v>1002</v>
      </c>
      <c r="C6869" t="s">
        <v>14</v>
      </c>
      <c r="D6869" t="s">
        <v>15</v>
      </c>
      <c r="E6869" t="s">
        <v>454</v>
      </c>
      <c r="F6869" s="1">
        <v>42877.407546296294</v>
      </c>
      <c r="G6869">
        <v>1</v>
      </c>
      <c r="H6869">
        <v>61.53</v>
      </c>
      <c r="I6869">
        <v>61.53</v>
      </c>
      <c r="J6869">
        <v>18</v>
      </c>
      <c r="K6869" t="s">
        <v>1543</v>
      </c>
      <c r="L6869">
        <v>2017</v>
      </c>
      <c r="M6869">
        <v>5</v>
      </c>
    </row>
    <row r="6870" spans="1:13" x14ac:dyDescent="0.25">
      <c r="A6870">
        <v>169189</v>
      </c>
      <c r="B6870" t="s">
        <v>1002</v>
      </c>
      <c r="C6870" t="s">
        <v>14</v>
      </c>
      <c r="D6870" t="s">
        <v>15</v>
      </c>
      <c r="E6870" t="s">
        <v>454</v>
      </c>
      <c r="F6870" s="1">
        <v>42989.405636574076</v>
      </c>
      <c r="G6870">
        <v>1</v>
      </c>
      <c r="H6870">
        <v>61.12</v>
      </c>
      <c r="I6870">
        <v>61.12</v>
      </c>
      <c r="J6870">
        <v>18</v>
      </c>
      <c r="K6870" t="s">
        <v>1543</v>
      </c>
      <c r="L6870">
        <v>2017</v>
      </c>
      <c r="M6870">
        <v>9</v>
      </c>
    </row>
    <row r="6871" spans="1:13" x14ac:dyDescent="0.25">
      <c r="A6871">
        <v>169189</v>
      </c>
      <c r="B6871" t="s">
        <v>1002</v>
      </c>
      <c r="C6871" t="s">
        <v>14</v>
      </c>
      <c r="D6871" t="s">
        <v>15</v>
      </c>
      <c r="E6871" t="s">
        <v>454</v>
      </c>
      <c r="F6871" s="1">
        <v>42996.349687499998</v>
      </c>
      <c r="G6871">
        <v>1</v>
      </c>
      <c r="H6871">
        <v>61.12</v>
      </c>
      <c r="I6871">
        <v>61.12</v>
      </c>
      <c r="J6871">
        <v>18</v>
      </c>
      <c r="K6871" t="s">
        <v>1543</v>
      </c>
      <c r="L6871">
        <v>2017</v>
      </c>
      <c r="M6871">
        <v>9</v>
      </c>
    </row>
    <row r="6872" spans="1:13" x14ac:dyDescent="0.25">
      <c r="A6872">
        <v>169189</v>
      </c>
      <c r="B6872" t="s">
        <v>1002</v>
      </c>
      <c r="C6872" t="s">
        <v>14</v>
      </c>
      <c r="D6872" t="s">
        <v>15</v>
      </c>
      <c r="E6872" t="s">
        <v>454</v>
      </c>
      <c r="F6872" s="1">
        <v>42996.349687499998</v>
      </c>
      <c r="G6872">
        <v>1</v>
      </c>
      <c r="H6872">
        <v>61.12</v>
      </c>
      <c r="I6872">
        <v>61.12</v>
      </c>
      <c r="J6872">
        <v>18</v>
      </c>
      <c r="K6872" t="s">
        <v>1543</v>
      </c>
      <c r="L6872">
        <v>2017</v>
      </c>
      <c r="M6872">
        <v>9</v>
      </c>
    </row>
    <row r="6873" spans="1:13" x14ac:dyDescent="0.25">
      <c r="A6873">
        <v>169189</v>
      </c>
      <c r="B6873" t="s">
        <v>1002</v>
      </c>
      <c r="C6873" t="s">
        <v>14</v>
      </c>
      <c r="D6873" t="s">
        <v>15</v>
      </c>
      <c r="E6873" t="s">
        <v>454</v>
      </c>
      <c r="F6873" s="1">
        <v>43115.416388888887</v>
      </c>
      <c r="G6873">
        <v>1</v>
      </c>
      <c r="H6873">
        <v>61.12</v>
      </c>
      <c r="I6873">
        <v>61.12</v>
      </c>
      <c r="J6873">
        <v>18</v>
      </c>
      <c r="K6873" t="s">
        <v>1543</v>
      </c>
      <c r="L6873">
        <v>2018</v>
      </c>
      <c r="M6873">
        <v>1</v>
      </c>
    </row>
    <row r="6874" spans="1:13" x14ac:dyDescent="0.25">
      <c r="A6874">
        <v>169189</v>
      </c>
      <c r="B6874" t="s">
        <v>1002</v>
      </c>
      <c r="C6874" t="s">
        <v>14</v>
      </c>
      <c r="D6874" t="s">
        <v>15</v>
      </c>
      <c r="E6874" t="s">
        <v>454</v>
      </c>
      <c r="F6874" s="1">
        <v>43143.416597222225</v>
      </c>
      <c r="G6874">
        <v>1</v>
      </c>
      <c r="H6874">
        <v>61.11</v>
      </c>
      <c r="I6874">
        <v>61.11</v>
      </c>
      <c r="J6874">
        <v>18</v>
      </c>
      <c r="K6874" t="s">
        <v>1543</v>
      </c>
      <c r="L6874">
        <v>2018</v>
      </c>
      <c r="M6874">
        <v>2</v>
      </c>
    </row>
    <row r="6875" spans="1:13" x14ac:dyDescent="0.25">
      <c r="A6875">
        <v>169189</v>
      </c>
      <c r="B6875" t="s">
        <v>1002</v>
      </c>
      <c r="C6875" t="s">
        <v>14</v>
      </c>
      <c r="D6875" t="s">
        <v>15</v>
      </c>
      <c r="E6875" t="s">
        <v>454</v>
      </c>
      <c r="F6875" s="1">
        <v>43206.416689814818</v>
      </c>
      <c r="G6875">
        <v>1</v>
      </c>
      <c r="H6875">
        <v>61.11</v>
      </c>
      <c r="I6875">
        <v>61.11</v>
      </c>
      <c r="J6875">
        <v>18</v>
      </c>
      <c r="K6875" t="s">
        <v>1543</v>
      </c>
      <c r="L6875">
        <v>2018</v>
      </c>
      <c r="M6875">
        <v>4</v>
      </c>
    </row>
    <row r="6876" spans="1:13" x14ac:dyDescent="0.25">
      <c r="A6876">
        <v>169189</v>
      </c>
      <c r="B6876" t="s">
        <v>1002</v>
      </c>
      <c r="C6876" t="s">
        <v>14</v>
      </c>
      <c r="D6876" t="s">
        <v>15</v>
      </c>
      <c r="E6876" t="s">
        <v>454</v>
      </c>
      <c r="F6876" s="1">
        <v>43276.328842592593</v>
      </c>
      <c r="G6876">
        <v>1</v>
      </c>
      <c r="H6876">
        <v>60.82</v>
      </c>
      <c r="I6876">
        <v>60.82</v>
      </c>
      <c r="J6876">
        <v>18</v>
      </c>
      <c r="K6876" t="s">
        <v>1543</v>
      </c>
      <c r="L6876">
        <v>2018</v>
      </c>
      <c r="M6876">
        <v>6</v>
      </c>
    </row>
    <row r="6877" spans="1:13" x14ac:dyDescent="0.25">
      <c r="A6877">
        <v>169189</v>
      </c>
      <c r="B6877" t="s">
        <v>1002</v>
      </c>
      <c r="C6877" t="s">
        <v>14</v>
      </c>
      <c r="D6877" t="s">
        <v>15</v>
      </c>
      <c r="E6877" t="s">
        <v>454</v>
      </c>
      <c r="F6877" s="1">
        <v>43367.425381944442</v>
      </c>
      <c r="G6877">
        <v>1</v>
      </c>
      <c r="H6877">
        <v>61.11</v>
      </c>
      <c r="I6877">
        <v>61.11</v>
      </c>
      <c r="J6877">
        <v>18</v>
      </c>
      <c r="K6877" t="s">
        <v>1543</v>
      </c>
      <c r="L6877">
        <v>2018</v>
      </c>
      <c r="M6877">
        <v>9</v>
      </c>
    </row>
    <row r="6878" spans="1:13" x14ac:dyDescent="0.25">
      <c r="A6878">
        <v>169189</v>
      </c>
      <c r="B6878" t="s">
        <v>1002</v>
      </c>
      <c r="C6878" t="s">
        <v>14</v>
      </c>
      <c r="D6878" t="s">
        <v>15</v>
      </c>
      <c r="E6878" t="s">
        <v>454</v>
      </c>
      <c r="F6878" s="1">
        <v>43388.344444444447</v>
      </c>
      <c r="G6878">
        <v>1</v>
      </c>
      <c r="H6878">
        <v>61.11</v>
      </c>
      <c r="I6878">
        <v>61.11</v>
      </c>
      <c r="J6878">
        <v>18</v>
      </c>
      <c r="K6878" t="s">
        <v>1543</v>
      </c>
      <c r="L6878">
        <v>2018</v>
      </c>
      <c r="M6878">
        <v>10</v>
      </c>
    </row>
    <row r="6879" spans="1:13" x14ac:dyDescent="0.25">
      <c r="A6879">
        <v>169189</v>
      </c>
      <c r="B6879" t="s">
        <v>1002</v>
      </c>
      <c r="C6879" t="s">
        <v>14</v>
      </c>
      <c r="D6879" t="s">
        <v>15</v>
      </c>
      <c r="E6879" t="s">
        <v>454</v>
      </c>
      <c r="F6879" s="1">
        <v>43437.50885416667</v>
      </c>
      <c r="G6879">
        <v>1</v>
      </c>
      <c r="H6879">
        <v>61.11</v>
      </c>
      <c r="I6879">
        <v>61.11</v>
      </c>
      <c r="J6879">
        <v>18</v>
      </c>
      <c r="K6879" t="s">
        <v>1543</v>
      </c>
      <c r="L6879">
        <v>2018</v>
      </c>
      <c r="M6879">
        <v>12</v>
      </c>
    </row>
    <row r="6880" spans="1:13" x14ac:dyDescent="0.25">
      <c r="A6880">
        <v>169189</v>
      </c>
      <c r="B6880" t="s">
        <v>1002</v>
      </c>
      <c r="C6880" t="s">
        <v>14</v>
      </c>
      <c r="D6880" t="s">
        <v>15</v>
      </c>
      <c r="E6880" t="s">
        <v>454</v>
      </c>
      <c r="F6880" s="1">
        <v>43479.409178240741</v>
      </c>
      <c r="G6880">
        <v>1</v>
      </c>
      <c r="H6880">
        <v>61.11</v>
      </c>
      <c r="I6880">
        <v>61.11</v>
      </c>
      <c r="J6880">
        <v>18</v>
      </c>
      <c r="K6880" t="s">
        <v>1543</v>
      </c>
      <c r="L6880">
        <v>2019</v>
      </c>
      <c r="M6880">
        <v>1</v>
      </c>
    </row>
    <row r="6881" spans="1:13" x14ac:dyDescent="0.25">
      <c r="A6881">
        <v>169189</v>
      </c>
      <c r="B6881" t="s">
        <v>1002</v>
      </c>
      <c r="C6881" t="s">
        <v>14</v>
      </c>
      <c r="D6881" t="s">
        <v>15</v>
      </c>
      <c r="E6881" t="s">
        <v>454</v>
      </c>
      <c r="F6881" s="1">
        <v>43507.406377314815</v>
      </c>
      <c r="G6881">
        <v>1</v>
      </c>
      <c r="H6881">
        <v>61.11</v>
      </c>
      <c r="I6881">
        <v>61.11</v>
      </c>
      <c r="J6881">
        <v>18</v>
      </c>
      <c r="K6881" t="s">
        <v>1543</v>
      </c>
      <c r="L6881">
        <v>2019</v>
      </c>
      <c r="M6881">
        <v>2</v>
      </c>
    </row>
    <row r="6882" spans="1:13" x14ac:dyDescent="0.25">
      <c r="A6882">
        <v>169189</v>
      </c>
      <c r="B6882" t="s">
        <v>1002</v>
      </c>
      <c r="C6882" t="s">
        <v>14</v>
      </c>
      <c r="D6882" t="s">
        <v>15</v>
      </c>
      <c r="E6882" t="s">
        <v>454</v>
      </c>
      <c r="F6882" s="1">
        <v>43528.416400462964</v>
      </c>
      <c r="G6882">
        <v>1</v>
      </c>
      <c r="H6882">
        <v>61.11</v>
      </c>
      <c r="I6882">
        <v>61.11</v>
      </c>
      <c r="J6882">
        <v>18</v>
      </c>
      <c r="K6882" t="s">
        <v>1543</v>
      </c>
      <c r="L6882">
        <v>2019</v>
      </c>
      <c r="M6882">
        <v>3</v>
      </c>
    </row>
    <row r="6883" spans="1:13" x14ac:dyDescent="0.25">
      <c r="A6883">
        <v>169189</v>
      </c>
      <c r="B6883" t="s">
        <v>1002</v>
      </c>
      <c r="C6883" t="s">
        <v>14</v>
      </c>
      <c r="D6883" t="s">
        <v>15</v>
      </c>
      <c r="E6883" t="s">
        <v>454</v>
      </c>
      <c r="F6883" s="1">
        <v>43556.407962962963</v>
      </c>
      <c r="G6883">
        <v>1</v>
      </c>
      <c r="H6883">
        <v>61.11</v>
      </c>
      <c r="I6883">
        <v>61.11</v>
      </c>
      <c r="J6883">
        <v>18</v>
      </c>
      <c r="K6883" t="s">
        <v>1543</v>
      </c>
      <c r="L6883">
        <v>2019</v>
      </c>
      <c r="M6883">
        <v>4</v>
      </c>
    </row>
    <row r="6884" spans="1:13" x14ac:dyDescent="0.25">
      <c r="A6884">
        <v>169189</v>
      </c>
      <c r="B6884" t="s">
        <v>1002</v>
      </c>
      <c r="C6884" t="s">
        <v>14</v>
      </c>
      <c r="D6884" t="s">
        <v>15</v>
      </c>
      <c r="E6884" t="s">
        <v>454</v>
      </c>
      <c r="F6884" s="1">
        <v>43682.418541666666</v>
      </c>
      <c r="G6884">
        <v>1</v>
      </c>
      <c r="H6884">
        <v>61.17</v>
      </c>
      <c r="I6884">
        <v>61.17</v>
      </c>
      <c r="J6884">
        <v>18</v>
      </c>
      <c r="K6884" t="s">
        <v>1543</v>
      </c>
      <c r="L6884">
        <v>2019</v>
      </c>
      <c r="M6884">
        <v>8</v>
      </c>
    </row>
    <row r="6885" spans="1:13" x14ac:dyDescent="0.25">
      <c r="A6885">
        <v>169189</v>
      </c>
      <c r="B6885" t="s">
        <v>1002</v>
      </c>
      <c r="C6885" t="s">
        <v>14</v>
      </c>
      <c r="D6885" t="s">
        <v>15</v>
      </c>
      <c r="E6885" t="s">
        <v>454</v>
      </c>
      <c r="F6885" s="1">
        <v>43780.411469907405</v>
      </c>
      <c r="G6885">
        <v>1</v>
      </c>
      <c r="H6885">
        <v>61.04</v>
      </c>
      <c r="I6885">
        <v>61.04</v>
      </c>
      <c r="J6885">
        <v>18</v>
      </c>
      <c r="K6885" t="s">
        <v>1543</v>
      </c>
      <c r="L6885">
        <v>2019</v>
      </c>
      <c r="M6885">
        <v>11</v>
      </c>
    </row>
    <row r="6886" spans="1:13" x14ac:dyDescent="0.25">
      <c r="A6886">
        <v>147454</v>
      </c>
      <c r="B6886" t="s">
        <v>1003</v>
      </c>
      <c r="C6886" t="s">
        <v>14</v>
      </c>
      <c r="D6886" t="s">
        <v>15</v>
      </c>
      <c r="E6886" t="s">
        <v>454</v>
      </c>
      <c r="F6886" s="1">
        <v>42800.413576388892</v>
      </c>
      <c r="G6886">
        <v>1</v>
      </c>
      <c r="H6886">
        <v>92.84</v>
      </c>
      <c r="I6886">
        <v>92.84</v>
      </c>
      <c r="J6886">
        <v>18</v>
      </c>
      <c r="K6886" t="s">
        <v>1543</v>
      </c>
      <c r="L6886">
        <v>2017</v>
      </c>
      <c r="M6886">
        <v>3</v>
      </c>
    </row>
    <row r="6887" spans="1:13" x14ac:dyDescent="0.25">
      <c r="A6887">
        <v>147454</v>
      </c>
      <c r="B6887" t="s">
        <v>1003</v>
      </c>
      <c r="C6887" t="s">
        <v>14</v>
      </c>
      <c r="D6887" t="s">
        <v>15</v>
      </c>
      <c r="E6887" t="s">
        <v>454</v>
      </c>
      <c r="F6887" s="1">
        <v>43115.416388888887</v>
      </c>
      <c r="G6887">
        <v>1</v>
      </c>
      <c r="H6887">
        <v>92.2</v>
      </c>
      <c r="I6887">
        <v>92.2</v>
      </c>
      <c r="J6887">
        <v>18</v>
      </c>
      <c r="K6887" t="s">
        <v>1543</v>
      </c>
      <c r="L6887">
        <v>2018</v>
      </c>
      <c r="M6887">
        <v>1</v>
      </c>
    </row>
    <row r="6888" spans="1:13" x14ac:dyDescent="0.25">
      <c r="A6888">
        <v>116461</v>
      </c>
      <c r="B6888" t="s">
        <v>1624</v>
      </c>
      <c r="C6888" t="s">
        <v>14</v>
      </c>
      <c r="D6888" t="s">
        <v>27</v>
      </c>
      <c r="E6888" t="s">
        <v>1005</v>
      </c>
      <c r="F6888" s="1">
        <v>42744.44972222222</v>
      </c>
      <c r="G6888">
        <v>1</v>
      </c>
      <c r="H6888">
        <v>83.45</v>
      </c>
      <c r="I6888">
        <v>83.45</v>
      </c>
      <c r="J6888">
        <v>18</v>
      </c>
      <c r="K6888" t="s">
        <v>1543</v>
      </c>
      <c r="L6888">
        <v>2017</v>
      </c>
      <c r="M6888">
        <v>1</v>
      </c>
    </row>
    <row r="6889" spans="1:13" x14ac:dyDescent="0.25">
      <c r="A6889">
        <v>116461</v>
      </c>
      <c r="B6889" t="s">
        <v>1624</v>
      </c>
      <c r="C6889" t="s">
        <v>14</v>
      </c>
      <c r="D6889" t="s">
        <v>27</v>
      </c>
      <c r="E6889" t="s">
        <v>1005</v>
      </c>
      <c r="F6889" s="1">
        <v>42745.380983796298</v>
      </c>
      <c r="G6889">
        <v>1</v>
      </c>
      <c r="H6889">
        <v>83.45</v>
      </c>
      <c r="I6889">
        <v>83.45</v>
      </c>
      <c r="J6889">
        <v>18</v>
      </c>
      <c r="K6889" t="s">
        <v>1543</v>
      </c>
      <c r="L6889">
        <v>2017</v>
      </c>
      <c r="M6889">
        <v>1</v>
      </c>
    </row>
    <row r="6890" spans="1:13" x14ac:dyDescent="0.25">
      <c r="A6890">
        <v>211294</v>
      </c>
      <c r="B6890" t="s">
        <v>1412</v>
      </c>
      <c r="C6890" t="s">
        <v>14</v>
      </c>
      <c r="D6890" t="s">
        <v>15</v>
      </c>
      <c r="E6890" t="s">
        <v>819</v>
      </c>
      <c r="F6890" s="1">
        <v>43052.409444444442</v>
      </c>
      <c r="G6890">
        <v>1</v>
      </c>
      <c r="H6890">
        <v>1052.6300000000001</v>
      </c>
      <c r="I6890">
        <v>1052.6300000000001</v>
      </c>
      <c r="J6890">
        <v>18</v>
      </c>
      <c r="K6890" t="s">
        <v>1543</v>
      </c>
      <c r="L6890">
        <v>2017</v>
      </c>
      <c r="M6890">
        <v>11</v>
      </c>
    </row>
    <row r="6891" spans="1:13" x14ac:dyDescent="0.25">
      <c r="A6891">
        <v>211294</v>
      </c>
      <c r="B6891" t="s">
        <v>1412</v>
      </c>
      <c r="C6891" t="s">
        <v>14</v>
      </c>
      <c r="D6891" t="s">
        <v>15</v>
      </c>
      <c r="E6891" t="s">
        <v>819</v>
      </c>
      <c r="F6891" s="1">
        <v>43108.437719907408</v>
      </c>
      <c r="G6891">
        <v>1</v>
      </c>
      <c r="H6891">
        <v>1059.8599999999999</v>
      </c>
      <c r="I6891">
        <v>1059.8599999999999</v>
      </c>
      <c r="J6891">
        <v>18</v>
      </c>
      <c r="K6891" t="s">
        <v>1543</v>
      </c>
      <c r="L6891">
        <v>2018</v>
      </c>
      <c r="M6891">
        <v>1</v>
      </c>
    </row>
    <row r="6892" spans="1:13" x14ac:dyDescent="0.25">
      <c r="A6892">
        <v>211294</v>
      </c>
      <c r="B6892" t="s">
        <v>1412</v>
      </c>
      <c r="C6892" t="s">
        <v>14</v>
      </c>
      <c r="D6892" t="s">
        <v>15</v>
      </c>
      <c r="E6892" t="s">
        <v>819</v>
      </c>
      <c r="F6892" s="1">
        <v>43108.437719907408</v>
      </c>
      <c r="G6892">
        <v>1</v>
      </c>
      <c r="H6892">
        <v>1059.8599999999999</v>
      </c>
      <c r="I6892">
        <v>1059.8599999999999</v>
      </c>
      <c r="J6892">
        <v>18</v>
      </c>
      <c r="K6892" t="s">
        <v>1543</v>
      </c>
      <c r="L6892">
        <v>2018</v>
      </c>
      <c r="M6892">
        <v>1</v>
      </c>
    </row>
    <row r="6893" spans="1:13" x14ac:dyDescent="0.25">
      <c r="A6893">
        <v>211294</v>
      </c>
      <c r="B6893" t="s">
        <v>1412</v>
      </c>
      <c r="C6893" t="s">
        <v>14</v>
      </c>
      <c r="D6893" t="s">
        <v>15</v>
      </c>
      <c r="E6893" t="s">
        <v>819</v>
      </c>
      <c r="F6893" s="1">
        <v>43157.399328703701</v>
      </c>
      <c r="G6893">
        <v>1</v>
      </c>
      <c r="H6893">
        <v>1052.54</v>
      </c>
      <c r="I6893">
        <v>1052.54</v>
      </c>
      <c r="J6893">
        <v>18</v>
      </c>
      <c r="K6893" t="s">
        <v>1543</v>
      </c>
      <c r="L6893">
        <v>2018</v>
      </c>
      <c r="M6893">
        <v>2</v>
      </c>
    </row>
    <row r="6894" spans="1:13" x14ac:dyDescent="0.25">
      <c r="A6894">
        <v>211294</v>
      </c>
      <c r="B6894" t="s">
        <v>1412</v>
      </c>
      <c r="C6894" t="s">
        <v>14</v>
      </c>
      <c r="D6894" t="s">
        <v>15</v>
      </c>
      <c r="E6894" t="s">
        <v>819</v>
      </c>
      <c r="F6894" s="1">
        <v>43164.410092592596</v>
      </c>
      <c r="G6894">
        <v>2</v>
      </c>
      <c r="H6894">
        <v>1052.54</v>
      </c>
      <c r="I6894">
        <v>2105.08</v>
      </c>
      <c r="J6894">
        <v>18</v>
      </c>
      <c r="K6894" t="s">
        <v>1543</v>
      </c>
      <c r="L6894">
        <v>2018</v>
      </c>
      <c r="M6894">
        <v>3</v>
      </c>
    </row>
    <row r="6895" spans="1:13" x14ac:dyDescent="0.25">
      <c r="A6895">
        <v>211294</v>
      </c>
      <c r="B6895" t="s">
        <v>1412</v>
      </c>
      <c r="C6895" t="s">
        <v>14</v>
      </c>
      <c r="D6895" t="s">
        <v>15</v>
      </c>
      <c r="E6895" t="s">
        <v>819</v>
      </c>
      <c r="F6895" s="1">
        <v>43217.373819444445</v>
      </c>
      <c r="G6895">
        <v>1</v>
      </c>
      <c r="H6895">
        <v>1052.54</v>
      </c>
      <c r="I6895">
        <v>1052.54</v>
      </c>
      <c r="J6895">
        <v>18</v>
      </c>
      <c r="K6895" t="s">
        <v>1543</v>
      </c>
      <c r="L6895">
        <v>2018</v>
      </c>
      <c r="M6895">
        <v>4</v>
      </c>
    </row>
    <row r="6896" spans="1:13" x14ac:dyDescent="0.25">
      <c r="A6896">
        <v>211294</v>
      </c>
      <c r="B6896" t="s">
        <v>1412</v>
      </c>
      <c r="C6896" t="s">
        <v>14</v>
      </c>
      <c r="D6896" t="s">
        <v>15</v>
      </c>
      <c r="E6896" t="s">
        <v>819</v>
      </c>
      <c r="F6896" s="1">
        <v>43234.357372685183</v>
      </c>
      <c r="G6896">
        <v>1</v>
      </c>
      <c r="H6896">
        <v>1061.93</v>
      </c>
      <c r="I6896">
        <v>1061.93</v>
      </c>
      <c r="J6896">
        <v>18</v>
      </c>
      <c r="K6896" t="s">
        <v>1543</v>
      </c>
      <c r="L6896">
        <v>2018</v>
      </c>
      <c r="M6896">
        <v>5</v>
      </c>
    </row>
    <row r="6897" spans="1:13" x14ac:dyDescent="0.25">
      <c r="A6897">
        <v>211294</v>
      </c>
      <c r="B6897" t="s">
        <v>1412</v>
      </c>
      <c r="C6897" t="s">
        <v>14</v>
      </c>
      <c r="D6897" t="s">
        <v>15</v>
      </c>
      <c r="E6897" t="s">
        <v>819</v>
      </c>
      <c r="F6897" s="1">
        <v>43332.364282407405</v>
      </c>
      <c r="G6897">
        <v>1</v>
      </c>
      <c r="H6897">
        <v>1052.54</v>
      </c>
      <c r="I6897">
        <v>1052.54</v>
      </c>
      <c r="J6897">
        <v>18</v>
      </c>
      <c r="K6897" t="s">
        <v>1543</v>
      </c>
      <c r="L6897">
        <v>2018</v>
      </c>
      <c r="M6897">
        <v>8</v>
      </c>
    </row>
    <row r="6898" spans="1:13" x14ac:dyDescent="0.25">
      <c r="A6898">
        <v>211294</v>
      </c>
      <c r="B6898" t="s">
        <v>1412</v>
      </c>
      <c r="C6898" t="s">
        <v>14</v>
      </c>
      <c r="D6898" t="s">
        <v>15</v>
      </c>
      <c r="E6898" t="s">
        <v>819</v>
      </c>
      <c r="F6898" s="1">
        <v>43360.33766203704</v>
      </c>
      <c r="G6898">
        <v>1</v>
      </c>
      <c r="H6898">
        <v>1052.54</v>
      </c>
      <c r="I6898">
        <v>1052.54</v>
      </c>
      <c r="J6898">
        <v>18</v>
      </c>
      <c r="K6898" t="s">
        <v>1543</v>
      </c>
      <c r="L6898">
        <v>2018</v>
      </c>
      <c r="M6898">
        <v>9</v>
      </c>
    </row>
    <row r="6899" spans="1:13" x14ac:dyDescent="0.25">
      <c r="A6899">
        <v>211294</v>
      </c>
      <c r="B6899" t="s">
        <v>1412</v>
      </c>
      <c r="C6899" t="s">
        <v>14</v>
      </c>
      <c r="D6899" t="s">
        <v>15</v>
      </c>
      <c r="E6899" t="s">
        <v>819</v>
      </c>
      <c r="F6899" s="1">
        <v>43367.425381944442</v>
      </c>
      <c r="G6899">
        <v>1</v>
      </c>
      <c r="H6899">
        <v>1052.6300000000001</v>
      </c>
      <c r="I6899">
        <v>1052.6300000000001</v>
      </c>
      <c r="J6899">
        <v>18</v>
      </c>
      <c r="K6899" t="s">
        <v>1543</v>
      </c>
      <c r="L6899">
        <v>2018</v>
      </c>
      <c r="M6899">
        <v>9</v>
      </c>
    </row>
    <row r="6900" spans="1:13" x14ac:dyDescent="0.25">
      <c r="A6900">
        <v>211294</v>
      </c>
      <c r="B6900" t="s">
        <v>1412</v>
      </c>
      <c r="C6900" t="s">
        <v>14</v>
      </c>
      <c r="D6900" t="s">
        <v>15</v>
      </c>
      <c r="E6900" t="s">
        <v>819</v>
      </c>
      <c r="F6900" s="1">
        <v>43367.425381944442</v>
      </c>
      <c r="G6900">
        <v>1</v>
      </c>
      <c r="H6900">
        <v>1052.54</v>
      </c>
      <c r="I6900">
        <v>1052.54</v>
      </c>
      <c r="J6900">
        <v>18</v>
      </c>
      <c r="K6900" t="s">
        <v>1543</v>
      </c>
      <c r="L6900">
        <v>2018</v>
      </c>
      <c r="M6900">
        <v>9</v>
      </c>
    </row>
    <row r="6901" spans="1:13" x14ac:dyDescent="0.25">
      <c r="A6901">
        <v>211294</v>
      </c>
      <c r="B6901" t="s">
        <v>1412</v>
      </c>
      <c r="C6901" t="s">
        <v>14</v>
      </c>
      <c r="D6901" t="s">
        <v>15</v>
      </c>
      <c r="E6901" t="s">
        <v>819</v>
      </c>
      <c r="F6901" s="1">
        <v>43402.43408564815</v>
      </c>
      <c r="G6901">
        <v>1</v>
      </c>
      <c r="H6901">
        <v>1052.6300000000001</v>
      </c>
      <c r="I6901">
        <v>1052.6300000000001</v>
      </c>
      <c r="J6901">
        <v>18</v>
      </c>
      <c r="K6901" t="s">
        <v>1543</v>
      </c>
      <c r="L6901">
        <v>2018</v>
      </c>
      <c r="M6901">
        <v>10</v>
      </c>
    </row>
    <row r="6902" spans="1:13" x14ac:dyDescent="0.25">
      <c r="A6902">
        <v>211294</v>
      </c>
      <c r="B6902" t="s">
        <v>1412</v>
      </c>
      <c r="C6902" t="s">
        <v>14</v>
      </c>
      <c r="D6902" t="s">
        <v>15</v>
      </c>
      <c r="E6902" t="s">
        <v>819</v>
      </c>
      <c r="F6902" s="1">
        <v>43402.43408564815</v>
      </c>
      <c r="G6902">
        <v>1</v>
      </c>
      <c r="H6902">
        <v>1052.54</v>
      </c>
      <c r="I6902">
        <v>1052.54</v>
      </c>
      <c r="J6902">
        <v>18</v>
      </c>
      <c r="K6902" t="s">
        <v>1543</v>
      </c>
      <c r="L6902">
        <v>2018</v>
      </c>
      <c r="M6902">
        <v>10</v>
      </c>
    </row>
    <row r="6903" spans="1:13" x14ac:dyDescent="0.25">
      <c r="A6903">
        <v>211294</v>
      </c>
      <c r="B6903" t="s">
        <v>1412</v>
      </c>
      <c r="C6903" t="s">
        <v>14</v>
      </c>
      <c r="D6903" t="s">
        <v>15</v>
      </c>
      <c r="E6903" t="s">
        <v>819</v>
      </c>
      <c r="F6903" s="1">
        <v>43416.354733796295</v>
      </c>
      <c r="G6903">
        <v>1</v>
      </c>
      <c r="H6903">
        <v>1052.54</v>
      </c>
      <c r="I6903">
        <v>1052.54</v>
      </c>
      <c r="J6903">
        <v>18</v>
      </c>
      <c r="K6903" t="s">
        <v>1543</v>
      </c>
      <c r="L6903">
        <v>2018</v>
      </c>
      <c r="M6903">
        <v>11</v>
      </c>
    </row>
    <row r="6904" spans="1:13" x14ac:dyDescent="0.25">
      <c r="A6904">
        <v>211294</v>
      </c>
      <c r="B6904" t="s">
        <v>1412</v>
      </c>
      <c r="C6904" t="s">
        <v>14</v>
      </c>
      <c r="D6904" t="s">
        <v>15</v>
      </c>
      <c r="E6904" t="s">
        <v>819</v>
      </c>
      <c r="F6904" s="1">
        <v>43514.409930555557</v>
      </c>
      <c r="G6904">
        <v>1</v>
      </c>
      <c r="H6904">
        <v>1052.54</v>
      </c>
      <c r="I6904">
        <v>1052.54</v>
      </c>
      <c r="J6904">
        <v>18</v>
      </c>
      <c r="K6904" t="s">
        <v>1543</v>
      </c>
      <c r="L6904">
        <v>2019</v>
      </c>
      <c r="M6904">
        <v>2</v>
      </c>
    </row>
    <row r="6905" spans="1:13" x14ac:dyDescent="0.25">
      <c r="A6905">
        <v>211294</v>
      </c>
      <c r="B6905" t="s">
        <v>1412</v>
      </c>
      <c r="C6905" t="s">
        <v>14</v>
      </c>
      <c r="D6905" t="s">
        <v>15</v>
      </c>
      <c r="E6905" t="s">
        <v>819</v>
      </c>
      <c r="F6905" s="1">
        <v>43676.363043981481</v>
      </c>
      <c r="G6905">
        <v>2</v>
      </c>
      <c r="H6905">
        <v>1051.6099999999999</v>
      </c>
      <c r="I6905">
        <v>2103.2199999999998</v>
      </c>
      <c r="J6905">
        <v>18</v>
      </c>
      <c r="K6905" t="s">
        <v>1543</v>
      </c>
      <c r="L6905">
        <v>2019</v>
      </c>
      <c r="M6905">
        <v>7</v>
      </c>
    </row>
    <row r="6906" spans="1:13" x14ac:dyDescent="0.25">
      <c r="A6906">
        <v>211297</v>
      </c>
      <c r="B6906" t="s">
        <v>1625</v>
      </c>
      <c r="C6906" t="s">
        <v>14</v>
      </c>
      <c r="D6906" t="s">
        <v>15</v>
      </c>
      <c r="E6906" t="s">
        <v>819</v>
      </c>
      <c r="F6906" s="1">
        <v>43108.437719907408</v>
      </c>
      <c r="G6906">
        <v>2</v>
      </c>
      <c r="H6906">
        <v>1616.09</v>
      </c>
      <c r="I6906">
        <v>3232.18</v>
      </c>
      <c r="J6906">
        <v>18</v>
      </c>
      <c r="K6906" t="s">
        <v>1543</v>
      </c>
      <c r="L6906">
        <v>2018</v>
      </c>
      <c r="M6906">
        <v>1</v>
      </c>
    </row>
    <row r="6907" spans="1:13" x14ac:dyDescent="0.25">
      <c r="A6907">
        <v>211297</v>
      </c>
      <c r="B6907" t="s">
        <v>1625</v>
      </c>
      <c r="C6907" t="s">
        <v>14</v>
      </c>
      <c r="D6907" t="s">
        <v>15</v>
      </c>
      <c r="E6907" t="s">
        <v>819</v>
      </c>
      <c r="F6907" s="1">
        <v>43123.36204861111</v>
      </c>
      <c r="G6907">
        <v>1</v>
      </c>
      <c r="H6907">
        <v>1616.09</v>
      </c>
      <c r="I6907">
        <v>1616.09</v>
      </c>
      <c r="J6907">
        <v>18</v>
      </c>
      <c r="K6907" t="s">
        <v>1543</v>
      </c>
      <c r="L6907">
        <v>2018</v>
      </c>
      <c r="M6907">
        <v>1</v>
      </c>
    </row>
    <row r="6908" spans="1:13" x14ac:dyDescent="0.25">
      <c r="A6908">
        <v>211297</v>
      </c>
      <c r="B6908" t="s">
        <v>1625</v>
      </c>
      <c r="C6908" t="s">
        <v>14</v>
      </c>
      <c r="D6908" t="s">
        <v>15</v>
      </c>
      <c r="E6908" t="s">
        <v>819</v>
      </c>
      <c r="F6908" s="1">
        <v>43136.401342592595</v>
      </c>
      <c r="G6908">
        <v>1</v>
      </c>
      <c r="H6908">
        <v>1615.92</v>
      </c>
      <c r="I6908">
        <v>1615.92</v>
      </c>
      <c r="J6908">
        <v>18</v>
      </c>
      <c r="K6908" t="s">
        <v>1543</v>
      </c>
      <c r="L6908">
        <v>2018</v>
      </c>
      <c r="M6908">
        <v>2</v>
      </c>
    </row>
    <row r="6909" spans="1:13" x14ac:dyDescent="0.25">
      <c r="A6909">
        <v>211297</v>
      </c>
      <c r="B6909" t="s">
        <v>1625</v>
      </c>
      <c r="C6909" t="s">
        <v>14</v>
      </c>
      <c r="D6909" t="s">
        <v>15</v>
      </c>
      <c r="E6909" t="s">
        <v>819</v>
      </c>
      <c r="F6909" s="1">
        <v>43144.404270833336</v>
      </c>
      <c r="G6909">
        <v>1</v>
      </c>
      <c r="H6909">
        <v>1615.92</v>
      </c>
      <c r="I6909">
        <v>1615.92</v>
      </c>
      <c r="J6909">
        <v>18</v>
      </c>
      <c r="K6909" t="s">
        <v>1543</v>
      </c>
      <c r="L6909">
        <v>2018</v>
      </c>
      <c r="M6909">
        <v>2</v>
      </c>
    </row>
    <row r="6910" spans="1:13" x14ac:dyDescent="0.25">
      <c r="A6910">
        <v>211297</v>
      </c>
      <c r="B6910" t="s">
        <v>1625</v>
      </c>
      <c r="C6910" t="s">
        <v>14</v>
      </c>
      <c r="D6910" t="s">
        <v>15</v>
      </c>
      <c r="E6910" t="s">
        <v>819</v>
      </c>
      <c r="F6910" s="1">
        <v>43196.578692129631</v>
      </c>
      <c r="G6910">
        <v>1</v>
      </c>
      <c r="H6910">
        <v>1600.24</v>
      </c>
      <c r="I6910">
        <v>1600.24</v>
      </c>
      <c r="J6910">
        <v>18</v>
      </c>
      <c r="K6910" t="s">
        <v>1543</v>
      </c>
      <c r="L6910">
        <v>2018</v>
      </c>
      <c r="M6910">
        <v>4</v>
      </c>
    </row>
    <row r="6911" spans="1:13" x14ac:dyDescent="0.25">
      <c r="A6911">
        <v>211297</v>
      </c>
      <c r="B6911" t="s">
        <v>1625</v>
      </c>
      <c r="C6911" t="s">
        <v>14</v>
      </c>
      <c r="D6911" t="s">
        <v>15</v>
      </c>
      <c r="E6911" t="s">
        <v>819</v>
      </c>
      <c r="F6911" s="1">
        <v>43199.416284722225</v>
      </c>
      <c r="G6911">
        <v>1</v>
      </c>
      <c r="H6911">
        <v>1600.24</v>
      </c>
      <c r="I6911">
        <v>1600.24</v>
      </c>
      <c r="J6911">
        <v>18</v>
      </c>
      <c r="K6911" t="s">
        <v>1543</v>
      </c>
      <c r="L6911">
        <v>2018</v>
      </c>
      <c r="M6911">
        <v>4</v>
      </c>
    </row>
    <row r="6912" spans="1:13" x14ac:dyDescent="0.25">
      <c r="A6912">
        <v>211297</v>
      </c>
      <c r="B6912" t="s">
        <v>1625</v>
      </c>
      <c r="C6912" t="s">
        <v>14</v>
      </c>
      <c r="D6912" t="s">
        <v>15</v>
      </c>
      <c r="E6912" t="s">
        <v>819</v>
      </c>
      <c r="F6912" s="1">
        <v>43227.383657407408</v>
      </c>
      <c r="G6912">
        <v>1</v>
      </c>
      <c r="H6912">
        <v>1615.92</v>
      </c>
      <c r="I6912">
        <v>1615.92</v>
      </c>
      <c r="J6912">
        <v>18</v>
      </c>
      <c r="K6912" t="s">
        <v>1543</v>
      </c>
      <c r="L6912">
        <v>2018</v>
      </c>
      <c r="M6912">
        <v>5</v>
      </c>
    </row>
    <row r="6913" spans="1:13" x14ac:dyDescent="0.25">
      <c r="A6913">
        <v>211297</v>
      </c>
      <c r="B6913" t="s">
        <v>1625</v>
      </c>
      <c r="C6913" t="s">
        <v>14</v>
      </c>
      <c r="D6913" t="s">
        <v>15</v>
      </c>
      <c r="E6913" t="s">
        <v>819</v>
      </c>
      <c r="F6913" s="1">
        <v>43290.313692129632</v>
      </c>
      <c r="G6913">
        <v>1</v>
      </c>
      <c r="H6913">
        <v>1616.09</v>
      </c>
      <c r="I6913">
        <v>1616.09</v>
      </c>
      <c r="J6913">
        <v>18</v>
      </c>
      <c r="K6913" t="s">
        <v>1543</v>
      </c>
      <c r="L6913">
        <v>2018</v>
      </c>
      <c r="M6913">
        <v>7</v>
      </c>
    </row>
    <row r="6914" spans="1:13" x14ac:dyDescent="0.25">
      <c r="A6914">
        <v>211297</v>
      </c>
      <c r="B6914" t="s">
        <v>1625</v>
      </c>
      <c r="C6914" t="s">
        <v>14</v>
      </c>
      <c r="D6914" t="s">
        <v>15</v>
      </c>
      <c r="E6914" t="s">
        <v>819</v>
      </c>
      <c r="F6914" s="1">
        <v>43332.364282407405</v>
      </c>
      <c r="G6914">
        <v>1</v>
      </c>
      <c r="H6914">
        <v>1615.92</v>
      </c>
      <c r="I6914">
        <v>1615.92</v>
      </c>
      <c r="J6914">
        <v>18</v>
      </c>
      <c r="K6914" t="s">
        <v>1543</v>
      </c>
      <c r="L6914">
        <v>2018</v>
      </c>
      <c r="M6914">
        <v>8</v>
      </c>
    </row>
    <row r="6915" spans="1:13" x14ac:dyDescent="0.25">
      <c r="A6915">
        <v>211297</v>
      </c>
      <c r="B6915" t="s">
        <v>1625</v>
      </c>
      <c r="C6915" t="s">
        <v>14</v>
      </c>
      <c r="D6915" t="s">
        <v>15</v>
      </c>
      <c r="E6915" t="s">
        <v>819</v>
      </c>
      <c r="F6915" s="1">
        <v>43346.412083333336</v>
      </c>
      <c r="G6915">
        <v>1</v>
      </c>
      <c r="H6915">
        <v>1615.92</v>
      </c>
      <c r="I6915">
        <v>1615.92</v>
      </c>
      <c r="J6915">
        <v>18</v>
      </c>
      <c r="K6915" t="s">
        <v>1543</v>
      </c>
      <c r="L6915">
        <v>2018</v>
      </c>
      <c r="M6915">
        <v>9</v>
      </c>
    </row>
    <row r="6916" spans="1:13" x14ac:dyDescent="0.25">
      <c r="A6916">
        <v>211297</v>
      </c>
      <c r="B6916" t="s">
        <v>1625</v>
      </c>
      <c r="C6916" t="s">
        <v>14</v>
      </c>
      <c r="D6916" t="s">
        <v>15</v>
      </c>
      <c r="E6916" t="s">
        <v>819</v>
      </c>
      <c r="F6916" s="1">
        <v>43353.40792824074</v>
      </c>
      <c r="G6916">
        <v>1</v>
      </c>
      <c r="H6916">
        <v>1615.92</v>
      </c>
      <c r="I6916">
        <v>1615.92</v>
      </c>
      <c r="J6916">
        <v>18</v>
      </c>
      <c r="K6916" t="s">
        <v>1543</v>
      </c>
      <c r="L6916">
        <v>2018</v>
      </c>
      <c r="M6916">
        <v>9</v>
      </c>
    </row>
    <row r="6917" spans="1:13" x14ac:dyDescent="0.25">
      <c r="A6917">
        <v>211297</v>
      </c>
      <c r="B6917" t="s">
        <v>1625</v>
      </c>
      <c r="C6917" t="s">
        <v>14</v>
      </c>
      <c r="D6917" t="s">
        <v>15</v>
      </c>
      <c r="E6917" t="s">
        <v>819</v>
      </c>
      <c r="F6917" s="1">
        <v>43416.354733796295</v>
      </c>
      <c r="G6917">
        <v>1</v>
      </c>
      <c r="H6917">
        <v>1615.92</v>
      </c>
      <c r="I6917">
        <v>1615.92</v>
      </c>
      <c r="J6917">
        <v>18</v>
      </c>
      <c r="K6917" t="s">
        <v>1543</v>
      </c>
      <c r="L6917">
        <v>2018</v>
      </c>
      <c r="M6917">
        <v>11</v>
      </c>
    </row>
    <row r="6918" spans="1:13" x14ac:dyDescent="0.25">
      <c r="A6918">
        <v>193124</v>
      </c>
      <c r="B6918" t="s">
        <v>1626</v>
      </c>
      <c r="C6918" t="s">
        <v>14</v>
      </c>
      <c r="D6918" t="s">
        <v>27</v>
      </c>
      <c r="E6918" t="s">
        <v>1012</v>
      </c>
      <c r="F6918" s="1">
        <v>42772.547615740739</v>
      </c>
      <c r="G6918">
        <v>2</v>
      </c>
      <c r="H6918">
        <v>75.69</v>
      </c>
      <c r="I6918">
        <v>151.38</v>
      </c>
      <c r="J6918">
        <v>18</v>
      </c>
      <c r="K6918" t="s">
        <v>1543</v>
      </c>
      <c r="L6918">
        <v>2017</v>
      </c>
      <c r="M6918">
        <v>2</v>
      </c>
    </row>
    <row r="6919" spans="1:13" x14ac:dyDescent="0.25">
      <c r="A6919">
        <v>119378</v>
      </c>
      <c r="B6919" t="s">
        <v>1627</v>
      </c>
      <c r="C6919" t="s">
        <v>14</v>
      </c>
      <c r="D6919" t="s">
        <v>27</v>
      </c>
      <c r="E6919" t="s">
        <v>1012</v>
      </c>
      <c r="F6919" s="1">
        <v>42916.525277777779</v>
      </c>
      <c r="G6919">
        <v>1</v>
      </c>
      <c r="H6919">
        <v>110.72</v>
      </c>
      <c r="I6919">
        <v>110.72</v>
      </c>
      <c r="J6919">
        <v>18</v>
      </c>
      <c r="K6919" t="s">
        <v>1543</v>
      </c>
      <c r="L6919">
        <v>2017</v>
      </c>
      <c r="M6919">
        <v>6</v>
      </c>
    </row>
    <row r="6920" spans="1:13" x14ac:dyDescent="0.25">
      <c r="A6920">
        <v>119378</v>
      </c>
      <c r="B6920" t="s">
        <v>1627</v>
      </c>
      <c r="C6920" t="s">
        <v>14</v>
      </c>
      <c r="D6920" t="s">
        <v>27</v>
      </c>
      <c r="E6920" t="s">
        <v>1012</v>
      </c>
      <c r="F6920" s="1">
        <v>42916.525277777779</v>
      </c>
      <c r="G6920">
        <v>1</v>
      </c>
      <c r="H6920">
        <v>110.72</v>
      </c>
      <c r="I6920">
        <v>110.72</v>
      </c>
      <c r="J6920">
        <v>18</v>
      </c>
      <c r="K6920" t="s">
        <v>1543</v>
      </c>
      <c r="L6920">
        <v>2017</v>
      </c>
      <c r="M6920">
        <v>6</v>
      </c>
    </row>
    <row r="6921" spans="1:13" x14ac:dyDescent="0.25">
      <c r="A6921">
        <v>214595</v>
      </c>
      <c r="B6921" t="s">
        <v>1011</v>
      </c>
      <c r="C6921" t="s">
        <v>14</v>
      </c>
      <c r="D6921" t="s">
        <v>15</v>
      </c>
      <c r="E6921" t="s">
        <v>1012</v>
      </c>
      <c r="F6921" s="1">
        <v>43759.320381944446</v>
      </c>
      <c r="G6921">
        <v>2</v>
      </c>
      <c r="H6921">
        <v>128.88999999999999</v>
      </c>
      <c r="I6921">
        <v>257.77999999999997</v>
      </c>
      <c r="J6921">
        <v>18</v>
      </c>
      <c r="K6921" t="s">
        <v>1543</v>
      </c>
      <c r="L6921">
        <v>2019</v>
      </c>
      <c r="M6921">
        <v>10</v>
      </c>
    </row>
    <row r="6922" spans="1:13" x14ac:dyDescent="0.25">
      <c r="A6922">
        <v>214596</v>
      </c>
      <c r="B6922" t="s">
        <v>1628</v>
      </c>
      <c r="C6922" t="s">
        <v>14</v>
      </c>
      <c r="D6922" t="s">
        <v>15</v>
      </c>
      <c r="E6922" t="s">
        <v>1012</v>
      </c>
      <c r="F6922" s="1">
        <v>42916.525277777779</v>
      </c>
      <c r="G6922">
        <v>1</v>
      </c>
      <c r="H6922">
        <v>75.69</v>
      </c>
      <c r="I6922">
        <v>75.69</v>
      </c>
      <c r="J6922">
        <v>18</v>
      </c>
      <c r="K6922" t="s">
        <v>1543</v>
      </c>
      <c r="L6922">
        <v>2017</v>
      </c>
      <c r="M6922">
        <v>6</v>
      </c>
    </row>
    <row r="6923" spans="1:13" x14ac:dyDescent="0.25">
      <c r="A6923">
        <v>214596</v>
      </c>
      <c r="B6923" t="s">
        <v>1628</v>
      </c>
      <c r="C6923" t="s">
        <v>14</v>
      </c>
      <c r="D6923" t="s">
        <v>15</v>
      </c>
      <c r="E6923" t="s">
        <v>1012</v>
      </c>
      <c r="F6923" s="1">
        <v>43276.328842592593</v>
      </c>
      <c r="G6923">
        <v>1</v>
      </c>
      <c r="H6923">
        <v>78.2</v>
      </c>
      <c r="I6923">
        <v>78.2</v>
      </c>
      <c r="J6923">
        <v>18</v>
      </c>
      <c r="K6923" t="s">
        <v>1543</v>
      </c>
      <c r="L6923">
        <v>2018</v>
      </c>
      <c r="M6923">
        <v>6</v>
      </c>
    </row>
    <row r="6924" spans="1:13" x14ac:dyDescent="0.25">
      <c r="A6924">
        <v>214596</v>
      </c>
      <c r="B6924" t="s">
        <v>1628</v>
      </c>
      <c r="C6924" t="s">
        <v>14</v>
      </c>
      <c r="D6924" t="s">
        <v>15</v>
      </c>
      <c r="E6924" t="s">
        <v>1012</v>
      </c>
      <c r="F6924" s="1">
        <v>43276.328842592593</v>
      </c>
      <c r="G6924">
        <v>1</v>
      </c>
      <c r="H6924">
        <v>78.2</v>
      </c>
      <c r="I6924">
        <v>78.2</v>
      </c>
      <c r="J6924">
        <v>18</v>
      </c>
      <c r="K6924" t="s">
        <v>1543</v>
      </c>
      <c r="L6924">
        <v>2018</v>
      </c>
      <c r="M6924">
        <v>6</v>
      </c>
    </row>
    <row r="6925" spans="1:13" x14ac:dyDescent="0.25">
      <c r="A6925">
        <v>214596</v>
      </c>
      <c r="B6925" t="s">
        <v>1628</v>
      </c>
      <c r="C6925" t="s">
        <v>14</v>
      </c>
      <c r="D6925" t="s">
        <v>15</v>
      </c>
      <c r="E6925" t="s">
        <v>1012</v>
      </c>
      <c r="F6925" s="1">
        <v>43542.404826388891</v>
      </c>
      <c r="G6925">
        <v>1</v>
      </c>
      <c r="H6925">
        <v>84.06</v>
      </c>
      <c r="I6925">
        <v>84.06</v>
      </c>
      <c r="J6925">
        <v>18</v>
      </c>
      <c r="K6925" t="s">
        <v>1543</v>
      </c>
      <c r="L6925">
        <v>2019</v>
      </c>
      <c r="M6925">
        <v>3</v>
      </c>
    </row>
    <row r="6926" spans="1:13" x14ac:dyDescent="0.25">
      <c r="A6926">
        <v>147862</v>
      </c>
      <c r="B6926" t="s">
        <v>1629</v>
      </c>
      <c r="C6926" t="s">
        <v>14</v>
      </c>
      <c r="D6926" t="s">
        <v>15</v>
      </c>
      <c r="E6926" t="s">
        <v>1414</v>
      </c>
      <c r="F6926" s="1">
        <v>43066.363923611112</v>
      </c>
      <c r="G6926">
        <v>1</v>
      </c>
      <c r="H6926">
        <v>140.55000000000001</v>
      </c>
      <c r="I6926">
        <v>140.55000000000001</v>
      </c>
      <c r="J6926">
        <v>18</v>
      </c>
      <c r="K6926" t="s">
        <v>1543</v>
      </c>
      <c r="L6926">
        <v>2017</v>
      </c>
      <c r="M6926">
        <v>11</v>
      </c>
    </row>
    <row r="6927" spans="1:13" x14ac:dyDescent="0.25">
      <c r="A6927">
        <v>196193</v>
      </c>
      <c r="B6927" t="s">
        <v>1630</v>
      </c>
      <c r="C6927" t="s">
        <v>14</v>
      </c>
      <c r="D6927" t="s">
        <v>15</v>
      </c>
      <c r="E6927" t="s">
        <v>1414</v>
      </c>
      <c r="F6927" s="1">
        <v>42916.525277777779</v>
      </c>
      <c r="G6927">
        <v>1</v>
      </c>
      <c r="H6927">
        <v>39.270000000000003</v>
      </c>
      <c r="I6927">
        <v>39.270000000000003</v>
      </c>
      <c r="J6927">
        <v>18</v>
      </c>
      <c r="K6927" t="s">
        <v>1543</v>
      </c>
      <c r="L6927">
        <v>2017</v>
      </c>
      <c r="M6927">
        <v>6</v>
      </c>
    </row>
    <row r="6928" spans="1:13" x14ac:dyDescent="0.25">
      <c r="A6928">
        <v>196193</v>
      </c>
      <c r="B6928" t="s">
        <v>1630</v>
      </c>
      <c r="C6928" t="s">
        <v>14</v>
      </c>
      <c r="D6928" t="s">
        <v>15</v>
      </c>
      <c r="E6928" t="s">
        <v>1414</v>
      </c>
      <c r="F6928" s="1">
        <v>43514.409930555557</v>
      </c>
      <c r="G6928">
        <v>1</v>
      </c>
      <c r="H6928">
        <v>39.270000000000003</v>
      </c>
      <c r="I6928">
        <v>39.270000000000003</v>
      </c>
      <c r="J6928">
        <v>18</v>
      </c>
      <c r="K6928" t="s">
        <v>1543</v>
      </c>
      <c r="L6928">
        <v>2019</v>
      </c>
      <c r="M6928">
        <v>2</v>
      </c>
    </row>
    <row r="6929" spans="1:13" x14ac:dyDescent="0.25">
      <c r="A6929">
        <v>159595</v>
      </c>
      <c r="B6929" t="s">
        <v>1631</v>
      </c>
      <c r="C6929" t="s">
        <v>14</v>
      </c>
      <c r="D6929" t="s">
        <v>15</v>
      </c>
      <c r="E6929" t="s">
        <v>1414</v>
      </c>
      <c r="F6929" s="1">
        <v>43675.391446759262</v>
      </c>
      <c r="G6929">
        <v>3</v>
      </c>
      <c r="H6929">
        <v>73.92</v>
      </c>
      <c r="I6929">
        <v>221.76</v>
      </c>
      <c r="J6929">
        <v>18</v>
      </c>
      <c r="K6929" t="s">
        <v>1543</v>
      </c>
      <c r="L6929">
        <v>2019</v>
      </c>
      <c r="M6929">
        <v>7</v>
      </c>
    </row>
    <row r="6930" spans="1:13" x14ac:dyDescent="0.25">
      <c r="A6930">
        <v>159596</v>
      </c>
      <c r="B6930" t="s">
        <v>1632</v>
      </c>
      <c r="C6930" t="s">
        <v>14</v>
      </c>
      <c r="D6930" t="s">
        <v>15</v>
      </c>
      <c r="E6930" t="s">
        <v>1414</v>
      </c>
      <c r="F6930" s="1">
        <v>43682.418541666666</v>
      </c>
      <c r="G6930">
        <v>1</v>
      </c>
      <c r="H6930">
        <v>121.8</v>
      </c>
      <c r="I6930">
        <v>121.8</v>
      </c>
      <c r="J6930">
        <v>18</v>
      </c>
      <c r="K6930" t="s">
        <v>1543</v>
      </c>
      <c r="L6930">
        <v>2019</v>
      </c>
      <c r="M6930">
        <v>8</v>
      </c>
    </row>
    <row r="6931" spans="1:13" x14ac:dyDescent="0.25">
      <c r="A6931">
        <v>173497</v>
      </c>
      <c r="B6931" t="s">
        <v>1633</v>
      </c>
      <c r="C6931" t="s">
        <v>14</v>
      </c>
      <c r="D6931" t="s">
        <v>15</v>
      </c>
      <c r="E6931" t="s">
        <v>1014</v>
      </c>
      <c r="F6931" s="1">
        <v>43416.354733796295</v>
      </c>
      <c r="G6931">
        <v>1</v>
      </c>
      <c r="H6931">
        <v>139.85</v>
      </c>
      <c r="I6931">
        <v>139.85</v>
      </c>
      <c r="J6931">
        <v>18</v>
      </c>
      <c r="K6931" t="s">
        <v>1543</v>
      </c>
      <c r="L6931">
        <v>2018</v>
      </c>
      <c r="M6931">
        <v>11</v>
      </c>
    </row>
    <row r="6932" spans="1:13" x14ac:dyDescent="0.25">
      <c r="A6932">
        <v>173497</v>
      </c>
      <c r="B6932" t="s">
        <v>1633</v>
      </c>
      <c r="C6932" t="s">
        <v>14</v>
      </c>
      <c r="D6932" t="s">
        <v>15</v>
      </c>
      <c r="E6932" t="s">
        <v>1014</v>
      </c>
      <c r="F6932" s="1">
        <v>43626.398240740738</v>
      </c>
      <c r="G6932">
        <v>1</v>
      </c>
      <c r="H6932">
        <v>147.41</v>
      </c>
      <c r="I6932">
        <v>147.41</v>
      </c>
      <c r="J6932">
        <v>18</v>
      </c>
      <c r="K6932" t="s">
        <v>1543</v>
      </c>
      <c r="L6932">
        <v>2019</v>
      </c>
      <c r="M6932">
        <v>6</v>
      </c>
    </row>
    <row r="6933" spans="1:13" x14ac:dyDescent="0.25">
      <c r="A6933">
        <v>173497</v>
      </c>
      <c r="B6933" t="s">
        <v>1633</v>
      </c>
      <c r="C6933" t="s">
        <v>14</v>
      </c>
      <c r="D6933" t="s">
        <v>15</v>
      </c>
      <c r="E6933" t="s">
        <v>1014</v>
      </c>
      <c r="F6933" s="1">
        <v>43626.401446759257</v>
      </c>
      <c r="G6933">
        <v>1</v>
      </c>
      <c r="H6933">
        <v>147.41</v>
      </c>
      <c r="I6933">
        <v>147.41</v>
      </c>
      <c r="J6933">
        <v>18</v>
      </c>
      <c r="K6933" t="s">
        <v>1543</v>
      </c>
      <c r="L6933">
        <v>2019</v>
      </c>
      <c r="M6933">
        <v>6</v>
      </c>
    </row>
    <row r="6934" spans="1:13" x14ac:dyDescent="0.25">
      <c r="A6934">
        <v>202364</v>
      </c>
      <c r="B6934" t="s">
        <v>1634</v>
      </c>
      <c r="C6934" t="s">
        <v>14</v>
      </c>
      <c r="D6934" t="s">
        <v>15</v>
      </c>
      <c r="E6934" t="s">
        <v>1369</v>
      </c>
      <c r="F6934" s="1">
        <v>43682.446064814816</v>
      </c>
      <c r="G6934">
        <v>1</v>
      </c>
      <c r="H6934">
        <v>60.47</v>
      </c>
      <c r="I6934">
        <v>60.47</v>
      </c>
      <c r="J6934">
        <v>18</v>
      </c>
      <c r="K6934" t="s">
        <v>1543</v>
      </c>
      <c r="L6934">
        <v>2019</v>
      </c>
      <c r="M6934">
        <v>8</v>
      </c>
    </row>
    <row r="6935" spans="1:13" x14ac:dyDescent="0.25">
      <c r="A6935">
        <v>848697</v>
      </c>
      <c r="B6935" t="s">
        <v>300</v>
      </c>
      <c r="C6935" t="s">
        <v>14</v>
      </c>
      <c r="D6935" t="s">
        <v>226</v>
      </c>
      <c r="E6935" t="s">
        <v>237</v>
      </c>
      <c r="F6935" s="1">
        <v>42976.594606481478</v>
      </c>
      <c r="G6935">
        <v>2</v>
      </c>
      <c r="H6935">
        <v>368.89</v>
      </c>
      <c r="I6935">
        <v>737.78</v>
      </c>
      <c r="J6935">
        <v>18</v>
      </c>
      <c r="K6935" t="s">
        <v>1543</v>
      </c>
      <c r="L6935">
        <v>2017</v>
      </c>
      <c r="M6935">
        <v>8</v>
      </c>
    </row>
    <row r="6936" spans="1:13" x14ac:dyDescent="0.25">
      <c r="A6936">
        <v>215481</v>
      </c>
      <c r="B6936" t="s">
        <v>1015</v>
      </c>
      <c r="C6936" t="s">
        <v>14</v>
      </c>
      <c r="D6936" t="s">
        <v>15</v>
      </c>
      <c r="E6936" t="s">
        <v>1016</v>
      </c>
      <c r="F6936" s="1">
        <v>42996.349687499998</v>
      </c>
      <c r="G6936">
        <v>1</v>
      </c>
      <c r="H6936">
        <v>114.37</v>
      </c>
      <c r="I6936">
        <v>114.37</v>
      </c>
      <c r="J6936">
        <v>18</v>
      </c>
      <c r="K6936" t="s">
        <v>1543</v>
      </c>
      <c r="L6936">
        <v>2017</v>
      </c>
      <c r="M6936">
        <v>9</v>
      </c>
    </row>
    <row r="6937" spans="1:13" x14ac:dyDescent="0.25">
      <c r="A6937">
        <v>215481</v>
      </c>
      <c r="B6937" t="s">
        <v>1015</v>
      </c>
      <c r="C6937" t="s">
        <v>14</v>
      </c>
      <c r="D6937" t="s">
        <v>15</v>
      </c>
      <c r="E6937" t="s">
        <v>1016</v>
      </c>
      <c r="F6937" s="1">
        <v>42996.349687499998</v>
      </c>
      <c r="G6937">
        <v>1</v>
      </c>
      <c r="H6937">
        <v>114.37</v>
      </c>
      <c r="I6937">
        <v>114.37</v>
      </c>
      <c r="J6937">
        <v>18</v>
      </c>
      <c r="K6937" t="s">
        <v>1543</v>
      </c>
      <c r="L6937">
        <v>2017</v>
      </c>
      <c r="M6937">
        <v>9</v>
      </c>
    </row>
    <row r="6938" spans="1:13" x14ac:dyDescent="0.25">
      <c r="A6938">
        <v>215479</v>
      </c>
      <c r="B6938" t="s">
        <v>1416</v>
      </c>
      <c r="C6938" t="s">
        <v>14</v>
      </c>
      <c r="D6938" t="s">
        <v>15</v>
      </c>
      <c r="E6938" t="s">
        <v>1016</v>
      </c>
      <c r="F6938" s="1">
        <v>42996.349687499998</v>
      </c>
      <c r="G6938">
        <v>1</v>
      </c>
      <c r="H6938">
        <v>79.760000000000005</v>
      </c>
      <c r="I6938">
        <v>79.760000000000005</v>
      </c>
      <c r="J6938">
        <v>18</v>
      </c>
      <c r="K6938" t="s">
        <v>1543</v>
      </c>
      <c r="L6938">
        <v>2017</v>
      </c>
      <c r="M6938">
        <v>9</v>
      </c>
    </row>
    <row r="6939" spans="1:13" x14ac:dyDescent="0.25">
      <c r="A6939">
        <v>215479</v>
      </c>
      <c r="B6939" t="s">
        <v>1416</v>
      </c>
      <c r="C6939" t="s">
        <v>14</v>
      </c>
      <c r="D6939" t="s">
        <v>15</v>
      </c>
      <c r="E6939" t="s">
        <v>1016</v>
      </c>
      <c r="F6939" s="1">
        <v>42996.349687499998</v>
      </c>
      <c r="G6939">
        <v>1</v>
      </c>
      <c r="H6939">
        <v>79.760000000000005</v>
      </c>
      <c r="I6939">
        <v>79.760000000000005</v>
      </c>
      <c r="J6939">
        <v>18</v>
      </c>
      <c r="K6939" t="s">
        <v>1543</v>
      </c>
      <c r="L6939">
        <v>2017</v>
      </c>
      <c r="M6939">
        <v>9</v>
      </c>
    </row>
    <row r="6940" spans="1:13" x14ac:dyDescent="0.25">
      <c r="A6940">
        <v>215481</v>
      </c>
      <c r="B6940" t="s">
        <v>1015</v>
      </c>
      <c r="C6940" t="s">
        <v>14</v>
      </c>
      <c r="D6940" t="s">
        <v>15</v>
      </c>
      <c r="E6940" t="s">
        <v>1016</v>
      </c>
      <c r="F6940" s="1">
        <v>43059.417500000003</v>
      </c>
      <c r="G6940">
        <v>1</v>
      </c>
      <c r="H6940">
        <v>114.37</v>
      </c>
      <c r="I6940">
        <v>114.37</v>
      </c>
      <c r="J6940">
        <v>18</v>
      </c>
      <c r="K6940" t="s">
        <v>1543</v>
      </c>
      <c r="L6940">
        <v>2017</v>
      </c>
      <c r="M6940">
        <v>11</v>
      </c>
    </row>
    <row r="6941" spans="1:13" x14ac:dyDescent="0.25">
      <c r="A6941">
        <v>215481</v>
      </c>
      <c r="B6941" t="s">
        <v>1015</v>
      </c>
      <c r="C6941" t="s">
        <v>14</v>
      </c>
      <c r="D6941" t="s">
        <v>15</v>
      </c>
      <c r="E6941" t="s">
        <v>1016</v>
      </c>
      <c r="F6941" s="1">
        <v>43143.416597222225</v>
      </c>
      <c r="G6941">
        <v>1</v>
      </c>
      <c r="H6941">
        <v>114.36</v>
      </c>
      <c r="I6941">
        <v>114.36</v>
      </c>
      <c r="J6941">
        <v>18</v>
      </c>
      <c r="K6941" t="s">
        <v>1543</v>
      </c>
      <c r="L6941">
        <v>2018</v>
      </c>
      <c r="M6941">
        <v>2</v>
      </c>
    </row>
    <row r="6942" spans="1:13" x14ac:dyDescent="0.25">
      <c r="A6942">
        <v>215481</v>
      </c>
      <c r="B6942" t="s">
        <v>1015</v>
      </c>
      <c r="C6942" t="s">
        <v>14</v>
      </c>
      <c r="D6942" t="s">
        <v>15</v>
      </c>
      <c r="E6942" t="s">
        <v>1016</v>
      </c>
      <c r="F6942" s="1">
        <v>43360.33766203704</v>
      </c>
      <c r="G6942">
        <v>1</v>
      </c>
      <c r="H6942">
        <v>114.36</v>
      </c>
      <c r="I6942">
        <v>114.36</v>
      </c>
      <c r="J6942">
        <v>18</v>
      </c>
      <c r="K6942" t="s">
        <v>1543</v>
      </c>
      <c r="L6942">
        <v>2018</v>
      </c>
      <c r="M6942">
        <v>9</v>
      </c>
    </row>
    <row r="6943" spans="1:13" x14ac:dyDescent="0.25">
      <c r="A6943">
        <v>215479</v>
      </c>
      <c r="B6943" t="s">
        <v>1416</v>
      </c>
      <c r="C6943" t="s">
        <v>14</v>
      </c>
      <c r="D6943" t="s">
        <v>15</v>
      </c>
      <c r="E6943" t="s">
        <v>1016</v>
      </c>
      <c r="F6943" s="1">
        <v>43360.33766203704</v>
      </c>
      <c r="G6943">
        <v>1</v>
      </c>
      <c r="H6943">
        <v>79.75</v>
      </c>
      <c r="I6943">
        <v>79.75</v>
      </c>
      <c r="J6943">
        <v>18</v>
      </c>
      <c r="K6943" t="s">
        <v>1543</v>
      </c>
      <c r="L6943">
        <v>2018</v>
      </c>
      <c r="M6943">
        <v>9</v>
      </c>
    </row>
    <row r="6944" spans="1:13" x14ac:dyDescent="0.25">
      <c r="A6944">
        <v>229895</v>
      </c>
      <c r="B6944" t="s">
        <v>1015</v>
      </c>
      <c r="C6944" t="s">
        <v>14</v>
      </c>
      <c r="D6944" t="s">
        <v>27</v>
      </c>
      <c r="E6944" t="s">
        <v>1016</v>
      </c>
      <c r="F6944" s="1">
        <v>43640.410474537035</v>
      </c>
      <c r="G6944">
        <v>1</v>
      </c>
      <c r="H6944">
        <v>114.36</v>
      </c>
      <c r="I6944">
        <v>114.36</v>
      </c>
      <c r="J6944">
        <v>18</v>
      </c>
      <c r="K6944" t="s">
        <v>1543</v>
      </c>
      <c r="L6944">
        <v>2019</v>
      </c>
      <c r="M6944">
        <v>6</v>
      </c>
    </row>
    <row r="6945" spans="1:13" x14ac:dyDescent="0.25">
      <c r="A6945">
        <v>229897</v>
      </c>
      <c r="B6945" t="s">
        <v>1416</v>
      </c>
      <c r="C6945" t="s">
        <v>14</v>
      </c>
      <c r="D6945" t="s">
        <v>15</v>
      </c>
      <c r="E6945" t="s">
        <v>1016</v>
      </c>
      <c r="F6945" s="1">
        <v>43640.447997685187</v>
      </c>
      <c r="G6945">
        <v>1</v>
      </c>
      <c r="H6945">
        <v>79.680000000000007</v>
      </c>
      <c r="I6945">
        <v>79.680000000000007</v>
      </c>
      <c r="J6945">
        <v>18</v>
      </c>
      <c r="K6945" t="s">
        <v>1543</v>
      </c>
      <c r="L6945">
        <v>2019</v>
      </c>
      <c r="M6945">
        <v>6</v>
      </c>
    </row>
    <row r="6946" spans="1:13" x14ac:dyDescent="0.25">
      <c r="A6946">
        <v>229895</v>
      </c>
      <c r="B6946" t="s">
        <v>1015</v>
      </c>
      <c r="C6946" t="s">
        <v>14</v>
      </c>
      <c r="D6946" t="s">
        <v>27</v>
      </c>
      <c r="E6946" t="s">
        <v>1016</v>
      </c>
      <c r="F6946" s="1">
        <v>43794.370057870372</v>
      </c>
      <c r="G6946">
        <v>1</v>
      </c>
      <c r="H6946">
        <v>114.26</v>
      </c>
      <c r="I6946">
        <v>114.26</v>
      </c>
      <c r="J6946">
        <v>18</v>
      </c>
      <c r="K6946" t="s">
        <v>1543</v>
      </c>
      <c r="L6946">
        <v>2019</v>
      </c>
      <c r="M6946">
        <v>11</v>
      </c>
    </row>
    <row r="6947" spans="1:13" x14ac:dyDescent="0.25">
      <c r="A6947">
        <v>848802</v>
      </c>
      <c r="B6947" t="s">
        <v>305</v>
      </c>
      <c r="C6947" t="s">
        <v>14</v>
      </c>
      <c r="D6947" t="s">
        <v>15</v>
      </c>
      <c r="E6947" t="s">
        <v>306</v>
      </c>
      <c r="F6947" s="1">
        <v>42828.419872685183</v>
      </c>
      <c r="G6947">
        <v>1</v>
      </c>
      <c r="H6947">
        <v>166.65</v>
      </c>
      <c r="I6947">
        <v>166.65</v>
      </c>
      <c r="J6947">
        <v>18</v>
      </c>
      <c r="K6947" t="s">
        <v>1543</v>
      </c>
      <c r="L6947">
        <v>2017</v>
      </c>
      <c r="M6947">
        <v>4</v>
      </c>
    </row>
    <row r="6948" spans="1:13" x14ac:dyDescent="0.25">
      <c r="A6948">
        <v>214598</v>
      </c>
      <c r="B6948" t="s">
        <v>305</v>
      </c>
      <c r="C6948" t="s">
        <v>14</v>
      </c>
      <c r="D6948" t="s">
        <v>15</v>
      </c>
      <c r="E6948" t="s">
        <v>306</v>
      </c>
      <c r="F6948" s="1">
        <v>42905.456944444442</v>
      </c>
      <c r="G6948">
        <v>3</v>
      </c>
      <c r="H6948">
        <v>168.47</v>
      </c>
      <c r="I6948">
        <v>505.41</v>
      </c>
      <c r="J6948">
        <v>18</v>
      </c>
      <c r="K6948" t="s">
        <v>1543</v>
      </c>
      <c r="L6948">
        <v>2017</v>
      </c>
      <c r="M6948">
        <v>6</v>
      </c>
    </row>
    <row r="6949" spans="1:13" x14ac:dyDescent="0.25">
      <c r="A6949">
        <v>214598</v>
      </c>
      <c r="B6949" t="s">
        <v>305</v>
      </c>
      <c r="C6949" t="s">
        <v>14</v>
      </c>
      <c r="D6949" t="s">
        <v>15</v>
      </c>
      <c r="E6949" t="s">
        <v>306</v>
      </c>
      <c r="F6949" s="1">
        <v>42950.415763888886</v>
      </c>
      <c r="G6949">
        <v>1</v>
      </c>
      <c r="H6949">
        <v>168.47</v>
      </c>
      <c r="I6949">
        <v>168.47</v>
      </c>
      <c r="J6949">
        <v>18</v>
      </c>
      <c r="K6949" t="s">
        <v>1543</v>
      </c>
      <c r="L6949">
        <v>2017</v>
      </c>
      <c r="M6949">
        <v>8</v>
      </c>
    </row>
    <row r="6950" spans="1:13" x14ac:dyDescent="0.25">
      <c r="A6950">
        <v>214598</v>
      </c>
      <c r="B6950" t="s">
        <v>305</v>
      </c>
      <c r="C6950" t="s">
        <v>14</v>
      </c>
      <c r="D6950" t="s">
        <v>15</v>
      </c>
      <c r="E6950" t="s">
        <v>306</v>
      </c>
      <c r="F6950" s="1">
        <v>43066.363923611112</v>
      </c>
      <c r="G6950">
        <v>1</v>
      </c>
      <c r="H6950">
        <v>168.47</v>
      </c>
      <c r="I6950">
        <v>168.47</v>
      </c>
      <c r="J6950">
        <v>18</v>
      </c>
      <c r="K6950" t="s">
        <v>1543</v>
      </c>
      <c r="L6950">
        <v>2017</v>
      </c>
      <c r="M6950">
        <v>11</v>
      </c>
    </row>
    <row r="6951" spans="1:13" x14ac:dyDescent="0.25">
      <c r="A6951">
        <v>214598</v>
      </c>
      <c r="B6951" t="s">
        <v>305</v>
      </c>
      <c r="C6951" t="s">
        <v>14</v>
      </c>
      <c r="D6951" t="s">
        <v>15</v>
      </c>
      <c r="E6951" t="s">
        <v>306</v>
      </c>
      <c r="F6951" s="1">
        <v>43171.330960648149</v>
      </c>
      <c r="G6951">
        <v>1</v>
      </c>
      <c r="H6951">
        <v>166.65</v>
      </c>
      <c r="I6951">
        <v>166.65</v>
      </c>
      <c r="J6951">
        <v>18</v>
      </c>
      <c r="K6951" t="s">
        <v>1543</v>
      </c>
      <c r="L6951">
        <v>2018</v>
      </c>
      <c r="M6951">
        <v>3</v>
      </c>
    </row>
    <row r="6952" spans="1:13" x14ac:dyDescent="0.25">
      <c r="A6952">
        <v>214598</v>
      </c>
      <c r="B6952" t="s">
        <v>305</v>
      </c>
      <c r="C6952" t="s">
        <v>14</v>
      </c>
      <c r="D6952" t="s">
        <v>15</v>
      </c>
      <c r="E6952" t="s">
        <v>306</v>
      </c>
      <c r="F6952" s="1">
        <v>43188.531805555554</v>
      </c>
      <c r="G6952">
        <v>1</v>
      </c>
      <c r="H6952">
        <v>168.29</v>
      </c>
      <c r="I6952">
        <v>168.29</v>
      </c>
      <c r="J6952">
        <v>18</v>
      </c>
      <c r="K6952" t="s">
        <v>1543</v>
      </c>
      <c r="L6952">
        <v>2018</v>
      </c>
      <c r="M6952">
        <v>3</v>
      </c>
    </row>
    <row r="6953" spans="1:13" x14ac:dyDescent="0.25">
      <c r="A6953">
        <v>214598</v>
      </c>
      <c r="B6953" t="s">
        <v>305</v>
      </c>
      <c r="C6953" t="s">
        <v>14</v>
      </c>
      <c r="D6953" t="s">
        <v>15</v>
      </c>
      <c r="E6953" t="s">
        <v>306</v>
      </c>
      <c r="F6953" s="1">
        <v>43255.420740740738</v>
      </c>
      <c r="G6953">
        <v>1</v>
      </c>
      <c r="H6953">
        <v>168.29</v>
      </c>
      <c r="I6953">
        <v>168.29</v>
      </c>
      <c r="J6953">
        <v>18</v>
      </c>
      <c r="K6953" t="s">
        <v>1543</v>
      </c>
      <c r="L6953">
        <v>2018</v>
      </c>
      <c r="M6953">
        <v>6</v>
      </c>
    </row>
    <row r="6954" spans="1:13" x14ac:dyDescent="0.25">
      <c r="A6954">
        <v>214598</v>
      </c>
      <c r="B6954" t="s">
        <v>305</v>
      </c>
      <c r="C6954" t="s">
        <v>14</v>
      </c>
      <c r="D6954" t="s">
        <v>15</v>
      </c>
      <c r="E6954" t="s">
        <v>306</v>
      </c>
      <c r="F6954" s="1">
        <v>43290.313692129632</v>
      </c>
      <c r="G6954">
        <v>1</v>
      </c>
      <c r="H6954">
        <v>168.29</v>
      </c>
      <c r="I6954">
        <v>168.29</v>
      </c>
      <c r="J6954">
        <v>18</v>
      </c>
      <c r="K6954" t="s">
        <v>1543</v>
      </c>
      <c r="L6954">
        <v>2018</v>
      </c>
      <c r="M6954">
        <v>7</v>
      </c>
    </row>
    <row r="6955" spans="1:13" x14ac:dyDescent="0.25">
      <c r="A6955">
        <v>214598</v>
      </c>
      <c r="B6955" t="s">
        <v>305</v>
      </c>
      <c r="C6955" t="s">
        <v>14</v>
      </c>
      <c r="D6955" t="s">
        <v>15</v>
      </c>
      <c r="E6955" t="s">
        <v>306</v>
      </c>
      <c r="F6955" s="1">
        <v>43374.413958333331</v>
      </c>
      <c r="G6955">
        <v>1</v>
      </c>
      <c r="H6955">
        <v>168.29</v>
      </c>
      <c r="I6955">
        <v>168.29</v>
      </c>
      <c r="J6955">
        <v>18</v>
      </c>
      <c r="K6955" t="s">
        <v>1543</v>
      </c>
      <c r="L6955">
        <v>2018</v>
      </c>
      <c r="M6955">
        <v>10</v>
      </c>
    </row>
    <row r="6956" spans="1:13" x14ac:dyDescent="0.25">
      <c r="A6956">
        <v>214598</v>
      </c>
      <c r="B6956" t="s">
        <v>305</v>
      </c>
      <c r="C6956" t="s">
        <v>14</v>
      </c>
      <c r="D6956" t="s">
        <v>15</v>
      </c>
      <c r="E6956" t="s">
        <v>306</v>
      </c>
      <c r="F6956" s="1">
        <v>43451.457071759258</v>
      </c>
      <c r="G6956">
        <v>1</v>
      </c>
      <c r="H6956">
        <v>168.29</v>
      </c>
      <c r="I6956">
        <v>168.29</v>
      </c>
      <c r="J6956">
        <v>18</v>
      </c>
      <c r="K6956" t="s">
        <v>1543</v>
      </c>
      <c r="L6956">
        <v>2018</v>
      </c>
      <c r="M6956">
        <v>12</v>
      </c>
    </row>
    <row r="6957" spans="1:13" x14ac:dyDescent="0.25">
      <c r="A6957">
        <v>214598</v>
      </c>
      <c r="B6957" t="s">
        <v>305</v>
      </c>
      <c r="C6957" t="s">
        <v>14</v>
      </c>
      <c r="D6957" t="s">
        <v>15</v>
      </c>
      <c r="E6957" t="s">
        <v>306</v>
      </c>
      <c r="F6957" s="1">
        <v>43452.450428240743</v>
      </c>
      <c r="G6957">
        <v>1</v>
      </c>
      <c r="H6957">
        <v>168.47</v>
      </c>
      <c r="I6957">
        <v>168.47</v>
      </c>
      <c r="J6957">
        <v>18</v>
      </c>
      <c r="K6957" t="s">
        <v>1543</v>
      </c>
      <c r="L6957">
        <v>2018</v>
      </c>
      <c r="M6957">
        <v>12</v>
      </c>
    </row>
    <row r="6958" spans="1:13" x14ac:dyDescent="0.25">
      <c r="A6958">
        <v>214598</v>
      </c>
      <c r="B6958" t="s">
        <v>305</v>
      </c>
      <c r="C6958" t="s">
        <v>14</v>
      </c>
      <c r="D6958" t="s">
        <v>15</v>
      </c>
      <c r="E6958" t="s">
        <v>306</v>
      </c>
      <c r="F6958" s="1">
        <v>43647.421956018516</v>
      </c>
      <c r="G6958">
        <v>1</v>
      </c>
      <c r="H6958">
        <v>175.01</v>
      </c>
      <c r="I6958">
        <v>175.01</v>
      </c>
      <c r="J6958">
        <v>18</v>
      </c>
      <c r="K6958" t="s">
        <v>1543</v>
      </c>
      <c r="L6958">
        <v>2019</v>
      </c>
      <c r="M6958">
        <v>7</v>
      </c>
    </row>
    <row r="6959" spans="1:13" x14ac:dyDescent="0.25">
      <c r="A6959">
        <v>171581</v>
      </c>
      <c r="B6959" t="s">
        <v>1017</v>
      </c>
      <c r="C6959" t="s">
        <v>14</v>
      </c>
      <c r="D6959" t="s">
        <v>15</v>
      </c>
      <c r="E6959" t="s">
        <v>1018</v>
      </c>
      <c r="F6959" s="1">
        <v>42985.479351851849</v>
      </c>
      <c r="G6959">
        <v>1</v>
      </c>
      <c r="H6959">
        <v>198.63</v>
      </c>
      <c r="I6959">
        <v>198.63</v>
      </c>
      <c r="J6959">
        <v>18</v>
      </c>
      <c r="K6959" t="s">
        <v>1543</v>
      </c>
      <c r="L6959">
        <v>2017</v>
      </c>
      <c r="M6959">
        <v>9</v>
      </c>
    </row>
    <row r="6960" spans="1:13" x14ac:dyDescent="0.25">
      <c r="A6960">
        <v>171581</v>
      </c>
      <c r="B6960" t="s">
        <v>1017</v>
      </c>
      <c r="C6960" t="s">
        <v>14</v>
      </c>
      <c r="D6960" t="s">
        <v>15</v>
      </c>
      <c r="E6960" t="s">
        <v>1018</v>
      </c>
      <c r="F6960" s="1">
        <v>42989.405636574076</v>
      </c>
      <c r="G6960">
        <v>1</v>
      </c>
      <c r="H6960">
        <v>196.89</v>
      </c>
      <c r="I6960">
        <v>196.89</v>
      </c>
      <c r="J6960">
        <v>18</v>
      </c>
      <c r="K6960" t="s">
        <v>1543</v>
      </c>
      <c r="L6960">
        <v>2017</v>
      </c>
      <c r="M6960">
        <v>9</v>
      </c>
    </row>
    <row r="6961" spans="1:13" x14ac:dyDescent="0.25">
      <c r="A6961">
        <v>191830</v>
      </c>
      <c r="B6961" t="s">
        <v>1019</v>
      </c>
      <c r="C6961" t="s">
        <v>14</v>
      </c>
      <c r="D6961" t="s">
        <v>15</v>
      </c>
      <c r="E6961" t="s">
        <v>1018</v>
      </c>
      <c r="F6961" s="1">
        <v>42961.396134259259</v>
      </c>
      <c r="G6961">
        <v>1</v>
      </c>
      <c r="H6961">
        <v>684.45</v>
      </c>
      <c r="I6961">
        <v>684.45</v>
      </c>
      <c r="J6961">
        <v>18</v>
      </c>
      <c r="K6961" t="s">
        <v>1543</v>
      </c>
      <c r="L6961">
        <v>2017</v>
      </c>
      <c r="M6961">
        <v>8</v>
      </c>
    </row>
    <row r="6962" spans="1:13" x14ac:dyDescent="0.25">
      <c r="A6962">
        <v>191830</v>
      </c>
      <c r="B6962" t="s">
        <v>1019</v>
      </c>
      <c r="C6962" t="s">
        <v>14</v>
      </c>
      <c r="D6962" t="s">
        <v>15</v>
      </c>
      <c r="E6962" t="s">
        <v>1018</v>
      </c>
      <c r="F6962" s="1">
        <v>43339.422037037039</v>
      </c>
      <c r="G6962">
        <v>1</v>
      </c>
      <c r="H6962">
        <v>684.45</v>
      </c>
      <c r="I6962">
        <v>684.45</v>
      </c>
      <c r="J6962">
        <v>18</v>
      </c>
      <c r="K6962" t="s">
        <v>1543</v>
      </c>
      <c r="L6962">
        <v>2018</v>
      </c>
      <c r="M6962">
        <v>8</v>
      </c>
    </row>
    <row r="6963" spans="1:13" x14ac:dyDescent="0.25">
      <c r="A6963">
        <v>185266</v>
      </c>
      <c r="B6963" t="s">
        <v>1635</v>
      </c>
      <c r="C6963" t="s">
        <v>14</v>
      </c>
      <c r="D6963" t="s">
        <v>15</v>
      </c>
      <c r="E6963" t="s">
        <v>1636</v>
      </c>
      <c r="F6963" s="1">
        <v>43815.452627314815</v>
      </c>
      <c r="G6963">
        <v>1</v>
      </c>
      <c r="H6963">
        <v>176.15</v>
      </c>
      <c r="I6963">
        <v>176.15</v>
      </c>
      <c r="J6963">
        <v>18</v>
      </c>
      <c r="K6963" t="s">
        <v>1543</v>
      </c>
      <c r="L6963">
        <v>2019</v>
      </c>
      <c r="M6963">
        <v>12</v>
      </c>
    </row>
    <row r="6964" spans="1:13" x14ac:dyDescent="0.25">
      <c r="A6964">
        <v>197744</v>
      </c>
      <c r="B6964" t="s">
        <v>1637</v>
      </c>
      <c r="C6964" t="s">
        <v>14</v>
      </c>
      <c r="D6964" t="s">
        <v>15</v>
      </c>
      <c r="E6964" t="s">
        <v>495</v>
      </c>
      <c r="F6964" s="1">
        <v>43717.490011574075</v>
      </c>
      <c r="G6964">
        <v>2</v>
      </c>
      <c r="H6964">
        <v>96.35</v>
      </c>
      <c r="I6964">
        <v>192.7</v>
      </c>
      <c r="J6964">
        <v>18</v>
      </c>
      <c r="K6964" t="s">
        <v>1543</v>
      </c>
      <c r="L6964">
        <v>2019</v>
      </c>
      <c r="M6964">
        <v>9</v>
      </c>
    </row>
    <row r="6965" spans="1:13" x14ac:dyDescent="0.25">
      <c r="A6965">
        <v>132738</v>
      </c>
      <c r="B6965" t="s">
        <v>1638</v>
      </c>
      <c r="C6965" t="s">
        <v>14</v>
      </c>
      <c r="D6965" t="s">
        <v>15</v>
      </c>
      <c r="E6965" t="s">
        <v>495</v>
      </c>
      <c r="F6965" s="1">
        <v>43760.355034722219</v>
      </c>
      <c r="G6965">
        <v>1</v>
      </c>
      <c r="H6965">
        <v>98.15</v>
      </c>
      <c r="I6965">
        <v>98.15</v>
      </c>
      <c r="J6965">
        <v>18</v>
      </c>
      <c r="K6965" t="s">
        <v>1543</v>
      </c>
      <c r="L6965">
        <v>2019</v>
      </c>
      <c r="M6965">
        <v>10</v>
      </c>
    </row>
    <row r="6966" spans="1:13" x14ac:dyDescent="0.25">
      <c r="A6966">
        <v>114439</v>
      </c>
      <c r="B6966" t="s">
        <v>313</v>
      </c>
      <c r="C6966" t="s">
        <v>14</v>
      </c>
      <c r="D6966" t="s">
        <v>15</v>
      </c>
      <c r="E6966" t="s">
        <v>312</v>
      </c>
      <c r="F6966" s="1">
        <v>42821.416122685187</v>
      </c>
      <c r="G6966">
        <v>1</v>
      </c>
      <c r="H6966">
        <v>98.6</v>
      </c>
      <c r="I6966">
        <v>98.6</v>
      </c>
      <c r="J6966">
        <v>18</v>
      </c>
      <c r="K6966" t="s">
        <v>1543</v>
      </c>
      <c r="L6966">
        <v>2017</v>
      </c>
      <c r="M6966">
        <v>3</v>
      </c>
    </row>
    <row r="6967" spans="1:13" x14ac:dyDescent="0.25">
      <c r="A6967">
        <v>114439</v>
      </c>
      <c r="B6967" t="s">
        <v>313</v>
      </c>
      <c r="C6967" t="s">
        <v>14</v>
      </c>
      <c r="D6967" t="s">
        <v>15</v>
      </c>
      <c r="E6967" t="s">
        <v>312</v>
      </c>
      <c r="F6967" s="1">
        <v>42968.337037037039</v>
      </c>
      <c r="G6967">
        <v>1</v>
      </c>
      <c r="H6967">
        <v>74.59</v>
      </c>
      <c r="I6967">
        <v>74.59</v>
      </c>
      <c r="J6967">
        <v>18</v>
      </c>
      <c r="K6967" t="s">
        <v>1543</v>
      </c>
      <c r="L6967">
        <v>2017</v>
      </c>
      <c r="M6967">
        <v>8</v>
      </c>
    </row>
    <row r="6968" spans="1:13" x14ac:dyDescent="0.25">
      <c r="A6968">
        <v>114439</v>
      </c>
      <c r="B6968" t="s">
        <v>313</v>
      </c>
      <c r="C6968" t="s">
        <v>14</v>
      </c>
      <c r="D6968" t="s">
        <v>15</v>
      </c>
      <c r="E6968" t="s">
        <v>312</v>
      </c>
      <c r="F6968" s="1">
        <v>43143.416597222225</v>
      </c>
      <c r="G6968">
        <v>1</v>
      </c>
      <c r="H6968">
        <v>74.53</v>
      </c>
      <c r="I6968">
        <v>74.53</v>
      </c>
      <c r="J6968">
        <v>18</v>
      </c>
      <c r="K6968" t="s">
        <v>1543</v>
      </c>
      <c r="L6968">
        <v>2018</v>
      </c>
      <c r="M6968">
        <v>2</v>
      </c>
    </row>
    <row r="6969" spans="1:13" x14ac:dyDescent="0.25">
      <c r="A6969">
        <v>114439</v>
      </c>
      <c r="B6969" t="s">
        <v>313</v>
      </c>
      <c r="C6969" t="s">
        <v>14</v>
      </c>
      <c r="D6969" t="s">
        <v>15</v>
      </c>
      <c r="E6969" t="s">
        <v>312</v>
      </c>
      <c r="F6969" s="1">
        <v>43178.359502314815</v>
      </c>
      <c r="G6969">
        <v>1</v>
      </c>
      <c r="H6969">
        <v>74.510000000000005</v>
      </c>
      <c r="I6969">
        <v>74.510000000000005</v>
      </c>
      <c r="J6969">
        <v>18</v>
      </c>
      <c r="K6969" t="s">
        <v>1543</v>
      </c>
      <c r="L6969">
        <v>2018</v>
      </c>
      <c r="M6969">
        <v>3</v>
      </c>
    </row>
    <row r="6970" spans="1:13" x14ac:dyDescent="0.25">
      <c r="A6970">
        <v>114439</v>
      </c>
      <c r="B6970" t="s">
        <v>313</v>
      </c>
      <c r="C6970" t="s">
        <v>14</v>
      </c>
      <c r="D6970" t="s">
        <v>15</v>
      </c>
      <c r="E6970" t="s">
        <v>312</v>
      </c>
      <c r="F6970" s="1">
        <v>43423.431122685186</v>
      </c>
      <c r="G6970">
        <v>1</v>
      </c>
      <c r="H6970">
        <v>74.510000000000005</v>
      </c>
      <c r="I6970">
        <v>74.510000000000005</v>
      </c>
      <c r="J6970">
        <v>18</v>
      </c>
      <c r="K6970" t="s">
        <v>1543</v>
      </c>
      <c r="L6970">
        <v>2018</v>
      </c>
      <c r="M6970">
        <v>11</v>
      </c>
    </row>
    <row r="6971" spans="1:13" x14ac:dyDescent="0.25">
      <c r="A6971">
        <v>114439</v>
      </c>
      <c r="B6971" t="s">
        <v>313</v>
      </c>
      <c r="C6971" t="s">
        <v>14</v>
      </c>
      <c r="D6971" t="s">
        <v>15</v>
      </c>
      <c r="E6971" t="s">
        <v>312</v>
      </c>
      <c r="F6971" s="1">
        <v>43430.390590277777</v>
      </c>
      <c r="G6971">
        <v>1</v>
      </c>
      <c r="H6971">
        <v>74.510000000000005</v>
      </c>
      <c r="I6971">
        <v>74.510000000000005</v>
      </c>
      <c r="J6971">
        <v>18</v>
      </c>
      <c r="K6971" t="s">
        <v>1543</v>
      </c>
      <c r="L6971">
        <v>2018</v>
      </c>
      <c r="M6971">
        <v>11</v>
      </c>
    </row>
    <row r="6972" spans="1:13" x14ac:dyDescent="0.25">
      <c r="A6972">
        <v>114439</v>
      </c>
      <c r="B6972" t="s">
        <v>313</v>
      </c>
      <c r="C6972" t="s">
        <v>14</v>
      </c>
      <c r="D6972" t="s">
        <v>15</v>
      </c>
      <c r="E6972" t="s">
        <v>312</v>
      </c>
      <c r="F6972" s="1">
        <v>43479.409178240741</v>
      </c>
      <c r="G6972">
        <v>1</v>
      </c>
      <c r="H6972">
        <v>74.510000000000005</v>
      </c>
      <c r="I6972">
        <v>74.510000000000005</v>
      </c>
      <c r="J6972">
        <v>18</v>
      </c>
      <c r="K6972" t="s">
        <v>1543</v>
      </c>
      <c r="L6972">
        <v>2019</v>
      </c>
      <c r="M6972">
        <v>1</v>
      </c>
    </row>
    <row r="6973" spans="1:13" x14ac:dyDescent="0.25">
      <c r="A6973">
        <v>114439</v>
      </c>
      <c r="B6973" t="s">
        <v>313</v>
      </c>
      <c r="C6973" t="s">
        <v>14</v>
      </c>
      <c r="D6973" t="s">
        <v>15</v>
      </c>
      <c r="E6973" t="s">
        <v>312</v>
      </c>
      <c r="F6973" s="1">
        <v>43535.356111111112</v>
      </c>
      <c r="G6973">
        <v>1</v>
      </c>
      <c r="H6973">
        <v>74.510000000000005</v>
      </c>
      <c r="I6973">
        <v>74.510000000000005</v>
      </c>
      <c r="J6973">
        <v>18</v>
      </c>
      <c r="K6973" t="s">
        <v>1543</v>
      </c>
      <c r="L6973">
        <v>2019</v>
      </c>
      <c r="M6973">
        <v>3</v>
      </c>
    </row>
    <row r="6974" spans="1:13" x14ac:dyDescent="0.25">
      <c r="A6974">
        <v>114439</v>
      </c>
      <c r="B6974" t="s">
        <v>313</v>
      </c>
      <c r="C6974" t="s">
        <v>14</v>
      </c>
      <c r="D6974" t="s">
        <v>15</v>
      </c>
      <c r="E6974" t="s">
        <v>312</v>
      </c>
      <c r="F6974" s="1">
        <v>43647.421956018516</v>
      </c>
      <c r="G6974">
        <v>1</v>
      </c>
      <c r="H6974">
        <v>73.790000000000006</v>
      </c>
      <c r="I6974">
        <v>73.790000000000006</v>
      </c>
      <c r="J6974">
        <v>18</v>
      </c>
      <c r="K6974" t="s">
        <v>1543</v>
      </c>
      <c r="L6974">
        <v>2019</v>
      </c>
      <c r="M6974">
        <v>7</v>
      </c>
    </row>
    <row r="6975" spans="1:13" x14ac:dyDescent="0.25">
      <c r="A6975">
        <v>114439</v>
      </c>
      <c r="B6975" t="s">
        <v>313</v>
      </c>
      <c r="C6975" t="s">
        <v>14</v>
      </c>
      <c r="D6975" t="s">
        <v>15</v>
      </c>
      <c r="E6975" t="s">
        <v>312</v>
      </c>
      <c r="F6975" s="1">
        <v>43815.434791666667</v>
      </c>
      <c r="G6975">
        <v>1</v>
      </c>
      <c r="H6975">
        <v>74.430000000000007</v>
      </c>
      <c r="I6975">
        <v>74.430000000000007</v>
      </c>
      <c r="J6975">
        <v>18</v>
      </c>
      <c r="K6975" t="s">
        <v>1543</v>
      </c>
      <c r="L6975">
        <v>2019</v>
      </c>
      <c r="M6975">
        <v>12</v>
      </c>
    </row>
    <row r="6976" spans="1:13" x14ac:dyDescent="0.25">
      <c r="A6976">
        <v>216978</v>
      </c>
      <c r="B6976" t="s">
        <v>810</v>
      </c>
      <c r="C6976" t="s">
        <v>14</v>
      </c>
      <c r="D6976" t="s">
        <v>15</v>
      </c>
      <c r="E6976" t="s">
        <v>811</v>
      </c>
      <c r="F6976" s="1">
        <v>43122.534479166665</v>
      </c>
      <c r="G6976">
        <v>1</v>
      </c>
      <c r="H6976">
        <v>285.05</v>
      </c>
      <c r="I6976">
        <v>285.05</v>
      </c>
      <c r="J6976">
        <v>18</v>
      </c>
      <c r="K6976" t="s">
        <v>1543</v>
      </c>
      <c r="L6976">
        <v>2018</v>
      </c>
      <c r="M6976">
        <v>1</v>
      </c>
    </row>
    <row r="6977" spans="1:13" x14ac:dyDescent="0.25">
      <c r="A6977">
        <v>216978</v>
      </c>
      <c r="B6977" t="s">
        <v>810</v>
      </c>
      <c r="C6977" t="s">
        <v>14</v>
      </c>
      <c r="D6977" t="s">
        <v>15</v>
      </c>
      <c r="E6977" t="s">
        <v>811</v>
      </c>
      <c r="F6977" s="1">
        <v>43619.372534722221</v>
      </c>
      <c r="G6977">
        <v>1</v>
      </c>
      <c r="H6977">
        <v>291.62</v>
      </c>
      <c r="I6977">
        <v>291.62</v>
      </c>
      <c r="J6977">
        <v>18</v>
      </c>
      <c r="K6977" t="s">
        <v>1543</v>
      </c>
      <c r="L6977">
        <v>2019</v>
      </c>
      <c r="M6977">
        <v>6</v>
      </c>
    </row>
    <row r="6978" spans="1:13" x14ac:dyDescent="0.25">
      <c r="A6978">
        <v>101066</v>
      </c>
      <c r="B6978" t="s">
        <v>315</v>
      </c>
      <c r="C6978" t="s">
        <v>58</v>
      </c>
      <c r="D6978" t="s">
        <v>15</v>
      </c>
      <c r="E6978" t="s">
        <v>316</v>
      </c>
      <c r="F6978" s="1">
        <v>42919.368159722224</v>
      </c>
      <c r="G6978">
        <v>2</v>
      </c>
      <c r="H6978">
        <v>50.69</v>
      </c>
      <c r="I6978">
        <v>101.38</v>
      </c>
      <c r="J6978">
        <v>18</v>
      </c>
      <c r="K6978" t="s">
        <v>1543</v>
      </c>
      <c r="L6978">
        <v>2017</v>
      </c>
      <c r="M6978">
        <v>7</v>
      </c>
    </row>
    <row r="6979" spans="1:13" x14ac:dyDescent="0.25">
      <c r="A6979">
        <v>101066</v>
      </c>
      <c r="B6979" t="s">
        <v>315</v>
      </c>
      <c r="C6979" t="s">
        <v>58</v>
      </c>
      <c r="D6979" t="s">
        <v>15</v>
      </c>
      <c r="E6979" t="s">
        <v>316</v>
      </c>
      <c r="F6979" s="1">
        <v>42919.398680555554</v>
      </c>
      <c r="G6979">
        <v>2</v>
      </c>
      <c r="H6979">
        <v>50.69</v>
      </c>
      <c r="I6979">
        <v>101.38</v>
      </c>
      <c r="J6979">
        <v>18</v>
      </c>
      <c r="K6979" t="s">
        <v>1543</v>
      </c>
      <c r="L6979">
        <v>2017</v>
      </c>
      <c r="M6979">
        <v>7</v>
      </c>
    </row>
    <row r="6980" spans="1:13" x14ac:dyDescent="0.25">
      <c r="A6980">
        <v>101066</v>
      </c>
      <c r="B6980" t="s">
        <v>315</v>
      </c>
      <c r="C6980" t="s">
        <v>58</v>
      </c>
      <c r="D6980" t="s">
        <v>15</v>
      </c>
      <c r="E6980" t="s">
        <v>316</v>
      </c>
      <c r="F6980" s="1">
        <v>42975.425381944442</v>
      </c>
      <c r="G6980">
        <v>1</v>
      </c>
      <c r="H6980">
        <v>50.69</v>
      </c>
      <c r="I6980">
        <v>50.69</v>
      </c>
      <c r="J6980">
        <v>18</v>
      </c>
      <c r="K6980" t="s">
        <v>1543</v>
      </c>
      <c r="L6980">
        <v>2017</v>
      </c>
      <c r="M6980">
        <v>8</v>
      </c>
    </row>
    <row r="6981" spans="1:13" x14ac:dyDescent="0.25">
      <c r="A6981">
        <v>101066</v>
      </c>
      <c r="B6981" t="s">
        <v>315</v>
      </c>
      <c r="C6981" t="s">
        <v>58</v>
      </c>
      <c r="D6981" t="s">
        <v>15</v>
      </c>
      <c r="E6981" t="s">
        <v>316</v>
      </c>
      <c r="F6981" s="1">
        <v>43689.548055555555</v>
      </c>
      <c r="G6981">
        <v>1</v>
      </c>
      <c r="H6981">
        <v>57.42</v>
      </c>
      <c r="I6981">
        <v>57.42</v>
      </c>
      <c r="J6981">
        <v>18</v>
      </c>
      <c r="K6981" t="s">
        <v>1543</v>
      </c>
      <c r="L6981">
        <v>2019</v>
      </c>
      <c r="M6981">
        <v>8</v>
      </c>
    </row>
    <row r="6982" spans="1:13" x14ac:dyDescent="0.25">
      <c r="A6982">
        <v>101066</v>
      </c>
      <c r="B6982" t="s">
        <v>315</v>
      </c>
      <c r="C6982" t="s">
        <v>58</v>
      </c>
      <c r="D6982" t="s">
        <v>15</v>
      </c>
      <c r="E6982" t="s">
        <v>316</v>
      </c>
      <c r="F6982" s="1">
        <v>43710.419942129629</v>
      </c>
      <c r="G6982">
        <v>1</v>
      </c>
      <c r="H6982">
        <v>57.42</v>
      </c>
      <c r="I6982">
        <v>57.42</v>
      </c>
      <c r="J6982">
        <v>18</v>
      </c>
      <c r="K6982" t="s">
        <v>1543</v>
      </c>
      <c r="L6982">
        <v>2019</v>
      </c>
      <c r="M6982">
        <v>9</v>
      </c>
    </row>
    <row r="6983" spans="1:13" x14ac:dyDescent="0.25">
      <c r="A6983">
        <v>101066</v>
      </c>
      <c r="B6983" t="s">
        <v>315</v>
      </c>
      <c r="C6983" t="s">
        <v>58</v>
      </c>
      <c r="D6983" t="s">
        <v>15</v>
      </c>
      <c r="E6983" t="s">
        <v>316</v>
      </c>
      <c r="F6983" s="1">
        <v>43724.387106481481</v>
      </c>
      <c r="G6983">
        <v>1</v>
      </c>
      <c r="H6983">
        <v>57.42</v>
      </c>
      <c r="I6983">
        <v>57.42</v>
      </c>
      <c r="J6983">
        <v>18</v>
      </c>
      <c r="K6983" t="s">
        <v>1543</v>
      </c>
      <c r="L6983">
        <v>2019</v>
      </c>
      <c r="M6983">
        <v>9</v>
      </c>
    </row>
    <row r="6984" spans="1:13" x14ac:dyDescent="0.25">
      <c r="A6984">
        <v>101066</v>
      </c>
      <c r="B6984" t="s">
        <v>315</v>
      </c>
      <c r="C6984" t="s">
        <v>58</v>
      </c>
      <c r="D6984" t="s">
        <v>15</v>
      </c>
      <c r="E6984" t="s">
        <v>316</v>
      </c>
      <c r="F6984" s="1">
        <v>43738.416145833333</v>
      </c>
      <c r="G6984">
        <v>1</v>
      </c>
      <c r="H6984">
        <v>57.42</v>
      </c>
      <c r="I6984">
        <v>57.42</v>
      </c>
      <c r="J6984">
        <v>18</v>
      </c>
      <c r="K6984" t="s">
        <v>1543</v>
      </c>
      <c r="L6984">
        <v>2019</v>
      </c>
      <c r="M6984">
        <v>9</v>
      </c>
    </row>
    <row r="6985" spans="1:13" x14ac:dyDescent="0.25">
      <c r="A6985">
        <v>101066</v>
      </c>
      <c r="B6985" t="s">
        <v>315</v>
      </c>
      <c r="C6985" t="s">
        <v>58</v>
      </c>
      <c r="D6985" t="s">
        <v>15</v>
      </c>
      <c r="E6985" t="s">
        <v>316</v>
      </c>
      <c r="F6985" s="1">
        <v>43747.480567129627</v>
      </c>
      <c r="G6985">
        <v>1</v>
      </c>
      <c r="H6985">
        <v>57.42</v>
      </c>
      <c r="I6985">
        <v>57.42</v>
      </c>
      <c r="J6985">
        <v>18</v>
      </c>
      <c r="K6985" t="s">
        <v>1543</v>
      </c>
      <c r="L6985">
        <v>2019</v>
      </c>
      <c r="M6985">
        <v>10</v>
      </c>
    </row>
    <row r="6986" spans="1:13" x14ac:dyDescent="0.25">
      <c r="A6986">
        <v>101066</v>
      </c>
      <c r="B6986" t="s">
        <v>315</v>
      </c>
      <c r="C6986" t="s">
        <v>58</v>
      </c>
      <c r="D6986" t="s">
        <v>15</v>
      </c>
      <c r="E6986" t="s">
        <v>316</v>
      </c>
      <c r="F6986" s="1">
        <v>43752.472314814811</v>
      </c>
      <c r="G6986">
        <v>1</v>
      </c>
      <c r="H6986">
        <v>57.42</v>
      </c>
      <c r="I6986">
        <v>57.42</v>
      </c>
      <c r="J6986">
        <v>18</v>
      </c>
      <c r="K6986" t="s">
        <v>1543</v>
      </c>
      <c r="L6986">
        <v>2019</v>
      </c>
      <c r="M6986">
        <v>10</v>
      </c>
    </row>
    <row r="6987" spans="1:13" x14ac:dyDescent="0.25">
      <c r="A6987">
        <v>148261</v>
      </c>
      <c r="B6987" t="s">
        <v>794</v>
      </c>
      <c r="C6987" t="s">
        <v>58</v>
      </c>
      <c r="D6987" t="s">
        <v>15</v>
      </c>
      <c r="E6987" t="s">
        <v>316</v>
      </c>
      <c r="F6987" s="1">
        <v>43815.434791666667</v>
      </c>
      <c r="G6987">
        <v>2</v>
      </c>
      <c r="H6987">
        <v>68.92</v>
      </c>
      <c r="I6987">
        <v>137.84</v>
      </c>
      <c r="J6987">
        <v>18</v>
      </c>
      <c r="K6987" t="s">
        <v>1543</v>
      </c>
      <c r="L6987">
        <v>2019</v>
      </c>
      <c r="M6987">
        <v>12</v>
      </c>
    </row>
    <row r="6988" spans="1:13" x14ac:dyDescent="0.25">
      <c r="A6988">
        <v>148261</v>
      </c>
      <c r="B6988" t="s">
        <v>794</v>
      </c>
      <c r="C6988" t="s">
        <v>58</v>
      </c>
      <c r="D6988" t="s">
        <v>15</v>
      </c>
      <c r="E6988" t="s">
        <v>316</v>
      </c>
      <c r="F6988" s="1">
        <v>43815.434791666667</v>
      </c>
      <c r="G6988">
        <v>1</v>
      </c>
      <c r="H6988">
        <v>68.92</v>
      </c>
      <c r="I6988">
        <v>68.92</v>
      </c>
      <c r="J6988">
        <v>18</v>
      </c>
      <c r="K6988" t="s">
        <v>1543</v>
      </c>
      <c r="L6988">
        <v>2019</v>
      </c>
      <c r="M6988">
        <v>12</v>
      </c>
    </row>
    <row r="6989" spans="1:13" x14ac:dyDescent="0.25">
      <c r="A6989">
        <v>213494</v>
      </c>
      <c r="B6989" t="s">
        <v>319</v>
      </c>
      <c r="C6989" t="s">
        <v>14</v>
      </c>
      <c r="D6989" t="s">
        <v>15</v>
      </c>
      <c r="E6989" t="s">
        <v>317</v>
      </c>
      <c r="F6989" s="1">
        <v>42846.34715277778</v>
      </c>
      <c r="G6989">
        <v>2</v>
      </c>
      <c r="H6989">
        <v>408.95</v>
      </c>
      <c r="I6989">
        <v>817.9</v>
      </c>
      <c r="J6989">
        <v>18</v>
      </c>
      <c r="K6989" t="s">
        <v>1543</v>
      </c>
      <c r="L6989">
        <v>2017</v>
      </c>
      <c r="M6989">
        <v>4</v>
      </c>
    </row>
    <row r="6990" spans="1:13" x14ac:dyDescent="0.25">
      <c r="A6990">
        <v>213494</v>
      </c>
      <c r="B6990" t="s">
        <v>319</v>
      </c>
      <c r="C6990" t="s">
        <v>14</v>
      </c>
      <c r="D6990" t="s">
        <v>15</v>
      </c>
      <c r="E6990" t="s">
        <v>317</v>
      </c>
      <c r="F6990" s="1">
        <v>43005.546365740738</v>
      </c>
      <c r="G6990">
        <v>1</v>
      </c>
      <c r="H6990">
        <v>408.95</v>
      </c>
      <c r="I6990">
        <v>408.95</v>
      </c>
      <c r="J6990">
        <v>18</v>
      </c>
      <c r="K6990" t="s">
        <v>1543</v>
      </c>
      <c r="L6990">
        <v>2017</v>
      </c>
      <c r="M6990">
        <v>9</v>
      </c>
    </row>
    <row r="6991" spans="1:13" x14ac:dyDescent="0.25">
      <c r="A6991">
        <v>213494</v>
      </c>
      <c r="B6991" t="s">
        <v>319</v>
      </c>
      <c r="C6991" t="s">
        <v>14</v>
      </c>
      <c r="D6991" t="s">
        <v>15</v>
      </c>
      <c r="E6991" t="s">
        <v>317</v>
      </c>
      <c r="F6991" s="1">
        <v>43010.333773148152</v>
      </c>
      <c r="G6991">
        <v>3</v>
      </c>
      <c r="H6991">
        <v>408.95</v>
      </c>
      <c r="I6991">
        <v>1226.8499999999999</v>
      </c>
      <c r="J6991">
        <v>18</v>
      </c>
      <c r="K6991" t="s">
        <v>1543</v>
      </c>
      <c r="L6991">
        <v>2017</v>
      </c>
      <c r="M6991">
        <v>10</v>
      </c>
    </row>
    <row r="6992" spans="1:13" x14ac:dyDescent="0.25">
      <c r="A6992">
        <v>213494</v>
      </c>
      <c r="B6992" t="s">
        <v>319</v>
      </c>
      <c r="C6992" t="s">
        <v>14</v>
      </c>
      <c r="D6992" t="s">
        <v>15</v>
      </c>
      <c r="E6992" t="s">
        <v>317</v>
      </c>
      <c r="F6992" s="1">
        <v>43010.343402777777</v>
      </c>
      <c r="G6992">
        <v>1</v>
      </c>
      <c r="H6992">
        <v>408.95</v>
      </c>
      <c r="I6992">
        <v>408.95</v>
      </c>
      <c r="J6992">
        <v>18</v>
      </c>
      <c r="K6992" t="s">
        <v>1543</v>
      </c>
      <c r="L6992">
        <v>2017</v>
      </c>
      <c r="M6992">
        <v>10</v>
      </c>
    </row>
    <row r="6993" spans="1:13" x14ac:dyDescent="0.25">
      <c r="A6993">
        <v>213494</v>
      </c>
      <c r="B6993" t="s">
        <v>319</v>
      </c>
      <c r="C6993" t="s">
        <v>14</v>
      </c>
      <c r="D6993" t="s">
        <v>15</v>
      </c>
      <c r="E6993" t="s">
        <v>317</v>
      </c>
      <c r="F6993" s="1">
        <v>43017.389930555553</v>
      </c>
      <c r="G6993">
        <v>1</v>
      </c>
      <c r="H6993">
        <v>408.95</v>
      </c>
      <c r="I6993">
        <v>408.95</v>
      </c>
      <c r="J6993">
        <v>18</v>
      </c>
      <c r="K6993" t="s">
        <v>1543</v>
      </c>
      <c r="L6993">
        <v>2017</v>
      </c>
      <c r="M6993">
        <v>10</v>
      </c>
    </row>
    <row r="6994" spans="1:13" x14ac:dyDescent="0.25">
      <c r="A6994">
        <v>213487</v>
      </c>
      <c r="B6994" t="s">
        <v>320</v>
      </c>
      <c r="C6994" t="s">
        <v>14</v>
      </c>
      <c r="D6994" t="s">
        <v>15</v>
      </c>
      <c r="E6994" t="s">
        <v>317</v>
      </c>
      <c r="F6994" s="1">
        <v>43112.534861111111</v>
      </c>
      <c r="G6994">
        <v>1</v>
      </c>
      <c r="H6994">
        <v>271.85000000000002</v>
      </c>
      <c r="I6994">
        <v>271.85000000000002</v>
      </c>
      <c r="J6994">
        <v>18</v>
      </c>
      <c r="K6994" t="s">
        <v>1543</v>
      </c>
      <c r="L6994">
        <v>2018</v>
      </c>
      <c r="M6994">
        <v>1</v>
      </c>
    </row>
    <row r="6995" spans="1:13" x14ac:dyDescent="0.25">
      <c r="A6995">
        <v>213494</v>
      </c>
      <c r="B6995" t="s">
        <v>319</v>
      </c>
      <c r="C6995" t="s">
        <v>14</v>
      </c>
      <c r="D6995" t="s">
        <v>15</v>
      </c>
      <c r="E6995" t="s">
        <v>317</v>
      </c>
      <c r="F6995" s="1">
        <v>43115.416388888887</v>
      </c>
      <c r="G6995">
        <v>1</v>
      </c>
      <c r="H6995">
        <v>408.95</v>
      </c>
      <c r="I6995">
        <v>408.95</v>
      </c>
      <c r="J6995">
        <v>18</v>
      </c>
      <c r="K6995" t="s">
        <v>1543</v>
      </c>
      <c r="L6995">
        <v>2018</v>
      </c>
      <c r="M6995">
        <v>1</v>
      </c>
    </row>
    <row r="6996" spans="1:13" x14ac:dyDescent="0.25">
      <c r="A6996">
        <v>213487</v>
      </c>
      <c r="B6996" t="s">
        <v>320</v>
      </c>
      <c r="C6996" t="s">
        <v>14</v>
      </c>
      <c r="D6996" t="s">
        <v>15</v>
      </c>
      <c r="E6996" t="s">
        <v>317</v>
      </c>
      <c r="F6996" s="1">
        <v>43122.534479166665</v>
      </c>
      <c r="G6996">
        <v>1</v>
      </c>
      <c r="H6996">
        <v>271.85000000000002</v>
      </c>
      <c r="I6996">
        <v>271.85000000000002</v>
      </c>
      <c r="J6996">
        <v>18</v>
      </c>
      <c r="K6996" t="s">
        <v>1543</v>
      </c>
      <c r="L6996">
        <v>2018</v>
      </c>
      <c r="M6996">
        <v>1</v>
      </c>
    </row>
    <row r="6997" spans="1:13" x14ac:dyDescent="0.25">
      <c r="A6997">
        <v>213490</v>
      </c>
      <c r="B6997" t="s">
        <v>322</v>
      </c>
      <c r="C6997" t="s">
        <v>14</v>
      </c>
      <c r="D6997" t="s">
        <v>15</v>
      </c>
      <c r="E6997" t="s">
        <v>317</v>
      </c>
      <c r="F6997" s="1">
        <v>43178.359502314815</v>
      </c>
      <c r="G6997">
        <v>1</v>
      </c>
      <c r="H6997">
        <v>913.65</v>
      </c>
      <c r="I6997">
        <v>913.65</v>
      </c>
      <c r="J6997">
        <v>18</v>
      </c>
      <c r="K6997" t="s">
        <v>1543</v>
      </c>
      <c r="L6997">
        <v>2018</v>
      </c>
      <c r="M6997">
        <v>3</v>
      </c>
    </row>
    <row r="6998" spans="1:13" x14ac:dyDescent="0.25">
      <c r="A6998">
        <v>213490</v>
      </c>
      <c r="B6998" t="s">
        <v>322</v>
      </c>
      <c r="C6998" t="s">
        <v>14</v>
      </c>
      <c r="D6998" t="s">
        <v>15</v>
      </c>
      <c r="E6998" t="s">
        <v>317</v>
      </c>
      <c r="F6998" s="1">
        <v>43182.52107638889</v>
      </c>
      <c r="G6998">
        <v>1</v>
      </c>
      <c r="H6998">
        <v>913.65</v>
      </c>
      <c r="I6998">
        <v>913.65</v>
      </c>
      <c r="J6998">
        <v>18</v>
      </c>
      <c r="K6998" t="s">
        <v>1543</v>
      </c>
      <c r="L6998">
        <v>2018</v>
      </c>
      <c r="M6998">
        <v>3</v>
      </c>
    </row>
    <row r="6999" spans="1:13" x14ac:dyDescent="0.25">
      <c r="A6999">
        <v>213490</v>
      </c>
      <c r="B6999" t="s">
        <v>322</v>
      </c>
      <c r="C6999" t="s">
        <v>14</v>
      </c>
      <c r="D6999" t="s">
        <v>15</v>
      </c>
      <c r="E6999" t="s">
        <v>317</v>
      </c>
      <c r="F6999" s="1">
        <v>43185.347974537035</v>
      </c>
      <c r="G6999">
        <v>1</v>
      </c>
      <c r="H6999">
        <v>913.65</v>
      </c>
      <c r="I6999">
        <v>913.65</v>
      </c>
      <c r="J6999">
        <v>18</v>
      </c>
      <c r="K6999" t="s">
        <v>1543</v>
      </c>
      <c r="L6999">
        <v>2018</v>
      </c>
      <c r="M6999">
        <v>3</v>
      </c>
    </row>
    <row r="7000" spans="1:13" x14ac:dyDescent="0.25">
      <c r="A7000">
        <v>213485</v>
      </c>
      <c r="B7000" t="s">
        <v>321</v>
      </c>
      <c r="C7000" t="s">
        <v>14</v>
      </c>
      <c r="D7000" t="s">
        <v>15</v>
      </c>
      <c r="E7000" t="s">
        <v>317</v>
      </c>
      <c r="F7000" s="1">
        <v>43195.425312500003</v>
      </c>
      <c r="G7000">
        <v>1</v>
      </c>
      <c r="H7000">
        <v>721.2</v>
      </c>
      <c r="I7000">
        <v>721.2</v>
      </c>
      <c r="J7000">
        <v>18</v>
      </c>
      <c r="K7000" t="s">
        <v>1543</v>
      </c>
      <c r="L7000">
        <v>2018</v>
      </c>
      <c r="M7000">
        <v>4</v>
      </c>
    </row>
    <row r="7001" spans="1:13" x14ac:dyDescent="0.25">
      <c r="A7001">
        <v>213494</v>
      </c>
      <c r="B7001" t="s">
        <v>319</v>
      </c>
      <c r="C7001" t="s">
        <v>14</v>
      </c>
      <c r="D7001" t="s">
        <v>15</v>
      </c>
      <c r="E7001" t="s">
        <v>317</v>
      </c>
      <c r="F7001" s="1">
        <v>43376.437893518516</v>
      </c>
      <c r="G7001">
        <v>1</v>
      </c>
      <c r="H7001">
        <v>408.95</v>
      </c>
      <c r="I7001">
        <v>408.95</v>
      </c>
      <c r="J7001">
        <v>18</v>
      </c>
      <c r="K7001" t="s">
        <v>1543</v>
      </c>
      <c r="L7001">
        <v>2018</v>
      </c>
      <c r="M7001">
        <v>10</v>
      </c>
    </row>
    <row r="7002" spans="1:13" x14ac:dyDescent="0.25">
      <c r="A7002">
        <v>213487</v>
      </c>
      <c r="B7002" t="s">
        <v>320</v>
      </c>
      <c r="C7002" t="s">
        <v>14</v>
      </c>
      <c r="D7002" t="s">
        <v>15</v>
      </c>
      <c r="E7002" t="s">
        <v>317</v>
      </c>
      <c r="F7002" s="1">
        <v>43444.404490740744</v>
      </c>
      <c r="G7002">
        <v>1</v>
      </c>
      <c r="H7002">
        <v>271.85000000000002</v>
      </c>
      <c r="I7002">
        <v>271.85000000000002</v>
      </c>
      <c r="J7002">
        <v>18</v>
      </c>
      <c r="K7002" t="s">
        <v>1543</v>
      </c>
      <c r="L7002">
        <v>2018</v>
      </c>
      <c r="M7002">
        <v>12</v>
      </c>
    </row>
    <row r="7003" spans="1:13" x14ac:dyDescent="0.25">
      <c r="A7003">
        <v>213487</v>
      </c>
      <c r="B7003" t="s">
        <v>320</v>
      </c>
      <c r="C7003" t="s">
        <v>14</v>
      </c>
      <c r="D7003" t="s">
        <v>15</v>
      </c>
      <c r="E7003" t="s">
        <v>317</v>
      </c>
      <c r="F7003" s="1">
        <v>43465.398287037038</v>
      </c>
      <c r="G7003">
        <v>1</v>
      </c>
      <c r="H7003">
        <v>271.85000000000002</v>
      </c>
      <c r="I7003">
        <v>271.85000000000002</v>
      </c>
      <c r="J7003">
        <v>18</v>
      </c>
      <c r="K7003" t="s">
        <v>1543</v>
      </c>
      <c r="L7003">
        <v>2018</v>
      </c>
      <c r="M7003">
        <v>12</v>
      </c>
    </row>
    <row r="7004" spans="1:13" x14ac:dyDescent="0.25">
      <c r="A7004">
        <v>213485</v>
      </c>
      <c r="B7004" t="s">
        <v>321</v>
      </c>
      <c r="C7004" t="s">
        <v>14</v>
      </c>
      <c r="D7004" t="s">
        <v>15</v>
      </c>
      <c r="E7004" t="s">
        <v>317</v>
      </c>
      <c r="F7004" s="1">
        <v>43493.481782407405</v>
      </c>
      <c r="G7004">
        <v>2</v>
      </c>
      <c r="H7004">
        <v>721.2</v>
      </c>
      <c r="I7004">
        <v>1442.4</v>
      </c>
      <c r="J7004">
        <v>18</v>
      </c>
      <c r="K7004" t="s">
        <v>1543</v>
      </c>
      <c r="L7004">
        <v>2019</v>
      </c>
      <c r="M7004">
        <v>1</v>
      </c>
    </row>
    <row r="7005" spans="1:13" x14ac:dyDescent="0.25">
      <c r="A7005">
        <v>213489</v>
      </c>
      <c r="B7005" t="s">
        <v>318</v>
      </c>
      <c r="C7005" t="s">
        <v>14</v>
      </c>
      <c r="D7005" t="s">
        <v>15</v>
      </c>
      <c r="E7005" t="s">
        <v>317</v>
      </c>
      <c r="F7005" s="1">
        <v>43532.521932870368</v>
      </c>
      <c r="G7005">
        <v>1</v>
      </c>
      <c r="H7005">
        <v>630.66</v>
      </c>
      <c r="I7005">
        <v>630.66</v>
      </c>
      <c r="J7005">
        <v>18</v>
      </c>
      <c r="K7005" t="s">
        <v>1543</v>
      </c>
      <c r="L7005">
        <v>2019</v>
      </c>
      <c r="M7005">
        <v>3</v>
      </c>
    </row>
    <row r="7006" spans="1:13" x14ac:dyDescent="0.25">
      <c r="A7006">
        <v>213489</v>
      </c>
      <c r="B7006" t="s">
        <v>318</v>
      </c>
      <c r="C7006" t="s">
        <v>14</v>
      </c>
      <c r="D7006" t="s">
        <v>15</v>
      </c>
      <c r="E7006" t="s">
        <v>317</v>
      </c>
      <c r="F7006" s="1">
        <v>43539.542893518519</v>
      </c>
      <c r="G7006">
        <v>1</v>
      </c>
      <c r="H7006">
        <v>630.66</v>
      </c>
      <c r="I7006">
        <v>630.66</v>
      </c>
      <c r="J7006">
        <v>18</v>
      </c>
      <c r="K7006" t="s">
        <v>1543</v>
      </c>
      <c r="L7006">
        <v>2019</v>
      </c>
      <c r="M7006">
        <v>3</v>
      </c>
    </row>
    <row r="7007" spans="1:13" x14ac:dyDescent="0.25">
      <c r="A7007">
        <v>213489</v>
      </c>
      <c r="B7007" t="s">
        <v>318</v>
      </c>
      <c r="C7007" t="s">
        <v>14</v>
      </c>
      <c r="D7007" t="s">
        <v>15</v>
      </c>
      <c r="E7007" t="s">
        <v>317</v>
      </c>
      <c r="F7007" s="1">
        <v>43542.404826388891</v>
      </c>
      <c r="G7007">
        <v>1</v>
      </c>
      <c r="H7007">
        <v>630.66</v>
      </c>
      <c r="I7007">
        <v>630.66</v>
      </c>
      <c r="J7007">
        <v>18</v>
      </c>
      <c r="K7007" t="s">
        <v>1543</v>
      </c>
      <c r="L7007">
        <v>2019</v>
      </c>
      <c r="M7007">
        <v>3</v>
      </c>
    </row>
    <row r="7008" spans="1:13" x14ac:dyDescent="0.25">
      <c r="A7008">
        <v>213494</v>
      </c>
      <c r="B7008" t="s">
        <v>319</v>
      </c>
      <c r="C7008" t="s">
        <v>14</v>
      </c>
      <c r="D7008" t="s">
        <v>15</v>
      </c>
      <c r="E7008" t="s">
        <v>317</v>
      </c>
      <c r="F7008" s="1">
        <v>43612.414155092592</v>
      </c>
      <c r="G7008">
        <v>1</v>
      </c>
      <c r="H7008">
        <v>408.95</v>
      </c>
      <c r="I7008">
        <v>408.95</v>
      </c>
      <c r="J7008">
        <v>18</v>
      </c>
      <c r="K7008" t="s">
        <v>1543</v>
      </c>
      <c r="L7008">
        <v>2019</v>
      </c>
      <c r="M7008">
        <v>5</v>
      </c>
    </row>
    <row r="7009" spans="1:13" x14ac:dyDescent="0.25">
      <c r="A7009">
        <v>213494</v>
      </c>
      <c r="B7009" t="s">
        <v>319</v>
      </c>
      <c r="C7009" t="s">
        <v>14</v>
      </c>
      <c r="D7009" t="s">
        <v>15</v>
      </c>
      <c r="E7009" t="s">
        <v>317</v>
      </c>
      <c r="F7009" s="1">
        <v>43619.372534722221</v>
      </c>
      <c r="G7009">
        <v>1</v>
      </c>
      <c r="H7009">
        <v>408.95</v>
      </c>
      <c r="I7009">
        <v>408.95</v>
      </c>
      <c r="J7009">
        <v>18</v>
      </c>
      <c r="K7009" t="s">
        <v>1543</v>
      </c>
      <c r="L7009">
        <v>2019</v>
      </c>
      <c r="M7009">
        <v>6</v>
      </c>
    </row>
    <row r="7010" spans="1:13" x14ac:dyDescent="0.25">
      <c r="A7010">
        <v>213489</v>
      </c>
      <c r="B7010" t="s">
        <v>318</v>
      </c>
      <c r="C7010" t="s">
        <v>14</v>
      </c>
      <c r="D7010" t="s">
        <v>15</v>
      </c>
      <c r="E7010" t="s">
        <v>317</v>
      </c>
      <c r="F7010" s="1">
        <v>43675.493275462963</v>
      </c>
      <c r="G7010">
        <v>1</v>
      </c>
      <c r="H7010">
        <v>630.66</v>
      </c>
      <c r="I7010">
        <v>630.66</v>
      </c>
      <c r="J7010">
        <v>18</v>
      </c>
      <c r="K7010" t="s">
        <v>1543</v>
      </c>
      <c r="L7010">
        <v>2019</v>
      </c>
      <c r="M7010">
        <v>7</v>
      </c>
    </row>
    <row r="7011" spans="1:13" x14ac:dyDescent="0.25">
      <c r="A7011">
        <v>213487</v>
      </c>
      <c r="B7011" t="s">
        <v>320</v>
      </c>
      <c r="C7011" t="s">
        <v>14</v>
      </c>
      <c r="D7011" t="s">
        <v>15</v>
      </c>
      <c r="E7011" t="s">
        <v>317</v>
      </c>
      <c r="F7011" s="1">
        <v>43696.402407407404</v>
      </c>
      <c r="G7011">
        <v>1</v>
      </c>
      <c r="H7011">
        <v>271.85000000000002</v>
      </c>
      <c r="I7011">
        <v>271.85000000000002</v>
      </c>
      <c r="J7011">
        <v>18</v>
      </c>
      <c r="K7011" t="s">
        <v>1543</v>
      </c>
      <c r="L7011">
        <v>2019</v>
      </c>
      <c r="M7011">
        <v>8</v>
      </c>
    </row>
    <row r="7012" spans="1:13" x14ac:dyDescent="0.25">
      <c r="A7012">
        <v>213487</v>
      </c>
      <c r="B7012" t="s">
        <v>320</v>
      </c>
      <c r="C7012" t="s">
        <v>14</v>
      </c>
      <c r="D7012" t="s">
        <v>15</v>
      </c>
      <c r="E7012" t="s">
        <v>317</v>
      </c>
      <c r="F7012" s="1">
        <v>43703.403981481482</v>
      </c>
      <c r="G7012">
        <v>1</v>
      </c>
      <c r="H7012">
        <v>271.85000000000002</v>
      </c>
      <c r="I7012">
        <v>271.85000000000002</v>
      </c>
      <c r="J7012">
        <v>18</v>
      </c>
      <c r="K7012" t="s">
        <v>1543</v>
      </c>
      <c r="L7012">
        <v>2019</v>
      </c>
      <c r="M7012">
        <v>8</v>
      </c>
    </row>
    <row r="7013" spans="1:13" x14ac:dyDescent="0.25">
      <c r="A7013">
        <v>213489</v>
      </c>
      <c r="B7013" t="s">
        <v>318</v>
      </c>
      <c r="C7013" t="s">
        <v>14</v>
      </c>
      <c r="D7013" t="s">
        <v>15</v>
      </c>
      <c r="E7013" t="s">
        <v>317</v>
      </c>
      <c r="F7013" s="1">
        <v>43703.403981481482</v>
      </c>
      <c r="G7013">
        <v>1</v>
      </c>
      <c r="H7013">
        <v>630.66</v>
      </c>
      <c r="I7013">
        <v>630.66</v>
      </c>
      <c r="J7013">
        <v>18</v>
      </c>
      <c r="K7013" t="s">
        <v>1543</v>
      </c>
      <c r="L7013">
        <v>2019</v>
      </c>
      <c r="M7013">
        <v>8</v>
      </c>
    </row>
    <row r="7014" spans="1:13" x14ac:dyDescent="0.25">
      <c r="A7014">
        <v>213487</v>
      </c>
      <c r="B7014" t="s">
        <v>320</v>
      </c>
      <c r="C7014" t="s">
        <v>14</v>
      </c>
      <c r="D7014" t="s">
        <v>15</v>
      </c>
      <c r="E7014" t="s">
        <v>317</v>
      </c>
      <c r="F7014" s="1">
        <v>43710.419942129629</v>
      </c>
      <c r="G7014">
        <v>1</v>
      </c>
      <c r="H7014">
        <v>271.85000000000002</v>
      </c>
      <c r="I7014">
        <v>271.85000000000002</v>
      </c>
      <c r="J7014">
        <v>18</v>
      </c>
      <c r="K7014" t="s">
        <v>1543</v>
      </c>
      <c r="L7014">
        <v>2019</v>
      </c>
      <c r="M7014">
        <v>9</v>
      </c>
    </row>
    <row r="7015" spans="1:13" x14ac:dyDescent="0.25">
      <c r="A7015">
        <v>213480</v>
      </c>
      <c r="B7015" t="s">
        <v>1639</v>
      </c>
      <c r="C7015" t="s">
        <v>14</v>
      </c>
      <c r="D7015" t="s">
        <v>15</v>
      </c>
      <c r="E7015" t="s">
        <v>317</v>
      </c>
      <c r="F7015" s="1">
        <v>43255.420740740738</v>
      </c>
      <c r="G7015">
        <v>1</v>
      </c>
      <c r="H7015">
        <v>1106.26</v>
      </c>
      <c r="I7015">
        <v>1106.26</v>
      </c>
      <c r="J7015">
        <v>18</v>
      </c>
      <c r="K7015" t="s">
        <v>1543</v>
      </c>
      <c r="L7015">
        <v>2018</v>
      </c>
      <c r="M7015">
        <v>6</v>
      </c>
    </row>
    <row r="7016" spans="1:13" x14ac:dyDescent="0.25">
      <c r="A7016">
        <v>213482</v>
      </c>
      <c r="B7016" t="s">
        <v>323</v>
      </c>
      <c r="C7016" t="s">
        <v>14</v>
      </c>
      <c r="D7016" t="s">
        <v>15</v>
      </c>
      <c r="E7016" t="s">
        <v>317</v>
      </c>
      <c r="F7016" s="1">
        <v>43549.435300925928</v>
      </c>
      <c r="G7016">
        <v>1</v>
      </c>
      <c r="H7016">
        <v>1501.02</v>
      </c>
      <c r="I7016">
        <v>1501.02</v>
      </c>
      <c r="J7016">
        <v>18</v>
      </c>
      <c r="K7016" t="s">
        <v>1543</v>
      </c>
      <c r="L7016">
        <v>2019</v>
      </c>
      <c r="M7016">
        <v>3</v>
      </c>
    </row>
    <row r="7017" spans="1:13" x14ac:dyDescent="0.25">
      <c r="A7017">
        <v>213480</v>
      </c>
      <c r="B7017" t="s">
        <v>1639</v>
      </c>
      <c r="C7017" t="s">
        <v>14</v>
      </c>
      <c r="D7017" t="s">
        <v>15</v>
      </c>
      <c r="E7017" t="s">
        <v>317</v>
      </c>
      <c r="F7017" s="1">
        <v>43696.402407407404</v>
      </c>
      <c r="G7017">
        <v>1</v>
      </c>
      <c r="H7017">
        <v>1106.26</v>
      </c>
      <c r="I7017">
        <v>1106.26</v>
      </c>
      <c r="J7017">
        <v>18</v>
      </c>
      <c r="K7017" t="s">
        <v>1543</v>
      </c>
      <c r="L7017">
        <v>2019</v>
      </c>
      <c r="M7017">
        <v>8</v>
      </c>
    </row>
    <row r="7018" spans="1:13" x14ac:dyDescent="0.25">
      <c r="A7018">
        <v>188746</v>
      </c>
      <c r="B7018" t="s">
        <v>324</v>
      </c>
      <c r="C7018" t="s">
        <v>58</v>
      </c>
      <c r="D7018" t="s">
        <v>15</v>
      </c>
      <c r="E7018" t="s">
        <v>325</v>
      </c>
      <c r="F7018" s="1">
        <v>42992.600983796299</v>
      </c>
      <c r="G7018">
        <v>2</v>
      </c>
      <c r="H7018">
        <v>52.06</v>
      </c>
      <c r="I7018">
        <v>104.12</v>
      </c>
      <c r="J7018">
        <v>18</v>
      </c>
      <c r="K7018" t="s">
        <v>1543</v>
      </c>
      <c r="L7018">
        <v>2017</v>
      </c>
      <c r="M7018">
        <v>9</v>
      </c>
    </row>
    <row r="7019" spans="1:13" x14ac:dyDescent="0.25">
      <c r="A7019">
        <v>188746</v>
      </c>
      <c r="B7019" t="s">
        <v>324</v>
      </c>
      <c r="C7019" t="s">
        <v>58</v>
      </c>
      <c r="D7019" t="s">
        <v>15</v>
      </c>
      <c r="E7019" t="s">
        <v>325</v>
      </c>
      <c r="F7019" s="1">
        <v>42996.349687499998</v>
      </c>
      <c r="G7019">
        <v>1</v>
      </c>
      <c r="H7019">
        <v>52.02</v>
      </c>
      <c r="I7019">
        <v>52.02</v>
      </c>
      <c r="J7019">
        <v>18</v>
      </c>
      <c r="K7019" t="s">
        <v>1543</v>
      </c>
      <c r="L7019">
        <v>2017</v>
      </c>
      <c r="M7019">
        <v>9</v>
      </c>
    </row>
    <row r="7020" spans="1:13" x14ac:dyDescent="0.25">
      <c r="A7020">
        <v>188746</v>
      </c>
      <c r="B7020" t="s">
        <v>324</v>
      </c>
      <c r="C7020" t="s">
        <v>58</v>
      </c>
      <c r="D7020" t="s">
        <v>15</v>
      </c>
      <c r="E7020" t="s">
        <v>325</v>
      </c>
      <c r="F7020" s="1">
        <v>43010.343402777777</v>
      </c>
      <c r="G7020">
        <v>1</v>
      </c>
      <c r="H7020">
        <v>52.02</v>
      </c>
      <c r="I7020">
        <v>52.02</v>
      </c>
      <c r="J7020">
        <v>18</v>
      </c>
      <c r="K7020" t="s">
        <v>1543</v>
      </c>
      <c r="L7020">
        <v>2017</v>
      </c>
      <c r="M7020">
        <v>10</v>
      </c>
    </row>
    <row r="7021" spans="1:13" x14ac:dyDescent="0.25">
      <c r="A7021">
        <v>184492</v>
      </c>
      <c r="B7021" t="s">
        <v>326</v>
      </c>
      <c r="C7021" t="s">
        <v>58</v>
      </c>
      <c r="D7021" t="s">
        <v>15</v>
      </c>
      <c r="E7021" t="s">
        <v>325</v>
      </c>
      <c r="F7021" s="1">
        <v>43270.534062500003</v>
      </c>
      <c r="G7021">
        <v>2</v>
      </c>
      <c r="H7021">
        <v>51.81</v>
      </c>
      <c r="I7021">
        <v>103.62</v>
      </c>
      <c r="J7021">
        <v>18</v>
      </c>
      <c r="K7021" t="s">
        <v>1543</v>
      </c>
      <c r="L7021">
        <v>2018</v>
      </c>
      <c r="M7021">
        <v>6</v>
      </c>
    </row>
    <row r="7022" spans="1:13" x14ac:dyDescent="0.25">
      <c r="A7022">
        <v>184492</v>
      </c>
      <c r="B7022" t="s">
        <v>326</v>
      </c>
      <c r="C7022" t="s">
        <v>58</v>
      </c>
      <c r="D7022" t="s">
        <v>15</v>
      </c>
      <c r="E7022" t="s">
        <v>325</v>
      </c>
      <c r="F7022" s="1">
        <v>43276.328842592593</v>
      </c>
      <c r="G7022">
        <v>1</v>
      </c>
      <c r="H7022">
        <v>51.81</v>
      </c>
      <c r="I7022">
        <v>51.81</v>
      </c>
      <c r="J7022">
        <v>18</v>
      </c>
      <c r="K7022" t="s">
        <v>1543</v>
      </c>
      <c r="L7022">
        <v>2018</v>
      </c>
      <c r="M7022">
        <v>6</v>
      </c>
    </row>
    <row r="7023" spans="1:13" x14ac:dyDescent="0.25">
      <c r="A7023">
        <v>184492</v>
      </c>
      <c r="B7023" t="s">
        <v>326</v>
      </c>
      <c r="C7023" t="s">
        <v>58</v>
      </c>
      <c r="D7023" t="s">
        <v>15</v>
      </c>
      <c r="E7023" t="s">
        <v>325</v>
      </c>
      <c r="F7023" s="1">
        <v>43361.485023148147</v>
      </c>
      <c r="G7023">
        <v>1</v>
      </c>
      <c r="H7023">
        <v>51.81</v>
      </c>
      <c r="I7023">
        <v>51.81</v>
      </c>
      <c r="J7023">
        <v>18</v>
      </c>
      <c r="K7023" t="s">
        <v>1543</v>
      </c>
      <c r="L7023">
        <v>2018</v>
      </c>
      <c r="M7023">
        <v>9</v>
      </c>
    </row>
    <row r="7024" spans="1:13" x14ac:dyDescent="0.25">
      <c r="A7024">
        <v>184492</v>
      </c>
      <c r="B7024" t="s">
        <v>326</v>
      </c>
      <c r="C7024" t="s">
        <v>58</v>
      </c>
      <c r="D7024" t="s">
        <v>15</v>
      </c>
      <c r="E7024" t="s">
        <v>325</v>
      </c>
      <c r="F7024" s="1">
        <v>43416.354733796295</v>
      </c>
      <c r="G7024">
        <v>2</v>
      </c>
      <c r="H7024">
        <v>51.81</v>
      </c>
      <c r="I7024">
        <v>103.62</v>
      </c>
      <c r="J7024">
        <v>18</v>
      </c>
      <c r="K7024" t="s">
        <v>1543</v>
      </c>
      <c r="L7024">
        <v>2018</v>
      </c>
      <c r="M7024">
        <v>11</v>
      </c>
    </row>
    <row r="7025" spans="1:13" x14ac:dyDescent="0.25">
      <c r="A7025">
        <v>100707</v>
      </c>
      <c r="B7025" t="s">
        <v>327</v>
      </c>
      <c r="C7025" t="s">
        <v>58</v>
      </c>
      <c r="D7025" t="s">
        <v>15</v>
      </c>
      <c r="E7025" t="s">
        <v>328</v>
      </c>
      <c r="F7025" s="1">
        <v>43710.419942129629</v>
      </c>
      <c r="G7025">
        <v>1</v>
      </c>
      <c r="H7025">
        <v>111.71</v>
      </c>
      <c r="I7025">
        <v>111.71</v>
      </c>
      <c r="J7025">
        <v>18</v>
      </c>
      <c r="K7025" t="s">
        <v>1543</v>
      </c>
      <c r="L7025">
        <v>2019</v>
      </c>
      <c r="M7025">
        <v>9</v>
      </c>
    </row>
    <row r="7026" spans="1:13" x14ac:dyDescent="0.25">
      <c r="A7026">
        <v>207280</v>
      </c>
      <c r="B7026" t="s">
        <v>329</v>
      </c>
      <c r="C7026" t="s">
        <v>58</v>
      </c>
      <c r="D7026" t="s">
        <v>15</v>
      </c>
      <c r="E7026" t="s">
        <v>330</v>
      </c>
      <c r="F7026" s="1">
        <v>43046.504618055558</v>
      </c>
      <c r="G7026">
        <v>1</v>
      </c>
      <c r="H7026">
        <v>89.61</v>
      </c>
      <c r="I7026">
        <v>89.61</v>
      </c>
      <c r="J7026">
        <v>18</v>
      </c>
      <c r="K7026" t="s">
        <v>1543</v>
      </c>
      <c r="L7026">
        <v>2017</v>
      </c>
      <c r="M7026">
        <v>11</v>
      </c>
    </row>
    <row r="7027" spans="1:13" x14ac:dyDescent="0.25">
      <c r="A7027">
        <v>207280</v>
      </c>
      <c r="B7027" t="s">
        <v>329</v>
      </c>
      <c r="C7027" t="s">
        <v>58</v>
      </c>
      <c r="D7027" t="s">
        <v>15</v>
      </c>
      <c r="E7027" t="s">
        <v>330</v>
      </c>
      <c r="F7027" s="1">
        <v>43046.504618055558</v>
      </c>
      <c r="G7027">
        <v>1</v>
      </c>
      <c r="H7027">
        <v>89.61</v>
      </c>
      <c r="I7027">
        <v>89.61</v>
      </c>
      <c r="J7027">
        <v>18</v>
      </c>
      <c r="K7027" t="s">
        <v>1543</v>
      </c>
      <c r="L7027">
        <v>2017</v>
      </c>
      <c r="M7027">
        <v>11</v>
      </c>
    </row>
    <row r="7028" spans="1:13" x14ac:dyDescent="0.25">
      <c r="A7028">
        <v>207280</v>
      </c>
      <c r="B7028" t="s">
        <v>329</v>
      </c>
      <c r="C7028" t="s">
        <v>58</v>
      </c>
      <c r="D7028" t="s">
        <v>15</v>
      </c>
      <c r="E7028" t="s">
        <v>330</v>
      </c>
      <c r="F7028" s="1">
        <v>43230.59138888889</v>
      </c>
      <c r="G7028">
        <v>1</v>
      </c>
      <c r="H7028">
        <v>129.97999999999999</v>
      </c>
      <c r="I7028">
        <v>129.97999999999999</v>
      </c>
      <c r="J7028">
        <v>18</v>
      </c>
      <c r="K7028" t="s">
        <v>1543</v>
      </c>
      <c r="L7028">
        <v>2018</v>
      </c>
      <c r="M7028">
        <v>5</v>
      </c>
    </row>
    <row r="7029" spans="1:13" x14ac:dyDescent="0.25">
      <c r="A7029">
        <v>207280</v>
      </c>
      <c r="B7029" t="s">
        <v>329</v>
      </c>
      <c r="C7029" t="s">
        <v>58</v>
      </c>
      <c r="D7029" t="s">
        <v>15</v>
      </c>
      <c r="E7029" t="s">
        <v>330</v>
      </c>
      <c r="F7029" s="1">
        <v>43416.354733796295</v>
      </c>
      <c r="G7029">
        <v>2</v>
      </c>
      <c r="H7029">
        <v>129.97999999999999</v>
      </c>
      <c r="I7029">
        <v>259.95999999999998</v>
      </c>
      <c r="J7029">
        <v>18</v>
      </c>
      <c r="K7029" t="s">
        <v>1543</v>
      </c>
      <c r="L7029">
        <v>2018</v>
      </c>
      <c r="M7029">
        <v>11</v>
      </c>
    </row>
    <row r="7030" spans="1:13" x14ac:dyDescent="0.25">
      <c r="A7030">
        <v>207280</v>
      </c>
      <c r="B7030" t="s">
        <v>329</v>
      </c>
      <c r="C7030" t="s">
        <v>58</v>
      </c>
      <c r="D7030" t="s">
        <v>15</v>
      </c>
      <c r="E7030" t="s">
        <v>330</v>
      </c>
      <c r="F7030" s="1">
        <v>43798.436076388891</v>
      </c>
      <c r="G7030">
        <v>2</v>
      </c>
      <c r="H7030">
        <v>129.82</v>
      </c>
      <c r="I7030">
        <v>259.64</v>
      </c>
      <c r="J7030">
        <v>18</v>
      </c>
      <c r="K7030" t="s">
        <v>1543</v>
      </c>
      <c r="L7030">
        <v>2019</v>
      </c>
      <c r="M7030">
        <v>11</v>
      </c>
    </row>
    <row r="7031" spans="1:13" x14ac:dyDescent="0.25">
      <c r="A7031">
        <v>207280</v>
      </c>
      <c r="B7031" t="s">
        <v>329</v>
      </c>
      <c r="C7031" t="s">
        <v>58</v>
      </c>
      <c r="D7031" t="s">
        <v>15</v>
      </c>
      <c r="E7031" t="s">
        <v>330</v>
      </c>
      <c r="F7031" s="1">
        <v>43804.524212962962</v>
      </c>
      <c r="G7031">
        <v>2</v>
      </c>
      <c r="H7031">
        <v>129.82</v>
      </c>
      <c r="I7031">
        <v>259.64</v>
      </c>
      <c r="J7031">
        <v>18</v>
      </c>
      <c r="K7031" t="s">
        <v>1543</v>
      </c>
      <c r="L7031">
        <v>2019</v>
      </c>
      <c r="M7031">
        <v>12</v>
      </c>
    </row>
    <row r="7032" spans="1:13" x14ac:dyDescent="0.25">
      <c r="A7032">
        <v>198219</v>
      </c>
      <c r="B7032" t="s">
        <v>331</v>
      </c>
      <c r="C7032" t="s">
        <v>14</v>
      </c>
      <c r="D7032" t="s">
        <v>15</v>
      </c>
      <c r="E7032" t="s">
        <v>332</v>
      </c>
      <c r="F7032" s="1">
        <v>42751.406967592593</v>
      </c>
      <c r="G7032">
        <v>1</v>
      </c>
      <c r="H7032">
        <v>60.3</v>
      </c>
      <c r="I7032">
        <v>60.3</v>
      </c>
      <c r="J7032">
        <v>18</v>
      </c>
      <c r="K7032" t="s">
        <v>1543</v>
      </c>
      <c r="L7032">
        <v>2017</v>
      </c>
      <c r="M7032">
        <v>1</v>
      </c>
    </row>
    <row r="7033" spans="1:13" x14ac:dyDescent="0.25">
      <c r="A7033">
        <v>198219</v>
      </c>
      <c r="B7033" t="s">
        <v>331</v>
      </c>
      <c r="C7033" t="s">
        <v>14</v>
      </c>
      <c r="D7033" t="s">
        <v>15</v>
      </c>
      <c r="E7033" t="s">
        <v>332</v>
      </c>
      <c r="F7033" s="1">
        <v>42800.413576388892</v>
      </c>
      <c r="G7033">
        <v>1</v>
      </c>
      <c r="H7033">
        <v>60.3</v>
      </c>
      <c r="I7033">
        <v>60.3</v>
      </c>
      <c r="J7033">
        <v>18</v>
      </c>
      <c r="K7033" t="s">
        <v>1543</v>
      </c>
      <c r="L7033">
        <v>2017</v>
      </c>
      <c r="M7033">
        <v>3</v>
      </c>
    </row>
    <row r="7034" spans="1:13" x14ac:dyDescent="0.25">
      <c r="A7034">
        <v>198219</v>
      </c>
      <c r="B7034" t="s">
        <v>331</v>
      </c>
      <c r="C7034" t="s">
        <v>14</v>
      </c>
      <c r="D7034" t="s">
        <v>15</v>
      </c>
      <c r="E7034" t="s">
        <v>332</v>
      </c>
      <c r="F7034" s="1">
        <v>43143.416597222225</v>
      </c>
      <c r="G7034">
        <v>2</v>
      </c>
      <c r="H7034">
        <v>59.3</v>
      </c>
      <c r="I7034">
        <v>118.6</v>
      </c>
      <c r="J7034">
        <v>18</v>
      </c>
      <c r="K7034" t="s">
        <v>1543</v>
      </c>
      <c r="L7034">
        <v>2018</v>
      </c>
      <c r="M7034">
        <v>2</v>
      </c>
    </row>
    <row r="7035" spans="1:13" x14ac:dyDescent="0.25">
      <c r="A7035">
        <v>156807</v>
      </c>
      <c r="B7035" t="s">
        <v>333</v>
      </c>
      <c r="C7035" t="s">
        <v>14</v>
      </c>
      <c r="D7035" t="s">
        <v>15</v>
      </c>
      <c r="E7035" t="s">
        <v>332</v>
      </c>
      <c r="F7035" s="1">
        <v>43102.3903125</v>
      </c>
      <c r="G7035">
        <v>1</v>
      </c>
      <c r="H7035">
        <v>57.77</v>
      </c>
      <c r="I7035">
        <v>57.77</v>
      </c>
      <c r="J7035">
        <v>18</v>
      </c>
      <c r="K7035" t="s">
        <v>1543</v>
      </c>
      <c r="L7035">
        <v>2018</v>
      </c>
      <c r="M7035">
        <v>1</v>
      </c>
    </row>
    <row r="7036" spans="1:13" x14ac:dyDescent="0.25">
      <c r="A7036">
        <v>156811</v>
      </c>
      <c r="B7036" t="s">
        <v>1640</v>
      </c>
      <c r="C7036" t="s">
        <v>14</v>
      </c>
      <c r="D7036" t="s">
        <v>15</v>
      </c>
      <c r="E7036" t="s">
        <v>332</v>
      </c>
      <c r="F7036" s="1">
        <v>43507.406377314815</v>
      </c>
      <c r="G7036">
        <v>1</v>
      </c>
      <c r="H7036">
        <v>151.24</v>
      </c>
      <c r="I7036">
        <v>151.24</v>
      </c>
      <c r="J7036">
        <v>18</v>
      </c>
      <c r="K7036" t="s">
        <v>1543</v>
      </c>
      <c r="L7036">
        <v>2019</v>
      </c>
      <c r="M7036">
        <v>2</v>
      </c>
    </row>
    <row r="7037" spans="1:13" x14ac:dyDescent="0.25">
      <c r="A7037">
        <v>156805</v>
      </c>
      <c r="B7037" t="s">
        <v>334</v>
      </c>
      <c r="C7037" t="s">
        <v>14</v>
      </c>
      <c r="D7037" t="s">
        <v>15</v>
      </c>
      <c r="E7037" t="s">
        <v>332</v>
      </c>
      <c r="F7037" s="1">
        <v>42950.414849537039</v>
      </c>
      <c r="G7037">
        <v>2</v>
      </c>
      <c r="H7037">
        <v>58.72</v>
      </c>
      <c r="I7037">
        <v>117.44</v>
      </c>
      <c r="J7037">
        <v>18</v>
      </c>
      <c r="K7037" t="s">
        <v>1543</v>
      </c>
      <c r="L7037">
        <v>2017</v>
      </c>
      <c r="M7037">
        <v>8</v>
      </c>
    </row>
    <row r="7038" spans="1:13" x14ac:dyDescent="0.25">
      <c r="A7038">
        <v>156804</v>
      </c>
      <c r="B7038" t="s">
        <v>335</v>
      </c>
      <c r="C7038" t="s">
        <v>14</v>
      </c>
      <c r="D7038" t="s">
        <v>15</v>
      </c>
      <c r="E7038" t="s">
        <v>332</v>
      </c>
      <c r="F7038" s="1">
        <v>42961.396134259259</v>
      </c>
      <c r="G7038">
        <v>1</v>
      </c>
      <c r="H7038">
        <v>31.65</v>
      </c>
      <c r="I7038">
        <v>31.65</v>
      </c>
      <c r="J7038">
        <v>18</v>
      </c>
      <c r="K7038" t="s">
        <v>1543</v>
      </c>
      <c r="L7038">
        <v>2017</v>
      </c>
      <c r="M7038">
        <v>8</v>
      </c>
    </row>
    <row r="7039" spans="1:13" x14ac:dyDescent="0.25">
      <c r="A7039">
        <v>156804</v>
      </c>
      <c r="B7039" t="s">
        <v>335</v>
      </c>
      <c r="C7039" t="s">
        <v>14</v>
      </c>
      <c r="D7039" t="s">
        <v>15</v>
      </c>
      <c r="E7039" t="s">
        <v>332</v>
      </c>
      <c r="F7039" s="1">
        <v>42996.349687499998</v>
      </c>
      <c r="G7039">
        <v>1</v>
      </c>
      <c r="H7039">
        <v>31.65</v>
      </c>
      <c r="I7039">
        <v>31.65</v>
      </c>
      <c r="J7039">
        <v>18</v>
      </c>
      <c r="K7039" t="s">
        <v>1543</v>
      </c>
      <c r="L7039">
        <v>2017</v>
      </c>
      <c r="M7039">
        <v>9</v>
      </c>
    </row>
    <row r="7040" spans="1:13" x14ac:dyDescent="0.25">
      <c r="A7040">
        <v>156804</v>
      </c>
      <c r="B7040" t="s">
        <v>335</v>
      </c>
      <c r="C7040" t="s">
        <v>14</v>
      </c>
      <c r="D7040" t="s">
        <v>15</v>
      </c>
      <c r="E7040" t="s">
        <v>332</v>
      </c>
      <c r="F7040" s="1">
        <v>43073.453900462962</v>
      </c>
      <c r="G7040">
        <v>1</v>
      </c>
      <c r="H7040">
        <v>31.65</v>
      </c>
      <c r="I7040">
        <v>31.65</v>
      </c>
      <c r="J7040">
        <v>18</v>
      </c>
      <c r="K7040" t="s">
        <v>1543</v>
      </c>
      <c r="L7040">
        <v>2017</v>
      </c>
      <c r="M7040">
        <v>12</v>
      </c>
    </row>
    <row r="7041" spans="1:13" x14ac:dyDescent="0.25">
      <c r="A7041">
        <v>156804</v>
      </c>
      <c r="B7041" t="s">
        <v>335</v>
      </c>
      <c r="C7041" t="s">
        <v>14</v>
      </c>
      <c r="D7041" t="s">
        <v>15</v>
      </c>
      <c r="E7041" t="s">
        <v>332</v>
      </c>
      <c r="F7041" s="1">
        <v>43346.412083333336</v>
      </c>
      <c r="G7041">
        <v>1</v>
      </c>
      <c r="H7041">
        <v>31.34</v>
      </c>
      <c r="I7041">
        <v>31.34</v>
      </c>
      <c r="J7041">
        <v>18</v>
      </c>
      <c r="K7041" t="s">
        <v>1543</v>
      </c>
      <c r="L7041">
        <v>2018</v>
      </c>
      <c r="M7041">
        <v>9</v>
      </c>
    </row>
    <row r="7042" spans="1:13" x14ac:dyDescent="0.25">
      <c r="A7042">
        <v>156804</v>
      </c>
      <c r="B7042" t="s">
        <v>335</v>
      </c>
      <c r="C7042" t="s">
        <v>14</v>
      </c>
      <c r="D7042" t="s">
        <v>15</v>
      </c>
      <c r="E7042" t="s">
        <v>332</v>
      </c>
      <c r="F7042" s="1">
        <v>43444.603877314818</v>
      </c>
      <c r="G7042">
        <v>1</v>
      </c>
      <c r="H7042">
        <v>31.65</v>
      </c>
      <c r="I7042">
        <v>31.65</v>
      </c>
      <c r="J7042">
        <v>18</v>
      </c>
      <c r="K7042" t="s">
        <v>1543</v>
      </c>
      <c r="L7042">
        <v>2018</v>
      </c>
      <c r="M7042">
        <v>12</v>
      </c>
    </row>
    <row r="7043" spans="1:13" x14ac:dyDescent="0.25">
      <c r="A7043">
        <v>156805</v>
      </c>
      <c r="B7043" t="s">
        <v>334</v>
      </c>
      <c r="C7043" t="s">
        <v>14</v>
      </c>
      <c r="D7043" t="s">
        <v>15</v>
      </c>
      <c r="E7043" t="s">
        <v>332</v>
      </c>
      <c r="F7043" s="1">
        <v>43598.361574074072</v>
      </c>
      <c r="G7043">
        <v>1</v>
      </c>
      <c r="H7043">
        <v>58.71</v>
      </c>
      <c r="I7043">
        <v>58.71</v>
      </c>
      <c r="J7043">
        <v>18</v>
      </c>
      <c r="K7043" t="s">
        <v>1543</v>
      </c>
      <c r="L7043">
        <v>2019</v>
      </c>
      <c r="M7043">
        <v>5</v>
      </c>
    </row>
    <row r="7044" spans="1:13" x14ac:dyDescent="0.25">
      <c r="A7044">
        <v>156805</v>
      </c>
      <c r="B7044" t="s">
        <v>334</v>
      </c>
      <c r="C7044" t="s">
        <v>14</v>
      </c>
      <c r="D7044" t="s">
        <v>15</v>
      </c>
      <c r="E7044" t="s">
        <v>332</v>
      </c>
      <c r="F7044" s="1">
        <v>43619.372534722221</v>
      </c>
      <c r="G7044">
        <v>1</v>
      </c>
      <c r="H7044">
        <v>58.71</v>
      </c>
      <c r="I7044">
        <v>58.71</v>
      </c>
      <c r="J7044">
        <v>18</v>
      </c>
      <c r="K7044" t="s">
        <v>1543</v>
      </c>
      <c r="L7044">
        <v>2019</v>
      </c>
      <c r="M7044">
        <v>6</v>
      </c>
    </row>
    <row r="7045" spans="1:13" x14ac:dyDescent="0.25">
      <c r="A7045">
        <v>156805</v>
      </c>
      <c r="B7045" t="s">
        <v>334</v>
      </c>
      <c r="C7045" t="s">
        <v>14</v>
      </c>
      <c r="D7045" t="s">
        <v>15</v>
      </c>
      <c r="E7045" t="s">
        <v>332</v>
      </c>
      <c r="F7045" s="1">
        <v>43675.493275462963</v>
      </c>
      <c r="G7045">
        <v>1</v>
      </c>
      <c r="H7045">
        <v>58.71</v>
      </c>
      <c r="I7045">
        <v>58.71</v>
      </c>
      <c r="J7045">
        <v>18</v>
      </c>
      <c r="K7045" t="s">
        <v>1543</v>
      </c>
      <c r="L7045">
        <v>2019</v>
      </c>
      <c r="M7045">
        <v>7</v>
      </c>
    </row>
    <row r="7046" spans="1:13" x14ac:dyDescent="0.25">
      <c r="A7046">
        <v>156805</v>
      </c>
      <c r="B7046" t="s">
        <v>334</v>
      </c>
      <c r="C7046" t="s">
        <v>14</v>
      </c>
      <c r="D7046" t="s">
        <v>15</v>
      </c>
      <c r="E7046" t="s">
        <v>332</v>
      </c>
      <c r="F7046" s="1">
        <v>43682.418541666666</v>
      </c>
      <c r="G7046">
        <v>2</v>
      </c>
      <c r="H7046">
        <v>58.65</v>
      </c>
      <c r="I7046">
        <v>117.3</v>
      </c>
      <c r="J7046">
        <v>18</v>
      </c>
      <c r="K7046" t="s">
        <v>1543</v>
      </c>
      <c r="L7046">
        <v>2019</v>
      </c>
      <c r="M7046">
        <v>8</v>
      </c>
    </row>
    <row r="7047" spans="1:13" x14ac:dyDescent="0.25">
      <c r="A7047">
        <v>218523</v>
      </c>
      <c r="B7047" t="s">
        <v>1641</v>
      </c>
      <c r="C7047" t="s">
        <v>14</v>
      </c>
      <c r="D7047" t="s">
        <v>27</v>
      </c>
      <c r="E7047" t="s">
        <v>1642</v>
      </c>
      <c r="F7047" s="1">
        <v>43234.357372685183</v>
      </c>
      <c r="G7047">
        <v>1</v>
      </c>
      <c r="H7047">
        <v>529.05999999999995</v>
      </c>
      <c r="I7047">
        <v>529.05999999999995</v>
      </c>
      <c r="J7047">
        <v>18</v>
      </c>
      <c r="K7047" t="s">
        <v>1543</v>
      </c>
      <c r="L7047">
        <v>2018</v>
      </c>
      <c r="M7047">
        <v>5</v>
      </c>
    </row>
    <row r="7048" spans="1:13" x14ac:dyDescent="0.25">
      <c r="A7048">
        <v>218523</v>
      </c>
      <c r="B7048" t="s">
        <v>1641</v>
      </c>
      <c r="C7048" t="s">
        <v>14</v>
      </c>
      <c r="D7048" t="s">
        <v>27</v>
      </c>
      <c r="E7048" t="s">
        <v>1642</v>
      </c>
      <c r="F7048" s="1">
        <v>43490.506203703706</v>
      </c>
      <c r="G7048">
        <v>1</v>
      </c>
      <c r="H7048">
        <v>529.05999999999995</v>
      </c>
      <c r="I7048">
        <v>529.05999999999995</v>
      </c>
      <c r="J7048">
        <v>18</v>
      </c>
      <c r="K7048" t="s">
        <v>1543</v>
      </c>
      <c r="L7048">
        <v>2019</v>
      </c>
      <c r="M7048">
        <v>1</v>
      </c>
    </row>
    <row r="7049" spans="1:13" x14ac:dyDescent="0.25">
      <c r="A7049">
        <v>180988</v>
      </c>
      <c r="B7049" t="s">
        <v>1643</v>
      </c>
      <c r="C7049" t="s">
        <v>14</v>
      </c>
      <c r="D7049" t="s">
        <v>15</v>
      </c>
      <c r="E7049" t="s">
        <v>497</v>
      </c>
      <c r="F7049" s="1">
        <v>43259.507141203707</v>
      </c>
      <c r="G7049">
        <v>1</v>
      </c>
      <c r="H7049">
        <v>89.75</v>
      </c>
      <c r="I7049">
        <v>89.75</v>
      </c>
      <c r="J7049">
        <v>18</v>
      </c>
      <c r="K7049" t="s">
        <v>1543</v>
      </c>
      <c r="L7049">
        <v>2018</v>
      </c>
      <c r="M7049">
        <v>6</v>
      </c>
    </row>
    <row r="7050" spans="1:13" x14ac:dyDescent="0.25">
      <c r="A7050">
        <v>111242</v>
      </c>
      <c r="B7050" t="s">
        <v>339</v>
      </c>
      <c r="C7050" t="s">
        <v>14</v>
      </c>
      <c r="D7050" t="s">
        <v>15</v>
      </c>
      <c r="E7050" t="s">
        <v>340</v>
      </c>
      <c r="F7050" s="1">
        <v>42807.438333333332</v>
      </c>
      <c r="G7050">
        <v>1</v>
      </c>
      <c r="H7050">
        <v>113.97</v>
      </c>
      <c r="I7050">
        <v>113.97</v>
      </c>
      <c r="J7050">
        <v>18</v>
      </c>
      <c r="K7050" t="s">
        <v>1543</v>
      </c>
      <c r="L7050">
        <v>2017</v>
      </c>
      <c r="M7050">
        <v>3</v>
      </c>
    </row>
    <row r="7051" spans="1:13" x14ac:dyDescent="0.25">
      <c r="A7051">
        <v>111242</v>
      </c>
      <c r="B7051" t="s">
        <v>339</v>
      </c>
      <c r="C7051" t="s">
        <v>14</v>
      </c>
      <c r="D7051" t="s">
        <v>15</v>
      </c>
      <c r="E7051" t="s">
        <v>340</v>
      </c>
      <c r="F7051" s="1">
        <v>42814.410752314812</v>
      </c>
      <c r="G7051">
        <v>1</v>
      </c>
      <c r="H7051">
        <v>113.97</v>
      </c>
      <c r="I7051">
        <v>113.97</v>
      </c>
      <c r="J7051">
        <v>18</v>
      </c>
      <c r="K7051" t="s">
        <v>1543</v>
      </c>
      <c r="L7051">
        <v>2017</v>
      </c>
      <c r="M7051">
        <v>3</v>
      </c>
    </row>
    <row r="7052" spans="1:13" x14ac:dyDescent="0.25">
      <c r="A7052">
        <v>111242</v>
      </c>
      <c r="B7052" t="s">
        <v>339</v>
      </c>
      <c r="C7052" t="s">
        <v>14</v>
      </c>
      <c r="D7052" t="s">
        <v>15</v>
      </c>
      <c r="E7052" t="s">
        <v>340</v>
      </c>
      <c r="F7052" s="1">
        <v>42814.410752314812</v>
      </c>
      <c r="G7052">
        <v>1</v>
      </c>
      <c r="H7052">
        <v>113.97</v>
      </c>
      <c r="I7052">
        <v>113.97</v>
      </c>
      <c r="J7052">
        <v>18</v>
      </c>
      <c r="K7052" t="s">
        <v>1543</v>
      </c>
      <c r="L7052">
        <v>2017</v>
      </c>
      <c r="M7052">
        <v>3</v>
      </c>
    </row>
    <row r="7053" spans="1:13" x14ac:dyDescent="0.25">
      <c r="A7053">
        <v>111242</v>
      </c>
      <c r="B7053" t="s">
        <v>339</v>
      </c>
      <c r="C7053" t="s">
        <v>14</v>
      </c>
      <c r="D7053" t="s">
        <v>15</v>
      </c>
      <c r="E7053" t="s">
        <v>340</v>
      </c>
      <c r="F7053" s="1">
        <v>42821.416122685187</v>
      </c>
      <c r="G7053">
        <v>1</v>
      </c>
      <c r="H7053">
        <v>113.97</v>
      </c>
      <c r="I7053">
        <v>113.97</v>
      </c>
      <c r="J7053">
        <v>18</v>
      </c>
      <c r="K7053" t="s">
        <v>1543</v>
      </c>
      <c r="L7053">
        <v>2017</v>
      </c>
      <c r="M7053">
        <v>3</v>
      </c>
    </row>
    <row r="7054" spans="1:13" x14ac:dyDescent="0.25">
      <c r="A7054">
        <v>111242</v>
      </c>
      <c r="B7054" t="s">
        <v>339</v>
      </c>
      <c r="C7054" t="s">
        <v>14</v>
      </c>
      <c r="D7054" t="s">
        <v>15</v>
      </c>
      <c r="E7054" t="s">
        <v>340</v>
      </c>
      <c r="F7054" s="1">
        <v>42853.540937500002</v>
      </c>
      <c r="G7054">
        <v>1</v>
      </c>
      <c r="H7054">
        <v>113.97</v>
      </c>
      <c r="I7054">
        <v>113.97</v>
      </c>
      <c r="J7054">
        <v>18</v>
      </c>
      <c r="K7054" t="s">
        <v>1543</v>
      </c>
      <c r="L7054">
        <v>2017</v>
      </c>
      <c r="M7054">
        <v>4</v>
      </c>
    </row>
    <row r="7055" spans="1:13" x14ac:dyDescent="0.25">
      <c r="A7055">
        <v>111242</v>
      </c>
      <c r="B7055" t="s">
        <v>339</v>
      </c>
      <c r="C7055" t="s">
        <v>14</v>
      </c>
      <c r="D7055" t="s">
        <v>15</v>
      </c>
      <c r="E7055" t="s">
        <v>340</v>
      </c>
      <c r="F7055" s="1">
        <v>42898.440983796296</v>
      </c>
      <c r="G7055">
        <v>1</v>
      </c>
      <c r="H7055">
        <v>112.09</v>
      </c>
      <c r="I7055">
        <v>112.09</v>
      </c>
      <c r="J7055">
        <v>18</v>
      </c>
      <c r="K7055" t="s">
        <v>1543</v>
      </c>
      <c r="L7055">
        <v>2017</v>
      </c>
      <c r="M7055">
        <v>6</v>
      </c>
    </row>
    <row r="7056" spans="1:13" x14ac:dyDescent="0.25">
      <c r="A7056">
        <v>111242</v>
      </c>
      <c r="B7056" t="s">
        <v>339</v>
      </c>
      <c r="C7056" t="s">
        <v>14</v>
      </c>
      <c r="D7056" t="s">
        <v>15</v>
      </c>
      <c r="E7056" t="s">
        <v>340</v>
      </c>
      <c r="F7056" s="1">
        <v>42979.574120370373</v>
      </c>
      <c r="G7056">
        <v>1</v>
      </c>
      <c r="H7056">
        <v>113.31</v>
      </c>
      <c r="I7056">
        <v>113.31</v>
      </c>
      <c r="J7056">
        <v>18</v>
      </c>
      <c r="K7056" t="s">
        <v>1543</v>
      </c>
      <c r="L7056">
        <v>2017</v>
      </c>
      <c r="M7056">
        <v>9</v>
      </c>
    </row>
    <row r="7057" spans="1:13" x14ac:dyDescent="0.25">
      <c r="A7057">
        <v>111242</v>
      </c>
      <c r="B7057" t="s">
        <v>339</v>
      </c>
      <c r="C7057" t="s">
        <v>14</v>
      </c>
      <c r="D7057" t="s">
        <v>15</v>
      </c>
      <c r="E7057" t="s">
        <v>340</v>
      </c>
      <c r="F7057" s="1">
        <v>43017.389930555553</v>
      </c>
      <c r="G7057">
        <v>1</v>
      </c>
      <c r="H7057">
        <v>113.31</v>
      </c>
      <c r="I7057">
        <v>113.31</v>
      </c>
      <c r="J7057">
        <v>18</v>
      </c>
      <c r="K7057" t="s">
        <v>1543</v>
      </c>
      <c r="L7057">
        <v>2017</v>
      </c>
      <c r="M7057">
        <v>10</v>
      </c>
    </row>
    <row r="7058" spans="1:13" x14ac:dyDescent="0.25">
      <c r="A7058">
        <v>111243</v>
      </c>
      <c r="B7058" t="s">
        <v>1420</v>
      </c>
      <c r="C7058" t="s">
        <v>14</v>
      </c>
      <c r="D7058" t="s">
        <v>15</v>
      </c>
      <c r="E7058" t="s">
        <v>340</v>
      </c>
      <c r="F7058" s="1">
        <v>43066.363923611112</v>
      </c>
      <c r="G7058">
        <v>1</v>
      </c>
      <c r="H7058">
        <v>181.75</v>
      </c>
      <c r="I7058">
        <v>181.75</v>
      </c>
      <c r="J7058">
        <v>18</v>
      </c>
      <c r="K7058" t="s">
        <v>1543</v>
      </c>
      <c r="L7058">
        <v>2017</v>
      </c>
      <c r="M7058">
        <v>11</v>
      </c>
    </row>
    <row r="7059" spans="1:13" x14ac:dyDescent="0.25">
      <c r="A7059">
        <v>111243</v>
      </c>
      <c r="B7059" t="s">
        <v>1420</v>
      </c>
      <c r="C7059" t="s">
        <v>14</v>
      </c>
      <c r="D7059" t="s">
        <v>15</v>
      </c>
      <c r="E7059" t="s">
        <v>340</v>
      </c>
      <c r="F7059" s="1">
        <v>43322.388518518521</v>
      </c>
      <c r="G7059">
        <v>1</v>
      </c>
      <c r="H7059">
        <v>241.46</v>
      </c>
      <c r="I7059">
        <v>241.46</v>
      </c>
      <c r="J7059">
        <v>18</v>
      </c>
      <c r="K7059" t="s">
        <v>1543</v>
      </c>
      <c r="L7059">
        <v>2018</v>
      </c>
      <c r="M7059">
        <v>8</v>
      </c>
    </row>
    <row r="7060" spans="1:13" x14ac:dyDescent="0.25">
      <c r="A7060">
        <v>111243</v>
      </c>
      <c r="B7060" t="s">
        <v>1420</v>
      </c>
      <c r="C7060" t="s">
        <v>14</v>
      </c>
      <c r="D7060" t="s">
        <v>15</v>
      </c>
      <c r="E7060" t="s">
        <v>340</v>
      </c>
      <c r="F7060" s="1">
        <v>43322.568379629629</v>
      </c>
      <c r="G7060">
        <v>1</v>
      </c>
      <c r="H7060">
        <v>241.46</v>
      </c>
      <c r="I7060">
        <v>241.46</v>
      </c>
      <c r="J7060">
        <v>18</v>
      </c>
      <c r="K7060" t="s">
        <v>1543</v>
      </c>
      <c r="L7060">
        <v>2018</v>
      </c>
      <c r="M7060">
        <v>8</v>
      </c>
    </row>
    <row r="7061" spans="1:13" x14ac:dyDescent="0.25">
      <c r="A7061">
        <v>111242</v>
      </c>
      <c r="B7061" t="s">
        <v>339</v>
      </c>
      <c r="C7061" t="s">
        <v>14</v>
      </c>
      <c r="D7061" t="s">
        <v>15</v>
      </c>
      <c r="E7061" t="s">
        <v>340</v>
      </c>
      <c r="F7061" s="1">
        <v>43325.332627314812</v>
      </c>
      <c r="G7061">
        <v>1</v>
      </c>
      <c r="H7061">
        <v>146.01</v>
      </c>
      <c r="I7061">
        <v>146.01</v>
      </c>
      <c r="J7061">
        <v>18</v>
      </c>
      <c r="K7061" t="s">
        <v>1543</v>
      </c>
      <c r="L7061">
        <v>2018</v>
      </c>
      <c r="M7061">
        <v>8</v>
      </c>
    </row>
    <row r="7062" spans="1:13" x14ac:dyDescent="0.25">
      <c r="A7062">
        <v>111243</v>
      </c>
      <c r="B7062" t="s">
        <v>1420</v>
      </c>
      <c r="C7062" t="s">
        <v>14</v>
      </c>
      <c r="D7062" t="s">
        <v>15</v>
      </c>
      <c r="E7062" t="s">
        <v>340</v>
      </c>
      <c r="F7062" s="1">
        <v>43675.493275462963</v>
      </c>
      <c r="G7062">
        <v>1</v>
      </c>
      <c r="H7062">
        <v>241.46</v>
      </c>
      <c r="I7062">
        <v>241.46</v>
      </c>
      <c r="J7062">
        <v>18</v>
      </c>
      <c r="K7062" t="s">
        <v>1543</v>
      </c>
      <c r="L7062">
        <v>2019</v>
      </c>
      <c r="M7062">
        <v>7</v>
      </c>
    </row>
    <row r="7063" spans="1:13" x14ac:dyDescent="0.25">
      <c r="A7063">
        <v>156779</v>
      </c>
      <c r="B7063" t="s">
        <v>1026</v>
      </c>
      <c r="C7063" t="s">
        <v>14</v>
      </c>
      <c r="D7063" t="s">
        <v>15</v>
      </c>
      <c r="E7063" t="s">
        <v>340</v>
      </c>
      <c r="F7063" s="1">
        <v>42821.416122685187</v>
      </c>
      <c r="G7063">
        <v>1</v>
      </c>
      <c r="H7063">
        <v>91.11</v>
      </c>
      <c r="I7063">
        <v>91.11</v>
      </c>
      <c r="J7063">
        <v>18</v>
      </c>
      <c r="K7063" t="s">
        <v>1543</v>
      </c>
      <c r="L7063">
        <v>2017</v>
      </c>
      <c r="M7063">
        <v>3</v>
      </c>
    </row>
    <row r="7064" spans="1:13" x14ac:dyDescent="0.25">
      <c r="A7064">
        <v>156779</v>
      </c>
      <c r="B7064" t="s">
        <v>1026</v>
      </c>
      <c r="C7064" t="s">
        <v>14</v>
      </c>
      <c r="D7064" t="s">
        <v>15</v>
      </c>
      <c r="E7064" t="s">
        <v>340</v>
      </c>
      <c r="F7064" s="1">
        <v>43528.416400462964</v>
      </c>
      <c r="G7064">
        <v>1</v>
      </c>
      <c r="H7064">
        <v>120.18</v>
      </c>
      <c r="I7064">
        <v>120.18</v>
      </c>
      <c r="J7064">
        <v>18</v>
      </c>
      <c r="K7064" t="s">
        <v>1543</v>
      </c>
      <c r="L7064">
        <v>2019</v>
      </c>
      <c r="M7064">
        <v>3</v>
      </c>
    </row>
    <row r="7065" spans="1:13" x14ac:dyDescent="0.25">
      <c r="A7065">
        <v>156779</v>
      </c>
      <c r="B7065" t="s">
        <v>1026</v>
      </c>
      <c r="C7065" t="s">
        <v>14</v>
      </c>
      <c r="D7065" t="s">
        <v>15</v>
      </c>
      <c r="E7065" t="s">
        <v>340</v>
      </c>
      <c r="F7065" s="1">
        <v>43584.450497685182</v>
      </c>
      <c r="G7065">
        <v>1</v>
      </c>
      <c r="H7065">
        <v>117.63</v>
      </c>
      <c r="I7065">
        <v>117.63</v>
      </c>
      <c r="J7065">
        <v>18</v>
      </c>
      <c r="K7065" t="s">
        <v>1543</v>
      </c>
      <c r="L7065">
        <v>2019</v>
      </c>
      <c r="M7065">
        <v>4</v>
      </c>
    </row>
    <row r="7066" spans="1:13" x14ac:dyDescent="0.25">
      <c r="A7066">
        <v>156779</v>
      </c>
      <c r="B7066" t="s">
        <v>1026</v>
      </c>
      <c r="C7066" t="s">
        <v>14</v>
      </c>
      <c r="D7066" t="s">
        <v>15</v>
      </c>
      <c r="E7066" t="s">
        <v>340</v>
      </c>
      <c r="F7066" s="1">
        <v>43675.493275462963</v>
      </c>
      <c r="G7066">
        <v>1</v>
      </c>
      <c r="H7066">
        <v>117.63</v>
      </c>
      <c r="I7066">
        <v>117.63</v>
      </c>
      <c r="J7066">
        <v>18</v>
      </c>
      <c r="K7066" t="s">
        <v>1543</v>
      </c>
      <c r="L7066">
        <v>2019</v>
      </c>
      <c r="M7066">
        <v>7</v>
      </c>
    </row>
    <row r="7067" spans="1:13" x14ac:dyDescent="0.25">
      <c r="A7067">
        <v>12026</v>
      </c>
      <c r="B7067" t="s">
        <v>1644</v>
      </c>
      <c r="C7067" t="s">
        <v>14</v>
      </c>
      <c r="D7067" t="s">
        <v>15</v>
      </c>
      <c r="E7067" t="s">
        <v>55</v>
      </c>
      <c r="F7067" s="1">
        <v>42772.462476851855</v>
      </c>
      <c r="G7067">
        <v>1</v>
      </c>
      <c r="H7067">
        <v>24.72</v>
      </c>
      <c r="I7067">
        <v>24.72</v>
      </c>
      <c r="J7067">
        <v>18</v>
      </c>
      <c r="K7067" t="s">
        <v>1543</v>
      </c>
      <c r="L7067">
        <v>2017</v>
      </c>
      <c r="M7067">
        <v>2</v>
      </c>
    </row>
    <row r="7068" spans="1:13" x14ac:dyDescent="0.25">
      <c r="A7068">
        <v>12026</v>
      </c>
      <c r="B7068" t="s">
        <v>1644</v>
      </c>
      <c r="C7068" t="s">
        <v>14</v>
      </c>
      <c r="D7068" t="s">
        <v>15</v>
      </c>
      <c r="E7068" t="s">
        <v>55</v>
      </c>
      <c r="F7068" s="1">
        <v>43647.421956018516</v>
      </c>
      <c r="G7068">
        <v>1</v>
      </c>
      <c r="H7068">
        <v>20.22</v>
      </c>
      <c r="I7068">
        <v>20.22</v>
      </c>
      <c r="J7068">
        <v>18</v>
      </c>
      <c r="K7068" t="s">
        <v>1543</v>
      </c>
      <c r="L7068">
        <v>2019</v>
      </c>
      <c r="M7068">
        <v>7</v>
      </c>
    </row>
    <row r="7069" spans="1:13" x14ac:dyDescent="0.25">
      <c r="A7069">
        <v>31915</v>
      </c>
      <c r="B7069" t="s">
        <v>343</v>
      </c>
      <c r="C7069" t="s">
        <v>14</v>
      </c>
      <c r="D7069" t="s">
        <v>85</v>
      </c>
      <c r="E7069" t="s">
        <v>86</v>
      </c>
      <c r="F7069" s="1">
        <v>43451.446655092594</v>
      </c>
      <c r="G7069">
        <v>1</v>
      </c>
      <c r="H7069">
        <v>173.69</v>
      </c>
      <c r="I7069">
        <v>173.69</v>
      </c>
      <c r="J7069">
        <v>18</v>
      </c>
      <c r="K7069" t="s">
        <v>1543</v>
      </c>
      <c r="L7069">
        <v>2018</v>
      </c>
      <c r="M7069">
        <v>12</v>
      </c>
    </row>
    <row r="7070" spans="1:13" x14ac:dyDescent="0.25">
      <c r="A7070">
        <v>102587</v>
      </c>
      <c r="B7070" t="s">
        <v>344</v>
      </c>
      <c r="C7070" t="s">
        <v>14</v>
      </c>
      <c r="D7070" t="s">
        <v>27</v>
      </c>
      <c r="E7070" t="s">
        <v>86</v>
      </c>
      <c r="F7070" s="1">
        <v>43102.3903125</v>
      </c>
      <c r="G7070">
        <v>1</v>
      </c>
      <c r="H7070">
        <v>151.04</v>
      </c>
      <c r="I7070">
        <v>151.04</v>
      </c>
      <c r="J7070">
        <v>18</v>
      </c>
      <c r="K7070" t="s">
        <v>1543</v>
      </c>
      <c r="L7070">
        <v>2018</v>
      </c>
      <c r="M7070">
        <v>1</v>
      </c>
    </row>
    <row r="7071" spans="1:13" x14ac:dyDescent="0.25">
      <c r="A7071">
        <v>47244</v>
      </c>
      <c r="B7071" t="s">
        <v>345</v>
      </c>
      <c r="C7071" t="s">
        <v>14</v>
      </c>
      <c r="D7071" t="s">
        <v>85</v>
      </c>
      <c r="E7071" t="s">
        <v>86</v>
      </c>
      <c r="F7071" s="1">
        <v>43451.446655092594</v>
      </c>
      <c r="G7071">
        <v>1</v>
      </c>
      <c r="H7071">
        <v>143</v>
      </c>
      <c r="I7071">
        <v>143</v>
      </c>
      <c r="J7071">
        <v>18</v>
      </c>
      <c r="K7071" t="s">
        <v>1543</v>
      </c>
      <c r="L7071">
        <v>2018</v>
      </c>
      <c r="M7071">
        <v>12</v>
      </c>
    </row>
    <row r="7072" spans="1:13" x14ac:dyDescent="0.25">
      <c r="A7072">
        <v>199336</v>
      </c>
      <c r="B7072" t="s">
        <v>1028</v>
      </c>
      <c r="C7072" t="s">
        <v>14</v>
      </c>
      <c r="D7072" t="s">
        <v>27</v>
      </c>
      <c r="E7072" t="s">
        <v>1029</v>
      </c>
      <c r="F7072" s="1">
        <v>43556.407962962963</v>
      </c>
      <c r="G7072">
        <v>1</v>
      </c>
      <c r="H7072">
        <v>74.03</v>
      </c>
      <c r="I7072">
        <v>74.03</v>
      </c>
      <c r="J7072">
        <v>18</v>
      </c>
      <c r="K7072" t="s">
        <v>1543</v>
      </c>
      <c r="L7072">
        <v>2019</v>
      </c>
      <c r="M7072">
        <v>4</v>
      </c>
    </row>
    <row r="7073" spans="1:13" x14ac:dyDescent="0.25">
      <c r="A7073">
        <v>230425</v>
      </c>
      <c r="B7073" t="s">
        <v>1645</v>
      </c>
      <c r="C7073" t="s">
        <v>14</v>
      </c>
      <c r="D7073" t="s">
        <v>15</v>
      </c>
      <c r="E7073" t="s">
        <v>1029</v>
      </c>
      <c r="F7073" s="1">
        <v>43654.366527777776</v>
      </c>
      <c r="G7073">
        <v>1</v>
      </c>
      <c r="H7073">
        <v>74.69</v>
      </c>
      <c r="I7073">
        <v>74.69</v>
      </c>
      <c r="J7073">
        <v>18</v>
      </c>
      <c r="K7073" t="s">
        <v>1543</v>
      </c>
      <c r="L7073">
        <v>2019</v>
      </c>
      <c r="M7073">
        <v>7</v>
      </c>
    </row>
    <row r="7074" spans="1:13" x14ac:dyDescent="0.25">
      <c r="A7074">
        <v>848335</v>
      </c>
      <c r="B7074" t="s">
        <v>351</v>
      </c>
      <c r="C7074" t="s">
        <v>14</v>
      </c>
      <c r="D7074" t="s">
        <v>15</v>
      </c>
      <c r="E7074" t="s">
        <v>67</v>
      </c>
      <c r="F7074" s="1">
        <v>42950.415763888886</v>
      </c>
      <c r="G7074">
        <v>1</v>
      </c>
      <c r="H7074">
        <v>53.53</v>
      </c>
      <c r="I7074">
        <v>53.53</v>
      </c>
      <c r="J7074">
        <v>18</v>
      </c>
      <c r="K7074" t="s">
        <v>1543</v>
      </c>
      <c r="L7074">
        <v>2017</v>
      </c>
      <c r="M7074">
        <v>8</v>
      </c>
    </row>
    <row r="7075" spans="1:13" x14ac:dyDescent="0.25">
      <c r="A7075">
        <v>234735</v>
      </c>
      <c r="B7075" t="s">
        <v>1646</v>
      </c>
      <c r="C7075" t="s">
        <v>14</v>
      </c>
      <c r="D7075" t="s">
        <v>15</v>
      </c>
      <c r="E7075" t="s">
        <v>352</v>
      </c>
      <c r="F7075" s="1">
        <v>43717.490011574075</v>
      </c>
      <c r="G7075">
        <v>1</v>
      </c>
      <c r="H7075">
        <v>309.38</v>
      </c>
      <c r="I7075">
        <v>309.38</v>
      </c>
      <c r="J7075">
        <v>18</v>
      </c>
      <c r="K7075" t="s">
        <v>1543</v>
      </c>
      <c r="L7075">
        <v>2019</v>
      </c>
      <c r="M7075">
        <v>9</v>
      </c>
    </row>
    <row r="7076" spans="1:13" x14ac:dyDescent="0.25">
      <c r="A7076">
        <v>215920</v>
      </c>
      <c r="B7076" t="s">
        <v>1030</v>
      </c>
      <c r="C7076" t="s">
        <v>14</v>
      </c>
      <c r="D7076" t="s">
        <v>15</v>
      </c>
      <c r="E7076" t="s">
        <v>352</v>
      </c>
      <c r="F7076" s="1">
        <v>43626.381678240738</v>
      </c>
      <c r="G7076">
        <v>1</v>
      </c>
      <c r="H7076">
        <v>95.4</v>
      </c>
      <c r="I7076">
        <v>95.4</v>
      </c>
      <c r="J7076">
        <v>18</v>
      </c>
      <c r="K7076" t="s">
        <v>1543</v>
      </c>
      <c r="L7076">
        <v>2019</v>
      </c>
      <c r="M7076">
        <v>6</v>
      </c>
    </row>
    <row r="7077" spans="1:13" x14ac:dyDescent="0.25">
      <c r="A7077">
        <v>215920</v>
      </c>
      <c r="B7077" t="s">
        <v>1030</v>
      </c>
      <c r="C7077" t="s">
        <v>14</v>
      </c>
      <c r="D7077" t="s">
        <v>15</v>
      </c>
      <c r="E7077" t="s">
        <v>352</v>
      </c>
      <c r="F7077" s="1">
        <v>43633.429166666669</v>
      </c>
      <c r="G7077">
        <v>1</v>
      </c>
      <c r="H7077">
        <v>95.22</v>
      </c>
      <c r="I7077">
        <v>95.22</v>
      </c>
      <c r="J7077">
        <v>18</v>
      </c>
      <c r="K7077" t="s">
        <v>1543</v>
      </c>
      <c r="L7077">
        <v>2019</v>
      </c>
      <c r="M7077">
        <v>6</v>
      </c>
    </row>
    <row r="7078" spans="1:13" x14ac:dyDescent="0.25">
      <c r="A7078">
        <v>187864</v>
      </c>
      <c r="B7078" t="s">
        <v>1647</v>
      </c>
      <c r="C7078" t="s">
        <v>14</v>
      </c>
      <c r="D7078" t="s">
        <v>15</v>
      </c>
      <c r="E7078" t="s">
        <v>1648</v>
      </c>
      <c r="F7078" s="1">
        <v>43754.585810185185</v>
      </c>
      <c r="G7078">
        <v>2</v>
      </c>
      <c r="H7078">
        <v>76.75</v>
      </c>
      <c r="I7078">
        <v>153.5</v>
      </c>
      <c r="J7078">
        <v>18</v>
      </c>
      <c r="K7078" t="s">
        <v>1543</v>
      </c>
      <c r="L7078">
        <v>2019</v>
      </c>
      <c r="M7078">
        <v>10</v>
      </c>
    </row>
    <row r="7079" spans="1:13" x14ac:dyDescent="0.25">
      <c r="A7079">
        <v>187864</v>
      </c>
      <c r="B7079" t="s">
        <v>1647</v>
      </c>
      <c r="C7079" t="s">
        <v>14</v>
      </c>
      <c r="D7079" t="s">
        <v>15</v>
      </c>
      <c r="E7079" t="s">
        <v>1648</v>
      </c>
      <c r="F7079" s="1">
        <v>43760.355034722219</v>
      </c>
      <c r="G7079">
        <v>2</v>
      </c>
      <c r="H7079">
        <v>76.75</v>
      </c>
      <c r="I7079">
        <v>153.5</v>
      </c>
      <c r="J7079">
        <v>18</v>
      </c>
      <c r="K7079" t="s">
        <v>1543</v>
      </c>
      <c r="L7079">
        <v>2019</v>
      </c>
      <c r="M7079">
        <v>10</v>
      </c>
    </row>
    <row r="7080" spans="1:13" x14ac:dyDescent="0.25">
      <c r="A7080">
        <v>187864</v>
      </c>
      <c r="B7080" t="s">
        <v>1647</v>
      </c>
      <c r="C7080" t="s">
        <v>14</v>
      </c>
      <c r="D7080" t="s">
        <v>15</v>
      </c>
      <c r="E7080" t="s">
        <v>1648</v>
      </c>
      <c r="F7080" s="1">
        <v>43763.414803240739</v>
      </c>
      <c r="G7080">
        <v>1</v>
      </c>
      <c r="H7080">
        <v>76.75</v>
      </c>
      <c r="I7080">
        <v>76.75</v>
      </c>
      <c r="J7080">
        <v>18</v>
      </c>
      <c r="K7080" t="s">
        <v>1543</v>
      </c>
      <c r="L7080">
        <v>2019</v>
      </c>
      <c r="M7080">
        <v>10</v>
      </c>
    </row>
    <row r="7081" spans="1:13" x14ac:dyDescent="0.25">
      <c r="A7081">
        <v>187864</v>
      </c>
      <c r="B7081" t="s">
        <v>1647</v>
      </c>
      <c r="C7081" t="s">
        <v>14</v>
      </c>
      <c r="D7081" t="s">
        <v>15</v>
      </c>
      <c r="E7081" t="s">
        <v>1648</v>
      </c>
      <c r="F7081" s="1">
        <v>43763.414803240739</v>
      </c>
      <c r="G7081">
        <v>1</v>
      </c>
      <c r="H7081">
        <v>76.75</v>
      </c>
      <c r="I7081">
        <v>76.75</v>
      </c>
      <c r="J7081">
        <v>18</v>
      </c>
      <c r="K7081" t="s">
        <v>1543</v>
      </c>
      <c r="L7081">
        <v>2019</v>
      </c>
      <c r="M7081">
        <v>10</v>
      </c>
    </row>
    <row r="7082" spans="1:13" x14ac:dyDescent="0.25">
      <c r="A7082">
        <v>194234</v>
      </c>
      <c r="B7082" t="s">
        <v>1031</v>
      </c>
      <c r="C7082" t="s">
        <v>14</v>
      </c>
      <c r="D7082" t="s">
        <v>15</v>
      </c>
      <c r="E7082" t="s">
        <v>354</v>
      </c>
      <c r="F7082" s="1">
        <v>43136.401342592595</v>
      </c>
      <c r="G7082">
        <v>1</v>
      </c>
      <c r="H7082">
        <v>66.260000000000005</v>
      </c>
      <c r="I7082">
        <v>66.260000000000005</v>
      </c>
      <c r="J7082">
        <v>18</v>
      </c>
      <c r="K7082" t="s">
        <v>1543</v>
      </c>
      <c r="L7082">
        <v>2018</v>
      </c>
      <c r="M7082">
        <v>2</v>
      </c>
    </row>
    <row r="7083" spans="1:13" x14ac:dyDescent="0.25">
      <c r="A7083">
        <v>194234</v>
      </c>
      <c r="B7083" t="s">
        <v>1031</v>
      </c>
      <c r="C7083" t="s">
        <v>14</v>
      </c>
      <c r="D7083" t="s">
        <v>15</v>
      </c>
      <c r="E7083" t="s">
        <v>354</v>
      </c>
      <c r="F7083" s="1">
        <v>43143.416597222225</v>
      </c>
      <c r="G7083">
        <v>1</v>
      </c>
      <c r="H7083">
        <v>66.260000000000005</v>
      </c>
      <c r="I7083">
        <v>66.260000000000005</v>
      </c>
      <c r="J7083">
        <v>18</v>
      </c>
      <c r="K7083" t="s">
        <v>1543</v>
      </c>
      <c r="L7083">
        <v>2018</v>
      </c>
      <c r="M7083">
        <v>2</v>
      </c>
    </row>
    <row r="7084" spans="1:13" x14ac:dyDescent="0.25">
      <c r="A7084">
        <v>158249</v>
      </c>
      <c r="B7084" t="s">
        <v>353</v>
      </c>
      <c r="C7084" t="s">
        <v>14</v>
      </c>
      <c r="D7084" t="s">
        <v>15</v>
      </c>
      <c r="E7084" t="s">
        <v>354</v>
      </c>
      <c r="F7084" s="1">
        <v>42902.494363425925</v>
      </c>
      <c r="G7084">
        <v>1</v>
      </c>
      <c r="H7084">
        <v>202.44</v>
      </c>
      <c r="I7084">
        <v>202.44</v>
      </c>
      <c r="J7084">
        <v>18</v>
      </c>
      <c r="K7084" t="s">
        <v>1543</v>
      </c>
      <c r="L7084">
        <v>2017</v>
      </c>
      <c r="M7084">
        <v>6</v>
      </c>
    </row>
    <row r="7085" spans="1:13" x14ac:dyDescent="0.25">
      <c r="A7085">
        <v>149018</v>
      </c>
      <c r="B7085" t="s">
        <v>1034</v>
      </c>
      <c r="C7085" t="s">
        <v>14</v>
      </c>
      <c r="D7085" t="s">
        <v>15</v>
      </c>
      <c r="E7085" t="s">
        <v>1035</v>
      </c>
      <c r="F7085" s="1">
        <v>42926.419953703706</v>
      </c>
      <c r="G7085">
        <v>1</v>
      </c>
      <c r="H7085">
        <v>109.51</v>
      </c>
      <c r="I7085">
        <v>109.51</v>
      </c>
      <c r="J7085">
        <v>18</v>
      </c>
      <c r="K7085" t="s">
        <v>1543</v>
      </c>
      <c r="L7085">
        <v>2017</v>
      </c>
      <c r="M7085">
        <v>7</v>
      </c>
    </row>
    <row r="7086" spans="1:13" x14ac:dyDescent="0.25">
      <c r="A7086">
        <v>223137</v>
      </c>
      <c r="B7086" t="s">
        <v>1034</v>
      </c>
      <c r="C7086" t="s">
        <v>14</v>
      </c>
      <c r="D7086" t="s">
        <v>15</v>
      </c>
      <c r="E7086" t="s">
        <v>1035</v>
      </c>
      <c r="F7086" s="1">
        <v>43276.328842592593</v>
      </c>
      <c r="G7086">
        <v>1</v>
      </c>
      <c r="H7086">
        <v>110.92</v>
      </c>
      <c r="I7086">
        <v>110.92</v>
      </c>
      <c r="J7086">
        <v>18</v>
      </c>
      <c r="K7086" t="s">
        <v>1543</v>
      </c>
      <c r="L7086">
        <v>2018</v>
      </c>
      <c r="M7086">
        <v>6</v>
      </c>
    </row>
    <row r="7087" spans="1:13" x14ac:dyDescent="0.25">
      <c r="A7087">
        <v>223136</v>
      </c>
      <c r="B7087" t="s">
        <v>1036</v>
      </c>
      <c r="C7087" t="s">
        <v>14</v>
      </c>
      <c r="D7087" t="s">
        <v>15</v>
      </c>
      <c r="E7087" t="s">
        <v>1035</v>
      </c>
      <c r="F7087" s="1">
        <v>43521.418356481481</v>
      </c>
      <c r="G7087">
        <v>1</v>
      </c>
      <c r="H7087">
        <v>78.53</v>
      </c>
      <c r="I7087">
        <v>78.53</v>
      </c>
      <c r="J7087">
        <v>18</v>
      </c>
      <c r="K7087" t="s">
        <v>1543</v>
      </c>
      <c r="L7087">
        <v>2019</v>
      </c>
      <c r="M7087">
        <v>2</v>
      </c>
    </row>
    <row r="7088" spans="1:13" x14ac:dyDescent="0.25">
      <c r="A7088">
        <v>102539</v>
      </c>
      <c r="B7088" t="s">
        <v>1037</v>
      </c>
      <c r="C7088" t="s">
        <v>14</v>
      </c>
      <c r="D7088" t="s">
        <v>15</v>
      </c>
      <c r="E7088" t="s">
        <v>1038</v>
      </c>
      <c r="F7088" s="1">
        <v>42751.406967592593</v>
      </c>
      <c r="G7088">
        <v>2</v>
      </c>
      <c r="H7088">
        <v>52.99</v>
      </c>
      <c r="I7088">
        <v>105.98</v>
      </c>
      <c r="J7088">
        <v>18</v>
      </c>
      <c r="K7088" t="s">
        <v>1543</v>
      </c>
      <c r="L7088">
        <v>2017</v>
      </c>
      <c r="M7088">
        <v>1</v>
      </c>
    </row>
    <row r="7089" spans="1:13" x14ac:dyDescent="0.25">
      <c r="A7089">
        <v>102538</v>
      </c>
      <c r="B7089" t="s">
        <v>1040</v>
      </c>
      <c r="C7089" t="s">
        <v>14</v>
      </c>
      <c r="D7089" t="s">
        <v>15</v>
      </c>
      <c r="E7089" t="s">
        <v>1038</v>
      </c>
      <c r="F7089" s="1">
        <v>42758.432291666664</v>
      </c>
      <c r="G7089">
        <v>3</v>
      </c>
      <c r="H7089">
        <v>55.89</v>
      </c>
      <c r="I7089">
        <v>167.67</v>
      </c>
      <c r="J7089">
        <v>18</v>
      </c>
      <c r="K7089" t="s">
        <v>1543</v>
      </c>
      <c r="L7089">
        <v>2017</v>
      </c>
      <c r="M7089">
        <v>1</v>
      </c>
    </row>
    <row r="7090" spans="1:13" x14ac:dyDescent="0.25">
      <c r="A7090">
        <v>102538</v>
      </c>
      <c r="B7090" t="s">
        <v>1040</v>
      </c>
      <c r="C7090" t="s">
        <v>14</v>
      </c>
      <c r="D7090" t="s">
        <v>15</v>
      </c>
      <c r="E7090" t="s">
        <v>1038</v>
      </c>
      <c r="F7090" s="1">
        <v>42765.410243055558</v>
      </c>
      <c r="G7090">
        <v>2</v>
      </c>
      <c r="H7090">
        <v>55.89</v>
      </c>
      <c r="I7090">
        <v>111.78</v>
      </c>
      <c r="J7090">
        <v>18</v>
      </c>
      <c r="K7090" t="s">
        <v>1543</v>
      </c>
      <c r="L7090">
        <v>2017</v>
      </c>
      <c r="M7090">
        <v>1</v>
      </c>
    </row>
    <row r="7091" spans="1:13" x14ac:dyDescent="0.25">
      <c r="A7091">
        <v>102538</v>
      </c>
      <c r="B7091" t="s">
        <v>1040</v>
      </c>
      <c r="C7091" t="s">
        <v>14</v>
      </c>
      <c r="D7091" t="s">
        <v>15</v>
      </c>
      <c r="E7091" t="s">
        <v>1038</v>
      </c>
      <c r="F7091" s="1">
        <v>42765.410243055558</v>
      </c>
      <c r="G7091">
        <v>1</v>
      </c>
      <c r="H7091">
        <v>55.51</v>
      </c>
      <c r="I7091">
        <v>55.51</v>
      </c>
      <c r="J7091">
        <v>18</v>
      </c>
      <c r="K7091" t="s">
        <v>1543</v>
      </c>
      <c r="L7091">
        <v>2017</v>
      </c>
      <c r="M7091">
        <v>1</v>
      </c>
    </row>
    <row r="7092" spans="1:13" x14ac:dyDescent="0.25">
      <c r="A7092">
        <v>102537</v>
      </c>
      <c r="B7092" t="s">
        <v>1039</v>
      </c>
      <c r="C7092" t="s">
        <v>14</v>
      </c>
      <c r="D7092" t="s">
        <v>15</v>
      </c>
      <c r="E7092" t="s">
        <v>1038</v>
      </c>
      <c r="F7092" s="1">
        <v>42793.416712962964</v>
      </c>
      <c r="G7092">
        <v>1</v>
      </c>
      <c r="H7092">
        <v>38.61</v>
      </c>
      <c r="I7092">
        <v>38.61</v>
      </c>
      <c r="J7092">
        <v>18</v>
      </c>
      <c r="K7092" t="s">
        <v>1543</v>
      </c>
      <c r="L7092">
        <v>2017</v>
      </c>
      <c r="M7092">
        <v>2</v>
      </c>
    </row>
    <row r="7093" spans="1:13" x14ac:dyDescent="0.25">
      <c r="A7093">
        <v>102537</v>
      </c>
      <c r="B7093" t="s">
        <v>1039</v>
      </c>
      <c r="C7093" t="s">
        <v>14</v>
      </c>
      <c r="D7093" t="s">
        <v>15</v>
      </c>
      <c r="E7093" t="s">
        <v>1038</v>
      </c>
      <c r="F7093" s="1">
        <v>42793.416712962964</v>
      </c>
      <c r="G7093">
        <v>1</v>
      </c>
      <c r="H7093">
        <v>38.61</v>
      </c>
      <c r="I7093">
        <v>38.61</v>
      </c>
      <c r="J7093">
        <v>18</v>
      </c>
      <c r="K7093" t="s">
        <v>1543</v>
      </c>
      <c r="L7093">
        <v>2017</v>
      </c>
      <c r="M7093">
        <v>2</v>
      </c>
    </row>
    <row r="7094" spans="1:13" x14ac:dyDescent="0.25">
      <c r="A7094">
        <v>102539</v>
      </c>
      <c r="B7094" t="s">
        <v>1037</v>
      </c>
      <c r="C7094" t="s">
        <v>14</v>
      </c>
      <c r="D7094" t="s">
        <v>15</v>
      </c>
      <c r="E7094" t="s">
        <v>1038</v>
      </c>
      <c r="F7094" s="1">
        <v>42800.386238425926</v>
      </c>
      <c r="G7094">
        <v>3</v>
      </c>
      <c r="H7094">
        <v>52.99</v>
      </c>
      <c r="I7094">
        <v>158.97</v>
      </c>
      <c r="J7094">
        <v>18</v>
      </c>
      <c r="K7094" t="s">
        <v>1543</v>
      </c>
      <c r="L7094">
        <v>2017</v>
      </c>
      <c r="M7094">
        <v>3</v>
      </c>
    </row>
    <row r="7095" spans="1:13" x14ac:dyDescent="0.25">
      <c r="A7095">
        <v>102539</v>
      </c>
      <c r="B7095" t="s">
        <v>1037</v>
      </c>
      <c r="C7095" t="s">
        <v>14</v>
      </c>
      <c r="D7095" t="s">
        <v>15</v>
      </c>
      <c r="E7095" t="s">
        <v>1038</v>
      </c>
      <c r="F7095" s="1">
        <v>42800.413576388892</v>
      </c>
      <c r="G7095">
        <v>5</v>
      </c>
      <c r="H7095">
        <v>52.99</v>
      </c>
      <c r="I7095">
        <v>264.95</v>
      </c>
      <c r="J7095">
        <v>18</v>
      </c>
      <c r="K7095" t="s">
        <v>1543</v>
      </c>
      <c r="L7095">
        <v>2017</v>
      </c>
      <c r="M7095">
        <v>3</v>
      </c>
    </row>
    <row r="7096" spans="1:13" x14ac:dyDescent="0.25">
      <c r="A7096">
        <v>102537</v>
      </c>
      <c r="B7096" t="s">
        <v>1039</v>
      </c>
      <c r="C7096" t="s">
        <v>14</v>
      </c>
      <c r="D7096" t="s">
        <v>15</v>
      </c>
      <c r="E7096" t="s">
        <v>1038</v>
      </c>
      <c r="F7096" s="1">
        <v>42800.413576388892</v>
      </c>
      <c r="G7096">
        <v>2</v>
      </c>
      <c r="H7096">
        <v>38.61</v>
      </c>
      <c r="I7096">
        <v>77.22</v>
      </c>
      <c r="J7096">
        <v>18</v>
      </c>
      <c r="K7096" t="s">
        <v>1543</v>
      </c>
      <c r="L7096">
        <v>2017</v>
      </c>
      <c r="M7096">
        <v>3</v>
      </c>
    </row>
    <row r="7097" spans="1:13" x14ac:dyDescent="0.25">
      <c r="A7097">
        <v>102537</v>
      </c>
      <c r="B7097" t="s">
        <v>1039</v>
      </c>
      <c r="C7097" t="s">
        <v>14</v>
      </c>
      <c r="D7097" t="s">
        <v>15</v>
      </c>
      <c r="E7097" t="s">
        <v>1038</v>
      </c>
      <c r="F7097" s="1">
        <v>42807.452152777776</v>
      </c>
      <c r="G7097">
        <v>1</v>
      </c>
      <c r="H7097">
        <v>38.61</v>
      </c>
      <c r="I7097">
        <v>38.61</v>
      </c>
      <c r="J7097">
        <v>18</v>
      </c>
      <c r="K7097" t="s">
        <v>1543</v>
      </c>
      <c r="L7097">
        <v>2017</v>
      </c>
      <c r="M7097">
        <v>3</v>
      </c>
    </row>
    <row r="7098" spans="1:13" x14ac:dyDescent="0.25">
      <c r="A7098">
        <v>102537</v>
      </c>
      <c r="B7098" t="s">
        <v>1039</v>
      </c>
      <c r="C7098" t="s">
        <v>14</v>
      </c>
      <c r="D7098" t="s">
        <v>15</v>
      </c>
      <c r="E7098" t="s">
        <v>1038</v>
      </c>
      <c r="F7098" s="1">
        <v>42807.452152777776</v>
      </c>
      <c r="G7098">
        <v>1</v>
      </c>
      <c r="H7098">
        <v>38.61</v>
      </c>
      <c r="I7098">
        <v>38.61</v>
      </c>
      <c r="J7098">
        <v>18</v>
      </c>
      <c r="K7098" t="s">
        <v>1543</v>
      </c>
      <c r="L7098">
        <v>2017</v>
      </c>
      <c r="M7098">
        <v>3</v>
      </c>
    </row>
    <row r="7099" spans="1:13" x14ac:dyDescent="0.25">
      <c r="A7099">
        <v>102539</v>
      </c>
      <c r="B7099" t="s">
        <v>1037</v>
      </c>
      <c r="C7099" t="s">
        <v>14</v>
      </c>
      <c r="D7099" t="s">
        <v>15</v>
      </c>
      <c r="E7099" t="s">
        <v>1038</v>
      </c>
      <c r="F7099" s="1">
        <v>42807.452152777776</v>
      </c>
      <c r="G7099">
        <v>5</v>
      </c>
      <c r="H7099">
        <v>52.99</v>
      </c>
      <c r="I7099">
        <v>264.95</v>
      </c>
      <c r="J7099">
        <v>18</v>
      </c>
      <c r="K7099" t="s">
        <v>1543</v>
      </c>
      <c r="L7099">
        <v>2017</v>
      </c>
      <c r="M7099">
        <v>3</v>
      </c>
    </row>
    <row r="7100" spans="1:13" x14ac:dyDescent="0.25">
      <c r="A7100">
        <v>102537</v>
      </c>
      <c r="B7100" t="s">
        <v>1039</v>
      </c>
      <c r="C7100" t="s">
        <v>14</v>
      </c>
      <c r="D7100" t="s">
        <v>15</v>
      </c>
      <c r="E7100" t="s">
        <v>1038</v>
      </c>
      <c r="F7100" s="1">
        <v>42821.416122685187</v>
      </c>
      <c r="G7100">
        <v>2</v>
      </c>
      <c r="H7100">
        <v>38.61</v>
      </c>
      <c r="I7100">
        <v>77.22</v>
      </c>
      <c r="J7100">
        <v>18</v>
      </c>
      <c r="K7100" t="s">
        <v>1543</v>
      </c>
      <c r="L7100">
        <v>2017</v>
      </c>
      <c r="M7100">
        <v>3</v>
      </c>
    </row>
    <row r="7101" spans="1:13" x14ac:dyDescent="0.25">
      <c r="A7101">
        <v>102537</v>
      </c>
      <c r="B7101" t="s">
        <v>1039</v>
      </c>
      <c r="C7101" t="s">
        <v>14</v>
      </c>
      <c r="D7101" t="s">
        <v>15</v>
      </c>
      <c r="E7101" t="s">
        <v>1038</v>
      </c>
      <c r="F7101" s="1">
        <v>42821.416122685187</v>
      </c>
      <c r="G7101">
        <v>1</v>
      </c>
      <c r="H7101">
        <v>38.61</v>
      </c>
      <c r="I7101">
        <v>38.61</v>
      </c>
      <c r="J7101">
        <v>18</v>
      </c>
      <c r="K7101" t="s">
        <v>1543</v>
      </c>
      <c r="L7101">
        <v>2017</v>
      </c>
      <c r="M7101">
        <v>3</v>
      </c>
    </row>
    <row r="7102" spans="1:13" x14ac:dyDescent="0.25">
      <c r="A7102">
        <v>102537</v>
      </c>
      <c r="B7102" t="s">
        <v>1039</v>
      </c>
      <c r="C7102" t="s">
        <v>14</v>
      </c>
      <c r="D7102" t="s">
        <v>15</v>
      </c>
      <c r="E7102" t="s">
        <v>1038</v>
      </c>
      <c r="F7102" s="1">
        <v>42828.419872685183</v>
      </c>
      <c r="G7102">
        <v>1</v>
      </c>
      <c r="H7102">
        <v>38.61</v>
      </c>
      <c r="I7102">
        <v>38.61</v>
      </c>
      <c r="J7102">
        <v>18</v>
      </c>
      <c r="K7102" t="s">
        <v>1543</v>
      </c>
      <c r="L7102">
        <v>2017</v>
      </c>
      <c r="M7102">
        <v>4</v>
      </c>
    </row>
    <row r="7103" spans="1:13" x14ac:dyDescent="0.25">
      <c r="A7103">
        <v>102537</v>
      </c>
      <c r="B7103" t="s">
        <v>1039</v>
      </c>
      <c r="C7103" t="s">
        <v>14</v>
      </c>
      <c r="D7103" t="s">
        <v>15</v>
      </c>
      <c r="E7103" t="s">
        <v>1038</v>
      </c>
      <c r="F7103" s="1">
        <v>42828.419872685183</v>
      </c>
      <c r="G7103">
        <v>2</v>
      </c>
      <c r="H7103">
        <v>38.61</v>
      </c>
      <c r="I7103">
        <v>77.22</v>
      </c>
      <c r="J7103">
        <v>18</v>
      </c>
      <c r="K7103" t="s">
        <v>1543</v>
      </c>
      <c r="L7103">
        <v>2017</v>
      </c>
      <c r="M7103">
        <v>4</v>
      </c>
    </row>
    <row r="7104" spans="1:13" x14ac:dyDescent="0.25">
      <c r="A7104">
        <v>102537</v>
      </c>
      <c r="B7104" t="s">
        <v>1039</v>
      </c>
      <c r="C7104" t="s">
        <v>14</v>
      </c>
      <c r="D7104" t="s">
        <v>15</v>
      </c>
      <c r="E7104" t="s">
        <v>1038</v>
      </c>
      <c r="F7104" s="1">
        <v>42898.440983796296</v>
      </c>
      <c r="G7104">
        <v>2</v>
      </c>
      <c r="H7104">
        <v>38.61</v>
      </c>
      <c r="I7104">
        <v>77.22</v>
      </c>
      <c r="J7104">
        <v>18</v>
      </c>
      <c r="K7104" t="s">
        <v>1543</v>
      </c>
      <c r="L7104">
        <v>2017</v>
      </c>
      <c r="M7104">
        <v>6</v>
      </c>
    </row>
    <row r="7105" spans="1:13" x14ac:dyDescent="0.25">
      <c r="A7105">
        <v>102537</v>
      </c>
      <c r="B7105" t="s">
        <v>1039</v>
      </c>
      <c r="C7105" t="s">
        <v>14</v>
      </c>
      <c r="D7105" t="s">
        <v>15</v>
      </c>
      <c r="E7105" t="s">
        <v>1038</v>
      </c>
      <c r="F7105" s="1">
        <v>42912.410821759258</v>
      </c>
      <c r="G7105">
        <v>2</v>
      </c>
      <c r="H7105">
        <v>38.159999999999997</v>
      </c>
      <c r="I7105">
        <v>76.319999999999993</v>
      </c>
      <c r="J7105">
        <v>18</v>
      </c>
      <c r="K7105" t="s">
        <v>1543</v>
      </c>
      <c r="L7105">
        <v>2017</v>
      </c>
      <c r="M7105">
        <v>6</v>
      </c>
    </row>
    <row r="7106" spans="1:13" x14ac:dyDescent="0.25">
      <c r="A7106">
        <v>102537</v>
      </c>
      <c r="B7106" t="s">
        <v>1039</v>
      </c>
      <c r="C7106" t="s">
        <v>14</v>
      </c>
      <c r="D7106" t="s">
        <v>15</v>
      </c>
      <c r="E7106" t="s">
        <v>1038</v>
      </c>
      <c r="F7106" s="1">
        <v>42912.410821759258</v>
      </c>
      <c r="G7106">
        <v>1</v>
      </c>
      <c r="H7106">
        <v>38.35</v>
      </c>
      <c r="I7106">
        <v>38.35</v>
      </c>
      <c r="J7106">
        <v>18</v>
      </c>
      <c r="K7106" t="s">
        <v>1543</v>
      </c>
      <c r="L7106">
        <v>2017</v>
      </c>
      <c r="M7106">
        <v>6</v>
      </c>
    </row>
    <row r="7107" spans="1:13" x14ac:dyDescent="0.25">
      <c r="A7107">
        <v>102537</v>
      </c>
      <c r="B7107" t="s">
        <v>1039</v>
      </c>
      <c r="C7107" t="s">
        <v>14</v>
      </c>
      <c r="D7107" t="s">
        <v>15</v>
      </c>
      <c r="E7107" t="s">
        <v>1038</v>
      </c>
      <c r="F7107" s="1">
        <v>42933.528252314813</v>
      </c>
      <c r="G7107">
        <v>3</v>
      </c>
      <c r="H7107">
        <v>38.35</v>
      </c>
      <c r="I7107">
        <v>115.05</v>
      </c>
      <c r="J7107">
        <v>18</v>
      </c>
      <c r="K7107" t="s">
        <v>1543</v>
      </c>
      <c r="L7107">
        <v>2017</v>
      </c>
      <c r="M7107">
        <v>7</v>
      </c>
    </row>
    <row r="7108" spans="1:13" x14ac:dyDescent="0.25">
      <c r="A7108">
        <v>102538</v>
      </c>
      <c r="B7108" t="s">
        <v>1040</v>
      </c>
      <c r="C7108" t="s">
        <v>14</v>
      </c>
      <c r="D7108" t="s">
        <v>15</v>
      </c>
      <c r="E7108" t="s">
        <v>1038</v>
      </c>
      <c r="F7108" s="1">
        <v>42933.528252314813</v>
      </c>
      <c r="G7108">
        <v>2</v>
      </c>
      <c r="H7108">
        <v>55.51</v>
      </c>
      <c r="I7108">
        <v>111.02</v>
      </c>
      <c r="J7108">
        <v>18</v>
      </c>
      <c r="K7108" t="s">
        <v>1543</v>
      </c>
      <c r="L7108">
        <v>2017</v>
      </c>
      <c r="M7108">
        <v>7</v>
      </c>
    </row>
    <row r="7109" spans="1:13" x14ac:dyDescent="0.25">
      <c r="A7109">
        <v>102537</v>
      </c>
      <c r="B7109" t="s">
        <v>1039</v>
      </c>
      <c r="C7109" t="s">
        <v>14</v>
      </c>
      <c r="D7109" t="s">
        <v>15</v>
      </c>
      <c r="E7109" t="s">
        <v>1038</v>
      </c>
      <c r="F7109" s="1">
        <v>42975.414710648147</v>
      </c>
      <c r="G7109">
        <v>3</v>
      </c>
      <c r="H7109">
        <v>38.35</v>
      </c>
      <c r="I7109">
        <v>115.05</v>
      </c>
      <c r="J7109">
        <v>18</v>
      </c>
      <c r="K7109" t="s">
        <v>1543</v>
      </c>
      <c r="L7109">
        <v>2017</v>
      </c>
      <c r="M7109">
        <v>8</v>
      </c>
    </row>
    <row r="7110" spans="1:13" x14ac:dyDescent="0.25">
      <c r="A7110">
        <v>102537</v>
      </c>
      <c r="B7110" t="s">
        <v>1039</v>
      </c>
      <c r="C7110" t="s">
        <v>14</v>
      </c>
      <c r="D7110" t="s">
        <v>15</v>
      </c>
      <c r="E7110" t="s">
        <v>1038</v>
      </c>
      <c r="F7110" s="1">
        <v>42989.405636574076</v>
      </c>
      <c r="G7110">
        <v>2</v>
      </c>
      <c r="H7110">
        <v>38.35</v>
      </c>
      <c r="I7110">
        <v>76.7</v>
      </c>
      <c r="J7110">
        <v>18</v>
      </c>
      <c r="K7110" t="s">
        <v>1543</v>
      </c>
      <c r="L7110">
        <v>2017</v>
      </c>
      <c r="M7110">
        <v>9</v>
      </c>
    </row>
    <row r="7111" spans="1:13" x14ac:dyDescent="0.25">
      <c r="A7111">
        <v>102537</v>
      </c>
      <c r="B7111" t="s">
        <v>1039</v>
      </c>
      <c r="C7111" t="s">
        <v>14</v>
      </c>
      <c r="D7111" t="s">
        <v>15</v>
      </c>
      <c r="E7111" t="s">
        <v>1038</v>
      </c>
      <c r="F7111" s="1">
        <v>42996.349687499998</v>
      </c>
      <c r="G7111">
        <v>1</v>
      </c>
      <c r="H7111">
        <v>38.35</v>
      </c>
      <c r="I7111">
        <v>38.35</v>
      </c>
      <c r="J7111">
        <v>18</v>
      </c>
      <c r="K7111" t="s">
        <v>1543</v>
      </c>
      <c r="L7111">
        <v>2017</v>
      </c>
      <c r="M7111">
        <v>9</v>
      </c>
    </row>
    <row r="7112" spans="1:13" x14ac:dyDescent="0.25">
      <c r="A7112">
        <v>102539</v>
      </c>
      <c r="B7112" t="s">
        <v>1037</v>
      </c>
      <c r="C7112" t="s">
        <v>14</v>
      </c>
      <c r="D7112" t="s">
        <v>15</v>
      </c>
      <c r="E7112" t="s">
        <v>1038</v>
      </c>
      <c r="F7112" s="1">
        <v>43059.417500000003</v>
      </c>
      <c r="G7112">
        <v>3</v>
      </c>
      <c r="H7112">
        <v>52.62</v>
      </c>
      <c r="I7112">
        <v>157.86000000000001</v>
      </c>
      <c r="J7112">
        <v>18</v>
      </c>
      <c r="K7112" t="s">
        <v>1543</v>
      </c>
      <c r="L7112">
        <v>2017</v>
      </c>
      <c r="M7112">
        <v>11</v>
      </c>
    </row>
    <row r="7113" spans="1:13" x14ac:dyDescent="0.25">
      <c r="A7113">
        <v>102538</v>
      </c>
      <c r="B7113" t="s">
        <v>1040</v>
      </c>
      <c r="C7113" t="s">
        <v>14</v>
      </c>
      <c r="D7113" t="s">
        <v>15</v>
      </c>
      <c r="E7113" t="s">
        <v>1038</v>
      </c>
      <c r="F7113" s="1">
        <v>43059.417500000003</v>
      </c>
      <c r="G7113">
        <v>3</v>
      </c>
      <c r="H7113">
        <v>55.51</v>
      </c>
      <c r="I7113">
        <v>166.53</v>
      </c>
      <c r="J7113">
        <v>18</v>
      </c>
      <c r="K7113" t="s">
        <v>1543</v>
      </c>
      <c r="L7113">
        <v>2017</v>
      </c>
      <c r="M7113">
        <v>11</v>
      </c>
    </row>
    <row r="7114" spans="1:13" x14ac:dyDescent="0.25">
      <c r="A7114">
        <v>102539</v>
      </c>
      <c r="B7114" t="s">
        <v>1037</v>
      </c>
      <c r="C7114" t="s">
        <v>14</v>
      </c>
      <c r="D7114" t="s">
        <v>15</v>
      </c>
      <c r="E7114" t="s">
        <v>1038</v>
      </c>
      <c r="F7114" s="1">
        <v>43059.419502314813</v>
      </c>
      <c r="G7114">
        <v>3</v>
      </c>
      <c r="H7114">
        <v>52.62</v>
      </c>
      <c r="I7114">
        <v>157.86000000000001</v>
      </c>
      <c r="J7114">
        <v>18</v>
      </c>
      <c r="K7114" t="s">
        <v>1543</v>
      </c>
      <c r="L7114">
        <v>2017</v>
      </c>
      <c r="M7114">
        <v>11</v>
      </c>
    </row>
    <row r="7115" spans="1:13" x14ac:dyDescent="0.25">
      <c r="A7115">
        <v>102538</v>
      </c>
      <c r="B7115" t="s">
        <v>1040</v>
      </c>
      <c r="C7115" t="s">
        <v>14</v>
      </c>
      <c r="D7115" t="s">
        <v>15</v>
      </c>
      <c r="E7115" t="s">
        <v>1038</v>
      </c>
      <c r="F7115" s="1">
        <v>43059.419502314813</v>
      </c>
      <c r="G7115">
        <v>3</v>
      </c>
      <c r="H7115">
        <v>55.51</v>
      </c>
      <c r="I7115">
        <v>166.53</v>
      </c>
      <c r="J7115">
        <v>18</v>
      </c>
      <c r="K7115" t="s">
        <v>1543</v>
      </c>
      <c r="L7115">
        <v>2017</v>
      </c>
      <c r="M7115">
        <v>11</v>
      </c>
    </row>
    <row r="7116" spans="1:13" x14ac:dyDescent="0.25">
      <c r="A7116">
        <v>102537</v>
      </c>
      <c r="B7116" t="s">
        <v>1039</v>
      </c>
      <c r="C7116" t="s">
        <v>14</v>
      </c>
      <c r="D7116" t="s">
        <v>15</v>
      </c>
      <c r="E7116" t="s">
        <v>1038</v>
      </c>
      <c r="F7116" s="1">
        <v>43066.363923611112</v>
      </c>
      <c r="G7116">
        <v>2</v>
      </c>
      <c r="H7116">
        <v>38.35</v>
      </c>
      <c r="I7116">
        <v>76.7</v>
      </c>
      <c r="J7116">
        <v>18</v>
      </c>
      <c r="K7116" t="s">
        <v>1543</v>
      </c>
      <c r="L7116">
        <v>2017</v>
      </c>
      <c r="M7116">
        <v>11</v>
      </c>
    </row>
    <row r="7117" spans="1:13" x14ac:dyDescent="0.25">
      <c r="A7117">
        <v>102537</v>
      </c>
      <c r="B7117" t="s">
        <v>1039</v>
      </c>
      <c r="C7117" t="s">
        <v>14</v>
      </c>
      <c r="D7117" t="s">
        <v>15</v>
      </c>
      <c r="E7117" t="s">
        <v>1038</v>
      </c>
      <c r="F7117" s="1">
        <v>43066.363923611112</v>
      </c>
      <c r="G7117">
        <v>1</v>
      </c>
      <c r="H7117">
        <v>38.35</v>
      </c>
      <c r="I7117">
        <v>38.35</v>
      </c>
      <c r="J7117">
        <v>18</v>
      </c>
      <c r="K7117" t="s">
        <v>1543</v>
      </c>
      <c r="L7117">
        <v>2017</v>
      </c>
      <c r="M7117">
        <v>11</v>
      </c>
    </row>
    <row r="7118" spans="1:13" x14ac:dyDescent="0.25">
      <c r="A7118">
        <v>102539</v>
      </c>
      <c r="B7118" t="s">
        <v>1037</v>
      </c>
      <c r="C7118" t="s">
        <v>14</v>
      </c>
      <c r="D7118" t="s">
        <v>15</v>
      </c>
      <c r="E7118" t="s">
        <v>1038</v>
      </c>
      <c r="F7118" s="1">
        <v>43073.453900462962</v>
      </c>
      <c r="G7118">
        <v>3</v>
      </c>
      <c r="H7118">
        <v>52.62</v>
      </c>
      <c r="I7118">
        <v>157.86000000000001</v>
      </c>
      <c r="J7118">
        <v>18</v>
      </c>
      <c r="K7118" t="s">
        <v>1543</v>
      </c>
      <c r="L7118">
        <v>2017</v>
      </c>
      <c r="M7118">
        <v>12</v>
      </c>
    </row>
    <row r="7119" spans="1:13" x14ac:dyDescent="0.25">
      <c r="A7119">
        <v>102537</v>
      </c>
      <c r="B7119" t="s">
        <v>1039</v>
      </c>
      <c r="C7119" t="s">
        <v>14</v>
      </c>
      <c r="D7119" t="s">
        <v>15</v>
      </c>
      <c r="E7119" t="s">
        <v>1038</v>
      </c>
      <c r="F7119" s="1">
        <v>43091.421678240738</v>
      </c>
      <c r="G7119">
        <v>3</v>
      </c>
      <c r="H7119">
        <v>38.35</v>
      </c>
      <c r="I7119">
        <v>115.05</v>
      </c>
      <c r="J7119">
        <v>18</v>
      </c>
      <c r="K7119" t="s">
        <v>1543</v>
      </c>
      <c r="L7119">
        <v>2017</v>
      </c>
      <c r="M7119">
        <v>12</v>
      </c>
    </row>
    <row r="7120" spans="1:13" x14ac:dyDescent="0.25">
      <c r="A7120">
        <v>102537</v>
      </c>
      <c r="B7120" t="s">
        <v>1039</v>
      </c>
      <c r="C7120" t="s">
        <v>14</v>
      </c>
      <c r="D7120" t="s">
        <v>15</v>
      </c>
      <c r="E7120" t="s">
        <v>1038</v>
      </c>
      <c r="F7120" s="1">
        <v>43108.437719907408</v>
      </c>
      <c r="G7120">
        <v>1</v>
      </c>
      <c r="H7120">
        <v>38.35</v>
      </c>
      <c r="I7120">
        <v>38.35</v>
      </c>
      <c r="J7120">
        <v>18</v>
      </c>
      <c r="K7120" t="s">
        <v>1543</v>
      </c>
      <c r="L7120">
        <v>2018</v>
      </c>
      <c r="M7120">
        <v>1</v>
      </c>
    </row>
    <row r="7121" spans="1:13" x14ac:dyDescent="0.25">
      <c r="A7121">
        <v>102537</v>
      </c>
      <c r="B7121" t="s">
        <v>1039</v>
      </c>
      <c r="C7121" t="s">
        <v>14</v>
      </c>
      <c r="D7121" t="s">
        <v>15</v>
      </c>
      <c r="E7121" t="s">
        <v>1038</v>
      </c>
      <c r="F7121" s="1">
        <v>43108.437719907408</v>
      </c>
      <c r="G7121">
        <v>1</v>
      </c>
      <c r="H7121">
        <v>38.35</v>
      </c>
      <c r="I7121">
        <v>38.35</v>
      </c>
      <c r="J7121">
        <v>18</v>
      </c>
      <c r="K7121" t="s">
        <v>1543</v>
      </c>
      <c r="L7121">
        <v>2018</v>
      </c>
      <c r="M7121">
        <v>1</v>
      </c>
    </row>
    <row r="7122" spans="1:13" x14ac:dyDescent="0.25">
      <c r="A7122">
        <v>102539</v>
      </c>
      <c r="B7122" t="s">
        <v>1037</v>
      </c>
      <c r="C7122" t="s">
        <v>14</v>
      </c>
      <c r="D7122" t="s">
        <v>15</v>
      </c>
      <c r="E7122" t="s">
        <v>1038</v>
      </c>
      <c r="F7122" s="1">
        <v>43108.437719907408</v>
      </c>
      <c r="G7122">
        <v>3</v>
      </c>
      <c r="H7122">
        <v>52.67</v>
      </c>
      <c r="I7122">
        <v>158.01</v>
      </c>
      <c r="J7122">
        <v>18</v>
      </c>
      <c r="K7122" t="s">
        <v>1543</v>
      </c>
      <c r="L7122">
        <v>2018</v>
      </c>
      <c r="M7122">
        <v>1</v>
      </c>
    </row>
    <row r="7123" spans="1:13" x14ac:dyDescent="0.25">
      <c r="A7123">
        <v>102537</v>
      </c>
      <c r="B7123" t="s">
        <v>1039</v>
      </c>
      <c r="C7123" t="s">
        <v>14</v>
      </c>
      <c r="D7123" t="s">
        <v>15</v>
      </c>
      <c r="E7123" t="s">
        <v>1038</v>
      </c>
      <c r="F7123" s="1">
        <v>43122.573425925926</v>
      </c>
      <c r="G7123">
        <v>2</v>
      </c>
      <c r="H7123">
        <v>38.35</v>
      </c>
      <c r="I7123">
        <v>76.7</v>
      </c>
      <c r="J7123">
        <v>18</v>
      </c>
      <c r="K7123" t="s">
        <v>1543</v>
      </c>
      <c r="L7123">
        <v>2018</v>
      </c>
      <c r="M7123">
        <v>1</v>
      </c>
    </row>
    <row r="7124" spans="1:13" x14ac:dyDescent="0.25">
      <c r="A7124">
        <v>102537</v>
      </c>
      <c r="B7124" t="s">
        <v>1039</v>
      </c>
      <c r="C7124" t="s">
        <v>14</v>
      </c>
      <c r="D7124" t="s">
        <v>15</v>
      </c>
      <c r="E7124" t="s">
        <v>1038</v>
      </c>
      <c r="F7124" s="1">
        <v>43143.416597222225</v>
      </c>
      <c r="G7124">
        <v>1</v>
      </c>
      <c r="H7124">
        <v>38.35</v>
      </c>
      <c r="I7124">
        <v>38.35</v>
      </c>
      <c r="J7124">
        <v>18</v>
      </c>
      <c r="K7124" t="s">
        <v>1543</v>
      </c>
      <c r="L7124">
        <v>2018</v>
      </c>
      <c r="M7124">
        <v>2</v>
      </c>
    </row>
    <row r="7125" spans="1:13" x14ac:dyDescent="0.25">
      <c r="A7125">
        <v>102537</v>
      </c>
      <c r="B7125" t="s">
        <v>1039</v>
      </c>
      <c r="C7125" t="s">
        <v>14</v>
      </c>
      <c r="D7125" t="s">
        <v>15</v>
      </c>
      <c r="E7125" t="s">
        <v>1038</v>
      </c>
      <c r="F7125" s="1">
        <v>43143.416597222225</v>
      </c>
      <c r="G7125">
        <v>2</v>
      </c>
      <c r="H7125">
        <v>38.35</v>
      </c>
      <c r="I7125">
        <v>76.7</v>
      </c>
      <c r="J7125">
        <v>18</v>
      </c>
      <c r="K7125" t="s">
        <v>1543</v>
      </c>
      <c r="L7125">
        <v>2018</v>
      </c>
      <c r="M7125">
        <v>2</v>
      </c>
    </row>
    <row r="7126" spans="1:13" x14ac:dyDescent="0.25">
      <c r="A7126">
        <v>102537</v>
      </c>
      <c r="B7126" t="s">
        <v>1039</v>
      </c>
      <c r="C7126" t="s">
        <v>14</v>
      </c>
      <c r="D7126" t="s">
        <v>15</v>
      </c>
      <c r="E7126" t="s">
        <v>1038</v>
      </c>
      <c r="F7126" s="1">
        <v>43143.416597222225</v>
      </c>
      <c r="G7126">
        <v>1</v>
      </c>
      <c r="H7126">
        <v>38.35</v>
      </c>
      <c r="I7126">
        <v>38.35</v>
      </c>
      <c r="J7126">
        <v>18</v>
      </c>
      <c r="K7126" t="s">
        <v>1543</v>
      </c>
      <c r="L7126">
        <v>2018</v>
      </c>
      <c r="M7126">
        <v>2</v>
      </c>
    </row>
    <row r="7127" spans="1:13" x14ac:dyDescent="0.25">
      <c r="A7127">
        <v>102537</v>
      </c>
      <c r="B7127" t="s">
        <v>1039</v>
      </c>
      <c r="C7127" t="s">
        <v>14</v>
      </c>
      <c r="D7127" t="s">
        <v>15</v>
      </c>
      <c r="E7127" t="s">
        <v>1038</v>
      </c>
      <c r="F7127" s="1">
        <v>43234.357372685183</v>
      </c>
      <c r="G7127">
        <v>1</v>
      </c>
      <c r="H7127">
        <v>38.35</v>
      </c>
      <c r="I7127">
        <v>38.35</v>
      </c>
      <c r="J7127">
        <v>18</v>
      </c>
      <c r="K7127" t="s">
        <v>1543</v>
      </c>
      <c r="L7127">
        <v>2018</v>
      </c>
      <c r="M7127">
        <v>5</v>
      </c>
    </row>
    <row r="7128" spans="1:13" x14ac:dyDescent="0.25">
      <c r="A7128">
        <v>102537</v>
      </c>
      <c r="B7128" t="s">
        <v>1039</v>
      </c>
      <c r="C7128" t="s">
        <v>14</v>
      </c>
      <c r="D7128" t="s">
        <v>15</v>
      </c>
      <c r="E7128" t="s">
        <v>1038</v>
      </c>
      <c r="F7128" s="1">
        <v>43234.357372685183</v>
      </c>
      <c r="G7128">
        <v>2</v>
      </c>
      <c r="H7128">
        <v>38.35</v>
      </c>
      <c r="I7128">
        <v>76.7</v>
      </c>
      <c r="J7128">
        <v>18</v>
      </c>
      <c r="K7128" t="s">
        <v>1543</v>
      </c>
      <c r="L7128">
        <v>2018</v>
      </c>
      <c r="M7128">
        <v>5</v>
      </c>
    </row>
    <row r="7129" spans="1:13" x14ac:dyDescent="0.25">
      <c r="A7129">
        <v>102537</v>
      </c>
      <c r="B7129" t="s">
        <v>1039</v>
      </c>
      <c r="C7129" t="s">
        <v>14</v>
      </c>
      <c r="D7129" t="s">
        <v>15</v>
      </c>
      <c r="E7129" t="s">
        <v>1038</v>
      </c>
      <c r="F7129" s="1">
        <v>43255.420740740738</v>
      </c>
      <c r="G7129">
        <v>1</v>
      </c>
      <c r="H7129">
        <v>38.35</v>
      </c>
      <c r="I7129">
        <v>38.35</v>
      </c>
      <c r="J7129">
        <v>18</v>
      </c>
      <c r="K7129" t="s">
        <v>1543</v>
      </c>
      <c r="L7129">
        <v>2018</v>
      </c>
      <c r="M7129">
        <v>6</v>
      </c>
    </row>
    <row r="7130" spans="1:13" x14ac:dyDescent="0.25">
      <c r="A7130">
        <v>102537</v>
      </c>
      <c r="B7130" t="s">
        <v>1039</v>
      </c>
      <c r="C7130" t="s">
        <v>14</v>
      </c>
      <c r="D7130" t="s">
        <v>15</v>
      </c>
      <c r="E7130" t="s">
        <v>1038</v>
      </c>
      <c r="F7130" s="1">
        <v>43255.420740740738</v>
      </c>
      <c r="G7130">
        <v>1</v>
      </c>
      <c r="H7130">
        <v>38.35</v>
      </c>
      <c r="I7130">
        <v>38.35</v>
      </c>
      <c r="J7130">
        <v>18</v>
      </c>
      <c r="K7130" t="s">
        <v>1543</v>
      </c>
      <c r="L7130">
        <v>2018</v>
      </c>
      <c r="M7130">
        <v>6</v>
      </c>
    </row>
    <row r="7131" spans="1:13" x14ac:dyDescent="0.25">
      <c r="A7131">
        <v>102537</v>
      </c>
      <c r="B7131" t="s">
        <v>1039</v>
      </c>
      <c r="C7131" t="s">
        <v>14</v>
      </c>
      <c r="D7131" t="s">
        <v>15</v>
      </c>
      <c r="E7131" t="s">
        <v>1038</v>
      </c>
      <c r="F7131" s="1">
        <v>43262.338900462964</v>
      </c>
      <c r="G7131">
        <v>1</v>
      </c>
      <c r="H7131">
        <v>38.35</v>
      </c>
      <c r="I7131">
        <v>38.35</v>
      </c>
      <c r="J7131">
        <v>18</v>
      </c>
      <c r="K7131" t="s">
        <v>1543</v>
      </c>
      <c r="L7131">
        <v>2018</v>
      </c>
      <c r="M7131">
        <v>6</v>
      </c>
    </row>
    <row r="7132" spans="1:13" x14ac:dyDescent="0.25">
      <c r="A7132">
        <v>102537</v>
      </c>
      <c r="B7132" t="s">
        <v>1039</v>
      </c>
      <c r="C7132" t="s">
        <v>14</v>
      </c>
      <c r="D7132" t="s">
        <v>15</v>
      </c>
      <c r="E7132" t="s">
        <v>1038</v>
      </c>
      <c r="F7132" s="1">
        <v>43262.338900462964</v>
      </c>
      <c r="G7132">
        <v>2</v>
      </c>
      <c r="H7132">
        <v>38.35</v>
      </c>
      <c r="I7132">
        <v>76.7</v>
      </c>
      <c r="J7132">
        <v>18</v>
      </c>
      <c r="K7132" t="s">
        <v>1543</v>
      </c>
      <c r="L7132">
        <v>2018</v>
      </c>
      <c r="M7132">
        <v>6</v>
      </c>
    </row>
    <row r="7133" spans="1:13" x14ac:dyDescent="0.25">
      <c r="A7133">
        <v>102539</v>
      </c>
      <c r="B7133" t="s">
        <v>1037</v>
      </c>
      <c r="C7133" t="s">
        <v>14</v>
      </c>
      <c r="D7133" t="s">
        <v>15</v>
      </c>
      <c r="E7133" t="s">
        <v>1038</v>
      </c>
      <c r="F7133" s="1">
        <v>43276.328842592593</v>
      </c>
      <c r="G7133">
        <v>3</v>
      </c>
      <c r="H7133">
        <v>52.61</v>
      </c>
      <c r="I7133">
        <v>157.83000000000001</v>
      </c>
      <c r="J7133">
        <v>18</v>
      </c>
      <c r="K7133" t="s">
        <v>1543</v>
      </c>
      <c r="L7133">
        <v>2018</v>
      </c>
      <c r="M7133">
        <v>6</v>
      </c>
    </row>
    <row r="7134" spans="1:13" x14ac:dyDescent="0.25">
      <c r="A7134">
        <v>102537</v>
      </c>
      <c r="B7134" t="s">
        <v>1039</v>
      </c>
      <c r="C7134" t="s">
        <v>14</v>
      </c>
      <c r="D7134" t="s">
        <v>15</v>
      </c>
      <c r="E7134" t="s">
        <v>1038</v>
      </c>
      <c r="F7134" s="1">
        <v>43276.328842592593</v>
      </c>
      <c r="G7134">
        <v>3</v>
      </c>
      <c r="H7134">
        <v>38.35</v>
      </c>
      <c r="I7134">
        <v>115.05</v>
      </c>
      <c r="J7134">
        <v>18</v>
      </c>
      <c r="K7134" t="s">
        <v>1543</v>
      </c>
      <c r="L7134">
        <v>2018</v>
      </c>
      <c r="M7134">
        <v>6</v>
      </c>
    </row>
    <row r="7135" spans="1:13" x14ac:dyDescent="0.25">
      <c r="A7135">
        <v>102537</v>
      </c>
      <c r="B7135" t="s">
        <v>1039</v>
      </c>
      <c r="C7135" t="s">
        <v>14</v>
      </c>
      <c r="D7135" t="s">
        <v>15</v>
      </c>
      <c r="E7135" t="s">
        <v>1038</v>
      </c>
      <c r="F7135" s="1">
        <v>43339.422037037039</v>
      </c>
      <c r="G7135">
        <v>1</v>
      </c>
      <c r="H7135">
        <v>38.35</v>
      </c>
      <c r="I7135">
        <v>38.35</v>
      </c>
      <c r="J7135">
        <v>18</v>
      </c>
      <c r="K7135" t="s">
        <v>1543</v>
      </c>
      <c r="L7135">
        <v>2018</v>
      </c>
      <c r="M7135">
        <v>8</v>
      </c>
    </row>
    <row r="7136" spans="1:13" x14ac:dyDescent="0.25">
      <c r="A7136">
        <v>102537</v>
      </c>
      <c r="B7136" t="s">
        <v>1039</v>
      </c>
      <c r="C7136" t="s">
        <v>14</v>
      </c>
      <c r="D7136" t="s">
        <v>15</v>
      </c>
      <c r="E7136" t="s">
        <v>1038</v>
      </c>
      <c r="F7136" s="1">
        <v>43339.422037037039</v>
      </c>
      <c r="G7136">
        <v>1</v>
      </c>
      <c r="H7136">
        <v>38.35</v>
      </c>
      <c r="I7136">
        <v>38.35</v>
      </c>
      <c r="J7136">
        <v>18</v>
      </c>
      <c r="K7136" t="s">
        <v>1543</v>
      </c>
      <c r="L7136">
        <v>2018</v>
      </c>
      <c r="M7136">
        <v>8</v>
      </c>
    </row>
    <row r="7137" spans="1:13" x14ac:dyDescent="0.25">
      <c r="A7137">
        <v>102537</v>
      </c>
      <c r="B7137" t="s">
        <v>1039</v>
      </c>
      <c r="C7137" t="s">
        <v>14</v>
      </c>
      <c r="D7137" t="s">
        <v>15</v>
      </c>
      <c r="E7137" t="s">
        <v>1038</v>
      </c>
      <c r="F7137" s="1">
        <v>43339.422037037039</v>
      </c>
      <c r="G7137">
        <v>1</v>
      </c>
      <c r="H7137">
        <v>38.35</v>
      </c>
      <c r="I7137">
        <v>38.35</v>
      </c>
      <c r="J7137">
        <v>18</v>
      </c>
      <c r="K7137" t="s">
        <v>1543</v>
      </c>
      <c r="L7137">
        <v>2018</v>
      </c>
      <c r="M7137">
        <v>8</v>
      </c>
    </row>
    <row r="7138" spans="1:13" x14ac:dyDescent="0.25">
      <c r="A7138">
        <v>102537</v>
      </c>
      <c r="B7138" t="s">
        <v>1039</v>
      </c>
      <c r="C7138" t="s">
        <v>14</v>
      </c>
      <c r="D7138" t="s">
        <v>15</v>
      </c>
      <c r="E7138" t="s">
        <v>1038</v>
      </c>
      <c r="F7138" s="1">
        <v>43367.425381944442</v>
      </c>
      <c r="G7138">
        <v>2</v>
      </c>
      <c r="H7138">
        <v>38.35</v>
      </c>
      <c r="I7138">
        <v>76.7</v>
      </c>
      <c r="J7138">
        <v>18</v>
      </c>
      <c r="K7138" t="s">
        <v>1543</v>
      </c>
      <c r="L7138">
        <v>2018</v>
      </c>
      <c r="M7138">
        <v>9</v>
      </c>
    </row>
    <row r="7139" spans="1:13" x14ac:dyDescent="0.25">
      <c r="A7139">
        <v>102537</v>
      </c>
      <c r="B7139" t="s">
        <v>1039</v>
      </c>
      <c r="C7139" t="s">
        <v>14</v>
      </c>
      <c r="D7139" t="s">
        <v>15</v>
      </c>
      <c r="E7139" t="s">
        <v>1038</v>
      </c>
      <c r="F7139" s="1">
        <v>43381.440335648149</v>
      </c>
      <c r="G7139">
        <v>2</v>
      </c>
      <c r="H7139">
        <v>38.35</v>
      </c>
      <c r="I7139">
        <v>76.7</v>
      </c>
      <c r="J7139">
        <v>18</v>
      </c>
      <c r="K7139" t="s">
        <v>1543</v>
      </c>
      <c r="L7139">
        <v>2018</v>
      </c>
      <c r="M7139">
        <v>10</v>
      </c>
    </row>
    <row r="7140" spans="1:13" x14ac:dyDescent="0.25">
      <c r="A7140">
        <v>102537</v>
      </c>
      <c r="B7140" t="s">
        <v>1039</v>
      </c>
      <c r="C7140" t="s">
        <v>14</v>
      </c>
      <c r="D7140" t="s">
        <v>15</v>
      </c>
      <c r="E7140" t="s">
        <v>1038</v>
      </c>
      <c r="F7140" s="1">
        <v>43388.344444444447</v>
      </c>
      <c r="G7140">
        <v>1</v>
      </c>
      <c r="H7140">
        <v>38.35</v>
      </c>
      <c r="I7140">
        <v>38.35</v>
      </c>
      <c r="J7140">
        <v>18</v>
      </c>
      <c r="K7140" t="s">
        <v>1543</v>
      </c>
      <c r="L7140">
        <v>2018</v>
      </c>
      <c r="M7140">
        <v>10</v>
      </c>
    </row>
    <row r="7141" spans="1:13" x14ac:dyDescent="0.25">
      <c r="A7141">
        <v>102537</v>
      </c>
      <c r="B7141" t="s">
        <v>1039</v>
      </c>
      <c r="C7141" t="s">
        <v>14</v>
      </c>
      <c r="D7141" t="s">
        <v>15</v>
      </c>
      <c r="E7141" t="s">
        <v>1038</v>
      </c>
      <c r="F7141" s="1">
        <v>43388.344444444447</v>
      </c>
      <c r="G7141">
        <v>1</v>
      </c>
      <c r="H7141">
        <v>38.35</v>
      </c>
      <c r="I7141">
        <v>38.35</v>
      </c>
      <c r="J7141">
        <v>18</v>
      </c>
      <c r="K7141" t="s">
        <v>1543</v>
      </c>
      <c r="L7141">
        <v>2018</v>
      </c>
      <c r="M7141">
        <v>10</v>
      </c>
    </row>
    <row r="7142" spans="1:13" x14ac:dyDescent="0.25">
      <c r="A7142">
        <v>102537</v>
      </c>
      <c r="B7142" t="s">
        <v>1039</v>
      </c>
      <c r="C7142" t="s">
        <v>14</v>
      </c>
      <c r="D7142" t="s">
        <v>15</v>
      </c>
      <c r="E7142" t="s">
        <v>1038</v>
      </c>
      <c r="F7142" s="1">
        <v>43409.446840277778</v>
      </c>
      <c r="G7142">
        <v>3</v>
      </c>
      <c r="H7142">
        <v>38.35</v>
      </c>
      <c r="I7142">
        <v>115.05</v>
      </c>
      <c r="J7142">
        <v>18</v>
      </c>
      <c r="K7142" t="s">
        <v>1543</v>
      </c>
      <c r="L7142">
        <v>2018</v>
      </c>
      <c r="M7142">
        <v>11</v>
      </c>
    </row>
    <row r="7143" spans="1:13" x14ac:dyDescent="0.25">
      <c r="A7143">
        <v>102537</v>
      </c>
      <c r="B7143" t="s">
        <v>1039</v>
      </c>
      <c r="C7143" t="s">
        <v>14</v>
      </c>
      <c r="D7143" t="s">
        <v>15</v>
      </c>
      <c r="E7143" t="s">
        <v>1038</v>
      </c>
      <c r="F7143" s="1">
        <v>43462.428368055553</v>
      </c>
      <c r="G7143">
        <v>1</v>
      </c>
      <c r="H7143">
        <v>38.35</v>
      </c>
      <c r="I7143">
        <v>38.35</v>
      </c>
      <c r="J7143">
        <v>18</v>
      </c>
      <c r="K7143" t="s">
        <v>1543</v>
      </c>
      <c r="L7143">
        <v>2018</v>
      </c>
      <c r="M7143">
        <v>12</v>
      </c>
    </row>
    <row r="7144" spans="1:13" x14ac:dyDescent="0.25">
      <c r="A7144">
        <v>102537</v>
      </c>
      <c r="B7144" t="s">
        <v>1039</v>
      </c>
      <c r="C7144" t="s">
        <v>14</v>
      </c>
      <c r="D7144" t="s">
        <v>15</v>
      </c>
      <c r="E7144" t="s">
        <v>1038</v>
      </c>
      <c r="F7144" s="1">
        <v>43472.435034722221</v>
      </c>
      <c r="G7144">
        <v>3</v>
      </c>
      <c r="H7144">
        <v>38.35</v>
      </c>
      <c r="I7144">
        <v>115.05</v>
      </c>
      <c r="J7144">
        <v>18</v>
      </c>
      <c r="K7144" t="s">
        <v>1543</v>
      </c>
      <c r="L7144">
        <v>2019</v>
      </c>
      <c r="M7144">
        <v>1</v>
      </c>
    </row>
    <row r="7145" spans="1:13" x14ac:dyDescent="0.25">
      <c r="A7145">
        <v>102537</v>
      </c>
      <c r="B7145" t="s">
        <v>1039</v>
      </c>
      <c r="C7145" t="s">
        <v>14</v>
      </c>
      <c r="D7145" t="s">
        <v>15</v>
      </c>
      <c r="E7145" t="s">
        <v>1038</v>
      </c>
      <c r="F7145" s="1">
        <v>43479.409178240741</v>
      </c>
      <c r="G7145">
        <v>4</v>
      </c>
      <c r="H7145">
        <v>38.35</v>
      </c>
      <c r="I7145">
        <v>153.4</v>
      </c>
      <c r="J7145">
        <v>18</v>
      </c>
      <c r="K7145" t="s">
        <v>1543</v>
      </c>
      <c r="L7145">
        <v>2019</v>
      </c>
      <c r="M7145">
        <v>1</v>
      </c>
    </row>
    <row r="7146" spans="1:13" x14ac:dyDescent="0.25">
      <c r="A7146">
        <v>102537</v>
      </c>
      <c r="B7146" t="s">
        <v>1039</v>
      </c>
      <c r="C7146" t="s">
        <v>14</v>
      </c>
      <c r="D7146" t="s">
        <v>15</v>
      </c>
      <c r="E7146" t="s">
        <v>1038</v>
      </c>
      <c r="F7146" s="1">
        <v>43479.409178240741</v>
      </c>
      <c r="G7146">
        <v>1</v>
      </c>
      <c r="H7146">
        <v>38.35</v>
      </c>
      <c r="I7146">
        <v>38.35</v>
      </c>
      <c r="J7146">
        <v>18</v>
      </c>
      <c r="K7146" t="s">
        <v>1543</v>
      </c>
      <c r="L7146">
        <v>2019</v>
      </c>
      <c r="M7146">
        <v>1</v>
      </c>
    </row>
    <row r="7147" spans="1:13" x14ac:dyDescent="0.25">
      <c r="A7147">
        <v>102537</v>
      </c>
      <c r="B7147" t="s">
        <v>1039</v>
      </c>
      <c r="C7147" t="s">
        <v>14</v>
      </c>
      <c r="D7147" t="s">
        <v>15</v>
      </c>
      <c r="E7147" t="s">
        <v>1038</v>
      </c>
      <c r="F7147" s="1">
        <v>43682.418541666666</v>
      </c>
      <c r="G7147">
        <v>1</v>
      </c>
      <c r="H7147">
        <v>38.31</v>
      </c>
      <c r="I7147">
        <v>38.31</v>
      </c>
      <c r="J7147">
        <v>18</v>
      </c>
      <c r="K7147" t="s">
        <v>1543</v>
      </c>
      <c r="L7147">
        <v>2019</v>
      </c>
      <c r="M7147">
        <v>8</v>
      </c>
    </row>
    <row r="7148" spans="1:13" x14ac:dyDescent="0.25">
      <c r="A7148">
        <v>102539</v>
      </c>
      <c r="B7148" t="s">
        <v>1037</v>
      </c>
      <c r="C7148" t="s">
        <v>14</v>
      </c>
      <c r="D7148" t="s">
        <v>15</v>
      </c>
      <c r="E7148" t="s">
        <v>1038</v>
      </c>
      <c r="F7148" s="1">
        <v>43696.440324074072</v>
      </c>
      <c r="G7148">
        <v>2</v>
      </c>
      <c r="H7148">
        <v>52.57</v>
      </c>
      <c r="I7148">
        <v>105.14</v>
      </c>
      <c r="J7148">
        <v>18</v>
      </c>
      <c r="K7148" t="s">
        <v>1543</v>
      </c>
      <c r="L7148">
        <v>2019</v>
      </c>
      <c r="M7148">
        <v>8</v>
      </c>
    </row>
    <row r="7149" spans="1:13" x14ac:dyDescent="0.25">
      <c r="A7149">
        <v>102538</v>
      </c>
      <c r="B7149" t="s">
        <v>1040</v>
      </c>
      <c r="C7149" t="s">
        <v>14</v>
      </c>
      <c r="D7149" t="s">
        <v>15</v>
      </c>
      <c r="E7149" t="s">
        <v>1038</v>
      </c>
      <c r="F7149" s="1">
        <v>43818.334548611114</v>
      </c>
      <c r="G7149">
        <v>1</v>
      </c>
      <c r="H7149">
        <v>55.44</v>
      </c>
      <c r="I7149">
        <v>55.44</v>
      </c>
      <c r="J7149">
        <v>18</v>
      </c>
      <c r="K7149" t="s">
        <v>1543</v>
      </c>
      <c r="L7149">
        <v>2019</v>
      </c>
      <c r="M7149">
        <v>12</v>
      </c>
    </row>
    <row r="7150" spans="1:13" x14ac:dyDescent="0.25">
      <c r="A7150">
        <v>112061</v>
      </c>
      <c r="B7150" t="s">
        <v>1041</v>
      </c>
      <c r="C7150" t="s">
        <v>14</v>
      </c>
      <c r="D7150" t="s">
        <v>15</v>
      </c>
      <c r="E7150" t="s">
        <v>1038</v>
      </c>
      <c r="F7150" s="1">
        <v>42765.410243055558</v>
      </c>
      <c r="G7150">
        <v>1</v>
      </c>
      <c r="H7150">
        <v>213.07</v>
      </c>
      <c r="I7150">
        <v>213.07</v>
      </c>
      <c r="J7150">
        <v>18</v>
      </c>
      <c r="K7150" t="s">
        <v>1543</v>
      </c>
      <c r="L7150">
        <v>2017</v>
      </c>
      <c r="M7150">
        <v>1</v>
      </c>
    </row>
    <row r="7151" spans="1:13" x14ac:dyDescent="0.25">
      <c r="A7151">
        <v>112061</v>
      </c>
      <c r="B7151" t="s">
        <v>1041</v>
      </c>
      <c r="C7151" t="s">
        <v>14</v>
      </c>
      <c r="D7151" t="s">
        <v>15</v>
      </c>
      <c r="E7151" t="s">
        <v>1038</v>
      </c>
      <c r="F7151" s="1">
        <v>42979.574120370373</v>
      </c>
      <c r="G7151">
        <v>2</v>
      </c>
      <c r="H7151">
        <v>211.62</v>
      </c>
      <c r="I7151">
        <v>423.24</v>
      </c>
      <c r="J7151">
        <v>18</v>
      </c>
      <c r="K7151" t="s">
        <v>1543</v>
      </c>
      <c r="L7151">
        <v>2017</v>
      </c>
      <c r="M7151">
        <v>9</v>
      </c>
    </row>
    <row r="7152" spans="1:13" x14ac:dyDescent="0.25">
      <c r="A7152">
        <v>112061</v>
      </c>
      <c r="B7152" t="s">
        <v>1041</v>
      </c>
      <c r="C7152" t="s">
        <v>14</v>
      </c>
      <c r="D7152" t="s">
        <v>15</v>
      </c>
      <c r="E7152" t="s">
        <v>1038</v>
      </c>
      <c r="F7152" s="1">
        <v>42996.349687499998</v>
      </c>
      <c r="G7152">
        <v>1</v>
      </c>
      <c r="H7152">
        <v>211.62</v>
      </c>
      <c r="I7152">
        <v>211.62</v>
      </c>
      <c r="J7152">
        <v>18</v>
      </c>
      <c r="K7152" t="s">
        <v>1543</v>
      </c>
      <c r="L7152">
        <v>2017</v>
      </c>
      <c r="M7152">
        <v>9</v>
      </c>
    </row>
    <row r="7153" spans="1:13" x14ac:dyDescent="0.25">
      <c r="A7153">
        <v>112061</v>
      </c>
      <c r="B7153" t="s">
        <v>1041</v>
      </c>
      <c r="C7153" t="s">
        <v>14</v>
      </c>
      <c r="D7153" t="s">
        <v>15</v>
      </c>
      <c r="E7153" t="s">
        <v>1038</v>
      </c>
      <c r="F7153" s="1">
        <v>43710.419942129629</v>
      </c>
      <c r="G7153">
        <v>1</v>
      </c>
      <c r="H7153">
        <v>211.41</v>
      </c>
      <c r="I7153">
        <v>211.41</v>
      </c>
      <c r="J7153">
        <v>18</v>
      </c>
      <c r="K7153" t="s">
        <v>1543</v>
      </c>
      <c r="L7153">
        <v>2019</v>
      </c>
      <c r="M7153">
        <v>9</v>
      </c>
    </row>
    <row r="7154" spans="1:13" x14ac:dyDescent="0.25">
      <c r="A7154">
        <v>112061</v>
      </c>
      <c r="B7154" t="s">
        <v>1041</v>
      </c>
      <c r="C7154" t="s">
        <v>14</v>
      </c>
      <c r="D7154" t="s">
        <v>15</v>
      </c>
      <c r="E7154" t="s">
        <v>1038</v>
      </c>
      <c r="F7154" s="1">
        <v>43801.443842592591</v>
      </c>
      <c r="G7154">
        <v>1</v>
      </c>
      <c r="H7154">
        <v>211.35</v>
      </c>
      <c r="I7154">
        <v>211.35</v>
      </c>
      <c r="J7154">
        <v>18</v>
      </c>
      <c r="K7154" t="s">
        <v>1543</v>
      </c>
      <c r="L7154">
        <v>2019</v>
      </c>
      <c r="M7154">
        <v>12</v>
      </c>
    </row>
    <row r="7155" spans="1:13" x14ac:dyDescent="0.25">
      <c r="A7155">
        <v>125362</v>
      </c>
      <c r="B7155" t="s">
        <v>1649</v>
      </c>
      <c r="C7155" t="s">
        <v>14</v>
      </c>
      <c r="D7155" t="s">
        <v>15</v>
      </c>
      <c r="E7155" t="s">
        <v>79</v>
      </c>
      <c r="F7155" s="1">
        <v>42884.43540509259</v>
      </c>
      <c r="G7155">
        <v>1</v>
      </c>
      <c r="H7155">
        <v>23.91</v>
      </c>
      <c r="I7155">
        <v>23.91</v>
      </c>
      <c r="J7155">
        <v>18</v>
      </c>
      <c r="K7155" t="s">
        <v>1543</v>
      </c>
      <c r="L7155">
        <v>2017</v>
      </c>
      <c r="M7155">
        <v>5</v>
      </c>
    </row>
    <row r="7156" spans="1:13" x14ac:dyDescent="0.25">
      <c r="A7156">
        <v>215606</v>
      </c>
      <c r="B7156" t="s">
        <v>355</v>
      </c>
      <c r="C7156" t="s">
        <v>14</v>
      </c>
      <c r="D7156" t="s">
        <v>27</v>
      </c>
      <c r="E7156" t="s">
        <v>79</v>
      </c>
      <c r="F7156" s="1">
        <v>42765.410243055558</v>
      </c>
      <c r="G7156">
        <v>1</v>
      </c>
      <c r="H7156">
        <v>72.88</v>
      </c>
      <c r="I7156">
        <v>72.88</v>
      </c>
      <c r="J7156">
        <v>18</v>
      </c>
      <c r="K7156" t="s">
        <v>1543</v>
      </c>
      <c r="L7156">
        <v>2017</v>
      </c>
      <c r="M7156">
        <v>1</v>
      </c>
    </row>
    <row r="7157" spans="1:13" x14ac:dyDescent="0.25">
      <c r="A7157">
        <v>215605</v>
      </c>
      <c r="B7157" t="s">
        <v>356</v>
      </c>
      <c r="C7157" t="s">
        <v>14</v>
      </c>
      <c r="D7157" t="s">
        <v>15</v>
      </c>
      <c r="E7157" t="s">
        <v>79</v>
      </c>
      <c r="F7157" s="1">
        <v>42779.460648148146</v>
      </c>
      <c r="G7157">
        <v>1</v>
      </c>
      <c r="H7157">
        <v>28.6</v>
      </c>
      <c r="I7157">
        <v>28.6</v>
      </c>
      <c r="J7157">
        <v>18</v>
      </c>
      <c r="K7157" t="s">
        <v>1543</v>
      </c>
      <c r="L7157">
        <v>2017</v>
      </c>
      <c r="M7157">
        <v>2</v>
      </c>
    </row>
    <row r="7158" spans="1:13" x14ac:dyDescent="0.25">
      <c r="A7158">
        <v>215606</v>
      </c>
      <c r="B7158" t="s">
        <v>355</v>
      </c>
      <c r="C7158" t="s">
        <v>14</v>
      </c>
      <c r="D7158" t="s">
        <v>27</v>
      </c>
      <c r="E7158" t="s">
        <v>79</v>
      </c>
      <c r="F7158" s="1">
        <v>42793.416712962964</v>
      </c>
      <c r="G7158">
        <v>1</v>
      </c>
      <c r="H7158">
        <v>72.88</v>
      </c>
      <c r="I7158">
        <v>72.88</v>
      </c>
      <c r="J7158">
        <v>18</v>
      </c>
      <c r="K7158" t="s">
        <v>1543</v>
      </c>
      <c r="L7158">
        <v>2017</v>
      </c>
      <c r="M7158">
        <v>2</v>
      </c>
    </row>
    <row r="7159" spans="1:13" x14ac:dyDescent="0.25">
      <c r="A7159">
        <v>215606</v>
      </c>
      <c r="B7159" t="s">
        <v>355</v>
      </c>
      <c r="C7159" t="s">
        <v>14</v>
      </c>
      <c r="D7159" t="s">
        <v>27</v>
      </c>
      <c r="E7159" t="s">
        <v>79</v>
      </c>
      <c r="F7159" s="1">
        <v>42884.43540509259</v>
      </c>
      <c r="G7159">
        <v>1</v>
      </c>
      <c r="H7159">
        <v>72.38</v>
      </c>
      <c r="I7159">
        <v>72.38</v>
      </c>
      <c r="J7159">
        <v>18</v>
      </c>
      <c r="K7159" t="s">
        <v>1543</v>
      </c>
      <c r="L7159">
        <v>2017</v>
      </c>
      <c r="M7159">
        <v>5</v>
      </c>
    </row>
    <row r="7160" spans="1:13" x14ac:dyDescent="0.25">
      <c r="A7160">
        <v>215605</v>
      </c>
      <c r="B7160" t="s">
        <v>356</v>
      </c>
      <c r="C7160" t="s">
        <v>14</v>
      </c>
      <c r="D7160" t="s">
        <v>15</v>
      </c>
      <c r="E7160" t="s">
        <v>79</v>
      </c>
      <c r="F7160" s="1">
        <v>42898.440983796296</v>
      </c>
      <c r="G7160">
        <v>2</v>
      </c>
      <c r="H7160">
        <v>28.41</v>
      </c>
      <c r="I7160">
        <v>56.82</v>
      </c>
      <c r="J7160">
        <v>18</v>
      </c>
      <c r="K7160" t="s">
        <v>1543</v>
      </c>
      <c r="L7160">
        <v>2017</v>
      </c>
      <c r="M7160">
        <v>6</v>
      </c>
    </row>
    <row r="7161" spans="1:13" x14ac:dyDescent="0.25">
      <c r="A7161">
        <v>215605</v>
      </c>
      <c r="B7161" t="s">
        <v>356</v>
      </c>
      <c r="C7161" t="s">
        <v>14</v>
      </c>
      <c r="D7161" t="s">
        <v>15</v>
      </c>
      <c r="E7161" t="s">
        <v>79</v>
      </c>
      <c r="F7161" s="1">
        <v>42989.405636574076</v>
      </c>
      <c r="G7161">
        <v>1</v>
      </c>
      <c r="H7161">
        <v>28.27</v>
      </c>
      <c r="I7161">
        <v>28.27</v>
      </c>
      <c r="J7161">
        <v>18</v>
      </c>
      <c r="K7161" t="s">
        <v>1543</v>
      </c>
      <c r="L7161">
        <v>2017</v>
      </c>
      <c r="M7161">
        <v>9</v>
      </c>
    </row>
    <row r="7162" spans="1:13" x14ac:dyDescent="0.25">
      <c r="A7162">
        <v>215605</v>
      </c>
      <c r="B7162" t="s">
        <v>356</v>
      </c>
      <c r="C7162" t="s">
        <v>14</v>
      </c>
      <c r="D7162" t="s">
        <v>15</v>
      </c>
      <c r="E7162" t="s">
        <v>79</v>
      </c>
      <c r="F7162" s="1">
        <v>42996.349687499998</v>
      </c>
      <c r="G7162">
        <v>1</v>
      </c>
      <c r="H7162">
        <v>28.41</v>
      </c>
      <c r="I7162">
        <v>28.41</v>
      </c>
      <c r="J7162">
        <v>18</v>
      </c>
      <c r="K7162" t="s">
        <v>1543</v>
      </c>
      <c r="L7162">
        <v>2017</v>
      </c>
      <c r="M7162">
        <v>9</v>
      </c>
    </row>
    <row r="7163" spans="1:13" x14ac:dyDescent="0.25">
      <c r="A7163">
        <v>215605</v>
      </c>
      <c r="B7163" t="s">
        <v>356</v>
      </c>
      <c r="C7163" t="s">
        <v>14</v>
      </c>
      <c r="D7163" t="s">
        <v>15</v>
      </c>
      <c r="E7163" t="s">
        <v>79</v>
      </c>
      <c r="F7163" s="1">
        <v>43038.42628472222</v>
      </c>
      <c r="G7163">
        <v>1</v>
      </c>
      <c r="H7163">
        <v>28.38</v>
      </c>
      <c r="I7163">
        <v>28.38</v>
      </c>
      <c r="J7163">
        <v>18</v>
      </c>
      <c r="K7163" t="s">
        <v>1543</v>
      </c>
      <c r="L7163">
        <v>2017</v>
      </c>
      <c r="M7163">
        <v>10</v>
      </c>
    </row>
    <row r="7164" spans="1:13" x14ac:dyDescent="0.25">
      <c r="A7164">
        <v>215605</v>
      </c>
      <c r="B7164" t="s">
        <v>356</v>
      </c>
      <c r="C7164" t="s">
        <v>14</v>
      </c>
      <c r="D7164" t="s">
        <v>15</v>
      </c>
      <c r="E7164" t="s">
        <v>79</v>
      </c>
      <c r="F7164" s="1">
        <v>43059.417500000003</v>
      </c>
      <c r="G7164">
        <v>1</v>
      </c>
      <c r="H7164">
        <v>28.27</v>
      </c>
      <c r="I7164">
        <v>28.27</v>
      </c>
      <c r="J7164">
        <v>18</v>
      </c>
      <c r="K7164" t="s">
        <v>1543</v>
      </c>
      <c r="L7164">
        <v>2017</v>
      </c>
      <c r="M7164">
        <v>11</v>
      </c>
    </row>
    <row r="7165" spans="1:13" x14ac:dyDescent="0.25">
      <c r="A7165">
        <v>215605</v>
      </c>
      <c r="B7165" t="s">
        <v>356</v>
      </c>
      <c r="C7165" t="s">
        <v>14</v>
      </c>
      <c r="D7165" t="s">
        <v>15</v>
      </c>
      <c r="E7165" t="s">
        <v>79</v>
      </c>
      <c r="F7165" s="1">
        <v>43059.419502314813</v>
      </c>
      <c r="G7165">
        <v>1</v>
      </c>
      <c r="H7165">
        <v>28.27</v>
      </c>
      <c r="I7165">
        <v>28.27</v>
      </c>
      <c r="J7165">
        <v>18</v>
      </c>
      <c r="K7165" t="s">
        <v>1543</v>
      </c>
      <c r="L7165">
        <v>2017</v>
      </c>
      <c r="M7165">
        <v>11</v>
      </c>
    </row>
    <row r="7166" spans="1:13" x14ac:dyDescent="0.25">
      <c r="A7166">
        <v>215605</v>
      </c>
      <c r="B7166" t="s">
        <v>356</v>
      </c>
      <c r="C7166" t="s">
        <v>14</v>
      </c>
      <c r="D7166" t="s">
        <v>15</v>
      </c>
      <c r="E7166" t="s">
        <v>79</v>
      </c>
      <c r="F7166" s="1">
        <v>43108.437719907408</v>
      </c>
      <c r="G7166">
        <v>1</v>
      </c>
      <c r="H7166">
        <v>28.6</v>
      </c>
      <c r="I7166">
        <v>28.6</v>
      </c>
      <c r="J7166">
        <v>18</v>
      </c>
      <c r="K7166" t="s">
        <v>1543</v>
      </c>
      <c r="L7166">
        <v>2018</v>
      </c>
      <c r="M7166">
        <v>1</v>
      </c>
    </row>
    <row r="7167" spans="1:13" x14ac:dyDescent="0.25">
      <c r="A7167">
        <v>215605</v>
      </c>
      <c r="B7167" t="s">
        <v>356</v>
      </c>
      <c r="C7167" t="s">
        <v>14</v>
      </c>
      <c r="D7167" t="s">
        <v>15</v>
      </c>
      <c r="E7167" t="s">
        <v>79</v>
      </c>
      <c r="F7167" s="1">
        <v>43115.416388888887</v>
      </c>
      <c r="G7167">
        <v>1</v>
      </c>
      <c r="H7167">
        <v>28.6</v>
      </c>
      <c r="I7167">
        <v>28.6</v>
      </c>
      <c r="J7167">
        <v>18</v>
      </c>
      <c r="K7167" t="s">
        <v>1543</v>
      </c>
      <c r="L7167">
        <v>2018</v>
      </c>
      <c r="M7167">
        <v>1</v>
      </c>
    </row>
    <row r="7168" spans="1:13" x14ac:dyDescent="0.25">
      <c r="A7168">
        <v>215605</v>
      </c>
      <c r="B7168" t="s">
        <v>356</v>
      </c>
      <c r="C7168" t="s">
        <v>14</v>
      </c>
      <c r="D7168" t="s">
        <v>15</v>
      </c>
      <c r="E7168" t="s">
        <v>79</v>
      </c>
      <c r="F7168" s="1">
        <v>43122.573425925926</v>
      </c>
      <c r="G7168">
        <v>1</v>
      </c>
      <c r="H7168">
        <v>28.27</v>
      </c>
      <c r="I7168">
        <v>28.27</v>
      </c>
      <c r="J7168">
        <v>18</v>
      </c>
      <c r="K7168" t="s">
        <v>1543</v>
      </c>
      <c r="L7168">
        <v>2018</v>
      </c>
      <c r="M7168">
        <v>1</v>
      </c>
    </row>
    <row r="7169" spans="1:13" x14ac:dyDescent="0.25">
      <c r="A7169">
        <v>215606</v>
      </c>
      <c r="B7169" t="s">
        <v>355</v>
      </c>
      <c r="C7169" t="s">
        <v>14</v>
      </c>
      <c r="D7169" t="s">
        <v>27</v>
      </c>
      <c r="E7169" t="s">
        <v>79</v>
      </c>
      <c r="F7169" s="1">
        <v>43132.394328703704</v>
      </c>
      <c r="G7169">
        <v>1</v>
      </c>
      <c r="H7169">
        <v>72.02</v>
      </c>
      <c r="I7169">
        <v>72.02</v>
      </c>
      <c r="J7169">
        <v>18</v>
      </c>
      <c r="K7169" t="s">
        <v>1543</v>
      </c>
      <c r="L7169">
        <v>2018</v>
      </c>
      <c r="M7169">
        <v>2</v>
      </c>
    </row>
    <row r="7170" spans="1:13" x14ac:dyDescent="0.25">
      <c r="A7170">
        <v>215606</v>
      </c>
      <c r="B7170" t="s">
        <v>355</v>
      </c>
      <c r="C7170" t="s">
        <v>14</v>
      </c>
      <c r="D7170" t="s">
        <v>27</v>
      </c>
      <c r="E7170" t="s">
        <v>79</v>
      </c>
      <c r="F7170" s="1">
        <v>43143.416597222225</v>
      </c>
      <c r="G7170">
        <v>1</v>
      </c>
      <c r="H7170">
        <v>72.02</v>
      </c>
      <c r="I7170">
        <v>72.02</v>
      </c>
      <c r="J7170">
        <v>18</v>
      </c>
      <c r="K7170" t="s">
        <v>1543</v>
      </c>
      <c r="L7170">
        <v>2018</v>
      </c>
      <c r="M7170">
        <v>2</v>
      </c>
    </row>
    <row r="7171" spans="1:13" x14ac:dyDescent="0.25">
      <c r="A7171">
        <v>215605</v>
      </c>
      <c r="B7171" t="s">
        <v>356</v>
      </c>
      <c r="C7171" t="s">
        <v>14</v>
      </c>
      <c r="D7171" t="s">
        <v>15</v>
      </c>
      <c r="E7171" t="s">
        <v>79</v>
      </c>
      <c r="F7171" s="1">
        <v>43171.330960648149</v>
      </c>
      <c r="G7171">
        <v>1</v>
      </c>
      <c r="H7171">
        <v>28.41</v>
      </c>
      <c r="I7171">
        <v>28.41</v>
      </c>
      <c r="J7171">
        <v>18</v>
      </c>
      <c r="K7171" t="s">
        <v>1543</v>
      </c>
      <c r="L7171">
        <v>2018</v>
      </c>
      <c r="M7171">
        <v>3</v>
      </c>
    </row>
    <row r="7172" spans="1:13" x14ac:dyDescent="0.25">
      <c r="A7172">
        <v>215605</v>
      </c>
      <c r="B7172" t="s">
        <v>356</v>
      </c>
      <c r="C7172" t="s">
        <v>14</v>
      </c>
      <c r="D7172" t="s">
        <v>15</v>
      </c>
      <c r="E7172" t="s">
        <v>79</v>
      </c>
      <c r="F7172" s="1">
        <v>43195.425312500003</v>
      </c>
      <c r="G7172">
        <v>1</v>
      </c>
      <c r="H7172">
        <v>28.27</v>
      </c>
      <c r="I7172">
        <v>28.27</v>
      </c>
      <c r="J7172">
        <v>18</v>
      </c>
      <c r="K7172" t="s">
        <v>1543</v>
      </c>
      <c r="L7172">
        <v>2018</v>
      </c>
      <c r="M7172">
        <v>4</v>
      </c>
    </row>
    <row r="7173" spans="1:13" x14ac:dyDescent="0.25">
      <c r="A7173">
        <v>125366</v>
      </c>
      <c r="B7173" t="s">
        <v>355</v>
      </c>
      <c r="C7173" t="s">
        <v>14</v>
      </c>
      <c r="D7173" t="s">
        <v>15</v>
      </c>
      <c r="E7173" t="s">
        <v>79</v>
      </c>
      <c r="F7173" s="1">
        <v>43199.416284722225</v>
      </c>
      <c r="G7173">
        <v>1</v>
      </c>
      <c r="H7173">
        <v>151.03</v>
      </c>
      <c r="I7173">
        <v>151.03</v>
      </c>
      <c r="J7173">
        <v>18</v>
      </c>
      <c r="K7173" t="s">
        <v>1543</v>
      </c>
      <c r="L7173">
        <v>2018</v>
      </c>
      <c r="M7173">
        <v>4</v>
      </c>
    </row>
    <row r="7174" spans="1:13" x14ac:dyDescent="0.25">
      <c r="A7174">
        <v>215605</v>
      </c>
      <c r="B7174" t="s">
        <v>356</v>
      </c>
      <c r="C7174" t="s">
        <v>14</v>
      </c>
      <c r="D7174" t="s">
        <v>15</v>
      </c>
      <c r="E7174" t="s">
        <v>79</v>
      </c>
      <c r="F7174" s="1">
        <v>43234.357372685183</v>
      </c>
      <c r="G7174">
        <v>1</v>
      </c>
      <c r="H7174">
        <v>28.27</v>
      </c>
      <c r="I7174">
        <v>28.27</v>
      </c>
      <c r="J7174">
        <v>18</v>
      </c>
      <c r="K7174" t="s">
        <v>1543</v>
      </c>
      <c r="L7174">
        <v>2018</v>
      </c>
      <c r="M7174">
        <v>5</v>
      </c>
    </row>
    <row r="7175" spans="1:13" x14ac:dyDescent="0.25">
      <c r="A7175">
        <v>215605</v>
      </c>
      <c r="B7175" t="s">
        <v>356</v>
      </c>
      <c r="C7175" t="s">
        <v>14</v>
      </c>
      <c r="D7175" t="s">
        <v>15</v>
      </c>
      <c r="E7175" t="s">
        <v>79</v>
      </c>
      <c r="F7175" s="1">
        <v>43241.399560185186</v>
      </c>
      <c r="G7175">
        <v>1</v>
      </c>
      <c r="H7175">
        <v>28.27</v>
      </c>
      <c r="I7175">
        <v>28.27</v>
      </c>
      <c r="J7175">
        <v>18</v>
      </c>
      <c r="K7175" t="s">
        <v>1543</v>
      </c>
      <c r="L7175">
        <v>2018</v>
      </c>
      <c r="M7175">
        <v>5</v>
      </c>
    </row>
    <row r="7176" spans="1:13" x14ac:dyDescent="0.25">
      <c r="A7176">
        <v>215605</v>
      </c>
      <c r="B7176" t="s">
        <v>356</v>
      </c>
      <c r="C7176" t="s">
        <v>14</v>
      </c>
      <c r="D7176" t="s">
        <v>15</v>
      </c>
      <c r="E7176" t="s">
        <v>79</v>
      </c>
      <c r="F7176" s="1">
        <v>43276.328842592593</v>
      </c>
      <c r="G7176">
        <v>2</v>
      </c>
      <c r="H7176">
        <v>28.27</v>
      </c>
      <c r="I7176">
        <v>56.54</v>
      </c>
      <c r="J7176">
        <v>18</v>
      </c>
      <c r="K7176" t="s">
        <v>1543</v>
      </c>
      <c r="L7176">
        <v>2018</v>
      </c>
      <c r="M7176">
        <v>6</v>
      </c>
    </row>
    <row r="7177" spans="1:13" x14ac:dyDescent="0.25">
      <c r="A7177">
        <v>215605</v>
      </c>
      <c r="B7177" t="s">
        <v>356</v>
      </c>
      <c r="C7177" t="s">
        <v>14</v>
      </c>
      <c r="D7177" t="s">
        <v>15</v>
      </c>
      <c r="E7177" t="s">
        <v>79</v>
      </c>
      <c r="F7177" s="1">
        <v>43290.313692129632</v>
      </c>
      <c r="G7177">
        <v>1</v>
      </c>
      <c r="H7177">
        <v>28.27</v>
      </c>
      <c r="I7177">
        <v>28.27</v>
      </c>
      <c r="J7177">
        <v>18</v>
      </c>
      <c r="K7177" t="s">
        <v>1543</v>
      </c>
      <c r="L7177">
        <v>2018</v>
      </c>
      <c r="M7177">
        <v>7</v>
      </c>
    </row>
    <row r="7178" spans="1:13" x14ac:dyDescent="0.25">
      <c r="A7178">
        <v>215605</v>
      </c>
      <c r="B7178" t="s">
        <v>356</v>
      </c>
      <c r="C7178" t="s">
        <v>14</v>
      </c>
      <c r="D7178" t="s">
        <v>15</v>
      </c>
      <c r="E7178" t="s">
        <v>79</v>
      </c>
      <c r="F7178" s="1">
        <v>43332.364282407405</v>
      </c>
      <c r="G7178">
        <v>2</v>
      </c>
      <c r="H7178">
        <v>28.27</v>
      </c>
      <c r="I7178">
        <v>56.54</v>
      </c>
      <c r="J7178">
        <v>18</v>
      </c>
      <c r="K7178" t="s">
        <v>1543</v>
      </c>
      <c r="L7178">
        <v>2018</v>
      </c>
      <c r="M7178">
        <v>8</v>
      </c>
    </row>
    <row r="7179" spans="1:13" x14ac:dyDescent="0.25">
      <c r="A7179">
        <v>215605</v>
      </c>
      <c r="B7179" t="s">
        <v>356</v>
      </c>
      <c r="C7179" t="s">
        <v>14</v>
      </c>
      <c r="D7179" t="s">
        <v>15</v>
      </c>
      <c r="E7179" t="s">
        <v>79</v>
      </c>
      <c r="F7179" s="1">
        <v>43339.422037037039</v>
      </c>
      <c r="G7179">
        <v>1</v>
      </c>
      <c r="H7179">
        <v>28.27</v>
      </c>
      <c r="I7179">
        <v>28.27</v>
      </c>
      <c r="J7179">
        <v>18</v>
      </c>
      <c r="K7179" t="s">
        <v>1543</v>
      </c>
      <c r="L7179">
        <v>2018</v>
      </c>
      <c r="M7179">
        <v>8</v>
      </c>
    </row>
    <row r="7180" spans="1:13" x14ac:dyDescent="0.25">
      <c r="A7180">
        <v>125366</v>
      </c>
      <c r="B7180" t="s">
        <v>355</v>
      </c>
      <c r="C7180" t="s">
        <v>14</v>
      </c>
      <c r="D7180" t="s">
        <v>15</v>
      </c>
      <c r="E7180" t="s">
        <v>79</v>
      </c>
      <c r="F7180" s="1">
        <v>43381.440335648149</v>
      </c>
      <c r="G7180">
        <v>1</v>
      </c>
      <c r="H7180">
        <v>72.02</v>
      </c>
      <c r="I7180">
        <v>72.02</v>
      </c>
      <c r="J7180">
        <v>18</v>
      </c>
      <c r="K7180" t="s">
        <v>1543</v>
      </c>
      <c r="L7180">
        <v>2018</v>
      </c>
      <c r="M7180">
        <v>10</v>
      </c>
    </row>
    <row r="7181" spans="1:13" x14ac:dyDescent="0.25">
      <c r="A7181">
        <v>215605</v>
      </c>
      <c r="B7181" t="s">
        <v>356</v>
      </c>
      <c r="C7181" t="s">
        <v>14</v>
      </c>
      <c r="D7181" t="s">
        <v>15</v>
      </c>
      <c r="E7181" t="s">
        <v>79</v>
      </c>
      <c r="F7181" s="1">
        <v>43416.354733796295</v>
      </c>
      <c r="G7181">
        <v>1</v>
      </c>
      <c r="H7181">
        <v>28.27</v>
      </c>
      <c r="I7181">
        <v>28.27</v>
      </c>
      <c r="J7181">
        <v>18</v>
      </c>
      <c r="K7181" t="s">
        <v>1543</v>
      </c>
      <c r="L7181">
        <v>2018</v>
      </c>
      <c r="M7181">
        <v>11</v>
      </c>
    </row>
    <row r="7182" spans="1:13" x14ac:dyDescent="0.25">
      <c r="A7182">
        <v>215605</v>
      </c>
      <c r="B7182" t="s">
        <v>356</v>
      </c>
      <c r="C7182" t="s">
        <v>14</v>
      </c>
      <c r="D7182" t="s">
        <v>15</v>
      </c>
      <c r="E7182" t="s">
        <v>79</v>
      </c>
      <c r="F7182" s="1">
        <v>43430.390590277777</v>
      </c>
      <c r="G7182">
        <v>1</v>
      </c>
      <c r="H7182">
        <v>28.27</v>
      </c>
      <c r="I7182">
        <v>28.27</v>
      </c>
      <c r="J7182">
        <v>18</v>
      </c>
      <c r="K7182" t="s">
        <v>1543</v>
      </c>
      <c r="L7182">
        <v>2018</v>
      </c>
      <c r="M7182">
        <v>11</v>
      </c>
    </row>
    <row r="7183" spans="1:13" x14ac:dyDescent="0.25">
      <c r="A7183">
        <v>125366</v>
      </c>
      <c r="B7183" t="s">
        <v>355</v>
      </c>
      <c r="C7183" t="s">
        <v>14</v>
      </c>
      <c r="D7183" t="s">
        <v>15</v>
      </c>
      <c r="E7183" t="s">
        <v>79</v>
      </c>
      <c r="F7183" s="1">
        <v>43444.404490740744</v>
      </c>
      <c r="G7183">
        <v>1</v>
      </c>
      <c r="H7183">
        <v>72.02</v>
      </c>
      <c r="I7183">
        <v>72.02</v>
      </c>
      <c r="J7183">
        <v>18</v>
      </c>
      <c r="K7183" t="s">
        <v>1543</v>
      </c>
      <c r="L7183">
        <v>2018</v>
      </c>
      <c r="M7183">
        <v>12</v>
      </c>
    </row>
    <row r="7184" spans="1:13" x14ac:dyDescent="0.25">
      <c r="A7184">
        <v>125366</v>
      </c>
      <c r="B7184" t="s">
        <v>355</v>
      </c>
      <c r="C7184" t="s">
        <v>14</v>
      </c>
      <c r="D7184" t="s">
        <v>15</v>
      </c>
      <c r="E7184" t="s">
        <v>79</v>
      </c>
      <c r="F7184" s="1">
        <v>43462.428368055553</v>
      </c>
      <c r="G7184">
        <v>1</v>
      </c>
      <c r="H7184">
        <v>72.45</v>
      </c>
      <c r="I7184">
        <v>72.45</v>
      </c>
      <c r="J7184">
        <v>18</v>
      </c>
      <c r="K7184" t="s">
        <v>1543</v>
      </c>
      <c r="L7184">
        <v>2018</v>
      </c>
      <c r="M7184">
        <v>12</v>
      </c>
    </row>
    <row r="7185" spans="1:13" x14ac:dyDescent="0.25">
      <c r="A7185">
        <v>215605</v>
      </c>
      <c r="B7185" t="s">
        <v>356</v>
      </c>
      <c r="C7185" t="s">
        <v>14</v>
      </c>
      <c r="D7185" t="s">
        <v>15</v>
      </c>
      <c r="E7185" t="s">
        <v>79</v>
      </c>
      <c r="F7185" s="1">
        <v>43500.43408564815</v>
      </c>
      <c r="G7185">
        <v>1</v>
      </c>
      <c r="H7185">
        <v>28.26</v>
      </c>
      <c r="I7185">
        <v>28.26</v>
      </c>
      <c r="J7185">
        <v>18</v>
      </c>
      <c r="K7185" t="s">
        <v>1543</v>
      </c>
      <c r="L7185">
        <v>2019</v>
      </c>
      <c r="M7185">
        <v>2</v>
      </c>
    </row>
    <row r="7186" spans="1:13" x14ac:dyDescent="0.25">
      <c r="A7186">
        <v>215605</v>
      </c>
      <c r="B7186" t="s">
        <v>356</v>
      </c>
      <c r="C7186" t="s">
        <v>14</v>
      </c>
      <c r="D7186" t="s">
        <v>15</v>
      </c>
      <c r="E7186" t="s">
        <v>79</v>
      </c>
      <c r="F7186" s="1">
        <v>43521.418356481481</v>
      </c>
      <c r="G7186">
        <v>1</v>
      </c>
      <c r="H7186">
        <v>28.26</v>
      </c>
      <c r="I7186">
        <v>28.26</v>
      </c>
      <c r="J7186">
        <v>18</v>
      </c>
      <c r="K7186" t="s">
        <v>1543</v>
      </c>
      <c r="L7186">
        <v>2019</v>
      </c>
      <c r="M7186">
        <v>2</v>
      </c>
    </row>
    <row r="7187" spans="1:13" x14ac:dyDescent="0.25">
      <c r="A7187">
        <v>215605</v>
      </c>
      <c r="B7187" t="s">
        <v>356</v>
      </c>
      <c r="C7187" t="s">
        <v>14</v>
      </c>
      <c r="D7187" t="s">
        <v>15</v>
      </c>
      <c r="E7187" t="s">
        <v>79</v>
      </c>
      <c r="F7187" s="1">
        <v>43531.44703703704</v>
      </c>
      <c r="G7187">
        <v>1</v>
      </c>
      <c r="H7187">
        <v>28.41</v>
      </c>
      <c r="I7187">
        <v>28.41</v>
      </c>
      <c r="J7187">
        <v>18</v>
      </c>
      <c r="K7187" t="s">
        <v>1543</v>
      </c>
      <c r="L7187">
        <v>2019</v>
      </c>
      <c r="M7187">
        <v>3</v>
      </c>
    </row>
    <row r="7188" spans="1:13" x14ac:dyDescent="0.25">
      <c r="A7188">
        <v>215605</v>
      </c>
      <c r="B7188" t="s">
        <v>356</v>
      </c>
      <c r="C7188" t="s">
        <v>14</v>
      </c>
      <c r="D7188" t="s">
        <v>15</v>
      </c>
      <c r="E7188" t="s">
        <v>79</v>
      </c>
      <c r="F7188" s="1">
        <v>43535.356111111112</v>
      </c>
      <c r="G7188">
        <v>1</v>
      </c>
      <c r="H7188">
        <v>28.41</v>
      </c>
      <c r="I7188">
        <v>28.41</v>
      </c>
      <c r="J7188">
        <v>18</v>
      </c>
      <c r="K7188" t="s">
        <v>1543</v>
      </c>
      <c r="L7188">
        <v>2019</v>
      </c>
      <c r="M7188">
        <v>3</v>
      </c>
    </row>
    <row r="7189" spans="1:13" x14ac:dyDescent="0.25">
      <c r="A7189">
        <v>215605</v>
      </c>
      <c r="B7189" t="s">
        <v>356</v>
      </c>
      <c r="C7189" t="s">
        <v>14</v>
      </c>
      <c r="D7189" t="s">
        <v>15</v>
      </c>
      <c r="E7189" t="s">
        <v>79</v>
      </c>
      <c r="F7189" s="1">
        <v>43535.356111111112</v>
      </c>
      <c r="G7189">
        <v>1</v>
      </c>
      <c r="H7189">
        <v>28.41</v>
      </c>
      <c r="I7189">
        <v>28.41</v>
      </c>
      <c r="J7189">
        <v>18</v>
      </c>
      <c r="K7189" t="s">
        <v>1543</v>
      </c>
      <c r="L7189">
        <v>2019</v>
      </c>
      <c r="M7189">
        <v>3</v>
      </c>
    </row>
    <row r="7190" spans="1:13" x14ac:dyDescent="0.25">
      <c r="A7190">
        <v>215605</v>
      </c>
      <c r="B7190" t="s">
        <v>356</v>
      </c>
      <c r="C7190" t="s">
        <v>14</v>
      </c>
      <c r="D7190" t="s">
        <v>15</v>
      </c>
      <c r="E7190" t="s">
        <v>79</v>
      </c>
      <c r="F7190" s="1">
        <v>43542.404826388891</v>
      </c>
      <c r="G7190">
        <v>1</v>
      </c>
      <c r="H7190">
        <v>28.26</v>
      </c>
      <c r="I7190">
        <v>28.26</v>
      </c>
      <c r="J7190">
        <v>18</v>
      </c>
      <c r="K7190" t="s">
        <v>1543</v>
      </c>
      <c r="L7190">
        <v>2019</v>
      </c>
      <c r="M7190">
        <v>3</v>
      </c>
    </row>
    <row r="7191" spans="1:13" x14ac:dyDescent="0.25">
      <c r="A7191">
        <v>215605</v>
      </c>
      <c r="B7191" t="s">
        <v>356</v>
      </c>
      <c r="C7191" t="s">
        <v>14</v>
      </c>
      <c r="D7191" t="s">
        <v>15</v>
      </c>
      <c r="E7191" t="s">
        <v>79</v>
      </c>
      <c r="F7191" s="1">
        <v>43556.407962962963</v>
      </c>
      <c r="G7191">
        <v>1</v>
      </c>
      <c r="H7191">
        <v>28.26</v>
      </c>
      <c r="I7191">
        <v>28.26</v>
      </c>
      <c r="J7191">
        <v>18</v>
      </c>
      <c r="K7191" t="s">
        <v>1543</v>
      </c>
      <c r="L7191">
        <v>2019</v>
      </c>
      <c r="M7191">
        <v>4</v>
      </c>
    </row>
    <row r="7192" spans="1:13" x14ac:dyDescent="0.25">
      <c r="A7192">
        <v>215605</v>
      </c>
      <c r="B7192" t="s">
        <v>356</v>
      </c>
      <c r="C7192" t="s">
        <v>14</v>
      </c>
      <c r="D7192" t="s">
        <v>15</v>
      </c>
      <c r="E7192" t="s">
        <v>79</v>
      </c>
      <c r="F7192" s="1">
        <v>43573.520185185182</v>
      </c>
      <c r="G7192">
        <v>1</v>
      </c>
      <c r="H7192">
        <v>28.26</v>
      </c>
      <c r="I7192">
        <v>28.26</v>
      </c>
      <c r="J7192">
        <v>18</v>
      </c>
      <c r="K7192" t="s">
        <v>1543</v>
      </c>
      <c r="L7192">
        <v>2019</v>
      </c>
      <c r="M7192">
        <v>4</v>
      </c>
    </row>
    <row r="7193" spans="1:13" x14ac:dyDescent="0.25">
      <c r="A7193">
        <v>125366</v>
      </c>
      <c r="B7193" t="s">
        <v>355</v>
      </c>
      <c r="C7193" t="s">
        <v>14</v>
      </c>
      <c r="D7193" t="s">
        <v>15</v>
      </c>
      <c r="E7193" t="s">
        <v>79</v>
      </c>
      <c r="F7193" s="1">
        <v>43581.452476851853</v>
      </c>
      <c r="G7193">
        <v>1</v>
      </c>
      <c r="H7193">
        <v>72</v>
      </c>
      <c r="I7193">
        <v>72</v>
      </c>
      <c r="J7193">
        <v>18</v>
      </c>
      <c r="K7193" t="s">
        <v>1543</v>
      </c>
      <c r="L7193">
        <v>2019</v>
      </c>
      <c r="M7193">
        <v>4</v>
      </c>
    </row>
    <row r="7194" spans="1:13" x14ac:dyDescent="0.25">
      <c r="A7194">
        <v>125366</v>
      </c>
      <c r="B7194" t="s">
        <v>355</v>
      </c>
      <c r="C7194" t="s">
        <v>14</v>
      </c>
      <c r="D7194" t="s">
        <v>15</v>
      </c>
      <c r="E7194" t="s">
        <v>79</v>
      </c>
      <c r="F7194" s="1">
        <v>43598.361574074072</v>
      </c>
      <c r="G7194">
        <v>1</v>
      </c>
      <c r="H7194">
        <v>72</v>
      </c>
      <c r="I7194">
        <v>72</v>
      </c>
      <c r="J7194">
        <v>18</v>
      </c>
      <c r="K7194" t="s">
        <v>1543</v>
      </c>
      <c r="L7194">
        <v>2019</v>
      </c>
      <c r="M7194">
        <v>5</v>
      </c>
    </row>
    <row r="7195" spans="1:13" x14ac:dyDescent="0.25">
      <c r="A7195">
        <v>215605</v>
      </c>
      <c r="B7195" t="s">
        <v>356</v>
      </c>
      <c r="C7195" t="s">
        <v>14</v>
      </c>
      <c r="D7195" t="s">
        <v>15</v>
      </c>
      <c r="E7195" t="s">
        <v>79</v>
      </c>
      <c r="F7195" s="1">
        <v>43605.414363425924</v>
      </c>
      <c r="G7195">
        <v>2</v>
      </c>
      <c r="H7195">
        <v>28.26</v>
      </c>
      <c r="I7195">
        <v>56.52</v>
      </c>
      <c r="J7195">
        <v>18</v>
      </c>
      <c r="K7195" t="s">
        <v>1543</v>
      </c>
      <c r="L7195">
        <v>2019</v>
      </c>
      <c r="M7195">
        <v>5</v>
      </c>
    </row>
    <row r="7196" spans="1:13" x14ac:dyDescent="0.25">
      <c r="A7196">
        <v>125366</v>
      </c>
      <c r="B7196" t="s">
        <v>355</v>
      </c>
      <c r="C7196" t="s">
        <v>14</v>
      </c>
      <c r="D7196" t="s">
        <v>15</v>
      </c>
      <c r="E7196" t="s">
        <v>79</v>
      </c>
      <c r="F7196" s="1">
        <v>43619.372534722221</v>
      </c>
      <c r="G7196">
        <v>2</v>
      </c>
      <c r="H7196">
        <v>72</v>
      </c>
      <c r="I7196">
        <v>144</v>
      </c>
      <c r="J7196">
        <v>18</v>
      </c>
      <c r="K7196" t="s">
        <v>1543</v>
      </c>
      <c r="L7196">
        <v>2019</v>
      </c>
      <c r="M7196">
        <v>6</v>
      </c>
    </row>
    <row r="7197" spans="1:13" x14ac:dyDescent="0.25">
      <c r="A7197">
        <v>125366</v>
      </c>
      <c r="B7197" t="s">
        <v>355</v>
      </c>
      <c r="C7197" t="s">
        <v>14</v>
      </c>
      <c r="D7197" t="s">
        <v>15</v>
      </c>
      <c r="E7197" t="s">
        <v>79</v>
      </c>
      <c r="F7197" s="1">
        <v>43640.447997685187</v>
      </c>
      <c r="G7197">
        <v>1</v>
      </c>
      <c r="H7197">
        <v>71.680000000000007</v>
      </c>
      <c r="I7197">
        <v>71.680000000000007</v>
      </c>
      <c r="J7197">
        <v>18</v>
      </c>
      <c r="K7197" t="s">
        <v>1543</v>
      </c>
      <c r="L7197">
        <v>2019</v>
      </c>
      <c r="M7197">
        <v>6</v>
      </c>
    </row>
    <row r="7198" spans="1:13" x14ac:dyDescent="0.25">
      <c r="A7198">
        <v>125366</v>
      </c>
      <c r="B7198" t="s">
        <v>355</v>
      </c>
      <c r="C7198" t="s">
        <v>14</v>
      </c>
      <c r="D7198" t="s">
        <v>15</v>
      </c>
      <c r="E7198" t="s">
        <v>79</v>
      </c>
      <c r="F7198" s="1">
        <v>43647.421956018516</v>
      </c>
      <c r="G7198">
        <v>2</v>
      </c>
      <c r="H7198">
        <v>72.31</v>
      </c>
      <c r="I7198">
        <v>144.62</v>
      </c>
      <c r="J7198">
        <v>18</v>
      </c>
      <c r="K7198" t="s">
        <v>1543</v>
      </c>
      <c r="L7198">
        <v>2019</v>
      </c>
      <c r="M7198">
        <v>7</v>
      </c>
    </row>
    <row r="7199" spans="1:13" x14ac:dyDescent="0.25">
      <c r="A7199">
        <v>125366</v>
      </c>
      <c r="B7199" t="s">
        <v>355</v>
      </c>
      <c r="C7199" t="s">
        <v>14</v>
      </c>
      <c r="D7199" t="s">
        <v>15</v>
      </c>
      <c r="E7199" t="s">
        <v>79</v>
      </c>
      <c r="F7199" s="1">
        <v>43731.422303240739</v>
      </c>
      <c r="G7199">
        <v>1</v>
      </c>
      <c r="H7199">
        <v>72.02</v>
      </c>
      <c r="I7199">
        <v>72.02</v>
      </c>
      <c r="J7199">
        <v>18</v>
      </c>
      <c r="K7199" t="s">
        <v>1543</v>
      </c>
      <c r="L7199">
        <v>2019</v>
      </c>
      <c r="M7199">
        <v>9</v>
      </c>
    </row>
    <row r="7200" spans="1:13" x14ac:dyDescent="0.25">
      <c r="A7200">
        <v>125366</v>
      </c>
      <c r="B7200" t="s">
        <v>355</v>
      </c>
      <c r="C7200" t="s">
        <v>14</v>
      </c>
      <c r="D7200" t="s">
        <v>15</v>
      </c>
      <c r="E7200" t="s">
        <v>79</v>
      </c>
      <c r="F7200" s="1">
        <v>43752.472314814811</v>
      </c>
      <c r="G7200">
        <v>1</v>
      </c>
      <c r="H7200">
        <v>72.02</v>
      </c>
      <c r="I7200">
        <v>72.02</v>
      </c>
      <c r="J7200">
        <v>18</v>
      </c>
      <c r="K7200" t="s">
        <v>1543</v>
      </c>
      <c r="L7200">
        <v>2019</v>
      </c>
      <c r="M7200">
        <v>10</v>
      </c>
    </row>
    <row r="7201" spans="1:13" x14ac:dyDescent="0.25">
      <c r="A7201">
        <v>125366</v>
      </c>
      <c r="B7201" t="s">
        <v>355</v>
      </c>
      <c r="C7201" t="s">
        <v>14</v>
      </c>
      <c r="D7201" t="s">
        <v>15</v>
      </c>
      <c r="E7201" t="s">
        <v>79</v>
      </c>
      <c r="F7201" s="1">
        <v>43780.411469907405</v>
      </c>
      <c r="G7201">
        <v>1</v>
      </c>
      <c r="H7201">
        <v>72.02</v>
      </c>
      <c r="I7201">
        <v>72.02</v>
      </c>
      <c r="J7201">
        <v>18</v>
      </c>
      <c r="K7201" t="s">
        <v>1543</v>
      </c>
      <c r="L7201">
        <v>2019</v>
      </c>
      <c r="M7201">
        <v>11</v>
      </c>
    </row>
    <row r="7202" spans="1:13" x14ac:dyDescent="0.25">
      <c r="A7202">
        <v>125366</v>
      </c>
      <c r="B7202" t="s">
        <v>355</v>
      </c>
      <c r="C7202" t="s">
        <v>14</v>
      </c>
      <c r="D7202" t="s">
        <v>15</v>
      </c>
      <c r="E7202" t="s">
        <v>79</v>
      </c>
      <c r="F7202" s="1">
        <v>43818.334548611114</v>
      </c>
      <c r="G7202">
        <v>1</v>
      </c>
      <c r="H7202">
        <v>72.02</v>
      </c>
      <c r="I7202">
        <v>72.02</v>
      </c>
      <c r="J7202">
        <v>18</v>
      </c>
      <c r="K7202" t="s">
        <v>1543</v>
      </c>
      <c r="L7202">
        <v>2019</v>
      </c>
      <c r="M7202">
        <v>12</v>
      </c>
    </row>
    <row r="7203" spans="1:13" x14ac:dyDescent="0.25">
      <c r="A7203">
        <v>180080</v>
      </c>
      <c r="B7203" t="s">
        <v>1421</v>
      </c>
      <c r="C7203" t="s">
        <v>14</v>
      </c>
      <c r="D7203" t="s">
        <v>15</v>
      </c>
      <c r="E7203" t="s">
        <v>1043</v>
      </c>
      <c r="F7203" s="1">
        <v>42950.414849537039</v>
      </c>
      <c r="G7203">
        <v>1</v>
      </c>
      <c r="H7203">
        <v>320.69</v>
      </c>
      <c r="I7203">
        <v>320.69</v>
      </c>
      <c r="J7203">
        <v>18</v>
      </c>
      <c r="K7203" t="s">
        <v>1543</v>
      </c>
      <c r="L7203">
        <v>2017</v>
      </c>
      <c r="M7203">
        <v>8</v>
      </c>
    </row>
    <row r="7204" spans="1:13" x14ac:dyDescent="0.25">
      <c r="A7204">
        <v>180050</v>
      </c>
      <c r="B7204" t="s">
        <v>1650</v>
      </c>
      <c r="C7204" t="s">
        <v>14</v>
      </c>
      <c r="D7204" t="s">
        <v>15</v>
      </c>
      <c r="E7204" t="s">
        <v>1043</v>
      </c>
      <c r="F7204" s="1">
        <v>42950.414849537039</v>
      </c>
      <c r="G7204">
        <v>1</v>
      </c>
      <c r="H7204">
        <v>67.94</v>
      </c>
      <c r="I7204">
        <v>67.94</v>
      </c>
      <c r="J7204">
        <v>18</v>
      </c>
      <c r="K7204" t="s">
        <v>1543</v>
      </c>
      <c r="L7204">
        <v>2017</v>
      </c>
      <c r="M7204">
        <v>8</v>
      </c>
    </row>
    <row r="7205" spans="1:13" x14ac:dyDescent="0.25">
      <c r="A7205">
        <v>180050</v>
      </c>
      <c r="B7205" t="s">
        <v>1650</v>
      </c>
      <c r="C7205" t="s">
        <v>14</v>
      </c>
      <c r="D7205" t="s">
        <v>15</v>
      </c>
      <c r="E7205" t="s">
        <v>1043</v>
      </c>
      <c r="F7205" s="1">
        <v>43395.346828703703</v>
      </c>
      <c r="G7205">
        <v>1</v>
      </c>
      <c r="H7205">
        <v>67.930000000000007</v>
      </c>
      <c r="I7205">
        <v>67.930000000000007</v>
      </c>
      <c r="J7205">
        <v>18</v>
      </c>
      <c r="K7205" t="s">
        <v>1543</v>
      </c>
      <c r="L7205">
        <v>2018</v>
      </c>
      <c r="M7205">
        <v>10</v>
      </c>
    </row>
    <row r="7206" spans="1:13" x14ac:dyDescent="0.25">
      <c r="A7206">
        <v>180050</v>
      </c>
      <c r="B7206" t="s">
        <v>1650</v>
      </c>
      <c r="C7206" t="s">
        <v>14</v>
      </c>
      <c r="D7206" t="s">
        <v>15</v>
      </c>
      <c r="E7206" t="s">
        <v>1043</v>
      </c>
      <c r="F7206" s="1">
        <v>43689.338796296295</v>
      </c>
      <c r="G7206">
        <v>1</v>
      </c>
      <c r="H7206">
        <v>67.87</v>
      </c>
      <c r="I7206">
        <v>67.87</v>
      </c>
      <c r="J7206">
        <v>18</v>
      </c>
      <c r="K7206" t="s">
        <v>1543</v>
      </c>
      <c r="L7206">
        <v>2019</v>
      </c>
      <c r="M7206">
        <v>8</v>
      </c>
    </row>
    <row r="7207" spans="1:13" x14ac:dyDescent="0.25">
      <c r="A7207">
        <v>180050</v>
      </c>
      <c r="B7207" t="s">
        <v>1650</v>
      </c>
      <c r="C7207" t="s">
        <v>14</v>
      </c>
      <c r="D7207" t="s">
        <v>15</v>
      </c>
      <c r="E7207" t="s">
        <v>1043</v>
      </c>
      <c r="F7207" s="1">
        <v>43801.443842592591</v>
      </c>
      <c r="G7207">
        <v>1</v>
      </c>
      <c r="H7207">
        <v>67.849999999999994</v>
      </c>
      <c r="I7207">
        <v>67.849999999999994</v>
      </c>
      <c r="J7207">
        <v>18</v>
      </c>
      <c r="K7207" t="s">
        <v>1543</v>
      </c>
      <c r="L7207">
        <v>2019</v>
      </c>
      <c r="M7207">
        <v>12</v>
      </c>
    </row>
    <row r="7208" spans="1:13" x14ac:dyDescent="0.25">
      <c r="A7208">
        <v>109139</v>
      </c>
      <c r="B7208" t="s">
        <v>1044</v>
      </c>
      <c r="C7208" t="s">
        <v>14</v>
      </c>
      <c r="D7208" t="s">
        <v>15</v>
      </c>
      <c r="E7208" t="s">
        <v>1045</v>
      </c>
      <c r="F7208" s="1">
        <v>43322.388518518521</v>
      </c>
      <c r="G7208">
        <v>1</v>
      </c>
      <c r="H7208">
        <v>625.24</v>
      </c>
      <c r="I7208">
        <v>625.24</v>
      </c>
      <c r="J7208">
        <v>18</v>
      </c>
      <c r="K7208" t="s">
        <v>1543</v>
      </c>
      <c r="L7208">
        <v>2018</v>
      </c>
      <c r="M7208">
        <v>8</v>
      </c>
    </row>
    <row r="7209" spans="1:13" x14ac:dyDescent="0.25">
      <c r="A7209">
        <v>103575</v>
      </c>
      <c r="B7209" t="s">
        <v>357</v>
      </c>
      <c r="C7209" t="s">
        <v>14</v>
      </c>
      <c r="D7209" t="s">
        <v>15</v>
      </c>
      <c r="E7209" t="s">
        <v>358</v>
      </c>
      <c r="F7209" s="1">
        <v>42765.410243055558</v>
      </c>
      <c r="G7209">
        <v>2</v>
      </c>
      <c r="H7209">
        <v>66.72</v>
      </c>
      <c r="I7209">
        <v>133.44</v>
      </c>
      <c r="J7209">
        <v>18</v>
      </c>
      <c r="K7209" t="s">
        <v>1543</v>
      </c>
      <c r="L7209">
        <v>2017</v>
      </c>
      <c r="M7209">
        <v>1</v>
      </c>
    </row>
    <row r="7210" spans="1:13" x14ac:dyDescent="0.25">
      <c r="A7210">
        <v>103575</v>
      </c>
      <c r="B7210" t="s">
        <v>357</v>
      </c>
      <c r="C7210" t="s">
        <v>14</v>
      </c>
      <c r="D7210" t="s">
        <v>15</v>
      </c>
      <c r="E7210" t="s">
        <v>358</v>
      </c>
      <c r="F7210" s="1">
        <v>42832.564039351855</v>
      </c>
      <c r="G7210">
        <v>1</v>
      </c>
      <c r="H7210">
        <v>66.72</v>
      </c>
      <c r="I7210">
        <v>66.72</v>
      </c>
      <c r="J7210">
        <v>18</v>
      </c>
      <c r="K7210" t="s">
        <v>1543</v>
      </c>
      <c r="L7210">
        <v>2017</v>
      </c>
      <c r="M7210">
        <v>4</v>
      </c>
    </row>
    <row r="7211" spans="1:13" x14ac:dyDescent="0.25">
      <c r="A7211">
        <v>103575</v>
      </c>
      <c r="B7211" t="s">
        <v>357</v>
      </c>
      <c r="C7211" t="s">
        <v>14</v>
      </c>
      <c r="D7211" t="s">
        <v>15</v>
      </c>
      <c r="E7211" t="s">
        <v>358</v>
      </c>
      <c r="F7211" s="1">
        <v>42838.437418981484</v>
      </c>
      <c r="G7211">
        <v>1</v>
      </c>
      <c r="H7211">
        <v>66.72</v>
      </c>
      <c r="I7211">
        <v>66.72</v>
      </c>
      <c r="J7211">
        <v>18</v>
      </c>
      <c r="K7211" t="s">
        <v>1543</v>
      </c>
      <c r="L7211">
        <v>2017</v>
      </c>
      <c r="M7211">
        <v>4</v>
      </c>
    </row>
    <row r="7212" spans="1:13" x14ac:dyDescent="0.25">
      <c r="A7212">
        <v>103575</v>
      </c>
      <c r="B7212" t="s">
        <v>357</v>
      </c>
      <c r="C7212" t="s">
        <v>14</v>
      </c>
      <c r="D7212" t="s">
        <v>15</v>
      </c>
      <c r="E7212" t="s">
        <v>358</v>
      </c>
      <c r="F7212" s="1">
        <v>42926.419953703706</v>
      </c>
      <c r="G7212">
        <v>2</v>
      </c>
      <c r="H7212">
        <v>66.33</v>
      </c>
      <c r="I7212">
        <v>132.66</v>
      </c>
      <c r="J7212">
        <v>18</v>
      </c>
      <c r="K7212" t="s">
        <v>1543</v>
      </c>
      <c r="L7212">
        <v>2017</v>
      </c>
      <c r="M7212">
        <v>7</v>
      </c>
    </row>
    <row r="7213" spans="1:13" x14ac:dyDescent="0.25">
      <c r="A7213">
        <v>849180</v>
      </c>
      <c r="B7213" t="s">
        <v>1651</v>
      </c>
      <c r="C7213" t="s">
        <v>14</v>
      </c>
      <c r="D7213" t="s">
        <v>15</v>
      </c>
      <c r="E7213" t="s">
        <v>1652</v>
      </c>
      <c r="F7213" s="1">
        <v>42740.559733796297</v>
      </c>
      <c r="G7213">
        <v>1</v>
      </c>
      <c r="H7213">
        <v>134.86000000000001</v>
      </c>
      <c r="I7213">
        <v>134.86000000000001</v>
      </c>
      <c r="J7213">
        <v>18</v>
      </c>
      <c r="K7213" t="s">
        <v>1543</v>
      </c>
      <c r="L7213">
        <v>2017</v>
      </c>
      <c r="M7213">
        <v>1</v>
      </c>
    </row>
    <row r="7214" spans="1:13" x14ac:dyDescent="0.25">
      <c r="A7214">
        <v>849180</v>
      </c>
      <c r="B7214" t="s">
        <v>1651</v>
      </c>
      <c r="C7214" t="s">
        <v>14</v>
      </c>
      <c r="D7214" t="s">
        <v>15</v>
      </c>
      <c r="E7214" t="s">
        <v>1652</v>
      </c>
      <c r="F7214" s="1">
        <v>42740.614259259259</v>
      </c>
      <c r="G7214">
        <v>1</v>
      </c>
      <c r="H7214">
        <v>134.86000000000001</v>
      </c>
      <c r="I7214">
        <v>134.86000000000001</v>
      </c>
      <c r="J7214">
        <v>18</v>
      </c>
      <c r="K7214" t="s">
        <v>1543</v>
      </c>
      <c r="L7214">
        <v>2017</v>
      </c>
      <c r="M7214">
        <v>1</v>
      </c>
    </row>
    <row r="7215" spans="1:13" x14ac:dyDescent="0.25">
      <c r="A7215">
        <v>155936</v>
      </c>
      <c r="B7215" t="s">
        <v>359</v>
      </c>
      <c r="C7215" t="s">
        <v>14</v>
      </c>
      <c r="D7215" t="s">
        <v>15</v>
      </c>
      <c r="E7215" t="s">
        <v>18</v>
      </c>
      <c r="F7215" s="1">
        <v>43549.435300925928</v>
      </c>
      <c r="G7215">
        <v>1</v>
      </c>
      <c r="H7215">
        <v>248.2</v>
      </c>
      <c r="I7215">
        <v>248.2</v>
      </c>
      <c r="J7215">
        <v>18</v>
      </c>
      <c r="K7215" t="s">
        <v>1543</v>
      </c>
      <c r="L7215">
        <v>2019</v>
      </c>
      <c r="M7215">
        <v>3</v>
      </c>
    </row>
    <row r="7216" spans="1:13" x14ac:dyDescent="0.25">
      <c r="A7216">
        <v>100308</v>
      </c>
      <c r="B7216" t="s">
        <v>1046</v>
      </c>
      <c r="C7216" t="s">
        <v>14</v>
      </c>
      <c r="D7216" t="s">
        <v>15</v>
      </c>
      <c r="E7216" t="s">
        <v>358</v>
      </c>
      <c r="F7216" s="1">
        <v>43005.546365740738</v>
      </c>
      <c r="G7216">
        <v>2</v>
      </c>
      <c r="H7216">
        <v>60.18</v>
      </c>
      <c r="I7216">
        <v>120.36</v>
      </c>
      <c r="J7216">
        <v>18</v>
      </c>
      <c r="K7216" t="s">
        <v>1543</v>
      </c>
      <c r="L7216">
        <v>2017</v>
      </c>
      <c r="M7216">
        <v>9</v>
      </c>
    </row>
    <row r="7217" spans="1:13" x14ac:dyDescent="0.25">
      <c r="A7217">
        <v>100308</v>
      </c>
      <c r="B7217" t="s">
        <v>1046</v>
      </c>
      <c r="C7217" t="s">
        <v>14</v>
      </c>
      <c r="D7217" t="s">
        <v>15</v>
      </c>
      <c r="E7217" t="s">
        <v>358</v>
      </c>
      <c r="F7217" s="1">
        <v>43010.343402777777</v>
      </c>
      <c r="G7217">
        <v>2</v>
      </c>
      <c r="H7217">
        <v>60.18</v>
      </c>
      <c r="I7217">
        <v>120.36</v>
      </c>
      <c r="J7217">
        <v>18</v>
      </c>
      <c r="K7217" t="s">
        <v>1543</v>
      </c>
      <c r="L7217">
        <v>2017</v>
      </c>
      <c r="M7217">
        <v>10</v>
      </c>
    </row>
    <row r="7218" spans="1:13" x14ac:dyDescent="0.25">
      <c r="A7218">
        <v>100308</v>
      </c>
      <c r="B7218" t="s">
        <v>1046</v>
      </c>
      <c r="C7218" t="s">
        <v>14</v>
      </c>
      <c r="D7218" t="s">
        <v>15</v>
      </c>
      <c r="E7218" t="s">
        <v>358</v>
      </c>
      <c r="F7218" s="1">
        <v>43052.409444444442</v>
      </c>
      <c r="G7218">
        <v>1</v>
      </c>
      <c r="H7218">
        <v>64.89</v>
      </c>
      <c r="I7218">
        <v>64.89</v>
      </c>
      <c r="J7218">
        <v>18</v>
      </c>
      <c r="K7218" t="s">
        <v>1543</v>
      </c>
      <c r="L7218">
        <v>2017</v>
      </c>
      <c r="M7218">
        <v>11</v>
      </c>
    </row>
    <row r="7219" spans="1:13" x14ac:dyDescent="0.25">
      <c r="A7219">
        <v>100308</v>
      </c>
      <c r="B7219" t="s">
        <v>1046</v>
      </c>
      <c r="C7219" t="s">
        <v>14</v>
      </c>
      <c r="D7219" t="s">
        <v>15</v>
      </c>
      <c r="E7219" t="s">
        <v>358</v>
      </c>
      <c r="F7219" s="1">
        <v>43059.417500000003</v>
      </c>
      <c r="G7219">
        <v>3</v>
      </c>
      <c r="H7219">
        <v>64.89</v>
      </c>
      <c r="I7219">
        <v>194.67</v>
      </c>
      <c r="J7219">
        <v>18</v>
      </c>
      <c r="K7219" t="s">
        <v>1543</v>
      </c>
      <c r="L7219">
        <v>2017</v>
      </c>
      <c r="M7219">
        <v>11</v>
      </c>
    </row>
    <row r="7220" spans="1:13" x14ac:dyDescent="0.25">
      <c r="A7220">
        <v>100308</v>
      </c>
      <c r="B7220" t="s">
        <v>1046</v>
      </c>
      <c r="C7220" t="s">
        <v>14</v>
      </c>
      <c r="D7220" t="s">
        <v>15</v>
      </c>
      <c r="E7220" t="s">
        <v>358</v>
      </c>
      <c r="F7220" s="1">
        <v>43059.419502314813</v>
      </c>
      <c r="G7220">
        <v>3</v>
      </c>
      <c r="H7220">
        <v>64.89</v>
      </c>
      <c r="I7220">
        <v>194.67</v>
      </c>
      <c r="J7220">
        <v>18</v>
      </c>
      <c r="K7220" t="s">
        <v>1543</v>
      </c>
      <c r="L7220">
        <v>2017</v>
      </c>
      <c r="M7220">
        <v>11</v>
      </c>
    </row>
    <row r="7221" spans="1:13" x14ac:dyDescent="0.25">
      <c r="A7221">
        <v>100308</v>
      </c>
      <c r="B7221" t="s">
        <v>1046</v>
      </c>
      <c r="C7221" t="s">
        <v>14</v>
      </c>
      <c r="D7221" t="s">
        <v>15</v>
      </c>
      <c r="E7221" t="s">
        <v>358</v>
      </c>
      <c r="F7221" s="1">
        <v>43136.401342592595</v>
      </c>
      <c r="G7221">
        <v>2</v>
      </c>
      <c r="H7221">
        <v>68.37</v>
      </c>
      <c r="I7221">
        <v>136.74</v>
      </c>
      <c r="J7221">
        <v>18</v>
      </c>
      <c r="K7221" t="s">
        <v>1543</v>
      </c>
      <c r="L7221">
        <v>2018</v>
      </c>
      <c r="M7221">
        <v>2</v>
      </c>
    </row>
    <row r="7222" spans="1:13" x14ac:dyDescent="0.25">
      <c r="A7222">
        <v>100308</v>
      </c>
      <c r="B7222" t="s">
        <v>1046</v>
      </c>
      <c r="C7222" t="s">
        <v>14</v>
      </c>
      <c r="D7222" t="s">
        <v>15</v>
      </c>
      <c r="E7222" t="s">
        <v>358</v>
      </c>
      <c r="F7222" s="1">
        <v>43175.529988425929</v>
      </c>
      <c r="G7222">
        <v>1</v>
      </c>
      <c r="H7222">
        <v>43.8</v>
      </c>
      <c r="I7222">
        <v>43.8</v>
      </c>
      <c r="J7222">
        <v>18</v>
      </c>
      <c r="K7222" t="s">
        <v>1543</v>
      </c>
      <c r="L7222">
        <v>2018</v>
      </c>
      <c r="M7222">
        <v>3</v>
      </c>
    </row>
    <row r="7223" spans="1:13" x14ac:dyDescent="0.25">
      <c r="A7223">
        <v>100308</v>
      </c>
      <c r="B7223" t="s">
        <v>1046</v>
      </c>
      <c r="C7223" t="s">
        <v>14</v>
      </c>
      <c r="D7223" t="s">
        <v>15</v>
      </c>
      <c r="E7223" t="s">
        <v>358</v>
      </c>
      <c r="F7223" s="1">
        <v>43175.529988425929</v>
      </c>
      <c r="G7223">
        <v>1</v>
      </c>
      <c r="H7223">
        <v>39.39</v>
      </c>
      <c r="I7223">
        <v>39.39</v>
      </c>
      <c r="J7223">
        <v>18</v>
      </c>
      <c r="K7223" t="s">
        <v>1543</v>
      </c>
      <c r="L7223">
        <v>2018</v>
      </c>
      <c r="M7223">
        <v>3</v>
      </c>
    </row>
    <row r="7224" spans="1:13" x14ac:dyDescent="0.25">
      <c r="A7224">
        <v>100308</v>
      </c>
      <c r="B7224" t="s">
        <v>1046</v>
      </c>
      <c r="C7224" t="s">
        <v>14</v>
      </c>
      <c r="D7224" t="s">
        <v>15</v>
      </c>
      <c r="E7224" t="s">
        <v>358</v>
      </c>
      <c r="F7224" s="1">
        <v>43178.359502314815</v>
      </c>
      <c r="G7224">
        <v>3</v>
      </c>
      <c r="H7224">
        <v>39.39</v>
      </c>
      <c r="I7224">
        <v>118.17</v>
      </c>
      <c r="J7224">
        <v>18</v>
      </c>
      <c r="K7224" t="s">
        <v>1543</v>
      </c>
      <c r="L7224">
        <v>2018</v>
      </c>
      <c r="M7224">
        <v>3</v>
      </c>
    </row>
    <row r="7225" spans="1:13" x14ac:dyDescent="0.25">
      <c r="A7225">
        <v>100308</v>
      </c>
      <c r="B7225" t="s">
        <v>1046</v>
      </c>
      <c r="C7225" t="s">
        <v>14</v>
      </c>
      <c r="D7225" t="s">
        <v>15</v>
      </c>
      <c r="E7225" t="s">
        <v>358</v>
      </c>
      <c r="F7225" s="1">
        <v>43276.328842592593</v>
      </c>
      <c r="G7225">
        <v>2</v>
      </c>
      <c r="H7225">
        <v>43.33</v>
      </c>
      <c r="I7225">
        <v>86.66</v>
      </c>
      <c r="J7225">
        <v>18</v>
      </c>
      <c r="K7225" t="s">
        <v>1543</v>
      </c>
      <c r="L7225">
        <v>2018</v>
      </c>
      <c r="M7225">
        <v>6</v>
      </c>
    </row>
    <row r="7226" spans="1:13" x14ac:dyDescent="0.25">
      <c r="A7226">
        <v>100308</v>
      </c>
      <c r="B7226" t="s">
        <v>1046</v>
      </c>
      <c r="C7226" t="s">
        <v>14</v>
      </c>
      <c r="D7226" t="s">
        <v>15</v>
      </c>
      <c r="E7226" t="s">
        <v>358</v>
      </c>
      <c r="F7226" s="1">
        <v>43486.4065162037</v>
      </c>
      <c r="G7226">
        <v>2</v>
      </c>
      <c r="H7226">
        <v>39.340000000000003</v>
      </c>
      <c r="I7226">
        <v>78.680000000000007</v>
      </c>
      <c r="J7226">
        <v>18</v>
      </c>
      <c r="K7226" t="s">
        <v>1543</v>
      </c>
      <c r="L7226">
        <v>2019</v>
      </c>
      <c r="M7226">
        <v>1</v>
      </c>
    </row>
    <row r="7227" spans="1:13" x14ac:dyDescent="0.25">
      <c r="A7227">
        <v>100308</v>
      </c>
      <c r="B7227" t="s">
        <v>1046</v>
      </c>
      <c r="C7227" t="s">
        <v>14</v>
      </c>
      <c r="D7227" t="s">
        <v>15</v>
      </c>
      <c r="E7227" t="s">
        <v>358</v>
      </c>
      <c r="F7227" s="1">
        <v>43570.339791666665</v>
      </c>
      <c r="G7227">
        <v>2</v>
      </c>
      <c r="H7227">
        <v>40.049999999999997</v>
      </c>
      <c r="I7227">
        <v>80.099999999999994</v>
      </c>
      <c r="J7227">
        <v>18</v>
      </c>
      <c r="K7227" t="s">
        <v>1543</v>
      </c>
      <c r="L7227">
        <v>2019</v>
      </c>
      <c r="M7227">
        <v>4</v>
      </c>
    </row>
    <row r="7228" spans="1:13" x14ac:dyDescent="0.25">
      <c r="A7228">
        <v>100308</v>
      </c>
      <c r="B7228" t="s">
        <v>1046</v>
      </c>
      <c r="C7228" t="s">
        <v>14</v>
      </c>
      <c r="D7228" t="s">
        <v>15</v>
      </c>
      <c r="E7228" t="s">
        <v>358</v>
      </c>
      <c r="F7228" s="1">
        <v>43801.443842592591</v>
      </c>
      <c r="G7228">
        <v>2</v>
      </c>
      <c r="H7228">
        <v>40.229999999999997</v>
      </c>
      <c r="I7228">
        <v>80.459999999999994</v>
      </c>
      <c r="J7228">
        <v>18</v>
      </c>
      <c r="K7228" t="s">
        <v>1543</v>
      </c>
      <c r="L7228">
        <v>2019</v>
      </c>
      <c r="M7228">
        <v>12</v>
      </c>
    </row>
    <row r="7229" spans="1:13" x14ac:dyDescent="0.25">
      <c r="A7229">
        <v>100308</v>
      </c>
      <c r="B7229" t="s">
        <v>1046</v>
      </c>
      <c r="C7229" t="s">
        <v>14</v>
      </c>
      <c r="D7229" t="s">
        <v>15</v>
      </c>
      <c r="E7229" t="s">
        <v>358</v>
      </c>
      <c r="F7229" s="1">
        <v>43801.443842592591</v>
      </c>
      <c r="G7229">
        <v>1</v>
      </c>
      <c r="H7229">
        <v>40.229999999999997</v>
      </c>
      <c r="I7229">
        <v>40.229999999999997</v>
      </c>
      <c r="J7229">
        <v>18</v>
      </c>
      <c r="K7229" t="s">
        <v>1543</v>
      </c>
      <c r="L7229">
        <v>2019</v>
      </c>
      <c r="M7229">
        <v>12</v>
      </c>
    </row>
    <row r="7230" spans="1:13" x14ac:dyDescent="0.25">
      <c r="A7230">
        <v>29693</v>
      </c>
      <c r="B7230" t="s">
        <v>362</v>
      </c>
      <c r="C7230" t="s">
        <v>14</v>
      </c>
      <c r="D7230" t="s">
        <v>15</v>
      </c>
      <c r="E7230" t="s">
        <v>361</v>
      </c>
      <c r="F7230" s="1">
        <v>43718.355891203704</v>
      </c>
      <c r="G7230">
        <v>1</v>
      </c>
      <c r="H7230">
        <v>616.5</v>
      </c>
      <c r="I7230">
        <v>616.5</v>
      </c>
      <c r="J7230">
        <v>18</v>
      </c>
      <c r="K7230" t="s">
        <v>1543</v>
      </c>
      <c r="L7230">
        <v>2019</v>
      </c>
      <c r="M7230">
        <v>9</v>
      </c>
    </row>
    <row r="7231" spans="1:13" x14ac:dyDescent="0.25">
      <c r="A7231">
        <v>219872</v>
      </c>
      <c r="B7231" t="s">
        <v>1653</v>
      </c>
      <c r="C7231" t="s">
        <v>14</v>
      </c>
      <c r="D7231" t="s">
        <v>15</v>
      </c>
      <c r="E7231" t="s">
        <v>364</v>
      </c>
      <c r="F7231" s="1">
        <v>43587.477743055555</v>
      </c>
      <c r="G7231">
        <v>1</v>
      </c>
      <c r="H7231">
        <v>554.27</v>
      </c>
      <c r="I7231">
        <v>554.27</v>
      </c>
      <c r="J7231">
        <v>18</v>
      </c>
      <c r="K7231" t="s">
        <v>1543</v>
      </c>
      <c r="L7231">
        <v>2019</v>
      </c>
      <c r="M7231">
        <v>5</v>
      </c>
    </row>
    <row r="7232" spans="1:13" x14ac:dyDescent="0.25">
      <c r="A7232">
        <v>214355</v>
      </c>
      <c r="B7232" t="s">
        <v>365</v>
      </c>
      <c r="C7232" t="s">
        <v>14</v>
      </c>
      <c r="D7232" t="s">
        <v>15</v>
      </c>
      <c r="E7232" t="s">
        <v>24</v>
      </c>
      <c r="F7232" s="1">
        <v>43185.347974537035</v>
      </c>
      <c r="G7232">
        <v>1</v>
      </c>
      <c r="H7232">
        <v>215.18</v>
      </c>
      <c r="I7232">
        <v>215.18</v>
      </c>
      <c r="J7232">
        <v>18</v>
      </c>
      <c r="K7232" t="s">
        <v>1543</v>
      </c>
      <c r="L7232">
        <v>2018</v>
      </c>
      <c r="M7232">
        <v>3</v>
      </c>
    </row>
    <row r="7233" spans="1:13" x14ac:dyDescent="0.25">
      <c r="A7233">
        <v>219877</v>
      </c>
      <c r="B7233" t="s">
        <v>1049</v>
      </c>
      <c r="C7233" t="s">
        <v>14</v>
      </c>
      <c r="D7233" t="s">
        <v>15</v>
      </c>
      <c r="E7233" t="s">
        <v>24</v>
      </c>
      <c r="F7233" s="1">
        <v>43587.477743055555</v>
      </c>
      <c r="G7233">
        <v>1</v>
      </c>
      <c r="H7233">
        <v>1118.67</v>
      </c>
      <c r="I7233">
        <v>1118.67</v>
      </c>
      <c r="J7233">
        <v>18</v>
      </c>
      <c r="K7233" t="s">
        <v>1543</v>
      </c>
      <c r="L7233">
        <v>2019</v>
      </c>
      <c r="M7233">
        <v>5</v>
      </c>
    </row>
    <row r="7234" spans="1:13" x14ac:dyDescent="0.25">
      <c r="A7234">
        <v>124067</v>
      </c>
      <c r="B7234" t="s">
        <v>367</v>
      </c>
      <c r="C7234" t="s">
        <v>14</v>
      </c>
      <c r="D7234" t="s">
        <v>27</v>
      </c>
      <c r="E7234" t="s">
        <v>366</v>
      </c>
      <c r="F7234" s="1">
        <v>42859.348946759259</v>
      </c>
      <c r="G7234">
        <v>10</v>
      </c>
      <c r="H7234">
        <v>36.53</v>
      </c>
      <c r="I7234">
        <v>365.3</v>
      </c>
      <c r="J7234">
        <v>18</v>
      </c>
      <c r="K7234" t="s">
        <v>1543</v>
      </c>
      <c r="L7234">
        <v>2017</v>
      </c>
      <c r="M7234">
        <v>5</v>
      </c>
    </row>
    <row r="7235" spans="1:13" x14ac:dyDescent="0.25">
      <c r="A7235">
        <v>124067</v>
      </c>
      <c r="B7235" t="s">
        <v>367</v>
      </c>
      <c r="C7235" t="s">
        <v>14</v>
      </c>
      <c r="D7235" t="s">
        <v>27</v>
      </c>
      <c r="E7235" t="s">
        <v>366</v>
      </c>
      <c r="F7235" s="1">
        <v>42860.509965277779</v>
      </c>
      <c r="G7235">
        <v>16</v>
      </c>
      <c r="H7235">
        <v>36.53</v>
      </c>
      <c r="I7235">
        <v>584.48</v>
      </c>
      <c r="J7235">
        <v>18</v>
      </c>
      <c r="K7235" t="s">
        <v>1543</v>
      </c>
      <c r="L7235">
        <v>2017</v>
      </c>
      <c r="M7235">
        <v>5</v>
      </c>
    </row>
    <row r="7236" spans="1:13" x14ac:dyDescent="0.25">
      <c r="A7236">
        <v>124067</v>
      </c>
      <c r="B7236" t="s">
        <v>367</v>
      </c>
      <c r="C7236" t="s">
        <v>14</v>
      </c>
      <c r="D7236" t="s">
        <v>27</v>
      </c>
      <c r="E7236" t="s">
        <v>366</v>
      </c>
      <c r="F7236" s="1">
        <v>42860.511423611111</v>
      </c>
      <c r="G7236">
        <v>10</v>
      </c>
      <c r="H7236">
        <v>36.53</v>
      </c>
      <c r="I7236">
        <v>365.3</v>
      </c>
      <c r="J7236">
        <v>18</v>
      </c>
      <c r="K7236" t="s">
        <v>1543</v>
      </c>
      <c r="L7236">
        <v>2017</v>
      </c>
      <c r="M7236">
        <v>5</v>
      </c>
    </row>
    <row r="7237" spans="1:13" x14ac:dyDescent="0.25">
      <c r="A7237">
        <v>100168</v>
      </c>
      <c r="B7237" t="s">
        <v>368</v>
      </c>
      <c r="C7237" t="s">
        <v>14</v>
      </c>
      <c r="D7237" t="s">
        <v>15</v>
      </c>
      <c r="E7237" t="s">
        <v>369</v>
      </c>
      <c r="F7237" s="1">
        <v>42765.410243055558</v>
      </c>
      <c r="G7237">
        <v>1</v>
      </c>
      <c r="H7237">
        <v>43.44</v>
      </c>
      <c r="I7237">
        <v>43.44</v>
      </c>
      <c r="J7237">
        <v>18</v>
      </c>
      <c r="K7237" t="s">
        <v>1543</v>
      </c>
      <c r="L7237">
        <v>2017</v>
      </c>
      <c r="M7237">
        <v>1</v>
      </c>
    </row>
    <row r="7238" spans="1:13" x14ac:dyDescent="0.25">
      <c r="A7238">
        <v>100168</v>
      </c>
      <c r="B7238" t="s">
        <v>368</v>
      </c>
      <c r="C7238" t="s">
        <v>14</v>
      </c>
      <c r="D7238" t="s">
        <v>15</v>
      </c>
      <c r="E7238" t="s">
        <v>369</v>
      </c>
      <c r="F7238" s="1">
        <v>43231.536053240743</v>
      </c>
      <c r="G7238">
        <v>1</v>
      </c>
      <c r="H7238">
        <v>43.14</v>
      </c>
      <c r="I7238">
        <v>43.14</v>
      </c>
      <c r="J7238">
        <v>18</v>
      </c>
      <c r="K7238" t="s">
        <v>1543</v>
      </c>
      <c r="L7238">
        <v>2018</v>
      </c>
      <c r="M7238">
        <v>5</v>
      </c>
    </row>
    <row r="7239" spans="1:13" x14ac:dyDescent="0.25">
      <c r="A7239">
        <v>100168</v>
      </c>
      <c r="B7239" t="s">
        <v>368</v>
      </c>
      <c r="C7239" t="s">
        <v>14</v>
      </c>
      <c r="D7239" t="s">
        <v>15</v>
      </c>
      <c r="E7239" t="s">
        <v>369</v>
      </c>
      <c r="F7239" s="1">
        <v>43647.421956018516</v>
      </c>
      <c r="G7239">
        <v>1</v>
      </c>
      <c r="H7239">
        <v>43.14</v>
      </c>
      <c r="I7239">
        <v>43.14</v>
      </c>
      <c r="J7239">
        <v>18</v>
      </c>
      <c r="K7239" t="s">
        <v>1543</v>
      </c>
      <c r="L7239">
        <v>2019</v>
      </c>
      <c r="M7239">
        <v>7</v>
      </c>
    </row>
    <row r="7240" spans="1:13" x14ac:dyDescent="0.25">
      <c r="A7240">
        <v>223200</v>
      </c>
      <c r="B7240" t="s">
        <v>370</v>
      </c>
      <c r="C7240" t="s">
        <v>14</v>
      </c>
      <c r="D7240" t="s">
        <v>15</v>
      </c>
      <c r="E7240" t="s">
        <v>371</v>
      </c>
      <c r="F7240" s="1">
        <v>43563.420960648145</v>
      </c>
      <c r="G7240">
        <v>1</v>
      </c>
      <c r="H7240">
        <v>152.1</v>
      </c>
      <c r="I7240">
        <v>152.1</v>
      </c>
      <c r="J7240">
        <v>18</v>
      </c>
      <c r="K7240" t="s">
        <v>1543</v>
      </c>
      <c r="L7240">
        <v>2019</v>
      </c>
      <c r="M7240">
        <v>4</v>
      </c>
    </row>
    <row r="7241" spans="1:13" x14ac:dyDescent="0.25">
      <c r="A7241">
        <v>223200</v>
      </c>
      <c r="B7241" t="s">
        <v>370</v>
      </c>
      <c r="C7241" t="s">
        <v>14</v>
      </c>
      <c r="D7241" t="s">
        <v>15</v>
      </c>
      <c r="E7241" t="s">
        <v>371</v>
      </c>
      <c r="F7241" s="1">
        <v>43647.421956018516</v>
      </c>
      <c r="G7241">
        <v>1</v>
      </c>
      <c r="H7241">
        <v>147.43</v>
      </c>
      <c r="I7241">
        <v>147.43</v>
      </c>
      <c r="J7241">
        <v>18</v>
      </c>
      <c r="K7241" t="s">
        <v>1543</v>
      </c>
      <c r="L7241">
        <v>2019</v>
      </c>
      <c r="M7241">
        <v>7</v>
      </c>
    </row>
    <row r="7242" spans="1:13" x14ac:dyDescent="0.25">
      <c r="A7242">
        <v>223200</v>
      </c>
      <c r="B7242" t="s">
        <v>370</v>
      </c>
      <c r="C7242" t="s">
        <v>14</v>
      </c>
      <c r="D7242" t="s">
        <v>15</v>
      </c>
      <c r="E7242" t="s">
        <v>371</v>
      </c>
      <c r="F7242" s="1">
        <v>43696.402407407404</v>
      </c>
      <c r="G7242">
        <v>2</v>
      </c>
      <c r="H7242">
        <v>148.87</v>
      </c>
      <c r="I7242">
        <v>297.74</v>
      </c>
      <c r="J7242">
        <v>18</v>
      </c>
      <c r="K7242" t="s">
        <v>1543</v>
      </c>
      <c r="L7242">
        <v>2019</v>
      </c>
      <c r="M7242">
        <v>8</v>
      </c>
    </row>
    <row r="7243" spans="1:13" x14ac:dyDescent="0.25">
      <c r="A7243">
        <v>223200</v>
      </c>
      <c r="B7243" t="s">
        <v>370</v>
      </c>
      <c r="C7243" t="s">
        <v>14</v>
      </c>
      <c r="D7243" t="s">
        <v>15</v>
      </c>
      <c r="E7243" t="s">
        <v>371</v>
      </c>
      <c r="F7243" s="1">
        <v>43703.403981481482</v>
      </c>
      <c r="G7243">
        <v>2</v>
      </c>
      <c r="H7243">
        <v>148.69999999999999</v>
      </c>
      <c r="I7243">
        <v>297.39999999999998</v>
      </c>
      <c r="J7243">
        <v>18</v>
      </c>
      <c r="K7243" t="s">
        <v>1543</v>
      </c>
      <c r="L7243">
        <v>2019</v>
      </c>
      <c r="M7243">
        <v>8</v>
      </c>
    </row>
    <row r="7244" spans="1:13" x14ac:dyDescent="0.25">
      <c r="A7244">
        <v>847630</v>
      </c>
      <c r="B7244" t="s">
        <v>1654</v>
      </c>
      <c r="C7244" t="s">
        <v>140</v>
      </c>
      <c r="D7244" t="s">
        <v>142</v>
      </c>
      <c r="E7244">
        <v>2018071</v>
      </c>
      <c r="F7244" s="1">
        <v>43731.422303240739</v>
      </c>
      <c r="G7244">
        <v>1</v>
      </c>
      <c r="H7244">
        <v>276.54000000000002</v>
      </c>
      <c r="I7244">
        <v>276.54000000000002</v>
      </c>
      <c r="J7244">
        <v>18</v>
      </c>
      <c r="K7244" t="s">
        <v>1543</v>
      </c>
      <c r="L7244">
        <v>2019</v>
      </c>
      <c r="M7244">
        <v>9</v>
      </c>
    </row>
    <row r="7245" spans="1:13" x14ac:dyDescent="0.25">
      <c r="A7245">
        <v>104344</v>
      </c>
      <c r="B7245" t="s">
        <v>1655</v>
      </c>
      <c r="C7245" t="s">
        <v>14</v>
      </c>
      <c r="D7245" t="s">
        <v>27</v>
      </c>
      <c r="E7245" t="s">
        <v>1656</v>
      </c>
      <c r="F7245" s="1">
        <v>42961.396134259259</v>
      </c>
      <c r="G7245">
        <v>1</v>
      </c>
      <c r="H7245">
        <v>93.87</v>
      </c>
      <c r="I7245">
        <v>93.87</v>
      </c>
      <c r="J7245">
        <v>18</v>
      </c>
      <c r="K7245" t="s">
        <v>1543</v>
      </c>
      <c r="L7245">
        <v>2017</v>
      </c>
      <c r="M7245">
        <v>8</v>
      </c>
    </row>
    <row r="7246" spans="1:13" x14ac:dyDescent="0.25">
      <c r="A7246">
        <v>51366</v>
      </c>
      <c r="B7246" t="s">
        <v>372</v>
      </c>
      <c r="C7246" t="s">
        <v>14</v>
      </c>
      <c r="D7246" t="s">
        <v>85</v>
      </c>
      <c r="E7246" t="s">
        <v>336</v>
      </c>
      <c r="F7246" s="1">
        <v>42773.458796296298</v>
      </c>
      <c r="G7246">
        <v>1</v>
      </c>
      <c r="H7246">
        <v>171.6</v>
      </c>
      <c r="I7246">
        <v>171.6</v>
      </c>
      <c r="J7246">
        <v>18</v>
      </c>
      <c r="K7246" t="s">
        <v>1543</v>
      </c>
      <c r="L7246">
        <v>2017</v>
      </c>
      <c r="M7246">
        <v>2</v>
      </c>
    </row>
    <row r="7247" spans="1:13" x14ac:dyDescent="0.25">
      <c r="A7247">
        <v>51384</v>
      </c>
      <c r="B7247" t="s">
        <v>1657</v>
      </c>
      <c r="C7247" t="s">
        <v>14</v>
      </c>
      <c r="D7247" t="s">
        <v>85</v>
      </c>
      <c r="E7247" t="s">
        <v>336</v>
      </c>
      <c r="F7247" s="1">
        <v>42846.337858796294</v>
      </c>
      <c r="G7247">
        <v>2</v>
      </c>
      <c r="H7247">
        <v>192.5</v>
      </c>
      <c r="I7247">
        <v>385</v>
      </c>
      <c r="J7247">
        <v>18</v>
      </c>
      <c r="K7247" t="s">
        <v>1543</v>
      </c>
      <c r="L7247">
        <v>2017</v>
      </c>
      <c r="M7247">
        <v>4</v>
      </c>
    </row>
    <row r="7248" spans="1:13" x14ac:dyDescent="0.25">
      <c r="A7248">
        <v>51383</v>
      </c>
      <c r="B7248" t="s">
        <v>813</v>
      </c>
      <c r="C7248" t="s">
        <v>14</v>
      </c>
      <c r="D7248" t="s">
        <v>85</v>
      </c>
      <c r="E7248" t="s">
        <v>336</v>
      </c>
      <c r="F7248" s="1">
        <v>42846.337858796294</v>
      </c>
      <c r="G7248">
        <v>2</v>
      </c>
      <c r="H7248">
        <v>93.5</v>
      </c>
      <c r="I7248">
        <v>187</v>
      </c>
      <c r="J7248">
        <v>18</v>
      </c>
      <c r="K7248" t="s">
        <v>1543</v>
      </c>
      <c r="L7248">
        <v>2017</v>
      </c>
      <c r="M7248">
        <v>4</v>
      </c>
    </row>
    <row r="7249" spans="1:13" x14ac:dyDescent="0.25">
      <c r="A7249">
        <v>51366</v>
      </c>
      <c r="B7249" t="s">
        <v>372</v>
      </c>
      <c r="C7249" t="s">
        <v>14</v>
      </c>
      <c r="D7249" t="s">
        <v>85</v>
      </c>
      <c r="E7249" t="s">
        <v>336</v>
      </c>
      <c r="F7249" s="1">
        <v>42864.360439814816</v>
      </c>
      <c r="G7249">
        <v>2</v>
      </c>
      <c r="H7249">
        <v>171.6</v>
      </c>
      <c r="I7249">
        <v>343.2</v>
      </c>
      <c r="J7249">
        <v>18</v>
      </c>
      <c r="K7249" t="s">
        <v>1543</v>
      </c>
      <c r="L7249">
        <v>2017</v>
      </c>
      <c r="M7249">
        <v>5</v>
      </c>
    </row>
    <row r="7250" spans="1:13" x14ac:dyDescent="0.25">
      <c r="A7250">
        <v>51366</v>
      </c>
      <c r="B7250" t="s">
        <v>372</v>
      </c>
      <c r="C7250" t="s">
        <v>14</v>
      </c>
      <c r="D7250" t="s">
        <v>85</v>
      </c>
      <c r="E7250" t="s">
        <v>336</v>
      </c>
      <c r="F7250" s="1">
        <v>42899.420162037037</v>
      </c>
      <c r="G7250">
        <v>1</v>
      </c>
      <c r="H7250">
        <v>171.6</v>
      </c>
      <c r="I7250">
        <v>171.6</v>
      </c>
      <c r="J7250">
        <v>18</v>
      </c>
      <c r="K7250" t="s">
        <v>1543</v>
      </c>
      <c r="L7250">
        <v>2017</v>
      </c>
      <c r="M7250">
        <v>6</v>
      </c>
    </row>
    <row r="7251" spans="1:13" x14ac:dyDescent="0.25">
      <c r="A7251">
        <v>51366</v>
      </c>
      <c r="B7251" t="s">
        <v>372</v>
      </c>
      <c r="C7251" t="s">
        <v>14</v>
      </c>
      <c r="D7251" t="s">
        <v>85</v>
      </c>
      <c r="E7251" t="s">
        <v>336</v>
      </c>
      <c r="F7251" s="1">
        <v>43011.409814814811</v>
      </c>
      <c r="G7251">
        <v>1</v>
      </c>
      <c r="H7251">
        <v>171.6</v>
      </c>
      <c r="I7251">
        <v>171.6</v>
      </c>
      <c r="J7251">
        <v>18</v>
      </c>
      <c r="K7251" t="s">
        <v>1543</v>
      </c>
      <c r="L7251">
        <v>2017</v>
      </c>
      <c r="M7251">
        <v>10</v>
      </c>
    </row>
    <row r="7252" spans="1:13" x14ac:dyDescent="0.25">
      <c r="A7252">
        <v>51366</v>
      </c>
      <c r="B7252" t="s">
        <v>372</v>
      </c>
      <c r="C7252" t="s">
        <v>14</v>
      </c>
      <c r="D7252" t="s">
        <v>85</v>
      </c>
      <c r="E7252" t="s">
        <v>336</v>
      </c>
      <c r="F7252" s="1">
        <v>43011.410937499997</v>
      </c>
      <c r="G7252">
        <v>1</v>
      </c>
      <c r="H7252">
        <v>171.6</v>
      </c>
      <c r="I7252">
        <v>171.6</v>
      </c>
      <c r="J7252">
        <v>18</v>
      </c>
      <c r="K7252" t="s">
        <v>1543</v>
      </c>
      <c r="L7252">
        <v>2017</v>
      </c>
      <c r="M7252">
        <v>10</v>
      </c>
    </row>
    <row r="7253" spans="1:13" x14ac:dyDescent="0.25">
      <c r="A7253">
        <v>51366</v>
      </c>
      <c r="B7253" t="s">
        <v>372</v>
      </c>
      <c r="C7253" t="s">
        <v>14</v>
      </c>
      <c r="D7253" t="s">
        <v>85</v>
      </c>
      <c r="E7253" t="s">
        <v>336</v>
      </c>
      <c r="F7253" s="1">
        <v>43339.356539351851</v>
      </c>
      <c r="G7253">
        <v>1</v>
      </c>
      <c r="H7253">
        <v>171.6</v>
      </c>
      <c r="I7253">
        <v>171.6</v>
      </c>
      <c r="J7253">
        <v>18</v>
      </c>
      <c r="K7253" t="s">
        <v>1543</v>
      </c>
      <c r="L7253">
        <v>2018</v>
      </c>
      <c r="M7253">
        <v>8</v>
      </c>
    </row>
    <row r="7254" spans="1:13" x14ac:dyDescent="0.25">
      <c r="A7254">
        <v>51366</v>
      </c>
      <c r="B7254" t="s">
        <v>372</v>
      </c>
      <c r="C7254" t="s">
        <v>14</v>
      </c>
      <c r="D7254" t="s">
        <v>85</v>
      </c>
      <c r="E7254" t="s">
        <v>336</v>
      </c>
      <c r="F7254" s="1">
        <v>43511.506261574075</v>
      </c>
      <c r="G7254">
        <v>1</v>
      </c>
      <c r="H7254">
        <v>171.6</v>
      </c>
      <c r="I7254">
        <v>171.6</v>
      </c>
      <c r="J7254">
        <v>18</v>
      </c>
      <c r="K7254" t="s">
        <v>1543</v>
      </c>
      <c r="L7254">
        <v>2019</v>
      </c>
      <c r="M7254">
        <v>2</v>
      </c>
    </row>
    <row r="7255" spans="1:13" x14ac:dyDescent="0.25">
      <c r="A7255">
        <v>51366</v>
      </c>
      <c r="B7255" t="s">
        <v>372</v>
      </c>
      <c r="C7255" t="s">
        <v>14</v>
      </c>
      <c r="D7255" t="s">
        <v>85</v>
      </c>
      <c r="E7255" t="s">
        <v>336</v>
      </c>
      <c r="F7255" s="1">
        <v>43619.357569444444</v>
      </c>
      <c r="G7255">
        <v>1</v>
      </c>
      <c r="H7255">
        <v>171.6</v>
      </c>
      <c r="I7255">
        <v>171.6</v>
      </c>
      <c r="J7255">
        <v>18</v>
      </c>
      <c r="K7255" t="s">
        <v>1543</v>
      </c>
      <c r="L7255">
        <v>2019</v>
      </c>
      <c r="M7255">
        <v>6</v>
      </c>
    </row>
    <row r="7256" spans="1:13" x14ac:dyDescent="0.25">
      <c r="A7256">
        <v>51366</v>
      </c>
      <c r="B7256" t="s">
        <v>372</v>
      </c>
      <c r="C7256" t="s">
        <v>14</v>
      </c>
      <c r="D7256" t="s">
        <v>85</v>
      </c>
      <c r="E7256" t="s">
        <v>336</v>
      </c>
      <c r="F7256" s="1">
        <v>43724.353136574071</v>
      </c>
      <c r="G7256">
        <v>1</v>
      </c>
      <c r="H7256">
        <v>171.6</v>
      </c>
      <c r="I7256">
        <v>171.6</v>
      </c>
      <c r="J7256">
        <v>18</v>
      </c>
      <c r="K7256" t="s">
        <v>1543</v>
      </c>
      <c r="L7256">
        <v>2019</v>
      </c>
      <c r="M7256">
        <v>9</v>
      </c>
    </row>
    <row r="7257" spans="1:13" x14ac:dyDescent="0.25">
      <c r="A7257">
        <v>51366</v>
      </c>
      <c r="B7257" t="s">
        <v>372</v>
      </c>
      <c r="C7257" t="s">
        <v>14</v>
      </c>
      <c r="D7257" t="s">
        <v>85</v>
      </c>
      <c r="E7257" t="s">
        <v>336</v>
      </c>
      <c r="F7257" s="1">
        <v>43773.399953703702</v>
      </c>
      <c r="G7257">
        <v>1</v>
      </c>
      <c r="H7257">
        <v>171.6</v>
      </c>
      <c r="I7257">
        <v>171.6</v>
      </c>
      <c r="J7257">
        <v>18</v>
      </c>
      <c r="K7257" t="s">
        <v>1543</v>
      </c>
      <c r="L7257">
        <v>2019</v>
      </c>
      <c r="M7257">
        <v>11</v>
      </c>
    </row>
    <row r="7258" spans="1:13" x14ac:dyDescent="0.25">
      <c r="A7258">
        <v>51366</v>
      </c>
      <c r="B7258" t="s">
        <v>372</v>
      </c>
      <c r="C7258" t="s">
        <v>14</v>
      </c>
      <c r="D7258" t="s">
        <v>85</v>
      </c>
      <c r="E7258" t="s">
        <v>336</v>
      </c>
      <c r="F7258" s="1">
        <v>43808.407025462962</v>
      </c>
      <c r="G7258">
        <v>2</v>
      </c>
      <c r="H7258">
        <v>171.6</v>
      </c>
      <c r="I7258">
        <v>343.2</v>
      </c>
      <c r="J7258">
        <v>18</v>
      </c>
      <c r="K7258" t="s">
        <v>1543</v>
      </c>
      <c r="L7258">
        <v>2019</v>
      </c>
      <c r="M7258">
        <v>12</v>
      </c>
    </row>
    <row r="7259" spans="1:13" x14ac:dyDescent="0.25">
      <c r="A7259">
        <v>175433</v>
      </c>
      <c r="B7259" t="s">
        <v>374</v>
      </c>
      <c r="C7259" t="s">
        <v>14</v>
      </c>
      <c r="D7259" t="s">
        <v>15</v>
      </c>
      <c r="E7259" t="s">
        <v>375</v>
      </c>
      <c r="F7259" s="1">
        <v>42758.432291666664</v>
      </c>
      <c r="G7259">
        <v>2</v>
      </c>
      <c r="H7259">
        <v>33.409999999999997</v>
      </c>
      <c r="I7259">
        <v>66.819999999999993</v>
      </c>
      <c r="J7259">
        <v>18</v>
      </c>
      <c r="K7259" t="s">
        <v>1543</v>
      </c>
      <c r="L7259">
        <v>2017</v>
      </c>
      <c r="M7259">
        <v>1</v>
      </c>
    </row>
    <row r="7260" spans="1:13" x14ac:dyDescent="0.25">
      <c r="A7260">
        <v>175433</v>
      </c>
      <c r="B7260" t="s">
        <v>374</v>
      </c>
      <c r="C7260" t="s">
        <v>14</v>
      </c>
      <c r="D7260" t="s">
        <v>15</v>
      </c>
      <c r="E7260" t="s">
        <v>375</v>
      </c>
      <c r="F7260" s="1">
        <v>42758.432291666664</v>
      </c>
      <c r="G7260">
        <v>1</v>
      </c>
      <c r="H7260">
        <v>33.47</v>
      </c>
      <c r="I7260">
        <v>33.47</v>
      </c>
      <c r="J7260">
        <v>18</v>
      </c>
      <c r="K7260" t="s">
        <v>1543</v>
      </c>
      <c r="L7260">
        <v>2017</v>
      </c>
      <c r="M7260">
        <v>1</v>
      </c>
    </row>
    <row r="7261" spans="1:13" x14ac:dyDescent="0.25">
      <c r="A7261">
        <v>175428</v>
      </c>
      <c r="B7261" t="s">
        <v>1050</v>
      </c>
      <c r="C7261" t="s">
        <v>14</v>
      </c>
      <c r="D7261" t="s">
        <v>15</v>
      </c>
      <c r="E7261" t="s">
        <v>375</v>
      </c>
      <c r="F7261" s="1">
        <v>42828.419872685183</v>
      </c>
      <c r="G7261">
        <v>1</v>
      </c>
      <c r="H7261">
        <v>66.81</v>
      </c>
      <c r="I7261">
        <v>66.81</v>
      </c>
      <c r="J7261">
        <v>18</v>
      </c>
      <c r="K7261" t="s">
        <v>1543</v>
      </c>
      <c r="L7261">
        <v>2017</v>
      </c>
      <c r="M7261">
        <v>4</v>
      </c>
    </row>
    <row r="7262" spans="1:13" x14ac:dyDescent="0.25">
      <c r="A7262">
        <v>175428</v>
      </c>
      <c r="B7262" t="s">
        <v>1050</v>
      </c>
      <c r="C7262" t="s">
        <v>14</v>
      </c>
      <c r="D7262" t="s">
        <v>15</v>
      </c>
      <c r="E7262" t="s">
        <v>375</v>
      </c>
      <c r="F7262" s="1">
        <v>42828.419872685183</v>
      </c>
      <c r="G7262">
        <v>1</v>
      </c>
      <c r="H7262">
        <v>66.81</v>
      </c>
      <c r="I7262">
        <v>66.81</v>
      </c>
      <c r="J7262">
        <v>18</v>
      </c>
      <c r="K7262" t="s">
        <v>1543</v>
      </c>
      <c r="L7262">
        <v>2017</v>
      </c>
      <c r="M7262">
        <v>4</v>
      </c>
    </row>
    <row r="7263" spans="1:13" x14ac:dyDescent="0.25">
      <c r="A7263">
        <v>175428</v>
      </c>
      <c r="B7263" t="s">
        <v>1050</v>
      </c>
      <c r="C7263" t="s">
        <v>14</v>
      </c>
      <c r="D7263" t="s">
        <v>15</v>
      </c>
      <c r="E7263" t="s">
        <v>375</v>
      </c>
      <c r="F7263" s="1">
        <v>42828.419872685183</v>
      </c>
      <c r="G7263">
        <v>1</v>
      </c>
      <c r="H7263">
        <v>66.81</v>
      </c>
      <c r="I7263">
        <v>66.81</v>
      </c>
      <c r="J7263">
        <v>18</v>
      </c>
      <c r="K7263" t="s">
        <v>1543</v>
      </c>
      <c r="L7263">
        <v>2017</v>
      </c>
      <c r="M7263">
        <v>4</v>
      </c>
    </row>
    <row r="7264" spans="1:13" x14ac:dyDescent="0.25">
      <c r="A7264">
        <v>175428</v>
      </c>
      <c r="B7264" t="s">
        <v>1050</v>
      </c>
      <c r="C7264" t="s">
        <v>14</v>
      </c>
      <c r="D7264" t="s">
        <v>15</v>
      </c>
      <c r="E7264" t="s">
        <v>375</v>
      </c>
      <c r="F7264" s="1">
        <v>42838.437418981484</v>
      </c>
      <c r="G7264">
        <v>1</v>
      </c>
      <c r="H7264">
        <v>66.81</v>
      </c>
      <c r="I7264">
        <v>66.81</v>
      </c>
      <c r="J7264">
        <v>18</v>
      </c>
      <c r="K7264" t="s">
        <v>1543</v>
      </c>
      <c r="L7264">
        <v>2017</v>
      </c>
      <c r="M7264">
        <v>4</v>
      </c>
    </row>
    <row r="7265" spans="1:13" x14ac:dyDescent="0.25">
      <c r="A7265">
        <v>175428</v>
      </c>
      <c r="B7265" t="s">
        <v>1050</v>
      </c>
      <c r="C7265" t="s">
        <v>14</v>
      </c>
      <c r="D7265" t="s">
        <v>15</v>
      </c>
      <c r="E7265" t="s">
        <v>375</v>
      </c>
      <c r="F7265" s="1">
        <v>42838.437418981484</v>
      </c>
      <c r="G7265">
        <v>2</v>
      </c>
      <c r="H7265">
        <v>66.81</v>
      </c>
      <c r="I7265">
        <v>133.62</v>
      </c>
      <c r="J7265">
        <v>18</v>
      </c>
      <c r="K7265" t="s">
        <v>1543</v>
      </c>
      <c r="L7265">
        <v>2017</v>
      </c>
      <c r="M7265">
        <v>4</v>
      </c>
    </row>
    <row r="7266" spans="1:13" x14ac:dyDescent="0.25">
      <c r="A7266">
        <v>175428</v>
      </c>
      <c r="B7266" t="s">
        <v>1050</v>
      </c>
      <c r="C7266" t="s">
        <v>14</v>
      </c>
      <c r="D7266" t="s">
        <v>15</v>
      </c>
      <c r="E7266" t="s">
        <v>375</v>
      </c>
      <c r="F7266" s="1">
        <v>42860.511423611111</v>
      </c>
      <c r="G7266">
        <v>2</v>
      </c>
      <c r="H7266">
        <v>66.81</v>
      </c>
      <c r="I7266">
        <v>133.62</v>
      </c>
      <c r="J7266">
        <v>18</v>
      </c>
      <c r="K7266" t="s">
        <v>1543</v>
      </c>
      <c r="L7266">
        <v>2017</v>
      </c>
      <c r="M7266">
        <v>5</v>
      </c>
    </row>
    <row r="7267" spans="1:13" x14ac:dyDescent="0.25">
      <c r="A7267">
        <v>175428</v>
      </c>
      <c r="B7267" t="s">
        <v>1050</v>
      </c>
      <c r="C7267" t="s">
        <v>14</v>
      </c>
      <c r="D7267" t="s">
        <v>15</v>
      </c>
      <c r="E7267" t="s">
        <v>375</v>
      </c>
      <c r="F7267" s="1">
        <v>42905.456944444442</v>
      </c>
      <c r="G7267">
        <v>1</v>
      </c>
      <c r="H7267">
        <v>66.81</v>
      </c>
      <c r="I7267">
        <v>66.81</v>
      </c>
      <c r="J7267">
        <v>18</v>
      </c>
      <c r="K7267" t="s">
        <v>1543</v>
      </c>
      <c r="L7267">
        <v>2017</v>
      </c>
      <c r="M7267">
        <v>6</v>
      </c>
    </row>
    <row r="7268" spans="1:13" x14ac:dyDescent="0.25">
      <c r="A7268">
        <v>175428</v>
      </c>
      <c r="B7268" t="s">
        <v>1050</v>
      </c>
      <c r="C7268" t="s">
        <v>14</v>
      </c>
      <c r="D7268" t="s">
        <v>15</v>
      </c>
      <c r="E7268" t="s">
        <v>375</v>
      </c>
      <c r="F7268" s="1">
        <v>42905.456944444442</v>
      </c>
      <c r="G7268">
        <v>1</v>
      </c>
      <c r="H7268">
        <v>66.349999999999994</v>
      </c>
      <c r="I7268">
        <v>66.349999999999994</v>
      </c>
      <c r="J7268">
        <v>18</v>
      </c>
      <c r="K7268" t="s">
        <v>1543</v>
      </c>
      <c r="L7268">
        <v>2017</v>
      </c>
      <c r="M7268">
        <v>6</v>
      </c>
    </row>
    <row r="7269" spans="1:13" x14ac:dyDescent="0.25">
      <c r="A7269">
        <v>175428</v>
      </c>
      <c r="B7269" t="s">
        <v>1050</v>
      </c>
      <c r="C7269" t="s">
        <v>14</v>
      </c>
      <c r="D7269" t="s">
        <v>15</v>
      </c>
      <c r="E7269" t="s">
        <v>375</v>
      </c>
      <c r="F7269" s="1">
        <v>42989.405636574076</v>
      </c>
      <c r="G7269">
        <v>1</v>
      </c>
      <c r="H7269">
        <v>66.349999999999994</v>
      </c>
      <c r="I7269">
        <v>66.349999999999994</v>
      </c>
      <c r="J7269">
        <v>18</v>
      </c>
      <c r="K7269" t="s">
        <v>1543</v>
      </c>
      <c r="L7269">
        <v>2017</v>
      </c>
      <c r="M7269">
        <v>9</v>
      </c>
    </row>
    <row r="7270" spans="1:13" x14ac:dyDescent="0.25">
      <c r="A7270">
        <v>175428</v>
      </c>
      <c r="B7270" t="s">
        <v>1050</v>
      </c>
      <c r="C7270" t="s">
        <v>14</v>
      </c>
      <c r="D7270" t="s">
        <v>15</v>
      </c>
      <c r="E7270" t="s">
        <v>375</v>
      </c>
      <c r="F7270" s="1">
        <v>42989.405636574076</v>
      </c>
      <c r="G7270">
        <v>1</v>
      </c>
      <c r="H7270">
        <v>66.349999999999994</v>
      </c>
      <c r="I7270">
        <v>66.349999999999994</v>
      </c>
      <c r="J7270">
        <v>18</v>
      </c>
      <c r="K7270" t="s">
        <v>1543</v>
      </c>
      <c r="L7270">
        <v>2017</v>
      </c>
      <c r="M7270">
        <v>9</v>
      </c>
    </row>
    <row r="7271" spans="1:13" x14ac:dyDescent="0.25">
      <c r="A7271">
        <v>175433</v>
      </c>
      <c r="B7271" t="s">
        <v>374</v>
      </c>
      <c r="C7271" t="s">
        <v>14</v>
      </c>
      <c r="D7271" t="s">
        <v>15</v>
      </c>
      <c r="E7271" t="s">
        <v>375</v>
      </c>
      <c r="F7271" s="1">
        <v>43010.343402777777</v>
      </c>
      <c r="G7271">
        <v>1</v>
      </c>
      <c r="H7271">
        <v>33.18</v>
      </c>
      <c r="I7271">
        <v>33.18</v>
      </c>
      <c r="J7271">
        <v>18</v>
      </c>
      <c r="K7271" t="s">
        <v>1543</v>
      </c>
      <c r="L7271">
        <v>2017</v>
      </c>
      <c r="M7271">
        <v>10</v>
      </c>
    </row>
    <row r="7272" spans="1:13" x14ac:dyDescent="0.25">
      <c r="A7272">
        <v>175433</v>
      </c>
      <c r="B7272" t="s">
        <v>374</v>
      </c>
      <c r="C7272" t="s">
        <v>14</v>
      </c>
      <c r="D7272" t="s">
        <v>15</v>
      </c>
      <c r="E7272" t="s">
        <v>375</v>
      </c>
      <c r="F7272" s="1">
        <v>43010.343402777777</v>
      </c>
      <c r="G7272">
        <v>2</v>
      </c>
      <c r="H7272">
        <v>33.18</v>
      </c>
      <c r="I7272">
        <v>66.36</v>
      </c>
      <c r="J7272">
        <v>18</v>
      </c>
      <c r="K7272" t="s">
        <v>1543</v>
      </c>
      <c r="L7272">
        <v>2017</v>
      </c>
      <c r="M7272">
        <v>10</v>
      </c>
    </row>
    <row r="7273" spans="1:13" x14ac:dyDescent="0.25">
      <c r="A7273">
        <v>175433</v>
      </c>
      <c r="B7273" t="s">
        <v>374</v>
      </c>
      <c r="C7273" t="s">
        <v>14</v>
      </c>
      <c r="D7273" t="s">
        <v>15</v>
      </c>
      <c r="E7273" t="s">
        <v>375</v>
      </c>
      <c r="F7273" s="1">
        <v>43017.389930555553</v>
      </c>
      <c r="G7273">
        <v>3</v>
      </c>
      <c r="H7273">
        <v>33.18</v>
      </c>
      <c r="I7273">
        <v>99.54</v>
      </c>
      <c r="J7273">
        <v>18</v>
      </c>
      <c r="K7273" t="s">
        <v>1543</v>
      </c>
      <c r="L7273">
        <v>2017</v>
      </c>
      <c r="M7273">
        <v>10</v>
      </c>
    </row>
    <row r="7274" spans="1:13" x14ac:dyDescent="0.25">
      <c r="A7274">
        <v>175428</v>
      </c>
      <c r="B7274" t="s">
        <v>1050</v>
      </c>
      <c r="C7274" t="s">
        <v>14</v>
      </c>
      <c r="D7274" t="s">
        <v>15</v>
      </c>
      <c r="E7274" t="s">
        <v>375</v>
      </c>
      <c r="F7274" s="1">
        <v>43059.417500000003</v>
      </c>
      <c r="G7274">
        <v>2</v>
      </c>
      <c r="H7274">
        <v>66.349999999999994</v>
      </c>
      <c r="I7274">
        <v>132.69999999999999</v>
      </c>
      <c r="J7274">
        <v>18</v>
      </c>
      <c r="K7274" t="s">
        <v>1543</v>
      </c>
      <c r="L7274">
        <v>2017</v>
      </c>
      <c r="M7274">
        <v>11</v>
      </c>
    </row>
    <row r="7275" spans="1:13" x14ac:dyDescent="0.25">
      <c r="A7275">
        <v>175428</v>
      </c>
      <c r="B7275" t="s">
        <v>1050</v>
      </c>
      <c r="C7275" t="s">
        <v>14</v>
      </c>
      <c r="D7275" t="s">
        <v>15</v>
      </c>
      <c r="E7275" t="s">
        <v>375</v>
      </c>
      <c r="F7275" s="1">
        <v>43108.437719907408</v>
      </c>
      <c r="G7275">
        <v>1</v>
      </c>
      <c r="H7275">
        <v>66.349999999999994</v>
      </c>
      <c r="I7275">
        <v>66.349999999999994</v>
      </c>
      <c r="J7275">
        <v>18</v>
      </c>
      <c r="K7275" t="s">
        <v>1543</v>
      </c>
      <c r="L7275">
        <v>2018</v>
      </c>
      <c r="M7275">
        <v>1</v>
      </c>
    </row>
    <row r="7276" spans="1:13" x14ac:dyDescent="0.25">
      <c r="A7276">
        <v>175428</v>
      </c>
      <c r="B7276" t="s">
        <v>1050</v>
      </c>
      <c r="C7276" t="s">
        <v>14</v>
      </c>
      <c r="D7276" t="s">
        <v>15</v>
      </c>
      <c r="E7276" t="s">
        <v>375</v>
      </c>
      <c r="F7276" s="1">
        <v>43109.365023148152</v>
      </c>
      <c r="G7276">
        <v>1</v>
      </c>
      <c r="H7276">
        <v>66.349999999999994</v>
      </c>
      <c r="I7276">
        <v>66.349999999999994</v>
      </c>
      <c r="J7276">
        <v>18</v>
      </c>
      <c r="K7276" t="s">
        <v>1543</v>
      </c>
      <c r="L7276">
        <v>2018</v>
      </c>
      <c r="M7276">
        <v>1</v>
      </c>
    </row>
    <row r="7277" spans="1:13" x14ac:dyDescent="0.25">
      <c r="A7277">
        <v>175433</v>
      </c>
      <c r="B7277" t="s">
        <v>374</v>
      </c>
      <c r="C7277" t="s">
        <v>14</v>
      </c>
      <c r="D7277" t="s">
        <v>15</v>
      </c>
      <c r="E7277" t="s">
        <v>375</v>
      </c>
      <c r="F7277" s="1">
        <v>43122.573425925926</v>
      </c>
      <c r="G7277">
        <v>1</v>
      </c>
      <c r="H7277">
        <v>33.18</v>
      </c>
      <c r="I7277">
        <v>33.18</v>
      </c>
      <c r="J7277">
        <v>18</v>
      </c>
      <c r="K7277" t="s">
        <v>1543</v>
      </c>
      <c r="L7277">
        <v>2018</v>
      </c>
      <c r="M7277">
        <v>1</v>
      </c>
    </row>
    <row r="7278" spans="1:13" x14ac:dyDescent="0.25">
      <c r="A7278">
        <v>175433</v>
      </c>
      <c r="B7278" t="s">
        <v>374</v>
      </c>
      <c r="C7278" t="s">
        <v>14</v>
      </c>
      <c r="D7278" t="s">
        <v>15</v>
      </c>
      <c r="E7278" t="s">
        <v>375</v>
      </c>
      <c r="F7278" s="1">
        <v>43123.36204861111</v>
      </c>
      <c r="G7278">
        <v>2</v>
      </c>
      <c r="H7278">
        <v>33.18</v>
      </c>
      <c r="I7278">
        <v>66.36</v>
      </c>
      <c r="J7278">
        <v>18</v>
      </c>
      <c r="K7278" t="s">
        <v>1543</v>
      </c>
      <c r="L7278">
        <v>2018</v>
      </c>
      <c r="M7278">
        <v>1</v>
      </c>
    </row>
    <row r="7279" spans="1:13" x14ac:dyDescent="0.25">
      <c r="A7279">
        <v>175433</v>
      </c>
      <c r="B7279" t="s">
        <v>374</v>
      </c>
      <c r="C7279" t="s">
        <v>14</v>
      </c>
      <c r="D7279" t="s">
        <v>15</v>
      </c>
      <c r="E7279" t="s">
        <v>375</v>
      </c>
      <c r="F7279" s="1">
        <v>43157.399328703701</v>
      </c>
      <c r="G7279">
        <v>1</v>
      </c>
      <c r="H7279">
        <v>33.18</v>
      </c>
      <c r="I7279">
        <v>33.18</v>
      </c>
      <c r="J7279">
        <v>18</v>
      </c>
      <c r="K7279" t="s">
        <v>1543</v>
      </c>
      <c r="L7279">
        <v>2018</v>
      </c>
      <c r="M7279">
        <v>2</v>
      </c>
    </row>
    <row r="7280" spans="1:13" x14ac:dyDescent="0.25">
      <c r="A7280">
        <v>175433</v>
      </c>
      <c r="B7280" t="s">
        <v>374</v>
      </c>
      <c r="C7280" t="s">
        <v>14</v>
      </c>
      <c r="D7280" t="s">
        <v>15</v>
      </c>
      <c r="E7280" t="s">
        <v>375</v>
      </c>
      <c r="F7280" s="1">
        <v>43157.399328703701</v>
      </c>
      <c r="G7280">
        <v>1</v>
      </c>
      <c r="H7280">
        <v>33.18</v>
      </c>
      <c r="I7280">
        <v>33.18</v>
      </c>
      <c r="J7280">
        <v>18</v>
      </c>
      <c r="K7280" t="s">
        <v>1543</v>
      </c>
      <c r="L7280">
        <v>2018</v>
      </c>
      <c r="M7280">
        <v>2</v>
      </c>
    </row>
    <row r="7281" spans="1:13" x14ac:dyDescent="0.25">
      <c r="A7281">
        <v>175433</v>
      </c>
      <c r="B7281" t="s">
        <v>374</v>
      </c>
      <c r="C7281" t="s">
        <v>14</v>
      </c>
      <c r="D7281" t="s">
        <v>15</v>
      </c>
      <c r="E7281" t="s">
        <v>375</v>
      </c>
      <c r="F7281" s="1">
        <v>43171.330960648149</v>
      </c>
      <c r="G7281">
        <v>1</v>
      </c>
      <c r="H7281">
        <v>33.18</v>
      </c>
      <c r="I7281">
        <v>33.18</v>
      </c>
      <c r="J7281">
        <v>18</v>
      </c>
      <c r="K7281" t="s">
        <v>1543</v>
      </c>
      <c r="L7281">
        <v>2018</v>
      </c>
      <c r="M7281">
        <v>3</v>
      </c>
    </row>
    <row r="7282" spans="1:13" x14ac:dyDescent="0.25">
      <c r="A7282">
        <v>175433</v>
      </c>
      <c r="B7282" t="s">
        <v>374</v>
      </c>
      <c r="C7282" t="s">
        <v>14</v>
      </c>
      <c r="D7282" t="s">
        <v>15</v>
      </c>
      <c r="E7282" t="s">
        <v>375</v>
      </c>
      <c r="F7282" s="1">
        <v>43171.330960648149</v>
      </c>
      <c r="G7282">
        <v>1</v>
      </c>
      <c r="H7282">
        <v>33.18</v>
      </c>
      <c r="I7282">
        <v>33.18</v>
      </c>
      <c r="J7282">
        <v>18</v>
      </c>
      <c r="K7282" t="s">
        <v>1543</v>
      </c>
      <c r="L7282">
        <v>2018</v>
      </c>
      <c r="M7282">
        <v>3</v>
      </c>
    </row>
    <row r="7283" spans="1:13" x14ac:dyDescent="0.25">
      <c r="A7283">
        <v>175428</v>
      </c>
      <c r="B7283" t="s">
        <v>1050</v>
      </c>
      <c r="C7283" t="s">
        <v>14</v>
      </c>
      <c r="D7283" t="s">
        <v>15</v>
      </c>
      <c r="E7283" t="s">
        <v>375</v>
      </c>
      <c r="F7283" s="1">
        <v>43199.416284722225</v>
      </c>
      <c r="G7283">
        <v>2</v>
      </c>
      <c r="H7283">
        <v>66.349999999999994</v>
      </c>
      <c r="I7283">
        <v>132.69999999999999</v>
      </c>
      <c r="J7283">
        <v>18</v>
      </c>
      <c r="K7283" t="s">
        <v>1543</v>
      </c>
      <c r="L7283">
        <v>2018</v>
      </c>
      <c r="M7283">
        <v>4</v>
      </c>
    </row>
    <row r="7284" spans="1:13" x14ac:dyDescent="0.25">
      <c r="A7284">
        <v>175433</v>
      </c>
      <c r="B7284" t="s">
        <v>374</v>
      </c>
      <c r="C7284" t="s">
        <v>14</v>
      </c>
      <c r="D7284" t="s">
        <v>15</v>
      </c>
      <c r="E7284" t="s">
        <v>375</v>
      </c>
      <c r="F7284" s="1">
        <v>43213.419317129628</v>
      </c>
      <c r="G7284">
        <v>1</v>
      </c>
      <c r="H7284">
        <v>33.18</v>
      </c>
      <c r="I7284">
        <v>33.18</v>
      </c>
      <c r="J7284">
        <v>18</v>
      </c>
      <c r="K7284" t="s">
        <v>1543</v>
      </c>
      <c r="L7284">
        <v>2018</v>
      </c>
      <c r="M7284">
        <v>4</v>
      </c>
    </row>
    <row r="7285" spans="1:13" x14ac:dyDescent="0.25">
      <c r="A7285">
        <v>175433</v>
      </c>
      <c r="B7285" t="s">
        <v>374</v>
      </c>
      <c r="C7285" t="s">
        <v>14</v>
      </c>
      <c r="D7285" t="s">
        <v>15</v>
      </c>
      <c r="E7285" t="s">
        <v>375</v>
      </c>
      <c r="F7285" s="1">
        <v>43213.419317129628</v>
      </c>
      <c r="G7285">
        <v>1</v>
      </c>
      <c r="H7285">
        <v>33.18</v>
      </c>
      <c r="I7285">
        <v>33.18</v>
      </c>
      <c r="J7285">
        <v>18</v>
      </c>
      <c r="K7285" t="s">
        <v>1543</v>
      </c>
      <c r="L7285">
        <v>2018</v>
      </c>
      <c r="M7285">
        <v>4</v>
      </c>
    </row>
    <row r="7286" spans="1:13" x14ac:dyDescent="0.25">
      <c r="A7286">
        <v>175428</v>
      </c>
      <c r="B7286" t="s">
        <v>1050</v>
      </c>
      <c r="C7286" t="s">
        <v>14</v>
      </c>
      <c r="D7286" t="s">
        <v>15</v>
      </c>
      <c r="E7286" t="s">
        <v>375</v>
      </c>
      <c r="F7286" s="1">
        <v>43224.532430555555</v>
      </c>
      <c r="G7286">
        <v>1</v>
      </c>
      <c r="H7286">
        <v>66.349999999999994</v>
      </c>
      <c r="I7286">
        <v>66.349999999999994</v>
      </c>
      <c r="J7286">
        <v>18</v>
      </c>
      <c r="K7286" t="s">
        <v>1543</v>
      </c>
      <c r="L7286">
        <v>2018</v>
      </c>
      <c r="M7286">
        <v>5</v>
      </c>
    </row>
    <row r="7287" spans="1:13" x14ac:dyDescent="0.25">
      <c r="A7287">
        <v>175428</v>
      </c>
      <c r="B7287" t="s">
        <v>1050</v>
      </c>
      <c r="C7287" t="s">
        <v>14</v>
      </c>
      <c r="D7287" t="s">
        <v>15</v>
      </c>
      <c r="E7287" t="s">
        <v>375</v>
      </c>
      <c r="F7287" s="1">
        <v>43234.357372685183</v>
      </c>
      <c r="G7287">
        <v>2</v>
      </c>
      <c r="H7287">
        <v>66.349999999999994</v>
      </c>
      <c r="I7287">
        <v>132.69999999999999</v>
      </c>
      <c r="J7287">
        <v>18</v>
      </c>
      <c r="K7287" t="s">
        <v>1543</v>
      </c>
      <c r="L7287">
        <v>2018</v>
      </c>
      <c r="M7287">
        <v>5</v>
      </c>
    </row>
    <row r="7288" spans="1:13" x14ac:dyDescent="0.25">
      <c r="A7288">
        <v>175433</v>
      </c>
      <c r="B7288" t="s">
        <v>374</v>
      </c>
      <c r="C7288" t="s">
        <v>14</v>
      </c>
      <c r="D7288" t="s">
        <v>15</v>
      </c>
      <c r="E7288" t="s">
        <v>375</v>
      </c>
      <c r="F7288" s="1">
        <v>43234.357372685183</v>
      </c>
      <c r="G7288">
        <v>1</v>
      </c>
      <c r="H7288">
        <v>33.18</v>
      </c>
      <c r="I7288">
        <v>33.18</v>
      </c>
      <c r="J7288">
        <v>18</v>
      </c>
      <c r="K7288" t="s">
        <v>1543</v>
      </c>
      <c r="L7288">
        <v>2018</v>
      </c>
      <c r="M7288">
        <v>5</v>
      </c>
    </row>
    <row r="7289" spans="1:13" x14ac:dyDescent="0.25">
      <c r="A7289">
        <v>175433</v>
      </c>
      <c r="B7289" t="s">
        <v>374</v>
      </c>
      <c r="C7289" t="s">
        <v>14</v>
      </c>
      <c r="D7289" t="s">
        <v>15</v>
      </c>
      <c r="E7289" t="s">
        <v>375</v>
      </c>
      <c r="F7289" s="1">
        <v>43234.357372685183</v>
      </c>
      <c r="G7289">
        <v>1</v>
      </c>
      <c r="H7289">
        <v>33.47</v>
      </c>
      <c r="I7289">
        <v>33.47</v>
      </c>
      <c r="J7289">
        <v>18</v>
      </c>
      <c r="K7289" t="s">
        <v>1543</v>
      </c>
      <c r="L7289">
        <v>2018</v>
      </c>
      <c r="M7289">
        <v>5</v>
      </c>
    </row>
    <row r="7290" spans="1:13" x14ac:dyDescent="0.25">
      <c r="A7290">
        <v>175433</v>
      </c>
      <c r="B7290" t="s">
        <v>374</v>
      </c>
      <c r="C7290" t="s">
        <v>14</v>
      </c>
      <c r="D7290" t="s">
        <v>15</v>
      </c>
      <c r="E7290" t="s">
        <v>375</v>
      </c>
      <c r="F7290" s="1">
        <v>43430.390590277777</v>
      </c>
      <c r="G7290">
        <v>3</v>
      </c>
      <c r="H7290">
        <v>33.18</v>
      </c>
      <c r="I7290">
        <v>99.54</v>
      </c>
      <c r="J7290">
        <v>18</v>
      </c>
      <c r="K7290" t="s">
        <v>1543</v>
      </c>
      <c r="L7290">
        <v>2018</v>
      </c>
      <c r="M7290">
        <v>11</v>
      </c>
    </row>
    <row r="7291" spans="1:13" x14ac:dyDescent="0.25">
      <c r="A7291">
        <v>175428</v>
      </c>
      <c r="B7291" t="s">
        <v>1050</v>
      </c>
      <c r="C7291" t="s">
        <v>14</v>
      </c>
      <c r="D7291" t="s">
        <v>15</v>
      </c>
      <c r="E7291" t="s">
        <v>375</v>
      </c>
      <c r="F7291" s="1">
        <v>43444.603877314818</v>
      </c>
      <c r="G7291">
        <v>1</v>
      </c>
      <c r="H7291">
        <v>66.349999999999994</v>
      </c>
      <c r="I7291">
        <v>66.349999999999994</v>
      </c>
      <c r="J7291">
        <v>18</v>
      </c>
      <c r="K7291" t="s">
        <v>1543</v>
      </c>
      <c r="L7291">
        <v>2018</v>
      </c>
      <c r="M7291">
        <v>12</v>
      </c>
    </row>
    <row r="7292" spans="1:13" x14ac:dyDescent="0.25">
      <c r="A7292">
        <v>175428</v>
      </c>
      <c r="B7292" t="s">
        <v>1050</v>
      </c>
      <c r="C7292" t="s">
        <v>14</v>
      </c>
      <c r="D7292" t="s">
        <v>15</v>
      </c>
      <c r="E7292" t="s">
        <v>375</v>
      </c>
      <c r="F7292" s="1">
        <v>43444.603877314818</v>
      </c>
      <c r="G7292">
        <v>1</v>
      </c>
      <c r="H7292">
        <v>66.349999999999994</v>
      </c>
      <c r="I7292">
        <v>66.349999999999994</v>
      </c>
      <c r="J7292">
        <v>18</v>
      </c>
      <c r="K7292" t="s">
        <v>1543</v>
      </c>
      <c r="L7292">
        <v>2018</v>
      </c>
      <c r="M7292">
        <v>12</v>
      </c>
    </row>
    <row r="7293" spans="1:13" x14ac:dyDescent="0.25">
      <c r="A7293">
        <v>175433</v>
      </c>
      <c r="B7293" t="s">
        <v>374</v>
      </c>
      <c r="C7293" t="s">
        <v>14</v>
      </c>
      <c r="D7293" t="s">
        <v>15</v>
      </c>
      <c r="E7293" t="s">
        <v>375</v>
      </c>
      <c r="F7293" s="1">
        <v>43507.406377314815</v>
      </c>
      <c r="G7293">
        <v>1</v>
      </c>
      <c r="H7293">
        <v>33.18</v>
      </c>
      <c r="I7293">
        <v>33.18</v>
      </c>
      <c r="J7293">
        <v>18</v>
      </c>
      <c r="K7293" t="s">
        <v>1543</v>
      </c>
      <c r="L7293">
        <v>2019</v>
      </c>
      <c r="M7293">
        <v>2</v>
      </c>
    </row>
    <row r="7294" spans="1:13" x14ac:dyDescent="0.25">
      <c r="A7294">
        <v>175433</v>
      </c>
      <c r="B7294" t="s">
        <v>374</v>
      </c>
      <c r="C7294" t="s">
        <v>14</v>
      </c>
      <c r="D7294" t="s">
        <v>15</v>
      </c>
      <c r="E7294" t="s">
        <v>375</v>
      </c>
      <c r="F7294" s="1">
        <v>43507.406377314815</v>
      </c>
      <c r="G7294">
        <v>1</v>
      </c>
      <c r="H7294">
        <v>33.18</v>
      </c>
      <c r="I7294">
        <v>33.18</v>
      </c>
      <c r="J7294">
        <v>18</v>
      </c>
      <c r="K7294" t="s">
        <v>1543</v>
      </c>
      <c r="L7294">
        <v>2019</v>
      </c>
      <c r="M7294">
        <v>2</v>
      </c>
    </row>
    <row r="7295" spans="1:13" x14ac:dyDescent="0.25">
      <c r="A7295">
        <v>175433</v>
      </c>
      <c r="B7295" t="s">
        <v>374</v>
      </c>
      <c r="C7295" t="s">
        <v>14</v>
      </c>
      <c r="D7295" t="s">
        <v>15</v>
      </c>
      <c r="E7295" t="s">
        <v>375</v>
      </c>
      <c r="F7295" s="1">
        <v>43514.409930555557</v>
      </c>
      <c r="G7295">
        <v>5</v>
      </c>
      <c r="H7295">
        <v>33.18</v>
      </c>
      <c r="I7295">
        <v>165.9</v>
      </c>
      <c r="J7295">
        <v>18</v>
      </c>
      <c r="K7295" t="s">
        <v>1543</v>
      </c>
      <c r="L7295">
        <v>2019</v>
      </c>
      <c r="M7295">
        <v>2</v>
      </c>
    </row>
    <row r="7296" spans="1:13" x14ac:dyDescent="0.25">
      <c r="A7296">
        <v>175433</v>
      </c>
      <c r="B7296" t="s">
        <v>374</v>
      </c>
      <c r="C7296" t="s">
        <v>14</v>
      </c>
      <c r="D7296" t="s">
        <v>15</v>
      </c>
      <c r="E7296" t="s">
        <v>375</v>
      </c>
      <c r="F7296" s="1">
        <v>43556.407962962963</v>
      </c>
      <c r="G7296">
        <v>1</v>
      </c>
      <c r="H7296">
        <v>33.18</v>
      </c>
      <c r="I7296">
        <v>33.18</v>
      </c>
      <c r="J7296">
        <v>18</v>
      </c>
      <c r="K7296" t="s">
        <v>1543</v>
      </c>
      <c r="L7296">
        <v>2019</v>
      </c>
      <c r="M7296">
        <v>4</v>
      </c>
    </row>
    <row r="7297" spans="1:13" x14ac:dyDescent="0.25">
      <c r="A7297">
        <v>175428</v>
      </c>
      <c r="B7297" t="s">
        <v>1050</v>
      </c>
      <c r="C7297" t="s">
        <v>14</v>
      </c>
      <c r="D7297" t="s">
        <v>15</v>
      </c>
      <c r="E7297" t="s">
        <v>375</v>
      </c>
      <c r="F7297" s="1">
        <v>43640.447997685187</v>
      </c>
      <c r="G7297">
        <v>1</v>
      </c>
      <c r="H7297">
        <v>66.349999999999994</v>
      </c>
      <c r="I7297">
        <v>66.349999999999994</v>
      </c>
      <c r="J7297">
        <v>18</v>
      </c>
      <c r="K7297" t="s">
        <v>1543</v>
      </c>
      <c r="L7297">
        <v>2019</v>
      </c>
      <c r="M7297">
        <v>6</v>
      </c>
    </row>
    <row r="7298" spans="1:13" x14ac:dyDescent="0.25">
      <c r="A7298">
        <v>175433</v>
      </c>
      <c r="B7298" t="s">
        <v>374</v>
      </c>
      <c r="C7298" t="s">
        <v>14</v>
      </c>
      <c r="D7298" t="s">
        <v>15</v>
      </c>
      <c r="E7298" t="s">
        <v>375</v>
      </c>
      <c r="F7298" s="1">
        <v>43654.366527777776</v>
      </c>
      <c r="G7298">
        <v>1</v>
      </c>
      <c r="H7298">
        <v>32.86</v>
      </c>
      <c r="I7298">
        <v>32.86</v>
      </c>
      <c r="J7298">
        <v>18</v>
      </c>
      <c r="K7298" t="s">
        <v>1543</v>
      </c>
      <c r="L7298">
        <v>2019</v>
      </c>
      <c r="M7298">
        <v>7</v>
      </c>
    </row>
    <row r="7299" spans="1:13" x14ac:dyDescent="0.25">
      <c r="A7299">
        <v>175433</v>
      </c>
      <c r="B7299" t="s">
        <v>374</v>
      </c>
      <c r="C7299" t="s">
        <v>14</v>
      </c>
      <c r="D7299" t="s">
        <v>15</v>
      </c>
      <c r="E7299" t="s">
        <v>375</v>
      </c>
      <c r="F7299" s="1">
        <v>43654.366527777776</v>
      </c>
      <c r="G7299">
        <v>2</v>
      </c>
      <c r="H7299">
        <v>33.14</v>
      </c>
      <c r="I7299">
        <v>66.28</v>
      </c>
      <c r="J7299">
        <v>18</v>
      </c>
      <c r="K7299" t="s">
        <v>1543</v>
      </c>
      <c r="L7299">
        <v>2019</v>
      </c>
      <c r="M7299">
        <v>7</v>
      </c>
    </row>
    <row r="7300" spans="1:13" x14ac:dyDescent="0.25">
      <c r="A7300">
        <v>175433</v>
      </c>
      <c r="B7300" t="s">
        <v>374</v>
      </c>
      <c r="C7300" t="s">
        <v>14</v>
      </c>
      <c r="D7300" t="s">
        <v>15</v>
      </c>
      <c r="E7300" t="s">
        <v>375</v>
      </c>
      <c r="F7300" s="1">
        <v>43703.403981481482</v>
      </c>
      <c r="G7300">
        <v>2</v>
      </c>
      <c r="H7300">
        <v>33.14</v>
      </c>
      <c r="I7300">
        <v>66.28</v>
      </c>
      <c r="J7300">
        <v>18</v>
      </c>
      <c r="K7300" t="s">
        <v>1543</v>
      </c>
      <c r="L7300">
        <v>2019</v>
      </c>
      <c r="M7300">
        <v>8</v>
      </c>
    </row>
    <row r="7301" spans="1:13" x14ac:dyDescent="0.25">
      <c r="A7301">
        <v>175433</v>
      </c>
      <c r="B7301" t="s">
        <v>374</v>
      </c>
      <c r="C7301" t="s">
        <v>14</v>
      </c>
      <c r="D7301" t="s">
        <v>15</v>
      </c>
      <c r="E7301" t="s">
        <v>375</v>
      </c>
      <c r="F7301" s="1">
        <v>43738.416145833333</v>
      </c>
      <c r="G7301">
        <v>1</v>
      </c>
      <c r="H7301">
        <v>33.130000000000003</v>
      </c>
      <c r="I7301">
        <v>33.130000000000003</v>
      </c>
      <c r="J7301">
        <v>18</v>
      </c>
      <c r="K7301" t="s">
        <v>1543</v>
      </c>
      <c r="L7301">
        <v>2019</v>
      </c>
      <c r="M7301">
        <v>9</v>
      </c>
    </row>
    <row r="7302" spans="1:13" x14ac:dyDescent="0.25">
      <c r="A7302">
        <v>175433</v>
      </c>
      <c r="B7302" t="s">
        <v>374</v>
      </c>
      <c r="C7302" t="s">
        <v>14</v>
      </c>
      <c r="D7302" t="s">
        <v>15</v>
      </c>
      <c r="E7302" t="s">
        <v>375</v>
      </c>
      <c r="F7302" s="1">
        <v>43738.416145833333</v>
      </c>
      <c r="G7302">
        <v>1</v>
      </c>
      <c r="H7302">
        <v>33.14</v>
      </c>
      <c r="I7302">
        <v>33.14</v>
      </c>
      <c r="J7302">
        <v>18</v>
      </c>
      <c r="K7302" t="s">
        <v>1543</v>
      </c>
      <c r="L7302">
        <v>2019</v>
      </c>
      <c r="M7302">
        <v>9</v>
      </c>
    </row>
    <row r="7303" spans="1:13" x14ac:dyDescent="0.25">
      <c r="A7303">
        <v>175433</v>
      </c>
      <c r="B7303" t="s">
        <v>374</v>
      </c>
      <c r="C7303" t="s">
        <v>14</v>
      </c>
      <c r="D7303" t="s">
        <v>15</v>
      </c>
      <c r="E7303" t="s">
        <v>375</v>
      </c>
      <c r="F7303" s="1">
        <v>43752.472314814811</v>
      </c>
      <c r="G7303">
        <v>2</v>
      </c>
      <c r="H7303">
        <v>33.130000000000003</v>
      </c>
      <c r="I7303">
        <v>66.260000000000005</v>
      </c>
      <c r="J7303">
        <v>18</v>
      </c>
      <c r="K7303" t="s">
        <v>1543</v>
      </c>
      <c r="L7303">
        <v>2019</v>
      </c>
      <c r="M7303">
        <v>10</v>
      </c>
    </row>
    <row r="7304" spans="1:13" x14ac:dyDescent="0.25">
      <c r="A7304">
        <v>175433</v>
      </c>
      <c r="B7304" t="s">
        <v>374</v>
      </c>
      <c r="C7304" t="s">
        <v>14</v>
      </c>
      <c r="D7304" t="s">
        <v>15</v>
      </c>
      <c r="E7304" t="s">
        <v>375</v>
      </c>
      <c r="F7304" s="1">
        <v>43794.370057870372</v>
      </c>
      <c r="G7304">
        <v>1</v>
      </c>
      <c r="H7304">
        <v>33.130000000000003</v>
      </c>
      <c r="I7304">
        <v>33.130000000000003</v>
      </c>
      <c r="J7304">
        <v>18</v>
      </c>
      <c r="K7304" t="s">
        <v>1543</v>
      </c>
      <c r="L7304">
        <v>2019</v>
      </c>
      <c r="M7304">
        <v>11</v>
      </c>
    </row>
    <row r="7305" spans="1:13" x14ac:dyDescent="0.25">
      <c r="A7305">
        <v>175433</v>
      </c>
      <c r="B7305" t="s">
        <v>374</v>
      </c>
      <c r="C7305" t="s">
        <v>14</v>
      </c>
      <c r="D7305" t="s">
        <v>15</v>
      </c>
      <c r="E7305" t="s">
        <v>375</v>
      </c>
      <c r="F7305" s="1">
        <v>43801.443842592591</v>
      </c>
      <c r="G7305">
        <v>2</v>
      </c>
      <c r="H7305">
        <v>33.130000000000003</v>
      </c>
      <c r="I7305">
        <v>66.260000000000005</v>
      </c>
      <c r="J7305">
        <v>18</v>
      </c>
      <c r="K7305" t="s">
        <v>1543</v>
      </c>
      <c r="L7305">
        <v>2019</v>
      </c>
      <c r="M7305">
        <v>12</v>
      </c>
    </row>
    <row r="7306" spans="1:13" x14ac:dyDescent="0.25">
      <c r="A7306">
        <v>175433</v>
      </c>
      <c r="B7306" t="s">
        <v>374</v>
      </c>
      <c r="C7306" t="s">
        <v>14</v>
      </c>
      <c r="D7306" t="s">
        <v>15</v>
      </c>
      <c r="E7306" t="s">
        <v>375</v>
      </c>
      <c r="F7306" s="1">
        <v>43801.443842592591</v>
      </c>
      <c r="G7306">
        <v>1</v>
      </c>
      <c r="H7306">
        <v>33.130000000000003</v>
      </c>
      <c r="I7306">
        <v>33.130000000000003</v>
      </c>
      <c r="J7306">
        <v>18</v>
      </c>
      <c r="K7306" t="s">
        <v>1543</v>
      </c>
      <c r="L7306">
        <v>2019</v>
      </c>
      <c r="M7306">
        <v>12</v>
      </c>
    </row>
    <row r="7307" spans="1:13" x14ac:dyDescent="0.25">
      <c r="A7307">
        <v>114875</v>
      </c>
      <c r="B7307" t="s">
        <v>1658</v>
      </c>
      <c r="C7307" t="s">
        <v>58</v>
      </c>
      <c r="D7307" t="s">
        <v>15</v>
      </c>
      <c r="E7307" t="s">
        <v>377</v>
      </c>
      <c r="F7307" s="1">
        <v>42968.337037037039</v>
      </c>
      <c r="G7307">
        <v>1</v>
      </c>
      <c r="H7307">
        <v>87.6</v>
      </c>
      <c r="I7307">
        <v>87.6</v>
      </c>
      <c r="J7307">
        <v>18</v>
      </c>
      <c r="K7307" t="s">
        <v>1543</v>
      </c>
      <c r="L7307">
        <v>2017</v>
      </c>
      <c r="M7307">
        <v>8</v>
      </c>
    </row>
    <row r="7308" spans="1:13" x14ac:dyDescent="0.25">
      <c r="A7308">
        <v>114875</v>
      </c>
      <c r="B7308" t="s">
        <v>1658</v>
      </c>
      <c r="C7308" t="s">
        <v>58</v>
      </c>
      <c r="D7308" t="s">
        <v>15</v>
      </c>
      <c r="E7308" t="s">
        <v>377</v>
      </c>
      <c r="F7308" s="1">
        <v>42968.337037037039</v>
      </c>
      <c r="G7308">
        <v>1</v>
      </c>
      <c r="H7308">
        <v>87.6</v>
      </c>
      <c r="I7308">
        <v>87.6</v>
      </c>
      <c r="J7308">
        <v>18</v>
      </c>
      <c r="K7308" t="s">
        <v>1543</v>
      </c>
      <c r="L7308">
        <v>2017</v>
      </c>
      <c r="M7308">
        <v>8</v>
      </c>
    </row>
    <row r="7309" spans="1:13" x14ac:dyDescent="0.25">
      <c r="A7309">
        <v>114873</v>
      </c>
      <c r="B7309" t="s">
        <v>1051</v>
      </c>
      <c r="C7309" t="s">
        <v>58</v>
      </c>
      <c r="D7309" t="s">
        <v>15</v>
      </c>
      <c r="E7309" t="s">
        <v>377</v>
      </c>
      <c r="F7309" s="1">
        <v>42968.337037037039</v>
      </c>
      <c r="G7309">
        <v>2</v>
      </c>
      <c r="H7309">
        <v>158.97999999999999</v>
      </c>
      <c r="I7309">
        <v>317.95999999999998</v>
      </c>
      <c r="J7309">
        <v>18</v>
      </c>
      <c r="K7309" t="s">
        <v>1543</v>
      </c>
      <c r="L7309">
        <v>2017</v>
      </c>
      <c r="M7309">
        <v>8</v>
      </c>
    </row>
    <row r="7310" spans="1:13" x14ac:dyDescent="0.25">
      <c r="A7310">
        <v>114873</v>
      </c>
      <c r="B7310" t="s">
        <v>1051</v>
      </c>
      <c r="C7310" t="s">
        <v>58</v>
      </c>
      <c r="D7310" t="s">
        <v>15</v>
      </c>
      <c r="E7310" t="s">
        <v>377</v>
      </c>
      <c r="F7310" s="1">
        <v>43206.416689814818</v>
      </c>
      <c r="G7310">
        <v>1</v>
      </c>
      <c r="H7310">
        <v>158.96</v>
      </c>
      <c r="I7310">
        <v>158.96</v>
      </c>
      <c r="J7310">
        <v>18</v>
      </c>
      <c r="K7310" t="s">
        <v>1543</v>
      </c>
      <c r="L7310">
        <v>2018</v>
      </c>
      <c r="M7310">
        <v>4</v>
      </c>
    </row>
    <row r="7311" spans="1:13" x14ac:dyDescent="0.25">
      <c r="A7311">
        <v>114875</v>
      </c>
      <c r="B7311" t="s">
        <v>1658</v>
      </c>
      <c r="C7311" t="s">
        <v>58</v>
      </c>
      <c r="D7311" t="s">
        <v>15</v>
      </c>
      <c r="E7311" t="s">
        <v>377</v>
      </c>
      <c r="F7311" s="1">
        <v>43206.416689814818</v>
      </c>
      <c r="G7311">
        <v>1</v>
      </c>
      <c r="H7311">
        <v>87.59</v>
      </c>
      <c r="I7311">
        <v>87.59</v>
      </c>
      <c r="J7311">
        <v>18</v>
      </c>
      <c r="K7311" t="s">
        <v>1543</v>
      </c>
      <c r="L7311">
        <v>2018</v>
      </c>
      <c r="M7311">
        <v>4</v>
      </c>
    </row>
    <row r="7312" spans="1:13" x14ac:dyDescent="0.25">
      <c r="A7312">
        <v>114873</v>
      </c>
      <c r="B7312" t="s">
        <v>1051</v>
      </c>
      <c r="C7312" t="s">
        <v>58</v>
      </c>
      <c r="D7312" t="s">
        <v>15</v>
      </c>
      <c r="E7312" t="s">
        <v>377</v>
      </c>
      <c r="F7312" s="1">
        <v>43383.409108796295</v>
      </c>
      <c r="G7312">
        <v>2</v>
      </c>
      <c r="H7312">
        <v>158.96</v>
      </c>
      <c r="I7312">
        <v>317.92</v>
      </c>
      <c r="J7312">
        <v>18</v>
      </c>
      <c r="K7312" t="s">
        <v>1543</v>
      </c>
      <c r="L7312">
        <v>2018</v>
      </c>
      <c r="M7312">
        <v>10</v>
      </c>
    </row>
    <row r="7313" spans="1:13" x14ac:dyDescent="0.25">
      <c r="A7313">
        <v>114877</v>
      </c>
      <c r="B7313" t="s">
        <v>376</v>
      </c>
      <c r="C7313" t="s">
        <v>58</v>
      </c>
      <c r="D7313" t="s">
        <v>15</v>
      </c>
      <c r="E7313" t="s">
        <v>377</v>
      </c>
      <c r="F7313" s="1">
        <v>43416.354733796295</v>
      </c>
      <c r="G7313">
        <v>2</v>
      </c>
      <c r="H7313">
        <v>236.53</v>
      </c>
      <c r="I7313">
        <v>473.06</v>
      </c>
      <c r="J7313">
        <v>18</v>
      </c>
      <c r="K7313" t="s">
        <v>1543</v>
      </c>
      <c r="L7313">
        <v>2018</v>
      </c>
      <c r="M7313">
        <v>11</v>
      </c>
    </row>
    <row r="7314" spans="1:13" x14ac:dyDescent="0.25">
      <c r="A7314">
        <v>114873</v>
      </c>
      <c r="B7314" t="s">
        <v>1051</v>
      </c>
      <c r="C7314" t="s">
        <v>58</v>
      </c>
      <c r="D7314" t="s">
        <v>15</v>
      </c>
      <c r="E7314" t="s">
        <v>377</v>
      </c>
      <c r="F7314" s="1">
        <v>43570.339791666665</v>
      </c>
      <c r="G7314">
        <v>2</v>
      </c>
      <c r="H7314">
        <v>158.96</v>
      </c>
      <c r="I7314">
        <v>317.92</v>
      </c>
      <c r="J7314">
        <v>18</v>
      </c>
      <c r="K7314" t="s">
        <v>1543</v>
      </c>
      <c r="L7314">
        <v>2019</v>
      </c>
      <c r="M7314">
        <v>4</v>
      </c>
    </row>
    <row r="7315" spans="1:13" x14ac:dyDescent="0.25">
      <c r="A7315">
        <v>849829</v>
      </c>
      <c r="B7315" t="s">
        <v>796</v>
      </c>
      <c r="C7315" t="s">
        <v>14</v>
      </c>
      <c r="D7315" t="s">
        <v>27</v>
      </c>
      <c r="E7315" t="s">
        <v>77</v>
      </c>
      <c r="F7315" s="1">
        <v>43143.416597222225</v>
      </c>
      <c r="G7315">
        <v>1</v>
      </c>
      <c r="H7315">
        <v>56.14</v>
      </c>
      <c r="I7315">
        <v>56.14</v>
      </c>
      <c r="J7315">
        <v>18</v>
      </c>
      <c r="K7315" t="s">
        <v>1543</v>
      </c>
      <c r="L7315">
        <v>2018</v>
      </c>
      <c r="M7315">
        <v>2</v>
      </c>
    </row>
    <row r="7316" spans="1:13" x14ac:dyDescent="0.25">
      <c r="A7316">
        <v>132082</v>
      </c>
      <c r="B7316" t="s">
        <v>378</v>
      </c>
      <c r="C7316" t="s">
        <v>14</v>
      </c>
      <c r="D7316" t="s">
        <v>27</v>
      </c>
      <c r="E7316" t="s">
        <v>77</v>
      </c>
      <c r="F7316" s="1">
        <v>43374.413958333331</v>
      </c>
      <c r="G7316">
        <v>1</v>
      </c>
      <c r="H7316">
        <v>82.15</v>
      </c>
      <c r="I7316">
        <v>82.15</v>
      </c>
      <c r="J7316">
        <v>18</v>
      </c>
      <c r="K7316" t="s">
        <v>1543</v>
      </c>
      <c r="L7316">
        <v>2018</v>
      </c>
      <c r="M7316">
        <v>10</v>
      </c>
    </row>
    <row r="7317" spans="1:13" x14ac:dyDescent="0.25">
      <c r="A7317">
        <v>847908</v>
      </c>
      <c r="B7317" t="s">
        <v>1659</v>
      </c>
      <c r="C7317" t="s">
        <v>14</v>
      </c>
      <c r="D7317" t="s">
        <v>15</v>
      </c>
      <c r="E7317" t="s">
        <v>952</v>
      </c>
      <c r="F7317" s="1">
        <v>43234.357372685183</v>
      </c>
      <c r="G7317">
        <v>1</v>
      </c>
      <c r="H7317">
        <v>119.03</v>
      </c>
      <c r="I7317">
        <v>119.03</v>
      </c>
      <c r="J7317">
        <v>18</v>
      </c>
      <c r="K7317" t="s">
        <v>1543</v>
      </c>
      <c r="L7317">
        <v>2018</v>
      </c>
      <c r="M7317">
        <v>5</v>
      </c>
    </row>
    <row r="7318" spans="1:13" x14ac:dyDescent="0.25">
      <c r="A7318">
        <v>146117</v>
      </c>
      <c r="B7318" t="s">
        <v>1660</v>
      </c>
      <c r="C7318" t="s">
        <v>14</v>
      </c>
      <c r="D7318" t="s">
        <v>15</v>
      </c>
      <c r="E7318" t="s">
        <v>952</v>
      </c>
      <c r="F7318" s="1">
        <v>43234.357372685183</v>
      </c>
      <c r="G7318">
        <v>1</v>
      </c>
      <c r="H7318">
        <v>74.37</v>
      </c>
      <c r="I7318">
        <v>74.37</v>
      </c>
      <c r="J7318">
        <v>18</v>
      </c>
      <c r="K7318" t="s">
        <v>1543</v>
      </c>
      <c r="L7318">
        <v>2018</v>
      </c>
      <c r="M7318">
        <v>5</v>
      </c>
    </row>
    <row r="7319" spans="1:13" x14ac:dyDescent="0.25">
      <c r="A7319">
        <v>157608</v>
      </c>
      <c r="B7319" t="s">
        <v>379</v>
      </c>
      <c r="C7319" t="s">
        <v>14</v>
      </c>
      <c r="D7319" t="s">
        <v>15</v>
      </c>
      <c r="E7319" t="s">
        <v>77</v>
      </c>
      <c r="F7319" s="1">
        <v>43710.419942129629</v>
      </c>
      <c r="G7319">
        <v>1</v>
      </c>
      <c r="H7319">
        <v>100.25</v>
      </c>
      <c r="I7319">
        <v>100.25</v>
      </c>
      <c r="J7319">
        <v>18</v>
      </c>
      <c r="K7319" t="s">
        <v>1543</v>
      </c>
      <c r="L7319">
        <v>2019</v>
      </c>
      <c r="M7319">
        <v>9</v>
      </c>
    </row>
    <row r="7320" spans="1:13" x14ac:dyDescent="0.25">
      <c r="A7320">
        <v>147845</v>
      </c>
      <c r="B7320" t="s">
        <v>1661</v>
      </c>
      <c r="C7320" t="s">
        <v>14</v>
      </c>
      <c r="D7320" t="s">
        <v>15</v>
      </c>
      <c r="E7320" t="s">
        <v>1662</v>
      </c>
      <c r="F7320" s="1">
        <v>43255.335335648146</v>
      </c>
      <c r="G7320">
        <v>1</v>
      </c>
      <c r="H7320">
        <v>249.38</v>
      </c>
      <c r="I7320">
        <v>249.38</v>
      </c>
      <c r="J7320">
        <v>18</v>
      </c>
      <c r="K7320" t="s">
        <v>1543</v>
      </c>
      <c r="L7320">
        <v>2018</v>
      </c>
      <c r="M7320">
        <v>6</v>
      </c>
    </row>
    <row r="7321" spans="1:13" x14ac:dyDescent="0.25">
      <c r="A7321">
        <v>147845</v>
      </c>
      <c r="B7321" t="s">
        <v>1661</v>
      </c>
      <c r="C7321" t="s">
        <v>14</v>
      </c>
      <c r="D7321" t="s">
        <v>15</v>
      </c>
      <c r="E7321" t="s">
        <v>1662</v>
      </c>
      <c r="F7321" s="1">
        <v>43270.375844907408</v>
      </c>
      <c r="G7321">
        <v>1</v>
      </c>
      <c r="H7321">
        <v>249.12</v>
      </c>
      <c r="I7321">
        <v>249.12</v>
      </c>
      <c r="J7321">
        <v>18</v>
      </c>
      <c r="K7321" t="s">
        <v>1543</v>
      </c>
      <c r="L7321">
        <v>2018</v>
      </c>
      <c r="M7321">
        <v>6</v>
      </c>
    </row>
    <row r="7322" spans="1:13" x14ac:dyDescent="0.25">
      <c r="A7322">
        <v>116467</v>
      </c>
      <c r="B7322" t="s">
        <v>381</v>
      </c>
      <c r="C7322" t="s">
        <v>14</v>
      </c>
      <c r="D7322" t="s">
        <v>27</v>
      </c>
      <c r="E7322" t="s">
        <v>382</v>
      </c>
      <c r="F7322" s="1">
        <v>42927.59815972222</v>
      </c>
      <c r="G7322">
        <v>1</v>
      </c>
      <c r="H7322">
        <v>58.37</v>
      </c>
      <c r="I7322">
        <v>58.37</v>
      </c>
      <c r="J7322">
        <v>18</v>
      </c>
      <c r="K7322" t="s">
        <v>1543</v>
      </c>
      <c r="L7322">
        <v>2017</v>
      </c>
      <c r="M7322">
        <v>7</v>
      </c>
    </row>
    <row r="7323" spans="1:13" x14ac:dyDescent="0.25">
      <c r="A7323">
        <v>116467</v>
      </c>
      <c r="B7323" t="s">
        <v>381</v>
      </c>
      <c r="C7323" t="s">
        <v>14</v>
      </c>
      <c r="D7323" t="s">
        <v>27</v>
      </c>
      <c r="E7323" t="s">
        <v>382</v>
      </c>
      <c r="F7323" s="1">
        <v>43024.544629629629</v>
      </c>
      <c r="G7323">
        <v>1</v>
      </c>
      <c r="H7323">
        <v>58.37</v>
      </c>
      <c r="I7323">
        <v>58.37</v>
      </c>
      <c r="J7323">
        <v>18</v>
      </c>
      <c r="K7323" t="s">
        <v>1543</v>
      </c>
      <c r="L7323">
        <v>2017</v>
      </c>
      <c r="M7323">
        <v>10</v>
      </c>
    </row>
    <row r="7324" spans="1:13" x14ac:dyDescent="0.25">
      <c r="A7324">
        <v>116467</v>
      </c>
      <c r="B7324" t="s">
        <v>381</v>
      </c>
      <c r="C7324" t="s">
        <v>14</v>
      </c>
      <c r="D7324" t="s">
        <v>27</v>
      </c>
      <c r="E7324" t="s">
        <v>382</v>
      </c>
      <c r="F7324" s="1">
        <v>43024.544629629629</v>
      </c>
      <c r="G7324">
        <v>1</v>
      </c>
      <c r="H7324">
        <v>58.37</v>
      </c>
      <c r="I7324">
        <v>58.37</v>
      </c>
      <c r="J7324">
        <v>18</v>
      </c>
      <c r="K7324" t="s">
        <v>1543</v>
      </c>
      <c r="L7324">
        <v>2017</v>
      </c>
      <c r="M7324">
        <v>10</v>
      </c>
    </row>
    <row r="7325" spans="1:13" x14ac:dyDescent="0.25">
      <c r="A7325">
        <v>225166</v>
      </c>
      <c r="B7325" t="s">
        <v>381</v>
      </c>
      <c r="C7325" t="s">
        <v>14</v>
      </c>
      <c r="D7325" t="s">
        <v>15</v>
      </c>
      <c r="E7325" t="s">
        <v>382</v>
      </c>
      <c r="F7325" s="1">
        <v>43543.524537037039</v>
      </c>
      <c r="G7325">
        <v>1</v>
      </c>
      <c r="H7325">
        <v>58.37</v>
      </c>
      <c r="I7325">
        <v>58.37</v>
      </c>
      <c r="J7325">
        <v>18</v>
      </c>
      <c r="K7325" t="s">
        <v>1543</v>
      </c>
      <c r="L7325">
        <v>2019</v>
      </c>
      <c r="M7325">
        <v>3</v>
      </c>
    </row>
    <row r="7326" spans="1:13" x14ac:dyDescent="0.25">
      <c r="A7326">
        <v>225166</v>
      </c>
      <c r="B7326" t="s">
        <v>381</v>
      </c>
      <c r="C7326" t="s">
        <v>14</v>
      </c>
      <c r="D7326" t="s">
        <v>15</v>
      </c>
      <c r="E7326" t="s">
        <v>382</v>
      </c>
      <c r="F7326" s="1">
        <v>43775.596574074072</v>
      </c>
      <c r="G7326">
        <v>1</v>
      </c>
      <c r="H7326">
        <v>58.29</v>
      </c>
      <c r="I7326">
        <v>58.29</v>
      </c>
      <c r="J7326">
        <v>18</v>
      </c>
      <c r="K7326" t="s">
        <v>1543</v>
      </c>
      <c r="L7326">
        <v>2019</v>
      </c>
      <c r="M7326">
        <v>11</v>
      </c>
    </row>
    <row r="7327" spans="1:13" x14ac:dyDescent="0.25">
      <c r="A7327">
        <v>225166</v>
      </c>
      <c r="B7327" t="s">
        <v>381</v>
      </c>
      <c r="C7327" t="s">
        <v>14</v>
      </c>
      <c r="D7327" t="s">
        <v>15</v>
      </c>
      <c r="E7327" t="s">
        <v>382</v>
      </c>
      <c r="F7327" s="1">
        <v>43780.411469907405</v>
      </c>
      <c r="G7327">
        <v>1</v>
      </c>
      <c r="H7327">
        <v>58.29</v>
      </c>
      <c r="I7327">
        <v>58.29</v>
      </c>
      <c r="J7327">
        <v>18</v>
      </c>
      <c r="K7327" t="s">
        <v>1543</v>
      </c>
      <c r="L7327">
        <v>2019</v>
      </c>
      <c r="M7327">
        <v>11</v>
      </c>
    </row>
    <row r="7328" spans="1:13" x14ac:dyDescent="0.25">
      <c r="A7328">
        <v>225166</v>
      </c>
      <c r="B7328" t="s">
        <v>381</v>
      </c>
      <c r="C7328" t="s">
        <v>14</v>
      </c>
      <c r="D7328" t="s">
        <v>15</v>
      </c>
      <c r="E7328" t="s">
        <v>382</v>
      </c>
      <c r="F7328" s="1">
        <v>43780.411469907405</v>
      </c>
      <c r="G7328">
        <v>1</v>
      </c>
      <c r="H7328">
        <v>58.29</v>
      </c>
      <c r="I7328">
        <v>58.29</v>
      </c>
      <c r="J7328">
        <v>18</v>
      </c>
      <c r="K7328" t="s">
        <v>1543</v>
      </c>
      <c r="L7328">
        <v>2019</v>
      </c>
      <c r="M7328">
        <v>11</v>
      </c>
    </row>
    <row r="7329" spans="1:13" x14ac:dyDescent="0.25">
      <c r="A7329">
        <v>116895</v>
      </c>
      <c r="B7329" t="s">
        <v>384</v>
      </c>
      <c r="C7329" t="s">
        <v>111</v>
      </c>
      <c r="D7329" t="s">
        <v>27</v>
      </c>
      <c r="E7329" t="s">
        <v>385</v>
      </c>
      <c r="F7329" s="1">
        <v>42975.425381944442</v>
      </c>
      <c r="G7329">
        <v>2</v>
      </c>
      <c r="H7329">
        <v>107.99</v>
      </c>
      <c r="I7329">
        <v>215.98</v>
      </c>
      <c r="J7329">
        <v>18</v>
      </c>
      <c r="K7329" t="s">
        <v>1543</v>
      </c>
      <c r="L7329">
        <v>2017</v>
      </c>
      <c r="M7329">
        <v>8</v>
      </c>
    </row>
    <row r="7330" spans="1:13" x14ac:dyDescent="0.25">
      <c r="A7330">
        <v>116895</v>
      </c>
      <c r="B7330" t="s">
        <v>384</v>
      </c>
      <c r="C7330" t="s">
        <v>111</v>
      </c>
      <c r="D7330" t="s">
        <v>27</v>
      </c>
      <c r="E7330" t="s">
        <v>385</v>
      </c>
      <c r="F7330" s="1">
        <v>43059.417500000003</v>
      </c>
      <c r="G7330">
        <v>2</v>
      </c>
      <c r="H7330">
        <v>107.99</v>
      </c>
      <c r="I7330">
        <v>215.98</v>
      </c>
      <c r="J7330">
        <v>18</v>
      </c>
      <c r="K7330" t="s">
        <v>1543</v>
      </c>
      <c r="L7330">
        <v>2017</v>
      </c>
      <c r="M7330">
        <v>11</v>
      </c>
    </row>
    <row r="7331" spans="1:13" x14ac:dyDescent="0.25">
      <c r="A7331">
        <v>116895</v>
      </c>
      <c r="B7331" t="s">
        <v>384</v>
      </c>
      <c r="C7331" t="s">
        <v>111</v>
      </c>
      <c r="D7331" t="s">
        <v>27</v>
      </c>
      <c r="E7331" t="s">
        <v>385</v>
      </c>
      <c r="F7331" s="1">
        <v>43059.419502314813</v>
      </c>
      <c r="G7331">
        <v>2</v>
      </c>
      <c r="H7331">
        <v>107.99</v>
      </c>
      <c r="I7331">
        <v>215.98</v>
      </c>
      <c r="J7331">
        <v>18</v>
      </c>
      <c r="K7331" t="s">
        <v>1543</v>
      </c>
      <c r="L7331">
        <v>2017</v>
      </c>
      <c r="M7331">
        <v>11</v>
      </c>
    </row>
    <row r="7332" spans="1:13" x14ac:dyDescent="0.25">
      <c r="A7332">
        <v>224964</v>
      </c>
      <c r="B7332" t="s">
        <v>384</v>
      </c>
      <c r="C7332" t="s">
        <v>14</v>
      </c>
      <c r="D7332" t="s">
        <v>15</v>
      </c>
      <c r="E7332" t="s">
        <v>385</v>
      </c>
      <c r="F7332" s="1">
        <v>43416.354733796295</v>
      </c>
      <c r="G7332">
        <v>2</v>
      </c>
      <c r="H7332">
        <v>105.97</v>
      </c>
      <c r="I7332">
        <v>211.94</v>
      </c>
      <c r="J7332">
        <v>18</v>
      </c>
      <c r="K7332" t="s">
        <v>1543</v>
      </c>
      <c r="L7332">
        <v>2018</v>
      </c>
      <c r="M7332">
        <v>11</v>
      </c>
    </row>
    <row r="7333" spans="1:13" x14ac:dyDescent="0.25">
      <c r="A7333">
        <v>224964</v>
      </c>
      <c r="B7333" t="s">
        <v>384</v>
      </c>
      <c r="C7333" t="s">
        <v>14</v>
      </c>
      <c r="D7333" t="s">
        <v>15</v>
      </c>
      <c r="E7333" t="s">
        <v>385</v>
      </c>
      <c r="F7333" s="1">
        <v>43815.434791666667</v>
      </c>
      <c r="G7333">
        <v>3</v>
      </c>
      <c r="H7333">
        <v>107.75</v>
      </c>
      <c r="I7333">
        <v>323.25</v>
      </c>
      <c r="J7333">
        <v>18</v>
      </c>
      <c r="K7333" t="s">
        <v>1543</v>
      </c>
      <c r="L7333">
        <v>2019</v>
      </c>
      <c r="M7333">
        <v>12</v>
      </c>
    </row>
    <row r="7334" spans="1:13" x14ac:dyDescent="0.25">
      <c r="A7334">
        <v>116896</v>
      </c>
      <c r="B7334" t="s">
        <v>1052</v>
      </c>
      <c r="C7334" t="s">
        <v>111</v>
      </c>
      <c r="D7334" t="s">
        <v>15</v>
      </c>
      <c r="E7334" t="s">
        <v>1053</v>
      </c>
      <c r="F7334" s="1">
        <v>43269.349953703706</v>
      </c>
      <c r="G7334">
        <v>1</v>
      </c>
      <c r="H7334">
        <v>110.21</v>
      </c>
      <c r="I7334">
        <v>110.21</v>
      </c>
      <c r="J7334">
        <v>18</v>
      </c>
      <c r="K7334" t="s">
        <v>1543</v>
      </c>
      <c r="L7334">
        <v>2018</v>
      </c>
      <c r="M7334">
        <v>6</v>
      </c>
    </row>
    <row r="7335" spans="1:13" x14ac:dyDescent="0.25">
      <c r="A7335">
        <v>116896</v>
      </c>
      <c r="B7335" t="s">
        <v>1052</v>
      </c>
      <c r="C7335" t="s">
        <v>111</v>
      </c>
      <c r="D7335" t="s">
        <v>15</v>
      </c>
      <c r="E7335" t="s">
        <v>1053</v>
      </c>
      <c r="F7335" s="1">
        <v>43501.529143518521</v>
      </c>
      <c r="G7335">
        <v>1</v>
      </c>
      <c r="H7335">
        <v>105.97</v>
      </c>
      <c r="I7335">
        <v>105.97</v>
      </c>
      <c r="J7335">
        <v>18</v>
      </c>
      <c r="K7335" t="s">
        <v>1543</v>
      </c>
      <c r="L7335">
        <v>2019</v>
      </c>
      <c r="M7335">
        <v>2</v>
      </c>
    </row>
    <row r="7336" spans="1:13" x14ac:dyDescent="0.25">
      <c r="A7336">
        <v>213080</v>
      </c>
      <c r="B7336" t="s">
        <v>386</v>
      </c>
      <c r="C7336" t="s">
        <v>14</v>
      </c>
      <c r="D7336" t="s">
        <v>15</v>
      </c>
      <c r="E7336" t="s">
        <v>387</v>
      </c>
      <c r="F7336" s="1">
        <v>43276.328842592593</v>
      </c>
      <c r="G7336">
        <v>1</v>
      </c>
      <c r="H7336">
        <v>128.03</v>
      </c>
      <c r="I7336">
        <v>128.03</v>
      </c>
      <c r="J7336">
        <v>18</v>
      </c>
      <c r="K7336" t="s">
        <v>1543</v>
      </c>
      <c r="L7336">
        <v>2018</v>
      </c>
      <c r="M7336">
        <v>6</v>
      </c>
    </row>
    <row r="7337" spans="1:13" x14ac:dyDescent="0.25">
      <c r="A7337">
        <v>191877</v>
      </c>
      <c r="B7337" t="s">
        <v>391</v>
      </c>
      <c r="C7337" t="s">
        <v>14</v>
      </c>
      <c r="D7337" t="s">
        <v>15</v>
      </c>
      <c r="E7337" t="s">
        <v>390</v>
      </c>
      <c r="F7337" s="1">
        <v>42961.396134259259</v>
      </c>
      <c r="G7337">
        <v>1</v>
      </c>
      <c r="H7337">
        <v>46.66</v>
      </c>
      <c r="I7337">
        <v>46.66</v>
      </c>
      <c r="J7337">
        <v>18</v>
      </c>
      <c r="K7337" t="s">
        <v>1543</v>
      </c>
      <c r="L7337">
        <v>2017</v>
      </c>
      <c r="M7337">
        <v>8</v>
      </c>
    </row>
    <row r="7338" spans="1:13" x14ac:dyDescent="0.25">
      <c r="A7338">
        <v>850724</v>
      </c>
      <c r="B7338" t="s">
        <v>392</v>
      </c>
      <c r="C7338" t="s">
        <v>14</v>
      </c>
      <c r="D7338" t="s">
        <v>15</v>
      </c>
      <c r="E7338" t="s">
        <v>390</v>
      </c>
      <c r="F7338" s="1">
        <v>43353.40792824074</v>
      </c>
      <c r="G7338">
        <v>1</v>
      </c>
      <c r="H7338">
        <v>47.8</v>
      </c>
      <c r="I7338">
        <v>47.8</v>
      </c>
      <c r="J7338">
        <v>18</v>
      </c>
      <c r="K7338" t="s">
        <v>1543</v>
      </c>
      <c r="L7338">
        <v>2018</v>
      </c>
      <c r="M7338">
        <v>9</v>
      </c>
    </row>
    <row r="7339" spans="1:13" x14ac:dyDescent="0.25">
      <c r="A7339">
        <v>124414</v>
      </c>
      <c r="B7339" t="s">
        <v>1663</v>
      </c>
      <c r="C7339" t="s">
        <v>14</v>
      </c>
      <c r="D7339" t="s">
        <v>15</v>
      </c>
      <c r="E7339" t="s">
        <v>390</v>
      </c>
      <c r="F7339" s="1">
        <v>43717.490011574075</v>
      </c>
      <c r="G7339">
        <v>1</v>
      </c>
      <c r="H7339">
        <v>46.79</v>
      </c>
      <c r="I7339">
        <v>46.79</v>
      </c>
      <c r="J7339">
        <v>18</v>
      </c>
      <c r="K7339" t="s">
        <v>1543</v>
      </c>
      <c r="L7339">
        <v>2019</v>
      </c>
      <c r="M7339">
        <v>9</v>
      </c>
    </row>
    <row r="7340" spans="1:13" x14ac:dyDescent="0.25">
      <c r="A7340">
        <v>202878</v>
      </c>
      <c r="B7340" t="s">
        <v>395</v>
      </c>
      <c r="C7340" t="s">
        <v>14</v>
      </c>
      <c r="D7340" t="s">
        <v>15</v>
      </c>
      <c r="E7340" t="s">
        <v>396</v>
      </c>
      <c r="F7340" s="1">
        <v>43745.460821759261</v>
      </c>
      <c r="G7340">
        <v>1</v>
      </c>
      <c r="H7340">
        <v>42.2</v>
      </c>
      <c r="I7340">
        <v>42.2</v>
      </c>
      <c r="J7340">
        <v>18</v>
      </c>
      <c r="K7340" t="s">
        <v>1543</v>
      </c>
      <c r="L7340">
        <v>2019</v>
      </c>
      <c r="M7340">
        <v>10</v>
      </c>
    </row>
    <row r="7341" spans="1:13" x14ac:dyDescent="0.25">
      <c r="A7341">
        <v>114926</v>
      </c>
      <c r="B7341" t="s">
        <v>1054</v>
      </c>
      <c r="C7341" t="s">
        <v>14</v>
      </c>
      <c r="D7341" t="s">
        <v>15</v>
      </c>
      <c r="E7341" t="s">
        <v>1055</v>
      </c>
      <c r="F7341" s="1">
        <v>43325.332627314812</v>
      </c>
      <c r="G7341">
        <v>1</v>
      </c>
      <c r="H7341">
        <v>104.63</v>
      </c>
      <c r="I7341">
        <v>104.63</v>
      </c>
      <c r="J7341">
        <v>18</v>
      </c>
      <c r="K7341" t="s">
        <v>1543</v>
      </c>
      <c r="L7341">
        <v>2018</v>
      </c>
      <c r="M7341">
        <v>8</v>
      </c>
    </row>
    <row r="7342" spans="1:13" x14ac:dyDescent="0.25">
      <c r="A7342">
        <v>847589</v>
      </c>
      <c r="B7342" t="s">
        <v>1056</v>
      </c>
      <c r="C7342" t="s">
        <v>14</v>
      </c>
      <c r="D7342" t="s">
        <v>15</v>
      </c>
      <c r="E7342" t="s">
        <v>1055</v>
      </c>
      <c r="F7342" s="1">
        <v>43322.568379629629</v>
      </c>
      <c r="G7342">
        <v>1</v>
      </c>
      <c r="H7342">
        <v>419.57</v>
      </c>
      <c r="I7342">
        <v>419.57</v>
      </c>
      <c r="J7342">
        <v>18</v>
      </c>
      <c r="K7342" t="s">
        <v>1543</v>
      </c>
      <c r="L7342">
        <v>2018</v>
      </c>
      <c r="M7342">
        <v>8</v>
      </c>
    </row>
    <row r="7343" spans="1:13" x14ac:dyDescent="0.25">
      <c r="A7343">
        <v>208465</v>
      </c>
      <c r="B7343" t="s">
        <v>402</v>
      </c>
      <c r="C7343" t="s">
        <v>14</v>
      </c>
      <c r="D7343" t="s">
        <v>85</v>
      </c>
      <c r="E7343" t="s">
        <v>401</v>
      </c>
      <c r="F7343" s="1">
        <v>42902.480011574073</v>
      </c>
      <c r="G7343">
        <v>0.5</v>
      </c>
      <c r="H7343">
        <v>2234.65</v>
      </c>
      <c r="I7343">
        <v>1117.33</v>
      </c>
      <c r="J7343">
        <v>18</v>
      </c>
      <c r="K7343" t="s">
        <v>1543</v>
      </c>
      <c r="L7343">
        <v>2017</v>
      </c>
      <c r="M7343">
        <v>6</v>
      </c>
    </row>
    <row r="7344" spans="1:13" x14ac:dyDescent="0.25">
      <c r="A7344">
        <v>208465</v>
      </c>
      <c r="B7344" t="s">
        <v>402</v>
      </c>
      <c r="C7344" t="s">
        <v>14</v>
      </c>
      <c r="D7344" t="s">
        <v>85</v>
      </c>
      <c r="E7344" t="s">
        <v>401</v>
      </c>
      <c r="F7344" s="1">
        <v>42902.480011574073</v>
      </c>
      <c r="G7344">
        <v>0.5</v>
      </c>
      <c r="H7344">
        <v>2234.65</v>
      </c>
      <c r="I7344">
        <v>1117.33</v>
      </c>
      <c r="J7344">
        <v>18</v>
      </c>
      <c r="K7344" t="s">
        <v>1543</v>
      </c>
      <c r="L7344">
        <v>2017</v>
      </c>
      <c r="M7344">
        <v>6</v>
      </c>
    </row>
    <row r="7345" spans="1:13" x14ac:dyDescent="0.25">
      <c r="A7345">
        <v>28949</v>
      </c>
      <c r="B7345" t="s">
        <v>1664</v>
      </c>
      <c r="C7345" t="s">
        <v>14</v>
      </c>
      <c r="D7345" t="s">
        <v>15</v>
      </c>
      <c r="E7345" t="s">
        <v>1058</v>
      </c>
      <c r="F7345" s="1">
        <v>43124.424733796295</v>
      </c>
      <c r="G7345">
        <v>1</v>
      </c>
      <c r="H7345">
        <v>322.12</v>
      </c>
      <c r="I7345">
        <v>322.12</v>
      </c>
      <c r="J7345">
        <v>18</v>
      </c>
      <c r="K7345" t="s">
        <v>1543</v>
      </c>
      <c r="L7345">
        <v>2018</v>
      </c>
      <c r="M7345">
        <v>1</v>
      </c>
    </row>
    <row r="7346" spans="1:13" x14ac:dyDescent="0.25">
      <c r="A7346">
        <v>28949</v>
      </c>
      <c r="B7346" t="s">
        <v>1664</v>
      </c>
      <c r="C7346" t="s">
        <v>14</v>
      </c>
      <c r="D7346" t="s">
        <v>15</v>
      </c>
      <c r="E7346" t="s">
        <v>1058</v>
      </c>
      <c r="F7346" s="1">
        <v>43136.401342592595</v>
      </c>
      <c r="G7346">
        <v>1</v>
      </c>
      <c r="H7346">
        <v>322.08999999999997</v>
      </c>
      <c r="I7346">
        <v>322.08999999999997</v>
      </c>
      <c r="J7346">
        <v>18</v>
      </c>
      <c r="K7346" t="s">
        <v>1543</v>
      </c>
      <c r="L7346">
        <v>2018</v>
      </c>
      <c r="M7346">
        <v>2</v>
      </c>
    </row>
    <row r="7347" spans="1:13" x14ac:dyDescent="0.25">
      <c r="A7347">
        <v>128968</v>
      </c>
      <c r="B7347" t="s">
        <v>1057</v>
      </c>
      <c r="C7347" t="s">
        <v>14</v>
      </c>
      <c r="D7347" t="s">
        <v>15</v>
      </c>
      <c r="E7347" t="s">
        <v>1058</v>
      </c>
      <c r="F7347" s="1">
        <v>43385.58699074074</v>
      </c>
      <c r="G7347">
        <v>1</v>
      </c>
      <c r="H7347">
        <v>537.80999999999995</v>
      </c>
      <c r="I7347">
        <v>537.80999999999995</v>
      </c>
      <c r="J7347">
        <v>18</v>
      </c>
      <c r="K7347" t="s">
        <v>1543</v>
      </c>
      <c r="L7347">
        <v>2018</v>
      </c>
      <c r="M7347">
        <v>10</v>
      </c>
    </row>
    <row r="7348" spans="1:13" x14ac:dyDescent="0.25">
      <c r="A7348">
        <v>128968</v>
      </c>
      <c r="B7348" t="s">
        <v>1057</v>
      </c>
      <c r="C7348" t="s">
        <v>14</v>
      </c>
      <c r="D7348" t="s">
        <v>15</v>
      </c>
      <c r="E7348" t="s">
        <v>1058</v>
      </c>
      <c r="F7348" s="1">
        <v>43640.447997685187</v>
      </c>
      <c r="G7348">
        <v>1</v>
      </c>
      <c r="H7348">
        <v>537.76</v>
      </c>
      <c r="I7348">
        <v>537.76</v>
      </c>
      <c r="J7348">
        <v>18</v>
      </c>
      <c r="K7348" t="s">
        <v>1543</v>
      </c>
      <c r="L7348">
        <v>2019</v>
      </c>
      <c r="M7348">
        <v>6</v>
      </c>
    </row>
    <row r="7349" spans="1:13" x14ac:dyDescent="0.25">
      <c r="A7349">
        <v>100802</v>
      </c>
      <c r="B7349" t="s">
        <v>404</v>
      </c>
      <c r="C7349" t="s">
        <v>14</v>
      </c>
      <c r="D7349" t="s">
        <v>403</v>
      </c>
      <c r="E7349" t="s">
        <v>405</v>
      </c>
      <c r="F7349" s="1">
        <v>42838.430289351854</v>
      </c>
      <c r="G7349">
        <v>1</v>
      </c>
      <c r="H7349">
        <v>73.06</v>
      </c>
      <c r="I7349">
        <v>73.06</v>
      </c>
      <c r="J7349">
        <v>18</v>
      </c>
      <c r="K7349" t="s">
        <v>1543</v>
      </c>
      <c r="L7349">
        <v>2017</v>
      </c>
      <c r="M7349">
        <v>4</v>
      </c>
    </row>
    <row r="7350" spans="1:13" x14ac:dyDescent="0.25">
      <c r="A7350">
        <v>100802</v>
      </c>
      <c r="B7350" t="s">
        <v>404</v>
      </c>
      <c r="C7350" t="s">
        <v>14</v>
      </c>
      <c r="D7350" t="s">
        <v>403</v>
      </c>
      <c r="E7350" t="s">
        <v>405</v>
      </c>
      <c r="F7350" s="1">
        <v>42899.420162037037</v>
      </c>
      <c r="G7350">
        <v>1</v>
      </c>
      <c r="H7350">
        <v>75.62</v>
      </c>
      <c r="I7350">
        <v>75.62</v>
      </c>
      <c r="J7350">
        <v>18</v>
      </c>
      <c r="K7350" t="s">
        <v>1543</v>
      </c>
      <c r="L7350">
        <v>2017</v>
      </c>
      <c r="M7350">
        <v>6</v>
      </c>
    </row>
    <row r="7351" spans="1:13" x14ac:dyDescent="0.25">
      <c r="A7351">
        <v>100802</v>
      </c>
      <c r="B7351" t="s">
        <v>404</v>
      </c>
      <c r="C7351" t="s">
        <v>14</v>
      </c>
      <c r="D7351" t="s">
        <v>403</v>
      </c>
      <c r="E7351" t="s">
        <v>405</v>
      </c>
      <c r="F7351" s="1">
        <v>42916.522175925929</v>
      </c>
      <c r="G7351">
        <v>2</v>
      </c>
      <c r="H7351">
        <v>78.66</v>
      </c>
      <c r="I7351">
        <v>157.32</v>
      </c>
      <c r="J7351">
        <v>18</v>
      </c>
      <c r="K7351" t="s">
        <v>1543</v>
      </c>
      <c r="L7351">
        <v>2017</v>
      </c>
      <c r="M7351">
        <v>6</v>
      </c>
    </row>
    <row r="7352" spans="1:13" x14ac:dyDescent="0.25">
      <c r="A7352">
        <v>134821</v>
      </c>
      <c r="B7352" t="s">
        <v>406</v>
      </c>
      <c r="C7352" t="s">
        <v>14</v>
      </c>
      <c r="D7352" t="s">
        <v>85</v>
      </c>
      <c r="E7352" t="s">
        <v>336</v>
      </c>
      <c r="F7352" s="1">
        <v>42846.337858796294</v>
      </c>
      <c r="G7352">
        <v>2</v>
      </c>
      <c r="H7352">
        <v>264.99</v>
      </c>
      <c r="I7352">
        <v>529.98</v>
      </c>
      <c r="J7352">
        <v>18</v>
      </c>
      <c r="K7352" t="s">
        <v>1543</v>
      </c>
      <c r="L7352">
        <v>2017</v>
      </c>
      <c r="M7352">
        <v>4</v>
      </c>
    </row>
    <row r="7353" spans="1:13" x14ac:dyDescent="0.25">
      <c r="A7353">
        <v>215966</v>
      </c>
      <c r="B7353" t="s">
        <v>1665</v>
      </c>
      <c r="C7353" t="s">
        <v>14</v>
      </c>
      <c r="D7353" t="s">
        <v>15</v>
      </c>
      <c r="E7353" t="s">
        <v>408</v>
      </c>
      <c r="F7353" s="1">
        <v>43150.316076388888</v>
      </c>
      <c r="G7353">
        <v>1</v>
      </c>
      <c r="H7353">
        <v>56.66</v>
      </c>
      <c r="I7353">
        <v>56.66</v>
      </c>
      <c r="J7353">
        <v>18</v>
      </c>
      <c r="K7353" t="s">
        <v>1543</v>
      </c>
      <c r="L7353">
        <v>2018</v>
      </c>
      <c r="M7353">
        <v>2</v>
      </c>
    </row>
    <row r="7354" spans="1:13" x14ac:dyDescent="0.25">
      <c r="A7354">
        <v>215964</v>
      </c>
      <c r="B7354" t="s">
        <v>407</v>
      </c>
      <c r="C7354" t="s">
        <v>14</v>
      </c>
      <c r="D7354" t="s">
        <v>15</v>
      </c>
      <c r="E7354" t="s">
        <v>408</v>
      </c>
      <c r="F7354" s="1">
        <v>43633.429166666669</v>
      </c>
      <c r="G7354">
        <v>1</v>
      </c>
      <c r="H7354">
        <v>201.17</v>
      </c>
      <c r="I7354">
        <v>201.17</v>
      </c>
      <c r="J7354">
        <v>18</v>
      </c>
      <c r="K7354" t="s">
        <v>1543</v>
      </c>
      <c r="L7354">
        <v>2019</v>
      </c>
      <c r="M7354">
        <v>6</v>
      </c>
    </row>
    <row r="7355" spans="1:13" x14ac:dyDescent="0.25">
      <c r="A7355">
        <v>128740</v>
      </c>
      <c r="B7355" t="s">
        <v>1666</v>
      </c>
      <c r="C7355" t="s">
        <v>14</v>
      </c>
      <c r="D7355" t="s">
        <v>15</v>
      </c>
      <c r="E7355" t="s">
        <v>1667</v>
      </c>
      <c r="F7355" s="1">
        <v>43332.364282407405</v>
      </c>
      <c r="G7355">
        <v>1</v>
      </c>
      <c r="H7355">
        <v>688.31</v>
      </c>
      <c r="I7355">
        <v>688.31</v>
      </c>
      <c r="J7355">
        <v>18</v>
      </c>
      <c r="K7355" t="s">
        <v>1543</v>
      </c>
      <c r="L7355">
        <v>2018</v>
      </c>
      <c r="M7355">
        <v>8</v>
      </c>
    </row>
    <row r="7356" spans="1:13" x14ac:dyDescent="0.25">
      <c r="A7356">
        <v>844468</v>
      </c>
      <c r="B7356" t="s">
        <v>1668</v>
      </c>
      <c r="C7356" t="s">
        <v>14</v>
      </c>
      <c r="D7356" t="s">
        <v>15</v>
      </c>
      <c r="E7356" t="s">
        <v>1669</v>
      </c>
      <c r="F7356" s="1">
        <v>42793.396539351852</v>
      </c>
      <c r="G7356">
        <v>1</v>
      </c>
      <c r="H7356">
        <v>96.03</v>
      </c>
      <c r="I7356">
        <v>96.03</v>
      </c>
      <c r="J7356">
        <v>18</v>
      </c>
      <c r="K7356" t="s">
        <v>1543</v>
      </c>
      <c r="L7356">
        <v>2017</v>
      </c>
      <c r="M7356">
        <v>2</v>
      </c>
    </row>
    <row r="7357" spans="1:13" x14ac:dyDescent="0.25">
      <c r="A7357">
        <v>178682</v>
      </c>
      <c r="B7357" t="s">
        <v>409</v>
      </c>
      <c r="C7357" t="s">
        <v>14</v>
      </c>
      <c r="D7357" t="s">
        <v>15</v>
      </c>
      <c r="E7357" t="s">
        <v>207</v>
      </c>
      <c r="F7357" s="1">
        <v>43500.43408564815</v>
      </c>
      <c r="G7357">
        <v>1</v>
      </c>
      <c r="H7357">
        <v>43.33</v>
      </c>
      <c r="I7357">
        <v>43.33</v>
      </c>
      <c r="J7357">
        <v>18</v>
      </c>
      <c r="K7357" t="s">
        <v>1543</v>
      </c>
      <c r="L7357">
        <v>2019</v>
      </c>
      <c r="M7357">
        <v>2</v>
      </c>
    </row>
    <row r="7358" spans="1:13" x14ac:dyDescent="0.25">
      <c r="A7358">
        <v>178682</v>
      </c>
      <c r="B7358" t="s">
        <v>409</v>
      </c>
      <c r="C7358" t="s">
        <v>14</v>
      </c>
      <c r="D7358" t="s">
        <v>15</v>
      </c>
      <c r="E7358" t="s">
        <v>207</v>
      </c>
      <c r="F7358" s="1">
        <v>43535.356111111112</v>
      </c>
      <c r="G7358">
        <v>1</v>
      </c>
      <c r="H7358">
        <v>43.76</v>
      </c>
      <c r="I7358">
        <v>43.76</v>
      </c>
      <c r="J7358">
        <v>18</v>
      </c>
      <c r="K7358" t="s">
        <v>1543</v>
      </c>
      <c r="L7358">
        <v>2019</v>
      </c>
      <c r="M7358">
        <v>3</v>
      </c>
    </row>
    <row r="7359" spans="1:13" x14ac:dyDescent="0.25">
      <c r="A7359">
        <v>178682</v>
      </c>
      <c r="B7359" t="s">
        <v>409</v>
      </c>
      <c r="C7359" t="s">
        <v>14</v>
      </c>
      <c r="D7359" t="s">
        <v>15</v>
      </c>
      <c r="E7359" t="s">
        <v>207</v>
      </c>
      <c r="F7359" s="1">
        <v>43665.360752314817</v>
      </c>
      <c r="G7359">
        <v>1</v>
      </c>
      <c r="H7359">
        <v>43.71</v>
      </c>
      <c r="I7359">
        <v>43.71</v>
      </c>
      <c r="J7359">
        <v>18</v>
      </c>
      <c r="K7359" t="s">
        <v>1543</v>
      </c>
      <c r="L7359">
        <v>2019</v>
      </c>
      <c r="M7359">
        <v>7</v>
      </c>
    </row>
    <row r="7360" spans="1:13" x14ac:dyDescent="0.25">
      <c r="A7360">
        <v>178675</v>
      </c>
      <c r="B7360" t="s">
        <v>410</v>
      </c>
      <c r="C7360" t="s">
        <v>14</v>
      </c>
      <c r="D7360" t="s">
        <v>15</v>
      </c>
      <c r="E7360" t="s">
        <v>207</v>
      </c>
      <c r="F7360" s="1">
        <v>43675.493275462963</v>
      </c>
      <c r="G7360">
        <v>1</v>
      </c>
      <c r="H7360">
        <v>131.13999999999999</v>
      </c>
      <c r="I7360">
        <v>131.13999999999999</v>
      </c>
      <c r="J7360">
        <v>18</v>
      </c>
      <c r="K7360" t="s">
        <v>1543</v>
      </c>
      <c r="L7360">
        <v>2019</v>
      </c>
      <c r="M7360">
        <v>7</v>
      </c>
    </row>
    <row r="7361" spans="1:13" x14ac:dyDescent="0.25">
      <c r="A7361">
        <v>117189</v>
      </c>
      <c r="B7361" t="s">
        <v>411</v>
      </c>
      <c r="C7361" t="s">
        <v>14</v>
      </c>
      <c r="D7361" t="s">
        <v>15</v>
      </c>
      <c r="E7361" t="s">
        <v>412</v>
      </c>
      <c r="F7361" s="1">
        <v>43080.359155092592</v>
      </c>
      <c r="G7361">
        <v>1</v>
      </c>
      <c r="H7361">
        <v>55.88</v>
      </c>
      <c r="I7361">
        <v>55.88</v>
      </c>
      <c r="J7361">
        <v>18</v>
      </c>
      <c r="K7361" t="s">
        <v>1543</v>
      </c>
      <c r="L7361">
        <v>2017</v>
      </c>
      <c r="M7361">
        <v>12</v>
      </c>
    </row>
    <row r="7362" spans="1:13" x14ac:dyDescent="0.25">
      <c r="A7362">
        <v>117189</v>
      </c>
      <c r="B7362" t="s">
        <v>411</v>
      </c>
      <c r="C7362" t="s">
        <v>14</v>
      </c>
      <c r="D7362" t="s">
        <v>15</v>
      </c>
      <c r="E7362" t="s">
        <v>412</v>
      </c>
      <c r="F7362" s="1">
        <v>43381.440335648149</v>
      </c>
      <c r="G7362">
        <v>2</v>
      </c>
      <c r="H7362">
        <v>55.87</v>
      </c>
      <c r="I7362">
        <v>111.74</v>
      </c>
      <c r="J7362">
        <v>18</v>
      </c>
      <c r="K7362" t="s">
        <v>1543</v>
      </c>
      <c r="L7362">
        <v>2018</v>
      </c>
      <c r="M7362">
        <v>10</v>
      </c>
    </row>
    <row r="7363" spans="1:13" x14ac:dyDescent="0.25">
      <c r="A7363">
        <v>117189</v>
      </c>
      <c r="B7363" t="s">
        <v>411</v>
      </c>
      <c r="C7363" t="s">
        <v>14</v>
      </c>
      <c r="D7363" t="s">
        <v>15</v>
      </c>
      <c r="E7363" t="s">
        <v>412</v>
      </c>
      <c r="F7363" s="1">
        <v>43556.407962962963</v>
      </c>
      <c r="G7363">
        <v>1</v>
      </c>
      <c r="H7363">
        <v>55.87</v>
      </c>
      <c r="I7363">
        <v>55.87</v>
      </c>
      <c r="J7363">
        <v>18</v>
      </c>
      <c r="K7363" t="s">
        <v>1543</v>
      </c>
      <c r="L7363">
        <v>2019</v>
      </c>
      <c r="M7363">
        <v>4</v>
      </c>
    </row>
    <row r="7364" spans="1:13" x14ac:dyDescent="0.25">
      <c r="A7364">
        <v>102486</v>
      </c>
      <c r="B7364" t="s">
        <v>797</v>
      </c>
      <c r="C7364" t="s">
        <v>14</v>
      </c>
      <c r="D7364" t="s">
        <v>15</v>
      </c>
      <c r="E7364" t="s">
        <v>413</v>
      </c>
      <c r="F7364" s="1">
        <v>43185.347974537035</v>
      </c>
      <c r="G7364">
        <v>1</v>
      </c>
      <c r="H7364">
        <v>123.1</v>
      </c>
      <c r="I7364">
        <v>123.1</v>
      </c>
      <c r="J7364">
        <v>18</v>
      </c>
      <c r="K7364" t="s">
        <v>1543</v>
      </c>
      <c r="L7364">
        <v>2018</v>
      </c>
      <c r="M7364">
        <v>3</v>
      </c>
    </row>
    <row r="7365" spans="1:13" x14ac:dyDescent="0.25">
      <c r="A7365">
        <v>200935</v>
      </c>
      <c r="B7365" t="s">
        <v>414</v>
      </c>
      <c r="C7365" t="s">
        <v>14</v>
      </c>
      <c r="D7365" t="s">
        <v>27</v>
      </c>
      <c r="E7365" t="s">
        <v>412</v>
      </c>
      <c r="F7365" s="1">
        <v>42838.437418981484</v>
      </c>
      <c r="G7365">
        <v>1</v>
      </c>
      <c r="H7365">
        <v>34.450000000000003</v>
      </c>
      <c r="I7365">
        <v>34.450000000000003</v>
      </c>
      <c r="J7365">
        <v>18</v>
      </c>
      <c r="K7365" t="s">
        <v>1543</v>
      </c>
      <c r="L7365">
        <v>2017</v>
      </c>
      <c r="M7365">
        <v>4</v>
      </c>
    </row>
    <row r="7366" spans="1:13" x14ac:dyDescent="0.25">
      <c r="A7366">
        <v>845697</v>
      </c>
      <c r="B7366" t="s">
        <v>414</v>
      </c>
      <c r="C7366" t="s">
        <v>14</v>
      </c>
      <c r="D7366" t="s">
        <v>15</v>
      </c>
      <c r="E7366" t="s">
        <v>412</v>
      </c>
      <c r="F7366" s="1">
        <v>43005.546365740738</v>
      </c>
      <c r="G7366">
        <v>1</v>
      </c>
      <c r="H7366">
        <v>44.85</v>
      </c>
      <c r="I7366">
        <v>44.85</v>
      </c>
      <c r="J7366">
        <v>18</v>
      </c>
      <c r="K7366" t="s">
        <v>1543</v>
      </c>
      <c r="L7366">
        <v>2017</v>
      </c>
      <c r="M7366">
        <v>9</v>
      </c>
    </row>
    <row r="7367" spans="1:13" x14ac:dyDescent="0.25">
      <c r="A7367">
        <v>845697</v>
      </c>
      <c r="B7367" t="s">
        <v>414</v>
      </c>
      <c r="C7367" t="s">
        <v>14</v>
      </c>
      <c r="D7367" t="s">
        <v>15</v>
      </c>
      <c r="E7367" t="s">
        <v>412</v>
      </c>
      <c r="F7367" s="1">
        <v>43017.389930555553</v>
      </c>
      <c r="G7367">
        <v>1</v>
      </c>
      <c r="H7367">
        <v>45.16</v>
      </c>
      <c r="I7367">
        <v>45.16</v>
      </c>
      <c r="J7367">
        <v>18</v>
      </c>
      <c r="K7367" t="s">
        <v>1543</v>
      </c>
      <c r="L7367">
        <v>2017</v>
      </c>
      <c r="M7367">
        <v>10</v>
      </c>
    </row>
    <row r="7368" spans="1:13" x14ac:dyDescent="0.25">
      <c r="A7368">
        <v>845697</v>
      </c>
      <c r="B7368" t="s">
        <v>414</v>
      </c>
      <c r="C7368" t="s">
        <v>14</v>
      </c>
      <c r="D7368" t="s">
        <v>15</v>
      </c>
      <c r="E7368" t="s">
        <v>412</v>
      </c>
      <c r="F7368" s="1">
        <v>43025.367523148147</v>
      </c>
      <c r="G7368">
        <v>1</v>
      </c>
      <c r="H7368">
        <v>44.85</v>
      </c>
      <c r="I7368">
        <v>44.85</v>
      </c>
      <c r="J7368">
        <v>18</v>
      </c>
      <c r="K7368" t="s">
        <v>1543</v>
      </c>
      <c r="L7368">
        <v>2017</v>
      </c>
      <c r="M7368">
        <v>10</v>
      </c>
    </row>
    <row r="7369" spans="1:13" x14ac:dyDescent="0.25">
      <c r="A7369">
        <v>845697</v>
      </c>
      <c r="B7369" t="s">
        <v>414</v>
      </c>
      <c r="C7369" t="s">
        <v>14</v>
      </c>
      <c r="D7369" t="s">
        <v>15</v>
      </c>
      <c r="E7369" t="s">
        <v>412</v>
      </c>
      <c r="F7369" s="1">
        <v>43374.413958333331</v>
      </c>
      <c r="G7369">
        <v>1</v>
      </c>
      <c r="H7369">
        <v>44.85</v>
      </c>
      <c r="I7369">
        <v>44.85</v>
      </c>
      <c r="J7369">
        <v>18</v>
      </c>
      <c r="K7369" t="s">
        <v>1543</v>
      </c>
      <c r="L7369">
        <v>2018</v>
      </c>
      <c r="M7369">
        <v>10</v>
      </c>
    </row>
    <row r="7370" spans="1:13" x14ac:dyDescent="0.25">
      <c r="A7370">
        <v>845697</v>
      </c>
      <c r="B7370" t="s">
        <v>414</v>
      </c>
      <c r="C7370" t="s">
        <v>14</v>
      </c>
      <c r="D7370" t="s">
        <v>15</v>
      </c>
      <c r="E7370" t="s">
        <v>412</v>
      </c>
      <c r="F7370" s="1">
        <v>43500.43408564815</v>
      </c>
      <c r="G7370">
        <v>1</v>
      </c>
      <c r="H7370">
        <v>44.85</v>
      </c>
      <c r="I7370">
        <v>44.85</v>
      </c>
      <c r="J7370">
        <v>18</v>
      </c>
      <c r="K7370" t="s">
        <v>1543</v>
      </c>
      <c r="L7370">
        <v>2019</v>
      </c>
      <c r="M7370">
        <v>2</v>
      </c>
    </row>
    <row r="7371" spans="1:13" x14ac:dyDescent="0.25">
      <c r="A7371">
        <v>845697</v>
      </c>
      <c r="B7371" t="s">
        <v>414</v>
      </c>
      <c r="C7371" t="s">
        <v>14</v>
      </c>
      <c r="D7371" t="s">
        <v>15</v>
      </c>
      <c r="E7371" t="s">
        <v>412</v>
      </c>
      <c r="F7371" s="1">
        <v>43507.406377314815</v>
      </c>
      <c r="G7371">
        <v>1</v>
      </c>
      <c r="H7371">
        <v>44.85</v>
      </c>
      <c r="I7371">
        <v>44.85</v>
      </c>
      <c r="J7371">
        <v>18</v>
      </c>
      <c r="K7371" t="s">
        <v>1543</v>
      </c>
      <c r="L7371">
        <v>2019</v>
      </c>
      <c r="M7371">
        <v>2</v>
      </c>
    </row>
    <row r="7372" spans="1:13" x14ac:dyDescent="0.25">
      <c r="A7372">
        <v>845697</v>
      </c>
      <c r="B7372" t="s">
        <v>414</v>
      </c>
      <c r="C7372" t="s">
        <v>14</v>
      </c>
      <c r="D7372" t="s">
        <v>15</v>
      </c>
      <c r="E7372" t="s">
        <v>412</v>
      </c>
      <c r="F7372" s="1">
        <v>43573.520185185182</v>
      </c>
      <c r="G7372">
        <v>1</v>
      </c>
      <c r="H7372">
        <v>44.85</v>
      </c>
      <c r="I7372">
        <v>44.85</v>
      </c>
      <c r="J7372">
        <v>18</v>
      </c>
      <c r="K7372" t="s">
        <v>1543</v>
      </c>
      <c r="L7372">
        <v>2019</v>
      </c>
      <c r="M7372">
        <v>4</v>
      </c>
    </row>
    <row r="7373" spans="1:13" x14ac:dyDescent="0.25">
      <c r="A7373">
        <v>845697</v>
      </c>
      <c r="B7373" t="s">
        <v>414</v>
      </c>
      <c r="C7373" t="s">
        <v>14</v>
      </c>
      <c r="D7373" t="s">
        <v>15</v>
      </c>
      <c r="E7373" t="s">
        <v>412</v>
      </c>
      <c r="F7373" s="1">
        <v>43598.362534722219</v>
      </c>
      <c r="G7373">
        <v>1</v>
      </c>
      <c r="H7373">
        <v>44.85</v>
      </c>
      <c r="I7373">
        <v>44.85</v>
      </c>
      <c r="J7373">
        <v>18</v>
      </c>
      <c r="K7373" t="s">
        <v>1543</v>
      </c>
      <c r="L7373">
        <v>2019</v>
      </c>
      <c r="M7373">
        <v>5</v>
      </c>
    </row>
    <row r="7374" spans="1:13" x14ac:dyDescent="0.25">
      <c r="A7374">
        <v>845697</v>
      </c>
      <c r="B7374" t="s">
        <v>414</v>
      </c>
      <c r="C7374" t="s">
        <v>14</v>
      </c>
      <c r="D7374" t="s">
        <v>15</v>
      </c>
      <c r="E7374" t="s">
        <v>412</v>
      </c>
      <c r="F7374" s="1">
        <v>43633.429166666669</v>
      </c>
      <c r="G7374">
        <v>1</v>
      </c>
      <c r="H7374">
        <v>44.85</v>
      </c>
      <c r="I7374">
        <v>44.85</v>
      </c>
      <c r="J7374">
        <v>18</v>
      </c>
      <c r="K7374" t="s">
        <v>1543</v>
      </c>
      <c r="L7374">
        <v>2019</v>
      </c>
      <c r="M7374">
        <v>6</v>
      </c>
    </row>
    <row r="7375" spans="1:13" x14ac:dyDescent="0.25">
      <c r="A7375">
        <v>845697</v>
      </c>
      <c r="B7375" t="s">
        <v>414</v>
      </c>
      <c r="C7375" t="s">
        <v>14</v>
      </c>
      <c r="D7375" t="s">
        <v>15</v>
      </c>
      <c r="E7375" t="s">
        <v>412</v>
      </c>
      <c r="F7375" s="1">
        <v>43675.493275462963</v>
      </c>
      <c r="G7375">
        <v>1</v>
      </c>
      <c r="H7375">
        <v>44.85</v>
      </c>
      <c r="I7375">
        <v>44.85</v>
      </c>
      <c r="J7375">
        <v>18</v>
      </c>
      <c r="K7375" t="s">
        <v>1543</v>
      </c>
      <c r="L7375">
        <v>2019</v>
      </c>
      <c r="M7375">
        <v>7</v>
      </c>
    </row>
    <row r="7376" spans="1:13" x14ac:dyDescent="0.25">
      <c r="A7376">
        <v>845697</v>
      </c>
      <c r="B7376" t="s">
        <v>414</v>
      </c>
      <c r="C7376" t="s">
        <v>14</v>
      </c>
      <c r="D7376" t="s">
        <v>15</v>
      </c>
      <c r="E7376" t="s">
        <v>412</v>
      </c>
      <c r="F7376" s="1">
        <v>43675.493275462963</v>
      </c>
      <c r="G7376">
        <v>1</v>
      </c>
      <c r="H7376">
        <v>44.8</v>
      </c>
      <c r="I7376">
        <v>44.8</v>
      </c>
      <c r="J7376">
        <v>18</v>
      </c>
      <c r="K7376" t="s">
        <v>1543</v>
      </c>
      <c r="L7376">
        <v>2019</v>
      </c>
      <c r="M7376">
        <v>7</v>
      </c>
    </row>
    <row r="7377" spans="1:13" x14ac:dyDescent="0.25">
      <c r="A7377">
        <v>845697</v>
      </c>
      <c r="B7377" t="s">
        <v>414</v>
      </c>
      <c r="C7377" t="s">
        <v>14</v>
      </c>
      <c r="D7377" t="s">
        <v>15</v>
      </c>
      <c r="E7377" t="s">
        <v>412</v>
      </c>
      <c r="F7377" s="1">
        <v>43801.443842592591</v>
      </c>
      <c r="G7377">
        <v>1</v>
      </c>
      <c r="H7377">
        <v>44.79</v>
      </c>
      <c r="I7377">
        <v>44.79</v>
      </c>
      <c r="J7377">
        <v>18</v>
      </c>
      <c r="K7377" t="s">
        <v>1543</v>
      </c>
      <c r="L7377">
        <v>2019</v>
      </c>
      <c r="M7377">
        <v>12</v>
      </c>
    </row>
    <row r="7378" spans="1:13" x14ac:dyDescent="0.25">
      <c r="A7378">
        <v>845697</v>
      </c>
      <c r="B7378" t="s">
        <v>414</v>
      </c>
      <c r="C7378" t="s">
        <v>14</v>
      </c>
      <c r="D7378" t="s">
        <v>15</v>
      </c>
      <c r="E7378" t="s">
        <v>412</v>
      </c>
      <c r="F7378" s="1">
        <v>43818.334548611114</v>
      </c>
      <c r="G7378">
        <v>1</v>
      </c>
      <c r="H7378">
        <v>44.79</v>
      </c>
      <c r="I7378">
        <v>44.79</v>
      </c>
      <c r="J7378">
        <v>18</v>
      </c>
      <c r="K7378" t="s">
        <v>1543</v>
      </c>
      <c r="L7378">
        <v>2019</v>
      </c>
      <c r="M7378">
        <v>12</v>
      </c>
    </row>
    <row r="7379" spans="1:13" x14ac:dyDescent="0.25">
      <c r="A7379">
        <v>100720</v>
      </c>
      <c r="B7379" t="s">
        <v>415</v>
      </c>
      <c r="C7379" t="s">
        <v>14</v>
      </c>
      <c r="D7379" t="s">
        <v>27</v>
      </c>
      <c r="E7379" t="s">
        <v>416</v>
      </c>
      <c r="F7379" s="1">
        <v>42748.344143518516</v>
      </c>
      <c r="G7379">
        <v>2</v>
      </c>
      <c r="H7379">
        <v>79.180000000000007</v>
      </c>
      <c r="I7379">
        <v>158.36000000000001</v>
      </c>
      <c r="J7379">
        <v>18</v>
      </c>
      <c r="K7379" t="s">
        <v>1543</v>
      </c>
      <c r="L7379">
        <v>2017</v>
      </c>
      <c r="M7379">
        <v>1</v>
      </c>
    </row>
    <row r="7380" spans="1:13" x14ac:dyDescent="0.25">
      <c r="A7380">
        <v>100720</v>
      </c>
      <c r="B7380" t="s">
        <v>415</v>
      </c>
      <c r="C7380" t="s">
        <v>14</v>
      </c>
      <c r="D7380" t="s">
        <v>27</v>
      </c>
      <c r="E7380" t="s">
        <v>416</v>
      </c>
      <c r="F7380" s="1">
        <v>42751.406967592593</v>
      </c>
      <c r="G7380">
        <v>2</v>
      </c>
      <c r="H7380">
        <v>79.180000000000007</v>
      </c>
      <c r="I7380">
        <v>158.36000000000001</v>
      </c>
      <c r="J7380">
        <v>18</v>
      </c>
      <c r="K7380" t="s">
        <v>1543</v>
      </c>
      <c r="L7380">
        <v>2017</v>
      </c>
      <c r="M7380">
        <v>1</v>
      </c>
    </row>
    <row r="7381" spans="1:13" x14ac:dyDescent="0.25">
      <c r="A7381">
        <v>100720</v>
      </c>
      <c r="B7381" t="s">
        <v>415</v>
      </c>
      <c r="C7381" t="s">
        <v>14</v>
      </c>
      <c r="D7381" t="s">
        <v>27</v>
      </c>
      <c r="E7381" t="s">
        <v>416</v>
      </c>
      <c r="F7381" s="1">
        <v>42846.34715277778</v>
      </c>
      <c r="G7381">
        <v>1</v>
      </c>
      <c r="H7381">
        <v>79.180000000000007</v>
      </c>
      <c r="I7381">
        <v>79.180000000000007</v>
      </c>
      <c r="J7381">
        <v>18</v>
      </c>
      <c r="K7381" t="s">
        <v>1543</v>
      </c>
      <c r="L7381">
        <v>2017</v>
      </c>
      <c r="M7381">
        <v>4</v>
      </c>
    </row>
    <row r="7382" spans="1:13" x14ac:dyDescent="0.25">
      <c r="A7382">
        <v>100720</v>
      </c>
      <c r="B7382" t="s">
        <v>415</v>
      </c>
      <c r="C7382" t="s">
        <v>14</v>
      </c>
      <c r="D7382" t="s">
        <v>27</v>
      </c>
      <c r="E7382" t="s">
        <v>416</v>
      </c>
      <c r="F7382" s="1">
        <v>42846.34715277778</v>
      </c>
      <c r="G7382">
        <v>1</v>
      </c>
      <c r="H7382">
        <v>79.180000000000007</v>
      </c>
      <c r="I7382">
        <v>79.180000000000007</v>
      </c>
      <c r="J7382">
        <v>18</v>
      </c>
      <c r="K7382" t="s">
        <v>1543</v>
      </c>
      <c r="L7382">
        <v>2017</v>
      </c>
      <c r="M7382">
        <v>4</v>
      </c>
    </row>
    <row r="7383" spans="1:13" x14ac:dyDescent="0.25">
      <c r="A7383">
        <v>100720</v>
      </c>
      <c r="B7383" t="s">
        <v>415</v>
      </c>
      <c r="C7383" t="s">
        <v>14</v>
      </c>
      <c r="D7383" t="s">
        <v>27</v>
      </c>
      <c r="E7383" t="s">
        <v>416</v>
      </c>
      <c r="F7383" s="1">
        <v>42860.511423611111</v>
      </c>
      <c r="G7383">
        <v>2</v>
      </c>
      <c r="H7383">
        <v>79.180000000000007</v>
      </c>
      <c r="I7383">
        <v>158.36000000000001</v>
      </c>
      <c r="J7383">
        <v>18</v>
      </c>
      <c r="K7383" t="s">
        <v>1543</v>
      </c>
      <c r="L7383">
        <v>2017</v>
      </c>
      <c r="M7383">
        <v>5</v>
      </c>
    </row>
    <row r="7384" spans="1:13" x14ac:dyDescent="0.25">
      <c r="A7384">
        <v>100720</v>
      </c>
      <c r="B7384" t="s">
        <v>415</v>
      </c>
      <c r="C7384" t="s">
        <v>14</v>
      </c>
      <c r="D7384" t="s">
        <v>27</v>
      </c>
      <c r="E7384" t="s">
        <v>416</v>
      </c>
      <c r="F7384" s="1">
        <v>42916.525277777779</v>
      </c>
      <c r="G7384">
        <v>2</v>
      </c>
      <c r="H7384">
        <v>78.64</v>
      </c>
      <c r="I7384">
        <v>157.28</v>
      </c>
      <c r="J7384">
        <v>18</v>
      </c>
      <c r="K7384" t="s">
        <v>1543</v>
      </c>
      <c r="L7384">
        <v>2017</v>
      </c>
      <c r="M7384">
        <v>6</v>
      </c>
    </row>
    <row r="7385" spans="1:13" x14ac:dyDescent="0.25">
      <c r="A7385">
        <v>230426</v>
      </c>
      <c r="B7385" t="s">
        <v>415</v>
      </c>
      <c r="C7385" t="s">
        <v>14</v>
      </c>
      <c r="D7385" t="s">
        <v>15</v>
      </c>
      <c r="E7385" t="s">
        <v>416</v>
      </c>
      <c r="F7385" s="1">
        <v>43570.339791666665</v>
      </c>
      <c r="G7385">
        <v>1</v>
      </c>
      <c r="H7385">
        <v>78.64</v>
      </c>
      <c r="I7385">
        <v>78.64</v>
      </c>
      <c r="J7385">
        <v>18</v>
      </c>
      <c r="K7385" t="s">
        <v>1543</v>
      </c>
      <c r="L7385">
        <v>2019</v>
      </c>
      <c r="M7385">
        <v>4</v>
      </c>
    </row>
    <row r="7386" spans="1:13" x14ac:dyDescent="0.25">
      <c r="A7386">
        <v>169623</v>
      </c>
      <c r="B7386" t="s">
        <v>418</v>
      </c>
      <c r="C7386" t="s">
        <v>14</v>
      </c>
      <c r="D7386" t="s">
        <v>15</v>
      </c>
      <c r="E7386" t="s">
        <v>419</v>
      </c>
      <c r="F7386" s="1">
        <v>42838.437418981484</v>
      </c>
      <c r="G7386">
        <v>1</v>
      </c>
      <c r="H7386">
        <v>90.02</v>
      </c>
      <c r="I7386">
        <v>90.02</v>
      </c>
      <c r="J7386">
        <v>18</v>
      </c>
      <c r="K7386" t="s">
        <v>1543</v>
      </c>
      <c r="L7386">
        <v>2017</v>
      </c>
      <c r="M7386">
        <v>4</v>
      </c>
    </row>
    <row r="7387" spans="1:13" x14ac:dyDescent="0.25">
      <c r="A7387">
        <v>169623</v>
      </c>
      <c r="B7387" t="s">
        <v>418</v>
      </c>
      <c r="C7387" t="s">
        <v>14</v>
      </c>
      <c r="D7387" t="s">
        <v>15</v>
      </c>
      <c r="E7387" t="s">
        <v>419</v>
      </c>
      <c r="F7387" s="1">
        <v>43129.317175925928</v>
      </c>
      <c r="G7387">
        <v>1</v>
      </c>
      <c r="H7387">
        <v>32.979999999999997</v>
      </c>
      <c r="I7387">
        <v>32.979999999999997</v>
      </c>
      <c r="J7387">
        <v>18</v>
      </c>
      <c r="K7387" t="s">
        <v>1543</v>
      </c>
      <c r="L7387">
        <v>2018</v>
      </c>
      <c r="M7387">
        <v>1</v>
      </c>
    </row>
    <row r="7388" spans="1:13" x14ac:dyDescent="0.25">
      <c r="A7388">
        <v>169623</v>
      </c>
      <c r="B7388" t="s">
        <v>418</v>
      </c>
      <c r="C7388" t="s">
        <v>14</v>
      </c>
      <c r="D7388" t="s">
        <v>15</v>
      </c>
      <c r="E7388" t="s">
        <v>419</v>
      </c>
      <c r="F7388" s="1">
        <v>43143.416597222225</v>
      </c>
      <c r="G7388">
        <v>1</v>
      </c>
      <c r="H7388">
        <v>32.979999999999997</v>
      </c>
      <c r="I7388">
        <v>32.979999999999997</v>
      </c>
      <c r="J7388">
        <v>18</v>
      </c>
      <c r="K7388" t="s">
        <v>1543</v>
      </c>
      <c r="L7388">
        <v>2018</v>
      </c>
      <c r="M7388">
        <v>2</v>
      </c>
    </row>
    <row r="7389" spans="1:13" x14ac:dyDescent="0.25">
      <c r="A7389">
        <v>169623</v>
      </c>
      <c r="B7389" t="s">
        <v>418</v>
      </c>
      <c r="C7389" t="s">
        <v>14</v>
      </c>
      <c r="D7389" t="s">
        <v>15</v>
      </c>
      <c r="E7389" t="s">
        <v>419</v>
      </c>
      <c r="F7389" s="1">
        <v>43164.410092592596</v>
      </c>
      <c r="G7389">
        <v>1</v>
      </c>
      <c r="H7389">
        <v>32.979999999999997</v>
      </c>
      <c r="I7389">
        <v>32.979999999999997</v>
      </c>
      <c r="J7389">
        <v>18</v>
      </c>
      <c r="K7389" t="s">
        <v>1543</v>
      </c>
      <c r="L7389">
        <v>2018</v>
      </c>
      <c r="M7389">
        <v>3</v>
      </c>
    </row>
    <row r="7390" spans="1:13" x14ac:dyDescent="0.25">
      <c r="A7390">
        <v>169623</v>
      </c>
      <c r="B7390" t="s">
        <v>418</v>
      </c>
      <c r="C7390" t="s">
        <v>14</v>
      </c>
      <c r="D7390" t="s">
        <v>15</v>
      </c>
      <c r="E7390" t="s">
        <v>419</v>
      </c>
      <c r="F7390" s="1">
        <v>43360.33766203704</v>
      </c>
      <c r="G7390">
        <v>1</v>
      </c>
      <c r="H7390">
        <v>32.979999999999997</v>
      </c>
      <c r="I7390">
        <v>32.979999999999997</v>
      </c>
      <c r="J7390">
        <v>18</v>
      </c>
      <c r="K7390" t="s">
        <v>1543</v>
      </c>
      <c r="L7390">
        <v>2018</v>
      </c>
      <c r="M7390">
        <v>9</v>
      </c>
    </row>
    <row r="7391" spans="1:13" x14ac:dyDescent="0.25">
      <c r="A7391">
        <v>169623</v>
      </c>
      <c r="B7391" t="s">
        <v>418</v>
      </c>
      <c r="C7391" t="s">
        <v>14</v>
      </c>
      <c r="D7391" t="s">
        <v>15</v>
      </c>
      <c r="E7391" t="s">
        <v>419</v>
      </c>
      <c r="F7391" s="1">
        <v>43374.413958333331</v>
      </c>
      <c r="G7391">
        <v>1</v>
      </c>
      <c r="H7391">
        <v>32.979999999999997</v>
      </c>
      <c r="I7391">
        <v>32.979999999999997</v>
      </c>
      <c r="J7391">
        <v>18</v>
      </c>
      <c r="K7391" t="s">
        <v>1543</v>
      </c>
      <c r="L7391">
        <v>2018</v>
      </c>
      <c r="M7391">
        <v>10</v>
      </c>
    </row>
    <row r="7392" spans="1:13" x14ac:dyDescent="0.25">
      <c r="A7392">
        <v>116468</v>
      </c>
      <c r="B7392" t="s">
        <v>421</v>
      </c>
      <c r="C7392" t="s">
        <v>14</v>
      </c>
      <c r="D7392" t="s">
        <v>15</v>
      </c>
      <c r="E7392" t="s">
        <v>422</v>
      </c>
      <c r="F7392" s="1">
        <v>43787.426817129628</v>
      </c>
      <c r="G7392">
        <v>1</v>
      </c>
      <c r="H7392">
        <v>110.1</v>
      </c>
      <c r="I7392">
        <v>110.1</v>
      </c>
      <c r="J7392">
        <v>18</v>
      </c>
      <c r="K7392" t="s">
        <v>1543</v>
      </c>
      <c r="L7392">
        <v>2019</v>
      </c>
      <c r="M7392">
        <v>11</v>
      </c>
    </row>
    <row r="7393" spans="1:13" x14ac:dyDescent="0.25">
      <c r="A7393">
        <v>117996</v>
      </c>
      <c r="B7393" t="s">
        <v>1670</v>
      </c>
      <c r="C7393" t="s">
        <v>14</v>
      </c>
      <c r="D7393" t="s">
        <v>15</v>
      </c>
      <c r="E7393" t="s">
        <v>1671</v>
      </c>
      <c r="F7393" s="1">
        <v>43752.472314814811</v>
      </c>
      <c r="G7393">
        <v>1</v>
      </c>
      <c r="H7393">
        <v>80.77</v>
      </c>
      <c r="I7393">
        <v>80.77</v>
      </c>
      <c r="J7393">
        <v>18</v>
      </c>
      <c r="K7393" t="s">
        <v>1543</v>
      </c>
      <c r="L7393">
        <v>2019</v>
      </c>
      <c r="M7393">
        <v>10</v>
      </c>
    </row>
    <row r="7394" spans="1:13" x14ac:dyDescent="0.25">
      <c r="A7394">
        <v>166760</v>
      </c>
      <c r="B7394" t="s">
        <v>423</v>
      </c>
      <c r="C7394" t="s">
        <v>14</v>
      </c>
      <c r="D7394" t="s">
        <v>15</v>
      </c>
      <c r="E7394" t="s">
        <v>424</v>
      </c>
      <c r="F7394" s="1">
        <v>42772.462476851855</v>
      </c>
      <c r="G7394">
        <v>1</v>
      </c>
      <c r="H7394">
        <v>149.13</v>
      </c>
      <c r="I7394">
        <v>149.13</v>
      </c>
      <c r="J7394">
        <v>18</v>
      </c>
      <c r="K7394" t="s">
        <v>1543</v>
      </c>
      <c r="L7394">
        <v>2017</v>
      </c>
      <c r="M7394">
        <v>2</v>
      </c>
    </row>
    <row r="7395" spans="1:13" x14ac:dyDescent="0.25">
      <c r="A7395">
        <v>166760</v>
      </c>
      <c r="B7395" t="s">
        <v>423</v>
      </c>
      <c r="C7395" t="s">
        <v>14</v>
      </c>
      <c r="D7395" t="s">
        <v>15</v>
      </c>
      <c r="E7395" t="s">
        <v>424</v>
      </c>
      <c r="F7395" s="1">
        <v>42779.460648148146</v>
      </c>
      <c r="G7395">
        <v>1</v>
      </c>
      <c r="H7395">
        <v>149.13</v>
      </c>
      <c r="I7395">
        <v>149.13</v>
      </c>
      <c r="J7395">
        <v>18</v>
      </c>
      <c r="K7395" t="s">
        <v>1543</v>
      </c>
      <c r="L7395">
        <v>2017</v>
      </c>
      <c r="M7395">
        <v>2</v>
      </c>
    </row>
    <row r="7396" spans="1:13" x14ac:dyDescent="0.25">
      <c r="A7396">
        <v>166760</v>
      </c>
      <c r="B7396" t="s">
        <v>423</v>
      </c>
      <c r="C7396" t="s">
        <v>14</v>
      </c>
      <c r="D7396" t="s">
        <v>15</v>
      </c>
      <c r="E7396" t="s">
        <v>424</v>
      </c>
      <c r="F7396" s="1">
        <v>43091.421678240738</v>
      </c>
      <c r="G7396">
        <v>1</v>
      </c>
      <c r="H7396">
        <v>312.5</v>
      </c>
      <c r="I7396">
        <v>312.5</v>
      </c>
      <c r="J7396">
        <v>18</v>
      </c>
      <c r="K7396" t="s">
        <v>1543</v>
      </c>
      <c r="L7396">
        <v>2017</v>
      </c>
      <c r="M7396">
        <v>12</v>
      </c>
    </row>
    <row r="7397" spans="1:13" x14ac:dyDescent="0.25">
      <c r="A7397">
        <v>166760</v>
      </c>
      <c r="B7397" t="s">
        <v>423</v>
      </c>
      <c r="C7397" t="s">
        <v>14</v>
      </c>
      <c r="D7397" t="s">
        <v>15</v>
      </c>
      <c r="E7397" t="s">
        <v>424</v>
      </c>
      <c r="F7397" s="1">
        <v>43091.421678240738</v>
      </c>
      <c r="G7397">
        <v>1</v>
      </c>
      <c r="H7397">
        <v>312.5</v>
      </c>
      <c r="I7397">
        <v>312.5</v>
      </c>
      <c r="J7397">
        <v>18</v>
      </c>
      <c r="K7397" t="s">
        <v>1543</v>
      </c>
      <c r="L7397">
        <v>2017</v>
      </c>
      <c r="M7397">
        <v>12</v>
      </c>
    </row>
    <row r="7398" spans="1:13" x14ac:dyDescent="0.25">
      <c r="A7398">
        <v>166760</v>
      </c>
      <c r="B7398" t="s">
        <v>423</v>
      </c>
      <c r="C7398" t="s">
        <v>14</v>
      </c>
      <c r="D7398" t="s">
        <v>15</v>
      </c>
      <c r="E7398" t="s">
        <v>424</v>
      </c>
      <c r="F7398" s="1">
        <v>43640.447997685187</v>
      </c>
      <c r="G7398">
        <v>1</v>
      </c>
      <c r="H7398">
        <v>312.19</v>
      </c>
      <c r="I7398">
        <v>312.19</v>
      </c>
      <c r="J7398">
        <v>18</v>
      </c>
      <c r="K7398" t="s">
        <v>1543</v>
      </c>
      <c r="L7398">
        <v>2019</v>
      </c>
      <c r="M7398">
        <v>6</v>
      </c>
    </row>
    <row r="7399" spans="1:13" x14ac:dyDescent="0.25">
      <c r="A7399">
        <v>166760</v>
      </c>
      <c r="B7399" t="s">
        <v>423</v>
      </c>
      <c r="C7399" t="s">
        <v>14</v>
      </c>
      <c r="D7399" t="s">
        <v>15</v>
      </c>
      <c r="E7399" t="s">
        <v>424</v>
      </c>
      <c r="F7399" s="1">
        <v>43682.418541666666</v>
      </c>
      <c r="G7399">
        <v>1</v>
      </c>
      <c r="H7399">
        <v>312.19</v>
      </c>
      <c r="I7399">
        <v>312.19</v>
      </c>
      <c r="J7399">
        <v>18</v>
      </c>
      <c r="K7399" t="s">
        <v>1543</v>
      </c>
      <c r="L7399">
        <v>2019</v>
      </c>
      <c r="M7399">
        <v>8</v>
      </c>
    </row>
    <row r="7400" spans="1:13" x14ac:dyDescent="0.25">
      <c r="A7400">
        <v>237596</v>
      </c>
      <c r="B7400" t="s">
        <v>423</v>
      </c>
      <c r="C7400" t="s">
        <v>14</v>
      </c>
      <c r="D7400" t="s">
        <v>15</v>
      </c>
      <c r="E7400" t="s">
        <v>424</v>
      </c>
      <c r="F7400" s="1">
        <v>43808.420671296299</v>
      </c>
      <c r="G7400">
        <v>1</v>
      </c>
      <c r="H7400">
        <v>315.26</v>
      </c>
      <c r="I7400">
        <v>315.26</v>
      </c>
      <c r="J7400">
        <v>18</v>
      </c>
      <c r="K7400" t="s">
        <v>1543</v>
      </c>
      <c r="L7400">
        <v>2019</v>
      </c>
      <c r="M7400">
        <v>12</v>
      </c>
    </row>
    <row r="7401" spans="1:13" x14ac:dyDescent="0.25">
      <c r="A7401">
        <v>166759</v>
      </c>
      <c r="B7401" t="s">
        <v>425</v>
      </c>
      <c r="C7401" t="s">
        <v>14</v>
      </c>
      <c r="D7401" t="s">
        <v>15</v>
      </c>
      <c r="E7401" t="s">
        <v>424</v>
      </c>
      <c r="F7401" s="1">
        <v>42744.44972222222</v>
      </c>
      <c r="G7401">
        <v>1</v>
      </c>
      <c r="H7401">
        <v>66.400000000000006</v>
      </c>
      <c r="I7401">
        <v>66.400000000000006</v>
      </c>
      <c r="J7401">
        <v>18</v>
      </c>
      <c r="K7401" t="s">
        <v>1543</v>
      </c>
      <c r="L7401">
        <v>2017</v>
      </c>
      <c r="M7401">
        <v>1</v>
      </c>
    </row>
    <row r="7402" spans="1:13" x14ac:dyDescent="0.25">
      <c r="A7402">
        <v>166759</v>
      </c>
      <c r="B7402" t="s">
        <v>425</v>
      </c>
      <c r="C7402" t="s">
        <v>14</v>
      </c>
      <c r="D7402" t="s">
        <v>15</v>
      </c>
      <c r="E7402" t="s">
        <v>424</v>
      </c>
      <c r="F7402" s="1">
        <v>42751.406967592593</v>
      </c>
      <c r="G7402">
        <v>1</v>
      </c>
      <c r="H7402">
        <v>66.400000000000006</v>
      </c>
      <c r="I7402">
        <v>66.400000000000006</v>
      </c>
      <c r="J7402">
        <v>18</v>
      </c>
      <c r="K7402" t="s">
        <v>1543</v>
      </c>
      <c r="L7402">
        <v>2017</v>
      </c>
      <c r="M7402">
        <v>1</v>
      </c>
    </row>
    <row r="7403" spans="1:13" x14ac:dyDescent="0.25">
      <c r="A7403">
        <v>166759</v>
      </c>
      <c r="B7403" t="s">
        <v>425</v>
      </c>
      <c r="C7403" t="s">
        <v>14</v>
      </c>
      <c r="D7403" t="s">
        <v>15</v>
      </c>
      <c r="E7403" t="s">
        <v>424</v>
      </c>
      <c r="F7403" s="1">
        <v>43059.417500000003</v>
      </c>
      <c r="G7403">
        <v>1</v>
      </c>
      <c r="H7403">
        <v>123.32</v>
      </c>
      <c r="I7403">
        <v>123.32</v>
      </c>
      <c r="J7403">
        <v>18</v>
      </c>
      <c r="K7403" t="s">
        <v>1543</v>
      </c>
      <c r="L7403">
        <v>2017</v>
      </c>
      <c r="M7403">
        <v>11</v>
      </c>
    </row>
    <row r="7404" spans="1:13" x14ac:dyDescent="0.25">
      <c r="A7404">
        <v>166759</v>
      </c>
      <c r="B7404" t="s">
        <v>425</v>
      </c>
      <c r="C7404" t="s">
        <v>14</v>
      </c>
      <c r="D7404" t="s">
        <v>15</v>
      </c>
      <c r="E7404" t="s">
        <v>424</v>
      </c>
      <c r="F7404" s="1">
        <v>43059.419502314813</v>
      </c>
      <c r="G7404">
        <v>1</v>
      </c>
      <c r="H7404">
        <v>123.32</v>
      </c>
      <c r="I7404">
        <v>123.32</v>
      </c>
      <c r="J7404">
        <v>18</v>
      </c>
      <c r="K7404" t="s">
        <v>1543</v>
      </c>
      <c r="L7404">
        <v>2017</v>
      </c>
      <c r="M7404">
        <v>11</v>
      </c>
    </row>
    <row r="7405" spans="1:13" x14ac:dyDescent="0.25">
      <c r="A7405">
        <v>166759</v>
      </c>
      <c r="B7405" t="s">
        <v>425</v>
      </c>
      <c r="C7405" t="s">
        <v>14</v>
      </c>
      <c r="D7405" t="s">
        <v>15</v>
      </c>
      <c r="E7405" t="s">
        <v>424</v>
      </c>
      <c r="F7405" s="1">
        <v>43143.416597222225</v>
      </c>
      <c r="G7405">
        <v>1</v>
      </c>
      <c r="H7405">
        <v>123.32</v>
      </c>
      <c r="I7405">
        <v>123.32</v>
      </c>
      <c r="J7405">
        <v>18</v>
      </c>
      <c r="K7405" t="s">
        <v>1543</v>
      </c>
      <c r="L7405">
        <v>2018</v>
      </c>
      <c r="M7405">
        <v>2</v>
      </c>
    </row>
    <row r="7406" spans="1:13" x14ac:dyDescent="0.25">
      <c r="A7406">
        <v>166759</v>
      </c>
      <c r="B7406" t="s">
        <v>425</v>
      </c>
      <c r="C7406" t="s">
        <v>14</v>
      </c>
      <c r="D7406" t="s">
        <v>15</v>
      </c>
      <c r="E7406" t="s">
        <v>424</v>
      </c>
      <c r="F7406" s="1">
        <v>43374.413958333331</v>
      </c>
      <c r="G7406">
        <v>1</v>
      </c>
      <c r="H7406">
        <v>123.31</v>
      </c>
      <c r="I7406">
        <v>123.31</v>
      </c>
      <c r="J7406">
        <v>18</v>
      </c>
      <c r="K7406" t="s">
        <v>1543</v>
      </c>
      <c r="L7406">
        <v>2018</v>
      </c>
      <c r="M7406">
        <v>10</v>
      </c>
    </row>
    <row r="7407" spans="1:13" x14ac:dyDescent="0.25">
      <c r="A7407">
        <v>166759</v>
      </c>
      <c r="B7407" t="s">
        <v>425</v>
      </c>
      <c r="C7407" t="s">
        <v>14</v>
      </c>
      <c r="D7407" t="s">
        <v>15</v>
      </c>
      <c r="E7407" t="s">
        <v>424</v>
      </c>
      <c r="F7407" s="1">
        <v>43500.43408564815</v>
      </c>
      <c r="G7407">
        <v>1</v>
      </c>
      <c r="H7407">
        <v>123.31</v>
      </c>
      <c r="I7407">
        <v>123.31</v>
      </c>
      <c r="J7407">
        <v>18</v>
      </c>
      <c r="K7407" t="s">
        <v>1543</v>
      </c>
      <c r="L7407">
        <v>2019</v>
      </c>
      <c r="M7407">
        <v>2</v>
      </c>
    </row>
    <row r="7408" spans="1:13" x14ac:dyDescent="0.25">
      <c r="A7408">
        <v>166759</v>
      </c>
      <c r="B7408" t="s">
        <v>425</v>
      </c>
      <c r="C7408" t="s">
        <v>14</v>
      </c>
      <c r="D7408" t="s">
        <v>15</v>
      </c>
      <c r="E7408" t="s">
        <v>424</v>
      </c>
      <c r="F7408" s="1">
        <v>43570.339791666665</v>
      </c>
      <c r="G7408">
        <v>1</v>
      </c>
      <c r="H7408">
        <v>123.32</v>
      </c>
      <c r="I7408">
        <v>123.32</v>
      </c>
      <c r="J7408">
        <v>18</v>
      </c>
      <c r="K7408" t="s">
        <v>1543</v>
      </c>
      <c r="L7408">
        <v>2019</v>
      </c>
      <c r="M7408">
        <v>4</v>
      </c>
    </row>
    <row r="7409" spans="1:13" x14ac:dyDescent="0.25">
      <c r="A7409">
        <v>166759</v>
      </c>
      <c r="B7409" t="s">
        <v>425</v>
      </c>
      <c r="C7409" t="s">
        <v>14</v>
      </c>
      <c r="D7409" t="s">
        <v>15</v>
      </c>
      <c r="E7409" t="s">
        <v>424</v>
      </c>
      <c r="F7409" s="1">
        <v>43815.434791666667</v>
      </c>
      <c r="G7409">
        <v>1</v>
      </c>
      <c r="H7409">
        <v>123.17</v>
      </c>
      <c r="I7409">
        <v>123.17</v>
      </c>
      <c r="J7409">
        <v>18</v>
      </c>
      <c r="K7409" t="s">
        <v>1543</v>
      </c>
      <c r="L7409">
        <v>2019</v>
      </c>
      <c r="M7409">
        <v>12</v>
      </c>
    </row>
    <row r="7410" spans="1:13" x14ac:dyDescent="0.25">
      <c r="A7410">
        <v>921491</v>
      </c>
      <c r="B7410" t="s">
        <v>427</v>
      </c>
      <c r="C7410" t="s">
        <v>14</v>
      </c>
      <c r="D7410" t="s">
        <v>426</v>
      </c>
      <c r="F7410" s="1">
        <v>43271.596539351849</v>
      </c>
      <c r="G7410">
        <v>1</v>
      </c>
      <c r="H7410">
        <v>205.88</v>
      </c>
      <c r="I7410">
        <v>205.88</v>
      </c>
      <c r="J7410">
        <v>18</v>
      </c>
      <c r="K7410" t="s">
        <v>1543</v>
      </c>
      <c r="L7410">
        <v>2018</v>
      </c>
      <c r="M7410">
        <v>6</v>
      </c>
    </row>
    <row r="7411" spans="1:13" x14ac:dyDescent="0.25">
      <c r="A7411">
        <v>900881</v>
      </c>
      <c r="B7411" t="s">
        <v>1431</v>
      </c>
      <c r="C7411" t="s">
        <v>14</v>
      </c>
      <c r="D7411" t="s">
        <v>426</v>
      </c>
      <c r="F7411" s="1">
        <v>43748.416412037041</v>
      </c>
      <c r="G7411">
        <v>1</v>
      </c>
      <c r="H7411">
        <v>139.34</v>
      </c>
      <c r="I7411">
        <v>139.34</v>
      </c>
      <c r="J7411">
        <v>18</v>
      </c>
      <c r="K7411" t="s">
        <v>1543</v>
      </c>
      <c r="L7411">
        <v>2019</v>
      </c>
      <c r="M7411">
        <v>10</v>
      </c>
    </row>
    <row r="7412" spans="1:13" x14ac:dyDescent="0.25">
      <c r="A7412">
        <v>394073</v>
      </c>
      <c r="B7412" t="s">
        <v>1066</v>
      </c>
      <c r="C7412" t="s">
        <v>14</v>
      </c>
      <c r="D7412" t="s">
        <v>426</v>
      </c>
      <c r="F7412" s="1">
        <v>43439.522557870368</v>
      </c>
      <c r="G7412">
        <v>1</v>
      </c>
      <c r="H7412">
        <v>351.35</v>
      </c>
      <c r="I7412">
        <v>351.35</v>
      </c>
      <c r="J7412">
        <v>18</v>
      </c>
      <c r="K7412" t="s">
        <v>1543</v>
      </c>
      <c r="L7412">
        <v>2018</v>
      </c>
      <c r="M7412">
        <v>12</v>
      </c>
    </row>
    <row r="7413" spans="1:13" x14ac:dyDescent="0.25">
      <c r="A7413">
        <v>394073</v>
      </c>
      <c r="B7413" t="s">
        <v>1066</v>
      </c>
      <c r="C7413" t="s">
        <v>14</v>
      </c>
      <c r="D7413" t="s">
        <v>426</v>
      </c>
      <c r="F7413" s="1">
        <v>43732.339120370372</v>
      </c>
      <c r="G7413">
        <v>1</v>
      </c>
      <c r="H7413">
        <v>240.98</v>
      </c>
      <c r="I7413">
        <v>240.98</v>
      </c>
      <c r="J7413">
        <v>18</v>
      </c>
      <c r="K7413" t="s">
        <v>1543</v>
      </c>
      <c r="L7413">
        <v>2019</v>
      </c>
      <c r="M7413">
        <v>9</v>
      </c>
    </row>
    <row r="7414" spans="1:13" x14ac:dyDescent="0.25">
      <c r="A7414">
        <v>394073</v>
      </c>
      <c r="B7414" t="s">
        <v>1066</v>
      </c>
      <c r="C7414" t="s">
        <v>14</v>
      </c>
      <c r="D7414" t="s">
        <v>426</v>
      </c>
      <c r="F7414" s="1">
        <v>43815.546481481484</v>
      </c>
      <c r="G7414">
        <v>1</v>
      </c>
      <c r="H7414">
        <v>215.31</v>
      </c>
      <c r="I7414">
        <v>215.31</v>
      </c>
      <c r="J7414">
        <v>18</v>
      </c>
      <c r="K7414" t="s">
        <v>1543</v>
      </c>
      <c r="L7414">
        <v>2019</v>
      </c>
      <c r="M7414">
        <v>12</v>
      </c>
    </row>
    <row r="7415" spans="1:13" x14ac:dyDescent="0.25">
      <c r="A7415">
        <v>930589</v>
      </c>
      <c r="B7415" t="s">
        <v>799</v>
      </c>
      <c r="C7415" t="s">
        <v>14</v>
      </c>
      <c r="D7415" t="s">
        <v>426</v>
      </c>
      <c r="F7415" s="1">
        <v>42927.447337962964</v>
      </c>
      <c r="G7415">
        <v>6</v>
      </c>
      <c r="H7415">
        <v>75.03</v>
      </c>
      <c r="I7415">
        <v>450.17</v>
      </c>
      <c r="J7415">
        <v>18</v>
      </c>
      <c r="K7415" t="s">
        <v>1543</v>
      </c>
      <c r="L7415">
        <v>2017</v>
      </c>
      <c r="M7415">
        <v>7</v>
      </c>
    </row>
    <row r="7416" spans="1:13" x14ac:dyDescent="0.25">
      <c r="A7416">
        <v>930589</v>
      </c>
      <c r="B7416" t="s">
        <v>799</v>
      </c>
      <c r="C7416" t="s">
        <v>14</v>
      </c>
      <c r="D7416" t="s">
        <v>426</v>
      </c>
      <c r="F7416" s="1">
        <v>42927.447337962964</v>
      </c>
      <c r="G7416">
        <v>6</v>
      </c>
      <c r="H7416">
        <v>75.03</v>
      </c>
      <c r="I7416">
        <v>450.17</v>
      </c>
      <c r="J7416">
        <v>18</v>
      </c>
      <c r="K7416" t="s">
        <v>1543</v>
      </c>
      <c r="L7416">
        <v>2017</v>
      </c>
      <c r="M7416">
        <v>7</v>
      </c>
    </row>
    <row r="7417" spans="1:13" x14ac:dyDescent="0.25">
      <c r="A7417">
        <v>501736</v>
      </c>
      <c r="B7417" t="s">
        <v>1672</v>
      </c>
      <c r="C7417" t="s">
        <v>14</v>
      </c>
      <c r="D7417" t="s">
        <v>426</v>
      </c>
      <c r="F7417" s="1">
        <v>42927.447337962964</v>
      </c>
      <c r="G7417">
        <v>1</v>
      </c>
      <c r="H7417">
        <v>344.19</v>
      </c>
      <c r="I7417">
        <v>344.19</v>
      </c>
      <c r="J7417">
        <v>18</v>
      </c>
      <c r="K7417" t="s">
        <v>1543</v>
      </c>
      <c r="L7417">
        <v>2017</v>
      </c>
      <c r="M7417">
        <v>7</v>
      </c>
    </row>
    <row r="7418" spans="1:13" x14ac:dyDescent="0.25">
      <c r="A7418">
        <v>394395</v>
      </c>
      <c r="B7418" t="s">
        <v>1673</v>
      </c>
      <c r="C7418" t="s">
        <v>14</v>
      </c>
      <c r="D7418" t="s">
        <v>426</v>
      </c>
      <c r="F7418" s="1">
        <v>43271.596539351849</v>
      </c>
      <c r="G7418">
        <v>1</v>
      </c>
      <c r="H7418">
        <v>273.77</v>
      </c>
      <c r="I7418">
        <v>273.77</v>
      </c>
      <c r="J7418">
        <v>18</v>
      </c>
      <c r="K7418" t="s">
        <v>1543</v>
      </c>
      <c r="L7418">
        <v>2018</v>
      </c>
      <c r="M7418">
        <v>6</v>
      </c>
    </row>
    <row r="7419" spans="1:13" x14ac:dyDescent="0.25">
      <c r="A7419">
        <v>900875</v>
      </c>
      <c r="B7419" t="s">
        <v>430</v>
      </c>
      <c r="C7419" t="s">
        <v>14</v>
      </c>
      <c r="D7419" t="s">
        <v>426</v>
      </c>
      <c r="F7419" s="1">
        <v>42866.306875000002</v>
      </c>
      <c r="G7419">
        <v>1</v>
      </c>
      <c r="H7419">
        <v>326.86</v>
      </c>
      <c r="I7419">
        <v>326.86</v>
      </c>
      <c r="J7419">
        <v>18</v>
      </c>
      <c r="K7419" t="s">
        <v>1543</v>
      </c>
      <c r="L7419">
        <v>2017</v>
      </c>
      <c r="M7419">
        <v>5</v>
      </c>
    </row>
    <row r="7420" spans="1:13" x14ac:dyDescent="0.25">
      <c r="A7420">
        <v>900520</v>
      </c>
      <c r="B7420" t="s">
        <v>1674</v>
      </c>
      <c r="C7420" t="s">
        <v>14</v>
      </c>
      <c r="D7420" t="s">
        <v>426</v>
      </c>
      <c r="F7420" s="1">
        <v>42927.447337962964</v>
      </c>
      <c r="G7420">
        <v>1</v>
      </c>
      <c r="H7420">
        <v>39.96</v>
      </c>
      <c r="I7420">
        <v>39.96</v>
      </c>
      <c r="J7420">
        <v>18</v>
      </c>
      <c r="K7420" t="s">
        <v>1543</v>
      </c>
      <c r="L7420">
        <v>2017</v>
      </c>
      <c r="M7420">
        <v>7</v>
      </c>
    </row>
    <row r="7421" spans="1:13" x14ac:dyDescent="0.25">
      <c r="A7421">
        <v>900520</v>
      </c>
      <c r="B7421" t="s">
        <v>1674</v>
      </c>
      <c r="C7421" t="s">
        <v>14</v>
      </c>
      <c r="D7421" t="s">
        <v>426</v>
      </c>
      <c r="F7421" s="1">
        <v>42927.447337962964</v>
      </c>
      <c r="G7421">
        <v>1</v>
      </c>
      <c r="H7421">
        <v>39.020000000000003</v>
      </c>
      <c r="I7421">
        <v>39.020000000000003</v>
      </c>
      <c r="J7421">
        <v>18</v>
      </c>
      <c r="K7421" t="s">
        <v>1543</v>
      </c>
      <c r="L7421">
        <v>2017</v>
      </c>
      <c r="M7421">
        <v>7</v>
      </c>
    </row>
    <row r="7422" spans="1:13" x14ac:dyDescent="0.25">
      <c r="A7422">
        <v>501555</v>
      </c>
      <c r="B7422" t="s">
        <v>432</v>
      </c>
      <c r="C7422" t="s">
        <v>14</v>
      </c>
      <c r="D7422" t="s">
        <v>426</v>
      </c>
      <c r="F7422" s="1">
        <v>42930.334039351852</v>
      </c>
      <c r="G7422">
        <v>1</v>
      </c>
      <c r="H7422">
        <v>220.44</v>
      </c>
      <c r="I7422">
        <v>220.44</v>
      </c>
      <c r="J7422">
        <v>18</v>
      </c>
      <c r="K7422" t="s">
        <v>1543</v>
      </c>
      <c r="L7422">
        <v>2017</v>
      </c>
      <c r="M7422">
        <v>7</v>
      </c>
    </row>
    <row r="7423" spans="1:13" x14ac:dyDescent="0.25">
      <c r="A7423">
        <v>900564</v>
      </c>
      <c r="B7423" t="s">
        <v>435</v>
      </c>
      <c r="C7423" t="s">
        <v>14</v>
      </c>
      <c r="D7423" t="s">
        <v>426</v>
      </c>
      <c r="F7423" s="1">
        <v>43382.526469907411</v>
      </c>
      <c r="G7423">
        <v>2</v>
      </c>
      <c r="H7423">
        <v>83.63</v>
      </c>
      <c r="I7423">
        <v>167.25</v>
      </c>
      <c r="J7423">
        <v>18</v>
      </c>
      <c r="K7423" t="s">
        <v>1543</v>
      </c>
      <c r="L7423">
        <v>2018</v>
      </c>
      <c r="M7423">
        <v>10</v>
      </c>
    </row>
    <row r="7424" spans="1:13" x14ac:dyDescent="0.25">
      <c r="A7424">
        <v>921533</v>
      </c>
      <c r="B7424" t="s">
        <v>1675</v>
      </c>
      <c r="C7424" t="s">
        <v>14</v>
      </c>
      <c r="D7424" t="s">
        <v>426</v>
      </c>
      <c r="F7424" s="1">
        <v>43775.465057870373</v>
      </c>
      <c r="G7424">
        <v>1</v>
      </c>
      <c r="H7424">
        <v>329.3</v>
      </c>
      <c r="I7424">
        <v>329.3</v>
      </c>
      <c r="J7424">
        <v>18</v>
      </c>
      <c r="K7424" t="s">
        <v>1543</v>
      </c>
      <c r="L7424">
        <v>2019</v>
      </c>
      <c r="M7424">
        <v>11</v>
      </c>
    </row>
    <row r="7425" spans="1:13" x14ac:dyDescent="0.25">
      <c r="A7425">
        <v>500530</v>
      </c>
      <c r="B7425" t="s">
        <v>437</v>
      </c>
      <c r="C7425" t="s">
        <v>14</v>
      </c>
      <c r="D7425" t="s">
        <v>426</v>
      </c>
      <c r="F7425" s="1">
        <v>42830.323553240742</v>
      </c>
      <c r="G7425">
        <v>1</v>
      </c>
      <c r="H7425">
        <v>735.81</v>
      </c>
      <c r="I7425">
        <v>735.81</v>
      </c>
      <c r="J7425">
        <v>18</v>
      </c>
      <c r="K7425" t="s">
        <v>1543</v>
      </c>
      <c r="L7425">
        <v>2017</v>
      </c>
      <c r="M7425">
        <v>4</v>
      </c>
    </row>
    <row r="7426" spans="1:13" x14ac:dyDescent="0.25">
      <c r="A7426">
        <v>900864</v>
      </c>
      <c r="B7426" t="s">
        <v>439</v>
      </c>
      <c r="C7426" t="s">
        <v>14</v>
      </c>
      <c r="D7426" t="s">
        <v>426</v>
      </c>
      <c r="F7426" s="1">
        <v>42866.306875000002</v>
      </c>
      <c r="G7426">
        <v>1</v>
      </c>
      <c r="H7426">
        <v>672.42</v>
      </c>
      <c r="I7426">
        <v>672.42</v>
      </c>
      <c r="J7426">
        <v>18</v>
      </c>
      <c r="K7426" t="s">
        <v>1543</v>
      </c>
      <c r="L7426">
        <v>2017</v>
      </c>
      <c r="M7426">
        <v>5</v>
      </c>
    </row>
    <row r="7427" spans="1:13" x14ac:dyDescent="0.25">
      <c r="A7427">
        <v>900864</v>
      </c>
      <c r="B7427" t="s">
        <v>439</v>
      </c>
      <c r="C7427" t="s">
        <v>14</v>
      </c>
      <c r="D7427" t="s">
        <v>426</v>
      </c>
      <c r="F7427" s="1">
        <v>42867.304571759261</v>
      </c>
      <c r="G7427">
        <v>1</v>
      </c>
      <c r="H7427">
        <v>672.6</v>
      </c>
      <c r="I7427">
        <v>672.6</v>
      </c>
      <c r="J7427">
        <v>18</v>
      </c>
      <c r="K7427" t="s">
        <v>1543</v>
      </c>
      <c r="L7427">
        <v>2017</v>
      </c>
      <c r="M7427">
        <v>5</v>
      </c>
    </row>
    <row r="7428" spans="1:13" x14ac:dyDescent="0.25">
      <c r="A7428">
        <v>500269</v>
      </c>
      <c r="B7428" t="s">
        <v>1676</v>
      </c>
      <c r="C7428" t="s">
        <v>14</v>
      </c>
      <c r="D7428" t="s">
        <v>426</v>
      </c>
      <c r="F7428" s="1">
        <v>43000.331932870373</v>
      </c>
      <c r="G7428">
        <v>1</v>
      </c>
      <c r="H7428">
        <v>136.88999999999999</v>
      </c>
      <c r="I7428">
        <v>136.88999999999999</v>
      </c>
      <c r="J7428">
        <v>18</v>
      </c>
      <c r="K7428" t="s">
        <v>1543</v>
      </c>
      <c r="L7428">
        <v>2017</v>
      </c>
      <c r="M7428">
        <v>9</v>
      </c>
    </row>
    <row r="7429" spans="1:13" x14ac:dyDescent="0.25">
      <c r="A7429">
        <v>215172</v>
      </c>
      <c r="B7429" t="s">
        <v>444</v>
      </c>
      <c r="C7429" t="s">
        <v>14</v>
      </c>
      <c r="D7429" t="s">
        <v>15</v>
      </c>
      <c r="E7429" t="s">
        <v>443</v>
      </c>
      <c r="F7429" s="1">
        <v>43080.359155092592</v>
      </c>
      <c r="G7429">
        <v>1</v>
      </c>
      <c r="H7429">
        <v>282.37</v>
      </c>
      <c r="I7429">
        <v>282.37</v>
      </c>
      <c r="J7429">
        <v>18</v>
      </c>
      <c r="K7429" t="s">
        <v>1543</v>
      </c>
      <c r="L7429">
        <v>2017</v>
      </c>
      <c r="M7429">
        <v>12</v>
      </c>
    </row>
    <row r="7430" spans="1:13" x14ac:dyDescent="0.25">
      <c r="A7430">
        <v>215172</v>
      </c>
      <c r="B7430" t="s">
        <v>444</v>
      </c>
      <c r="C7430" t="s">
        <v>14</v>
      </c>
      <c r="D7430" t="s">
        <v>15</v>
      </c>
      <c r="E7430" t="s">
        <v>443</v>
      </c>
      <c r="F7430" s="1">
        <v>43164.410092592596</v>
      </c>
      <c r="G7430">
        <v>1</v>
      </c>
      <c r="H7430">
        <v>282.37</v>
      </c>
      <c r="I7430">
        <v>282.37</v>
      </c>
      <c r="J7430">
        <v>18</v>
      </c>
      <c r="K7430" t="s">
        <v>1543</v>
      </c>
      <c r="L7430">
        <v>2018</v>
      </c>
      <c r="M7430">
        <v>3</v>
      </c>
    </row>
    <row r="7431" spans="1:13" x14ac:dyDescent="0.25">
      <c r="A7431">
        <v>215172</v>
      </c>
      <c r="B7431" t="s">
        <v>444</v>
      </c>
      <c r="C7431" t="s">
        <v>14</v>
      </c>
      <c r="D7431" t="s">
        <v>15</v>
      </c>
      <c r="E7431" t="s">
        <v>443</v>
      </c>
      <c r="F7431" s="1">
        <v>43234.357372685183</v>
      </c>
      <c r="G7431">
        <v>1</v>
      </c>
      <c r="H7431">
        <v>282.37</v>
      </c>
      <c r="I7431">
        <v>282.37</v>
      </c>
      <c r="J7431">
        <v>18</v>
      </c>
      <c r="K7431" t="s">
        <v>1543</v>
      </c>
      <c r="L7431">
        <v>2018</v>
      </c>
      <c r="M7431">
        <v>5</v>
      </c>
    </row>
    <row r="7432" spans="1:13" x14ac:dyDescent="0.25">
      <c r="A7432">
        <v>215172</v>
      </c>
      <c r="B7432" t="s">
        <v>444</v>
      </c>
      <c r="C7432" t="s">
        <v>14</v>
      </c>
      <c r="D7432" t="s">
        <v>15</v>
      </c>
      <c r="E7432" t="s">
        <v>443</v>
      </c>
      <c r="F7432" s="1">
        <v>43252.526053240741</v>
      </c>
      <c r="G7432">
        <v>1</v>
      </c>
      <c r="H7432">
        <v>282.35000000000002</v>
      </c>
      <c r="I7432">
        <v>282.35000000000002</v>
      </c>
      <c r="J7432">
        <v>18</v>
      </c>
      <c r="K7432" t="s">
        <v>1543</v>
      </c>
      <c r="L7432">
        <v>2018</v>
      </c>
      <c r="M7432">
        <v>6</v>
      </c>
    </row>
    <row r="7433" spans="1:13" x14ac:dyDescent="0.25">
      <c r="A7433">
        <v>215172</v>
      </c>
      <c r="B7433" t="s">
        <v>444</v>
      </c>
      <c r="C7433" t="s">
        <v>14</v>
      </c>
      <c r="D7433" t="s">
        <v>15</v>
      </c>
      <c r="E7433" t="s">
        <v>443</v>
      </c>
      <c r="F7433" s="1">
        <v>43255.420740740738</v>
      </c>
      <c r="G7433">
        <v>1</v>
      </c>
      <c r="H7433">
        <v>282.37</v>
      </c>
      <c r="I7433">
        <v>282.37</v>
      </c>
      <c r="J7433">
        <v>18</v>
      </c>
      <c r="K7433" t="s">
        <v>1543</v>
      </c>
      <c r="L7433">
        <v>2018</v>
      </c>
      <c r="M7433">
        <v>6</v>
      </c>
    </row>
    <row r="7434" spans="1:13" x14ac:dyDescent="0.25">
      <c r="A7434">
        <v>215172</v>
      </c>
      <c r="B7434" t="s">
        <v>444</v>
      </c>
      <c r="C7434" t="s">
        <v>14</v>
      </c>
      <c r="D7434" t="s">
        <v>15</v>
      </c>
      <c r="E7434" t="s">
        <v>443</v>
      </c>
      <c r="F7434" s="1">
        <v>43332.364282407405</v>
      </c>
      <c r="G7434">
        <v>1</v>
      </c>
      <c r="H7434">
        <v>282.35000000000002</v>
      </c>
      <c r="I7434">
        <v>282.35000000000002</v>
      </c>
      <c r="J7434">
        <v>18</v>
      </c>
      <c r="K7434" t="s">
        <v>1543</v>
      </c>
      <c r="L7434">
        <v>2018</v>
      </c>
      <c r="M7434">
        <v>8</v>
      </c>
    </row>
    <row r="7435" spans="1:13" x14ac:dyDescent="0.25">
      <c r="A7435">
        <v>215172</v>
      </c>
      <c r="B7435" t="s">
        <v>444</v>
      </c>
      <c r="C7435" t="s">
        <v>14</v>
      </c>
      <c r="D7435" t="s">
        <v>15</v>
      </c>
      <c r="E7435" t="s">
        <v>443</v>
      </c>
      <c r="F7435" s="1">
        <v>43367.425381944442</v>
      </c>
      <c r="G7435">
        <v>1</v>
      </c>
      <c r="H7435">
        <v>282.37</v>
      </c>
      <c r="I7435">
        <v>282.37</v>
      </c>
      <c r="J7435">
        <v>18</v>
      </c>
      <c r="K7435" t="s">
        <v>1543</v>
      </c>
      <c r="L7435">
        <v>2018</v>
      </c>
      <c r="M7435">
        <v>9</v>
      </c>
    </row>
    <row r="7436" spans="1:13" x14ac:dyDescent="0.25">
      <c r="A7436">
        <v>215172</v>
      </c>
      <c r="B7436" t="s">
        <v>444</v>
      </c>
      <c r="C7436" t="s">
        <v>14</v>
      </c>
      <c r="D7436" t="s">
        <v>15</v>
      </c>
      <c r="E7436" t="s">
        <v>443</v>
      </c>
      <c r="F7436" s="1">
        <v>43462.428368055553</v>
      </c>
      <c r="G7436">
        <v>1</v>
      </c>
      <c r="H7436">
        <v>282.35000000000002</v>
      </c>
      <c r="I7436">
        <v>282.35000000000002</v>
      </c>
      <c r="J7436">
        <v>18</v>
      </c>
      <c r="K7436" t="s">
        <v>1543</v>
      </c>
      <c r="L7436">
        <v>2018</v>
      </c>
      <c r="M7436">
        <v>12</v>
      </c>
    </row>
    <row r="7437" spans="1:13" x14ac:dyDescent="0.25">
      <c r="A7437">
        <v>215172</v>
      </c>
      <c r="B7437" t="s">
        <v>444</v>
      </c>
      <c r="C7437" t="s">
        <v>14</v>
      </c>
      <c r="D7437" t="s">
        <v>15</v>
      </c>
      <c r="E7437" t="s">
        <v>443</v>
      </c>
      <c r="F7437" s="1">
        <v>43472.435034722221</v>
      </c>
      <c r="G7437">
        <v>1</v>
      </c>
      <c r="H7437">
        <v>282.35000000000002</v>
      </c>
      <c r="I7437">
        <v>282.35000000000002</v>
      </c>
      <c r="J7437">
        <v>18</v>
      </c>
      <c r="K7437" t="s">
        <v>1543</v>
      </c>
      <c r="L7437">
        <v>2019</v>
      </c>
      <c r="M7437">
        <v>1</v>
      </c>
    </row>
    <row r="7438" spans="1:13" x14ac:dyDescent="0.25">
      <c r="A7438">
        <v>215172</v>
      </c>
      <c r="B7438" t="s">
        <v>444</v>
      </c>
      <c r="C7438" t="s">
        <v>14</v>
      </c>
      <c r="D7438" t="s">
        <v>15</v>
      </c>
      <c r="E7438" t="s">
        <v>443</v>
      </c>
      <c r="F7438" s="1">
        <v>43479.409178240741</v>
      </c>
      <c r="G7438">
        <v>1</v>
      </c>
      <c r="H7438">
        <v>282.35000000000002</v>
      </c>
      <c r="I7438">
        <v>282.35000000000002</v>
      </c>
      <c r="J7438">
        <v>18</v>
      </c>
      <c r="K7438" t="s">
        <v>1543</v>
      </c>
      <c r="L7438">
        <v>2019</v>
      </c>
      <c r="M7438">
        <v>1</v>
      </c>
    </row>
    <row r="7439" spans="1:13" x14ac:dyDescent="0.25">
      <c r="A7439">
        <v>230614</v>
      </c>
      <c r="B7439" t="s">
        <v>444</v>
      </c>
      <c r="C7439" t="s">
        <v>14</v>
      </c>
      <c r="D7439" t="s">
        <v>15</v>
      </c>
      <c r="E7439" t="s">
        <v>443</v>
      </c>
      <c r="F7439" s="1">
        <v>43563.420960648145</v>
      </c>
      <c r="G7439">
        <v>1</v>
      </c>
      <c r="H7439">
        <v>282.37</v>
      </c>
      <c r="I7439">
        <v>282.37</v>
      </c>
      <c r="J7439">
        <v>18</v>
      </c>
      <c r="K7439" t="s">
        <v>1543</v>
      </c>
      <c r="L7439">
        <v>2019</v>
      </c>
      <c r="M7439">
        <v>4</v>
      </c>
    </row>
    <row r="7440" spans="1:13" x14ac:dyDescent="0.25">
      <c r="A7440">
        <v>111811</v>
      </c>
      <c r="B7440" t="s">
        <v>1433</v>
      </c>
      <c r="C7440" t="s">
        <v>14</v>
      </c>
      <c r="D7440" t="s">
        <v>15</v>
      </c>
      <c r="E7440" t="s">
        <v>603</v>
      </c>
      <c r="F7440" s="1">
        <v>42860.511423611111</v>
      </c>
      <c r="G7440">
        <v>2</v>
      </c>
      <c r="H7440">
        <v>109.9</v>
      </c>
      <c r="I7440">
        <v>219.8</v>
      </c>
      <c r="J7440">
        <v>18</v>
      </c>
      <c r="K7440" t="s">
        <v>1543</v>
      </c>
      <c r="L7440">
        <v>2017</v>
      </c>
      <c r="M7440">
        <v>5</v>
      </c>
    </row>
    <row r="7441" spans="1:13" x14ac:dyDescent="0.25">
      <c r="A7441">
        <v>119571</v>
      </c>
      <c r="B7441" t="s">
        <v>445</v>
      </c>
      <c r="C7441" t="s">
        <v>14</v>
      </c>
      <c r="D7441" t="s">
        <v>15</v>
      </c>
      <c r="E7441" t="s">
        <v>306</v>
      </c>
      <c r="F7441" s="1">
        <v>43619.372534722221</v>
      </c>
      <c r="G7441">
        <v>1</v>
      </c>
      <c r="H7441">
        <v>225.61</v>
      </c>
      <c r="I7441">
        <v>225.61</v>
      </c>
      <c r="J7441">
        <v>18</v>
      </c>
      <c r="K7441" t="s">
        <v>1543</v>
      </c>
      <c r="L7441">
        <v>2019</v>
      </c>
      <c r="M7441">
        <v>6</v>
      </c>
    </row>
    <row r="7442" spans="1:13" x14ac:dyDescent="0.25">
      <c r="A7442">
        <v>119571</v>
      </c>
      <c r="B7442" t="s">
        <v>445</v>
      </c>
      <c r="C7442" t="s">
        <v>14</v>
      </c>
      <c r="D7442" t="s">
        <v>15</v>
      </c>
      <c r="E7442" t="s">
        <v>306</v>
      </c>
      <c r="F7442" s="1">
        <v>43633.429166666669</v>
      </c>
      <c r="G7442">
        <v>1</v>
      </c>
      <c r="H7442">
        <v>225.61</v>
      </c>
      <c r="I7442">
        <v>225.61</v>
      </c>
      <c r="J7442">
        <v>18</v>
      </c>
      <c r="K7442" t="s">
        <v>1543</v>
      </c>
      <c r="L7442">
        <v>2019</v>
      </c>
      <c r="M7442">
        <v>6</v>
      </c>
    </row>
    <row r="7443" spans="1:13" x14ac:dyDescent="0.25">
      <c r="A7443">
        <v>119571</v>
      </c>
      <c r="B7443" t="s">
        <v>445</v>
      </c>
      <c r="C7443" t="s">
        <v>14</v>
      </c>
      <c r="D7443" t="s">
        <v>15</v>
      </c>
      <c r="E7443" t="s">
        <v>306</v>
      </c>
      <c r="F7443" s="1">
        <v>43661.41238425926</v>
      </c>
      <c r="G7443">
        <v>1</v>
      </c>
      <c r="H7443">
        <v>225.61</v>
      </c>
      <c r="I7443">
        <v>225.61</v>
      </c>
      <c r="J7443">
        <v>18</v>
      </c>
      <c r="K7443" t="s">
        <v>1543</v>
      </c>
      <c r="L7443">
        <v>2019</v>
      </c>
      <c r="M7443">
        <v>7</v>
      </c>
    </row>
    <row r="7444" spans="1:13" x14ac:dyDescent="0.25">
      <c r="A7444">
        <v>848722</v>
      </c>
      <c r="B7444" t="s">
        <v>1434</v>
      </c>
      <c r="C7444" t="s">
        <v>14</v>
      </c>
      <c r="D7444" t="s">
        <v>27</v>
      </c>
      <c r="E7444" t="s">
        <v>1083</v>
      </c>
      <c r="F7444" s="1">
        <v>42853.540937500002</v>
      </c>
      <c r="G7444">
        <v>1</v>
      </c>
      <c r="H7444">
        <v>387.43</v>
      </c>
      <c r="I7444">
        <v>387.43</v>
      </c>
      <c r="J7444">
        <v>18</v>
      </c>
      <c r="K7444" t="s">
        <v>1543</v>
      </c>
      <c r="L7444">
        <v>2017</v>
      </c>
      <c r="M7444">
        <v>4</v>
      </c>
    </row>
    <row r="7445" spans="1:13" x14ac:dyDescent="0.25">
      <c r="A7445">
        <v>117139</v>
      </c>
      <c r="B7445" t="s">
        <v>1082</v>
      </c>
      <c r="C7445" t="s">
        <v>14</v>
      </c>
      <c r="D7445" t="s">
        <v>15</v>
      </c>
      <c r="E7445" t="s">
        <v>1083</v>
      </c>
      <c r="F7445" s="1">
        <v>43010.343402777777</v>
      </c>
      <c r="G7445">
        <v>1</v>
      </c>
      <c r="H7445">
        <v>104.78</v>
      </c>
      <c r="I7445">
        <v>104.78</v>
      </c>
      <c r="J7445">
        <v>18</v>
      </c>
      <c r="K7445" t="s">
        <v>1543</v>
      </c>
      <c r="L7445">
        <v>2017</v>
      </c>
      <c r="M7445">
        <v>10</v>
      </c>
    </row>
    <row r="7446" spans="1:13" x14ac:dyDescent="0.25">
      <c r="A7446">
        <v>117139</v>
      </c>
      <c r="B7446" t="s">
        <v>1082</v>
      </c>
      <c r="C7446" t="s">
        <v>14</v>
      </c>
      <c r="D7446" t="s">
        <v>15</v>
      </c>
      <c r="E7446" t="s">
        <v>1083</v>
      </c>
      <c r="F7446" s="1">
        <v>43017.389930555553</v>
      </c>
      <c r="G7446">
        <v>1</v>
      </c>
      <c r="H7446">
        <v>104.78</v>
      </c>
      <c r="I7446">
        <v>104.78</v>
      </c>
      <c r="J7446">
        <v>18</v>
      </c>
      <c r="K7446" t="s">
        <v>1543</v>
      </c>
      <c r="L7446">
        <v>2017</v>
      </c>
      <c r="M7446">
        <v>10</v>
      </c>
    </row>
    <row r="7447" spans="1:13" x14ac:dyDescent="0.25">
      <c r="A7447">
        <v>117139</v>
      </c>
      <c r="B7447" t="s">
        <v>1082</v>
      </c>
      <c r="C7447" t="s">
        <v>14</v>
      </c>
      <c r="D7447" t="s">
        <v>15</v>
      </c>
      <c r="E7447" t="s">
        <v>1083</v>
      </c>
      <c r="F7447" s="1">
        <v>43083.432037037041</v>
      </c>
      <c r="G7447">
        <v>1</v>
      </c>
      <c r="H7447">
        <v>104.78</v>
      </c>
      <c r="I7447">
        <v>104.78</v>
      </c>
      <c r="J7447">
        <v>18</v>
      </c>
      <c r="K7447" t="s">
        <v>1543</v>
      </c>
      <c r="L7447">
        <v>2017</v>
      </c>
      <c r="M7447">
        <v>12</v>
      </c>
    </row>
    <row r="7448" spans="1:13" x14ac:dyDescent="0.25">
      <c r="A7448">
        <v>848722</v>
      </c>
      <c r="B7448" t="s">
        <v>1434</v>
      </c>
      <c r="C7448" t="s">
        <v>14</v>
      </c>
      <c r="D7448" t="s">
        <v>27</v>
      </c>
      <c r="E7448" t="s">
        <v>1083</v>
      </c>
      <c r="F7448" s="1">
        <v>43122.573425925926</v>
      </c>
      <c r="G7448">
        <v>1</v>
      </c>
      <c r="H7448">
        <v>419.67</v>
      </c>
      <c r="I7448">
        <v>419.67</v>
      </c>
      <c r="J7448">
        <v>18</v>
      </c>
      <c r="K7448" t="s">
        <v>1543</v>
      </c>
      <c r="L7448">
        <v>2018</v>
      </c>
      <c r="M7448">
        <v>1</v>
      </c>
    </row>
    <row r="7449" spans="1:13" x14ac:dyDescent="0.25">
      <c r="A7449">
        <v>848722</v>
      </c>
      <c r="B7449" t="s">
        <v>1434</v>
      </c>
      <c r="C7449" t="s">
        <v>14</v>
      </c>
      <c r="D7449" t="s">
        <v>27</v>
      </c>
      <c r="E7449" t="s">
        <v>1083</v>
      </c>
      <c r="F7449" s="1">
        <v>43143.416597222225</v>
      </c>
      <c r="G7449">
        <v>1</v>
      </c>
      <c r="H7449">
        <v>419.67</v>
      </c>
      <c r="I7449">
        <v>419.67</v>
      </c>
      <c r="J7449">
        <v>18</v>
      </c>
      <c r="K7449" t="s">
        <v>1543</v>
      </c>
      <c r="L7449">
        <v>2018</v>
      </c>
      <c r="M7449">
        <v>2</v>
      </c>
    </row>
    <row r="7450" spans="1:13" x14ac:dyDescent="0.25">
      <c r="A7450">
        <v>848722</v>
      </c>
      <c r="B7450" t="s">
        <v>1434</v>
      </c>
      <c r="C7450" t="s">
        <v>14</v>
      </c>
      <c r="D7450" t="s">
        <v>27</v>
      </c>
      <c r="E7450" t="s">
        <v>1083</v>
      </c>
      <c r="F7450" s="1">
        <v>43157.399328703701</v>
      </c>
      <c r="G7450">
        <v>1</v>
      </c>
      <c r="H7450">
        <v>419.67</v>
      </c>
      <c r="I7450">
        <v>419.67</v>
      </c>
      <c r="J7450">
        <v>18</v>
      </c>
      <c r="K7450" t="s">
        <v>1543</v>
      </c>
      <c r="L7450">
        <v>2018</v>
      </c>
      <c r="M7450">
        <v>2</v>
      </c>
    </row>
    <row r="7451" spans="1:13" x14ac:dyDescent="0.25">
      <c r="A7451">
        <v>117139</v>
      </c>
      <c r="B7451" t="s">
        <v>1082</v>
      </c>
      <c r="C7451" t="s">
        <v>14</v>
      </c>
      <c r="D7451" t="s">
        <v>15</v>
      </c>
      <c r="E7451" t="s">
        <v>1083</v>
      </c>
      <c r="F7451" s="1">
        <v>43353.40792824074</v>
      </c>
      <c r="G7451">
        <v>1</v>
      </c>
      <c r="H7451">
        <v>104.76</v>
      </c>
      <c r="I7451">
        <v>104.76</v>
      </c>
      <c r="J7451">
        <v>18</v>
      </c>
      <c r="K7451" t="s">
        <v>1543</v>
      </c>
      <c r="L7451">
        <v>2018</v>
      </c>
      <c r="M7451">
        <v>9</v>
      </c>
    </row>
    <row r="7452" spans="1:13" x14ac:dyDescent="0.25">
      <c r="A7452">
        <v>117139</v>
      </c>
      <c r="B7452" t="s">
        <v>1082</v>
      </c>
      <c r="C7452" t="s">
        <v>14</v>
      </c>
      <c r="D7452" t="s">
        <v>15</v>
      </c>
      <c r="E7452" t="s">
        <v>1083</v>
      </c>
      <c r="F7452" s="1">
        <v>43402.43408564815</v>
      </c>
      <c r="G7452">
        <v>1</v>
      </c>
      <c r="H7452">
        <v>104.76</v>
      </c>
      <c r="I7452">
        <v>104.76</v>
      </c>
      <c r="J7452">
        <v>18</v>
      </c>
      <c r="K7452" t="s">
        <v>1543</v>
      </c>
      <c r="L7452">
        <v>2018</v>
      </c>
      <c r="M7452">
        <v>10</v>
      </c>
    </row>
    <row r="7453" spans="1:13" x14ac:dyDescent="0.25">
      <c r="A7453">
        <v>848722</v>
      </c>
      <c r="B7453" t="s">
        <v>1434</v>
      </c>
      <c r="C7453" t="s">
        <v>14</v>
      </c>
      <c r="D7453" t="s">
        <v>27</v>
      </c>
      <c r="E7453" t="s">
        <v>1083</v>
      </c>
      <c r="F7453" s="1">
        <v>43507.406377314815</v>
      </c>
      <c r="G7453">
        <v>1</v>
      </c>
      <c r="H7453">
        <v>415.97</v>
      </c>
      <c r="I7453">
        <v>415.97</v>
      </c>
      <c r="J7453">
        <v>18</v>
      </c>
      <c r="K7453" t="s">
        <v>1543</v>
      </c>
      <c r="L7453">
        <v>2019</v>
      </c>
      <c r="M7453">
        <v>2</v>
      </c>
    </row>
    <row r="7454" spans="1:13" x14ac:dyDescent="0.25">
      <c r="A7454">
        <v>848722</v>
      </c>
      <c r="B7454" t="s">
        <v>1434</v>
      </c>
      <c r="C7454" t="s">
        <v>14</v>
      </c>
      <c r="D7454" t="s">
        <v>27</v>
      </c>
      <c r="E7454" t="s">
        <v>1083</v>
      </c>
      <c r="F7454" s="1">
        <v>43507.406377314815</v>
      </c>
      <c r="G7454">
        <v>2</v>
      </c>
      <c r="H7454">
        <v>415.97</v>
      </c>
      <c r="I7454">
        <v>831.94</v>
      </c>
      <c r="J7454">
        <v>18</v>
      </c>
      <c r="K7454" t="s">
        <v>1543</v>
      </c>
      <c r="L7454">
        <v>2019</v>
      </c>
      <c r="M7454">
        <v>2</v>
      </c>
    </row>
    <row r="7455" spans="1:13" x14ac:dyDescent="0.25">
      <c r="A7455">
        <v>117139</v>
      </c>
      <c r="B7455" t="s">
        <v>1082</v>
      </c>
      <c r="C7455" t="s">
        <v>14</v>
      </c>
      <c r="D7455" t="s">
        <v>15</v>
      </c>
      <c r="E7455" t="s">
        <v>1083</v>
      </c>
      <c r="F7455" s="1">
        <v>43549.435300925928</v>
      </c>
      <c r="G7455">
        <v>2</v>
      </c>
      <c r="H7455">
        <v>104.78</v>
      </c>
      <c r="I7455">
        <v>209.56</v>
      </c>
      <c r="J7455">
        <v>18</v>
      </c>
      <c r="K7455" t="s">
        <v>1543</v>
      </c>
      <c r="L7455">
        <v>2019</v>
      </c>
      <c r="M7455">
        <v>3</v>
      </c>
    </row>
    <row r="7456" spans="1:13" x14ac:dyDescent="0.25">
      <c r="A7456">
        <v>117139</v>
      </c>
      <c r="B7456" t="s">
        <v>1082</v>
      </c>
      <c r="C7456" t="s">
        <v>14</v>
      </c>
      <c r="D7456" t="s">
        <v>15</v>
      </c>
      <c r="E7456" t="s">
        <v>1083</v>
      </c>
      <c r="F7456" s="1">
        <v>43717.490011574075</v>
      </c>
      <c r="G7456">
        <v>1</v>
      </c>
      <c r="H7456">
        <v>104.67</v>
      </c>
      <c r="I7456">
        <v>104.67</v>
      </c>
      <c r="J7456">
        <v>18</v>
      </c>
      <c r="K7456" t="s">
        <v>1543</v>
      </c>
      <c r="L7456">
        <v>2019</v>
      </c>
      <c r="M7456">
        <v>9</v>
      </c>
    </row>
    <row r="7457" spans="1:13" x14ac:dyDescent="0.25">
      <c r="A7457">
        <v>237788</v>
      </c>
      <c r="B7457" t="s">
        <v>1434</v>
      </c>
      <c r="C7457" t="s">
        <v>14</v>
      </c>
      <c r="D7457" t="s">
        <v>15</v>
      </c>
      <c r="E7457" t="s">
        <v>1083</v>
      </c>
      <c r="F7457" s="1">
        <v>43725.376145833332</v>
      </c>
      <c r="G7457">
        <v>1</v>
      </c>
      <c r="H7457">
        <v>415.47</v>
      </c>
      <c r="I7457">
        <v>415.47</v>
      </c>
      <c r="J7457">
        <v>18</v>
      </c>
      <c r="K7457" t="s">
        <v>1543</v>
      </c>
      <c r="L7457">
        <v>2019</v>
      </c>
      <c r="M7457">
        <v>9</v>
      </c>
    </row>
    <row r="7458" spans="1:13" x14ac:dyDescent="0.25">
      <c r="A7458">
        <v>237788</v>
      </c>
      <c r="B7458" t="s">
        <v>1434</v>
      </c>
      <c r="C7458" t="s">
        <v>14</v>
      </c>
      <c r="D7458" t="s">
        <v>15</v>
      </c>
      <c r="E7458" t="s">
        <v>1083</v>
      </c>
      <c r="F7458" s="1">
        <v>43755.526747685188</v>
      </c>
      <c r="G7458">
        <v>1</v>
      </c>
      <c r="H7458">
        <v>415.59</v>
      </c>
      <c r="I7458">
        <v>415.59</v>
      </c>
      <c r="J7458">
        <v>18</v>
      </c>
      <c r="K7458" t="s">
        <v>1543</v>
      </c>
      <c r="L7458">
        <v>2019</v>
      </c>
      <c r="M7458">
        <v>10</v>
      </c>
    </row>
    <row r="7459" spans="1:13" x14ac:dyDescent="0.25">
      <c r="A7459">
        <v>117139</v>
      </c>
      <c r="B7459" t="s">
        <v>1082</v>
      </c>
      <c r="C7459" t="s">
        <v>14</v>
      </c>
      <c r="D7459" t="s">
        <v>15</v>
      </c>
      <c r="E7459" t="s">
        <v>1083</v>
      </c>
      <c r="F7459" s="1">
        <v>43763.414803240739</v>
      </c>
      <c r="G7459">
        <v>1</v>
      </c>
      <c r="H7459">
        <v>104.67</v>
      </c>
      <c r="I7459">
        <v>104.67</v>
      </c>
      <c r="J7459">
        <v>18</v>
      </c>
      <c r="K7459" t="s">
        <v>1543</v>
      </c>
      <c r="L7459">
        <v>2019</v>
      </c>
      <c r="M7459">
        <v>10</v>
      </c>
    </row>
    <row r="7460" spans="1:13" x14ac:dyDescent="0.25">
      <c r="A7460">
        <v>237788</v>
      </c>
      <c r="B7460" t="s">
        <v>1434</v>
      </c>
      <c r="C7460" t="s">
        <v>14</v>
      </c>
      <c r="D7460" t="s">
        <v>15</v>
      </c>
      <c r="E7460" t="s">
        <v>1083</v>
      </c>
      <c r="F7460" s="1">
        <v>43780.411469907405</v>
      </c>
      <c r="G7460">
        <v>1</v>
      </c>
      <c r="H7460">
        <v>415.59</v>
      </c>
      <c r="I7460">
        <v>415.59</v>
      </c>
      <c r="J7460">
        <v>18</v>
      </c>
      <c r="K7460" t="s">
        <v>1543</v>
      </c>
      <c r="L7460">
        <v>2019</v>
      </c>
      <c r="M7460">
        <v>11</v>
      </c>
    </row>
    <row r="7461" spans="1:13" x14ac:dyDescent="0.25">
      <c r="A7461">
        <v>117139</v>
      </c>
      <c r="B7461" t="s">
        <v>1082</v>
      </c>
      <c r="C7461" t="s">
        <v>14</v>
      </c>
      <c r="D7461" t="s">
        <v>15</v>
      </c>
      <c r="E7461" t="s">
        <v>1083</v>
      </c>
      <c r="F7461" s="1">
        <v>43787.516377314816</v>
      </c>
      <c r="G7461">
        <v>1</v>
      </c>
      <c r="H7461">
        <v>104.67</v>
      </c>
      <c r="I7461">
        <v>104.67</v>
      </c>
      <c r="J7461">
        <v>18</v>
      </c>
      <c r="K7461" t="s">
        <v>1543</v>
      </c>
      <c r="L7461">
        <v>2019</v>
      </c>
      <c r="M7461">
        <v>11</v>
      </c>
    </row>
    <row r="7462" spans="1:13" x14ac:dyDescent="0.25">
      <c r="A7462">
        <v>237772</v>
      </c>
      <c r="B7462" t="s">
        <v>1082</v>
      </c>
      <c r="C7462" t="s">
        <v>14</v>
      </c>
      <c r="D7462" t="s">
        <v>15</v>
      </c>
      <c r="E7462" t="s">
        <v>1083</v>
      </c>
      <c r="F7462" s="1">
        <v>43788.378877314812</v>
      </c>
      <c r="G7462">
        <v>1</v>
      </c>
      <c r="H7462">
        <v>104.87</v>
      </c>
      <c r="I7462">
        <v>104.87</v>
      </c>
      <c r="J7462">
        <v>18</v>
      </c>
      <c r="K7462" t="s">
        <v>1543</v>
      </c>
      <c r="L7462">
        <v>2019</v>
      </c>
      <c r="M7462">
        <v>11</v>
      </c>
    </row>
    <row r="7463" spans="1:13" x14ac:dyDescent="0.25">
      <c r="A7463">
        <v>848895</v>
      </c>
      <c r="B7463" t="s">
        <v>1084</v>
      </c>
      <c r="C7463" t="s">
        <v>14</v>
      </c>
      <c r="D7463" t="s">
        <v>15</v>
      </c>
      <c r="E7463" t="s">
        <v>1083</v>
      </c>
      <c r="F7463" s="1">
        <v>42751.406967592593</v>
      </c>
      <c r="G7463">
        <v>1</v>
      </c>
      <c r="H7463">
        <v>173.26</v>
      </c>
      <c r="I7463">
        <v>173.26</v>
      </c>
      <c r="J7463">
        <v>18</v>
      </c>
      <c r="K7463" t="s">
        <v>1543</v>
      </c>
      <c r="L7463">
        <v>2017</v>
      </c>
      <c r="M7463">
        <v>1</v>
      </c>
    </row>
    <row r="7464" spans="1:13" x14ac:dyDescent="0.25">
      <c r="A7464">
        <v>848895</v>
      </c>
      <c r="B7464" t="s">
        <v>1084</v>
      </c>
      <c r="C7464" t="s">
        <v>14</v>
      </c>
      <c r="D7464" t="s">
        <v>15</v>
      </c>
      <c r="E7464" t="s">
        <v>1083</v>
      </c>
      <c r="F7464" s="1">
        <v>42765.410243055558</v>
      </c>
      <c r="G7464">
        <v>1</v>
      </c>
      <c r="H7464">
        <v>161.54</v>
      </c>
      <c r="I7464">
        <v>161.54</v>
      </c>
      <c r="J7464">
        <v>18</v>
      </c>
      <c r="K7464" t="s">
        <v>1543</v>
      </c>
      <c r="L7464">
        <v>2017</v>
      </c>
      <c r="M7464">
        <v>1</v>
      </c>
    </row>
    <row r="7465" spans="1:13" x14ac:dyDescent="0.25">
      <c r="A7465">
        <v>848895</v>
      </c>
      <c r="B7465" t="s">
        <v>1084</v>
      </c>
      <c r="C7465" t="s">
        <v>14</v>
      </c>
      <c r="D7465" t="s">
        <v>15</v>
      </c>
      <c r="E7465" t="s">
        <v>1083</v>
      </c>
      <c r="F7465" s="1">
        <v>42828.419872685183</v>
      </c>
      <c r="G7465">
        <v>1</v>
      </c>
      <c r="H7465">
        <v>161.54</v>
      </c>
      <c r="I7465">
        <v>161.54</v>
      </c>
      <c r="J7465">
        <v>18</v>
      </c>
      <c r="K7465" t="s">
        <v>1543</v>
      </c>
      <c r="L7465">
        <v>2017</v>
      </c>
      <c r="M7465">
        <v>4</v>
      </c>
    </row>
    <row r="7466" spans="1:13" x14ac:dyDescent="0.25">
      <c r="A7466">
        <v>848895</v>
      </c>
      <c r="B7466" t="s">
        <v>1084</v>
      </c>
      <c r="C7466" t="s">
        <v>14</v>
      </c>
      <c r="D7466" t="s">
        <v>15</v>
      </c>
      <c r="E7466" t="s">
        <v>1083</v>
      </c>
      <c r="F7466" s="1">
        <v>42832.564039351855</v>
      </c>
      <c r="G7466">
        <v>1</v>
      </c>
      <c r="H7466">
        <v>161.54</v>
      </c>
      <c r="I7466">
        <v>161.54</v>
      </c>
      <c r="J7466">
        <v>18</v>
      </c>
      <c r="K7466" t="s">
        <v>1543</v>
      </c>
      <c r="L7466">
        <v>2017</v>
      </c>
      <c r="M7466">
        <v>4</v>
      </c>
    </row>
    <row r="7467" spans="1:13" x14ac:dyDescent="0.25">
      <c r="A7467">
        <v>848895</v>
      </c>
      <c r="B7467" t="s">
        <v>1084</v>
      </c>
      <c r="C7467" t="s">
        <v>14</v>
      </c>
      <c r="D7467" t="s">
        <v>15</v>
      </c>
      <c r="E7467" t="s">
        <v>1083</v>
      </c>
      <c r="F7467" s="1">
        <v>42838.437418981484</v>
      </c>
      <c r="G7467">
        <v>1</v>
      </c>
      <c r="H7467">
        <v>161.54</v>
      </c>
      <c r="I7467">
        <v>161.54</v>
      </c>
      <c r="J7467">
        <v>18</v>
      </c>
      <c r="K7467" t="s">
        <v>1543</v>
      </c>
      <c r="L7467">
        <v>2017</v>
      </c>
      <c r="M7467">
        <v>4</v>
      </c>
    </row>
    <row r="7468" spans="1:13" x14ac:dyDescent="0.25">
      <c r="A7468">
        <v>848895</v>
      </c>
      <c r="B7468" t="s">
        <v>1084</v>
      </c>
      <c r="C7468" t="s">
        <v>14</v>
      </c>
      <c r="D7468" t="s">
        <v>15</v>
      </c>
      <c r="E7468" t="s">
        <v>1083</v>
      </c>
      <c r="F7468" s="1">
        <v>42860.511423611111</v>
      </c>
      <c r="G7468">
        <v>1</v>
      </c>
      <c r="H7468">
        <v>173.26</v>
      </c>
      <c r="I7468">
        <v>173.26</v>
      </c>
      <c r="J7468">
        <v>18</v>
      </c>
      <c r="K7468" t="s">
        <v>1543</v>
      </c>
      <c r="L7468">
        <v>2017</v>
      </c>
      <c r="M7468">
        <v>5</v>
      </c>
    </row>
    <row r="7469" spans="1:13" x14ac:dyDescent="0.25">
      <c r="A7469">
        <v>848895</v>
      </c>
      <c r="B7469" t="s">
        <v>1084</v>
      </c>
      <c r="C7469" t="s">
        <v>14</v>
      </c>
      <c r="D7469" t="s">
        <v>15</v>
      </c>
      <c r="E7469" t="s">
        <v>1083</v>
      </c>
      <c r="F7469" s="1">
        <v>42860.511423611111</v>
      </c>
      <c r="G7469">
        <v>1</v>
      </c>
      <c r="H7469">
        <v>161.54</v>
      </c>
      <c r="I7469">
        <v>161.54</v>
      </c>
      <c r="J7469">
        <v>18</v>
      </c>
      <c r="K7469" t="s">
        <v>1543</v>
      </c>
      <c r="L7469">
        <v>2017</v>
      </c>
      <c r="M7469">
        <v>5</v>
      </c>
    </row>
    <row r="7470" spans="1:13" x14ac:dyDescent="0.25">
      <c r="A7470">
        <v>848895</v>
      </c>
      <c r="B7470" t="s">
        <v>1084</v>
      </c>
      <c r="C7470" t="s">
        <v>14</v>
      </c>
      <c r="D7470" t="s">
        <v>15</v>
      </c>
      <c r="E7470" t="s">
        <v>1083</v>
      </c>
      <c r="F7470" s="1">
        <v>42968.337037037039</v>
      </c>
      <c r="G7470">
        <v>1</v>
      </c>
      <c r="H7470">
        <v>173.26</v>
      </c>
      <c r="I7470">
        <v>173.26</v>
      </c>
      <c r="J7470">
        <v>18</v>
      </c>
      <c r="K7470" t="s">
        <v>1543</v>
      </c>
      <c r="L7470">
        <v>2017</v>
      </c>
      <c r="M7470">
        <v>8</v>
      </c>
    </row>
    <row r="7471" spans="1:13" x14ac:dyDescent="0.25">
      <c r="A7471">
        <v>848895</v>
      </c>
      <c r="B7471" t="s">
        <v>1084</v>
      </c>
      <c r="C7471" t="s">
        <v>14</v>
      </c>
      <c r="D7471" t="s">
        <v>15</v>
      </c>
      <c r="E7471" t="s">
        <v>1083</v>
      </c>
      <c r="F7471" s="1">
        <v>42996.349687499998</v>
      </c>
      <c r="G7471">
        <v>1</v>
      </c>
      <c r="H7471">
        <v>173.1</v>
      </c>
      <c r="I7471">
        <v>173.1</v>
      </c>
      <c r="J7471">
        <v>18</v>
      </c>
      <c r="K7471" t="s">
        <v>1543</v>
      </c>
      <c r="L7471">
        <v>2017</v>
      </c>
      <c r="M7471">
        <v>9</v>
      </c>
    </row>
    <row r="7472" spans="1:13" x14ac:dyDescent="0.25">
      <c r="A7472">
        <v>848895</v>
      </c>
      <c r="B7472" t="s">
        <v>1084</v>
      </c>
      <c r="C7472" t="s">
        <v>14</v>
      </c>
      <c r="D7472" t="s">
        <v>15</v>
      </c>
      <c r="E7472" t="s">
        <v>1083</v>
      </c>
      <c r="F7472" s="1">
        <v>42996.349687499998</v>
      </c>
      <c r="G7472">
        <v>1</v>
      </c>
      <c r="H7472">
        <v>174.61</v>
      </c>
      <c r="I7472">
        <v>174.61</v>
      </c>
      <c r="J7472">
        <v>18</v>
      </c>
      <c r="K7472" t="s">
        <v>1543</v>
      </c>
      <c r="L7472">
        <v>2017</v>
      </c>
      <c r="M7472">
        <v>9</v>
      </c>
    </row>
    <row r="7473" spans="1:13" x14ac:dyDescent="0.25">
      <c r="A7473">
        <v>848895</v>
      </c>
      <c r="B7473" t="s">
        <v>1084</v>
      </c>
      <c r="C7473" t="s">
        <v>14</v>
      </c>
      <c r="D7473" t="s">
        <v>15</v>
      </c>
      <c r="E7473" t="s">
        <v>1083</v>
      </c>
      <c r="F7473" s="1">
        <v>43017.389930555553</v>
      </c>
      <c r="G7473">
        <v>1</v>
      </c>
      <c r="H7473">
        <v>174.61</v>
      </c>
      <c r="I7473">
        <v>174.61</v>
      </c>
      <c r="J7473">
        <v>18</v>
      </c>
      <c r="K7473" t="s">
        <v>1543</v>
      </c>
      <c r="L7473">
        <v>2017</v>
      </c>
      <c r="M7473">
        <v>10</v>
      </c>
    </row>
    <row r="7474" spans="1:13" x14ac:dyDescent="0.25">
      <c r="A7474">
        <v>848895</v>
      </c>
      <c r="B7474" t="s">
        <v>1084</v>
      </c>
      <c r="C7474" t="s">
        <v>14</v>
      </c>
      <c r="D7474" t="s">
        <v>15</v>
      </c>
      <c r="E7474" t="s">
        <v>1083</v>
      </c>
      <c r="F7474" s="1">
        <v>43038.42628472222</v>
      </c>
      <c r="G7474">
        <v>1</v>
      </c>
      <c r="H7474">
        <v>174.28</v>
      </c>
      <c r="I7474">
        <v>174.28</v>
      </c>
      <c r="J7474">
        <v>18</v>
      </c>
      <c r="K7474" t="s">
        <v>1543</v>
      </c>
      <c r="L7474">
        <v>2017</v>
      </c>
      <c r="M7474">
        <v>10</v>
      </c>
    </row>
    <row r="7475" spans="1:13" x14ac:dyDescent="0.25">
      <c r="A7475">
        <v>848895</v>
      </c>
      <c r="B7475" t="s">
        <v>1084</v>
      </c>
      <c r="C7475" t="s">
        <v>14</v>
      </c>
      <c r="D7475" t="s">
        <v>15</v>
      </c>
      <c r="E7475" t="s">
        <v>1083</v>
      </c>
      <c r="F7475" s="1">
        <v>43224.532430555555</v>
      </c>
      <c r="G7475">
        <v>1</v>
      </c>
      <c r="H7475">
        <v>174.61</v>
      </c>
      <c r="I7475">
        <v>174.61</v>
      </c>
      <c r="J7475">
        <v>18</v>
      </c>
      <c r="K7475" t="s">
        <v>1543</v>
      </c>
      <c r="L7475">
        <v>2018</v>
      </c>
      <c r="M7475">
        <v>5</v>
      </c>
    </row>
    <row r="7476" spans="1:13" x14ac:dyDescent="0.25">
      <c r="A7476">
        <v>848895</v>
      </c>
      <c r="B7476" t="s">
        <v>1084</v>
      </c>
      <c r="C7476" t="s">
        <v>14</v>
      </c>
      <c r="D7476" t="s">
        <v>15</v>
      </c>
      <c r="E7476" t="s">
        <v>1083</v>
      </c>
      <c r="F7476" s="1">
        <v>43360.33766203704</v>
      </c>
      <c r="G7476">
        <v>1</v>
      </c>
      <c r="H7476">
        <v>173.07</v>
      </c>
      <c r="I7476">
        <v>173.07</v>
      </c>
      <c r="J7476">
        <v>18</v>
      </c>
      <c r="K7476" t="s">
        <v>1543</v>
      </c>
      <c r="L7476">
        <v>2018</v>
      </c>
      <c r="M7476">
        <v>9</v>
      </c>
    </row>
    <row r="7477" spans="1:13" x14ac:dyDescent="0.25">
      <c r="A7477">
        <v>117135</v>
      </c>
      <c r="B7477" t="s">
        <v>1085</v>
      </c>
      <c r="C7477" t="s">
        <v>14</v>
      </c>
      <c r="D7477" t="s">
        <v>15</v>
      </c>
      <c r="E7477" t="s">
        <v>1083</v>
      </c>
      <c r="F7477" s="1">
        <v>43018.605104166665</v>
      </c>
      <c r="G7477">
        <v>1</v>
      </c>
      <c r="H7477">
        <v>65.44</v>
      </c>
      <c r="I7477">
        <v>65.44</v>
      </c>
      <c r="J7477">
        <v>18</v>
      </c>
      <c r="K7477" t="s">
        <v>1543</v>
      </c>
      <c r="L7477">
        <v>2017</v>
      </c>
      <c r="M7477">
        <v>10</v>
      </c>
    </row>
    <row r="7478" spans="1:13" x14ac:dyDescent="0.25">
      <c r="A7478">
        <v>117135</v>
      </c>
      <c r="B7478" t="s">
        <v>1085</v>
      </c>
      <c r="C7478" t="s">
        <v>14</v>
      </c>
      <c r="D7478" t="s">
        <v>15</v>
      </c>
      <c r="E7478" t="s">
        <v>1083</v>
      </c>
      <c r="F7478" s="1">
        <v>43115.416388888887</v>
      </c>
      <c r="G7478">
        <v>1</v>
      </c>
      <c r="H7478">
        <v>65.44</v>
      </c>
      <c r="I7478">
        <v>65.44</v>
      </c>
      <c r="J7478">
        <v>18</v>
      </c>
      <c r="K7478" t="s">
        <v>1543</v>
      </c>
      <c r="L7478">
        <v>2018</v>
      </c>
      <c r="M7478">
        <v>1</v>
      </c>
    </row>
    <row r="7479" spans="1:13" x14ac:dyDescent="0.25">
      <c r="A7479">
        <v>117135</v>
      </c>
      <c r="B7479" t="s">
        <v>1085</v>
      </c>
      <c r="C7479" t="s">
        <v>14</v>
      </c>
      <c r="D7479" t="s">
        <v>15</v>
      </c>
      <c r="E7479" t="s">
        <v>1083</v>
      </c>
      <c r="F7479" s="1">
        <v>43171.330960648149</v>
      </c>
      <c r="G7479">
        <v>1</v>
      </c>
      <c r="H7479">
        <v>65.44</v>
      </c>
      <c r="I7479">
        <v>65.44</v>
      </c>
      <c r="J7479">
        <v>18</v>
      </c>
      <c r="K7479" t="s">
        <v>1543</v>
      </c>
      <c r="L7479">
        <v>2018</v>
      </c>
      <c r="M7479">
        <v>3</v>
      </c>
    </row>
    <row r="7480" spans="1:13" x14ac:dyDescent="0.25">
      <c r="A7480">
        <v>117135</v>
      </c>
      <c r="B7480" t="s">
        <v>1085</v>
      </c>
      <c r="C7480" t="s">
        <v>14</v>
      </c>
      <c r="D7480" t="s">
        <v>15</v>
      </c>
      <c r="E7480" t="s">
        <v>1083</v>
      </c>
      <c r="F7480" s="1">
        <v>43217.373819444445</v>
      </c>
      <c r="G7480">
        <v>1</v>
      </c>
      <c r="H7480">
        <v>65.44</v>
      </c>
      <c r="I7480">
        <v>65.44</v>
      </c>
      <c r="J7480">
        <v>18</v>
      </c>
      <c r="K7480" t="s">
        <v>1543</v>
      </c>
      <c r="L7480">
        <v>2018</v>
      </c>
      <c r="M7480">
        <v>4</v>
      </c>
    </row>
    <row r="7481" spans="1:13" x14ac:dyDescent="0.25">
      <c r="A7481">
        <v>117135</v>
      </c>
      <c r="B7481" t="s">
        <v>1085</v>
      </c>
      <c r="C7481" t="s">
        <v>14</v>
      </c>
      <c r="D7481" t="s">
        <v>15</v>
      </c>
      <c r="E7481" t="s">
        <v>1083</v>
      </c>
      <c r="F7481" s="1">
        <v>43332.364282407405</v>
      </c>
      <c r="G7481">
        <v>1</v>
      </c>
      <c r="H7481">
        <v>64.86</v>
      </c>
      <c r="I7481">
        <v>64.86</v>
      </c>
      <c r="J7481">
        <v>18</v>
      </c>
      <c r="K7481" t="s">
        <v>1543</v>
      </c>
      <c r="L7481">
        <v>2018</v>
      </c>
      <c r="M7481">
        <v>8</v>
      </c>
    </row>
    <row r="7482" spans="1:13" x14ac:dyDescent="0.25">
      <c r="A7482">
        <v>117135</v>
      </c>
      <c r="B7482" t="s">
        <v>1085</v>
      </c>
      <c r="C7482" t="s">
        <v>14</v>
      </c>
      <c r="D7482" t="s">
        <v>15</v>
      </c>
      <c r="E7482" t="s">
        <v>1083</v>
      </c>
      <c r="F7482" s="1">
        <v>43332.364282407405</v>
      </c>
      <c r="G7482">
        <v>1</v>
      </c>
      <c r="H7482">
        <v>64.86</v>
      </c>
      <c r="I7482">
        <v>64.86</v>
      </c>
      <c r="J7482">
        <v>18</v>
      </c>
      <c r="K7482" t="s">
        <v>1543</v>
      </c>
      <c r="L7482">
        <v>2018</v>
      </c>
      <c r="M7482">
        <v>8</v>
      </c>
    </row>
    <row r="7483" spans="1:13" x14ac:dyDescent="0.25">
      <c r="A7483">
        <v>117135</v>
      </c>
      <c r="B7483" t="s">
        <v>1085</v>
      </c>
      <c r="C7483" t="s">
        <v>14</v>
      </c>
      <c r="D7483" t="s">
        <v>15</v>
      </c>
      <c r="E7483" t="s">
        <v>1083</v>
      </c>
      <c r="F7483" s="1">
        <v>43549.435300925928</v>
      </c>
      <c r="G7483">
        <v>2</v>
      </c>
      <c r="H7483">
        <v>64.86</v>
      </c>
      <c r="I7483">
        <v>129.72</v>
      </c>
      <c r="J7483">
        <v>18</v>
      </c>
      <c r="K7483" t="s">
        <v>1543</v>
      </c>
      <c r="L7483">
        <v>2019</v>
      </c>
      <c r="M7483">
        <v>3</v>
      </c>
    </row>
    <row r="7484" spans="1:13" x14ac:dyDescent="0.25">
      <c r="A7484">
        <v>117135</v>
      </c>
      <c r="B7484" t="s">
        <v>1085</v>
      </c>
      <c r="C7484" t="s">
        <v>14</v>
      </c>
      <c r="D7484" t="s">
        <v>15</v>
      </c>
      <c r="E7484" t="s">
        <v>1083</v>
      </c>
      <c r="F7484" s="1">
        <v>43626.398240740738</v>
      </c>
      <c r="G7484">
        <v>2</v>
      </c>
      <c r="H7484">
        <v>64.86</v>
      </c>
      <c r="I7484">
        <v>129.72</v>
      </c>
      <c r="J7484">
        <v>18</v>
      </c>
      <c r="K7484" t="s">
        <v>1543</v>
      </c>
      <c r="L7484">
        <v>2019</v>
      </c>
      <c r="M7484">
        <v>6</v>
      </c>
    </row>
    <row r="7485" spans="1:13" x14ac:dyDescent="0.25">
      <c r="A7485">
        <v>117135</v>
      </c>
      <c r="B7485" t="s">
        <v>1085</v>
      </c>
      <c r="C7485" t="s">
        <v>14</v>
      </c>
      <c r="D7485" t="s">
        <v>15</v>
      </c>
      <c r="E7485" t="s">
        <v>1083</v>
      </c>
      <c r="F7485" s="1">
        <v>43626.401446759257</v>
      </c>
      <c r="G7485">
        <v>2</v>
      </c>
      <c r="H7485">
        <v>64.86</v>
      </c>
      <c r="I7485">
        <v>129.72</v>
      </c>
      <c r="J7485">
        <v>18</v>
      </c>
      <c r="K7485" t="s">
        <v>1543</v>
      </c>
      <c r="L7485">
        <v>2019</v>
      </c>
      <c r="M7485">
        <v>6</v>
      </c>
    </row>
    <row r="7486" spans="1:13" x14ac:dyDescent="0.25">
      <c r="A7486">
        <v>237791</v>
      </c>
      <c r="B7486" t="s">
        <v>1085</v>
      </c>
      <c r="C7486" t="s">
        <v>14</v>
      </c>
      <c r="D7486" t="s">
        <v>15</v>
      </c>
      <c r="E7486" t="s">
        <v>1083</v>
      </c>
      <c r="F7486" s="1">
        <v>43787.426817129628</v>
      </c>
      <c r="G7486">
        <v>1</v>
      </c>
      <c r="H7486">
        <v>65.44</v>
      </c>
      <c r="I7486">
        <v>65.44</v>
      </c>
      <c r="J7486">
        <v>18</v>
      </c>
      <c r="K7486" t="s">
        <v>1543</v>
      </c>
      <c r="L7486">
        <v>2019</v>
      </c>
      <c r="M7486">
        <v>11</v>
      </c>
    </row>
    <row r="7487" spans="1:13" x14ac:dyDescent="0.25">
      <c r="A7487">
        <v>237791</v>
      </c>
      <c r="B7487" t="s">
        <v>1085</v>
      </c>
      <c r="C7487" t="s">
        <v>14</v>
      </c>
      <c r="D7487" t="s">
        <v>15</v>
      </c>
      <c r="E7487" t="s">
        <v>1083</v>
      </c>
      <c r="F7487" s="1">
        <v>43787.516377314816</v>
      </c>
      <c r="G7487">
        <v>1</v>
      </c>
      <c r="H7487">
        <v>65.44</v>
      </c>
      <c r="I7487">
        <v>65.44</v>
      </c>
      <c r="J7487">
        <v>18</v>
      </c>
      <c r="K7487" t="s">
        <v>1543</v>
      </c>
      <c r="L7487">
        <v>2019</v>
      </c>
      <c r="M7487">
        <v>11</v>
      </c>
    </row>
    <row r="7488" spans="1:13" x14ac:dyDescent="0.25">
      <c r="A7488">
        <v>127953</v>
      </c>
      <c r="B7488" t="s">
        <v>447</v>
      </c>
      <c r="C7488" t="s">
        <v>14</v>
      </c>
      <c r="D7488" t="s">
        <v>15</v>
      </c>
      <c r="E7488" t="s">
        <v>446</v>
      </c>
      <c r="F7488" s="1">
        <v>42975.414710648147</v>
      </c>
      <c r="G7488">
        <v>1</v>
      </c>
      <c r="H7488">
        <v>1064.24</v>
      </c>
      <c r="I7488">
        <v>1064.24</v>
      </c>
      <c r="J7488">
        <v>18</v>
      </c>
      <c r="K7488" t="s">
        <v>1543</v>
      </c>
      <c r="L7488">
        <v>2017</v>
      </c>
      <c r="M7488">
        <v>8</v>
      </c>
    </row>
    <row r="7489" spans="1:13" x14ac:dyDescent="0.25">
      <c r="A7489">
        <v>117121</v>
      </c>
      <c r="B7489" t="s">
        <v>450</v>
      </c>
      <c r="C7489" t="s">
        <v>14</v>
      </c>
      <c r="D7489" t="s">
        <v>15</v>
      </c>
      <c r="E7489" t="s">
        <v>449</v>
      </c>
      <c r="F7489" s="1">
        <v>42793.416712962964</v>
      </c>
      <c r="G7489">
        <v>1</v>
      </c>
      <c r="H7489">
        <v>87.44</v>
      </c>
      <c r="I7489">
        <v>87.44</v>
      </c>
      <c r="J7489">
        <v>18</v>
      </c>
      <c r="K7489" t="s">
        <v>1543</v>
      </c>
      <c r="L7489">
        <v>2017</v>
      </c>
      <c r="M7489">
        <v>2</v>
      </c>
    </row>
    <row r="7490" spans="1:13" x14ac:dyDescent="0.25">
      <c r="A7490">
        <v>117121</v>
      </c>
      <c r="B7490" t="s">
        <v>450</v>
      </c>
      <c r="C7490" t="s">
        <v>14</v>
      </c>
      <c r="D7490" t="s">
        <v>15</v>
      </c>
      <c r="E7490" t="s">
        <v>449</v>
      </c>
      <c r="F7490" s="1">
        <v>42853.540937500002</v>
      </c>
      <c r="G7490">
        <v>1</v>
      </c>
      <c r="H7490">
        <v>87.44</v>
      </c>
      <c r="I7490">
        <v>87.44</v>
      </c>
      <c r="J7490">
        <v>18</v>
      </c>
      <c r="K7490" t="s">
        <v>1543</v>
      </c>
      <c r="L7490">
        <v>2017</v>
      </c>
      <c r="M7490">
        <v>4</v>
      </c>
    </row>
    <row r="7491" spans="1:13" x14ac:dyDescent="0.25">
      <c r="A7491">
        <v>117121</v>
      </c>
      <c r="B7491" t="s">
        <v>450</v>
      </c>
      <c r="C7491" t="s">
        <v>14</v>
      </c>
      <c r="D7491" t="s">
        <v>15</v>
      </c>
      <c r="E7491" t="s">
        <v>449</v>
      </c>
      <c r="F7491" s="1">
        <v>43066.363923611112</v>
      </c>
      <c r="G7491">
        <v>1</v>
      </c>
      <c r="H7491">
        <v>86.85</v>
      </c>
      <c r="I7491">
        <v>86.85</v>
      </c>
      <c r="J7491">
        <v>18</v>
      </c>
      <c r="K7491" t="s">
        <v>1543</v>
      </c>
      <c r="L7491">
        <v>2017</v>
      </c>
      <c r="M7491">
        <v>11</v>
      </c>
    </row>
    <row r="7492" spans="1:13" x14ac:dyDescent="0.25">
      <c r="A7492">
        <v>117121</v>
      </c>
      <c r="B7492" t="s">
        <v>450</v>
      </c>
      <c r="C7492" t="s">
        <v>14</v>
      </c>
      <c r="D7492" t="s">
        <v>15</v>
      </c>
      <c r="E7492" t="s">
        <v>449</v>
      </c>
      <c r="F7492" s="1">
        <v>43129.317175925928</v>
      </c>
      <c r="G7492">
        <v>1</v>
      </c>
      <c r="H7492">
        <v>85.99</v>
      </c>
      <c r="I7492">
        <v>85.99</v>
      </c>
      <c r="J7492">
        <v>18</v>
      </c>
      <c r="K7492" t="s">
        <v>1543</v>
      </c>
      <c r="L7492">
        <v>2018</v>
      </c>
      <c r="M7492">
        <v>1</v>
      </c>
    </row>
    <row r="7493" spans="1:13" x14ac:dyDescent="0.25">
      <c r="A7493">
        <v>117121</v>
      </c>
      <c r="B7493" t="s">
        <v>450</v>
      </c>
      <c r="C7493" t="s">
        <v>14</v>
      </c>
      <c r="D7493" t="s">
        <v>15</v>
      </c>
      <c r="E7493" t="s">
        <v>449</v>
      </c>
      <c r="F7493" s="1">
        <v>43199.416284722225</v>
      </c>
      <c r="G7493">
        <v>1</v>
      </c>
      <c r="H7493">
        <v>85.99</v>
      </c>
      <c r="I7493">
        <v>85.99</v>
      </c>
      <c r="J7493">
        <v>18</v>
      </c>
      <c r="K7493" t="s">
        <v>1543</v>
      </c>
      <c r="L7493">
        <v>2018</v>
      </c>
      <c r="M7493">
        <v>4</v>
      </c>
    </row>
    <row r="7494" spans="1:13" x14ac:dyDescent="0.25">
      <c r="A7494">
        <v>117122</v>
      </c>
      <c r="B7494" t="s">
        <v>448</v>
      </c>
      <c r="C7494" t="s">
        <v>14</v>
      </c>
      <c r="D7494" t="s">
        <v>15</v>
      </c>
      <c r="E7494" t="s">
        <v>449</v>
      </c>
      <c r="F7494" s="1">
        <v>43224.532430555555</v>
      </c>
      <c r="G7494">
        <v>1</v>
      </c>
      <c r="H7494">
        <v>157.96</v>
      </c>
      <c r="I7494">
        <v>157.96</v>
      </c>
      <c r="J7494">
        <v>18</v>
      </c>
      <c r="K7494" t="s">
        <v>1543</v>
      </c>
      <c r="L7494">
        <v>2018</v>
      </c>
      <c r="M7494">
        <v>5</v>
      </c>
    </row>
    <row r="7495" spans="1:13" x14ac:dyDescent="0.25">
      <c r="A7495">
        <v>117122</v>
      </c>
      <c r="B7495" t="s">
        <v>448</v>
      </c>
      <c r="C7495" t="s">
        <v>14</v>
      </c>
      <c r="D7495" t="s">
        <v>15</v>
      </c>
      <c r="E7495" t="s">
        <v>449</v>
      </c>
      <c r="F7495" s="1">
        <v>43640.447997685187</v>
      </c>
      <c r="G7495">
        <v>1</v>
      </c>
      <c r="H7495">
        <v>159.51</v>
      </c>
      <c r="I7495">
        <v>159.51</v>
      </c>
      <c r="J7495">
        <v>18</v>
      </c>
      <c r="K7495" t="s">
        <v>1543</v>
      </c>
      <c r="L7495">
        <v>2019</v>
      </c>
      <c r="M7495">
        <v>6</v>
      </c>
    </row>
    <row r="7496" spans="1:13" x14ac:dyDescent="0.25">
      <c r="A7496">
        <v>844410</v>
      </c>
      <c r="B7496" t="s">
        <v>1086</v>
      </c>
      <c r="C7496" t="s">
        <v>14</v>
      </c>
      <c r="D7496" t="s">
        <v>15</v>
      </c>
      <c r="E7496" t="s">
        <v>449</v>
      </c>
      <c r="F7496" s="1">
        <v>43073.453900462962</v>
      </c>
      <c r="G7496">
        <v>1</v>
      </c>
      <c r="H7496">
        <v>65.38</v>
      </c>
      <c r="I7496">
        <v>65.38</v>
      </c>
      <c r="J7496">
        <v>18</v>
      </c>
      <c r="K7496" t="s">
        <v>1543</v>
      </c>
      <c r="L7496">
        <v>2017</v>
      </c>
      <c r="M7496">
        <v>12</v>
      </c>
    </row>
    <row r="7497" spans="1:13" x14ac:dyDescent="0.25">
      <c r="A7497">
        <v>844410</v>
      </c>
      <c r="B7497" t="s">
        <v>1086</v>
      </c>
      <c r="C7497" t="s">
        <v>14</v>
      </c>
      <c r="D7497" t="s">
        <v>15</v>
      </c>
      <c r="E7497" t="s">
        <v>449</v>
      </c>
      <c r="F7497" s="1">
        <v>43248.351180555554</v>
      </c>
      <c r="G7497">
        <v>1</v>
      </c>
      <c r="H7497">
        <v>65.37</v>
      </c>
      <c r="I7497">
        <v>65.37</v>
      </c>
      <c r="J7497">
        <v>18</v>
      </c>
      <c r="K7497" t="s">
        <v>1543</v>
      </c>
      <c r="L7497">
        <v>2018</v>
      </c>
      <c r="M7497">
        <v>5</v>
      </c>
    </row>
    <row r="7498" spans="1:13" x14ac:dyDescent="0.25">
      <c r="A7498">
        <v>844410</v>
      </c>
      <c r="B7498" t="s">
        <v>1086</v>
      </c>
      <c r="C7498" t="s">
        <v>14</v>
      </c>
      <c r="D7498" t="s">
        <v>15</v>
      </c>
      <c r="E7498" t="s">
        <v>449</v>
      </c>
      <c r="F7498" s="1">
        <v>43262.338900462964</v>
      </c>
      <c r="G7498">
        <v>1</v>
      </c>
      <c r="H7498">
        <v>64.739999999999995</v>
      </c>
      <c r="I7498">
        <v>64.739999999999995</v>
      </c>
      <c r="J7498">
        <v>18</v>
      </c>
      <c r="K7498" t="s">
        <v>1543</v>
      </c>
      <c r="L7498">
        <v>2018</v>
      </c>
      <c r="M7498">
        <v>6</v>
      </c>
    </row>
    <row r="7499" spans="1:13" x14ac:dyDescent="0.25">
      <c r="A7499">
        <v>844410</v>
      </c>
      <c r="B7499" t="s">
        <v>1086</v>
      </c>
      <c r="C7499" t="s">
        <v>14</v>
      </c>
      <c r="D7499" t="s">
        <v>15</v>
      </c>
      <c r="E7499" t="s">
        <v>449</v>
      </c>
      <c r="F7499" s="1">
        <v>43535.356111111112</v>
      </c>
      <c r="G7499">
        <v>1</v>
      </c>
      <c r="H7499">
        <v>65.38</v>
      </c>
      <c r="I7499">
        <v>65.38</v>
      </c>
      <c r="J7499">
        <v>18</v>
      </c>
      <c r="K7499" t="s">
        <v>1543</v>
      </c>
      <c r="L7499">
        <v>2019</v>
      </c>
      <c r="M7499">
        <v>3</v>
      </c>
    </row>
    <row r="7500" spans="1:13" x14ac:dyDescent="0.25">
      <c r="A7500">
        <v>186176</v>
      </c>
      <c r="B7500" t="s">
        <v>1087</v>
      </c>
      <c r="C7500" t="s">
        <v>14</v>
      </c>
      <c r="D7500" t="s">
        <v>15</v>
      </c>
      <c r="E7500" t="s">
        <v>1088</v>
      </c>
      <c r="F7500" s="1">
        <v>43370.387337962966</v>
      </c>
      <c r="G7500">
        <v>1</v>
      </c>
      <c r="H7500">
        <v>625.86</v>
      </c>
      <c r="I7500">
        <v>625.86</v>
      </c>
      <c r="J7500">
        <v>18</v>
      </c>
      <c r="K7500" t="s">
        <v>1543</v>
      </c>
      <c r="L7500">
        <v>2018</v>
      </c>
      <c r="M7500">
        <v>9</v>
      </c>
    </row>
    <row r="7501" spans="1:13" x14ac:dyDescent="0.25">
      <c r="A7501">
        <v>186183</v>
      </c>
      <c r="B7501" t="s">
        <v>1677</v>
      </c>
      <c r="C7501" t="s">
        <v>14</v>
      </c>
      <c r="D7501" t="s">
        <v>15</v>
      </c>
      <c r="E7501" t="s">
        <v>1088</v>
      </c>
      <c r="F7501" s="1">
        <v>43665.59920138889</v>
      </c>
      <c r="G7501">
        <v>1</v>
      </c>
      <c r="H7501">
        <v>2227.52</v>
      </c>
      <c r="I7501">
        <v>2227.52</v>
      </c>
      <c r="J7501">
        <v>18</v>
      </c>
      <c r="K7501" t="s">
        <v>1543</v>
      </c>
      <c r="L7501">
        <v>2019</v>
      </c>
      <c r="M7501">
        <v>7</v>
      </c>
    </row>
    <row r="7502" spans="1:13" x14ac:dyDescent="0.25">
      <c r="A7502">
        <v>116034</v>
      </c>
      <c r="B7502" t="s">
        <v>1678</v>
      </c>
      <c r="C7502" t="s">
        <v>14</v>
      </c>
      <c r="D7502" t="s">
        <v>27</v>
      </c>
      <c r="E7502" t="s">
        <v>917</v>
      </c>
      <c r="F7502" s="1">
        <v>42793.416712962964</v>
      </c>
      <c r="G7502">
        <v>2</v>
      </c>
      <c r="H7502">
        <v>356.75</v>
      </c>
      <c r="I7502">
        <v>713.5</v>
      </c>
      <c r="J7502">
        <v>18</v>
      </c>
      <c r="K7502" t="s">
        <v>1543</v>
      </c>
      <c r="L7502">
        <v>2017</v>
      </c>
      <c r="M7502">
        <v>2</v>
      </c>
    </row>
    <row r="7503" spans="1:13" x14ac:dyDescent="0.25">
      <c r="A7503">
        <v>116034</v>
      </c>
      <c r="B7503" t="s">
        <v>1678</v>
      </c>
      <c r="C7503" t="s">
        <v>14</v>
      </c>
      <c r="D7503" t="s">
        <v>27</v>
      </c>
      <c r="E7503" t="s">
        <v>917</v>
      </c>
      <c r="F7503" s="1">
        <v>42853.540937500002</v>
      </c>
      <c r="G7503">
        <v>1</v>
      </c>
      <c r="H7503">
        <v>356.75</v>
      </c>
      <c r="I7503">
        <v>356.75</v>
      </c>
      <c r="J7503">
        <v>18</v>
      </c>
      <c r="K7503" t="s">
        <v>1543</v>
      </c>
      <c r="L7503">
        <v>2017</v>
      </c>
      <c r="M7503">
        <v>4</v>
      </c>
    </row>
    <row r="7504" spans="1:13" x14ac:dyDescent="0.25">
      <c r="A7504">
        <v>218341</v>
      </c>
      <c r="B7504" t="s">
        <v>1089</v>
      </c>
      <c r="C7504" t="s">
        <v>14</v>
      </c>
      <c r="D7504" t="s">
        <v>15</v>
      </c>
      <c r="E7504" t="s">
        <v>917</v>
      </c>
      <c r="F7504" s="1">
        <v>43185.347974537035</v>
      </c>
      <c r="G7504">
        <v>1</v>
      </c>
      <c r="H7504">
        <v>354.28</v>
      </c>
      <c r="I7504">
        <v>354.28</v>
      </c>
      <c r="J7504">
        <v>18</v>
      </c>
      <c r="K7504" t="s">
        <v>1543</v>
      </c>
      <c r="L7504">
        <v>2018</v>
      </c>
      <c r="M7504">
        <v>3</v>
      </c>
    </row>
    <row r="7505" spans="1:13" x14ac:dyDescent="0.25">
      <c r="A7505">
        <v>218341</v>
      </c>
      <c r="B7505" t="s">
        <v>1089</v>
      </c>
      <c r="C7505" t="s">
        <v>14</v>
      </c>
      <c r="D7505" t="s">
        <v>15</v>
      </c>
      <c r="E7505" t="s">
        <v>917</v>
      </c>
      <c r="F7505" s="1">
        <v>43227.383657407408</v>
      </c>
      <c r="G7505">
        <v>2</v>
      </c>
      <c r="H7505">
        <v>354.28</v>
      </c>
      <c r="I7505">
        <v>708.56</v>
      </c>
      <c r="J7505">
        <v>18</v>
      </c>
      <c r="K7505" t="s">
        <v>1543</v>
      </c>
      <c r="L7505">
        <v>2018</v>
      </c>
      <c r="M7505">
        <v>5</v>
      </c>
    </row>
    <row r="7506" spans="1:13" x14ac:dyDescent="0.25">
      <c r="A7506">
        <v>218341</v>
      </c>
      <c r="B7506" t="s">
        <v>1089</v>
      </c>
      <c r="C7506" t="s">
        <v>14</v>
      </c>
      <c r="D7506" t="s">
        <v>15</v>
      </c>
      <c r="E7506" t="s">
        <v>917</v>
      </c>
      <c r="F7506" s="1">
        <v>43234.357372685183</v>
      </c>
      <c r="G7506">
        <v>2</v>
      </c>
      <c r="H7506">
        <v>354.28</v>
      </c>
      <c r="I7506">
        <v>708.56</v>
      </c>
      <c r="J7506">
        <v>18</v>
      </c>
      <c r="K7506" t="s">
        <v>1543</v>
      </c>
      <c r="L7506">
        <v>2018</v>
      </c>
      <c r="M7506">
        <v>5</v>
      </c>
    </row>
    <row r="7507" spans="1:13" x14ac:dyDescent="0.25">
      <c r="A7507">
        <v>218341</v>
      </c>
      <c r="B7507" t="s">
        <v>1089</v>
      </c>
      <c r="C7507" t="s">
        <v>14</v>
      </c>
      <c r="D7507" t="s">
        <v>15</v>
      </c>
      <c r="E7507" t="s">
        <v>917</v>
      </c>
      <c r="F7507" s="1">
        <v>43367.425381944442</v>
      </c>
      <c r="G7507">
        <v>2</v>
      </c>
      <c r="H7507">
        <v>350.85</v>
      </c>
      <c r="I7507">
        <v>701.7</v>
      </c>
      <c r="J7507">
        <v>18</v>
      </c>
      <c r="K7507" t="s">
        <v>1543</v>
      </c>
      <c r="L7507">
        <v>2018</v>
      </c>
      <c r="M7507">
        <v>9</v>
      </c>
    </row>
    <row r="7508" spans="1:13" x14ac:dyDescent="0.25">
      <c r="A7508">
        <v>218341</v>
      </c>
      <c r="B7508" t="s">
        <v>1089</v>
      </c>
      <c r="C7508" t="s">
        <v>14</v>
      </c>
      <c r="D7508" t="s">
        <v>15</v>
      </c>
      <c r="E7508" t="s">
        <v>917</v>
      </c>
      <c r="F7508" s="1">
        <v>43369.597800925927</v>
      </c>
      <c r="G7508">
        <v>1</v>
      </c>
      <c r="H7508">
        <v>350.85</v>
      </c>
      <c r="I7508">
        <v>350.85</v>
      </c>
      <c r="J7508">
        <v>18</v>
      </c>
      <c r="K7508" t="s">
        <v>1543</v>
      </c>
      <c r="L7508">
        <v>2018</v>
      </c>
      <c r="M7508">
        <v>9</v>
      </c>
    </row>
    <row r="7509" spans="1:13" x14ac:dyDescent="0.25">
      <c r="A7509">
        <v>218341</v>
      </c>
      <c r="B7509" t="s">
        <v>1089</v>
      </c>
      <c r="C7509" t="s">
        <v>14</v>
      </c>
      <c r="D7509" t="s">
        <v>15</v>
      </c>
      <c r="E7509" t="s">
        <v>917</v>
      </c>
      <c r="F7509" s="1">
        <v>43578.366319444445</v>
      </c>
      <c r="G7509">
        <v>1</v>
      </c>
      <c r="H7509">
        <v>354.28</v>
      </c>
      <c r="I7509">
        <v>354.28</v>
      </c>
      <c r="J7509">
        <v>18</v>
      </c>
      <c r="K7509" t="s">
        <v>1543</v>
      </c>
      <c r="L7509">
        <v>2019</v>
      </c>
      <c r="M7509">
        <v>4</v>
      </c>
    </row>
    <row r="7510" spans="1:13" x14ac:dyDescent="0.25">
      <c r="A7510">
        <v>218341</v>
      </c>
      <c r="B7510" t="s">
        <v>1089</v>
      </c>
      <c r="C7510" t="s">
        <v>14</v>
      </c>
      <c r="D7510" t="s">
        <v>15</v>
      </c>
      <c r="E7510" t="s">
        <v>917</v>
      </c>
      <c r="F7510" s="1">
        <v>43598.362534722219</v>
      </c>
      <c r="G7510">
        <v>1</v>
      </c>
      <c r="H7510">
        <v>354.28</v>
      </c>
      <c r="I7510">
        <v>354.28</v>
      </c>
      <c r="J7510">
        <v>18</v>
      </c>
      <c r="K7510" t="s">
        <v>1543</v>
      </c>
      <c r="L7510">
        <v>2019</v>
      </c>
      <c r="M7510">
        <v>5</v>
      </c>
    </row>
    <row r="7511" spans="1:13" x14ac:dyDescent="0.25">
      <c r="A7511">
        <v>218341</v>
      </c>
      <c r="B7511" t="s">
        <v>1089</v>
      </c>
      <c r="C7511" t="s">
        <v>14</v>
      </c>
      <c r="D7511" t="s">
        <v>15</v>
      </c>
      <c r="E7511" t="s">
        <v>917</v>
      </c>
      <c r="F7511" s="1">
        <v>43724.387106481481</v>
      </c>
      <c r="G7511">
        <v>1</v>
      </c>
      <c r="H7511">
        <v>354.28</v>
      </c>
      <c r="I7511">
        <v>354.28</v>
      </c>
      <c r="J7511">
        <v>18</v>
      </c>
      <c r="K7511" t="s">
        <v>1543</v>
      </c>
      <c r="L7511">
        <v>2019</v>
      </c>
      <c r="M7511">
        <v>9</v>
      </c>
    </row>
    <row r="7512" spans="1:13" x14ac:dyDescent="0.25">
      <c r="A7512">
        <v>218341</v>
      </c>
      <c r="B7512" t="s">
        <v>1089</v>
      </c>
      <c r="C7512" t="s">
        <v>14</v>
      </c>
      <c r="D7512" t="s">
        <v>15</v>
      </c>
      <c r="E7512" t="s">
        <v>917</v>
      </c>
      <c r="F7512" s="1">
        <v>43738.416145833333</v>
      </c>
      <c r="G7512">
        <v>1</v>
      </c>
      <c r="H7512">
        <v>353.87</v>
      </c>
      <c r="I7512">
        <v>353.87</v>
      </c>
      <c r="J7512">
        <v>18</v>
      </c>
      <c r="K7512" t="s">
        <v>1543</v>
      </c>
      <c r="L7512">
        <v>2019</v>
      </c>
      <c r="M7512">
        <v>9</v>
      </c>
    </row>
    <row r="7513" spans="1:13" x14ac:dyDescent="0.25">
      <c r="A7513">
        <v>218341</v>
      </c>
      <c r="B7513" t="s">
        <v>1089</v>
      </c>
      <c r="C7513" t="s">
        <v>14</v>
      </c>
      <c r="D7513" t="s">
        <v>15</v>
      </c>
      <c r="E7513" t="s">
        <v>917</v>
      </c>
      <c r="F7513" s="1">
        <v>43738.416145833333</v>
      </c>
      <c r="G7513">
        <v>1</v>
      </c>
      <c r="H7513">
        <v>353.87</v>
      </c>
      <c r="I7513">
        <v>353.87</v>
      </c>
      <c r="J7513">
        <v>18</v>
      </c>
      <c r="K7513" t="s">
        <v>1543</v>
      </c>
      <c r="L7513">
        <v>2019</v>
      </c>
      <c r="M7513">
        <v>9</v>
      </c>
    </row>
    <row r="7514" spans="1:13" x14ac:dyDescent="0.25">
      <c r="A7514">
        <v>218341</v>
      </c>
      <c r="B7514" t="s">
        <v>1089</v>
      </c>
      <c r="C7514" t="s">
        <v>14</v>
      </c>
      <c r="D7514" t="s">
        <v>15</v>
      </c>
      <c r="E7514" t="s">
        <v>917</v>
      </c>
      <c r="F7514" s="1">
        <v>43763.414803240739</v>
      </c>
      <c r="G7514">
        <v>1</v>
      </c>
      <c r="H7514">
        <v>353.87</v>
      </c>
      <c r="I7514">
        <v>353.87</v>
      </c>
      <c r="J7514">
        <v>18</v>
      </c>
      <c r="K7514" t="s">
        <v>1543</v>
      </c>
      <c r="L7514">
        <v>2019</v>
      </c>
      <c r="M7514">
        <v>10</v>
      </c>
    </row>
    <row r="7515" spans="1:13" x14ac:dyDescent="0.25">
      <c r="A7515">
        <v>218341</v>
      </c>
      <c r="B7515" t="s">
        <v>1089</v>
      </c>
      <c r="C7515" t="s">
        <v>14</v>
      </c>
      <c r="D7515" t="s">
        <v>15</v>
      </c>
      <c r="E7515" t="s">
        <v>917</v>
      </c>
      <c r="F7515" s="1">
        <v>43780.411469907405</v>
      </c>
      <c r="G7515">
        <v>1</v>
      </c>
      <c r="H7515">
        <v>353.87</v>
      </c>
      <c r="I7515">
        <v>353.87</v>
      </c>
      <c r="J7515">
        <v>18</v>
      </c>
      <c r="K7515" t="s">
        <v>1543</v>
      </c>
      <c r="L7515">
        <v>2019</v>
      </c>
      <c r="M7515">
        <v>11</v>
      </c>
    </row>
    <row r="7516" spans="1:13" x14ac:dyDescent="0.25">
      <c r="A7516">
        <v>218341</v>
      </c>
      <c r="B7516" t="s">
        <v>1089</v>
      </c>
      <c r="C7516" t="s">
        <v>14</v>
      </c>
      <c r="D7516" t="s">
        <v>15</v>
      </c>
      <c r="E7516" t="s">
        <v>917</v>
      </c>
      <c r="F7516" s="1">
        <v>43818.334548611114</v>
      </c>
      <c r="G7516">
        <v>1</v>
      </c>
      <c r="H7516">
        <v>257.88</v>
      </c>
      <c r="I7516">
        <v>257.88</v>
      </c>
      <c r="J7516">
        <v>18</v>
      </c>
      <c r="K7516" t="s">
        <v>1543</v>
      </c>
      <c r="L7516">
        <v>2019</v>
      </c>
      <c r="M7516">
        <v>12</v>
      </c>
    </row>
    <row r="7517" spans="1:13" x14ac:dyDescent="0.25">
      <c r="A7517">
        <v>116033</v>
      </c>
      <c r="B7517" t="s">
        <v>1090</v>
      </c>
      <c r="C7517" t="s">
        <v>14</v>
      </c>
      <c r="D7517" t="s">
        <v>27</v>
      </c>
      <c r="E7517" t="s">
        <v>917</v>
      </c>
      <c r="F7517" s="1">
        <v>42793.416712962964</v>
      </c>
      <c r="G7517">
        <v>1</v>
      </c>
      <c r="H7517">
        <v>114.93</v>
      </c>
      <c r="I7517">
        <v>114.93</v>
      </c>
      <c r="J7517">
        <v>18</v>
      </c>
      <c r="K7517" t="s">
        <v>1543</v>
      </c>
      <c r="L7517">
        <v>2017</v>
      </c>
      <c r="M7517">
        <v>2</v>
      </c>
    </row>
    <row r="7518" spans="1:13" x14ac:dyDescent="0.25">
      <c r="A7518">
        <v>116033</v>
      </c>
      <c r="B7518" t="s">
        <v>1090</v>
      </c>
      <c r="C7518" t="s">
        <v>14</v>
      </c>
      <c r="D7518" t="s">
        <v>27</v>
      </c>
      <c r="E7518" t="s">
        <v>917</v>
      </c>
      <c r="F7518" s="1">
        <v>42793.416712962964</v>
      </c>
      <c r="G7518">
        <v>1</v>
      </c>
      <c r="H7518">
        <v>114.93</v>
      </c>
      <c r="I7518">
        <v>114.93</v>
      </c>
      <c r="J7518">
        <v>18</v>
      </c>
      <c r="K7518" t="s">
        <v>1543</v>
      </c>
      <c r="L7518">
        <v>2017</v>
      </c>
      <c r="M7518">
        <v>2</v>
      </c>
    </row>
    <row r="7519" spans="1:13" x14ac:dyDescent="0.25">
      <c r="A7519">
        <v>116033</v>
      </c>
      <c r="B7519" t="s">
        <v>1090</v>
      </c>
      <c r="C7519" t="s">
        <v>14</v>
      </c>
      <c r="D7519" t="s">
        <v>27</v>
      </c>
      <c r="E7519" t="s">
        <v>917</v>
      </c>
      <c r="F7519" s="1">
        <v>42857.338472222225</v>
      </c>
      <c r="G7519">
        <v>1</v>
      </c>
      <c r="H7519">
        <v>114.93</v>
      </c>
      <c r="I7519">
        <v>114.93</v>
      </c>
      <c r="J7519">
        <v>18</v>
      </c>
      <c r="K7519" t="s">
        <v>1543</v>
      </c>
      <c r="L7519">
        <v>2017</v>
      </c>
      <c r="M7519">
        <v>5</v>
      </c>
    </row>
    <row r="7520" spans="1:13" x14ac:dyDescent="0.25">
      <c r="A7520">
        <v>116033</v>
      </c>
      <c r="B7520" t="s">
        <v>1090</v>
      </c>
      <c r="C7520" t="s">
        <v>14</v>
      </c>
      <c r="D7520" t="s">
        <v>27</v>
      </c>
      <c r="E7520" t="s">
        <v>917</v>
      </c>
      <c r="F7520" s="1">
        <v>42864.360856481479</v>
      </c>
      <c r="G7520">
        <v>1</v>
      </c>
      <c r="H7520">
        <v>114.93</v>
      </c>
      <c r="I7520">
        <v>114.93</v>
      </c>
      <c r="J7520">
        <v>18</v>
      </c>
      <c r="K7520" t="s">
        <v>1543</v>
      </c>
      <c r="L7520">
        <v>2017</v>
      </c>
      <c r="M7520">
        <v>5</v>
      </c>
    </row>
    <row r="7521" spans="1:13" x14ac:dyDescent="0.25">
      <c r="A7521">
        <v>218343</v>
      </c>
      <c r="B7521" t="s">
        <v>1090</v>
      </c>
      <c r="C7521" t="s">
        <v>14</v>
      </c>
      <c r="D7521" t="s">
        <v>15</v>
      </c>
      <c r="E7521" t="s">
        <v>917</v>
      </c>
      <c r="F7521" s="1">
        <v>43369.38821759259</v>
      </c>
      <c r="G7521">
        <v>1</v>
      </c>
      <c r="H7521">
        <v>114.13</v>
      </c>
      <c r="I7521">
        <v>114.13</v>
      </c>
      <c r="J7521">
        <v>18</v>
      </c>
      <c r="K7521" t="s">
        <v>1543</v>
      </c>
      <c r="L7521">
        <v>2018</v>
      </c>
      <c r="M7521">
        <v>9</v>
      </c>
    </row>
    <row r="7522" spans="1:13" x14ac:dyDescent="0.25">
      <c r="A7522">
        <v>218343</v>
      </c>
      <c r="B7522" t="s">
        <v>1090</v>
      </c>
      <c r="C7522" t="s">
        <v>14</v>
      </c>
      <c r="D7522" t="s">
        <v>15</v>
      </c>
      <c r="E7522" t="s">
        <v>917</v>
      </c>
      <c r="F7522" s="1">
        <v>43375.375405092593</v>
      </c>
      <c r="G7522">
        <v>1</v>
      </c>
      <c r="H7522">
        <v>113.03</v>
      </c>
      <c r="I7522">
        <v>113.03</v>
      </c>
      <c r="J7522">
        <v>18</v>
      </c>
      <c r="K7522" t="s">
        <v>1543</v>
      </c>
      <c r="L7522">
        <v>2018</v>
      </c>
      <c r="M7522">
        <v>10</v>
      </c>
    </row>
    <row r="7523" spans="1:13" x14ac:dyDescent="0.25">
      <c r="A7523">
        <v>218343</v>
      </c>
      <c r="B7523" t="s">
        <v>1090</v>
      </c>
      <c r="C7523" t="s">
        <v>14</v>
      </c>
      <c r="D7523" t="s">
        <v>15</v>
      </c>
      <c r="E7523" t="s">
        <v>917</v>
      </c>
      <c r="F7523" s="1">
        <v>43598.361574074072</v>
      </c>
      <c r="G7523">
        <v>2</v>
      </c>
      <c r="H7523">
        <v>114.13</v>
      </c>
      <c r="I7523">
        <v>228.26</v>
      </c>
      <c r="J7523">
        <v>18</v>
      </c>
      <c r="K7523" t="s">
        <v>1543</v>
      </c>
      <c r="L7523">
        <v>2019</v>
      </c>
      <c r="M7523">
        <v>5</v>
      </c>
    </row>
    <row r="7524" spans="1:13" x14ac:dyDescent="0.25">
      <c r="A7524">
        <v>218343</v>
      </c>
      <c r="B7524" t="s">
        <v>1090</v>
      </c>
      <c r="C7524" t="s">
        <v>14</v>
      </c>
      <c r="D7524" t="s">
        <v>15</v>
      </c>
      <c r="E7524" t="s">
        <v>917</v>
      </c>
      <c r="F7524" s="1">
        <v>43598.362534722219</v>
      </c>
      <c r="G7524">
        <v>2</v>
      </c>
      <c r="H7524">
        <v>114.13</v>
      </c>
      <c r="I7524">
        <v>228.26</v>
      </c>
      <c r="J7524">
        <v>18</v>
      </c>
      <c r="K7524" t="s">
        <v>1543</v>
      </c>
      <c r="L7524">
        <v>2019</v>
      </c>
      <c r="M7524">
        <v>5</v>
      </c>
    </row>
    <row r="7525" spans="1:13" x14ac:dyDescent="0.25">
      <c r="A7525">
        <v>218343</v>
      </c>
      <c r="B7525" t="s">
        <v>1090</v>
      </c>
      <c r="C7525" t="s">
        <v>14</v>
      </c>
      <c r="D7525" t="s">
        <v>15</v>
      </c>
      <c r="E7525" t="s">
        <v>917</v>
      </c>
      <c r="F7525" s="1">
        <v>43612.414155092592</v>
      </c>
      <c r="G7525">
        <v>1</v>
      </c>
      <c r="H7525">
        <v>114.13</v>
      </c>
      <c r="I7525">
        <v>114.13</v>
      </c>
      <c r="J7525">
        <v>18</v>
      </c>
      <c r="K7525" t="s">
        <v>1543</v>
      </c>
      <c r="L7525">
        <v>2019</v>
      </c>
      <c r="M7525">
        <v>5</v>
      </c>
    </row>
    <row r="7526" spans="1:13" x14ac:dyDescent="0.25">
      <c r="A7526">
        <v>218343</v>
      </c>
      <c r="B7526" t="s">
        <v>1090</v>
      </c>
      <c r="C7526" t="s">
        <v>14</v>
      </c>
      <c r="D7526" t="s">
        <v>15</v>
      </c>
      <c r="E7526" t="s">
        <v>917</v>
      </c>
      <c r="F7526" s="1">
        <v>43612.414155092592</v>
      </c>
      <c r="G7526">
        <v>1</v>
      </c>
      <c r="H7526">
        <v>114.13</v>
      </c>
      <c r="I7526">
        <v>114.13</v>
      </c>
      <c r="J7526">
        <v>18</v>
      </c>
      <c r="K7526" t="s">
        <v>1543</v>
      </c>
      <c r="L7526">
        <v>2019</v>
      </c>
      <c r="M7526">
        <v>5</v>
      </c>
    </row>
    <row r="7527" spans="1:13" x14ac:dyDescent="0.25">
      <c r="A7527">
        <v>218343</v>
      </c>
      <c r="B7527" t="s">
        <v>1090</v>
      </c>
      <c r="C7527" t="s">
        <v>14</v>
      </c>
      <c r="D7527" t="s">
        <v>15</v>
      </c>
      <c r="E7527" t="s">
        <v>917</v>
      </c>
      <c r="F7527" s="1">
        <v>43619.372534722221</v>
      </c>
      <c r="G7527">
        <v>1</v>
      </c>
      <c r="H7527">
        <v>114.13</v>
      </c>
      <c r="I7527">
        <v>114.13</v>
      </c>
      <c r="J7527">
        <v>18</v>
      </c>
      <c r="K7527" t="s">
        <v>1543</v>
      </c>
      <c r="L7527">
        <v>2019</v>
      </c>
      <c r="M7527">
        <v>6</v>
      </c>
    </row>
    <row r="7528" spans="1:13" x14ac:dyDescent="0.25">
      <c r="A7528">
        <v>218343</v>
      </c>
      <c r="B7528" t="s">
        <v>1090</v>
      </c>
      <c r="C7528" t="s">
        <v>14</v>
      </c>
      <c r="D7528" t="s">
        <v>15</v>
      </c>
      <c r="E7528" t="s">
        <v>917</v>
      </c>
      <c r="F7528" s="1">
        <v>43619.372534722221</v>
      </c>
      <c r="G7528">
        <v>1</v>
      </c>
      <c r="H7528">
        <v>113.03</v>
      </c>
      <c r="I7528">
        <v>113.03</v>
      </c>
      <c r="J7528">
        <v>18</v>
      </c>
      <c r="K7528" t="s">
        <v>1543</v>
      </c>
      <c r="L7528">
        <v>2019</v>
      </c>
      <c r="M7528">
        <v>6</v>
      </c>
    </row>
    <row r="7529" spans="1:13" x14ac:dyDescent="0.25">
      <c r="A7529">
        <v>185809</v>
      </c>
      <c r="B7529" t="s">
        <v>1435</v>
      </c>
      <c r="C7529" t="s">
        <v>14</v>
      </c>
      <c r="D7529" t="s">
        <v>27</v>
      </c>
      <c r="E7529" t="s">
        <v>452</v>
      </c>
      <c r="F7529" s="1">
        <v>42807.452152777776</v>
      </c>
      <c r="G7529">
        <v>1</v>
      </c>
      <c r="H7529">
        <v>53.39</v>
      </c>
      <c r="I7529">
        <v>53.39</v>
      </c>
      <c r="J7529">
        <v>18</v>
      </c>
      <c r="K7529" t="s">
        <v>1543</v>
      </c>
      <c r="L7529">
        <v>2017</v>
      </c>
      <c r="M7529">
        <v>3</v>
      </c>
    </row>
    <row r="7530" spans="1:13" x14ac:dyDescent="0.25">
      <c r="A7530">
        <v>185809</v>
      </c>
      <c r="B7530" t="s">
        <v>1435</v>
      </c>
      <c r="C7530" t="s">
        <v>14</v>
      </c>
      <c r="D7530" t="s">
        <v>27</v>
      </c>
      <c r="E7530" t="s">
        <v>452</v>
      </c>
      <c r="F7530" s="1">
        <v>42860.511423611111</v>
      </c>
      <c r="G7530">
        <v>1</v>
      </c>
      <c r="H7530">
        <v>53.49</v>
      </c>
      <c r="I7530">
        <v>53.49</v>
      </c>
      <c r="J7530">
        <v>18</v>
      </c>
      <c r="K7530" t="s">
        <v>1543</v>
      </c>
      <c r="L7530">
        <v>2017</v>
      </c>
      <c r="M7530">
        <v>5</v>
      </c>
    </row>
    <row r="7531" spans="1:13" x14ac:dyDescent="0.25">
      <c r="A7531">
        <v>185810</v>
      </c>
      <c r="B7531" t="s">
        <v>1436</v>
      </c>
      <c r="C7531" t="s">
        <v>14</v>
      </c>
      <c r="D7531" t="s">
        <v>15</v>
      </c>
      <c r="E7531" t="s">
        <v>452</v>
      </c>
      <c r="F7531" s="1">
        <v>42864.360856481479</v>
      </c>
      <c r="G7531">
        <v>1</v>
      </c>
      <c r="H7531">
        <v>111.73</v>
      </c>
      <c r="I7531">
        <v>111.73</v>
      </c>
      <c r="J7531">
        <v>18</v>
      </c>
      <c r="K7531" t="s">
        <v>1543</v>
      </c>
      <c r="L7531">
        <v>2017</v>
      </c>
      <c r="M7531">
        <v>5</v>
      </c>
    </row>
    <row r="7532" spans="1:13" x14ac:dyDescent="0.25">
      <c r="A7532">
        <v>185810</v>
      </c>
      <c r="B7532" t="s">
        <v>1436</v>
      </c>
      <c r="C7532" t="s">
        <v>14</v>
      </c>
      <c r="D7532" t="s">
        <v>15</v>
      </c>
      <c r="E7532" t="s">
        <v>452</v>
      </c>
      <c r="F7532" s="1">
        <v>42877.407546296294</v>
      </c>
      <c r="G7532">
        <v>1</v>
      </c>
      <c r="H7532">
        <v>110.97</v>
      </c>
      <c r="I7532">
        <v>110.97</v>
      </c>
      <c r="J7532">
        <v>18</v>
      </c>
      <c r="K7532" t="s">
        <v>1543</v>
      </c>
      <c r="L7532">
        <v>2017</v>
      </c>
      <c r="M7532">
        <v>5</v>
      </c>
    </row>
    <row r="7533" spans="1:13" x14ac:dyDescent="0.25">
      <c r="A7533">
        <v>185809</v>
      </c>
      <c r="B7533" t="s">
        <v>1435</v>
      </c>
      <c r="C7533" t="s">
        <v>14</v>
      </c>
      <c r="D7533" t="s">
        <v>27</v>
      </c>
      <c r="E7533" t="s">
        <v>452</v>
      </c>
      <c r="F7533" s="1">
        <v>42926.419953703706</v>
      </c>
      <c r="G7533">
        <v>1</v>
      </c>
      <c r="H7533">
        <v>53.39</v>
      </c>
      <c r="I7533">
        <v>53.39</v>
      </c>
      <c r="J7533">
        <v>18</v>
      </c>
      <c r="K7533" t="s">
        <v>1543</v>
      </c>
      <c r="L7533">
        <v>2017</v>
      </c>
      <c r="M7533">
        <v>7</v>
      </c>
    </row>
    <row r="7534" spans="1:13" x14ac:dyDescent="0.25">
      <c r="A7534">
        <v>185809</v>
      </c>
      <c r="B7534" t="s">
        <v>1435</v>
      </c>
      <c r="C7534" t="s">
        <v>14</v>
      </c>
      <c r="D7534" t="s">
        <v>27</v>
      </c>
      <c r="E7534" t="s">
        <v>452</v>
      </c>
      <c r="F7534" s="1">
        <v>42950.415763888886</v>
      </c>
      <c r="G7534">
        <v>1</v>
      </c>
      <c r="H7534">
        <v>53.03</v>
      </c>
      <c r="I7534">
        <v>53.03</v>
      </c>
      <c r="J7534">
        <v>18</v>
      </c>
      <c r="K7534" t="s">
        <v>1543</v>
      </c>
      <c r="L7534">
        <v>2017</v>
      </c>
      <c r="M7534">
        <v>8</v>
      </c>
    </row>
    <row r="7535" spans="1:13" x14ac:dyDescent="0.25">
      <c r="A7535">
        <v>225400</v>
      </c>
      <c r="B7535" t="s">
        <v>451</v>
      </c>
      <c r="C7535" t="s">
        <v>14</v>
      </c>
      <c r="D7535" t="s">
        <v>15</v>
      </c>
      <c r="E7535" t="s">
        <v>452</v>
      </c>
      <c r="F7535" s="1">
        <v>43374.413958333331</v>
      </c>
      <c r="G7535">
        <v>2</v>
      </c>
      <c r="H7535">
        <v>53.02</v>
      </c>
      <c r="I7535">
        <v>106.04</v>
      </c>
      <c r="J7535">
        <v>18</v>
      </c>
      <c r="K7535" t="s">
        <v>1543</v>
      </c>
      <c r="L7535">
        <v>2018</v>
      </c>
      <c r="M7535">
        <v>10</v>
      </c>
    </row>
    <row r="7536" spans="1:13" x14ac:dyDescent="0.25">
      <c r="A7536">
        <v>225402</v>
      </c>
      <c r="B7536" t="s">
        <v>1679</v>
      </c>
      <c r="C7536" t="s">
        <v>14</v>
      </c>
      <c r="D7536" t="s">
        <v>15</v>
      </c>
      <c r="E7536" t="s">
        <v>452</v>
      </c>
      <c r="F7536" s="1">
        <v>43500.43408564815</v>
      </c>
      <c r="G7536">
        <v>1</v>
      </c>
      <c r="H7536">
        <v>110.96</v>
      </c>
      <c r="I7536">
        <v>110.96</v>
      </c>
      <c r="J7536">
        <v>18</v>
      </c>
      <c r="K7536" t="s">
        <v>1543</v>
      </c>
      <c r="L7536">
        <v>2019</v>
      </c>
      <c r="M7536">
        <v>2</v>
      </c>
    </row>
    <row r="7537" spans="1:13" x14ac:dyDescent="0.25">
      <c r="A7537">
        <v>225400</v>
      </c>
      <c r="B7537" t="s">
        <v>451</v>
      </c>
      <c r="C7537" t="s">
        <v>14</v>
      </c>
      <c r="D7537" t="s">
        <v>15</v>
      </c>
      <c r="E7537" t="s">
        <v>452</v>
      </c>
      <c r="F7537" s="1">
        <v>43507.406377314815</v>
      </c>
      <c r="G7537">
        <v>2</v>
      </c>
      <c r="H7537">
        <v>53.02</v>
      </c>
      <c r="I7537">
        <v>106.04</v>
      </c>
      <c r="J7537">
        <v>18</v>
      </c>
      <c r="K7537" t="s">
        <v>1543</v>
      </c>
      <c r="L7537">
        <v>2019</v>
      </c>
      <c r="M7537">
        <v>2</v>
      </c>
    </row>
    <row r="7538" spans="1:13" x14ac:dyDescent="0.25">
      <c r="A7538">
        <v>225400</v>
      </c>
      <c r="B7538" t="s">
        <v>451</v>
      </c>
      <c r="C7538" t="s">
        <v>14</v>
      </c>
      <c r="D7538" t="s">
        <v>15</v>
      </c>
      <c r="E7538" t="s">
        <v>452</v>
      </c>
      <c r="F7538" s="1">
        <v>43514.409930555557</v>
      </c>
      <c r="G7538">
        <v>3</v>
      </c>
      <c r="H7538">
        <v>53.02</v>
      </c>
      <c r="I7538">
        <v>159.06</v>
      </c>
      <c r="J7538">
        <v>18</v>
      </c>
      <c r="K7538" t="s">
        <v>1543</v>
      </c>
      <c r="L7538">
        <v>2019</v>
      </c>
      <c r="M7538">
        <v>2</v>
      </c>
    </row>
    <row r="7539" spans="1:13" x14ac:dyDescent="0.25">
      <c r="A7539">
        <v>225400</v>
      </c>
      <c r="B7539" t="s">
        <v>451</v>
      </c>
      <c r="C7539" t="s">
        <v>14</v>
      </c>
      <c r="D7539" t="s">
        <v>15</v>
      </c>
      <c r="E7539" t="s">
        <v>452</v>
      </c>
      <c r="F7539" s="1">
        <v>43802.381562499999</v>
      </c>
      <c r="G7539">
        <v>1</v>
      </c>
      <c r="H7539">
        <v>52.95</v>
      </c>
      <c r="I7539">
        <v>52.95</v>
      </c>
      <c r="J7539">
        <v>18</v>
      </c>
      <c r="K7539" t="s">
        <v>1543</v>
      </c>
      <c r="L7539">
        <v>2019</v>
      </c>
      <c r="M7539">
        <v>12</v>
      </c>
    </row>
    <row r="7540" spans="1:13" x14ac:dyDescent="0.25">
      <c r="A7540">
        <v>187427</v>
      </c>
      <c r="B7540" t="s">
        <v>453</v>
      </c>
      <c r="C7540" t="s">
        <v>14</v>
      </c>
      <c r="D7540" t="s">
        <v>15</v>
      </c>
      <c r="E7540" t="s">
        <v>454</v>
      </c>
      <c r="F7540" s="1">
        <v>42793.416712962964</v>
      </c>
      <c r="G7540">
        <v>1</v>
      </c>
      <c r="H7540">
        <v>63.11</v>
      </c>
      <c r="I7540">
        <v>63.11</v>
      </c>
      <c r="J7540">
        <v>18</v>
      </c>
      <c r="K7540" t="s">
        <v>1543</v>
      </c>
      <c r="L7540">
        <v>2017</v>
      </c>
      <c r="M7540">
        <v>2</v>
      </c>
    </row>
    <row r="7541" spans="1:13" x14ac:dyDescent="0.25">
      <c r="A7541">
        <v>187427</v>
      </c>
      <c r="B7541" t="s">
        <v>453</v>
      </c>
      <c r="C7541" t="s">
        <v>14</v>
      </c>
      <c r="D7541" t="s">
        <v>15</v>
      </c>
      <c r="E7541" t="s">
        <v>454</v>
      </c>
      <c r="F7541" s="1">
        <v>43115.416388888887</v>
      </c>
      <c r="G7541">
        <v>1</v>
      </c>
      <c r="H7541">
        <v>62.37</v>
      </c>
      <c r="I7541">
        <v>62.37</v>
      </c>
      <c r="J7541">
        <v>18</v>
      </c>
      <c r="K7541" t="s">
        <v>1543</v>
      </c>
      <c r="L7541">
        <v>2018</v>
      </c>
      <c r="M7541">
        <v>1</v>
      </c>
    </row>
    <row r="7542" spans="1:13" x14ac:dyDescent="0.25">
      <c r="A7542">
        <v>187427</v>
      </c>
      <c r="B7542" t="s">
        <v>453</v>
      </c>
      <c r="C7542" t="s">
        <v>14</v>
      </c>
      <c r="D7542" t="s">
        <v>15</v>
      </c>
      <c r="E7542" t="s">
        <v>454</v>
      </c>
      <c r="F7542" s="1">
        <v>43234.357372685183</v>
      </c>
      <c r="G7542">
        <v>1</v>
      </c>
      <c r="H7542">
        <v>62.67</v>
      </c>
      <c r="I7542">
        <v>62.67</v>
      </c>
      <c r="J7542">
        <v>18</v>
      </c>
      <c r="K7542" t="s">
        <v>1543</v>
      </c>
      <c r="L7542">
        <v>2018</v>
      </c>
      <c r="M7542">
        <v>5</v>
      </c>
    </row>
    <row r="7543" spans="1:13" x14ac:dyDescent="0.25">
      <c r="A7543">
        <v>187427</v>
      </c>
      <c r="B7543" t="s">
        <v>453</v>
      </c>
      <c r="C7543" t="s">
        <v>14</v>
      </c>
      <c r="D7543" t="s">
        <v>15</v>
      </c>
      <c r="E7543" t="s">
        <v>454</v>
      </c>
      <c r="F7543" s="1">
        <v>43479.409178240741</v>
      </c>
      <c r="G7543">
        <v>1</v>
      </c>
      <c r="H7543">
        <v>62.67</v>
      </c>
      <c r="I7543">
        <v>62.67</v>
      </c>
      <c r="J7543">
        <v>18</v>
      </c>
      <c r="K7543" t="s">
        <v>1543</v>
      </c>
      <c r="L7543">
        <v>2019</v>
      </c>
      <c r="M7543">
        <v>1</v>
      </c>
    </row>
    <row r="7544" spans="1:13" x14ac:dyDescent="0.25">
      <c r="A7544">
        <v>187427</v>
      </c>
      <c r="B7544" t="s">
        <v>453</v>
      </c>
      <c r="C7544" t="s">
        <v>14</v>
      </c>
      <c r="D7544" t="s">
        <v>15</v>
      </c>
      <c r="E7544" t="s">
        <v>454</v>
      </c>
      <c r="F7544" s="1">
        <v>43661.41238425926</v>
      </c>
      <c r="G7544">
        <v>1</v>
      </c>
      <c r="H7544">
        <v>62.67</v>
      </c>
      <c r="I7544">
        <v>62.67</v>
      </c>
      <c r="J7544">
        <v>18</v>
      </c>
      <c r="K7544" t="s">
        <v>1543</v>
      </c>
      <c r="L7544">
        <v>2019</v>
      </c>
      <c r="M7544">
        <v>7</v>
      </c>
    </row>
    <row r="7545" spans="1:13" x14ac:dyDescent="0.25">
      <c r="A7545">
        <v>169714</v>
      </c>
      <c r="B7545" t="s">
        <v>455</v>
      </c>
      <c r="C7545" t="s">
        <v>14</v>
      </c>
      <c r="D7545" t="s">
        <v>15</v>
      </c>
      <c r="E7545" t="s">
        <v>454</v>
      </c>
      <c r="F7545" s="1">
        <v>43248.351180555554</v>
      </c>
      <c r="G7545">
        <v>1</v>
      </c>
      <c r="H7545">
        <v>112.27</v>
      </c>
      <c r="I7545">
        <v>112.27</v>
      </c>
      <c r="J7545">
        <v>18</v>
      </c>
      <c r="K7545" t="s">
        <v>1543</v>
      </c>
      <c r="L7545">
        <v>2018</v>
      </c>
      <c r="M7545">
        <v>5</v>
      </c>
    </row>
    <row r="7546" spans="1:13" x14ac:dyDescent="0.25">
      <c r="A7546">
        <v>169714</v>
      </c>
      <c r="B7546" t="s">
        <v>455</v>
      </c>
      <c r="C7546" t="s">
        <v>14</v>
      </c>
      <c r="D7546" t="s">
        <v>15</v>
      </c>
      <c r="E7546" t="s">
        <v>454</v>
      </c>
      <c r="F7546" s="1">
        <v>43507.406377314815</v>
      </c>
      <c r="G7546">
        <v>1</v>
      </c>
      <c r="H7546">
        <v>112.27</v>
      </c>
      <c r="I7546">
        <v>112.27</v>
      </c>
      <c r="J7546">
        <v>18</v>
      </c>
      <c r="K7546" t="s">
        <v>1543</v>
      </c>
      <c r="L7546">
        <v>2019</v>
      </c>
      <c r="M7546">
        <v>2</v>
      </c>
    </row>
    <row r="7547" spans="1:13" x14ac:dyDescent="0.25">
      <c r="A7547">
        <v>147133</v>
      </c>
      <c r="B7547" t="s">
        <v>1091</v>
      </c>
      <c r="C7547" t="s">
        <v>14</v>
      </c>
      <c r="D7547" t="s">
        <v>15</v>
      </c>
      <c r="E7547" t="s">
        <v>454</v>
      </c>
      <c r="F7547" s="1">
        <v>42794.352638888886</v>
      </c>
      <c r="G7547">
        <v>1</v>
      </c>
      <c r="H7547">
        <v>98.8</v>
      </c>
      <c r="I7547">
        <v>98.8</v>
      </c>
      <c r="J7547">
        <v>18</v>
      </c>
      <c r="K7547" t="s">
        <v>1543</v>
      </c>
      <c r="L7547">
        <v>2017</v>
      </c>
      <c r="M7547">
        <v>2</v>
      </c>
    </row>
    <row r="7548" spans="1:13" x14ac:dyDescent="0.25">
      <c r="A7548">
        <v>147133</v>
      </c>
      <c r="B7548" t="s">
        <v>1091</v>
      </c>
      <c r="C7548" t="s">
        <v>14</v>
      </c>
      <c r="D7548" t="s">
        <v>15</v>
      </c>
      <c r="E7548" t="s">
        <v>454</v>
      </c>
      <c r="F7548" s="1">
        <v>43752.472314814811</v>
      </c>
      <c r="G7548">
        <v>1</v>
      </c>
      <c r="H7548">
        <v>98.01</v>
      </c>
      <c r="I7548">
        <v>98.01</v>
      </c>
      <c r="J7548">
        <v>18</v>
      </c>
      <c r="K7548" t="s">
        <v>1543</v>
      </c>
      <c r="L7548">
        <v>2019</v>
      </c>
      <c r="M7548">
        <v>10</v>
      </c>
    </row>
    <row r="7549" spans="1:13" x14ac:dyDescent="0.25">
      <c r="A7549">
        <v>187425</v>
      </c>
      <c r="B7549" t="s">
        <v>456</v>
      </c>
      <c r="C7549" t="s">
        <v>14</v>
      </c>
      <c r="D7549" t="s">
        <v>15</v>
      </c>
      <c r="E7549" t="s">
        <v>454</v>
      </c>
      <c r="F7549" s="1">
        <v>42853.540937500002</v>
      </c>
      <c r="G7549">
        <v>1</v>
      </c>
      <c r="H7549">
        <v>49.72</v>
      </c>
      <c r="I7549">
        <v>49.72</v>
      </c>
      <c r="J7549">
        <v>18</v>
      </c>
      <c r="K7549" t="s">
        <v>1543</v>
      </c>
      <c r="L7549">
        <v>2017</v>
      </c>
      <c r="M7549">
        <v>4</v>
      </c>
    </row>
    <row r="7550" spans="1:13" x14ac:dyDescent="0.25">
      <c r="A7550">
        <v>187425</v>
      </c>
      <c r="B7550" t="s">
        <v>456</v>
      </c>
      <c r="C7550" t="s">
        <v>14</v>
      </c>
      <c r="D7550" t="s">
        <v>15</v>
      </c>
      <c r="E7550" t="s">
        <v>454</v>
      </c>
      <c r="F7550" s="1">
        <v>42989.405636574076</v>
      </c>
      <c r="G7550">
        <v>1</v>
      </c>
      <c r="H7550">
        <v>49.38</v>
      </c>
      <c r="I7550">
        <v>49.38</v>
      </c>
      <c r="J7550">
        <v>18</v>
      </c>
      <c r="K7550" t="s">
        <v>1543</v>
      </c>
      <c r="L7550">
        <v>2017</v>
      </c>
      <c r="M7550">
        <v>9</v>
      </c>
    </row>
    <row r="7551" spans="1:13" x14ac:dyDescent="0.25">
      <c r="A7551">
        <v>187425</v>
      </c>
      <c r="B7551" t="s">
        <v>456</v>
      </c>
      <c r="C7551" t="s">
        <v>14</v>
      </c>
      <c r="D7551" t="s">
        <v>15</v>
      </c>
      <c r="E7551" t="s">
        <v>454</v>
      </c>
      <c r="F7551" s="1">
        <v>42996.349687499998</v>
      </c>
      <c r="G7551">
        <v>1</v>
      </c>
      <c r="H7551">
        <v>49.38</v>
      </c>
      <c r="I7551">
        <v>49.38</v>
      </c>
      <c r="J7551">
        <v>18</v>
      </c>
      <c r="K7551" t="s">
        <v>1543</v>
      </c>
      <c r="L7551">
        <v>2017</v>
      </c>
      <c r="M7551">
        <v>9</v>
      </c>
    </row>
    <row r="7552" spans="1:13" x14ac:dyDescent="0.25">
      <c r="A7552">
        <v>187425</v>
      </c>
      <c r="B7552" t="s">
        <v>456</v>
      </c>
      <c r="C7552" t="s">
        <v>14</v>
      </c>
      <c r="D7552" t="s">
        <v>15</v>
      </c>
      <c r="E7552" t="s">
        <v>454</v>
      </c>
      <c r="F7552" s="1">
        <v>43115.416388888887</v>
      </c>
      <c r="G7552">
        <v>1</v>
      </c>
      <c r="H7552">
        <v>49.38</v>
      </c>
      <c r="I7552">
        <v>49.38</v>
      </c>
      <c r="J7552">
        <v>18</v>
      </c>
      <c r="K7552" t="s">
        <v>1543</v>
      </c>
      <c r="L7552">
        <v>2018</v>
      </c>
      <c r="M7552">
        <v>1</v>
      </c>
    </row>
    <row r="7553" spans="1:13" x14ac:dyDescent="0.25">
      <c r="A7553">
        <v>187425</v>
      </c>
      <c r="B7553" t="s">
        <v>456</v>
      </c>
      <c r="C7553" t="s">
        <v>14</v>
      </c>
      <c r="D7553" t="s">
        <v>15</v>
      </c>
      <c r="E7553" t="s">
        <v>454</v>
      </c>
      <c r="F7553" s="1">
        <v>43143.416597222225</v>
      </c>
      <c r="G7553">
        <v>1</v>
      </c>
      <c r="H7553">
        <v>49.38</v>
      </c>
      <c r="I7553">
        <v>49.38</v>
      </c>
      <c r="J7553">
        <v>18</v>
      </c>
      <c r="K7553" t="s">
        <v>1543</v>
      </c>
      <c r="L7553">
        <v>2018</v>
      </c>
      <c r="M7553">
        <v>2</v>
      </c>
    </row>
    <row r="7554" spans="1:13" x14ac:dyDescent="0.25">
      <c r="A7554">
        <v>187425</v>
      </c>
      <c r="B7554" t="s">
        <v>456</v>
      </c>
      <c r="C7554" t="s">
        <v>14</v>
      </c>
      <c r="D7554" t="s">
        <v>15</v>
      </c>
      <c r="E7554" t="s">
        <v>454</v>
      </c>
      <c r="F7554" s="1">
        <v>43472.435034722221</v>
      </c>
      <c r="G7554">
        <v>1</v>
      </c>
      <c r="H7554">
        <v>49.38</v>
      </c>
      <c r="I7554">
        <v>49.38</v>
      </c>
      <c r="J7554">
        <v>18</v>
      </c>
      <c r="K7554" t="s">
        <v>1543</v>
      </c>
      <c r="L7554">
        <v>2019</v>
      </c>
      <c r="M7554">
        <v>1</v>
      </c>
    </row>
    <row r="7555" spans="1:13" x14ac:dyDescent="0.25">
      <c r="A7555">
        <v>187425</v>
      </c>
      <c r="B7555" t="s">
        <v>456</v>
      </c>
      <c r="C7555" t="s">
        <v>14</v>
      </c>
      <c r="D7555" t="s">
        <v>15</v>
      </c>
      <c r="E7555" t="s">
        <v>454</v>
      </c>
      <c r="F7555" s="1">
        <v>43479.409178240741</v>
      </c>
      <c r="G7555">
        <v>1</v>
      </c>
      <c r="H7555">
        <v>49.38</v>
      </c>
      <c r="I7555">
        <v>49.38</v>
      </c>
      <c r="J7555">
        <v>18</v>
      </c>
      <c r="K7555" t="s">
        <v>1543</v>
      </c>
      <c r="L7555">
        <v>2019</v>
      </c>
      <c r="M7555">
        <v>1</v>
      </c>
    </row>
    <row r="7556" spans="1:13" x14ac:dyDescent="0.25">
      <c r="A7556">
        <v>187425</v>
      </c>
      <c r="B7556" t="s">
        <v>456</v>
      </c>
      <c r="C7556" t="s">
        <v>14</v>
      </c>
      <c r="D7556" t="s">
        <v>15</v>
      </c>
      <c r="E7556" t="s">
        <v>454</v>
      </c>
      <c r="F7556" s="1">
        <v>43661.41238425926</v>
      </c>
      <c r="G7556">
        <v>1</v>
      </c>
      <c r="H7556">
        <v>49.38</v>
      </c>
      <c r="I7556">
        <v>49.38</v>
      </c>
      <c r="J7556">
        <v>18</v>
      </c>
      <c r="K7556" t="s">
        <v>1543</v>
      </c>
      <c r="L7556">
        <v>2019</v>
      </c>
      <c r="M7556">
        <v>7</v>
      </c>
    </row>
    <row r="7557" spans="1:13" x14ac:dyDescent="0.25">
      <c r="A7557">
        <v>184245</v>
      </c>
      <c r="B7557" t="s">
        <v>457</v>
      </c>
      <c r="C7557" t="s">
        <v>14</v>
      </c>
      <c r="D7557" t="s">
        <v>15</v>
      </c>
      <c r="E7557" t="s">
        <v>454</v>
      </c>
      <c r="F7557" s="1">
        <v>43038.42628472222</v>
      </c>
      <c r="G7557">
        <v>1</v>
      </c>
      <c r="H7557">
        <v>92.77</v>
      </c>
      <c r="I7557">
        <v>92.77</v>
      </c>
      <c r="J7557">
        <v>18</v>
      </c>
      <c r="K7557" t="s">
        <v>1543</v>
      </c>
      <c r="L7557">
        <v>2017</v>
      </c>
      <c r="M7557">
        <v>10</v>
      </c>
    </row>
    <row r="7558" spans="1:13" x14ac:dyDescent="0.25">
      <c r="A7558">
        <v>184245</v>
      </c>
      <c r="B7558" t="s">
        <v>457</v>
      </c>
      <c r="C7558" t="s">
        <v>14</v>
      </c>
      <c r="D7558" t="s">
        <v>15</v>
      </c>
      <c r="E7558" t="s">
        <v>454</v>
      </c>
      <c r="F7558" s="1">
        <v>43479.409178240741</v>
      </c>
      <c r="G7558">
        <v>1</v>
      </c>
      <c r="H7558">
        <v>92.77</v>
      </c>
      <c r="I7558">
        <v>92.77</v>
      </c>
      <c r="J7558">
        <v>18</v>
      </c>
      <c r="K7558" t="s">
        <v>1543</v>
      </c>
      <c r="L7558">
        <v>2019</v>
      </c>
      <c r="M7558">
        <v>1</v>
      </c>
    </row>
    <row r="7559" spans="1:13" x14ac:dyDescent="0.25">
      <c r="A7559">
        <v>28151</v>
      </c>
      <c r="B7559" t="s">
        <v>1680</v>
      </c>
      <c r="C7559" t="s">
        <v>14</v>
      </c>
      <c r="D7559" t="s">
        <v>15</v>
      </c>
      <c r="E7559" t="s">
        <v>459</v>
      </c>
      <c r="F7559" s="1">
        <v>43717.45521990741</v>
      </c>
      <c r="G7559">
        <v>1</v>
      </c>
      <c r="H7559">
        <v>1041.1199999999999</v>
      </c>
      <c r="I7559">
        <v>1041.1199999999999</v>
      </c>
      <c r="J7559">
        <v>18</v>
      </c>
      <c r="K7559" t="s">
        <v>1543</v>
      </c>
      <c r="L7559">
        <v>2019</v>
      </c>
      <c r="M7559">
        <v>9</v>
      </c>
    </row>
    <row r="7560" spans="1:13" x14ac:dyDescent="0.25">
      <c r="A7560">
        <v>188217</v>
      </c>
      <c r="B7560" t="s">
        <v>460</v>
      </c>
      <c r="C7560" t="s">
        <v>14</v>
      </c>
      <c r="D7560" t="s">
        <v>15</v>
      </c>
      <c r="E7560" t="s">
        <v>461</v>
      </c>
      <c r="F7560" s="1">
        <v>42744.44972222222</v>
      </c>
      <c r="G7560">
        <v>3</v>
      </c>
      <c r="H7560">
        <v>127.45</v>
      </c>
      <c r="I7560">
        <v>382.35</v>
      </c>
      <c r="J7560">
        <v>18</v>
      </c>
      <c r="K7560" t="s">
        <v>1543</v>
      </c>
      <c r="L7560">
        <v>2017</v>
      </c>
      <c r="M7560">
        <v>1</v>
      </c>
    </row>
    <row r="7561" spans="1:13" x14ac:dyDescent="0.25">
      <c r="A7561">
        <v>188217</v>
      </c>
      <c r="B7561" t="s">
        <v>460</v>
      </c>
      <c r="C7561" t="s">
        <v>14</v>
      </c>
      <c r="D7561" t="s">
        <v>15</v>
      </c>
      <c r="E7561" t="s">
        <v>461</v>
      </c>
      <c r="F7561" s="1">
        <v>42807.452152777776</v>
      </c>
      <c r="G7561">
        <v>2</v>
      </c>
      <c r="H7561">
        <v>127.45</v>
      </c>
      <c r="I7561">
        <v>254.9</v>
      </c>
      <c r="J7561">
        <v>18</v>
      </c>
      <c r="K7561" t="s">
        <v>1543</v>
      </c>
      <c r="L7561">
        <v>2017</v>
      </c>
      <c r="M7561">
        <v>3</v>
      </c>
    </row>
    <row r="7562" spans="1:13" x14ac:dyDescent="0.25">
      <c r="A7562">
        <v>188217</v>
      </c>
      <c r="B7562" t="s">
        <v>460</v>
      </c>
      <c r="C7562" t="s">
        <v>14</v>
      </c>
      <c r="D7562" t="s">
        <v>15</v>
      </c>
      <c r="E7562" t="s">
        <v>461</v>
      </c>
      <c r="F7562" s="1">
        <v>42838.437418981484</v>
      </c>
      <c r="G7562">
        <v>3</v>
      </c>
      <c r="H7562">
        <v>127.45</v>
      </c>
      <c r="I7562">
        <v>382.35</v>
      </c>
      <c r="J7562">
        <v>18</v>
      </c>
      <c r="K7562" t="s">
        <v>1543</v>
      </c>
      <c r="L7562">
        <v>2017</v>
      </c>
      <c r="M7562">
        <v>4</v>
      </c>
    </row>
    <row r="7563" spans="1:13" x14ac:dyDescent="0.25">
      <c r="A7563">
        <v>188217</v>
      </c>
      <c r="B7563" t="s">
        <v>460</v>
      </c>
      <c r="C7563" t="s">
        <v>14</v>
      </c>
      <c r="D7563" t="s">
        <v>15</v>
      </c>
      <c r="E7563" t="s">
        <v>461</v>
      </c>
      <c r="F7563" s="1">
        <v>42884.43540509259</v>
      </c>
      <c r="G7563">
        <v>2</v>
      </c>
      <c r="H7563">
        <v>127.45</v>
      </c>
      <c r="I7563">
        <v>254.9</v>
      </c>
      <c r="J7563">
        <v>18</v>
      </c>
      <c r="K7563" t="s">
        <v>1543</v>
      </c>
      <c r="L7563">
        <v>2017</v>
      </c>
      <c r="M7563">
        <v>5</v>
      </c>
    </row>
    <row r="7564" spans="1:13" x14ac:dyDescent="0.25">
      <c r="A7564">
        <v>188217</v>
      </c>
      <c r="B7564" t="s">
        <v>460</v>
      </c>
      <c r="C7564" t="s">
        <v>14</v>
      </c>
      <c r="D7564" t="s">
        <v>15</v>
      </c>
      <c r="E7564" t="s">
        <v>461</v>
      </c>
      <c r="F7564" s="1">
        <v>42912.410821759258</v>
      </c>
      <c r="G7564">
        <v>3</v>
      </c>
      <c r="H7564">
        <v>126.7</v>
      </c>
      <c r="I7564">
        <v>380.1</v>
      </c>
      <c r="J7564">
        <v>18</v>
      </c>
      <c r="K7564" t="s">
        <v>1543</v>
      </c>
      <c r="L7564">
        <v>2017</v>
      </c>
      <c r="M7564">
        <v>6</v>
      </c>
    </row>
    <row r="7565" spans="1:13" x14ac:dyDescent="0.25">
      <c r="A7565">
        <v>188217</v>
      </c>
      <c r="B7565" t="s">
        <v>460</v>
      </c>
      <c r="C7565" t="s">
        <v>14</v>
      </c>
      <c r="D7565" t="s">
        <v>15</v>
      </c>
      <c r="E7565" t="s">
        <v>461</v>
      </c>
      <c r="F7565" s="1">
        <v>42926.419953703706</v>
      </c>
      <c r="G7565">
        <v>2</v>
      </c>
      <c r="H7565">
        <v>126.7</v>
      </c>
      <c r="I7565">
        <v>253.4</v>
      </c>
      <c r="J7565">
        <v>18</v>
      </c>
      <c r="K7565" t="s">
        <v>1543</v>
      </c>
      <c r="L7565">
        <v>2017</v>
      </c>
      <c r="M7565">
        <v>7</v>
      </c>
    </row>
    <row r="7566" spans="1:13" x14ac:dyDescent="0.25">
      <c r="A7566">
        <v>188217</v>
      </c>
      <c r="B7566" t="s">
        <v>460</v>
      </c>
      <c r="C7566" t="s">
        <v>14</v>
      </c>
      <c r="D7566" t="s">
        <v>15</v>
      </c>
      <c r="E7566" t="s">
        <v>461</v>
      </c>
      <c r="F7566" s="1">
        <v>42968.337037037039</v>
      </c>
      <c r="G7566">
        <v>2</v>
      </c>
      <c r="H7566">
        <v>126.7</v>
      </c>
      <c r="I7566">
        <v>253.4</v>
      </c>
      <c r="J7566">
        <v>18</v>
      </c>
      <c r="K7566" t="s">
        <v>1543</v>
      </c>
      <c r="L7566">
        <v>2017</v>
      </c>
      <c r="M7566">
        <v>8</v>
      </c>
    </row>
    <row r="7567" spans="1:13" x14ac:dyDescent="0.25">
      <c r="A7567">
        <v>188217</v>
      </c>
      <c r="B7567" t="s">
        <v>460</v>
      </c>
      <c r="C7567" t="s">
        <v>14</v>
      </c>
      <c r="D7567" t="s">
        <v>15</v>
      </c>
      <c r="E7567" t="s">
        <v>461</v>
      </c>
      <c r="F7567" s="1">
        <v>42996.349687499998</v>
      </c>
      <c r="G7567">
        <v>3</v>
      </c>
      <c r="H7567">
        <v>125.33</v>
      </c>
      <c r="I7567">
        <v>375.99</v>
      </c>
      <c r="J7567">
        <v>18</v>
      </c>
      <c r="K7567" t="s">
        <v>1543</v>
      </c>
      <c r="L7567">
        <v>2017</v>
      </c>
      <c r="M7567">
        <v>9</v>
      </c>
    </row>
    <row r="7568" spans="1:13" x14ac:dyDescent="0.25">
      <c r="A7568">
        <v>188217</v>
      </c>
      <c r="B7568" t="s">
        <v>460</v>
      </c>
      <c r="C7568" t="s">
        <v>14</v>
      </c>
      <c r="D7568" t="s">
        <v>15</v>
      </c>
      <c r="E7568" t="s">
        <v>461</v>
      </c>
      <c r="F7568" s="1">
        <v>43038.42628472222</v>
      </c>
      <c r="G7568">
        <v>2</v>
      </c>
      <c r="H7568">
        <v>125.33</v>
      </c>
      <c r="I7568">
        <v>250.66</v>
      </c>
      <c r="J7568">
        <v>18</v>
      </c>
      <c r="K7568" t="s">
        <v>1543</v>
      </c>
      <c r="L7568">
        <v>2017</v>
      </c>
      <c r="M7568">
        <v>10</v>
      </c>
    </row>
    <row r="7569" spans="1:13" x14ac:dyDescent="0.25">
      <c r="A7569">
        <v>188217</v>
      </c>
      <c r="B7569" t="s">
        <v>460</v>
      </c>
      <c r="C7569" t="s">
        <v>14</v>
      </c>
      <c r="D7569" t="s">
        <v>15</v>
      </c>
      <c r="E7569" t="s">
        <v>461</v>
      </c>
      <c r="F7569" s="1">
        <v>43185.347974537035</v>
      </c>
      <c r="G7569">
        <v>3</v>
      </c>
      <c r="H7569">
        <v>126.56</v>
      </c>
      <c r="I7569">
        <v>379.68</v>
      </c>
      <c r="J7569">
        <v>18</v>
      </c>
      <c r="K7569" t="s">
        <v>1543</v>
      </c>
      <c r="L7569">
        <v>2018</v>
      </c>
      <c r="M7569">
        <v>3</v>
      </c>
    </row>
    <row r="7570" spans="1:13" x14ac:dyDescent="0.25">
      <c r="A7570">
        <v>216679</v>
      </c>
      <c r="B7570" t="s">
        <v>1681</v>
      </c>
      <c r="C7570" t="s">
        <v>14</v>
      </c>
      <c r="D7570" t="s">
        <v>27</v>
      </c>
      <c r="E7570" t="s">
        <v>461</v>
      </c>
      <c r="F7570" s="1">
        <v>43332.364282407405</v>
      </c>
      <c r="G7570">
        <v>2</v>
      </c>
      <c r="H7570">
        <v>115.19</v>
      </c>
      <c r="I7570">
        <v>230.38</v>
      </c>
      <c r="J7570">
        <v>18</v>
      </c>
      <c r="K7570" t="s">
        <v>1543</v>
      </c>
      <c r="L7570">
        <v>2018</v>
      </c>
      <c r="M7570">
        <v>8</v>
      </c>
    </row>
    <row r="7571" spans="1:13" x14ac:dyDescent="0.25">
      <c r="A7571">
        <v>188217</v>
      </c>
      <c r="B7571" t="s">
        <v>460</v>
      </c>
      <c r="C7571" t="s">
        <v>14</v>
      </c>
      <c r="D7571" t="s">
        <v>15</v>
      </c>
      <c r="E7571" t="s">
        <v>461</v>
      </c>
      <c r="F7571" s="1">
        <v>43451.457071759258</v>
      </c>
      <c r="G7571">
        <v>3</v>
      </c>
      <c r="H7571">
        <v>126.56</v>
      </c>
      <c r="I7571">
        <v>379.68</v>
      </c>
      <c r="J7571">
        <v>18</v>
      </c>
      <c r="K7571" t="s">
        <v>1543</v>
      </c>
      <c r="L7571">
        <v>2018</v>
      </c>
      <c r="M7571">
        <v>12</v>
      </c>
    </row>
    <row r="7572" spans="1:13" x14ac:dyDescent="0.25">
      <c r="A7572">
        <v>188217</v>
      </c>
      <c r="B7572" t="s">
        <v>460</v>
      </c>
      <c r="C7572" t="s">
        <v>14</v>
      </c>
      <c r="D7572" t="s">
        <v>15</v>
      </c>
      <c r="E7572" t="s">
        <v>461</v>
      </c>
      <c r="F7572" s="1">
        <v>43542.404826388891</v>
      </c>
      <c r="G7572">
        <v>2</v>
      </c>
      <c r="H7572">
        <v>129.31</v>
      </c>
      <c r="I7572">
        <v>258.62</v>
      </c>
      <c r="J7572">
        <v>18</v>
      </c>
      <c r="K7572" t="s">
        <v>1543</v>
      </c>
      <c r="L7572">
        <v>2019</v>
      </c>
      <c r="M7572">
        <v>3</v>
      </c>
    </row>
    <row r="7573" spans="1:13" x14ac:dyDescent="0.25">
      <c r="A7573">
        <v>188217</v>
      </c>
      <c r="B7573" t="s">
        <v>460</v>
      </c>
      <c r="C7573" t="s">
        <v>14</v>
      </c>
      <c r="D7573" t="s">
        <v>15</v>
      </c>
      <c r="E7573" t="s">
        <v>461</v>
      </c>
      <c r="F7573" s="1">
        <v>43549.435300925928</v>
      </c>
      <c r="G7573">
        <v>2</v>
      </c>
      <c r="H7573">
        <v>129.31</v>
      </c>
      <c r="I7573">
        <v>258.62</v>
      </c>
      <c r="J7573">
        <v>18</v>
      </c>
      <c r="K7573" t="s">
        <v>1543</v>
      </c>
      <c r="L7573">
        <v>2019</v>
      </c>
      <c r="M7573">
        <v>3</v>
      </c>
    </row>
    <row r="7574" spans="1:13" x14ac:dyDescent="0.25">
      <c r="A7574">
        <v>188217</v>
      </c>
      <c r="B7574" t="s">
        <v>460</v>
      </c>
      <c r="C7574" t="s">
        <v>14</v>
      </c>
      <c r="D7574" t="s">
        <v>15</v>
      </c>
      <c r="E7574" t="s">
        <v>461</v>
      </c>
      <c r="F7574" s="1">
        <v>43573.520185185182</v>
      </c>
      <c r="G7574">
        <v>2</v>
      </c>
      <c r="H7574">
        <v>126.56</v>
      </c>
      <c r="I7574">
        <v>253.12</v>
      </c>
      <c r="J7574">
        <v>18</v>
      </c>
      <c r="K7574" t="s">
        <v>1543</v>
      </c>
      <c r="L7574">
        <v>2019</v>
      </c>
      <c r="M7574">
        <v>4</v>
      </c>
    </row>
    <row r="7575" spans="1:13" x14ac:dyDescent="0.25">
      <c r="A7575">
        <v>188217</v>
      </c>
      <c r="B7575" t="s">
        <v>460</v>
      </c>
      <c r="C7575" t="s">
        <v>14</v>
      </c>
      <c r="D7575" t="s">
        <v>15</v>
      </c>
      <c r="E7575" t="s">
        <v>461</v>
      </c>
      <c r="F7575" s="1">
        <v>43661.41238425926</v>
      </c>
      <c r="G7575">
        <v>1</v>
      </c>
      <c r="H7575">
        <v>129.18</v>
      </c>
      <c r="I7575">
        <v>129.18</v>
      </c>
      <c r="J7575">
        <v>18</v>
      </c>
      <c r="K7575" t="s">
        <v>1543</v>
      </c>
      <c r="L7575">
        <v>2019</v>
      </c>
      <c r="M7575">
        <v>7</v>
      </c>
    </row>
    <row r="7576" spans="1:13" x14ac:dyDescent="0.25">
      <c r="A7576">
        <v>188217</v>
      </c>
      <c r="B7576" t="s">
        <v>460</v>
      </c>
      <c r="C7576" t="s">
        <v>14</v>
      </c>
      <c r="D7576" t="s">
        <v>15</v>
      </c>
      <c r="E7576" t="s">
        <v>461</v>
      </c>
      <c r="F7576" s="1">
        <v>43672.380960648145</v>
      </c>
      <c r="G7576">
        <v>2</v>
      </c>
      <c r="H7576">
        <v>129.18</v>
      </c>
      <c r="I7576">
        <v>258.36</v>
      </c>
      <c r="J7576">
        <v>18</v>
      </c>
      <c r="K7576" t="s">
        <v>1543</v>
      </c>
      <c r="L7576">
        <v>2019</v>
      </c>
      <c r="M7576">
        <v>7</v>
      </c>
    </row>
    <row r="7577" spans="1:13" x14ac:dyDescent="0.25">
      <c r="A7577">
        <v>188217</v>
      </c>
      <c r="B7577" t="s">
        <v>460</v>
      </c>
      <c r="C7577" t="s">
        <v>14</v>
      </c>
      <c r="D7577" t="s">
        <v>15</v>
      </c>
      <c r="E7577" t="s">
        <v>461</v>
      </c>
      <c r="F7577" s="1">
        <v>43675.493275462963</v>
      </c>
      <c r="G7577">
        <v>3</v>
      </c>
      <c r="H7577">
        <v>129.18</v>
      </c>
      <c r="I7577">
        <v>387.54</v>
      </c>
      <c r="J7577">
        <v>18</v>
      </c>
      <c r="K7577" t="s">
        <v>1543</v>
      </c>
      <c r="L7577">
        <v>2019</v>
      </c>
      <c r="M7577">
        <v>7</v>
      </c>
    </row>
    <row r="7578" spans="1:13" x14ac:dyDescent="0.25">
      <c r="A7578">
        <v>188219</v>
      </c>
      <c r="B7578" t="s">
        <v>462</v>
      </c>
      <c r="C7578" t="s">
        <v>14</v>
      </c>
      <c r="D7578" t="s">
        <v>27</v>
      </c>
      <c r="E7578" t="s">
        <v>461</v>
      </c>
      <c r="F7578" s="1">
        <v>42912.410821759258</v>
      </c>
      <c r="G7578">
        <v>3</v>
      </c>
      <c r="H7578">
        <v>140.07</v>
      </c>
      <c r="I7578">
        <v>420.21</v>
      </c>
      <c r="J7578">
        <v>18</v>
      </c>
      <c r="K7578" t="s">
        <v>1543</v>
      </c>
      <c r="L7578">
        <v>2017</v>
      </c>
      <c r="M7578">
        <v>6</v>
      </c>
    </row>
    <row r="7579" spans="1:13" x14ac:dyDescent="0.25">
      <c r="A7579">
        <v>188219</v>
      </c>
      <c r="B7579" t="s">
        <v>462</v>
      </c>
      <c r="C7579" t="s">
        <v>14</v>
      </c>
      <c r="D7579" t="s">
        <v>27</v>
      </c>
      <c r="E7579" t="s">
        <v>461</v>
      </c>
      <c r="F7579" s="1">
        <v>42968.337037037039</v>
      </c>
      <c r="G7579">
        <v>2</v>
      </c>
      <c r="H7579">
        <v>141.6</v>
      </c>
      <c r="I7579">
        <v>283.2</v>
      </c>
      <c r="J7579">
        <v>18</v>
      </c>
      <c r="K7579" t="s">
        <v>1543</v>
      </c>
      <c r="L7579">
        <v>2017</v>
      </c>
      <c r="M7579">
        <v>8</v>
      </c>
    </row>
    <row r="7580" spans="1:13" x14ac:dyDescent="0.25">
      <c r="A7580">
        <v>188219</v>
      </c>
      <c r="B7580" t="s">
        <v>462</v>
      </c>
      <c r="C7580" t="s">
        <v>14</v>
      </c>
      <c r="D7580" t="s">
        <v>27</v>
      </c>
      <c r="E7580" t="s">
        <v>461</v>
      </c>
      <c r="F7580" s="1">
        <v>42996.349687499998</v>
      </c>
      <c r="G7580">
        <v>3</v>
      </c>
      <c r="H7580">
        <v>140.07</v>
      </c>
      <c r="I7580">
        <v>420.21</v>
      </c>
      <c r="J7580">
        <v>18</v>
      </c>
      <c r="K7580" t="s">
        <v>1543</v>
      </c>
      <c r="L7580">
        <v>2017</v>
      </c>
      <c r="M7580">
        <v>9</v>
      </c>
    </row>
    <row r="7581" spans="1:13" x14ac:dyDescent="0.25">
      <c r="A7581">
        <v>188219</v>
      </c>
      <c r="B7581" t="s">
        <v>462</v>
      </c>
      <c r="C7581" t="s">
        <v>14</v>
      </c>
      <c r="D7581" t="s">
        <v>27</v>
      </c>
      <c r="E7581" t="s">
        <v>461</v>
      </c>
      <c r="F7581" s="1">
        <v>43206.416689814818</v>
      </c>
      <c r="G7581">
        <v>1</v>
      </c>
      <c r="H7581">
        <v>142.71</v>
      </c>
      <c r="I7581">
        <v>142.71</v>
      </c>
      <c r="J7581">
        <v>18</v>
      </c>
      <c r="K7581" t="s">
        <v>1543</v>
      </c>
      <c r="L7581">
        <v>2018</v>
      </c>
      <c r="M7581">
        <v>4</v>
      </c>
    </row>
    <row r="7582" spans="1:13" x14ac:dyDescent="0.25">
      <c r="A7582">
        <v>188219</v>
      </c>
      <c r="B7582" t="s">
        <v>462</v>
      </c>
      <c r="C7582" t="s">
        <v>14</v>
      </c>
      <c r="D7582" t="s">
        <v>27</v>
      </c>
      <c r="E7582" t="s">
        <v>461</v>
      </c>
      <c r="F7582" s="1">
        <v>43213.419317129628</v>
      </c>
      <c r="G7582">
        <v>1</v>
      </c>
      <c r="H7582">
        <v>141.44999999999999</v>
      </c>
      <c r="I7582">
        <v>141.44999999999999</v>
      </c>
      <c r="J7582">
        <v>18</v>
      </c>
      <c r="K7582" t="s">
        <v>1543</v>
      </c>
      <c r="L7582">
        <v>2018</v>
      </c>
      <c r="M7582">
        <v>4</v>
      </c>
    </row>
    <row r="7583" spans="1:13" x14ac:dyDescent="0.25">
      <c r="A7583">
        <v>188219</v>
      </c>
      <c r="B7583" t="s">
        <v>462</v>
      </c>
      <c r="C7583" t="s">
        <v>14</v>
      </c>
      <c r="D7583" t="s">
        <v>27</v>
      </c>
      <c r="E7583" t="s">
        <v>461</v>
      </c>
      <c r="F7583" s="1">
        <v>43332.364282407405</v>
      </c>
      <c r="G7583">
        <v>1</v>
      </c>
      <c r="H7583">
        <v>140.07</v>
      </c>
      <c r="I7583">
        <v>140.07</v>
      </c>
      <c r="J7583">
        <v>18</v>
      </c>
      <c r="K7583" t="s">
        <v>1543</v>
      </c>
      <c r="L7583">
        <v>2018</v>
      </c>
      <c r="M7583">
        <v>8</v>
      </c>
    </row>
    <row r="7584" spans="1:13" x14ac:dyDescent="0.25">
      <c r="A7584">
        <v>188219</v>
      </c>
      <c r="B7584" t="s">
        <v>462</v>
      </c>
      <c r="C7584" t="s">
        <v>14</v>
      </c>
      <c r="D7584" t="s">
        <v>27</v>
      </c>
      <c r="E7584" t="s">
        <v>461</v>
      </c>
      <c r="F7584" s="1">
        <v>43451.457071759258</v>
      </c>
      <c r="G7584">
        <v>3</v>
      </c>
      <c r="H7584">
        <v>141.44999999999999</v>
      </c>
      <c r="I7584">
        <v>424.35</v>
      </c>
      <c r="J7584">
        <v>18</v>
      </c>
      <c r="K7584" t="s">
        <v>1543</v>
      </c>
      <c r="L7584">
        <v>2018</v>
      </c>
      <c r="M7584">
        <v>12</v>
      </c>
    </row>
    <row r="7585" spans="1:13" x14ac:dyDescent="0.25">
      <c r="A7585">
        <v>188219</v>
      </c>
      <c r="B7585" t="s">
        <v>462</v>
      </c>
      <c r="C7585" t="s">
        <v>14</v>
      </c>
      <c r="D7585" t="s">
        <v>27</v>
      </c>
      <c r="E7585" t="s">
        <v>461</v>
      </c>
      <c r="F7585" s="1">
        <v>43672.380960648145</v>
      </c>
      <c r="G7585">
        <v>2</v>
      </c>
      <c r="H7585">
        <v>141.44999999999999</v>
      </c>
      <c r="I7585">
        <v>282.89999999999998</v>
      </c>
      <c r="J7585">
        <v>18</v>
      </c>
      <c r="K7585" t="s">
        <v>1543</v>
      </c>
      <c r="L7585">
        <v>2019</v>
      </c>
      <c r="M7585">
        <v>7</v>
      </c>
    </row>
    <row r="7586" spans="1:13" x14ac:dyDescent="0.25">
      <c r="A7586">
        <v>207100</v>
      </c>
      <c r="B7586" t="s">
        <v>1437</v>
      </c>
      <c r="C7586" t="s">
        <v>14</v>
      </c>
      <c r="D7586" t="s">
        <v>15</v>
      </c>
      <c r="E7586" t="s">
        <v>465</v>
      </c>
      <c r="F7586" s="1">
        <v>42950.414849537039</v>
      </c>
      <c r="G7586">
        <v>2</v>
      </c>
      <c r="H7586">
        <v>427.53</v>
      </c>
      <c r="I7586">
        <v>855.06</v>
      </c>
      <c r="J7586">
        <v>18</v>
      </c>
      <c r="K7586" t="s">
        <v>1543</v>
      </c>
      <c r="L7586">
        <v>2017</v>
      </c>
      <c r="M7586">
        <v>8</v>
      </c>
    </row>
    <row r="7587" spans="1:13" x14ac:dyDescent="0.25">
      <c r="A7587">
        <v>225971</v>
      </c>
      <c r="B7587" t="s">
        <v>464</v>
      </c>
      <c r="C7587" t="s">
        <v>14</v>
      </c>
      <c r="D7587" t="s">
        <v>15</v>
      </c>
      <c r="E7587" t="s">
        <v>465</v>
      </c>
      <c r="F7587" s="1">
        <v>43462.428368055553</v>
      </c>
      <c r="G7587">
        <v>1</v>
      </c>
      <c r="H7587">
        <v>137.97999999999999</v>
      </c>
      <c r="I7587">
        <v>137.97999999999999</v>
      </c>
      <c r="J7587">
        <v>18</v>
      </c>
      <c r="K7587" t="s">
        <v>1543</v>
      </c>
      <c r="L7587">
        <v>2018</v>
      </c>
      <c r="M7587">
        <v>12</v>
      </c>
    </row>
    <row r="7588" spans="1:13" x14ac:dyDescent="0.25">
      <c r="A7588">
        <v>225973</v>
      </c>
      <c r="B7588" t="s">
        <v>1437</v>
      </c>
      <c r="C7588" t="s">
        <v>14</v>
      </c>
      <c r="D7588" t="s">
        <v>15</v>
      </c>
      <c r="E7588" t="s">
        <v>465</v>
      </c>
      <c r="F7588" s="1">
        <v>43647.421956018516</v>
      </c>
      <c r="G7588">
        <v>1</v>
      </c>
      <c r="H7588">
        <v>557.77</v>
      </c>
      <c r="I7588">
        <v>557.77</v>
      </c>
      <c r="J7588">
        <v>18</v>
      </c>
      <c r="K7588" t="s">
        <v>1543</v>
      </c>
      <c r="L7588">
        <v>2019</v>
      </c>
      <c r="M7588">
        <v>7</v>
      </c>
    </row>
    <row r="7589" spans="1:13" x14ac:dyDescent="0.25">
      <c r="A7589">
        <v>225971</v>
      </c>
      <c r="B7589" t="s">
        <v>464</v>
      </c>
      <c r="C7589" t="s">
        <v>14</v>
      </c>
      <c r="D7589" t="s">
        <v>15</v>
      </c>
      <c r="E7589" t="s">
        <v>465</v>
      </c>
      <c r="F7589" s="1">
        <v>43763.414803240739</v>
      </c>
      <c r="G7589">
        <v>1</v>
      </c>
      <c r="H7589">
        <v>103.91</v>
      </c>
      <c r="I7589">
        <v>103.91</v>
      </c>
      <c r="J7589">
        <v>18</v>
      </c>
      <c r="K7589" t="s">
        <v>1543</v>
      </c>
      <c r="L7589">
        <v>2019</v>
      </c>
      <c r="M7589">
        <v>10</v>
      </c>
    </row>
    <row r="7590" spans="1:13" x14ac:dyDescent="0.25">
      <c r="A7590">
        <v>207092</v>
      </c>
      <c r="B7590" t="s">
        <v>1093</v>
      </c>
      <c r="C7590" t="s">
        <v>14</v>
      </c>
      <c r="D7590" t="s">
        <v>15</v>
      </c>
      <c r="E7590" t="s">
        <v>465</v>
      </c>
      <c r="F7590" s="1">
        <v>43542.404826388891</v>
      </c>
      <c r="G7590">
        <v>1</v>
      </c>
      <c r="H7590">
        <v>160.47999999999999</v>
      </c>
      <c r="I7590">
        <v>160.47999999999999</v>
      </c>
      <c r="J7590">
        <v>18</v>
      </c>
      <c r="K7590" t="s">
        <v>1543</v>
      </c>
      <c r="L7590">
        <v>2019</v>
      </c>
      <c r="M7590">
        <v>3</v>
      </c>
    </row>
    <row r="7591" spans="1:13" x14ac:dyDescent="0.25">
      <c r="A7591">
        <v>205992</v>
      </c>
      <c r="B7591" t="s">
        <v>1682</v>
      </c>
      <c r="C7591" t="s">
        <v>14</v>
      </c>
      <c r="D7591" t="s">
        <v>15</v>
      </c>
      <c r="E7591" t="s">
        <v>466</v>
      </c>
      <c r="F7591" s="1">
        <v>43696.402407407404</v>
      </c>
      <c r="G7591">
        <v>1</v>
      </c>
      <c r="H7591">
        <v>159.13</v>
      </c>
      <c r="I7591">
        <v>159.13</v>
      </c>
      <c r="J7591">
        <v>18</v>
      </c>
      <c r="K7591" t="s">
        <v>1543</v>
      </c>
      <c r="L7591">
        <v>2019</v>
      </c>
      <c r="M7591">
        <v>8</v>
      </c>
    </row>
    <row r="7592" spans="1:13" x14ac:dyDescent="0.25">
      <c r="A7592">
        <v>991869</v>
      </c>
      <c r="B7592" t="s">
        <v>1683</v>
      </c>
      <c r="C7592" t="s">
        <v>14</v>
      </c>
      <c r="D7592" t="s">
        <v>15</v>
      </c>
      <c r="E7592" t="s">
        <v>466</v>
      </c>
      <c r="F7592" s="1">
        <v>43193.364965277775</v>
      </c>
      <c r="G7592">
        <v>1</v>
      </c>
      <c r="H7592">
        <v>258.27999999999997</v>
      </c>
      <c r="I7592">
        <v>258.27999999999997</v>
      </c>
      <c r="J7592">
        <v>18</v>
      </c>
      <c r="K7592" t="s">
        <v>1543</v>
      </c>
      <c r="L7592">
        <v>2018</v>
      </c>
      <c r="M7592">
        <v>4</v>
      </c>
    </row>
    <row r="7593" spans="1:13" x14ac:dyDescent="0.25">
      <c r="A7593">
        <v>118489</v>
      </c>
      <c r="B7593" t="s">
        <v>1094</v>
      </c>
      <c r="C7593" t="s">
        <v>14</v>
      </c>
      <c r="D7593" t="s">
        <v>15</v>
      </c>
      <c r="E7593" t="s">
        <v>1095</v>
      </c>
      <c r="F7593" s="1">
        <v>42748.551134259258</v>
      </c>
      <c r="G7593">
        <v>1</v>
      </c>
      <c r="H7593">
        <v>228.48</v>
      </c>
      <c r="I7593">
        <v>228.48</v>
      </c>
      <c r="J7593">
        <v>18</v>
      </c>
      <c r="K7593" t="s">
        <v>1543</v>
      </c>
      <c r="L7593">
        <v>2017</v>
      </c>
      <c r="M7593">
        <v>1</v>
      </c>
    </row>
    <row r="7594" spans="1:13" x14ac:dyDescent="0.25">
      <c r="A7594">
        <v>102481</v>
      </c>
      <c r="B7594" t="s">
        <v>1096</v>
      </c>
      <c r="C7594" t="s">
        <v>14</v>
      </c>
      <c r="D7594" t="s">
        <v>15</v>
      </c>
      <c r="E7594" t="s">
        <v>1097</v>
      </c>
      <c r="F7594" s="1">
        <v>42933.528252314813</v>
      </c>
      <c r="G7594">
        <v>1</v>
      </c>
      <c r="H7594">
        <v>124</v>
      </c>
      <c r="I7594">
        <v>124</v>
      </c>
      <c r="J7594">
        <v>18</v>
      </c>
      <c r="K7594" t="s">
        <v>1543</v>
      </c>
      <c r="L7594">
        <v>2017</v>
      </c>
      <c r="M7594">
        <v>7</v>
      </c>
    </row>
    <row r="7595" spans="1:13" x14ac:dyDescent="0.25">
      <c r="A7595">
        <v>102481</v>
      </c>
      <c r="B7595" t="s">
        <v>1096</v>
      </c>
      <c r="C7595" t="s">
        <v>14</v>
      </c>
      <c r="D7595" t="s">
        <v>15</v>
      </c>
      <c r="E7595" t="s">
        <v>1097</v>
      </c>
      <c r="F7595" s="1">
        <v>43052.409444444442</v>
      </c>
      <c r="G7595">
        <v>1</v>
      </c>
      <c r="H7595">
        <v>124</v>
      </c>
      <c r="I7595">
        <v>124</v>
      </c>
      <c r="J7595">
        <v>18</v>
      </c>
      <c r="K7595" t="s">
        <v>1543</v>
      </c>
      <c r="L7595">
        <v>2017</v>
      </c>
      <c r="M7595">
        <v>11</v>
      </c>
    </row>
    <row r="7596" spans="1:13" x14ac:dyDescent="0.25">
      <c r="A7596">
        <v>102481</v>
      </c>
      <c r="B7596" t="s">
        <v>1096</v>
      </c>
      <c r="C7596" t="s">
        <v>14</v>
      </c>
      <c r="D7596" t="s">
        <v>15</v>
      </c>
      <c r="E7596" t="s">
        <v>1097</v>
      </c>
      <c r="F7596" s="1">
        <v>43096.297222222223</v>
      </c>
      <c r="G7596">
        <v>1</v>
      </c>
      <c r="H7596">
        <v>124</v>
      </c>
      <c r="I7596">
        <v>124</v>
      </c>
      <c r="J7596">
        <v>18</v>
      </c>
      <c r="K7596" t="s">
        <v>1543</v>
      </c>
      <c r="L7596">
        <v>2017</v>
      </c>
      <c r="M7596">
        <v>12</v>
      </c>
    </row>
    <row r="7597" spans="1:13" x14ac:dyDescent="0.25">
      <c r="A7597">
        <v>102481</v>
      </c>
      <c r="B7597" t="s">
        <v>1096</v>
      </c>
      <c r="C7597" t="s">
        <v>14</v>
      </c>
      <c r="D7597" t="s">
        <v>15</v>
      </c>
      <c r="E7597" t="s">
        <v>1097</v>
      </c>
      <c r="F7597" s="1">
        <v>43150.316076388888</v>
      </c>
      <c r="G7597">
        <v>1</v>
      </c>
      <c r="H7597">
        <v>124</v>
      </c>
      <c r="I7597">
        <v>124</v>
      </c>
      <c r="J7597">
        <v>18</v>
      </c>
      <c r="K7597" t="s">
        <v>1543</v>
      </c>
      <c r="L7597">
        <v>2018</v>
      </c>
      <c r="M7597">
        <v>2</v>
      </c>
    </row>
    <row r="7598" spans="1:13" x14ac:dyDescent="0.25">
      <c r="A7598">
        <v>102481</v>
      </c>
      <c r="B7598" t="s">
        <v>1096</v>
      </c>
      <c r="C7598" t="s">
        <v>14</v>
      </c>
      <c r="D7598" t="s">
        <v>15</v>
      </c>
      <c r="E7598" t="s">
        <v>1097</v>
      </c>
      <c r="F7598" s="1">
        <v>43164.410092592596</v>
      </c>
      <c r="G7598">
        <v>1</v>
      </c>
      <c r="H7598">
        <v>123.99</v>
      </c>
      <c r="I7598">
        <v>123.99</v>
      </c>
      <c r="J7598">
        <v>18</v>
      </c>
      <c r="K7598" t="s">
        <v>1543</v>
      </c>
      <c r="L7598">
        <v>2018</v>
      </c>
      <c r="M7598">
        <v>3</v>
      </c>
    </row>
    <row r="7599" spans="1:13" x14ac:dyDescent="0.25">
      <c r="A7599">
        <v>102481</v>
      </c>
      <c r="B7599" t="s">
        <v>1096</v>
      </c>
      <c r="C7599" t="s">
        <v>14</v>
      </c>
      <c r="D7599" t="s">
        <v>15</v>
      </c>
      <c r="E7599" t="s">
        <v>1097</v>
      </c>
      <c r="F7599" s="1">
        <v>43185.347974537035</v>
      </c>
      <c r="G7599">
        <v>1</v>
      </c>
      <c r="H7599">
        <v>123.99</v>
      </c>
      <c r="I7599">
        <v>123.99</v>
      </c>
      <c r="J7599">
        <v>18</v>
      </c>
      <c r="K7599" t="s">
        <v>1543</v>
      </c>
      <c r="L7599">
        <v>2018</v>
      </c>
      <c r="M7599">
        <v>3</v>
      </c>
    </row>
    <row r="7600" spans="1:13" x14ac:dyDescent="0.25">
      <c r="A7600">
        <v>102481</v>
      </c>
      <c r="B7600" t="s">
        <v>1096</v>
      </c>
      <c r="C7600" t="s">
        <v>14</v>
      </c>
      <c r="D7600" t="s">
        <v>15</v>
      </c>
      <c r="E7600" t="s">
        <v>1097</v>
      </c>
      <c r="F7600" s="1">
        <v>43199.416284722225</v>
      </c>
      <c r="G7600">
        <v>1</v>
      </c>
      <c r="H7600">
        <v>123.99</v>
      </c>
      <c r="I7600">
        <v>123.99</v>
      </c>
      <c r="J7600">
        <v>18</v>
      </c>
      <c r="K7600" t="s">
        <v>1543</v>
      </c>
      <c r="L7600">
        <v>2018</v>
      </c>
      <c r="M7600">
        <v>4</v>
      </c>
    </row>
    <row r="7601" spans="1:13" x14ac:dyDescent="0.25">
      <c r="A7601">
        <v>102481</v>
      </c>
      <c r="B7601" t="s">
        <v>1096</v>
      </c>
      <c r="C7601" t="s">
        <v>14</v>
      </c>
      <c r="D7601" t="s">
        <v>15</v>
      </c>
      <c r="E7601" t="s">
        <v>1097</v>
      </c>
      <c r="F7601" s="1">
        <v>43224.532430555555</v>
      </c>
      <c r="G7601">
        <v>1</v>
      </c>
      <c r="H7601">
        <v>123.99</v>
      </c>
      <c r="I7601">
        <v>123.99</v>
      </c>
      <c r="J7601">
        <v>18</v>
      </c>
      <c r="K7601" t="s">
        <v>1543</v>
      </c>
      <c r="L7601">
        <v>2018</v>
      </c>
      <c r="M7601">
        <v>5</v>
      </c>
    </row>
    <row r="7602" spans="1:13" x14ac:dyDescent="0.25">
      <c r="A7602">
        <v>102481</v>
      </c>
      <c r="B7602" t="s">
        <v>1096</v>
      </c>
      <c r="C7602" t="s">
        <v>14</v>
      </c>
      <c r="D7602" t="s">
        <v>15</v>
      </c>
      <c r="E7602" t="s">
        <v>1097</v>
      </c>
      <c r="F7602" s="1">
        <v>43234.357372685183</v>
      </c>
      <c r="G7602">
        <v>1</v>
      </c>
      <c r="H7602">
        <v>123.99</v>
      </c>
      <c r="I7602">
        <v>123.99</v>
      </c>
      <c r="J7602">
        <v>18</v>
      </c>
      <c r="K7602" t="s">
        <v>1543</v>
      </c>
      <c r="L7602">
        <v>2018</v>
      </c>
      <c r="M7602">
        <v>5</v>
      </c>
    </row>
    <row r="7603" spans="1:13" x14ac:dyDescent="0.25">
      <c r="A7603">
        <v>102481</v>
      </c>
      <c r="B7603" t="s">
        <v>1096</v>
      </c>
      <c r="C7603" t="s">
        <v>14</v>
      </c>
      <c r="D7603" t="s">
        <v>15</v>
      </c>
      <c r="E7603" t="s">
        <v>1097</v>
      </c>
      <c r="F7603" s="1">
        <v>43283.322164351855</v>
      </c>
      <c r="G7603">
        <v>1</v>
      </c>
      <c r="H7603">
        <v>123.99</v>
      </c>
      <c r="I7603">
        <v>123.99</v>
      </c>
      <c r="J7603">
        <v>18</v>
      </c>
      <c r="K7603" t="s">
        <v>1543</v>
      </c>
      <c r="L7603">
        <v>2018</v>
      </c>
      <c r="M7603">
        <v>7</v>
      </c>
    </row>
    <row r="7604" spans="1:13" x14ac:dyDescent="0.25">
      <c r="A7604">
        <v>102481</v>
      </c>
      <c r="B7604" t="s">
        <v>1096</v>
      </c>
      <c r="C7604" t="s">
        <v>14</v>
      </c>
      <c r="D7604" t="s">
        <v>15</v>
      </c>
      <c r="E7604" t="s">
        <v>1097</v>
      </c>
      <c r="F7604" s="1">
        <v>43325.332627314812</v>
      </c>
      <c r="G7604">
        <v>1</v>
      </c>
      <c r="H7604">
        <v>123.99</v>
      </c>
      <c r="I7604">
        <v>123.99</v>
      </c>
      <c r="J7604">
        <v>18</v>
      </c>
      <c r="K7604" t="s">
        <v>1543</v>
      </c>
      <c r="L7604">
        <v>2018</v>
      </c>
      <c r="M7604">
        <v>8</v>
      </c>
    </row>
    <row r="7605" spans="1:13" x14ac:dyDescent="0.25">
      <c r="A7605">
        <v>102481</v>
      </c>
      <c r="B7605" t="s">
        <v>1096</v>
      </c>
      <c r="C7605" t="s">
        <v>14</v>
      </c>
      <c r="D7605" t="s">
        <v>15</v>
      </c>
      <c r="E7605" t="s">
        <v>1097</v>
      </c>
      <c r="F7605" s="1">
        <v>43325.332627314812</v>
      </c>
      <c r="G7605">
        <v>1</v>
      </c>
      <c r="H7605">
        <v>123.99</v>
      </c>
      <c r="I7605">
        <v>123.99</v>
      </c>
      <c r="J7605">
        <v>18</v>
      </c>
      <c r="K7605" t="s">
        <v>1543</v>
      </c>
      <c r="L7605">
        <v>2018</v>
      </c>
      <c r="M7605">
        <v>8</v>
      </c>
    </row>
    <row r="7606" spans="1:13" x14ac:dyDescent="0.25">
      <c r="A7606">
        <v>102481</v>
      </c>
      <c r="B7606" t="s">
        <v>1096</v>
      </c>
      <c r="C7606" t="s">
        <v>14</v>
      </c>
      <c r="D7606" t="s">
        <v>15</v>
      </c>
      <c r="E7606" t="s">
        <v>1097</v>
      </c>
      <c r="F7606" s="1">
        <v>43353.40792824074</v>
      </c>
      <c r="G7606">
        <v>1</v>
      </c>
      <c r="H7606">
        <v>123.99</v>
      </c>
      <c r="I7606">
        <v>123.99</v>
      </c>
      <c r="J7606">
        <v>18</v>
      </c>
      <c r="K7606" t="s">
        <v>1543</v>
      </c>
      <c r="L7606">
        <v>2018</v>
      </c>
      <c r="M7606">
        <v>9</v>
      </c>
    </row>
    <row r="7607" spans="1:13" x14ac:dyDescent="0.25">
      <c r="A7607">
        <v>102481</v>
      </c>
      <c r="B7607" t="s">
        <v>1096</v>
      </c>
      <c r="C7607" t="s">
        <v>14</v>
      </c>
      <c r="D7607" t="s">
        <v>15</v>
      </c>
      <c r="E7607" t="s">
        <v>1097</v>
      </c>
      <c r="F7607" s="1">
        <v>43367.425381944442</v>
      </c>
      <c r="G7607">
        <v>1</v>
      </c>
      <c r="H7607">
        <v>123.99</v>
      </c>
      <c r="I7607">
        <v>123.99</v>
      </c>
      <c r="J7607">
        <v>18</v>
      </c>
      <c r="K7607" t="s">
        <v>1543</v>
      </c>
      <c r="L7607">
        <v>2018</v>
      </c>
      <c r="M7607">
        <v>9</v>
      </c>
    </row>
    <row r="7608" spans="1:13" x14ac:dyDescent="0.25">
      <c r="A7608">
        <v>102481</v>
      </c>
      <c r="B7608" t="s">
        <v>1096</v>
      </c>
      <c r="C7608" t="s">
        <v>14</v>
      </c>
      <c r="D7608" t="s">
        <v>15</v>
      </c>
      <c r="E7608" t="s">
        <v>1097</v>
      </c>
      <c r="F7608" s="1">
        <v>43416.354733796295</v>
      </c>
      <c r="G7608">
        <v>1</v>
      </c>
      <c r="H7608">
        <v>123.99</v>
      </c>
      <c r="I7608">
        <v>123.99</v>
      </c>
      <c r="J7608">
        <v>18</v>
      </c>
      <c r="K7608" t="s">
        <v>1543</v>
      </c>
      <c r="L7608">
        <v>2018</v>
      </c>
      <c r="M7608">
        <v>11</v>
      </c>
    </row>
    <row r="7609" spans="1:13" x14ac:dyDescent="0.25">
      <c r="A7609">
        <v>102481</v>
      </c>
      <c r="B7609" t="s">
        <v>1096</v>
      </c>
      <c r="C7609" t="s">
        <v>14</v>
      </c>
      <c r="D7609" t="s">
        <v>15</v>
      </c>
      <c r="E7609" t="s">
        <v>1097</v>
      </c>
      <c r="F7609" s="1">
        <v>43423.431122685186</v>
      </c>
      <c r="G7609">
        <v>1</v>
      </c>
      <c r="H7609">
        <v>123.99</v>
      </c>
      <c r="I7609">
        <v>123.99</v>
      </c>
      <c r="J7609">
        <v>18</v>
      </c>
      <c r="K7609" t="s">
        <v>1543</v>
      </c>
      <c r="L7609">
        <v>2018</v>
      </c>
      <c r="M7609">
        <v>11</v>
      </c>
    </row>
    <row r="7610" spans="1:13" x14ac:dyDescent="0.25">
      <c r="A7610">
        <v>102481</v>
      </c>
      <c r="B7610" t="s">
        <v>1096</v>
      </c>
      <c r="C7610" t="s">
        <v>14</v>
      </c>
      <c r="D7610" t="s">
        <v>15</v>
      </c>
      <c r="E7610" t="s">
        <v>1097</v>
      </c>
      <c r="F7610" s="1">
        <v>43451.457071759258</v>
      </c>
      <c r="G7610">
        <v>1</v>
      </c>
      <c r="H7610">
        <v>123.99</v>
      </c>
      <c r="I7610">
        <v>123.99</v>
      </c>
      <c r="J7610">
        <v>18</v>
      </c>
      <c r="K7610" t="s">
        <v>1543</v>
      </c>
      <c r="L7610">
        <v>2018</v>
      </c>
      <c r="M7610">
        <v>12</v>
      </c>
    </row>
    <row r="7611" spans="1:13" x14ac:dyDescent="0.25">
      <c r="A7611">
        <v>207946</v>
      </c>
      <c r="B7611" t="s">
        <v>1096</v>
      </c>
      <c r="C7611" t="s">
        <v>14</v>
      </c>
      <c r="D7611" t="s">
        <v>15</v>
      </c>
      <c r="E7611" t="s">
        <v>1097</v>
      </c>
      <c r="F7611" s="1">
        <v>43479.409178240741</v>
      </c>
      <c r="G7611">
        <v>1</v>
      </c>
      <c r="H7611">
        <v>124</v>
      </c>
      <c r="I7611">
        <v>124</v>
      </c>
      <c r="J7611">
        <v>18</v>
      </c>
      <c r="K7611" t="s">
        <v>1543</v>
      </c>
      <c r="L7611">
        <v>2019</v>
      </c>
      <c r="M7611">
        <v>1</v>
      </c>
    </row>
    <row r="7612" spans="1:13" x14ac:dyDescent="0.25">
      <c r="A7612">
        <v>207946</v>
      </c>
      <c r="B7612" t="s">
        <v>1096</v>
      </c>
      <c r="C7612" t="s">
        <v>14</v>
      </c>
      <c r="D7612" t="s">
        <v>15</v>
      </c>
      <c r="E7612" t="s">
        <v>1097</v>
      </c>
      <c r="F7612" s="1">
        <v>43507.406377314815</v>
      </c>
      <c r="G7612">
        <v>1</v>
      </c>
      <c r="H7612">
        <v>124</v>
      </c>
      <c r="I7612">
        <v>124</v>
      </c>
      <c r="J7612">
        <v>18</v>
      </c>
      <c r="K7612" t="s">
        <v>1543</v>
      </c>
      <c r="L7612">
        <v>2019</v>
      </c>
      <c r="M7612">
        <v>2</v>
      </c>
    </row>
    <row r="7613" spans="1:13" x14ac:dyDescent="0.25">
      <c r="A7613">
        <v>207946</v>
      </c>
      <c r="B7613" t="s">
        <v>1096</v>
      </c>
      <c r="C7613" t="s">
        <v>14</v>
      </c>
      <c r="D7613" t="s">
        <v>15</v>
      </c>
      <c r="E7613" t="s">
        <v>1097</v>
      </c>
      <c r="F7613" s="1">
        <v>43507.406377314815</v>
      </c>
      <c r="G7613">
        <v>1</v>
      </c>
      <c r="H7613">
        <v>124</v>
      </c>
      <c r="I7613">
        <v>124</v>
      </c>
      <c r="J7613">
        <v>18</v>
      </c>
      <c r="K7613" t="s">
        <v>1543</v>
      </c>
      <c r="L7613">
        <v>2019</v>
      </c>
      <c r="M7613">
        <v>2</v>
      </c>
    </row>
    <row r="7614" spans="1:13" x14ac:dyDescent="0.25">
      <c r="A7614">
        <v>207946</v>
      </c>
      <c r="B7614" t="s">
        <v>1096</v>
      </c>
      <c r="C7614" t="s">
        <v>14</v>
      </c>
      <c r="D7614" t="s">
        <v>15</v>
      </c>
      <c r="E7614" t="s">
        <v>1097</v>
      </c>
      <c r="F7614" s="1">
        <v>43654.366527777776</v>
      </c>
      <c r="G7614">
        <v>1</v>
      </c>
      <c r="H7614">
        <v>123.88</v>
      </c>
      <c r="I7614">
        <v>123.88</v>
      </c>
      <c r="J7614">
        <v>18</v>
      </c>
      <c r="K7614" t="s">
        <v>1543</v>
      </c>
      <c r="L7614">
        <v>2019</v>
      </c>
      <c r="M7614">
        <v>7</v>
      </c>
    </row>
    <row r="7615" spans="1:13" x14ac:dyDescent="0.25">
      <c r="A7615">
        <v>207946</v>
      </c>
      <c r="B7615" t="s">
        <v>1096</v>
      </c>
      <c r="C7615" t="s">
        <v>14</v>
      </c>
      <c r="D7615" t="s">
        <v>15</v>
      </c>
      <c r="E7615" t="s">
        <v>1097</v>
      </c>
      <c r="F7615" s="1">
        <v>43661.41238425926</v>
      </c>
      <c r="G7615">
        <v>1</v>
      </c>
      <c r="H7615">
        <v>123.88</v>
      </c>
      <c r="I7615">
        <v>123.88</v>
      </c>
      <c r="J7615">
        <v>18</v>
      </c>
      <c r="K7615" t="s">
        <v>1543</v>
      </c>
      <c r="L7615">
        <v>2019</v>
      </c>
      <c r="M7615">
        <v>7</v>
      </c>
    </row>
    <row r="7616" spans="1:13" x14ac:dyDescent="0.25">
      <c r="A7616">
        <v>207946</v>
      </c>
      <c r="B7616" t="s">
        <v>1096</v>
      </c>
      <c r="C7616" t="s">
        <v>14</v>
      </c>
      <c r="D7616" t="s">
        <v>15</v>
      </c>
      <c r="E7616" t="s">
        <v>1097</v>
      </c>
      <c r="F7616" s="1">
        <v>43731.422303240739</v>
      </c>
      <c r="G7616">
        <v>1</v>
      </c>
      <c r="H7616">
        <v>123.88</v>
      </c>
      <c r="I7616">
        <v>123.88</v>
      </c>
      <c r="J7616">
        <v>18</v>
      </c>
      <c r="K7616" t="s">
        <v>1543</v>
      </c>
      <c r="L7616">
        <v>2019</v>
      </c>
      <c r="M7616">
        <v>9</v>
      </c>
    </row>
    <row r="7617" spans="1:13" x14ac:dyDescent="0.25">
      <c r="A7617">
        <v>207946</v>
      </c>
      <c r="B7617" t="s">
        <v>1096</v>
      </c>
      <c r="C7617" t="s">
        <v>14</v>
      </c>
      <c r="D7617" t="s">
        <v>15</v>
      </c>
      <c r="E7617" t="s">
        <v>1097</v>
      </c>
      <c r="F7617" s="1">
        <v>43818.334548611114</v>
      </c>
      <c r="G7617">
        <v>1</v>
      </c>
      <c r="H7617">
        <v>123.85</v>
      </c>
      <c r="I7617">
        <v>123.85</v>
      </c>
      <c r="J7617">
        <v>18</v>
      </c>
      <c r="K7617" t="s">
        <v>1543</v>
      </c>
      <c r="L7617">
        <v>2019</v>
      </c>
      <c r="M7617">
        <v>12</v>
      </c>
    </row>
    <row r="7618" spans="1:13" x14ac:dyDescent="0.25">
      <c r="A7618">
        <v>218234</v>
      </c>
      <c r="B7618" t="s">
        <v>1684</v>
      </c>
      <c r="C7618" t="s">
        <v>14</v>
      </c>
      <c r="D7618" t="s">
        <v>15</v>
      </c>
      <c r="E7618" t="s">
        <v>468</v>
      </c>
      <c r="F7618" s="1">
        <v>43230.59138888889</v>
      </c>
      <c r="G7618">
        <v>1</v>
      </c>
      <c r="H7618">
        <v>60.93</v>
      </c>
      <c r="I7618">
        <v>60.93</v>
      </c>
      <c r="J7618">
        <v>18</v>
      </c>
      <c r="K7618" t="s">
        <v>1543</v>
      </c>
      <c r="L7618">
        <v>2018</v>
      </c>
      <c r="M7618">
        <v>5</v>
      </c>
    </row>
    <row r="7619" spans="1:13" x14ac:dyDescent="0.25">
      <c r="A7619">
        <v>149909</v>
      </c>
      <c r="B7619" t="s">
        <v>473</v>
      </c>
      <c r="C7619" t="s">
        <v>14</v>
      </c>
      <c r="D7619" t="s">
        <v>15</v>
      </c>
      <c r="E7619" t="s">
        <v>472</v>
      </c>
      <c r="F7619" s="1">
        <v>42744.44972222222</v>
      </c>
      <c r="G7619">
        <v>1</v>
      </c>
      <c r="H7619">
        <v>42.58</v>
      </c>
      <c r="I7619">
        <v>42.58</v>
      </c>
      <c r="J7619">
        <v>18</v>
      </c>
      <c r="K7619" t="s">
        <v>1543</v>
      </c>
      <c r="L7619">
        <v>2017</v>
      </c>
      <c r="M7619">
        <v>1</v>
      </c>
    </row>
    <row r="7620" spans="1:13" x14ac:dyDescent="0.25">
      <c r="A7620">
        <v>149909</v>
      </c>
      <c r="B7620" t="s">
        <v>473</v>
      </c>
      <c r="C7620" t="s">
        <v>14</v>
      </c>
      <c r="D7620" t="s">
        <v>15</v>
      </c>
      <c r="E7620" t="s">
        <v>472</v>
      </c>
      <c r="F7620" s="1">
        <v>42905.456944444442</v>
      </c>
      <c r="G7620">
        <v>1</v>
      </c>
      <c r="H7620">
        <v>42.58</v>
      </c>
      <c r="I7620">
        <v>42.58</v>
      </c>
      <c r="J7620">
        <v>18</v>
      </c>
      <c r="K7620" t="s">
        <v>1543</v>
      </c>
      <c r="L7620">
        <v>2017</v>
      </c>
      <c r="M7620">
        <v>6</v>
      </c>
    </row>
    <row r="7621" spans="1:13" x14ac:dyDescent="0.25">
      <c r="A7621">
        <v>149909</v>
      </c>
      <c r="B7621" t="s">
        <v>473</v>
      </c>
      <c r="C7621" t="s">
        <v>14</v>
      </c>
      <c r="D7621" t="s">
        <v>15</v>
      </c>
      <c r="E7621" t="s">
        <v>472</v>
      </c>
      <c r="F7621" s="1">
        <v>42961.396134259259</v>
      </c>
      <c r="G7621">
        <v>1</v>
      </c>
      <c r="H7621">
        <v>42.58</v>
      </c>
      <c r="I7621">
        <v>42.58</v>
      </c>
      <c r="J7621">
        <v>18</v>
      </c>
      <c r="K7621" t="s">
        <v>1543</v>
      </c>
      <c r="L7621">
        <v>2017</v>
      </c>
      <c r="M7621">
        <v>8</v>
      </c>
    </row>
    <row r="7622" spans="1:13" x14ac:dyDescent="0.25">
      <c r="A7622">
        <v>149909</v>
      </c>
      <c r="B7622" t="s">
        <v>473</v>
      </c>
      <c r="C7622" t="s">
        <v>14</v>
      </c>
      <c r="D7622" t="s">
        <v>15</v>
      </c>
      <c r="E7622" t="s">
        <v>472</v>
      </c>
      <c r="F7622" s="1">
        <v>42979.574120370373</v>
      </c>
      <c r="G7622">
        <v>1</v>
      </c>
      <c r="H7622">
        <v>42.26</v>
      </c>
      <c r="I7622">
        <v>42.26</v>
      </c>
      <c r="J7622">
        <v>18</v>
      </c>
      <c r="K7622" t="s">
        <v>1543</v>
      </c>
      <c r="L7622">
        <v>2017</v>
      </c>
      <c r="M7622">
        <v>9</v>
      </c>
    </row>
    <row r="7623" spans="1:13" x14ac:dyDescent="0.25">
      <c r="A7623">
        <v>149909</v>
      </c>
      <c r="B7623" t="s">
        <v>473</v>
      </c>
      <c r="C7623" t="s">
        <v>14</v>
      </c>
      <c r="D7623" t="s">
        <v>15</v>
      </c>
      <c r="E7623" t="s">
        <v>472</v>
      </c>
      <c r="F7623" s="1">
        <v>43080.359155092592</v>
      </c>
      <c r="G7623">
        <v>1</v>
      </c>
      <c r="H7623">
        <v>27.9</v>
      </c>
      <c r="I7623">
        <v>27.9</v>
      </c>
      <c r="J7623">
        <v>18</v>
      </c>
      <c r="K7623" t="s">
        <v>1543</v>
      </c>
      <c r="L7623">
        <v>2017</v>
      </c>
      <c r="M7623">
        <v>12</v>
      </c>
    </row>
    <row r="7624" spans="1:13" x14ac:dyDescent="0.25">
      <c r="A7624">
        <v>149909</v>
      </c>
      <c r="B7624" t="s">
        <v>473</v>
      </c>
      <c r="C7624" t="s">
        <v>14</v>
      </c>
      <c r="D7624" t="s">
        <v>15</v>
      </c>
      <c r="E7624" t="s">
        <v>472</v>
      </c>
      <c r="F7624" s="1">
        <v>43143.416597222225</v>
      </c>
      <c r="G7624">
        <v>1</v>
      </c>
      <c r="H7624">
        <v>27.93</v>
      </c>
      <c r="I7624">
        <v>27.93</v>
      </c>
      <c r="J7624">
        <v>18</v>
      </c>
      <c r="K7624" t="s">
        <v>1543</v>
      </c>
      <c r="L7624">
        <v>2018</v>
      </c>
      <c r="M7624">
        <v>2</v>
      </c>
    </row>
    <row r="7625" spans="1:13" x14ac:dyDescent="0.25">
      <c r="A7625">
        <v>149909</v>
      </c>
      <c r="B7625" t="s">
        <v>473</v>
      </c>
      <c r="C7625" t="s">
        <v>14</v>
      </c>
      <c r="D7625" t="s">
        <v>15</v>
      </c>
      <c r="E7625" t="s">
        <v>472</v>
      </c>
      <c r="F7625" s="1">
        <v>43444.603877314818</v>
      </c>
      <c r="G7625">
        <v>1</v>
      </c>
      <c r="H7625">
        <v>27.79</v>
      </c>
      <c r="I7625">
        <v>27.79</v>
      </c>
      <c r="J7625">
        <v>18</v>
      </c>
      <c r="K7625" t="s">
        <v>1543</v>
      </c>
      <c r="L7625">
        <v>2018</v>
      </c>
      <c r="M7625">
        <v>12</v>
      </c>
    </row>
    <row r="7626" spans="1:13" x14ac:dyDescent="0.25">
      <c r="A7626">
        <v>149910</v>
      </c>
      <c r="B7626" t="s">
        <v>471</v>
      </c>
      <c r="C7626" t="s">
        <v>14</v>
      </c>
      <c r="D7626" t="s">
        <v>15</v>
      </c>
      <c r="E7626" t="s">
        <v>472</v>
      </c>
      <c r="F7626" s="1">
        <v>43682.418541666666</v>
      </c>
      <c r="G7626">
        <v>1</v>
      </c>
      <c r="H7626">
        <v>98.11</v>
      </c>
      <c r="I7626">
        <v>98.11</v>
      </c>
      <c r="J7626">
        <v>18</v>
      </c>
      <c r="K7626" t="s">
        <v>1543</v>
      </c>
      <c r="L7626">
        <v>2019</v>
      </c>
      <c r="M7626">
        <v>8</v>
      </c>
    </row>
    <row r="7627" spans="1:13" x14ac:dyDescent="0.25">
      <c r="A7627">
        <v>192853</v>
      </c>
      <c r="B7627" t="s">
        <v>1685</v>
      </c>
      <c r="C7627" t="s">
        <v>14</v>
      </c>
      <c r="D7627" t="s">
        <v>15</v>
      </c>
      <c r="E7627" t="s">
        <v>387</v>
      </c>
      <c r="F7627" s="1">
        <v>43612.414155092592</v>
      </c>
      <c r="G7627">
        <v>2</v>
      </c>
      <c r="H7627">
        <v>107.94</v>
      </c>
      <c r="I7627">
        <v>215.88</v>
      </c>
      <c r="J7627">
        <v>18</v>
      </c>
      <c r="K7627" t="s">
        <v>1543</v>
      </c>
      <c r="L7627">
        <v>2019</v>
      </c>
      <c r="M7627">
        <v>5</v>
      </c>
    </row>
    <row r="7628" spans="1:13" x14ac:dyDescent="0.25">
      <c r="A7628">
        <v>192853</v>
      </c>
      <c r="B7628" t="s">
        <v>1685</v>
      </c>
      <c r="C7628" t="s">
        <v>14</v>
      </c>
      <c r="D7628" t="s">
        <v>15</v>
      </c>
      <c r="E7628" t="s">
        <v>387</v>
      </c>
      <c r="F7628" s="1">
        <v>43787.516377314816</v>
      </c>
      <c r="G7628">
        <v>2</v>
      </c>
      <c r="H7628">
        <v>107.82</v>
      </c>
      <c r="I7628">
        <v>215.64</v>
      </c>
      <c r="J7628">
        <v>18</v>
      </c>
      <c r="K7628" t="s">
        <v>1543</v>
      </c>
      <c r="L7628">
        <v>2019</v>
      </c>
      <c r="M7628">
        <v>11</v>
      </c>
    </row>
    <row r="7629" spans="1:13" x14ac:dyDescent="0.25">
      <c r="A7629">
        <v>192853</v>
      </c>
      <c r="B7629" t="s">
        <v>1685</v>
      </c>
      <c r="C7629" t="s">
        <v>14</v>
      </c>
      <c r="D7629" t="s">
        <v>15</v>
      </c>
      <c r="E7629" t="s">
        <v>387</v>
      </c>
      <c r="F7629" s="1">
        <v>43794.370057870372</v>
      </c>
      <c r="G7629">
        <v>1</v>
      </c>
      <c r="H7629">
        <v>107.82</v>
      </c>
      <c r="I7629">
        <v>107.82</v>
      </c>
      <c r="J7629">
        <v>18</v>
      </c>
      <c r="K7629" t="s">
        <v>1543</v>
      </c>
      <c r="L7629">
        <v>2019</v>
      </c>
      <c r="M7629">
        <v>11</v>
      </c>
    </row>
    <row r="7630" spans="1:13" x14ac:dyDescent="0.25">
      <c r="A7630">
        <v>192853</v>
      </c>
      <c r="B7630" t="s">
        <v>1685</v>
      </c>
      <c r="C7630" t="s">
        <v>14</v>
      </c>
      <c r="D7630" t="s">
        <v>15</v>
      </c>
      <c r="E7630" t="s">
        <v>387</v>
      </c>
      <c r="F7630" s="1">
        <v>43801.443842592591</v>
      </c>
      <c r="G7630">
        <v>2</v>
      </c>
      <c r="H7630">
        <v>107.82</v>
      </c>
      <c r="I7630">
        <v>215.64</v>
      </c>
      <c r="J7630">
        <v>18</v>
      </c>
      <c r="K7630" t="s">
        <v>1543</v>
      </c>
      <c r="L7630">
        <v>2019</v>
      </c>
      <c r="M7630">
        <v>12</v>
      </c>
    </row>
    <row r="7631" spans="1:13" x14ac:dyDescent="0.25">
      <c r="A7631">
        <v>220629</v>
      </c>
      <c r="B7631" t="s">
        <v>1686</v>
      </c>
      <c r="C7631" t="s">
        <v>14</v>
      </c>
      <c r="D7631" t="s">
        <v>15</v>
      </c>
      <c r="E7631" t="s">
        <v>716</v>
      </c>
      <c r="F7631" s="1">
        <v>43556.407962962963</v>
      </c>
      <c r="G7631">
        <v>1</v>
      </c>
      <c r="H7631">
        <v>81.28</v>
      </c>
      <c r="I7631">
        <v>81.28</v>
      </c>
      <c r="J7631">
        <v>18</v>
      </c>
      <c r="K7631" t="s">
        <v>1543</v>
      </c>
      <c r="L7631">
        <v>2019</v>
      </c>
      <c r="M7631">
        <v>4</v>
      </c>
    </row>
    <row r="7632" spans="1:13" x14ac:dyDescent="0.25">
      <c r="A7632">
        <v>147476</v>
      </c>
      <c r="B7632" t="s">
        <v>474</v>
      </c>
      <c r="C7632" t="s">
        <v>14</v>
      </c>
      <c r="D7632" t="s">
        <v>15</v>
      </c>
      <c r="E7632" t="s">
        <v>475</v>
      </c>
      <c r="F7632" s="1">
        <v>43024.408750000002</v>
      </c>
      <c r="G7632">
        <v>1</v>
      </c>
      <c r="H7632">
        <v>86.71</v>
      </c>
      <c r="I7632">
        <v>86.71</v>
      </c>
      <c r="J7632">
        <v>18</v>
      </c>
      <c r="K7632" t="s">
        <v>1543</v>
      </c>
      <c r="L7632">
        <v>2017</v>
      </c>
      <c r="M7632">
        <v>10</v>
      </c>
    </row>
    <row r="7633" spans="1:13" x14ac:dyDescent="0.25">
      <c r="A7633">
        <v>845492</v>
      </c>
      <c r="B7633" t="s">
        <v>1099</v>
      </c>
      <c r="C7633" t="s">
        <v>14</v>
      </c>
      <c r="D7633" t="s">
        <v>15</v>
      </c>
      <c r="E7633" t="s">
        <v>478</v>
      </c>
      <c r="F7633" s="1">
        <v>42772.462476851855</v>
      </c>
      <c r="G7633">
        <v>1</v>
      </c>
      <c r="H7633">
        <v>31.64</v>
      </c>
      <c r="I7633">
        <v>31.64</v>
      </c>
      <c r="J7633">
        <v>18</v>
      </c>
      <c r="K7633" t="s">
        <v>1543</v>
      </c>
      <c r="L7633">
        <v>2017</v>
      </c>
      <c r="M7633">
        <v>2</v>
      </c>
    </row>
    <row r="7634" spans="1:13" x14ac:dyDescent="0.25">
      <c r="A7634">
        <v>844554</v>
      </c>
      <c r="B7634" t="s">
        <v>480</v>
      </c>
      <c r="C7634" t="s">
        <v>14</v>
      </c>
      <c r="D7634" t="s">
        <v>15</v>
      </c>
      <c r="E7634" t="s">
        <v>478</v>
      </c>
      <c r="F7634" s="1">
        <v>42807.452152777776</v>
      </c>
      <c r="G7634">
        <v>1</v>
      </c>
      <c r="H7634">
        <v>21.67</v>
      </c>
      <c r="I7634">
        <v>21.67</v>
      </c>
      <c r="J7634">
        <v>18</v>
      </c>
      <c r="K7634" t="s">
        <v>1543</v>
      </c>
      <c r="L7634">
        <v>2017</v>
      </c>
      <c r="M7634">
        <v>3</v>
      </c>
    </row>
    <row r="7635" spans="1:13" x14ac:dyDescent="0.25">
      <c r="A7635">
        <v>844554</v>
      </c>
      <c r="B7635" t="s">
        <v>480</v>
      </c>
      <c r="C7635" t="s">
        <v>14</v>
      </c>
      <c r="D7635" t="s">
        <v>15</v>
      </c>
      <c r="E7635" t="s">
        <v>478</v>
      </c>
      <c r="F7635" s="1">
        <v>42898.440983796296</v>
      </c>
      <c r="G7635">
        <v>1</v>
      </c>
      <c r="H7635">
        <v>21.67</v>
      </c>
      <c r="I7635">
        <v>21.67</v>
      </c>
      <c r="J7635">
        <v>18</v>
      </c>
      <c r="K7635" t="s">
        <v>1543</v>
      </c>
      <c r="L7635">
        <v>2017</v>
      </c>
      <c r="M7635">
        <v>6</v>
      </c>
    </row>
    <row r="7636" spans="1:13" x14ac:dyDescent="0.25">
      <c r="A7636">
        <v>844554</v>
      </c>
      <c r="B7636" t="s">
        <v>480</v>
      </c>
      <c r="C7636" t="s">
        <v>14</v>
      </c>
      <c r="D7636" t="s">
        <v>15</v>
      </c>
      <c r="E7636" t="s">
        <v>478</v>
      </c>
      <c r="F7636" s="1">
        <v>43066.363923611112</v>
      </c>
      <c r="G7636">
        <v>2</v>
      </c>
      <c r="H7636">
        <v>18.29</v>
      </c>
      <c r="I7636">
        <v>36.58</v>
      </c>
      <c r="J7636">
        <v>18</v>
      </c>
      <c r="K7636" t="s">
        <v>1543</v>
      </c>
      <c r="L7636">
        <v>2017</v>
      </c>
      <c r="M7636">
        <v>11</v>
      </c>
    </row>
    <row r="7637" spans="1:13" x14ac:dyDescent="0.25">
      <c r="A7637">
        <v>844554</v>
      </c>
      <c r="B7637" t="s">
        <v>480</v>
      </c>
      <c r="C7637" t="s">
        <v>14</v>
      </c>
      <c r="D7637" t="s">
        <v>15</v>
      </c>
      <c r="E7637" t="s">
        <v>478</v>
      </c>
      <c r="F7637" s="1">
        <v>43066.363923611112</v>
      </c>
      <c r="G7637">
        <v>1</v>
      </c>
      <c r="H7637">
        <v>18.29</v>
      </c>
      <c r="I7637">
        <v>18.29</v>
      </c>
      <c r="J7637">
        <v>18</v>
      </c>
      <c r="K7637" t="s">
        <v>1543</v>
      </c>
      <c r="L7637">
        <v>2017</v>
      </c>
      <c r="M7637">
        <v>11</v>
      </c>
    </row>
    <row r="7638" spans="1:13" x14ac:dyDescent="0.25">
      <c r="A7638">
        <v>844554</v>
      </c>
      <c r="B7638" t="s">
        <v>480</v>
      </c>
      <c r="C7638" t="s">
        <v>14</v>
      </c>
      <c r="D7638" t="s">
        <v>15</v>
      </c>
      <c r="E7638" t="s">
        <v>478</v>
      </c>
      <c r="F7638" s="1">
        <v>43175.529988425929</v>
      </c>
      <c r="G7638">
        <v>3</v>
      </c>
      <c r="H7638">
        <v>18.29</v>
      </c>
      <c r="I7638">
        <v>54.87</v>
      </c>
      <c r="J7638">
        <v>18</v>
      </c>
      <c r="K7638" t="s">
        <v>1543</v>
      </c>
      <c r="L7638">
        <v>2018</v>
      </c>
      <c r="M7638">
        <v>3</v>
      </c>
    </row>
    <row r="7639" spans="1:13" x14ac:dyDescent="0.25">
      <c r="A7639">
        <v>844554</v>
      </c>
      <c r="B7639" t="s">
        <v>480</v>
      </c>
      <c r="C7639" t="s">
        <v>14</v>
      </c>
      <c r="D7639" t="s">
        <v>15</v>
      </c>
      <c r="E7639" t="s">
        <v>478</v>
      </c>
      <c r="F7639" s="1">
        <v>43269.349953703706</v>
      </c>
      <c r="G7639">
        <v>1</v>
      </c>
      <c r="H7639">
        <v>18.29</v>
      </c>
      <c r="I7639">
        <v>18.29</v>
      </c>
      <c r="J7639">
        <v>18</v>
      </c>
      <c r="K7639" t="s">
        <v>1543</v>
      </c>
      <c r="L7639">
        <v>2018</v>
      </c>
      <c r="M7639">
        <v>6</v>
      </c>
    </row>
    <row r="7640" spans="1:13" x14ac:dyDescent="0.25">
      <c r="A7640">
        <v>844554</v>
      </c>
      <c r="B7640" t="s">
        <v>480</v>
      </c>
      <c r="C7640" t="s">
        <v>14</v>
      </c>
      <c r="D7640" t="s">
        <v>15</v>
      </c>
      <c r="E7640" t="s">
        <v>478</v>
      </c>
      <c r="F7640" s="1">
        <v>43325.332627314812</v>
      </c>
      <c r="G7640">
        <v>1</v>
      </c>
      <c r="H7640">
        <v>18.29</v>
      </c>
      <c r="I7640">
        <v>18.29</v>
      </c>
      <c r="J7640">
        <v>18</v>
      </c>
      <c r="K7640" t="s">
        <v>1543</v>
      </c>
      <c r="L7640">
        <v>2018</v>
      </c>
      <c r="M7640">
        <v>8</v>
      </c>
    </row>
    <row r="7641" spans="1:13" x14ac:dyDescent="0.25">
      <c r="A7641">
        <v>844554</v>
      </c>
      <c r="B7641" t="s">
        <v>480</v>
      </c>
      <c r="C7641" t="s">
        <v>14</v>
      </c>
      <c r="D7641" t="s">
        <v>15</v>
      </c>
      <c r="E7641" t="s">
        <v>478</v>
      </c>
      <c r="F7641" s="1">
        <v>43332.364282407405</v>
      </c>
      <c r="G7641">
        <v>1</v>
      </c>
      <c r="H7641">
        <v>18.29</v>
      </c>
      <c r="I7641">
        <v>18.29</v>
      </c>
      <c r="J7641">
        <v>18</v>
      </c>
      <c r="K7641" t="s">
        <v>1543</v>
      </c>
      <c r="L7641">
        <v>2018</v>
      </c>
      <c r="M7641">
        <v>8</v>
      </c>
    </row>
    <row r="7642" spans="1:13" x14ac:dyDescent="0.25">
      <c r="A7642">
        <v>844554</v>
      </c>
      <c r="B7642" t="s">
        <v>480</v>
      </c>
      <c r="C7642" t="s">
        <v>14</v>
      </c>
      <c r="D7642" t="s">
        <v>15</v>
      </c>
      <c r="E7642" t="s">
        <v>478</v>
      </c>
      <c r="F7642" s="1">
        <v>43479.409178240741</v>
      </c>
      <c r="G7642">
        <v>1</v>
      </c>
      <c r="H7642">
        <v>18.29</v>
      </c>
      <c r="I7642">
        <v>18.29</v>
      </c>
      <c r="J7642">
        <v>18</v>
      </c>
      <c r="K7642" t="s">
        <v>1543</v>
      </c>
      <c r="L7642">
        <v>2019</v>
      </c>
      <c r="M7642">
        <v>1</v>
      </c>
    </row>
    <row r="7643" spans="1:13" x14ac:dyDescent="0.25">
      <c r="A7643">
        <v>844378</v>
      </c>
      <c r="B7643" t="s">
        <v>479</v>
      </c>
      <c r="C7643" t="s">
        <v>14</v>
      </c>
      <c r="D7643" t="s">
        <v>15</v>
      </c>
      <c r="E7643" t="s">
        <v>478</v>
      </c>
      <c r="F7643" s="1">
        <v>43640.447997685187</v>
      </c>
      <c r="G7643">
        <v>1</v>
      </c>
      <c r="H7643">
        <v>48.54</v>
      </c>
      <c r="I7643">
        <v>48.54</v>
      </c>
      <c r="J7643">
        <v>18</v>
      </c>
      <c r="K7643" t="s">
        <v>1543</v>
      </c>
      <c r="L7643">
        <v>2019</v>
      </c>
      <c r="M7643">
        <v>6</v>
      </c>
    </row>
    <row r="7644" spans="1:13" x14ac:dyDescent="0.25">
      <c r="A7644">
        <v>844554</v>
      </c>
      <c r="B7644" t="s">
        <v>480</v>
      </c>
      <c r="C7644" t="s">
        <v>14</v>
      </c>
      <c r="D7644" t="s">
        <v>15</v>
      </c>
      <c r="E7644" t="s">
        <v>478</v>
      </c>
      <c r="F7644" s="1">
        <v>43703.403981481482</v>
      </c>
      <c r="G7644">
        <v>1</v>
      </c>
      <c r="H7644">
        <v>29.47</v>
      </c>
      <c r="I7644">
        <v>29.47</v>
      </c>
      <c r="J7644">
        <v>18</v>
      </c>
      <c r="K7644" t="s">
        <v>1543</v>
      </c>
      <c r="L7644">
        <v>2019</v>
      </c>
      <c r="M7644">
        <v>8</v>
      </c>
    </row>
    <row r="7645" spans="1:13" x14ac:dyDescent="0.25">
      <c r="A7645">
        <v>115316</v>
      </c>
      <c r="B7645" t="s">
        <v>482</v>
      </c>
      <c r="C7645" t="s">
        <v>14</v>
      </c>
      <c r="D7645" t="s">
        <v>15</v>
      </c>
      <c r="E7645" t="s">
        <v>481</v>
      </c>
      <c r="F7645" s="1">
        <v>42821.416122685187</v>
      </c>
      <c r="G7645">
        <v>1</v>
      </c>
      <c r="H7645">
        <v>29.36</v>
      </c>
      <c r="I7645">
        <v>29.36</v>
      </c>
      <c r="J7645">
        <v>18</v>
      </c>
      <c r="K7645" t="s">
        <v>1543</v>
      </c>
      <c r="L7645">
        <v>2017</v>
      </c>
      <c r="M7645">
        <v>3</v>
      </c>
    </row>
    <row r="7646" spans="1:13" x14ac:dyDescent="0.25">
      <c r="A7646">
        <v>115316</v>
      </c>
      <c r="B7646" t="s">
        <v>482</v>
      </c>
      <c r="C7646" t="s">
        <v>14</v>
      </c>
      <c r="D7646" t="s">
        <v>15</v>
      </c>
      <c r="E7646" t="s">
        <v>481</v>
      </c>
      <c r="F7646" s="1">
        <v>42975.414710648147</v>
      </c>
      <c r="G7646">
        <v>1</v>
      </c>
      <c r="H7646">
        <v>19.11</v>
      </c>
      <c r="I7646">
        <v>19.11</v>
      </c>
      <c r="J7646">
        <v>18</v>
      </c>
      <c r="K7646" t="s">
        <v>1543</v>
      </c>
      <c r="L7646">
        <v>2017</v>
      </c>
      <c r="M7646">
        <v>8</v>
      </c>
    </row>
    <row r="7647" spans="1:13" x14ac:dyDescent="0.25">
      <c r="A7647">
        <v>115316</v>
      </c>
      <c r="B7647" t="s">
        <v>482</v>
      </c>
      <c r="C7647" t="s">
        <v>14</v>
      </c>
      <c r="D7647" t="s">
        <v>15</v>
      </c>
      <c r="E7647" t="s">
        <v>481</v>
      </c>
      <c r="F7647" s="1">
        <v>43248.351180555554</v>
      </c>
      <c r="G7647">
        <v>1</v>
      </c>
      <c r="H7647">
        <v>19.010000000000002</v>
      </c>
      <c r="I7647">
        <v>19.010000000000002</v>
      </c>
      <c r="J7647">
        <v>18</v>
      </c>
      <c r="K7647" t="s">
        <v>1543</v>
      </c>
      <c r="L7647">
        <v>2018</v>
      </c>
      <c r="M7647">
        <v>5</v>
      </c>
    </row>
    <row r="7648" spans="1:13" x14ac:dyDescent="0.25">
      <c r="A7648">
        <v>115316</v>
      </c>
      <c r="B7648" t="s">
        <v>482</v>
      </c>
      <c r="C7648" t="s">
        <v>14</v>
      </c>
      <c r="D7648" t="s">
        <v>15</v>
      </c>
      <c r="E7648" t="s">
        <v>481</v>
      </c>
      <c r="F7648" s="1">
        <v>43521.418356481481</v>
      </c>
      <c r="G7648">
        <v>1</v>
      </c>
      <c r="H7648">
        <v>19.010000000000002</v>
      </c>
      <c r="I7648">
        <v>19.010000000000002</v>
      </c>
      <c r="J7648">
        <v>18</v>
      </c>
      <c r="K7648" t="s">
        <v>1543</v>
      </c>
      <c r="L7648">
        <v>2019</v>
      </c>
      <c r="M7648">
        <v>2</v>
      </c>
    </row>
    <row r="7649" spans="1:13" x14ac:dyDescent="0.25">
      <c r="A7649">
        <v>128223</v>
      </c>
      <c r="B7649" t="s">
        <v>484</v>
      </c>
      <c r="C7649" t="s">
        <v>14</v>
      </c>
      <c r="D7649" t="s">
        <v>15</v>
      </c>
      <c r="E7649" t="s">
        <v>483</v>
      </c>
      <c r="F7649" s="1">
        <v>42772.547615740739</v>
      </c>
      <c r="G7649">
        <v>1</v>
      </c>
      <c r="H7649">
        <v>967.77</v>
      </c>
      <c r="I7649">
        <v>967.77</v>
      </c>
      <c r="J7649">
        <v>18</v>
      </c>
      <c r="K7649" t="s">
        <v>1543</v>
      </c>
      <c r="L7649">
        <v>2017</v>
      </c>
      <c r="M7649">
        <v>2</v>
      </c>
    </row>
    <row r="7650" spans="1:13" x14ac:dyDescent="0.25">
      <c r="A7650">
        <v>128223</v>
      </c>
      <c r="B7650" t="s">
        <v>484</v>
      </c>
      <c r="C7650" t="s">
        <v>14</v>
      </c>
      <c r="D7650" t="s">
        <v>15</v>
      </c>
      <c r="E7650" t="s">
        <v>483</v>
      </c>
      <c r="F7650" s="1">
        <v>42779.460648148146</v>
      </c>
      <c r="G7650">
        <v>1</v>
      </c>
      <c r="H7650">
        <v>973.47</v>
      </c>
      <c r="I7650">
        <v>973.47</v>
      </c>
      <c r="J7650">
        <v>18</v>
      </c>
      <c r="K7650" t="s">
        <v>1543</v>
      </c>
      <c r="L7650">
        <v>2017</v>
      </c>
      <c r="M7650">
        <v>2</v>
      </c>
    </row>
    <row r="7651" spans="1:13" x14ac:dyDescent="0.25">
      <c r="A7651">
        <v>192490</v>
      </c>
      <c r="B7651" t="s">
        <v>1100</v>
      </c>
      <c r="C7651" t="s">
        <v>58</v>
      </c>
      <c r="D7651" t="s">
        <v>15</v>
      </c>
      <c r="E7651" t="s">
        <v>487</v>
      </c>
      <c r="F7651" s="1">
        <v>42800.413576388892</v>
      </c>
      <c r="G7651">
        <v>1</v>
      </c>
      <c r="H7651">
        <v>122.01</v>
      </c>
      <c r="I7651">
        <v>122.01</v>
      </c>
      <c r="J7651">
        <v>18</v>
      </c>
      <c r="K7651" t="s">
        <v>1543</v>
      </c>
      <c r="L7651">
        <v>2017</v>
      </c>
      <c r="M7651">
        <v>3</v>
      </c>
    </row>
    <row r="7652" spans="1:13" x14ac:dyDescent="0.25">
      <c r="A7652">
        <v>192490</v>
      </c>
      <c r="B7652" t="s">
        <v>1100</v>
      </c>
      <c r="C7652" t="s">
        <v>58</v>
      </c>
      <c r="D7652" t="s">
        <v>15</v>
      </c>
      <c r="E7652" t="s">
        <v>487</v>
      </c>
      <c r="F7652" s="1">
        <v>43759.352696759262</v>
      </c>
      <c r="G7652">
        <v>1</v>
      </c>
      <c r="H7652">
        <v>121.06</v>
      </c>
      <c r="I7652">
        <v>121.06</v>
      </c>
      <c r="J7652">
        <v>18</v>
      </c>
      <c r="K7652" t="s">
        <v>1543</v>
      </c>
      <c r="L7652">
        <v>2019</v>
      </c>
      <c r="M7652">
        <v>10</v>
      </c>
    </row>
    <row r="7653" spans="1:13" x14ac:dyDescent="0.25">
      <c r="A7653">
        <v>192490</v>
      </c>
      <c r="B7653" t="s">
        <v>1100</v>
      </c>
      <c r="C7653" t="s">
        <v>58</v>
      </c>
      <c r="D7653" t="s">
        <v>15</v>
      </c>
      <c r="E7653" t="s">
        <v>487</v>
      </c>
      <c r="F7653" s="1">
        <v>43759.352696759262</v>
      </c>
      <c r="G7653">
        <v>1</v>
      </c>
      <c r="H7653">
        <v>121.02</v>
      </c>
      <c r="I7653">
        <v>121.02</v>
      </c>
      <c r="J7653">
        <v>18</v>
      </c>
      <c r="K7653" t="s">
        <v>1543</v>
      </c>
      <c r="L7653">
        <v>2019</v>
      </c>
      <c r="M7653">
        <v>10</v>
      </c>
    </row>
    <row r="7654" spans="1:13" x14ac:dyDescent="0.25">
      <c r="A7654">
        <v>114955</v>
      </c>
      <c r="B7654" t="s">
        <v>1687</v>
      </c>
      <c r="C7654" t="s">
        <v>14</v>
      </c>
      <c r="D7654" t="s">
        <v>27</v>
      </c>
      <c r="E7654" t="s">
        <v>533</v>
      </c>
      <c r="F7654" s="1">
        <v>43132.394328703704</v>
      </c>
      <c r="G7654">
        <v>1</v>
      </c>
      <c r="H7654">
        <v>128.80000000000001</v>
      </c>
      <c r="I7654">
        <v>128.80000000000001</v>
      </c>
      <c r="J7654">
        <v>18</v>
      </c>
      <c r="K7654" t="s">
        <v>1543</v>
      </c>
      <c r="L7654">
        <v>2018</v>
      </c>
      <c r="M7654">
        <v>2</v>
      </c>
    </row>
    <row r="7655" spans="1:13" x14ac:dyDescent="0.25">
      <c r="A7655">
        <v>114955</v>
      </c>
      <c r="B7655" t="s">
        <v>1687</v>
      </c>
      <c r="C7655" t="s">
        <v>14</v>
      </c>
      <c r="D7655" t="s">
        <v>27</v>
      </c>
      <c r="E7655" t="s">
        <v>533</v>
      </c>
      <c r="F7655" s="1">
        <v>43143.416597222225</v>
      </c>
      <c r="G7655">
        <v>1</v>
      </c>
      <c r="H7655">
        <v>128.80000000000001</v>
      </c>
      <c r="I7655">
        <v>128.80000000000001</v>
      </c>
      <c r="J7655">
        <v>18</v>
      </c>
      <c r="K7655" t="s">
        <v>1543</v>
      </c>
      <c r="L7655">
        <v>2018</v>
      </c>
      <c r="M7655">
        <v>2</v>
      </c>
    </row>
    <row r="7656" spans="1:13" x14ac:dyDescent="0.25">
      <c r="A7656">
        <v>209947</v>
      </c>
      <c r="B7656" t="s">
        <v>1688</v>
      </c>
      <c r="C7656" t="s">
        <v>14</v>
      </c>
      <c r="D7656" t="s">
        <v>15</v>
      </c>
      <c r="E7656" t="s">
        <v>1689</v>
      </c>
      <c r="F7656" s="1">
        <v>43598.361574074072</v>
      </c>
      <c r="G7656">
        <v>1</v>
      </c>
      <c r="H7656">
        <v>61.88</v>
      </c>
      <c r="I7656">
        <v>61.88</v>
      </c>
      <c r="J7656">
        <v>18</v>
      </c>
      <c r="K7656" t="s">
        <v>1543</v>
      </c>
      <c r="L7656">
        <v>2019</v>
      </c>
      <c r="M7656">
        <v>5</v>
      </c>
    </row>
    <row r="7657" spans="1:13" x14ac:dyDescent="0.25">
      <c r="A7657">
        <v>209947</v>
      </c>
      <c r="B7657" t="s">
        <v>1688</v>
      </c>
      <c r="C7657" t="s">
        <v>14</v>
      </c>
      <c r="D7657" t="s">
        <v>15</v>
      </c>
      <c r="E7657" t="s">
        <v>1689</v>
      </c>
      <c r="F7657" s="1">
        <v>43598.361574074072</v>
      </c>
      <c r="G7657">
        <v>1</v>
      </c>
      <c r="H7657">
        <v>63.21</v>
      </c>
      <c r="I7657">
        <v>63.21</v>
      </c>
      <c r="J7657">
        <v>18</v>
      </c>
      <c r="K7657" t="s">
        <v>1543</v>
      </c>
      <c r="L7657">
        <v>2019</v>
      </c>
      <c r="M7657">
        <v>5</v>
      </c>
    </row>
    <row r="7658" spans="1:13" x14ac:dyDescent="0.25">
      <c r="A7658">
        <v>117992</v>
      </c>
      <c r="B7658" t="s">
        <v>488</v>
      </c>
      <c r="C7658" t="s">
        <v>14</v>
      </c>
      <c r="D7658" t="s">
        <v>15</v>
      </c>
      <c r="E7658" t="s">
        <v>489</v>
      </c>
      <c r="F7658" s="1">
        <v>42933.528252314813</v>
      </c>
      <c r="G7658">
        <v>1</v>
      </c>
      <c r="H7658">
        <v>94.34</v>
      </c>
      <c r="I7658">
        <v>94.34</v>
      </c>
      <c r="J7658">
        <v>18</v>
      </c>
      <c r="K7658" t="s">
        <v>1543</v>
      </c>
      <c r="L7658">
        <v>2017</v>
      </c>
      <c r="M7658">
        <v>7</v>
      </c>
    </row>
    <row r="7659" spans="1:13" x14ac:dyDescent="0.25">
      <c r="A7659">
        <v>117992</v>
      </c>
      <c r="B7659" t="s">
        <v>488</v>
      </c>
      <c r="C7659" t="s">
        <v>14</v>
      </c>
      <c r="D7659" t="s">
        <v>15</v>
      </c>
      <c r="E7659" t="s">
        <v>489</v>
      </c>
      <c r="F7659" s="1">
        <v>42933.528252314813</v>
      </c>
      <c r="G7659">
        <v>1</v>
      </c>
      <c r="H7659">
        <v>94.34</v>
      </c>
      <c r="I7659">
        <v>94.34</v>
      </c>
      <c r="J7659">
        <v>18</v>
      </c>
      <c r="K7659" t="s">
        <v>1543</v>
      </c>
      <c r="L7659">
        <v>2017</v>
      </c>
      <c r="M7659">
        <v>7</v>
      </c>
    </row>
    <row r="7660" spans="1:13" x14ac:dyDescent="0.25">
      <c r="A7660">
        <v>117992</v>
      </c>
      <c r="B7660" t="s">
        <v>488</v>
      </c>
      <c r="C7660" t="s">
        <v>14</v>
      </c>
      <c r="D7660" t="s">
        <v>15</v>
      </c>
      <c r="E7660" t="s">
        <v>489</v>
      </c>
      <c r="F7660" s="1">
        <v>43199.416284722225</v>
      </c>
      <c r="G7660">
        <v>1</v>
      </c>
      <c r="H7660">
        <v>95.08</v>
      </c>
      <c r="I7660">
        <v>95.08</v>
      </c>
      <c r="J7660">
        <v>18</v>
      </c>
      <c r="K7660" t="s">
        <v>1543</v>
      </c>
      <c r="L7660">
        <v>2018</v>
      </c>
      <c r="M7660">
        <v>4</v>
      </c>
    </row>
    <row r="7661" spans="1:13" x14ac:dyDescent="0.25">
      <c r="A7661">
        <v>117992</v>
      </c>
      <c r="B7661" t="s">
        <v>488</v>
      </c>
      <c r="C7661" t="s">
        <v>14</v>
      </c>
      <c r="D7661" t="s">
        <v>15</v>
      </c>
      <c r="E7661" t="s">
        <v>489</v>
      </c>
      <c r="F7661" s="1">
        <v>43224.532430555555</v>
      </c>
      <c r="G7661">
        <v>1</v>
      </c>
      <c r="H7661">
        <v>94.24</v>
      </c>
      <c r="I7661">
        <v>94.24</v>
      </c>
      <c r="J7661">
        <v>18</v>
      </c>
      <c r="K7661" t="s">
        <v>1543</v>
      </c>
      <c r="L7661">
        <v>2018</v>
      </c>
      <c r="M7661">
        <v>5</v>
      </c>
    </row>
    <row r="7662" spans="1:13" x14ac:dyDescent="0.25">
      <c r="A7662">
        <v>186393</v>
      </c>
      <c r="B7662" t="s">
        <v>490</v>
      </c>
      <c r="C7662" t="s">
        <v>14</v>
      </c>
      <c r="D7662" t="s">
        <v>15</v>
      </c>
      <c r="E7662" t="s">
        <v>489</v>
      </c>
      <c r="F7662" s="1">
        <v>43332.364282407405</v>
      </c>
      <c r="G7662">
        <v>1</v>
      </c>
      <c r="H7662">
        <v>51.61</v>
      </c>
      <c r="I7662">
        <v>51.61</v>
      </c>
      <c r="J7662">
        <v>18</v>
      </c>
      <c r="K7662" t="s">
        <v>1543</v>
      </c>
      <c r="L7662">
        <v>2018</v>
      </c>
      <c r="M7662">
        <v>8</v>
      </c>
    </row>
    <row r="7663" spans="1:13" x14ac:dyDescent="0.25">
      <c r="A7663">
        <v>117992</v>
      </c>
      <c r="B7663" t="s">
        <v>488</v>
      </c>
      <c r="C7663" t="s">
        <v>14</v>
      </c>
      <c r="D7663" t="s">
        <v>15</v>
      </c>
      <c r="E7663" t="s">
        <v>489</v>
      </c>
      <c r="F7663" s="1">
        <v>43423.431122685186</v>
      </c>
      <c r="G7663">
        <v>1</v>
      </c>
      <c r="H7663">
        <v>94.34</v>
      </c>
      <c r="I7663">
        <v>94.34</v>
      </c>
      <c r="J7663">
        <v>18</v>
      </c>
      <c r="K7663" t="s">
        <v>1543</v>
      </c>
      <c r="L7663">
        <v>2018</v>
      </c>
      <c r="M7663">
        <v>11</v>
      </c>
    </row>
    <row r="7664" spans="1:13" x14ac:dyDescent="0.25">
      <c r="A7664">
        <v>117992</v>
      </c>
      <c r="B7664" t="s">
        <v>488</v>
      </c>
      <c r="C7664" t="s">
        <v>14</v>
      </c>
      <c r="D7664" t="s">
        <v>15</v>
      </c>
      <c r="E7664" t="s">
        <v>489</v>
      </c>
      <c r="F7664" s="1">
        <v>43479.409178240741</v>
      </c>
      <c r="G7664">
        <v>1</v>
      </c>
      <c r="H7664">
        <v>94.34</v>
      </c>
      <c r="I7664">
        <v>94.34</v>
      </c>
      <c r="J7664">
        <v>18</v>
      </c>
      <c r="K7664" t="s">
        <v>1543</v>
      </c>
      <c r="L7664">
        <v>2019</v>
      </c>
      <c r="M7664">
        <v>1</v>
      </c>
    </row>
    <row r="7665" spans="1:13" x14ac:dyDescent="0.25">
      <c r="A7665">
        <v>186393</v>
      </c>
      <c r="B7665" t="s">
        <v>490</v>
      </c>
      <c r="C7665" t="s">
        <v>14</v>
      </c>
      <c r="D7665" t="s">
        <v>15</v>
      </c>
      <c r="E7665" t="s">
        <v>489</v>
      </c>
      <c r="F7665" s="1">
        <v>43493.403136574074</v>
      </c>
      <c r="G7665">
        <v>1</v>
      </c>
      <c r="H7665">
        <v>51.61</v>
      </c>
      <c r="I7665">
        <v>51.61</v>
      </c>
      <c r="J7665">
        <v>18</v>
      </c>
      <c r="K7665" t="s">
        <v>1543</v>
      </c>
      <c r="L7665">
        <v>2019</v>
      </c>
      <c r="M7665">
        <v>1</v>
      </c>
    </row>
    <row r="7666" spans="1:13" x14ac:dyDescent="0.25">
      <c r="A7666">
        <v>186393</v>
      </c>
      <c r="B7666" t="s">
        <v>490</v>
      </c>
      <c r="C7666" t="s">
        <v>14</v>
      </c>
      <c r="D7666" t="s">
        <v>15</v>
      </c>
      <c r="E7666" t="s">
        <v>489</v>
      </c>
      <c r="F7666" s="1">
        <v>43500.43408564815</v>
      </c>
      <c r="G7666">
        <v>1</v>
      </c>
      <c r="H7666">
        <v>51.61</v>
      </c>
      <c r="I7666">
        <v>51.61</v>
      </c>
      <c r="J7666">
        <v>18</v>
      </c>
      <c r="K7666" t="s">
        <v>1543</v>
      </c>
      <c r="L7666">
        <v>2019</v>
      </c>
      <c r="M7666">
        <v>2</v>
      </c>
    </row>
    <row r="7667" spans="1:13" x14ac:dyDescent="0.25">
      <c r="A7667">
        <v>186393</v>
      </c>
      <c r="B7667" t="s">
        <v>490</v>
      </c>
      <c r="C7667" t="s">
        <v>14</v>
      </c>
      <c r="D7667" t="s">
        <v>15</v>
      </c>
      <c r="E7667" t="s">
        <v>489</v>
      </c>
      <c r="F7667" s="1">
        <v>43514.409930555557</v>
      </c>
      <c r="G7667">
        <v>1</v>
      </c>
      <c r="H7667">
        <v>51.61</v>
      </c>
      <c r="I7667">
        <v>51.61</v>
      </c>
      <c r="J7667">
        <v>18</v>
      </c>
      <c r="K7667" t="s">
        <v>1543</v>
      </c>
      <c r="L7667">
        <v>2019</v>
      </c>
      <c r="M7667">
        <v>2</v>
      </c>
    </row>
    <row r="7668" spans="1:13" x14ac:dyDescent="0.25">
      <c r="A7668">
        <v>117992</v>
      </c>
      <c r="B7668" t="s">
        <v>488</v>
      </c>
      <c r="C7668" t="s">
        <v>14</v>
      </c>
      <c r="D7668" t="s">
        <v>15</v>
      </c>
      <c r="E7668" t="s">
        <v>489</v>
      </c>
      <c r="F7668" s="1">
        <v>43521.418356481481</v>
      </c>
      <c r="G7668">
        <v>2</v>
      </c>
      <c r="H7668">
        <v>85.57</v>
      </c>
      <c r="I7668">
        <v>171.14</v>
      </c>
      <c r="J7668">
        <v>18</v>
      </c>
      <c r="K7668" t="s">
        <v>1543</v>
      </c>
      <c r="L7668">
        <v>2019</v>
      </c>
      <c r="M7668">
        <v>2</v>
      </c>
    </row>
    <row r="7669" spans="1:13" x14ac:dyDescent="0.25">
      <c r="A7669">
        <v>117992</v>
      </c>
      <c r="B7669" t="s">
        <v>488</v>
      </c>
      <c r="C7669" t="s">
        <v>14</v>
      </c>
      <c r="D7669" t="s">
        <v>15</v>
      </c>
      <c r="E7669" t="s">
        <v>489</v>
      </c>
      <c r="F7669" s="1">
        <v>43556.407962962963</v>
      </c>
      <c r="G7669">
        <v>1</v>
      </c>
      <c r="H7669">
        <v>80.87</v>
      </c>
      <c r="I7669">
        <v>80.87</v>
      </c>
      <c r="J7669">
        <v>18</v>
      </c>
      <c r="K7669" t="s">
        <v>1543</v>
      </c>
      <c r="L7669">
        <v>2019</v>
      </c>
      <c r="M7669">
        <v>4</v>
      </c>
    </row>
    <row r="7670" spans="1:13" x14ac:dyDescent="0.25">
      <c r="A7670">
        <v>117992</v>
      </c>
      <c r="B7670" t="s">
        <v>488</v>
      </c>
      <c r="C7670" t="s">
        <v>14</v>
      </c>
      <c r="D7670" t="s">
        <v>15</v>
      </c>
      <c r="E7670" t="s">
        <v>489</v>
      </c>
      <c r="F7670" s="1">
        <v>43598.362534722219</v>
      </c>
      <c r="G7670">
        <v>1</v>
      </c>
      <c r="H7670">
        <v>80.87</v>
      </c>
      <c r="I7670">
        <v>80.87</v>
      </c>
      <c r="J7670">
        <v>18</v>
      </c>
      <c r="K7670" t="s">
        <v>1543</v>
      </c>
      <c r="L7670">
        <v>2019</v>
      </c>
      <c r="M7670">
        <v>5</v>
      </c>
    </row>
    <row r="7671" spans="1:13" x14ac:dyDescent="0.25">
      <c r="A7671">
        <v>117992</v>
      </c>
      <c r="B7671" t="s">
        <v>488</v>
      </c>
      <c r="C7671" t="s">
        <v>14</v>
      </c>
      <c r="D7671" t="s">
        <v>15</v>
      </c>
      <c r="E7671" t="s">
        <v>489</v>
      </c>
      <c r="F7671" s="1">
        <v>43619.372534722221</v>
      </c>
      <c r="G7671">
        <v>1</v>
      </c>
      <c r="H7671">
        <v>80.87</v>
      </c>
      <c r="I7671">
        <v>80.87</v>
      </c>
      <c r="J7671">
        <v>18</v>
      </c>
      <c r="K7671" t="s">
        <v>1543</v>
      </c>
      <c r="L7671">
        <v>2019</v>
      </c>
      <c r="M7671">
        <v>6</v>
      </c>
    </row>
    <row r="7672" spans="1:13" x14ac:dyDescent="0.25">
      <c r="A7672">
        <v>117992</v>
      </c>
      <c r="B7672" t="s">
        <v>488</v>
      </c>
      <c r="C7672" t="s">
        <v>14</v>
      </c>
      <c r="D7672" t="s">
        <v>15</v>
      </c>
      <c r="E7672" t="s">
        <v>489</v>
      </c>
      <c r="F7672" s="1">
        <v>43640.447997685187</v>
      </c>
      <c r="G7672">
        <v>1</v>
      </c>
      <c r="H7672">
        <v>80.87</v>
      </c>
      <c r="I7672">
        <v>80.87</v>
      </c>
      <c r="J7672">
        <v>18</v>
      </c>
      <c r="K7672" t="s">
        <v>1543</v>
      </c>
      <c r="L7672">
        <v>2019</v>
      </c>
      <c r="M7672">
        <v>6</v>
      </c>
    </row>
    <row r="7673" spans="1:13" x14ac:dyDescent="0.25">
      <c r="A7673">
        <v>117992</v>
      </c>
      <c r="B7673" t="s">
        <v>488</v>
      </c>
      <c r="C7673" t="s">
        <v>14</v>
      </c>
      <c r="D7673" t="s">
        <v>15</v>
      </c>
      <c r="E7673" t="s">
        <v>489</v>
      </c>
      <c r="F7673" s="1">
        <v>43668.398495370369</v>
      </c>
      <c r="G7673">
        <v>1</v>
      </c>
      <c r="H7673">
        <v>94.24</v>
      </c>
      <c r="I7673">
        <v>94.24</v>
      </c>
      <c r="J7673">
        <v>18</v>
      </c>
      <c r="K7673" t="s">
        <v>1543</v>
      </c>
      <c r="L7673">
        <v>2019</v>
      </c>
      <c r="M7673">
        <v>7</v>
      </c>
    </row>
    <row r="7674" spans="1:13" x14ac:dyDescent="0.25">
      <c r="A7674">
        <v>117992</v>
      </c>
      <c r="B7674" t="s">
        <v>488</v>
      </c>
      <c r="C7674" t="s">
        <v>14</v>
      </c>
      <c r="D7674" t="s">
        <v>15</v>
      </c>
      <c r="E7674" t="s">
        <v>489</v>
      </c>
      <c r="F7674" s="1">
        <v>43689.338796296295</v>
      </c>
      <c r="G7674">
        <v>2</v>
      </c>
      <c r="H7674">
        <v>94.24</v>
      </c>
      <c r="I7674">
        <v>188.48</v>
      </c>
      <c r="J7674">
        <v>18</v>
      </c>
      <c r="K7674" t="s">
        <v>1543</v>
      </c>
      <c r="L7674">
        <v>2019</v>
      </c>
      <c r="M7674">
        <v>8</v>
      </c>
    </row>
    <row r="7675" spans="1:13" x14ac:dyDescent="0.25">
      <c r="A7675">
        <v>117992</v>
      </c>
      <c r="B7675" t="s">
        <v>488</v>
      </c>
      <c r="C7675" t="s">
        <v>14</v>
      </c>
      <c r="D7675" t="s">
        <v>15</v>
      </c>
      <c r="E7675" t="s">
        <v>489</v>
      </c>
      <c r="F7675" s="1">
        <v>43731.422303240739</v>
      </c>
      <c r="G7675">
        <v>1</v>
      </c>
      <c r="H7675">
        <v>81.760000000000005</v>
      </c>
      <c r="I7675">
        <v>81.760000000000005</v>
      </c>
      <c r="J7675">
        <v>18</v>
      </c>
      <c r="K7675" t="s">
        <v>1543</v>
      </c>
      <c r="L7675">
        <v>2019</v>
      </c>
      <c r="M7675">
        <v>9</v>
      </c>
    </row>
    <row r="7676" spans="1:13" x14ac:dyDescent="0.25">
      <c r="A7676">
        <v>117992</v>
      </c>
      <c r="B7676" t="s">
        <v>488</v>
      </c>
      <c r="C7676" t="s">
        <v>14</v>
      </c>
      <c r="D7676" t="s">
        <v>15</v>
      </c>
      <c r="E7676" t="s">
        <v>489</v>
      </c>
      <c r="F7676" s="1">
        <v>43752.472314814811</v>
      </c>
      <c r="G7676">
        <v>1</v>
      </c>
      <c r="H7676">
        <v>81.760000000000005</v>
      </c>
      <c r="I7676">
        <v>81.760000000000005</v>
      </c>
      <c r="J7676">
        <v>18</v>
      </c>
      <c r="K7676" t="s">
        <v>1543</v>
      </c>
      <c r="L7676">
        <v>2019</v>
      </c>
      <c r="M7676">
        <v>10</v>
      </c>
    </row>
    <row r="7677" spans="1:13" x14ac:dyDescent="0.25">
      <c r="A7677">
        <v>117992</v>
      </c>
      <c r="B7677" t="s">
        <v>488</v>
      </c>
      <c r="C7677" t="s">
        <v>14</v>
      </c>
      <c r="D7677" t="s">
        <v>15</v>
      </c>
      <c r="E7677" t="s">
        <v>489</v>
      </c>
      <c r="F7677" s="1">
        <v>43787.426817129628</v>
      </c>
      <c r="G7677">
        <v>1</v>
      </c>
      <c r="H7677">
        <v>81.760000000000005</v>
      </c>
      <c r="I7677">
        <v>81.760000000000005</v>
      </c>
      <c r="J7677">
        <v>18</v>
      </c>
      <c r="K7677" t="s">
        <v>1543</v>
      </c>
      <c r="L7677">
        <v>2019</v>
      </c>
      <c r="M7677">
        <v>11</v>
      </c>
    </row>
    <row r="7678" spans="1:13" x14ac:dyDescent="0.25">
      <c r="A7678">
        <v>846813</v>
      </c>
      <c r="B7678" t="s">
        <v>1690</v>
      </c>
      <c r="C7678" t="s">
        <v>14</v>
      </c>
      <c r="D7678" t="s">
        <v>15</v>
      </c>
      <c r="E7678" t="s">
        <v>1691</v>
      </c>
      <c r="F7678" s="1">
        <v>43374.413958333331</v>
      </c>
      <c r="G7678">
        <v>1</v>
      </c>
      <c r="H7678">
        <v>71.47</v>
      </c>
      <c r="I7678">
        <v>71.47</v>
      </c>
      <c r="J7678">
        <v>18</v>
      </c>
      <c r="K7678" t="s">
        <v>1543</v>
      </c>
      <c r="L7678">
        <v>2018</v>
      </c>
      <c r="M7678">
        <v>10</v>
      </c>
    </row>
    <row r="7679" spans="1:13" x14ac:dyDescent="0.25">
      <c r="A7679">
        <v>846813</v>
      </c>
      <c r="B7679" t="s">
        <v>1690</v>
      </c>
      <c r="C7679" t="s">
        <v>14</v>
      </c>
      <c r="D7679" t="s">
        <v>15</v>
      </c>
      <c r="E7679" t="s">
        <v>1691</v>
      </c>
      <c r="F7679" s="1">
        <v>43675.493275462963</v>
      </c>
      <c r="G7679">
        <v>2</v>
      </c>
      <c r="H7679">
        <v>72.94</v>
      </c>
      <c r="I7679">
        <v>145.88</v>
      </c>
      <c r="J7679">
        <v>18</v>
      </c>
      <c r="K7679" t="s">
        <v>1543</v>
      </c>
      <c r="L7679">
        <v>2019</v>
      </c>
      <c r="M7679">
        <v>7</v>
      </c>
    </row>
    <row r="7680" spans="1:13" x14ac:dyDescent="0.25">
      <c r="A7680">
        <v>100498</v>
      </c>
      <c r="B7680" t="s">
        <v>491</v>
      </c>
      <c r="C7680" t="s">
        <v>14</v>
      </c>
      <c r="D7680" t="s">
        <v>15</v>
      </c>
      <c r="E7680" t="s">
        <v>492</v>
      </c>
      <c r="F7680" s="1">
        <v>42979.574120370373</v>
      </c>
      <c r="G7680">
        <v>2</v>
      </c>
      <c r="H7680">
        <v>96.33</v>
      </c>
      <c r="I7680">
        <v>192.66</v>
      </c>
      <c r="J7680">
        <v>18</v>
      </c>
      <c r="K7680" t="s">
        <v>1543</v>
      </c>
      <c r="L7680">
        <v>2017</v>
      </c>
      <c r="M7680">
        <v>9</v>
      </c>
    </row>
    <row r="7681" spans="1:13" x14ac:dyDescent="0.25">
      <c r="A7681">
        <v>100498</v>
      </c>
      <c r="B7681" t="s">
        <v>491</v>
      </c>
      <c r="C7681" t="s">
        <v>14</v>
      </c>
      <c r="D7681" t="s">
        <v>15</v>
      </c>
      <c r="E7681" t="s">
        <v>492</v>
      </c>
      <c r="F7681" s="1">
        <v>43059.417500000003</v>
      </c>
      <c r="G7681">
        <v>1</v>
      </c>
      <c r="H7681">
        <v>96.24</v>
      </c>
      <c r="I7681">
        <v>96.24</v>
      </c>
      <c r="J7681">
        <v>18</v>
      </c>
      <c r="K7681" t="s">
        <v>1543</v>
      </c>
      <c r="L7681">
        <v>2017</v>
      </c>
      <c r="M7681">
        <v>11</v>
      </c>
    </row>
    <row r="7682" spans="1:13" x14ac:dyDescent="0.25">
      <c r="A7682">
        <v>100498</v>
      </c>
      <c r="B7682" t="s">
        <v>491</v>
      </c>
      <c r="C7682" t="s">
        <v>14</v>
      </c>
      <c r="D7682" t="s">
        <v>15</v>
      </c>
      <c r="E7682" t="s">
        <v>492</v>
      </c>
      <c r="F7682" s="1">
        <v>43059.419502314813</v>
      </c>
      <c r="G7682">
        <v>1</v>
      </c>
      <c r="H7682">
        <v>96.24</v>
      </c>
      <c r="I7682">
        <v>96.24</v>
      </c>
      <c r="J7682">
        <v>18</v>
      </c>
      <c r="K7682" t="s">
        <v>1543</v>
      </c>
      <c r="L7682">
        <v>2017</v>
      </c>
      <c r="M7682">
        <v>11</v>
      </c>
    </row>
    <row r="7683" spans="1:13" x14ac:dyDescent="0.25">
      <c r="A7683">
        <v>100498</v>
      </c>
      <c r="B7683" t="s">
        <v>491</v>
      </c>
      <c r="C7683" t="s">
        <v>14</v>
      </c>
      <c r="D7683" t="s">
        <v>15</v>
      </c>
      <c r="E7683" t="s">
        <v>492</v>
      </c>
      <c r="F7683" s="1">
        <v>43080.359155092592</v>
      </c>
      <c r="G7683">
        <v>1</v>
      </c>
      <c r="H7683">
        <v>96.24</v>
      </c>
      <c r="I7683">
        <v>96.24</v>
      </c>
      <c r="J7683">
        <v>18</v>
      </c>
      <c r="K7683" t="s">
        <v>1543</v>
      </c>
      <c r="L7683">
        <v>2017</v>
      </c>
      <c r="M7683">
        <v>12</v>
      </c>
    </row>
    <row r="7684" spans="1:13" x14ac:dyDescent="0.25">
      <c r="A7684">
        <v>100498</v>
      </c>
      <c r="B7684" t="s">
        <v>491</v>
      </c>
      <c r="C7684" t="s">
        <v>14</v>
      </c>
      <c r="D7684" t="s">
        <v>15</v>
      </c>
      <c r="E7684" t="s">
        <v>492</v>
      </c>
      <c r="F7684" s="1">
        <v>43325.332627314812</v>
      </c>
      <c r="G7684">
        <v>2</v>
      </c>
      <c r="H7684">
        <v>108.75</v>
      </c>
      <c r="I7684">
        <v>217.5</v>
      </c>
      <c r="J7684">
        <v>18</v>
      </c>
      <c r="K7684" t="s">
        <v>1543</v>
      </c>
      <c r="L7684">
        <v>2018</v>
      </c>
      <c r="M7684">
        <v>8</v>
      </c>
    </row>
    <row r="7685" spans="1:13" x14ac:dyDescent="0.25">
      <c r="A7685">
        <v>100498</v>
      </c>
      <c r="B7685" t="s">
        <v>491</v>
      </c>
      <c r="C7685" t="s">
        <v>14</v>
      </c>
      <c r="D7685" t="s">
        <v>15</v>
      </c>
      <c r="E7685" t="s">
        <v>492</v>
      </c>
      <c r="F7685" s="1">
        <v>43332.364282407405</v>
      </c>
      <c r="G7685">
        <v>1</v>
      </c>
      <c r="H7685">
        <v>108.75</v>
      </c>
      <c r="I7685">
        <v>108.75</v>
      </c>
      <c r="J7685">
        <v>18</v>
      </c>
      <c r="K7685" t="s">
        <v>1543</v>
      </c>
      <c r="L7685">
        <v>2018</v>
      </c>
      <c r="M7685">
        <v>8</v>
      </c>
    </row>
    <row r="7686" spans="1:13" x14ac:dyDescent="0.25">
      <c r="A7686">
        <v>100498</v>
      </c>
      <c r="B7686" t="s">
        <v>491</v>
      </c>
      <c r="C7686" t="s">
        <v>14</v>
      </c>
      <c r="D7686" t="s">
        <v>15</v>
      </c>
      <c r="E7686" t="s">
        <v>492</v>
      </c>
      <c r="F7686" s="1">
        <v>43528.416400462964</v>
      </c>
      <c r="G7686">
        <v>1</v>
      </c>
      <c r="H7686">
        <v>108.75</v>
      </c>
      <c r="I7686">
        <v>108.75</v>
      </c>
      <c r="J7686">
        <v>18</v>
      </c>
      <c r="K7686" t="s">
        <v>1543</v>
      </c>
      <c r="L7686">
        <v>2019</v>
      </c>
      <c r="M7686">
        <v>3</v>
      </c>
    </row>
    <row r="7687" spans="1:13" x14ac:dyDescent="0.25">
      <c r="A7687">
        <v>100498</v>
      </c>
      <c r="B7687" t="s">
        <v>491</v>
      </c>
      <c r="C7687" t="s">
        <v>14</v>
      </c>
      <c r="D7687" t="s">
        <v>15</v>
      </c>
      <c r="E7687" t="s">
        <v>492</v>
      </c>
      <c r="F7687" s="1">
        <v>43682.446064814816</v>
      </c>
      <c r="G7687">
        <v>1</v>
      </c>
      <c r="H7687">
        <v>108.66</v>
      </c>
      <c r="I7687">
        <v>108.66</v>
      </c>
      <c r="J7687">
        <v>18</v>
      </c>
      <c r="K7687" t="s">
        <v>1543</v>
      </c>
      <c r="L7687">
        <v>2019</v>
      </c>
      <c r="M7687">
        <v>8</v>
      </c>
    </row>
    <row r="7688" spans="1:13" x14ac:dyDescent="0.25">
      <c r="A7688">
        <v>237329</v>
      </c>
      <c r="B7688" t="s">
        <v>491</v>
      </c>
      <c r="C7688" t="s">
        <v>14</v>
      </c>
      <c r="D7688" t="s">
        <v>15</v>
      </c>
      <c r="E7688" t="s">
        <v>492</v>
      </c>
      <c r="F7688" s="1">
        <v>43759.320381944446</v>
      </c>
      <c r="G7688">
        <v>1</v>
      </c>
      <c r="H7688">
        <v>108.64</v>
      </c>
      <c r="I7688">
        <v>108.64</v>
      </c>
      <c r="J7688">
        <v>18</v>
      </c>
      <c r="K7688" t="s">
        <v>1543</v>
      </c>
      <c r="L7688">
        <v>2019</v>
      </c>
      <c r="M7688">
        <v>10</v>
      </c>
    </row>
    <row r="7689" spans="1:13" x14ac:dyDescent="0.25">
      <c r="A7689">
        <v>100499</v>
      </c>
      <c r="B7689" t="s">
        <v>493</v>
      </c>
      <c r="C7689" t="s">
        <v>14</v>
      </c>
      <c r="D7689" t="s">
        <v>27</v>
      </c>
      <c r="E7689" t="s">
        <v>492</v>
      </c>
      <c r="F7689" s="1">
        <v>43325.332627314812</v>
      </c>
      <c r="G7689">
        <v>1</v>
      </c>
      <c r="H7689">
        <v>113.18</v>
      </c>
      <c r="I7689">
        <v>113.18</v>
      </c>
      <c r="J7689">
        <v>18</v>
      </c>
      <c r="K7689" t="s">
        <v>1543</v>
      </c>
      <c r="L7689">
        <v>2018</v>
      </c>
      <c r="M7689">
        <v>8</v>
      </c>
    </row>
    <row r="7690" spans="1:13" x14ac:dyDescent="0.25">
      <c r="A7690">
        <v>100499</v>
      </c>
      <c r="B7690" t="s">
        <v>493</v>
      </c>
      <c r="C7690" t="s">
        <v>14</v>
      </c>
      <c r="D7690" t="s">
        <v>27</v>
      </c>
      <c r="E7690" t="s">
        <v>492</v>
      </c>
      <c r="F7690" s="1">
        <v>43376.437893518516</v>
      </c>
      <c r="G7690">
        <v>1</v>
      </c>
      <c r="H7690">
        <v>113.18</v>
      </c>
      <c r="I7690">
        <v>113.18</v>
      </c>
      <c r="J7690">
        <v>18</v>
      </c>
      <c r="K7690" t="s">
        <v>1543</v>
      </c>
      <c r="L7690">
        <v>2018</v>
      </c>
      <c r="M7690">
        <v>10</v>
      </c>
    </row>
    <row r="7691" spans="1:13" x14ac:dyDescent="0.25">
      <c r="A7691">
        <v>166555</v>
      </c>
      <c r="B7691" t="s">
        <v>1692</v>
      </c>
      <c r="C7691" t="s">
        <v>14</v>
      </c>
      <c r="D7691" t="s">
        <v>27</v>
      </c>
      <c r="E7691" t="s">
        <v>1691</v>
      </c>
      <c r="F7691" s="1">
        <v>42751.406967592593</v>
      </c>
      <c r="G7691">
        <v>1</v>
      </c>
      <c r="H7691">
        <v>117.41</v>
      </c>
      <c r="I7691">
        <v>117.41</v>
      </c>
      <c r="J7691">
        <v>18</v>
      </c>
      <c r="K7691" t="s">
        <v>1543</v>
      </c>
      <c r="L7691">
        <v>2017</v>
      </c>
      <c r="M7691">
        <v>1</v>
      </c>
    </row>
    <row r="7692" spans="1:13" x14ac:dyDescent="0.25">
      <c r="A7692">
        <v>166555</v>
      </c>
      <c r="B7692" t="s">
        <v>1692</v>
      </c>
      <c r="C7692" t="s">
        <v>14</v>
      </c>
      <c r="D7692" t="s">
        <v>27</v>
      </c>
      <c r="E7692" t="s">
        <v>1691</v>
      </c>
      <c r="F7692" s="1">
        <v>42807.452152777776</v>
      </c>
      <c r="G7692">
        <v>1</v>
      </c>
      <c r="H7692">
        <v>117.41</v>
      </c>
      <c r="I7692">
        <v>117.41</v>
      </c>
      <c r="J7692">
        <v>18</v>
      </c>
      <c r="K7692" t="s">
        <v>1543</v>
      </c>
      <c r="L7692">
        <v>2017</v>
      </c>
      <c r="M7692">
        <v>3</v>
      </c>
    </row>
    <row r="7693" spans="1:13" x14ac:dyDescent="0.25">
      <c r="A7693">
        <v>215978</v>
      </c>
      <c r="B7693" t="s">
        <v>1692</v>
      </c>
      <c r="C7693" t="s">
        <v>14</v>
      </c>
      <c r="D7693" t="s">
        <v>15</v>
      </c>
      <c r="E7693" t="s">
        <v>1691</v>
      </c>
      <c r="F7693" s="1">
        <v>42877.407546296294</v>
      </c>
      <c r="G7693">
        <v>1</v>
      </c>
      <c r="H7693">
        <v>116.61</v>
      </c>
      <c r="I7693">
        <v>116.61</v>
      </c>
      <c r="J7693">
        <v>18</v>
      </c>
      <c r="K7693" t="s">
        <v>1543</v>
      </c>
      <c r="L7693">
        <v>2017</v>
      </c>
      <c r="M7693">
        <v>5</v>
      </c>
    </row>
    <row r="7694" spans="1:13" x14ac:dyDescent="0.25">
      <c r="A7694">
        <v>215978</v>
      </c>
      <c r="B7694" t="s">
        <v>1692</v>
      </c>
      <c r="C7694" t="s">
        <v>14</v>
      </c>
      <c r="D7694" t="s">
        <v>15</v>
      </c>
      <c r="E7694" t="s">
        <v>1691</v>
      </c>
      <c r="F7694" s="1">
        <v>43017.389930555553</v>
      </c>
      <c r="G7694">
        <v>1</v>
      </c>
      <c r="H7694">
        <v>116.61</v>
      </c>
      <c r="I7694">
        <v>116.61</v>
      </c>
      <c r="J7694">
        <v>18</v>
      </c>
      <c r="K7694" t="s">
        <v>1543</v>
      </c>
      <c r="L7694">
        <v>2017</v>
      </c>
      <c r="M7694">
        <v>10</v>
      </c>
    </row>
    <row r="7695" spans="1:13" x14ac:dyDescent="0.25">
      <c r="A7695">
        <v>215978</v>
      </c>
      <c r="B7695" t="s">
        <v>1692</v>
      </c>
      <c r="C7695" t="s">
        <v>14</v>
      </c>
      <c r="D7695" t="s">
        <v>15</v>
      </c>
      <c r="E7695" t="s">
        <v>1691</v>
      </c>
      <c r="F7695" s="1">
        <v>43080.359155092592</v>
      </c>
      <c r="G7695">
        <v>1</v>
      </c>
      <c r="H7695">
        <v>116.61</v>
      </c>
      <c r="I7695">
        <v>116.61</v>
      </c>
      <c r="J7695">
        <v>18</v>
      </c>
      <c r="K7695" t="s">
        <v>1543</v>
      </c>
      <c r="L7695">
        <v>2017</v>
      </c>
      <c r="M7695">
        <v>12</v>
      </c>
    </row>
    <row r="7696" spans="1:13" x14ac:dyDescent="0.25">
      <c r="A7696">
        <v>215978</v>
      </c>
      <c r="B7696" t="s">
        <v>1692</v>
      </c>
      <c r="C7696" t="s">
        <v>14</v>
      </c>
      <c r="D7696" t="s">
        <v>15</v>
      </c>
      <c r="E7696" t="s">
        <v>1691</v>
      </c>
      <c r="F7696" s="1">
        <v>43136.401342592595</v>
      </c>
      <c r="G7696">
        <v>1</v>
      </c>
      <c r="H7696">
        <v>115.47</v>
      </c>
      <c r="I7696">
        <v>115.47</v>
      </c>
      <c r="J7696">
        <v>18</v>
      </c>
      <c r="K7696" t="s">
        <v>1543</v>
      </c>
      <c r="L7696">
        <v>2018</v>
      </c>
      <c r="M7696">
        <v>2</v>
      </c>
    </row>
    <row r="7697" spans="1:13" x14ac:dyDescent="0.25">
      <c r="A7697">
        <v>215978</v>
      </c>
      <c r="B7697" t="s">
        <v>1692</v>
      </c>
      <c r="C7697" t="s">
        <v>14</v>
      </c>
      <c r="D7697" t="s">
        <v>15</v>
      </c>
      <c r="E7697" t="s">
        <v>1691</v>
      </c>
      <c r="F7697" s="1">
        <v>43224.532430555555</v>
      </c>
      <c r="G7697">
        <v>1</v>
      </c>
      <c r="H7697">
        <v>120.81</v>
      </c>
      <c r="I7697">
        <v>120.81</v>
      </c>
      <c r="J7697">
        <v>18</v>
      </c>
      <c r="K7697" t="s">
        <v>1543</v>
      </c>
      <c r="L7697">
        <v>2018</v>
      </c>
      <c r="M7697">
        <v>5</v>
      </c>
    </row>
    <row r="7698" spans="1:13" x14ac:dyDescent="0.25">
      <c r="A7698">
        <v>215978</v>
      </c>
      <c r="B7698" t="s">
        <v>1692</v>
      </c>
      <c r="C7698" t="s">
        <v>14</v>
      </c>
      <c r="D7698" t="s">
        <v>15</v>
      </c>
      <c r="E7698" t="s">
        <v>1691</v>
      </c>
      <c r="F7698" s="1">
        <v>43276.328842592593</v>
      </c>
      <c r="G7698">
        <v>1</v>
      </c>
      <c r="H7698">
        <v>120.68</v>
      </c>
      <c r="I7698">
        <v>120.68</v>
      </c>
      <c r="J7698">
        <v>18</v>
      </c>
      <c r="K7698" t="s">
        <v>1543</v>
      </c>
      <c r="L7698">
        <v>2018</v>
      </c>
      <c r="M7698">
        <v>6</v>
      </c>
    </row>
    <row r="7699" spans="1:13" x14ac:dyDescent="0.25">
      <c r="A7699">
        <v>215978</v>
      </c>
      <c r="B7699" t="s">
        <v>1692</v>
      </c>
      <c r="C7699" t="s">
        <v>14</v>
      </c>
      <c r="D7699" t="s">
        <v>15</v>
      </c>
      <c r="E7699" t="s">
        <v>1691</v>
      </c>
      <c r="F7699" s="1">
        <v>43388.344444444447</v>
      </c>
      <c r="G7699">
        <v>1</v>
      </c>
      <c r="H7699">
        <v>119.52</v>
      </c>
      <c r="I7699">
        <v>119.52</v>
      </c>
      <c r="J7699">
        <v>18</v>
      </c>
      <c r="K7699" t="s">
        <v>1543</v>
      </c>
      <c r="L7699">
        <v>2018</v>
      </c>
      <c r="M7699">
        <v>10</v>
      </c>
    </row>
    <row r="7700" spans="1:13" x14ac:dyDescent="0.25">
      <c r="A7700">
        <v>215978</v>
      </c>
      <c r="B7700" t="s">
        <v>1692</v>
      </c>
      <c r="C7700" t="s">
        <v>14</v>
      </c>
      <c r="D7700" t="s">
        <v>15</v>
      </c>
      <c r="E7700" t="s">
        <v>1691</v>
      </c>
      <c r="F7700" s="1">
        <v>43395.346828703703</v>
      </c>
      <c r="G7700">
        <v>1</v>
      </c>
      <c r="H7700">
        <v>119.52</v>
      </c>
      <c r="I7700">
        <v>119.52</v>
      </c>
      <c r="J7700">
        <v>18</v>
      </c>
      <c r="K7700" t="s">
        <v>1543</v>
      </c>
      <c r="L7700">
        <v>2018</v>
      </c>
      <c r="M7700">
        <v>10</v>
      </c>
    </row>
    <row r="7701" spans="1:13" x14ac:dyDescent="0.25">
      <c r="A7701">
        <v>215978</v>
      </c>
      <c r="B7701" t="s">
        <v>1692</v>
      </c>
      <c r="C7701" t="s">
        <v>14</v>
      </c>
      <c r="D7701" t="s">
        <v>15</v>
      </c>
      <c r="E7701" t="s">
        <v>1691</v>
      </c>
      <c r="F7701" s="1">
        <v>43483.491932870369</v>
      </c>
      <c r="G7701">
        <v>1</v>
      </c>
      <c r="H7701">
        <v>119.52</v>
      </c>
      <c r="I7701">
        <v>119.52</v>
      </c>
      <c r="J7701">
        <v>18</v>
      </c>
      <c r="K7701" t="s">
        <v>1543</v>
      </c>
      <c r="L7701">
        <v>2019</v>
      </c>
      <c r="M7701">
        <v>1</v>
      </c>
    </row>
    <row r="7702" spans="1:13" x14ac:dyDescent="0.25">
      <c r="A7702">
        <v>215978</v>
      </c>
      <c r="B7702" t="s">
        <v>1692</v>
      </c>
      <c r="C7702" t="s">
        <v>14</v>
      </c>
      <c r="D7702" t="s">
        <v>15</v>
      </c>
      <c r="E7702" t="s">
        <v>1691</v>
      </c>
      <c r="F7702" s="1">
        <v>43532.521932870368</v>
      </c>
      <c r="G7702">
        <v>1</v>
      </c>
      <c r="H7702">
        <v>120.68</v>
      </c>
      <c r="I7702">
        <v>120.68</v>
      </c>
      <c r="J7702">
        <v>18</v>
      </c>
      <c r="K7702" t="s">
        <v>1543</v>
      </c>
      <c r="L7702">
        <v>2019</v>
      </c>
      <c r="M7702">
        <v>3</v>
      </c>
    </row>
    <row r="7703" spans="1:13" x14ac:dyDescent="0.25">
      <c r="A7703">
        <v>215978</v>
      </c>
      <c r="B7703" t="s">
        <v>1692</v>
      </c>
      <c r="C7703" t="s">
        <v>14</v>
      </c>
      <c r="D7703" t="s">
        <v>15</v>
      </c>
      <c r="E7703" t="s">
        <v>1691</v>
      </c>
      <c r="F7703" s="1">
        <v>43535.356111111112</v>
      </c>
      <c r="G7703">
        <v>1</v>
      </c>
      <c r="H7703">
        <v>120.68</v>
      </c>
      <c r="I7703">
        <v>120.68</v>
      </c>
      <c r="J7703">
        <v>18</v>
      </c>
      <c r="K7703" t="s">
        <v>1543</v>
      </c>
      <c r="L7703">
        <v>2019</v>
      </c>
      <c r="M7703">
        <v>3</v>
      </c>
    </row>
    <row r="7704" spans="1:13" x14ac:dyDescent="0.25">
      <c r="A7704">
        <v>225168</v>
      </c>
      <c r="B7704" t="s">
        <v>496</v>
      </c>
      <c r="C7704" t="s">
        <v>14</v>
      </c>
      <c r="D7704" t="s">
        <v>15</v>
      </c>
      <c r="E7704" t="s">
        <v>497</v>
      </c>
      <c r="F7704" s="1">
        <v>43409.542766203704</v>
      </c>
      <c r="G7704">
        <v>1</v>
      </c>
      <c r="H7704">
        <v>63.54</v>
      </c>
      <c r="I7704">
        <v>63.54</v>
      </c>
      <c r="J7704">
        <v>18</v>
      </c>
      <c r="K7704" t="s">
        <v>1543</v>
      </c>
      <c r="L7704">
        <v>2018</v>
      </c>
      <c r="M7704">
        <v>11</v>
      </c>
    </row>
    <row r="7705" spans="1:13" x14ac:dyDescent="0.25">
      <c r="A7705">
        <v>225169</v>
      </c>
      <c r="B7705" t="s">
        <v>498</v>
      </c>
      <c r="C7705" t="s">
        <v>14</v>
      </c>
      <c r="D7705" t="s">
        <v>15</v>
      </c>
      <c r="E7705" t="s">
        <v>497</v>
      </c>
      <c r="F7705" s="1">
        <v>43409.542766203704</v>
      </c>
      <c r="G7705">
        <v>2</v>
      </c>
      <c r="H7705">
        <v>44.45</v>
      </c>
      <c r="I7705">
        <v>88.9</v>
      </c>
      <c r="J7705">
        <v>18</v>
      </c>
      <c r="K7705" t="s">
        <v>1543</v>
      </c>
      <c r="L7705">
        <v>2018</v>
      </c>
      <c r="M7705">
        <v>11</v>
      </c>
    </row>
    <row r="7706" spans="1:13" x14ac:dyDescent="0.25">
      <c r="A7706">
        <v>225168</v>
      </c>
      <c r="B7706" t="s">
        <v>496</v>
      </c>
      <c r="C7706" t="s">
        <v>14</v>
      </c>
      <c r="D7706" t="s">
        <v>15</v>
      </c>
      <c r="E7706" t="s">
        <v>497</v>
      </c>
      <c r="F7706" s="1">
        <v>43416.354733796295</v>
      </c>
      <c r="G7706">
        <v>1</v>
      </c>
      <c r="H7706">
        <v>63.54</v>
      </c>
      <c r="I7706">
        <v>63.54</v>
      </c>
      <c r="J7706">
        <v>18</v>
      </c>
      <c r="K7706" t="s">
        <v>1543</v>
      </c>
      <c r="L7706">
        <v>2018</v>
      </c>
      <c r="M7706">
        <v>11</v>
      </c>
    </row>
    <row r="7707" spans="1:13" x14ac:dyDescent="0.25">
      <c r="A7707">
        <v>225168</v>
      </c>
      <c r="B7707" t="s">
        <v>496</v>
      </c>
      <c r="C7707" t="s">
        <v>14</v>
      </c>
      <c r="D7707" t="s">
        <v>15</v>
      </c>
      <c r="E7707" t="s">
        <v>497</v>
      </c>
      <c r="F7707" s="1">
        <v>43416.354733796295</v>
      </c>
      <c r="G7707">
        <v>2</v>
      </c>
      <c r="H7707">
        <v>63.54</v>
      </c>
      <c r="I7707">
        <v>127.08</v>
      </c>
      <c r="J7707">
        <v>18</v>
      </c>
      <c r="K7707" t="s">
        <v>1543</v>
      </c>
      <c r="L7707">
        <v>2018</v>
      </c>
      <c r="M7707">
        <v>11</v>
      </c>
    </row>
    <row r="7708" spans="1:13" x14ac:dyDescent="0.25">
      <c r="A7708">
        <v>225169</v>
      </c>
      <c r="B7708" t="s">
        <v>498</v>
      </c>
      <c r="C7708" t="s">
        <v>14</v>
      </c>
      <c r="D7708" t="s">
        <v>15</v>
      </c>
      <c r="E7708" t="s">
        <v>497</v>
      </c>
      <c r="F7708" s="1">
        <v>43483.535925925928</v>
      </c>
      <c r="G7708">
        <v>1</v>
      </c>
      <c r="H7708">
        <v>44.45</v>
      </c>
      <c r="I7708">
        <v>44.45</v>
      </c>
      <c r="J7708">
        <v>18</v>
      </c>
      <c r="K7708" t="s">
        <v>1543</v>
      </c>
      <c r="L7708">
        <v>2019</v>
      </c>
      <c r="M7708">
        <v>1</v>
      </c>
    </row>
    <row r="7709" spans="1:13" x14ac:dyDescent="0.25">
      <c r="A7709">
        <v>225169</v>
      </c>
      <c r="B7709" t="s">
        <v>498</v>
      </c>
      <c r="C7709" t="s">
        <v>14</v>
      </c>
      <c r="D7709" t="s">
        <v>15</v>
      </c>
      <c r="E7709" t="s">
        <v>497</v>
      </c>
      <c r="F7709" s="1">
        <v>43570.339791666665</v>
      </c>
      <c r="G7709">
        <v>1</v>
      </c>
      <c r="H7709">
        <v>44.45</v>
      </c>
      <c r="I7709">
        <v>44.45</v>
      </c>
      <c r="J7709">
        <v>18</v>
      </c>
      <c r="K7709" t="s">
        <v>1543</v>
      </c>
      <c r="L7709">
        <v>2019</v>
      </c>
      <c r="M7709">
        <v>4</v>
      </c>
    </row>
    <row r="7710" spans="1:13" x14ac:dyDescent="0.25">
      <c r="A7710">
        <v>225169</v>
      </c>
      <c r="B7710" t="s">
        <v>498</v>
      </c>
      <c r="C7710" t="s">
        <v>14</v>
      </c>
      <c r="D7710" t="s">
        <v>15</v>
      </c>
      <c r="E7710" t="s">
        <v>497</v>
      </c>
      <c r="F7710" s="1">
        <v>43719.515567129631</v>
      </c>
      <c r="G7710">
        <v>1</v>
      </c>
      <c r="H7710">
        <v>44.45</v>
      </c>
      <c r="I7710">
        <v>44.45</v>
      </c>
      <c r="J7710">
        <v>18</v>
      </c>
      <c r="K7710" t="s">
        <v>1543</v>
      </c>
      <c r="L7710">
        <v>2019</v>
      </c>
      <c r="M7710">
        <v>9</v>
      </c>
    </row>
    <row r="7711" spans="1:13" x14ac:dyDescent="0.25">
      <c r="A7711">
        <v>225168</v>
      </c>
      <c r="B7711" t="s">
        <v>496</v>
      </c>
      <c r="C7711" t="s">
        <v>14</v>
      </c>
      <c r="D7711" t="s">
        <v>15</v>
      </c>
      <c r="E7711" t="s">
        <v>497</v>
      </c>
      <c r="F7711" s="1">
        <v>43724.387106481481</v>
      </c>
      <c r="G7711">
        <v>4</v>
      </c>
      <c r="H7711">
        <v>63.54</v>
      </c>
      <c r="I7711">
        <v>254.16</v>
      </c>
      <c r="J7711">
        <v>18</v>
      </c>
      <c r="K7711" t="s">
        <v>1543</v>
      </c>
      <c r="L7711">
        <v>2019</v>
      </c>
      <c r="M7711">
        <v>9</v>
      </c>
    </row>
    <row r="7712" spans="1:13" x14ac:dyDescent="0.25">
      <c r="A7712">
        <v>225168</v>
      </c>
      <c r="B7712" t="s">
        <v>496</v>
      </c>
      <c r="C7712" t="s">
        <v>14</v>
      </c>
      <c r="D7712" t="s">
        <v>15</v>
      </c>
      <c r="E7712" t="s">
        <v>497</v>
      </c>
      <c r="F7712" s="1">
        <v>43787.426817129628</v>
      </c>
      <c r="G7712">
        <v>1</v>
      </c>
      <c r="H7712">
        <v>63.54</v>
      </c>
      <c r="I7712">
        <v>63.54</v>
      </c>
      <c r="J7712">
        <v>18</v>
      </c>
      <c r="K7712" t="s">
        <v>1543</v>
      </c>
      <c r="L7712">
        <v>2019</v>
      </c>
      <c r="M7712">
        <v>11</v>
      </c>
    </row>
    <row r="7713" spans="1:13" x14ac:dyDescent="0.25">
      <c r="A7713">
        <v>167512</v>
      </c>
      <c r="B7713" t="s">
        <v>1103</v>
      </c>
      <c r="C7713" t="s">
        <v>14</v>
      </c>
      <c r="D7713" t="s">
        <v>15</v>
      </c>
      <c r="E7713" t="s">
        <v>1104</v>
      </c>
      <c r="F7713" s="1">
        <v>43339.422037037039</v>
      </c>
      <c r="G7713">
        <v>1</v>
      </c>
      <c r="H7713">
        <v>93.39</v>
      </c>
      <c r="I7713">
        <v>93.39</v>
      </c>
      <c r="J7713">
        <v>18</v>
      </c>
      <c r="K7713" t="s">
        <v>1543</v>
      </c>
      <c r="L7713">
        <v>2018</v>
      </c>
      <c r="M7713">
        <v>8</v>
      </c>
    </row>
    <row r="7714" spans="1:13" x14ac:dyDescent="0.25">
      <c r="A7714">
        <v>201290</v>
      </c>
      <c r="B7714" t="s">
        <v>499</v>
      </c>
      <c r="C7714" t="s">
        <v>14</v>
      </c>
      <c r="D7714" t="s">
        <v>15</v>
      </c>
      <c r="E7714" t="s">
        <v>500</v>
      </c>
      <c r="F7714" s="1">
        <v>42975.414710648147</v>
      </c>
      <c r="G7714">
        <v>1</v>
      </c>
      <c r="H7714">
        <v>24.75</v>
      </c>
      <c r="I7714">
        <v>24.75</v>
      </c>
      <c r="J7714">
        <v>18</v>
      </c>
      <c r="K7714" t="s">
        <v>1543</v>
      </c>
      <c r="L7714">
        <v>2017</v>
      </c>
      <c r="M7714">
        <v>8</v>
      </c>
    </row>
    <row r="7715" spans="1:13" x14ac:dyDescent="0.25">
      <c r="A7715">
        <v>201290</v>
      </c>
      <c r="B7715" t="s">
        <v>499</v>
      </c>
      <c r="C7715" t="s">
        <v>14</v>
      </c>
      <c r="D7715" t="s">
        <v>15</v>
      </c>
      <c r="E7715" t="s">
        <v>500</v>
      </c>
      <c r="F7715" s="1">
        <v>43353.40792824074</v>
      </c>
      <c r="G7715">
        <v>2</v>
      </c>
      <c r="H7715">
        <v>43.42</v>
      </c>
      <c r="I7715">
        <v>86.84</v>
      </c>
      <c r="J7715">
        <v>18</v>
      </c>
      <c r="K7715" t="s">
        <v>1543</v>
      </c>
      <c r="L7715">
        <v>2018</v>
      </c>
      <c r="M7715">
        <v>9</v>
      </c>
    </row>
    <row r="7716" spans="1:13" x14ac:dyDescent="0.25">
      <c r="A7716">
        <v>140373</v>
      </c>
      <c r="B7716" t="s">
        <v>501</v>
      </c>
      <c r="C7716" t="s">
        <v>14</v>
      </c>
      <c r="D7716" t="s">
        <v>15</v>
      </c>
      <c r="E7716" t="s">
        <v>212</v>
      </c>
      <c r="F7716" s="1">
        <v>43675.493275462963</v>
      </c>
      <c r="G7716">
        <v>1</v>
      </c>
      <c r="H7716">
        <v>180.47</v>
      </c>
      <c r="I7716">
        <v>180.47</v>
      </c>
      <c r="J7716">
        <v>18</v>
      </c>
      <c r="K7716" t="s">
        <v>1543</v>
      </c>
      <c r="L7716">
        <v>2019</v>
      </c>
      <c r="M7716">
        <v>7</v>
      </c>
    </row>
    <row r="7717" spans="1:13" x14ac:dyDescent="0.25">
      <c r="A7717">
        <v>140368</v>
      </c>
      <c r="B7717" t="s">
        <v>502</v>
      </c>
      <c r="C7717" t="s">
        <v>14</v>
      </c>
      <c r="D7717" t="s">
        <v>27</v>
      </c>
      <c r="E7717" t="s">
        <v>212</v>
      </c>
      <c r="F7717" s="1">
        <v>43171.330960648149</v>
      </c>
      <c r="G7717">
        <v>1</v>
      </c>
      <c r="H7717">
        <v>61.69</v>
      </c>
      <c r="I7717">
        <v>61.69</v>
      </c>
      <c r="J7717">
        <v>18</v>
      </c>
      <c r="K7717" t="s">
        <v>1543</v>
      </c>
      <c r="L7717">
        <v>2018</v>
      </c>
      <c r="M7717">
        <v>3</v>
      </c>
    </row>
    <row r="7718" spans="1:13" x14ac:dyDescent="0.25">
      <c r="A7718">
        <v>140368</v>
      </c>
      <c r="B7718" t="s">
        <v>502</v>
      </c>
      <c r="C7718" t="s">
        <v>14</v>
      </c>
      <c r="D7718" t="s">
        <v>27</v>
      </c>
      <c r="E7718" t="s">
        <v>212</v>
      </c>
      <c r="F7718" s="1">
        <v>43188.492835648147</v>
      </c>
      <c r="G7718">
        <v>1</v>
      </c>
      <c r="H7718">
        <v>61.69</v>
      </c>
      <c r="I7718">
        <v>61.69</v>
      </c>
      <c r="J7718">
        <v>18</v>
      </c>
      <c r="K7718" t="s">
        <v>1543</v>
      </c>
      <c r="L7718">
        <v>2018</v>
      </c>
      <c r="M7718">
        <v>3</v>
      </c>
    </row>
    <row r="7719" spans="1:13" x14ac:dyDescent="0.25">
      <c r="A7719">
        <v>207527</v>
      </c>
      <c r="B7719" t="s">
        <v>502</v>
      </c>
      <c r="C7719" t="s">
        <v>14</v>
      </c>
      <c r="D7719" t="s">
        <v>15</v>
      </c>
      <c r="E7719" t="s">
        <v>212</v>
      </c>
      <c r="F7719" s="1">
        <v>43381.440335648149</v>
      </c>
      <c r="G7719">
        <v>1</v>
      </c>
      <c r="H7719">
        <v>61.7</v>
      </c>
      <c r="I7719">
        <v>61.7</v>
      </c>
      <c r="J7719">
        <v>18</v>
      </c>
      <c r="K7719" t="s">
        <v>1543</v>
      </c>
      <c r="L7719">
        <v>2018</v>
      </c>
      <c r="M7719">
        <v>10</v>
      </c>
    </row>
    <row r="7720" spans="1:13" x14ac:dyDescent="0.25">
      <c r="A7720">
        <v>207527</v>
      </c>
      <c r="B7720" t="s">
        <v>502</v>
      </c>
      <c r="C7720" t="s">
        <v>14</v>
      </c>
      <c r="D7720" t="s">
        <v>15</v>
      </c>
      <c r="E7720" t="s">
        <v>212</v>
      </c>
      <c r="F7720" s="1">
        <v>43675.493275462963</v>
      </c>
      <c r="G7720">
        <v>1</v>
      </c>
      <c r="H7720">
        <v>62.24</v>
      </c>
      <c r="I7720">
        <v>62.24</v>
      </c>
      <c r="J7720">
        <v>18</v>
      </c>
      <c r="K7720" t="s">
        <v>1543</v>
      </c>
      <c r="L7720">
        <v>2019</v>
      </c>
      <c r="M7720">
        <v>7</v>
      </c>
    </row>
    <row r="7721" spans="1:13" x14ac:dyDescent="0.25">
      <c r="A7721">
        <v>102684</v>
      </c>
      <c r="B7721" t="s">
        <v>503</v>
      </c>
      <c r="C7721" t="s">
        <v>14</v>
      </c>
      <c r="D7721" t="s">
        <v>15</v>
      </c>
      <c r="E7721" t="s">
        <v>504</v>
      </c>
      <c r="F7721" s="1">
        <v>43325.332627314812</v>
      </c>
      <c r="G7721">
        <v>1</v>
      </c>
      <c r="H7721">
        <v>81.14</v>
      </c>
      <c r="I7721">
        <v>81.14</v>
      </c>
      <c r="J7721">
        <v>18</v>
      </c>
      <c r="K7721" t="s">
        <v>1543</v>
      </c>
      <c r="L7721">
        <v>2018</v>
      </c>
      <c r="M7721">
        <v>8</v>
      </c>
    </row>
    <row r="7722" spans="1:13" x14ac:dyDescent="0.25">
      <c r="A7722">
        <v>102684</v>
      </c>
      <c r="B7722" t="s">
        <v>503</v>
      </c>
      <c r="C7722" t="s">
        <v>14</v>
      </c>
      <c r="D7722" t="s">
        <v>15</v>
      </c>
      <c r="E7722" t="s">
        <v>504</v>
      </c>
      <c r="F7722" s="1">
        <v>43374.413958333331</v>
      </c>
      <c r="G7722">
        <v>1</v>
      </c>
      <c r="H7722">
        <v>104.23</v>
      </c>
      <c r="I7722">
        <v>104.23</v>
      </c>
      <c r="J7722">
        <v>18</v>
      </c>
      <c r="K7722" t="s">
        <v>1543</v>
      </c>
      <c r="L7722">
        <v>2018</v>
      </c>
      <c r="M7722">
        <v>10</v>
      </c>
    </row>
    <row r="7723" spans="1:13" x14ac:dyDescent="0.25">
      <c r="A7723">
        <v>102684</v>
      </c>
      <c r="B7723" t="s">
        <v>503</v>
      </c>
      <c r="C7723" t="s">
        <v>14</v>
      </c>
      <c r="D7723" t="s">
        <v>15</v>
      </c>
      <c r="E7723" t="s">
        <v>504</v>
      </c>
      <c r="F7723" s="1">
        <v>43752.472314814811</v>
      </c>
      <c r="G7723">
        <v>2</v>
      </c>
      <c r="H7723">
        <v>108.56</v>
      </c>
      <c r="I7723">
        <v>217.12</v>
      </c>
      <c r="J7723">
        <v>18</v>
      </c>
      <c r="K7723" t="s">
        <v>1543</v>
      </c>
      <c r="L7723">
        <v>2019</v>
      </c>
      <c r="M7723">
        <v>10</v>
      </c>
    </row>
    <row r="7724" spans="1:13" x14ac:dyDescent="0.25">
      <c r="A7724">
        <v>216736</v>
      </c>
      <c r="B7724" t="s">
        <v>506</v>
      </c>
      <c r="C7724" t="s">
        <v>14</v>
      </c>
      <c r="D7724" t="s">
        <v>15</v>
      </c>
      <c r="E7724" t="s">
        <v>507</v>
      </c>
      <c r="F7724" s="1">
        <v>43675.493275462963</v>
      </c>
      <c r="G7724">
        <v>2</v>
      </c>
      <c r="H7724">
        <v>193.75</v>
      </c>
      <c r="I7724">
        <v>387.5</v>
      </c>
      <c r="J7724">
        <v>18</v>
      </c>
      <c r="K7724" t="s">
        <v>1543</v>
      </c>
      <c r="L7724">
        <v>2019</v>
      </c>
      <c r="M7724">
        <v>7</v>
      </c>
    </row>
    <row r="7725" spans="1:13" x14ac:dyDescent="0.25">
      <c r="A7725">
        <v>216736</v>
      </c>
      <c r="B7725" t="s">
        <v>506</v>
      </c>
      <c r="C7725" t="s">
        <v>14</v>
      </c>
      <c r="D7725" t="s">
        <v>15</v>
      </c>
      <c r="E7725" t="s">
        <v>507</v>
      </c>
      <c r="F7725" s="1">
        <v>43782.413171296299</v>
      </c>
      <c r="G7725">
        <v>1</v>
      </c>
      <c r="H7725">
        <v>193.33</v>
      </c>
      <c r="I7725">
        <v>193.33</v>
      </c>
      <c r="J7725">
        <v>18</v>
      </c>
      <c r="K7725" t="s">
        <v>1543</v>
      </c>
      <c r="L7725">
        <v>2019</v>
      </c>
      <c r="M7725">
        <v>11</v>
      </c>
    </row>
    <row r="7726" spans="1:13" x14ac:dyDescent="0.25">
      <c r="A7726">
        <v>216736</v>
      </c>
      <c r="B7726" t="s">
        <v>506</v>
      </c>
      <c r="C7726" t="s">
        <v>14</v>
      </c>
      <c r="D7726" t="s">
        <v>15</v>
      </c>
      <c r="E7726" t="s">
        <v>507</v>
      </c>
      <c r="F7726" s="1">
        <v>43787.426817129628</v>
      </c>
      <c r="G7726">
        <v>1</v>
      </c>
      <c r="H7726">
        <v>193.33</v>
      </c>
      <c r="I7726">
        <v>193.33</v>
      </c>
      <c r="J7726">
        <v>18</v>
      </c>
      <c r="K7726" t="s">
        <v>1543</v>
      </c>
      <c r="L7726">
        <v>2019</v>
      </c>
      <c r="M7726">
        <v>11</v>
      </c>
    </row>
    <row r="7727" spans="1:13" x14ac:dyDescent="0.25">
      <c r="A7727">
        <v>216736</v>
      </c>
      <c r="B7727" t="s">
        <v>506</v>
      </c>
      <c r="C7727" t="s">
        <v>14</v>
      </c>
      <c r="D7727" t="s">
        <v>15</v>
      </c>
      <c r="E7727" t="s">
        <v>507</v>
      </c>
      <c r="F7727" s="1">
        <v>43787.516377314816</v>
      </c>
      <c r="G7727">
        <v>1</v>
      </c>
      <c r="H7727">
        <v>193.33</v>
      </c>
      <c r="I7727">
        <v>193.33</v>
      </c>
      <c r="J7727">
        <v>18</v>
      </c>
      <c r="K7727" t="s">
        <v>1543</v>
      </c>
      <c r="L7727">
        <v>2019</v>
      </c>
      <c r="M7727">
        <v>11</v>
      </c>
    </row>
    <row r="7728" spans="1:13" x14ac:dyDescent="0.25">
      <c r="A7728">
        <v>216736</v>
      </c>
      <c r="B7728" t="s">
        <v>506</v>
      </c>
      <c r="C7728" t="s">
        <v>14</v>
      </c>
      <c r="D7728" t="s">
        <v>15</v>
      </c>
      <c r="E7728" t="s">
        <v>507</v>
      </c>
      <c r="F7728" s="1">
        <v>43801.443842592591</v>
      </c>
      <c r="G7728">
        <v>1</v>
      </c>
      <c r="H7728">
        <v>193.33</v>
      </c>
      <c r="I7728">
        <v>193.33</v>
      </c>
      <c r="J7728">
        <v>18</v>
      </c>
      <c r="K7728" t="s">
        <v>1543</v>
      </c>
      <c r="L7728">
        <v>2019</v>
      </c>
      <c r="M7728">
        <v>12</v>
      </c>
    </row>
    <row r="7729" spans="1:13" x14ac:dyDescent="0.25">
      <c r="A7729">
        <v>205931</v>
      </c>
      <c r="B7729" t="s">
        <v>508</v>
      </c>
      <c r="C7729" t="s">
        <v>14</v>
      </c>
      <c r="D7729" t="s">
        <v>15</v>
      </c>
      <c r="E7729" t="s">
        <v>507</v>
      </c>
      <c r="F7729" s="1">
        <v>43605.414363425924</v>
      </c>
      <c r="G7729">
        <v>1</v>
      </c>
      <c r="H7729">
        <v>73.040000000000006</v>
      </c>
      <c r="I7729">
        <v>73.040000000000006</v>
      </c>
      <c r="J7729">
        <v>18</v>
      </c>
      <c r="K7729" t="s">
        <v>1543</v>
      </c>
      <c r="L7729">
        <v>2019</v>
      </c>
      <c r="M7729">
        <v>5</v>
      </c>
    </row>
    <row r="7730" spans="1:13" x14ac:dyDescent="0.25">
      <c r="A7730">
        <v>157123</v>
      </c>
      <c r="B7730" t="s">
        <v>509</v>
      </c>
      <c r="C7730" t="s">
        <v>14</v>
      </c>
      <c r="D7730" t="s">
        <v>15</v>
      </c>
      <c r="E7730" t="s">
        <v>510</v>
      </c>
      <c r="F7730" s="1">
        <v>43252.526053240741</v>
      </c>
      <c r="G7730">
        <v>1</v>
      </c>
      <c r="H7730">
        <v>260.8</v>
      </c>
      <c r="I7730">
        <v>260.8</v>
      </c>
      <c r="J7730">
        <v>18</v>
      </c>
      <c r="K7730" t="s">
        <v>1543</v>
      </c>
      <c r="L7730">
        <v>2018</v>
      </c>
      <c r="M7730">
        <v>6</v>
      </c>
    </row>
    <row r="7731" spans="1:13" x14ac:dyDescent="0.25">
      <c r="A7731">
        <v>157123</v>
      </c>
      <c r="B7731" t="s">
        <v>509</v>
      </c>
      <c r="C7731" t="s">
        <v>14</v>
      </c>
      <c r="D7731" t="s">
        <v>15</v>
      </c>
      <c r="E7731" t="s">
        <v>510</v>
      </c>
      <c r="F7731" s="1">
        <v>43731.422303240739</v>
      </c>
      <c r="G7731">
        <v>1</v>
      </c>
      <c r="H7731">
        <v>260.47000000000003</v>
      </c>
      <c r="I7731">
        <v>260.47000000000003</v>
      </c>
      <c r="J7731">
        <v>18</v>
      </c>
      <c r="K7731" t="s">
        <v>1543</v>
      </c>
      <c r="L7731">
        <v>2019</v>
      </c>
      <c r="M7731">
        <v>9</v>
      </c>
    </row>
    <row r="7732" spans="1:13" x14ac:dyDescent="0.25">
      <c r="A7732">
        <v>111592</v>
      </c>
      <c r="B7732" t="s">
        <v>512</v>
      </c>
      <c r="C7732" t="s">
        <v>58</v>
      </c>
      <c r="D7732" t="s">
        <v>15</v>
      </c>
      <c r="E7732" t="s">
        <v>513</v>
      </c>
      <c r="F7732" s="1">
        <v>43689.551655092589</v>
      </c>
      <c r="G7732">
        <v>1</v>
      </c>
      <c r="H7732">
        <v>368.97</v>
      </c>
      <c r="I7732">
        <v>368.97</v>
      </c>
      <c r="J7732">
        <v>18</v>
      </c>
      <c r="K7732" t="s">
        <v>1543</v>
      </c>
      <c r="L7732">
        <v>2019</v>
      </c>
      <c r="M7732">
        <v>8</v>
      </c>
    </row>
    <row r="7733" spans="1:13" x14ac:dyDescent="0.25">
      <c r="A7733">
        <v>111592</v>
      </c>
      <c r="B7733" t="s">
        <v>512</v>
      </c>
      <c r="C7733" t="s">
        <v>58</v>
      </c>
      <c r="D7733" t="s">
        <v>15</v>
      </c>
      <c r="E7733" t="s">
        <v>513</v>
      </c>
      <c r="F7733" s="1">
        <v>43691.378946759258</v>
      </c>
      <c r="G7733">
        <v>1</v>
      </c>
      <c r="H7733">
        <v>368.97</v>
      </c>
      <c r="I7733">
        <v>368.97</v>
      </c>
      <c r="J7733">
        <v>18</v>
      </c>
      <c r="K7733" t="s">
        <v>1543</v>
      </c>
      <c r="L7733">
        <v>2019</v>
      </c>
      <c r="M7733">
        <v>8</v>
      </c>
    </row>
    <row r="7734" spans="1:13" x14ac:dyDescent="0.25">
      <c r="A7734">
        <v>153904</v>
      </c>
      <c r="B7734" t="s">
        <v>514</v>
      </c>
      <c r="C7734" t="s">
        <v>111</v>
      </c>
      <c r="D7734" t="s">
        <v>15</v>
      </c>
      <c r="E7734" t="s">
        <v>515</v>
      </c>
      <c r="F7734" s="1">
        <v>42780.340601851851</v>
      </c>
      <c r="G7734">
        <v>1</v>
      </c>
      <c r="H7734">
        <v>193.06</v>
      </c>
      <c r="I7734">
        <v>193.06</v>
      </c>
      <c r="J7734">
        <v>18</v>
      </c>
      <c r="K7734" t="s">
        <v>1543</v>
      </c>
      <c r="L7734">
        <v>2017</v>
      </c>
      <c r="M7734">
        <v>2</v>
      </c>
    </row>
    <row r="7735" spans="1:13" x14ac:dyDescent="0.25">
      <c r="A7735">
        <v>127736</v>
      </c>
      <c r="B7735" t="s">
        <v>1110</v>
      </c>
      <c r="C7735" t="s">
        <v>14</v>
      </c>
      <c r="D7735" t="s">
        <v>27</v>
      </c>
      <c r="E7735" t="s">
        <v>962</v>
      </c>
      <c r="F7735" s="1">
        <v>42846.34715277778</v>
      </c>
      <c r="G7735">
        <v>1</v>
      </c>
      <c r="H7735">
        <v>49.37</v>
      </c>
      <c r="I7735">
        <v>49.37</v>
      </c>
      <c r="J7735">
        <v>18</v>
      </c>
      <c r="K7735" t="s">
        <v>1543</v>
      </c>
      <c r="L7735">
        <v>2017</v>
      </c>
      <c r="M7735">
        <v>4</v>
      </c>
    </row>
    <row r="7736" spans="1:13" x14ac:dyDescent="0.25">
      <c r="A7736">
        <v>116302</v>
      </c>
      <c r="B7736" t="s">
        <v>1111</v>
      </c>
      <c r="C7736" t="s">
        <v>14</v>
      </c>
      <c r="D7736" t="s">
        <v>27</v>
      </c>
      <c r="E7736" t="s">
        <v>1112</v>
      </c>
      <c r="F7736" s="1">
        <v>43011.415219907409</v>
      </c>
      <c r="G7736">
        <v>1</v>
      </c>
      <c r="H7736">
        <v>294.61</v>
      </c>
      <c r="I7736">
        <v>294.61</v>
      </c>
      <c r="J7736">
        <v>18</v>
      </c>
      <c r="K7736" t="s">
        <v>1543</v>
      </c>
      <c r="L7736">
        <v>2017</v>
      </c>
      <c r="M7736">
        <v>10</v>
      </c>
    </row>
    <row r="7737" spans="1:13" x14ac:dyDescent="0.25">
      <c r="A7737">
        <v>218109</v>
      </c>
      <c r="B7737" t="s">
        <v>1693</v>
      </c>
      <c r="C7737" t="s">
        <v>14</v>
      </c>
      <c r="D7737" t="s">
        <v>15</v>
      </c>
      <c r="E7737" t="s">
        <v>1112</v>
      </c>
      <c r="F7737" s="1">
        <v>43767.350486111114</v>
      </c>
      <c r="G7737">
        <v>1</v>
      </c>
      <c r="H7737">
        <v>143.43</v>
      </c>
      <c r="I7737">
        <v>143.43</v>
      </c>
      <c r="J7737">
        <v>18</v>
      </c>
      <c r="K7737" t="s">
        <v>1543</v>
      </c>
      <c r="L7737">
        <v>2019</v>
      </c>
      <c r="M7737">
        <v>10</v>
      </c>
    </row>
    <row r="7738" spans="1:13" x14ac:dyDescent="0.25">
      <c r="A7738">
        <v>111485</v>
      </c>
      <c r="B7738" t="s">
        <v>1114</v>
      </c>
      <c r="C7738" t="s">
        <v>14</v>
      </c>
      <c r="D7738" t="s">
        <v>15</v>
      </c>
      <c r="E7738" t="s">
        <v>516</v>
      </c>
      <c r="F7738" s="1">
        <v>43390.550532407404</v>
      </c>
      <c r="G7738">
        <v>1</v>
      </c>
      <c r="H7738">
        <v>115.46</v>
      </c>
      <c r="I7738">
        <v>115.46</v>
      </c>
      <c r="J7738">
        <v>18</v>
      </c>
      <c r="K7738" t="s">
        <v>1543</v>
      </c>
      <c r="L7738">
        <v>2018</v>
      </c>
      <c r="M7738">
        <v>10</v>
      </c>
    </row>
    <row r="7739" spans="1:13" x14ac:dyDescent="0.25">
      <c r="A7739">
        <v>102592</v>
      </c>
      <c r="B7739" t="s">
        <v>1115</v>
      </c>
      <c r="C7739" t="s">
        <v>14</v>
      </c>
      <c r="D7739" t="s">
        <v>15</v>
      </c>
      <c r="E7739" t="s">
        <v>46</v>
      </c>
      <c r="F7739" s="1">
        <v>42751.406967592593</v>
      </c>
      <c r="G7739">
        <v>1</v>
      </c>
      <c r="H7739">
        <v>63.05</v>
      </c>
      <c r="I7739">
        <v>63.05</v>
      </c>
      <c r="J7739">
        <v>18</v>
      </c>
      <c r="K7739" t="s">
        <v>1543</v>
      </c>
      <c r="L7739">
        <v>2017</v>
      </c>
      <c r="M7739">
        <v>1</v>
      </c>
    </row>
    <row r="7740" spans="1:13" x14ac:dyDescent="0.25">
      <c r="A7740">
        <v>102592</v>
      </c>
      <c r="B7740" t="s">
        <v>1115</v>
      </c>
      <c r="C7740" t="s">
        <v>14</v>
      </c>
      <c r="D7740" t="s">
        <v>15</v>
      </c>
      <c r="E7740" t="s">
        <v>46</v>
      </c>
      <c r="F7740" s="1">
        <v>42765.410243055558</v>
      </c>
      <c r="G7740">
        <v>1</v>
      </c>
      <c r="H7740">
        <v>63.05</v>
      </c>
      <c r="I7740">
        <v>63.05</v>
      </c>
      <c r="J7740">
        <v>18</v>
      </c>
      <c r="K7740" t="s">
        <v>1543</v>
      </c>
      <c r="L7740">
        <v>2017</v>
      </c>
      <c r="M7740">
        <v>1</v>
      </c>
    </row>
    <row r="7741" spans="1:13" x14ac:dyDescent="0.25">
      <c r="A7741">
        <v>162528</v>
      </c>
      <c r="B7741" t="s">
        <v>1445</v>
      </c>
      <c r="C7741" t="s">
        <v>14</v>
      </c>
      <c r="D7741" t="s">
        <v>15</v>
      </c>
      <c r="E7741" t="s">
        <v>518</v>
      </c>
      <c r="F7741" s="1">
        <v>43641.359942129631</v>
      </c>
      <c r="G7741">
        <v>3</v>
      </c>
      <c r="H7741">
        <v>119.79</v>
      </c>
      <c r="I7741">
        <v>359.37</v>
      </c>
      <c r="J7741">
        <v>18</v>
      </c>
      <c r="K7741" t="s">
        <v>1543</v>
      </c>
      <c r="L7741">
        <v>2019</v>
      </c>
      <c r="M7741">
        <v>6</v>
      </c>
    </row>
    <row r="7742" spans="1:13" x14ac:dyDescent="0.25">
      <c r="A7742">
        <v>146071</v>
      </c>
      <c r="B7742" t="s">
        <v>517</v>
      </c>
      <c r="C7742" t="s">
        <v>14</v>
      </c>
      <c r="D7742" t="s">
        <v>15</v>
      </c>
      <c r="E7742" t="s">
        <v>518</v>
      </c>
      <c r="F7742" s="1">
        <v>42793.416712962964</v>
      </c>
      <c r="G7742">
        <v>1</v>
      </c>
      <c r="H7742">
        <v>139.47</v>
      </c>
      <c r="I7742">
        <v>139.47</v>
      </c>
      <c r="J7742">
        <v>18</v>
      </c>
      <c r="K7742" t="s">
        <v>1543</v>
      </c>
      <c r="L7742">
        <v>2017</v>
      </c>
      <c r="M7742">
        <v>2</v>
      </c>
    </row>
    <row r="7743" spans="1:13" x14ac:dyDescent="0.25">
      <c r="A7743">
        <v>146071</v>
      </c>
      <c r="B7743" t="s">
        <v>517</v>
      </c>
      <c r="C7743" t="s">
        <v>14</v>
      </c>
      <c r="D7743" t="s">
        <v>15</v>
      </c>
      <c r="E7743" t="s">
        <v>518</v>
      </c>
      <c r="F7743" s="1">
        <v>42814.410752314812</v>
      </c>
      <c r="G7743">
        <v>1</v>
      </c>
      <c r="H7743">
        <v>139.47</v>
      </c>
      <c r="I7743">
        <v>139.47</v>
      </c>
      <c r="J7743">
        <v>18</v>
      </c>
      <c r="K7743" t="s">
        <v>1543</v>
      </c>
      <c r="L7743">
        <v>2017</v>
      </c>
      <c r="M7743">
        <v>3</v>
      </c>
    </row>
    <row r="7744" spans="1:13" x14ac:dyDescent="0.25">
      <c r="A7744">
        <v>146071</v>
      </c>
      <c r="B7744" t="s">
        <v>517</v>
      </c>
      <c r="C7744" t="s">
        <v>14</v>
      </c>
      <c r="D7744" t="s">
        <v>15</v>
      </c>
      <c r="E7744" t="s">
        <v>518</v>
      </c>
      <c r="F7744" s="1">
        <v>42832.564039351855</v>
      </c>
      <c r="G7744">
        <v>1</v>
      </c>
      <c r="H7744">
        <v>139.47</v>
      </c>
      <c r="I7744">
        <v>139.47</v>
      </c>
      <c r="J7744">
        <v>18</v>
      </c>
      <c r="K7744" t="s">
        <v>1543</v>
      </c>
      <c r="L7744">
        <v>2017</v>
      </c>
      <c r="M7744">
        <v>4</v>
      </c>
    </row>
    <row r="7745" spans="1:13" x14ac:dyDescent="0.25">
      <c r="A7745">
        <v>146071</v>
      </c>
      <c r="B7745" t="s">
        <v>517</v>
      </c>
      <c r="C7745" t="s">
        <v>14</v>
      </c>
      <c r="D7745" t="s">
        <v>15</v>
      </c>
      <c r="E7745" t="s">
        <v>518</v>
      </c>
      <c r="F7745" s="1">
        <v>42835.347442129627</v>
      </c>
      <c r="G7745">
        <v>1</v>
      </c>
      <c r="H7745">
        <v>139.47</v>
      </c>
      <c r="I7745">
        <v>139.47</v>
      </c>
      <c r="J7745">
        <v>18</v>
      </c>
      <c r="K7745" t="s">
        <v>1543</v>
      </c>
      <c r="L7745">
        <v>2017</v>
      </c>
      <c r="M7745">
        <v>4</v>
      </c>
    </row>
    <row r="7746" spans="1:13" x14ac:dyDescent="0.25">
      <c r="A7746">
        <v>146071</v>
      </c>
      <c r="B7746" t="s">
        <v>517</v>
      </c>
      <c r="C7746" t="s">
        <v>14</v>
      </c>
      <c r="D7746" t="s">
        <v>15</v>
      </c>
      <c r="E7746" t="s">
        <v>518</v>
      </c>
      <c r="F7746" s="1">
        <v>42867.598252314812</v>
      </c>
      <c r="G7746">
        <v>2</v>
      </c>
      <c r="H7746">
        <v>138.52000000000001</v>
      </c>
      <c r="I7746">
        <v>277.04000000000002</v>
      </c>
      <c r="J7746">
        <v>18</v>
      </c>
      <c r="K7746" t="s">
        <v>1543</v>
      </c>
      <c r="L7746">
        <v>2017</v>
      </c>
      <c r="M7746">
        <v>5</v>
      </c>
    </row>
    <row r="7747" spans="1:13" x14ac:dyDescent="0.25">
      <c r="A7747">
        <v>146071</v>
      </c>
      <c r="B7747" t="s">
        <v>517</v>
      </c>
      <c r="C7747" t="s">
        <v>14</v>
      </c>
      <c r="D7747" t="s">
        <v>15</v>
      </c>
      <c r="E7747" t="s">
        <v>518</v>
      </c>
      <c r="F7747" s="1">
        <v>42898.440983796296</v>
      </c>
      <c r="G7747">
        <v>1</v>
      </c>
      <c r="H7747">
        <v>137.16</v>
      </c>
      <c r="I7747">
        <v>137.16</v>
      </c>
      <c r="J7747">
        <v>18</v>
      </c>
      <c r="K7747" t="s">
        <v>1543</v>
      </c>
      <c r="L7747">
        <v>2017</v>
      </c>
      <c r="M7747">
        <v>6</v>
      </c>
    </row>
    <row r="7748" spans="1:13" x14ac:dyDescent="0.25">
      <c r="A7748">
        <v>146071</v>
      </c>
      <c r="B7748" t="s">
        <v>517</v>
      </c>
      <c r="C7748" t="s">
        <v>14</v>
      </c>
      <c r="D7748" t="s">
        <v>15</v>
      </c>
      <c r="E7748" t="s">
        <v>518</v>
      </c>
      <c r="F7748" s="1">
        <v>42898.440983796296</v>
      </c>
      <c r="G7748">
        <v>1</v>
      </c>
      <c r="H7748">
        <v>138.52000000000001</v>
      </c>
      <c r="I7748">
        <v>138.52000000000001</v>
      </c>
      <c r="J7748">
        <v>18</v>
      </c>
      <c r="K7748" t="s">
        <v>1543</v>
      </c>
      <c r="L7748">
        <v>2017</v>
      </c>
      <c r="M7748">
        <v>6</v>
      </c>
    </row>
    <row r="7749" spans="1:13" x14ac:dyDescent="0.25">
      <c r="A7749">
        <v>146071</v>
      </c>
      <c r="B7749" t="s">
        <v>517</v>
      </c>
      <c r="C7749" t="s">
        <v>14</v>
      </c>
      <c r="D7749" t="s">
        <v>15</v>
      </c>
      <c r="E7749" t="s">
        <v>518</v>
      </c>
      <c r="F7749" s="1">
        <v>42912.410821759258</v>
      </c>
      <c r="G7749">
        <v>1</v>
      </c>
      <c r="H7749">
        <v>138.52000000000001</v>
      </c>
      <c r="I7749">
        <v>138.52000000000001</v>
      </c>
      <c r="J7749">
        <v>18</v>
      </c>
      <c r="K7749" t="s">
        <v>1543</v>
      </c>
      <c r="L7749">
        <v>2017</v>
      </c>
      <c r="M7749">
        <v>6</v>
      </c>
    </row>
    <row r="7750" spans="1:13" x14ac:dyDescent="0.25">
      <c r="A7750">
        <v>146071</v>
      </c>
      <c r="B7750" t="s">
        <v>517</v>
      </c>
      <c r="C7750" t="s">
        <v>14</v>
      </c>
      <c r="D7750" t="s">
        <v>15</v>
      </c>
      <c r="E7750" t="s">
        <v>518</v>
      </c>
      <c r="F7750" s="1">
        <v>42916.525277777779</v>
      </c>
      <c r="G7750">
        <v>1</v>
      </c>
      <c r="H7750">
        <v>139.47</v>
      </c>
      <c r="I7750">
        <v>139.47</v>
      </c>
      <c r="J7750">
        <v>18</v>
      </c>
      <c r="K7750" t="s">
        <v>1543</v>
      </c>
      <c r="L7750">
        <v>2017</v>
      </c>
      <c r="M7750">
        <v>6</v>
      </c>
    </row>
    <row r="7751" spans="1:13" x14ac:dyDescent="0.25">
      <c r="A7751">
        <v>146071</v>
      </c>
      <c r="B7751" t="s">
        <v>517</v>
      </c>
      <c r="C7751" t="s">
        <v>14</v>
      </c>
      <c r="D7751" t="s">
        <v>15</v>
      </c>
      <c r="E7751" t="s">
        <v>518</v>
      </c>
      <c r="F7751" s="1">
        <v>42916.525277777779</v>
      </c>
      <c r="G7751">
        <v>1</v>
      </c>
      <c r="H7751">
        <v>138.52000000000001</v>
      </c>
      <c r="I7751">
        <v>138.52000000000001</v>
      </c>
      <c r="J7751">
        <v>18</v>
      </c>
      <c r="K7751" t="s">
        <v>1543</v>
      </c>
      <c r="L7751">
        <v>2017</v>
      </c>
      <c r="M7751">
        <v>6</v>
      </c>
    </row>
    <row r="7752" spans="1:13" x14ac:dyDescent="0.25">
      <c r="A7752">
        <v>146071</v>
      </c>
      <c r="B7752" t="s">
        <v>517</v>
      </c>
      <c r="C7752" t="s">
        <v>14</v>
      </c>
      <c r="D7752" t="s">
        <v>15</v>
      </c>
      <c r="E7752" t="s">
        <v>518</v>
      </c>
      <c r="F7752" s="1">
        <v>42933.528252314813</v>
      </c>
      <c r="G7752">
        <v>2</v>
      </c>
      <c r="H7752">
        <v>138.52000000000001</v>
      </c>
      <c r="I7752">
        <v>277.04000000000002</v>
      </c>
      <c r="J7752">
        <v>18</v>
      </c>
      <c r="K7752" t="s">
        <v>1543</v>
      </c>
      <c r="L7752">
        <v>2017</v>
      </c>
      <c r="M7752">
        <v>7</v>
      </c>
    </row>
    <row r="7753" spans="1:13" x14ac:dyDescent="0.25">
      <c r="A7753">
        <v>146071</v>
      </c>
      <c r="B7753" t="s">
        <v>517</v>
      </c>
      <c r="C7753" t="s">
        <v>14</v>
      </c>
      <c r="D7753" t="s">
        <v>15</v>
      </c>
      <c r="E7753" t="s">
        <v>518</v>
      </c>
      <c r="F7753" s="1">
        <v>42975.414710648147</v>
      </c>
      <c r="G7753">
        <v>1</v>
      </c>
      <c r="H7753">
        <v>138.52000000000001</v>
      </c>
      <c r="I7753">
        <v>138.52000000000001</v>
      </c>
      <c r="J7753">
        <v>18</v>
      </c>
      <c r="K7753" t="s">
        <v>1543</v>
      </c>
      <c r="L7753">
        <v>2017</v>
      </c>
      <c r="M7753">
        <v>8</v>
      </c>
    </row>
    <row r="7754" spans="1:13" x14ac:dyDescent="0.25">
      <c r="A7754">
        <v>146071</v>
      </c>
      <c r="B7754" t="s">
        <v>517</v>
      </c>
      <c r="C7754" t="s">
        <v>14</v>
      </c>
      <c r="D7754" t="s">
        <v>15</v>
      </c>
      <c r="E7754" t="s">
        <v>518</v>
      </c>
      <c r="F7754" s="1">
        <v>42975.414710648147</v>
      </c>
      <c r="G7754">
        <v>1</v>
      </c>
      <c r="H7754">
        <v>138.52000000000001</v>
      </c>
      <c r="I7754">
        <v>138.52000000000001</v>
      </c>
      <c r="J7754">
        <v>18</v>
      </c>
      <c r="K7754" t="s">
        <v>1543</v>
      </c>
      <c r="L7754">
        <v>2017</v>
      </c>
      <c r="M7754">
        <v>8</v>
      </c>
    </row>
    <row r="7755" spans="1:13" x14ac:dyDescent="0.25">
      <c r="A7755">
        <v>146071</v>
      </c>
      <c r="B7755" t="s">
        <v>517</v>
      </c>
      <c r="C7755" t="s">
        <v>14</v>
      </c>
      <c r="D7755" t="s">
        <v>15</v>
      </c>
      <c r="E7755" t="s">
        <v>518</v>
      </c>
      <c r="F7755" s="1">
        <v>43045.410370370373</v>
      </c>
      <c r="G7755">
        <v>1</v>
      </c>
      <c r="H7755">
        <v>137.16</v>
      </c>
      <c r="I7755">
        <v>137.16</v>
      </c>
      <c r="J7755">
        <v>18</v>
      </c>
      <c r="K7755" t="s">
        <v>1543</v>
      </c>
      <c r="L7755">
        <v>2017</v>
      </c>
      <c r="M7755">
        <v>11</v>
      </c>
    </row>
    <row r="7756" spans="1:13" x14ac:dyDescent="0.25">
      <c r="A7756">
        <v>146071</v>
      </c>
      <c r="B7756" t="s">
        <v>517</v>
      </c>
      <c r="C7756" t="s">
        <v>14</v>
      </c>
      <c r="D7756" t="s">
        <v>15</v>
      </c>
      <c r="E7756" t="s">
        <v>518</v>
      </c>
      <c r="F7756" s="1">
        <v>43045.410370370373</v>
      </c>
      <c r="G7756">
        <v>1</v>
      </c>
      <c r="H7756">
        <v>138.52000000000001</v>
      </c>
      <c r="I7756">
        <v>138.52000000000001</v>
      </c>
      <c r="J7756">
        <v>18</v>
      </c>
      <c r="K7756" t="s">
        <v>1543</v>
      </c>
      <c r="L7756">
        <v>2017</v>
      </c>
      <c r="M7756">
        <v>11</v>
      </c>
    </row>
    <row r="7757" spans="1:13" x14ac:dyDescent="0.25">
      <c r="A7757">
        <v>146071</v>
      </c>
      <c r="B7757" t="s">
        <v>517</v>
      </c>
      <c r="C7757" t="s">
        <v>14</v>
      </c>
      <c r="D7757" t="s">
        <v>15</v>
      </c>
      <c r="E7757" t="s">
        <v>518</v>
      </c>
      <c r="F7757" s="1">
        <v>43270.375844907408</v>
      </c>
      <c r="G7757">
        <v>1</v>
      </c>
      <c r="H7757">
        <v>138.51</v>
      </c>
      <c r="I7757">
        <v>138.51</v>
      </c>
      <c r="J7757">
        <v>18</v>
      </c>
      <c r="K7757" t="s">
        <v>1543</v>
      </c>
      <c r="L7757">
        <v>2018</v>
      </c>
      <c r="M7757">
        <v>6</v>
      </c>
    </row>
    <row r="7758" spans="1:13" x14ac:dyDescent="0.25">
      <c r="A7758">
        <v>146071</v>
      </c>
      <c r="B7758" t="s">
        <v>517</v>
      </c>
      <c r="C7758" t="s">
        <v>14</v>
      </c>
      <c r="D7758" t="s">
        <v>15</v>
      </c>
      <c r="E7758" t="s">
        <v>518</v>
      </c>
      <c r="F7758" s="1">
        <v>43277.346898148149</v>
      </c>
      <c r="G7758">
        <v>1</v>
      </c>
      <c r="H7758">
        <v>138.51</v>
      </c>
      <c r="I7758">
        <v>138.51</v>
      </c>
      <c r="J7758">
        <v>18</v>
      </c>
      <c r="K7758" t="s">
        <v>1543</v>
      </c>
      <c r="L7758">
        <v>2018</v>
      </c>
      <c r="M7758">
        <v>6</v>
      </c>
    </row>
    <row r="7759" spans="1:13" x14ac:dyDescent="0.25">
      <c r="A7759">
        <v>146071</v>
      </c>
      <c r="B7759" t="s">
        <v>517</v>
      </c>
      <c r="C7759" t="s">
        <v>14</v>
      </c>
      <c r="D7759" t="s">
        <v>15</v>
      </c>
      <c r="E7759" t="s">
        <v>518</v>
      </c>
      <c r="F7759" s="1">
        <v>43290.313692129632</v>
      </c>
      <c r="G7759">
        <v>1</v>
      </c>
      <c r="H7759">
        <v>138.51</v>
      </c>
      <c r="I7759">
        <v>138.51</v>
      </c>
      <c r="J7759">
        <v>18</v>
      </c>
      <c r="K7759" t="s">
        <v>1543</v>
      </c>
      <c r="L7759">
        <v>2018</v>
      </c>
      <c r="M7759">
        <v>7</v>
      </c>
    </row>
    <row r="7760" spans="1:13" x14ac:dyDescent="0.25">
      <c r="A7760">
        <v>146071</v>
      </c>
      <c r="B7760" t="s">
        <v>517</v>
      </c>
      <c r="C7760" t="s">
        <v>14</v>
      </c>
      <c r="D7760" t="s">
        <v>15</v>
      </c>
      <c r="E7760" t="s">
        <v>518</v>
      </c>
      <c r="F7760" s="1">
        <v>43360.33766203704</v>
      </c>
      <c r="G7760">
        <v>1</v>
      </c>
      <c r="H7760">
        <v>138.51</v>
      </c>
      <c r="I7760">
        <v>138.51</v>
      </c>
      <c r="J7760">
        <v>18</v>
      </c>
      <c r="K7760" t="s">
        <v>1543</v>
      </c>
      <c r="L7760">
        <v>2018</v>
      </c>
      <c r="M7760">
        <v>9</v>
      </c>
    </row>
    <row r="7761" spans="1:13" x14ac:dyDescent="0.25">
      <c r="A7761">
        <v>146071</v>
      </c>
      <c r="B7761" t="s">
        <v>517</v>
      </c>
      <c r="C7761" t="s">
        <v>14</v>
      </c>
      <c r="D7761" t="s">
        <v>15</v>
      </c>
      <c r="E7761" t="s">
        <v>518</v>
      </c>
      <c r="F7761" s="1">
        <v>43374.413958333331</v>
      </c>
      <c r="G7761">
        <v>2</v>
      </c>
      <c r="H7761">
        <v>137.16</v>
      </c>
      <c r="I7761">
        <v>274.32</v>
      </c>
      <c r="J7761">
        <v>18</v>
      </c>
      <c r="K7761" t="s">
        <v>1543</v>
      </c>
      <c r="L7761">
        <v>2018</v>
      </c>
      <c r="M7761">
        <v>10</v>
      </c>
    </row>
    <row r="7762" spans="1:13" x14ac:dyDescent="0.25">
      <c r="A7762">
        <v>146071</v>
      </c>
      <c r="B7762" t="s">
        <v>517</v>
      </c>
      <c r="C7762" t="s">
        <v>14</v>
      </c>
      <c r="D7762" t="s">
        <v>15</v>
      </c>
      <c r="E7762" t="s">
        <v>518</v>
      </c>
      <c r="F7762" s="1">
        <v>43395.346828703703</v>
      </c>
      <c r="G7762">
        <v>1</v>
      </c>
      <c r="H7762">
        <v>138.51</v>
      </c>
      <c r="I7762">
        <v>138.51</v>
      </c>
      <c r="J7762">
        <v>18</v>
      </c>
      <c r="K7762" t="s">
        <v>1543</v>
      </c>
      <c r="L7762">
        <v>2018</v>
      </c>
      <c r="M7762">
        <v>10</v>
      </c>
    </row>
    <row r="7763" spans="1:13" x14ac:dyDescent="0.25">
      <c r="A7763">
        <v>146071</v>
      </c>
      <c r="B7763" t="s">
        <v>517</v>
      </c>
      <c r="C7763" t="s">
        <v>14</v>
      </c>
      <c r="D7763" t="s">
        <v>15</v>
      </c>
      <c r="E7763" t="s">
        <v>518</v>
      </c>
      <c r="F7763" s="1">
        <v>43430.390590277777</v>
      </c>
      <c r="G7763">
        <v>1</v>
      </c>
      <c r="H7763">
        <v>138.51</v>
      </c>
      <c r="I7763">
        <v>138.51</v>
      </c>
      <c r="J7763">
        <v>18</v>
      </c>
      <c r="K7763" t="s">
        <v>1543</v>
      </c>
      <c r="L7763">
        <v>2018</v>
      </c>
      <c r="M7763">
        <v>11</v>
      </c>
    </row>
    <row r="7764" spans="1:13" x14ac:dyDescent="0.25">
      <c r="A7764">
        <v>146071</v>
      </c>
      <c r="B7764" t="s">
        <v>517</v>
      </c>
      <c r="C7764" t="s">
        <v>14</v>
      </c>
      <c r="D7764" t="s">
        <v>15</v>
      </c>
      <c r="E7764" t="s">
        <v>518</v>
      </c>
      <c r="F7764" s="1">
        <v>43451.457071759258</v>
      </c>
      <c r="G7764">
        <v>1</v>
      </c>
      <c r="H7764">
        <v>137.16</v>
      </c>
      <c r="I7764">
        <v>137.16</v>
      </c>
      <c r="J7764">
        <v>18</v>
      </c>
      <c r="K7764" t="s">
        <v>1543</v>
      </c>
      <c r="L7764">
        <v>2018</v>
      </c>
      <c r="M7764">
        <v>12</v>
      </c>
    </row>
    <row r="7765" spans="1:13" x14ac:dyDescent="0.25">
      <c r="A7765">
        <v>146071</v>
      </c>
      <c r="B7765" t="s">
        <v>517</v>
      </c>
      <c r="C7765" t="s">
        <v>14</v>
      </c>
      <c r="D7765" t="s">
        <v>15</v>
      </c>
      <c r="E7765" t="s">
        <v>518</v>
      </c>
      <c r="F7765" s="1">
        <v>43452.450428240743</v>
      </c>
      <c r="G7765">
        <v>1</v>
      </c>
      <c r="H7765">
        <v>138.51</v>
      </c>
      <c r="I7765">
        <v>138.51</v>
      </c>
      <c r="J7765">
        <v>18</v>
      </c>
      <c r="K7765" t="s">
        <v>1543</v>
      </c>
      <c r="L7765">
        <v>2018</v>
      </c>
      <c r="M7765">
        <v>12</v>
      </c>
    </row>
    <row r="7766" spans="1:13" x14ac:dyDescent="0.25">
      <c r="A7766">
        <v>146071</v>
      </c>
      <c r="B7766" t="s">
        <v>517</v>
      </c>
      <c r="C7766" t="s">
        <v>14</v>
      </c>
      <c r="D7766" t="s">
        <v>15</v>
      </c>
      <c r="E7766" t="s">
        <v>518</v>
      </c>
      <c r="F7766" s="1">
        <v>43486.4065162037</v>
      </c>
      <c r="G7766">
        <v>1</v>
      </c>
      <c r="H7766">
        <v>137.16</v>
      </c>
      <c r="I7766">
        <v>137.16</v>
      </c>
      <c r="J7766">
        <v>18</v>
      </c>
      <c r="K7766" t="s">
        <v>1543</v>
      </c>
      <c r="L7766">
        <v>2019</v>
      </c>
      <c r="M7766">
        <v>1</v>
      </c>
    </row>
    <row r="7767" spans="1:13" x14ac:dyDescent="0.25">
      <c r="A7767">
        <v>146071</v>
      </c>
      <c r="B7767" t="s">
        <v>517</v>
      </c>
      <c r="C7767" t="s">
        <v>14</v>
      </c>
      <c r="D7767" t="s">
        <v>15</v>
      </c>
      <c r="E7767" t="s">
        <v>518</v>
      </c>
      <c r="F7767" s="1">
        <v>43493.403136574074</v>
      </c>
      <c r="G7767">
        <v>1</v>
      </c>
      <c r="H7767">
        <v>138.52000000000001</v>
      </c>
      <c r="I7767">
        <v>138.52000000000001</v>
      </c>
      <c r="J7767">
        <v>18</v>
      </c>
      <c r="K7767" t="s">
        <v>1543</v>
      </c>
      <c r="L7767">
        <v>2019</v>
      </c>
      <c r="M7767">
        <v>1</v>
      </c>
    </row>
    <row r="7768" spans="1:13" x14ac:dyDescent="0.25">
      <c r="A7768">
        <v>146071</v>
      </c>
      <c r="B7768" t="s">
        <v>517</v>
      </c>
      <c r="C7768" t="s">
        <v>14</v>
      </c>
      <c r="D7768" t="s">
        <v>15</v>
      </c>
      <c r="E7768" t="s">
        <v>518</v>
      </c>
      <c r="F7768" s="1">
        <v>43514.409930555557</v>
      </c>
      <c r="G7768">
        <v>1</v>
      </c>
      <c r="H7768">
        <v>138.51</v>
      </c>
      <c r="I7768">
        <v>138.51</v>
      </c>
      <c r="J7768">
        <v>18</v>
      </c>
      <c r="K7768" t="s">
        <v>1543</v>
      </c>
      <c r="L7768">
        <v>2019</v>
      </c>
      <c r="M7768">
        <v>2</v>
      </c>
    </row>
    <row r="7769" spans="1:13" x14ac:dyDescent="0.25">
      <c r="A7769">
        <v>146071</v>
      </c>
      <c r="B7769" t="s">
        <v>517</v>
      </c>
      <c r="C7769" t="s">
        <v>14</v>
      </c>
      <c r="D7769" t="s">
        <v>15</v>
      </c>
      <c r="E7769" t="s">
        <v>518</v>
      </c>
      <c r="F7769" s="1">
        <v>43521.418356481481</v>
      </c>
      <c r="G7769">
        <v>1</v>
      </c>
      <c r="H7769">
        <v>138.52000000000001</v>
      </c>
      <c r="I7769">
        <v>138.52000000000001</v>
      </c>
      <c r="J7769">
        <v>18</v>
      </c>
      <c r="K7769" t="s">
        <v>1543</v>
      </c>
      <c r="L7769">
        <v>2019</v>
      </c>
      <c r="M7769">
        <v>2</v>
      </c>
    </row>
    <row r="7770" spans="1:13" x14ac:dyDescent="0.25">
      <c r="A7770">
        <v>146071</v>
      </c>
      <c r="B7770" t="s">
        <v>517</v>
      </c>
      <c r="C7770" t="s">
        <v>14</v>
      </c>
      <c r="D7770" t="s">
        <v>15</v>
      </c>
      <c r="E7770" t="s">
        <v>518</v>
      </c>
      <c r="F7770" s="1">
        <v>43542.404826388891</v>
      </c>
      <c r="G7770">
        <v>3</v>
      </c>
      <c r="H7770">
        <v>138.52000000000001</v>
      </c>
      <c r="I7770">
        <v>415.56</v>
      </c>
      <c r="J7770">
        <v>18</v>
      </c>
      <c r="K7770" t="s">
        <v>1543</v>
      </c>
      <c r="L7770">
        <v>2019</v>
      </c>
      <c r="M7770">
        <v>3</v>
      </c>
    </row>
    <row r="7771" spans="1:13" x14ac:dyDescent="0.25">
      <c r="A7771">
        <v>146071</v>
      </c>
      <c r="B7771" t="s">
        <v>517</v>
      </c>
      <c r="C7771" t="s">
        <v>14</v>
      </c>
      <c r="D7771" t="s">
        <v>15</v>
      </c>
      <c r="E7771" t="s">
        <v>518</v>
      </c>
      <c r="F7771" s="1">
        <v>43549.435300925928</v>
      </c>
      <c r="G7771">
        <v>1</v>
      </c>
      <c r="H7771">
        <v>138.51</v>
      </c>
      <c r="I7771">
        <v>138.51</v>
      </c>
      <c r="J7771">
        <v>18</v>
      </c>
      <c r="K7771" t="s">
        <v>1543</v>
      </c>
      <c r="L7771">
        <v>2019</v>
      </c>
      <c r="M7771">
        <v>3</v>
      </c>
    </row>
    <row r="7772" spans="1:13" x14ac:dyDescent="0.25">
      <c r="A7772">
        <v>146079</v>
      </c>
      <c r="B7772" t="s">
        <v>1119</v>
      </c>
      <c r="C7772" t="s">
        <v>14</v>
      </c>
      <c r="D7772" t="s">
        <v>15</v>
      </c>
      <c r="E7772" t="s">
        <v>518</v>
      </c>
      <c r="F7772" s="1">
        <v>42793.416712962964</v>
      </c>
      <c r="G7772">
        <v>1</v>
      </c>
      <c r="H7772">
        <v>200.76</v>
      </c>
      <c r="I7772">
        <v>200.76</v>
      </c>
      <c r="J7772">
        <v>18</v>
      </c>
      <c r="K7772" t="s">
        <v>1543</v>
      </c>
      <c r="L7772">
        <v>2017</v>
      </c>
      <c r="M7772">
        <v>2</v>
      </c>
    </row>
    <row r="7773" spans="1:13" x14ac:dyDescent="0.25">
      <c r="A7773">
        <v>146079</v>
      </c>
      <c r="B7773" t="s">
        <v>1119</v>
      </c>
      <c r="C7773" t="s">
        <v>14</v>
      </c>
      <c r="D7773" t="s">
        <v>15</v>
      </c>
      <c r="E7773" t="s">
        <v>518</v>
      </c>
      <c r="F7773" s="1">
        <v>42814.410752314812</v>
      </c>
      <c r="G7773">
        <v>1</v>
      </c>
      <c r="H7773">
        <v>200.76</v>
      </c>
      <c r="I7773">
        <v>200.76</v>
      </c>
      <c r="J7773">
        <v>18</v>
      </c>
      <c r="K7773" t="s">
        <v>1543</v>
      </c>
      <c r="L7773">
        <v>2017</v>
      </c>
      <c r="M7773">
        <v>3</v>
      </c>
    </row>
    <row r="7774" spans="1:13" x14ac:dyDescent="0.25">
      <c r="A7774">
        <v>146079</v>
      </c>
      <c r="B7774" t="s">
        <v>1119</v>
      </c>
      <c r="C7774" t="s">
        <v>14</v>
      </c>
      <c r="D7774" t="s">
        <v>15</v>
      </c>
      <c r="E7774" t="s">
        <v>518</v>
      </c>
      <c r="F7774" s="1">
        <v>42814.410752314812</v>
      </c>
      <c r="G7774">
        <v>1</v>
      </c>
      <c r="H7774">
        <v>200.76</v>
      </c>
      <c r="I7774">
        <v>200.76</v>
      </c>
      <c r="J7774">
        <v>18</v>
      </c>
      <c r="K7774" t="s">
        <v>1543</v>
      </c>
      <c r="L7774">
        <v>2017</v>
      </c>
      <c r="M7774">
        <v>3</v>
      </c>
    </row>
    <row r="7775" spans="1:13" x14ac:dyDescent="0.25">
      <c r="A7775">
        <v>146079</v>
      </c>
      <c r="B7775" t="s">
        <v>1119</v>
      </c>
      <c r="C7775" t="s">
        <v>14</v>
      </c>
      <c r="D7775" t="s">
        <v>15</v>
      </c>
      <c r="E7775" t="s">
        <v>518</v>
      </c>
      <c r="F7775" s="1">
        <v>42832.564039351855</v>
      </c>
      <c r="G7775">
        <v>1</v>
      </c>
      <c r="H7775">
        <v>200.76</v>
      </c>
      <c r="I7775">
        <v>200.76</v>
      </c>
      <c r="J7775">
        <v>18</v>
      </c>
      <c r="K7775" t="s">
        <v>1543</v>
      </c>
      <c r="L7775">
        <v>2017</v>
      </c>
      <c r="M7775">
        <v>4</v>
      </c>
    </row>
    <row r="7776" spans="1:13" x14ac:dyDescent="0.25">
      <c r="A7776">
        <v>146079</v>
      </c>
      <c r="B7776" t="s">
        <v>1119</v>
      </c>
      <c r="C7776" t="s">
        <v>14</v>
      </c>
      <c r="D7776" t="s">
        <v>15</v>
      </c>
      <c r="E7776" t="s">
        <v>518</v>
      </c>
      <c r="F7776" s="1">
        <v>42898.440983796296</v>
      </c>
      <c r="G7776">
        <v>1</v>
      </c>
      <c r="H7776">
        <v>200.76</v>
      </c>
      <c r="I7776">
        <v>200.76</v>
      </c>
      <c r="J7776">
        <v>18</v>
      </c>
      <c r="K7776" t="s">
        <v>1543</v>
      </c>
      <c r="L7776">
        <v>2017</v>
      </c>
      <c r="M7776">
        <v>6</v>
      </c>
    </row>
    <row r="7777" spans="1:13" x14ac:dyDescent="0.25">
      <c r="A7777">
        <v>146079</v>
      </c>
      <c r="B7777" t="s">
        <v>1119</v>
      </c>
      <c r="C7777" t="s">
        <v>14</v>
      </c>
      <c r="D7777" t="s">
        <v>15</v>
      </c>
      <c r="E7777" t="s">
        <v>518</v>
      </c>
      <c r="F7777" s="1">
        <v>42898.440983796296</v>
      </c>
      <c r="G7777">
        <v>1</v>
      </c>
      <c r="H7777">
        <v>200.76</v>
      </c>
      <c r="I7777">
        <v>200.76</v>
      </c>
      <c r="J7777">
        <v>18</v>
      </c>
      <c r="K7777" t="s">
        <v>1543</v>
      </c>
      <c r="L7777">
        <v>2017</v>
      </c>
      <c r="M7777">
        <v>6</v>
      </c>
    </row>
    <row r="7778" spans="1:13" x14ac:dyDescent="0.25">
      <c r="A7778">
        <v>146079</v>
      </c>
      <c r="B7778" t="s">
        <v>1119</v>
      </c>
      <c r="C7778" t="s">
        <v>14</v>
      </c>
      <c r="D7778" t="s">
        <v>15</v>
      </c>
      <c r="E7778" t="s">
        <v>518</v>
      </c>
      <c r="F7778" s="1">
        <v>42975.414710648147</v>
      </c>
      <c r="G7778">
        <v>1</v>
      </c>
      <c r="H7778">
        <v>200.76</v>
      </c>
      <c r="I7778">
        <v>200.76</v>
      </c>
      <c r="J7778">
        <v>18</v>
      </c>
      <c r="K7778" t="s">
        <v>1543</v>
      </c>
      <c r="L7778">
        <v>2017</v>
      </c>
      <c r="M7778">
        <v>8</v>
      </c>
    </row>
    <row r="7779" spans="1:13" x14ac:dyDescent="0.25">
      <c r="A7779">
        <v>146079</v>
      </c>
      <c r="B7779" t="s">
        <v>1119</v>
      </c>
      <c r="C7779" t="s">
        <v>14</v>
      </c>
      <c r="D7779" t="s">
        <v>15</v>
      </c>
      <c r="E7779" t="s">
        <v>518</v>
      </c>
      <c r="F7779" s="1">
        <v>42979.574120370373</v>
      </c>
      <c r="G7779">
        <v>2</v>
      </c>
      <c r="H7779">
        <v>197.44</v>
      </c>
      <c r="I7779">
        <v>394.88</v>
      </c>
      <c r="J7779">
        <v>18</v>
      </c>
      <c r="K7779" t="s">
        <v>1543</v>
      </c>
      <c r="L7779">
        <v>2017</v>
      </c>
      <c r="M7779">
        <v>9</v>
      </c>
    </row>
    <row r="7780" spans="1:13" x14ac:dyDescent="0.25">
      <c r="A7780">
        <v>146079</v>
      </c>
      <c r="B7780" t="s">
        <v>1119</v>
      </c>
      <c r="C7780" t="s">
        <v>14</v>
      </c>
      <c r="D7780" t="s">
        <v>15</v>
      </c>
      <c r="E7780" t="s">
        <v>518</v>
      </c>
      <c r="F7780" s="1">
        <v>43017.389930555553</v>
      </c>
      <c r="G7780">
        <v>1</v>
      </c>
      <c r="H7780">
        <v>197.44</v>
      </c>
      <c r="I7780">
        <v>197.44</v>
      </c>
      <c r="J7780">
        <v>18</v>
      </c>
      <c r="K7780" t="s">
        <v>1543</v>
      </c>
      <c r="L7780">
        <v>2017</v>
      </c>
      <c r="M7780">
        <v>10</v>
      </c>
    </row>
    <row r="7781" spans="1:13" x14ac:dyDescent="0.25">
      <c r="A7781">
        <v>146079</v>
      </c>
      <c r="B7781" t="s">
        <v>1119</v>
      </c>
      <c r="C7781" t="s">
        <v>14</v>
      </c>
      <c r="D7781" t="s">
        <v>15</v>
      </c>
      <c r="E7781" t="s">
        <v>518</v>
      </c>
      <c r="F7781" s="1">
        <v>43052.409444444442</v>
      </c>
      <c r="G7781">
        <v>1</v>
      </c>
      <c r="H7781">
        <v>197.44</v>
      </c>
      <c r="I7781">
        <v>197.44</v>
      </c>
      <c r="J7781">
        <v>18</v>
      </c>
      <c r="K7781" t="s">
        <v>1543</v>
      </c>
      <c r="L7781">
        <v>2017</v>
      </c>
      <c r="M7781">
        <v>11</v>
      </c>
    </row>
    <row r="7782" spans="1:13" x14ac:dyDescent="0.25">
      <c r="A7782">
        <v>146079</v>
      </c>
      <c r="B7782" t="s">
        <v>1119</v>
      </c>
      <c r="C7782" t="s">
        <v>14</v>
      </c>
      <c r="D7782" t="s">
        <v>15</v>
      </c>
      <c r="E7782" t="s">
        <v>518</v>
      </c>
      <c r="F7782" s="1">
        <v>43052.409444444442</v>
      </c>
      <c r="G7782">
        <v>1</v>
      </c>
      <c r="H7782">
        <v>199.39</v>
      </c>
      <c r="I7782">
        <v>199.39</v>
      </c>
      <c r="J7782">
        <v>18</v>
      </c>
      <c r="K7782" t="s">
        <v>1543</v>
      </c>
      <c r="L7782">
        <v>2017</v>
      </c>
      <c r="M7782">
        <v>11</v>
      </c>
    </row>
    <row r="7783" spans="1:13" x14ac:dyDescent="0.25">
      <c r="A7783">
        <v>146079</v>
      </c>
      <c r="B7783" t="s">
        <v>1119</v>
      </c>
      <c r="C7783" t="s">
        <v>14</v>
      </c>
      <c r="D7783" t="s">
        <v>15</v>
      </c>
      <c r="E7783" t="s">
        <v>518</v>
      </c>
      <c r="F7783" s="1">
        <v>43136.401342592595</v>
      </c>
      <c r="G7783">
        <v>1</v>
      </c>
      <c r="H7783">
        <v>199.39</v>
      </c>
      <c r="I7783">
        <v>199.39</v>
      </c>
      <c r="J7783">
        <v>18</v>
      </c>
      <c r="K7783" t="s">
        <v>1543</v>
      </c>
      <c r="L7783">
        <v>2018</v>
      </c>
      <c r="M7783">
        <v>2</v>
      </c>
    </row>
    <row r="7784" spans="1:13" x14ac:dyDescent="0.25">
      <c r="A7784">
        <v>146079</v>
      </c>
      <c r="B7784" t="s">
        <v>1119</v>
      </c>
      <c r="C7784" t="s">
        <v>14</v>
      </c>
      <c r="D7784" t="s">
        <v>15</v>
      </c>
      <c r="E7784" t="s">
        <v>518</v>
      </c>
      <c r="F7784" s="1">
        <v>43143.416597222225</v>
      </c>
      <c r="G7784">
        <v>1</v>
      </c>
      <c r="H7784">
        <v>199.38</v>
      </c>
      <c r="I7784">
        <v>199.38</v>
      </c>
      <c r="J7784">
        <v>18</v>
      </c>
      <c r="K7784" t="s">
        <v>1543</v>
      </c>
      <c r="L7784">
        <v>2018</v>
      </c>
      <c r="M7784">
        <v>2</v>
      </c>
    </row>
    <row r="7785" spans="1:13" x14ac:dyDescent="0.25">
      <c r="A7785">
        <v>146079</v>
      </c>
      <c r="B7785" t="s">
        <v>1119</v>
      </c>
      <c r="C7785" t="s">
        <v>14</v>
      </c>
      <c r="D7785" t="s">
        <v>15</v>
      </c>
      <c r="E7785" t="s">
        <v>518</v>
      </c>
      <c r="F7785" s="1">
        <v>43157.399328703701</v>
      </c>
      <c r="G7785">
        <v>1</v>
      </c>
      <c r="H7785">
        <v>199.39</v>
      </c>
      <c r="I7785">
        <v>199.39</v>
      </c>
      <c r="J7785">
        <v>18</v>
      </c>
      <c r="K7785" t="s">
        <v>1543</v>
      </c>
      <c r="L7785">
        <v>2018</v>
      </c>
      <c r="M7785">
        <v>2</v>
      </c>
    </row>
    <row r="7786" spans="1:13" x14ac:dyDescent="0.25">
      <c r="A7786">
        <v>146079</v>
      </c>
      <c r="B7786" t="s">
        <v>1119</v>
      </c>
      <c r="C7786" t="s">
        <v>14</v>
      </c>
      <c r="D7786" t="s">
        <v>15</v>
      </c>
      <c r="E7786" t="s">
        <v>518</v>
      </c>
      <c r="F7786" s="1">
        <v>43206.416689814818</v>
      </c>
      <c r="G7786">
        <v>1</v>
      </c>
      <c r="H7786">
        <v>197.44</v>
      </c>
      <c r="I7786">
        <v>197.44</v>
      </c>
      <c r="J7786">
        <v>18</v>
      </c>
      <c r="K7786" t="s">
        <v>1543</v>
      </c>
      <c r="L7786">
        <v>2018</v>
      </c>
      <c r="M7786">
        <v>4</v>
      </c>
    </row>
    <row r="7787" spans="1:13" x14ac:dyDescent="0.25">
      <c r="A7787">
        <v>146079</v>
      </c>
      <c r="B7787" t="s">
        <v>1119</v>
      </c>
      <c r="C7787" t="s">
        <v>14</v>
      </c>
      <c r="D7787" t="s">
        <v>15</v>
      </c>
      <c r="E7787" t="s">
        <v>518</v>
      </c>
      <c r="F7787" s="1">
        <v>43234.357372685183</v>
      </c>
      <c r="G7787">
        <v>1</v>
      </c>
      <c r="H7787">
        <v>197.44</v>
      </c>
      <c r="I7787">
        <v>197.44</v>
      </c>
      <c r="J7787">
        <v>18</v>
      </c>
      <c r="K7787" t="s">
        <v>1543</v>
      </c>
      <c r="L7787">
        <v>2018</v>
      </c>
      <c r="M7787">
        <v>5</v>
      </c>
    </row>
    <row r="7788" spans="1:13" x14ac:dyDescent="0.25">
      <c r="A7788">
        <v>146079</v>
      </c>
      <c r="B7788" t="s">
        <v>1119</v>
      </c>
      <c r="C7788" t="s">
        <v>14</v>
      </c>
      <c r="D7788" t="s">
        <v>15</v>
      </c>
      <c r="E7788" t="s">
        <v>518</v>
      </c>
      <c r="F7788" s="1">
        <v>43234.357372685183</v>
      </c>
      <c r="G7788">
        <v>1</v>
      </c>
      <c r="H7788">
        <v>199.38</v>
      </c>
      <c r="I7788">
        <v>199.38</v>
      </c>
      <c r="J7788">
        <v>18</v>
      </c>
      <c r="K7788" t="s">
        <v>1543</v>
      </c>
      <c r="L7788">
        <v>2018</v>
      </c>
      <c r="M7788">
        <v>5</v>
      </c>
    </row>
    <row r="7789" spans="1:13" x14ac:dyDescent="0.25">
      <c r="A7789">
        <v>146079</v>
      </c>
      <c r="B7789" t="s">
        <v>1119</v>
      </c>
      <c r="C7789" t="s">
        <v>14</v>
      </c>
      <c r="D7789" t="s">
        <v>15</v>
      </c>
      <c r="E7789" t="s">
        <v>518</v>
      </c>
      <c r="F7789" s="1">
        <v>43269.349953703706</v>
      </c>
      <c r="G7789">
        <v>1</v>
      </c>
      <c r="H7789">
        <v>199.38</v>
      </c>
      <c r="I7789">
        <v>199.38</v>
      </c>
      <c r="J7789">
        <v>18</v>
      </c>
      <c r="K7789" t="s">
        <v>1543</v>
      </c>
      <c r="L7789">
        <v>2018</v>
      </c>
      <c r="M7789">
        <v>6</v>
      </c>
    </row>
    <row r="7790" spans="1:13" x14ac:dyDescent="0.25">
      <c r="A7790">
        <v>146079</v>
      </c>
      <c r="B7790" t="s">
        <v>1119</v>
      </c>
      <c r="C7790" t="s">
        <v>14</v>
      </c>
      <c r="D7790" t="s">
        <v>15</v>
      </c>
      <c r="E7790" t="s">
        <v>518</v>
      </c>
      <c r="F7790" s="1">
        <v>43367.425381944442</v>
      </c>
      <c r="G7790">
        <v>1</v>
      </c>
      <c r="H7790">
        <v>199.38</v>
      </c>
      <c r="I7790">
        <v>199.38</v>
      </c>
      <c r="J7790">
        <v>18</v>
      </c>
      <c r="K7790" t="s">
        <v>1543</v>
      </c>
      <c r="L7790">
        <v>2018</v>
      </c>
      <c r="M7790">
        <v>9</v>
      </c>
    </row>
    <row r="7791" spans="1:13" x14ac:dyDescent="0.25">
      <c r="A7791">
        <v>845493</v>
      </c>
      <c r="B7791" t="s">
        <v>1446</v>
      </c>
      <c r="C7791" t="s">
        <v>14</v>
      </c>
      <c r="D7791" t="s">
        <v>15</v>
      </c>
      <c r="E7791" t="s">
        <v>518</v>
      </c>
      <c r="F7791" s="1">
        <v>42744.44972222222</v>
      </c>
      <c r="G7791">
        <v>1</v>
      </c>
      <c r="H7791">
        <v>99.98</v>
      </c>
      <c r="I7791">
        <v>99.98</v>
      </c>
      <c r="J7791">
        <v>18</v>
      </c>
      <c r="K7791" t="s">
        <v>1543</v>
      </c>
      <c r="L7791">
        <v>2017</v>
      </c>
      <c r="M7791">
        <v>1</v>
      </c>
    </row>
    <row r="7792" spans="1:13" x14ac:dyDescent="0.25">
      <c r="A7792">
        <v>845493</v>
      </c>
      <c r="B7792" t="s">
        <v>1446</v>
      </c>
      <c r="C7792" t="s">
        <v>14</v>
      </c>
      <c r="D7792" t="s">
        <v>15</v>
      </c>
      <c r="E7792" t="s">
        <v>518</v>
      </c>
      <c r="F7792" s="1">
        <v>42758.432291666664</v>
      </c>
      <c r="G7792">
        <v>1</v>
      </c>
      <c r="H7792">
        <v>99.98</v>
      </c>
      <c r="I7792">
        <v>99.98</v>
      </c>
      <c r="J7792">
        <v>18</v>
      </c>
      <c r="K7792" t="s">
        <v>1543</v>
      </c>
      <c r="L7792">
        <v>2017</v>
      </c>
      <c r="M7792">
        <v>1</v>
      </c>
    </row>
    <row r="7793" spans="1:13" x14ac:dyDescent="0.25">
      <c r="A7793">
        <v>845493</v>
      </c>
      <c r="B7793" t="s">
        <v>1446</v>
      </c>
      <c r="C7793" t="s">
        <v>14</v>
      </c>
      <c r="D7793" t="s">
        <v>15</v>
      </c>
      <c r="E7793" t="s">
        <v>518</v>
      </c>
      <c r="F7793" s="1">
        <v>42765.410243055558</v>
      </c>
      <c r="G7793">
        <v>1</v>
      </c>
      <c r="H7793">
        <v>99.98</v>
      </c>
      <c r="I7793">
        <v>99.98</v>
      </c>
      <c r="J7793">
        <v>18</v>
      </c>
      <c r="K7793" t="s">
        <v>1543</v>
      </c>
      <c r="L7793">
        <v>2017</v>
      </c>
      <c r="M7793">
        <v>1</v>
      </c>
    </row>
    <row r="7794" spans="1:13" x14ac:dyDescent="0.25">
      <c r="A7794">
        <v>845493</v>
      </c>
      <c r="B7794" t="s">
        <v>1446</v>
      </c>
      <c r="C7794" t="s">
        <v>14</v>
      </c>
      <c r="D7794" t="s">
        <v>15</v>
      </c>
      <c r="E7794" t="s">
        <v>518</v>
      </c>
      <c r="F7794" s="1">
        <v>42793.416712962964</v>
      </c>
      <c r="G7794">
        <v>1</v>
      </c>
      <c r="H7794">
        <v>99.98</v>
      </c>
      <c r="I7794">
        <v>99.98</v>
      </c>
      <c r="J7794">
        <v>18</v>
      </c>
      <c r="K7794" t="s">
        <v>1543</v>
      </c>
      <c r="L7794">
        <v>2017</v>
      </c>
      <c r="M7794">
        <v>2</v>
      </c>
    </row>
    <row r="7795" spans="1:13" x14ac:dyDescent="0.25">
      <c r="A7795">
        <v>845630</v>
      </c>
      <c r="B7795" t="s">
        <v>1694</v>
      </c>
      <c r="C7795" t="s">
        <v>14</v>
      </c>
      <c r="D7795" t="s">
        <v>15</v>
      </c>
      <c r="E7795" t="s">
        <v>518</v>
      </c>
      <c r="F7795" s="1">
        <v>43241.399560185186</v>
      </c>
      <c r="G7795">
        <v>1</v>
      </c>
      <c r="H7795">
        <v>132.4</v>
      </c>
      <c r="I7795">
        <v>132.4</v>
      </c>
      <c r="J7795">
        <v>18</v>
      </c>
      <c r="K7795" t="s">
        <v>1543</v>
      </c>
      <c r="L7795">
        <v>2018</v>
      </c>
      <c r="M7795">
        <v>5</v>
      </c>
    </row>
    <row r="7796" spans="1:13" x14ac:dyDescent="0.25">
      <c r="A7796">
        <v>105848</v>
      </c>
      <c r="B7796" t="s">
        <v>1120</v>
      </c>
      <c r="C7796" t="s">
        <v>14</v>
      </c>
      <c r="D7796" t="s">
        <v>15</v>
      </c>
      <c r="E7796" t="s">
        <v>518</v>
      </c>
      <c r="F7796" s="1">
        <v>43451.457071759258</v>
      </c>
      <c r="G7796">
        <v>1</v>
      </c>
      <c r="H7796">
        <v>157.08000000000001</v>
      </c>
      <c r="I7796">
        <v>157.08000000000001</v>
      </c>
      <c r="J7796">
        <v>18</v>
      </c>
      <c r="K7796" t="s">
        <v>1543</v>
      </c>
      <c r="L7796">
        <v>2018</v>
      </c>
      <c r="M7796">
        <v>12</v>
      </c>
    </row>
    <row r="7797" spans="1:13" x14ac:dyDescent="0.25">
      <c r="A7797">
        <v>105848</v>
      </c>
      <c r="B7797" t="s">
        <v>1120</v>
      </c>
      <c r="C7797" t="s">
        <v>14</v>
      </c>
      <c r="D7797" t="s">
        <v>15</v>
      </c>
      <c r="E7797" t="s">
        <v>518</v>
      </c>
      <c r="F7797" s="1">
        <v>43642.435173611113</v>
      </c>
      <c r="G7797">
        <v>3</v>
      </c>
      <c r="H7797">
        <v>156.93</v>
      </c>
      <c r="I7797">
        <v>470.79</v>
      </c>
      <c r="J7797">
        <v>18</v>
      </c>
      <c r="K7797" t="s">
        <v>1543</v>
      </c>
      <c r="L7797">
        <v>2019</v>
      </c>
      <c r="M7797">
        <v>6</v>
      </c>
    </row>
    <row r="7798" spans="1:13" x14ac:dyDescent="0.25">
      <c r="A7798">
        <v>845432</v>
      </c>
      <c r="B7798" t="s">
        <v>1447</v>
      </c>
      <c r="C7798" t="s">
        <v>14</v>
      </c>
      <c r="D7798" t="s">
        <v>15</v>
      </c>
      <c r="E7798" t="s">
        <v>518</v>
      </c>
      <c r="F7798" s="1">
        <v>43763.414803240739</v>
      </c>
      <c r="G7798">
        <v>1</v>
      </c>
      <c r="H7798">
        <v>52.27</v>
      </c>
      <c r="I7798">
        <v>52.27</v>
      </c>
      <c r="J7798">
        <v>18</v>
      </c>
      <c r="K7798" t="s">
        <v>1543</v>
      </c>
      <c r="L7798">
        <v>2019</v>
      </c>
      <c r="M7798">
        <v>10</v>
      </c>
    </row>
    <row r="7799" spans="1:13" x14ac:dyDescent="0.25">
      <c r="A7799">
        <v>845432</v>
      </c>
      <c r="B7799" t="s">
        <v>1447</v>
      </c>
      <c r="C7799" t="s">
        <v>14</v>
      </c>
      <c r="D7799" t="s">
        <v>15</v>
      </c>
      <c r="E7799" t="s">
        <v>518</v>
      </c>
      <c r="F7799" s="1">
        <v>43768.357303240744</v>
      </c>
      <c r="G7799">
        <v>1</v>
      </c>
      <c r="H7799">
        <v>52.27</v>
      </c>
      <c r="I7799">
        <v>52.27</v>
      </c>
      <c r="J7799">
        <v>18</v>
      </c>
      <c r="K7799" t="s">
        <v>1543</v>
      </c>
      <c r="L7799">
        <v>2019</v>
      </c>
      <c r="M7799">
        <v>10</v>
      </c>
    </row>
    <row r="7800" spans="1:13" x14ac:dyDescent="0.25">
      <c r="A7800">
        <v>845432</v>
      </c>
      <c r="B7800" t="s">
        <v>1447</v>
      </c>
      <c r="C7800" t="s">
        <v>14</v>
      </c>
      <c r="D7800" t="s">
        <v>15</v>
      </c>
      <c r="E7800" t="s">
        <v>518</v>
      </c>
      <c r="F7800" s="1">
        <v>43794.370057870372</v>
      </c>
      <c r="G7800">
        <v>1</v>
      </c>
      <c r="H7800">
        <v>52.25</v>
      </c>
      <c r="I7800">
        <v>52.25</v>
      </c>
      <c r="J7800">
        <v>18</v>
      </c>
      <c r="K7800" t="s">
        <v>1543</v>
      </c>
      <c r="L7800">
        <v>2019</v>
      </c>
      <c r="M7800">
        <v>11</v>
      </c>
    </row>
    <row r="7801" spans="1:13" x14ac:dyDescent="0.25">
      <c r="A7801">
        <v>845432</v>
      </c>
      <c r="B7801" t="s">
        <v>1447</v>
      </c>
      <c r="C7801" t="s">
        <v>14</v>
      </c>
      <c r="D7801" t="s">
        <v>15</v>
      </c>
      <c r="E7801" t="s">
        <v>518</v>
      </c>
      <c r="F7801" s="1">
        <v>43801.443842592591</v>
      </c>
      <c r="G7801">
        <v>3</v>
      </c>
      <c r="H7801">
        <v>52.25</v>
      </c>
      <c r="I7801">
        <v>156.75</v>
      </c>
      <c r="J7801">
        <v>18</v>
      </c>
      <c r="K7801" t="s">
        <v>1543</v>
      </c>
      <c r="L7801">
        <v>2019</v>
      </c>
      <c r="M7801">
        <v>12</v>
      </c>
    </row>
    <row r="7802" spans="1:13" x14ac:dyDescent="0.25">
      <c r="A7802">
        <v>845376</v>
      </c>
      <c r="B7802" t="s">
        <v>1695</v>
      </c>
      <c r="C7802" t="s">
        <v>14</v>
      </c>
      <c r="D7802" t="s">
        <v>15</v>
      </c>
      <c r="E7802" t="s">
        <v>518</v>
      </c>
      <c r="F7802" s="1">
        <v>43815.434791666667</v>
      </c>
      <c r="G7802">
        <v>2</v>
      </c>
      <c r="H7802">
        <v>119.76</v>
      </c>
      <c r="I7802">
        <v>239.52</v>
      </c>
      <c r="J7802">
        <v>18</v>
      </c>
      <c r="K7802" t="s">
        <v>1543</v>
      </c>
      <c r="L7802">
        <v>2019</v>
      </c>
      <c r="M7802">
        <v>12</v>
      </c>
    </row>
    <row r="7803" spans="1:13" x14ac:dyDescent="0.25">
      <c r="A7803">
        <v>845594</v>
      </c>
      <c r="B7803" t="s">
        <v>1696</v>
      </c>
      <c r="C7803" t="s">
        <v>14</v>
      </c>
      <c r="D7803" t="s">
        <v>15</v>
      </c>
      <c r="E7803" t="s">
        <v>518</v>
      </c>
      <c r="F7803" s="1">
        <v>43818.334548611114</v>
      </c>
      <c r="G7803">
        <v>2</v>
      </c>
      <c r="H7803">
        <v>179.98</v>
      </c>
      <c r="I7803">
        <v>359.96</v>
      </c>
      <c r="J7803">
        <v>18</v>
      </c>
      <c r="K7803" t="s">
        <v>1543</v>
      </c>
      <c r="L7803">
        <v>2019</v>
      </c>
      <c r="M7803">
        <v>12</v>
      </c>
    </row>
    <row r="7804" spans="1:13" x14ac:dyDescent="0.25">
      <c r="A7804">
        <v>850459</v>
      </c>
      <c r="B7804" t="s">
        <v>519</v>
      </c>
      <c r="C7804" t="s">
        <v>14</v>
      </c>
      <c r="D7804" t="s">
        <v>15</v>
      </c>
      <c r="E7804" t="s">
        <v>518</v>
      </c>
      <c r="F7804" s="1">
        <v>42821.416122685187</v>
      </c>
      <c r="G7804">
        <v>1</v>
      </c>
      <c r="H7804">
        <v>104.52</v>
      </c>
      <c r="I7804">
        <v>104.52</v>
      </c>
      <c r="J7804">
        <v>18</v>
      </c>
      <c r="K7804" t="s">
        <v>1543</v>
      </c>
      <c r="L7804">
        <v>2017</v>
      </c>
      <c r="M7804">
        <v>3</v>
      </c>
    </row>
    <row r="7805" spans="1:13" x14ac:dyDescent="0.25">
      <c r="A7805">
        <v>850459</v>
      </c>
      <c r="B7805" t="s">
        <v>519</v>
      </c>
      <c r="C7805" t="s">
        <v>14</v>
      </c>
      <c r="D7805" t="s">
        <v>15</v>
      </c>
      <c r="E7805" t="s">
        <v>518</v>
      </c>
      <c r="F7805" s="1">
        <v>42835.347442129627</v>
      </c>
      <c r="G7805">
        <v>1</v>
      </c>
      <c r="H7805">
        <v>60.37</v>
      </c>
      <c r="I7805">
        <v>60.37</v>
      </c>
      <c r="J7805">
        <v>18</v>
      </c>
      <c r="K7805" t="s">
        <v>1543</v>
      </c>
      <c r="L7805">
        <v>2017</v>
      </c>
      <c r="M7805">
        <v>4</v>
      </c>
    </row>
    <row r="7806" spans="1:13" x14ac:dyDescent="0.25">
      <c r="A7806">
        <v>850459</v>
      </c>
      <c r="B7806" t="s">
        <v>519</v>
      </c>
      <c r="C7806" t="s">
        <v>14</v>
      </c>
      <c r="D7806" t="s">
        <v>15</v>
      </c>
      <c r="E7806" t="s">
        <v>518</v>
      </c>
      <c r="F7806" s="1">
        <v>42860.511423611111</v>
      </c>
      <c r="G7806">
        <v>1</v>
      </c>
      <c r="H7806">
        <v>60.37</v>
      </c>
      <c r="I7806">
        <v>60.37</v>
      </c>
      <c r="J7806">
        <v>18</v>
      </c>
      <c r="K7806" t="s">
        <v>1543</v>
      </c>
      <c r="L7806">
        <v>2017</v>
      </c>
      <c r="M7806">
        <v>5</v>
      </c>
    </row>
    <row r="7807" spans="1:13" x14ac:dyDescent="0.25">
      <c r="A7807">
        <v>850459</v>
      </c>
      <c r="B7807" t="s">
        <v>519</v>
      </c>
      <c r="C7807" t="s">
        <v>14</v>
      </c>
      <c r="D7807" t="s">
        <v>15</v>
      </c>
      <c r="E7807" t="s">
        <v>518</v>
      </c>
      <c r="F7807" s="1">
        <v>42864.360856481479</v>
      </c>
      <c r="G7807">
        <v>1</v>
      </c>
      <c r="H7807">
        <v>60.37</v>
      </c>
      <c r="I7807">
        <v>60.37</v>
      </c>
      <c r="J7807">
        <v>18</v>
      </c>
      <c r="K7807" t="s">
        <v>1543</v>
      </c>
      <c r="L7807">
        <v>2017</v>
      </c>
      <c r="M7807">
        <v>5</v>
      </c>
    </row>
    <row r="7808" spans="1:13" x14ac:dyDescent="0.25">
      <c r="A7808">
        <v>850459</v>
      </c>
      <c r="B7808" t="s">
        <v>519</v>
      </c>
      <c r="C7808" t="s">
        <v>14</v>
      </c>
      <c r="D7808" t="s">
        <v>15</v>
      </c>
      <c r="E7808" t="s">
        <v>518</v>
      </c>
      <c r="F7808" s="1">
        <v>42884.43540509259</v>
      </c>
      <c r="G7808">
        <v>2</v>
      </c>
      <c r="H7808">
        <v>59.37</v>
      </c>
      <c r="I7808">
        <v>118.74</v>
      </c>
      <c r="J7808">
        <v>18</v>
      </c>
      <c r="K7808" t="s">
        <v>1543</v>
      </c>
      <c r="L7808">
        <v>2017</v>
      </c>
      <c r="M7808">
        <v>5</v>
      </c>
    </row>
    <row r="7809" spans="1:13" x14ac:dyDescent="0.25">
      <c r="A7809">
        <v>850459</v>
      </c>
      <c r="B7809" t="s">
        <v>519</v>
      </c>
      <c r="C7809" t="s">
        <v>14</v>
      </c>
      <c r="D7809" t="s">
        <v>15</v>
      </c>
      <c r="E7809" t="s">
        <v>518</v>
      </c>
      <c r="F7809" s="1">
        <v>42898.440983796296</v>
      </c>
      <c r="G7809">
        <v>2</v>
      </c>
      <c r="H7809">
        <v>60.37</v>
      </c>
      <c r="I7809">
        <v>120.74</v>
      </c>
      <c r="J7809">
        <v>18</v>
      </c>
      <c r="K7809" t="s">
        <v>1543</v>
      </c>
      <c r="L7809">
        <v>2017</v>
      </c>
      <c r="M7809">
        <v>6</v>
      </c>
    </row>
    <row r="7810" spans="1:13" x14ac:dyDescent="0.25">
      <c r="A7810">
        <v>850459</v>
      </c>
      <c r="B7810" t="s">
        <v>519</v>
      </c>
      <c r="C7810" t="s">
        <v>14</v>
      </c>
      <c r="D7810" t="s">
        <v>15</v>
      </c>
      <c r="E7810" t="s">
        <v>518</v>
      </c>
      <c r="F7810" s="1">
        <v>42912.410821759258</v>
      </c>
      <c r="G7810">
        <v>1</v>
      </c>
      <c r="H7810">
        <v>59.37</v>
      </c>
      <c r="I7810">
        <v>59.37</v>
      </c>
      <c r="J7810">
        <v>18</v>
      </c>
      <c r="K7810" t="s">
        <v>1543</v>
      </c>
      <c r="L7810">
        <v>2017</v>
      </c>
      <c r="M7810">
        <v>6</v>
      </c>
    </row>
    <row r="7811" spans="1:13" x14ac:dyDescent="0.25">
      <c r="A7811">
        <v>850459</v>
      </c>
      <c r="B7811" t="s">
        <v>519</v>
      </c>
      <c r="C7811" t="s">
        <v>14</v>
      </c>
      <c r="D7811" t="s">
        <v>15</v>
      </c>
      <c r="E7811" t="s">
        <v>518</v>
      </c>
      <c r="F7811" s="1">
        <v>42950.415763888886</v>
      </c>
      <c r="G7811">
        <v>1</v>
      </c>
      <c r="H7811">
        <v>59.96</v>
      </c>
      <c r="I7811">
        <v>59.96</v>
      </c>
      <c r="J7811">
        <v>18</v>
      </c>
      <c r="K7811" t="s">
        <v>1543</v>
      </c>
      <c r="L7811">
        <v>2017</v>
      </c>
      <c r="M7811">
        <v>8</v>
      </c>
    </row>
    <row r="7812" spans="1:13" x14ac:dyDescent="0.25">
      <c r="A7812">
        <v>850459</v>
      </c>
      <c r="B7812" t="s">
        <v>519</v>
      </c>
      <c r="C7812" t="s">
        <v>14</v>
      </c>
      <c r="D7812" t="s">
        <v>15</v>
      </c>
      <c r="E7812" t="s">
        <v>518</v>
      </c>
      <c r="F7812" s="1">
        <v>42950.415763888886</v>
      </c>
      <c r="G7812">
        <v>2</v>
      </c>
      <c r="H7812">
        <v>59.96</v>
      </c>
      <c r="I7812">
        <v>119.92</v>
      </c>
      <c r="J7812">
        <v>18</v>
      </c>
      <c r="K7812" t="s">
        <v>1543</v>
      </c>
      <c r="L7812">
        <v>2017</v>
      </c>
      <c r="M7812">
        <v>8</v>
      </c>
    </row>
    <row r="7813" spans="1:13" x14ac:dyDescent="0.25">
      <c r="A7813">
        <v>850459</v>
      </c>
      <c r="B7813" t="s">
        <v>519</v>
      </c>
      <c r="C7813" t="s">
        <v>14</v>
      </c>
      <c r="D7813" t="s">
        <v>15</v>
      </c>
      <c r="E7813" t="s">
        <v>518</v>
      </c>
      <c r="F7813" s="1">
        <v>43045.410370370373</v>
      </c>
      <c r="G7813">
        <v>2</v>
      </c>
      <c r="H7813">
        <v>60.37</v>
      </c>
      <c r="I7813">
        <v>120.74</v>
      </c>
      <c r="J7813">
        <v>18</v>
      </c>
      <c r="K7813" t="s">
        <v>1543</v>
      </c>
      <c r="L7813">
        <v>2017</v>
      </c>
      <c r="M7813">
        <v>11</v>
      </c>
    </row>
    <row r="7814" spans="1:13" x14ac:dyDescent="0.25">
      <c r="A7814">
        <v>850459</v>
      </c>
      <c r="B7814" t="s">
        <v>519</v>
      </c>
      <c r="C7814" t="s">
        <v>14</v>
      </c>
      <c r="D7814" t="s">
        <v>15</v>
      </c>
      <c r="E7814" t="s">
        <v>518</v>
      </c>
      <c r="F7814" s="1">
        <v>43052.409444444442</v>
      </c>
      <c r="G7814">
        <v>2</v>
      </c>
      <c r="H7814">
        <v>59.37</v>
      </c>
      <c r="I7814">
        <v>118.74</v>
      </c>
      <c r="J7814">
        <v>18</v>
      </c>
      <c r="K7814" t="s">
        <v>1543</v>
      </c>
      <c r="L7814">
        <v>2017</v>
      </c>
      <c r="M7814">
        <v>11</v>
      </c>
    </row>
    <row r="7815" spans="1:13" x14ac:dyDescent="0.25">
      <c r="A7815">
        <v>850459</v>
      </c>
      <c r="B7815" t="s">
        <v>519</v>
      </c>
      <c r="C7815" t="s">
        <v>14</v>
      </c>
      <c r="D7815" t="s">
        <v>15</v>
      </c>
      <c r="E7815" t="s">
        <v>518</v>
      </c>
      <c r="F7815" s="1">
        <v>43157.399328703701</v>
      </c>
      <c r="G7815">
        <v>1</v>
      </c>
      <c r="H7815">
        <v>59.95</v>
      </c>
      <c r="I7815">
        <v>59.95</v>
      </c>
      <c r="J7815">
        <v>18</v>
      </c>
      <c r="K7815" t="s">
        <v>1543</v>
      </c>
      <c r="L7815">
        <v>2018</v>
      </c>
      <c r="M7815">
        <v>2</v>
      </c>
    </row>
    <row r="7816" spans="1:13" x14ac:dyDescent="0.25">
      <c r="A7816">
        <v>850459</v>
      </c>
      <c r="B7816" t="s">
        <v>519</v>
      </c>
      <c r="C7816" t="s">
        <v>14</v>
      </c>
      <c r="D7816" t="s">
        <v>15</v>
      </c>
      <c r="E7816" t="s">
        <v>518</v>
      </c>
      <c r="F7816" s="1">
        <v>43164.410092592596</v>
      </c>
      <c r="G7816">
        <v>1</v>
      </c>
      <c r="H7816">
        <v>59.37</v>
      </c>
      <c r="I7816">
        <v>59.37</v>
      </c>
      <c r="J7816">
        <v>18</v>
      </c>
      <c r="K7816" t="s">
        <v>1543</v>
      </c>
      <c r="L7816">
        <v>2018</v>
      </c>
      <c r="M7816">
        <v>3</v>
      </c>
    </row>
    <row r="7817" spans="1:13" x14ac:dyDescent="0.25">
      <c r="A7817">
        <v>850459</v>
      </c>
      <c r="B7817" t="s">
        <v>519</v>
      </c>
      <c r="C7817" t="s">
        <v>14</v>
      </c>
      <c r="D7817" t="s">
        <v>15</v>
      </c>
      <c r="E7817" t="s">
        <v>518</v>
      </c>
      <c r="F7817" s="1">
        <v>43171.330960648149</v>
      </c>
      <c r="G7817">
        <v>1</v>
      </c>
      <c r="H7817">
        <v>59.95</v>
      </c>
      <c r="I7817">
        <v>59.95</v>
      </c>
      <c r="J7817">
        <v>18</v>
      </c>
      <c r="K7817" t="s">
        <v>1543</v>
      </c>
      <c r="L7817">
        <v>2018</v>
      </c>
      <c r="M7817">
        <v>3</v>
      </c>
    </row>
    <row r="7818" spans="1:13" x14ac:dyDescent="0.25">
      <c r="A7818">
        <v>850459</v>
      </c>
      <c r="B7818" t="s">
        <v>519</v>
      </c>
      <c r="C7818" t="s">
        <v>14</v>
      </c>
      <c r="D7818" t="s">
        <v>15</v>
      </c>
      <c r="E7818" t="s">
        <v>518</v>
      </c>
      <c r="F7818" s="1">
        <v>43199.416284722225</v>
      </c>
      <c r="G7818">
        <v>1</v>
      </c>
      <c r="H7818">
        <v>59.95</v>
      </c>
      <c r="I7818">
        <v>59.95</v>
      </c>
      <c r="J7818">
        <v>18</v>
      </c>
      <c r="K7818" t="s">
        <v>1543</v>
      </c>
      <c r="L7818">
        <v>2018</v>
      </c>
      <c r="M7818">
        <v>4</v>
      </c>
    </row>
    <row r="7819" spans="1:13" x14ac:dyDescent="0.25">
      <c r="A7819">
        <v>850459</v>
      </c>
      <c r="B7819" t="s">
        <v>519</v>
      </c>
      <c r="C7819" t="s">
        <v>14</v>
      </c>
      <c r="D7819" t="s">
        <v>15</v>
      </c>
      <c r="E7819" t="s">
        <v>518</v>
      </c>
      <c r="F7819" s="1">
        <v>43248.351180555554</v>
      </c>
      <c r="G7819">
        <v>1</v>
      </c>
      <c r="H7819">
        <v>59.95</v>
      </c>
      <c r="I7819">
        <v>59.95</v>
      </c>
      <c r="J7819">
        <v>18</v>
      </c>
      <c r="K7819" t="s">
        <v>1543</v>
      </c>
      <c r="L7819">
        <v>2018</v>
      </c>
      <c r="M7819">
        <v>5</v>
      </c>
    </row>
    <row r="7820" spans="1:13" x14ac:dyDescent="0.25">
      <c r="A7820">
        <v>850459</v>
      </c>
      <c r="B7820" t="s">
        <v>519</v>
      </c>
      <c r="C7820" t="s">
        <v>14</v>
      </c>
      <c r="D7820" t="s">
        <v>15</v>
      </c>
      <c r="E7820" t="s">
        <v>518</v>
      </c>
      <c r="F7820" s="1">
        <v>43248.351180555554</v>
      </c>
      <c r="G7820">
        <v>1</v>
      </c>
      <c r="H7820">
        <v>59.95</v>
      </c>
      <c r="I7820">
        <v>59.95</v>
      </c>
      <c r="J7820">
        <v>18</v>
      </c>
      <c r="K7820" t="s">
        <v>1543</v>
      </c>
      <c r="L7820">
        <v>2018</v>
      </c>
      <c r="M7820">
        <v>5</v>
      </c>
    </row>
    <row r="7821" spans="1:13" x14ac:dyDescent="0.25">
      <c r="A7821">
        <v>850459</v>
      </c>
      <c r="B7821" t="s">
        <v>519</v>
      </c>
      <c r="C7821" t="s">
        <v>14</v>
      </c>
      <c r="D7821" t="s">
        <v>15</v>
      </c>
      <c r="E7821" t="s">
        <v>518</v>
      </c>
      <c r="F7821" s="1">
        <v>43290.313692129632</v>
      </c>
      <c r="G7821">
        <v>1</v>
      </c>
      <c r="H7821">
        <v>59.95</v>
      </c>
      <c r="I7821">
        <v>59.95</v>
      </c>
      <c r="J7821">
        <v>18</v>
      </c>
      <c r="K7821" t="s">
        <v>1543</v>
      </c>
      <c r="L7821">
        <v>2018</v>
      </c>
      <c r="M7821">
        <v>7</v>
      </c>
    </row>
    <row r="7822" spans="1:13" x14ac:dyDescent="0.25">
      <c r="A7822">
        <v>850459</v>
      </c>
      <c r="B7822" t="s">
        <v>519</v>
      </c>
      <c r="C7822" t="s">
        <v>14</v>
      </c>
      <c r="D7822" t="s">
        <v>15</v>
      </c>
      <c r="E7822" t="s">
        <v>518</v>
      </c>
      <c r="F7822" s="1">
        <v>43381.440335648149</v>
      </c>
      <c r="G7822">
        <v>1</v>
      </c>
      <c r="H7822">
        <v>59.95</v>
      </c>
      <c r="I7822">
        <v>59.95</v>
      </c>
      <c r="J7822">
        <v>18</v>
      </c>
      <c r="K7822" t="s">
        <v>1543</v>
      </c>
      <c r="L7822">
        <v>2018</v>
      </c>
      <c r="M7822">
        <v>10</v>
      </c>
    </row>
    <row r="7823" spans="1:13" x14ac:dyDescent="0.25">
      <c r="A7823">
        <v>850459</v>
      </c>
      <c r="B7823" t="s">
        <v>519</v>
      </c>
      <c r="C7823" t="s">
        <v>14</v>
      </c>
      <c r="D7823" t="s">
        <v>15</v>
      </c>
      <c r="E7823" t="s">
        <v>518</v>
      </c>
      <c r="F7823" s="1">
        <v>43381.440335648149</v>
      </c>
      <c r="G7823">
        <v>2</v>
      </c>
      <c r="H7823">
        <v>59.95</v>
      </c>
      <c r="I7823">
        <v>119.9</v>
      </c>
      <c r="J7823">
        <v>18</v>
      </c>
      <c r="K7823" t="s">
        <v>1543</v>
      </c>
      <c r="L7823">
        <v>2018</v>
      </c>
      <c r="M7823">
        <v>10</v>
      </c>
    </row>
    <row r="7824" spans="1:13" x14ac:dyDescent="0.25">
      <c r="A7824">
        <v>850459</v>
      </c>
      <c r="B7824" t="s">
        <v>519</v>
      </c>
      <c r="C7824" t="s">
        <v>14</v>
      </c>
      <c r="D7824" t="s">
        <v>15</v>
      </c>
      <c r="E7824" t="s">
        <v>518</v>
      </c>
      <c r="F7824" s="1">
        <v>43451.457071759258</v>
      </c>
      <c r="G7824">
        <v>2</v>
      </c>
      <c r="H7824">
        <v>59.37</v>
      </c>
      <c r="I7824">
        <v>118.74</v>
      </c>
      <c r="J7824">
        <v>18</v>
      </c>
      <c r="K7824" t="s">
        <v>1543</v>
      </c>
      <c r="L7824">
        <v>2018</v>
      </c>
      <c r="M7824">
        <v>12</v>
      </c>
    </row>
    <row r="7825" spans="1:13" x14ac:dyDescent="0.25">
      <c r="A7825">
        <v>850459</v>
      </c>
      <c r="B7825" t="s">
        <v>519</v>
      </c>
      <c r="C7825" t="s">
        <v>14</v>
      </c>
      <c r="D7825" t="s">
        <v>15</v>
      </c>
      <c r="E7825" t="s">
        <v>518</v>
      </c>
      <c r="F7825" s="1">
        <v>43496.414386574077</v>
      </c>
      <c r="G7825">
        <v>1</v>
      </c>
      <c r="H7825">
        <v>59.95</v>
      </c>
      <c r="I7825">
        <v>59.95</v>
      </c>
      <c r="J7825">
        <v>18</v>
      </c>
      <c r="K7825" t="s">
        <v>1543</v>
      </c>
      <c r="L7825">
        <v>2019</v>
      </c>
      <c r="M7825">
        <v>1</v>
      </c>
    </row>
    <row r="7826" spans="1:13" x14ac:dyDescent="0.25">
      <c r="A7826">
        <v>850459</v>
      </c>
      <c r="B7826" t="s">
        <v>519</v>
      </c>
      <c r="C7826" t="s">
        <v>14</v>
      </c>
      <c r="D7826" t="s">
        <v>15</v>
      </c>
      <c r="E7826" t="s">
        <v>518</v>
      </c>
      <c r="F7826" s="1">
        <v>43542.404826388891</v>
      </c>
      <c r="G7826">
        <v>1</v>
      </c>
      <c r="H7826">
        <v>59.96</v>
      </c>
      <c r="I7826">
        <v>59.96</v>
      </c>
      <c r="J7826">
        <v>18</v>
      </c>
      <c r="K7826" t="s">
        <v>1543</v>
      </c>
      <c r="L7826">
        <v>2019</v>
      </c>
      <c r="M7826">
        <v>3</v>
      </c>
    </row>
    <row r="7827" spans="1:13" x14ac:dyDescent="0.25">
      <c r="A7827">
        <v>850459</v>
      </c>
      <c r="B7827" t="s">
        <v>519</v>
      </c>
      <c r="C7827" t="s">
        <v>14</v>
      </c>
      <c r="D7827" t="s">
        <v>15</v>
      </c>
      <c r="E7827" t="s">
        <v>518</v>
      </c>
      <c r="F7827" s="1">
        <v>43542.404826388891</v>
      </c>
      <c r="G7827">
        <v>1</v>
      </c>
      <c r="H7827">
        <v>59.37</v>
      </c>
      <c r="I7827">
        <v>59.37</v>
      </c>
      <c r="J7827">
        <v>18</v>
      </c>
      <c r="K7827" t="s">
        <v>1543</v>
      </c>
      <c r="L7827">
        <v>2019</v>
      </c>
      <c r="M7827">
        <v>3</v>
      </c>
    </row>
    <row r="7828" spans="1:13" x14ac:dyDescent="0.25">
      <c r="A7828">
        <v>850459</v>
      </c>
      <c r="B7828" t="s">
        <v>519</v>
      </c>
      <c r="C7828" t="s">
        <v>14</v>
      </c>
      <c r="D7828" t="s">
        <v>15</v>
      </c>
      <c r="E7828" t="s">
        <v>518</v>
      </c>
      <c r="F7828" s="1">
        <v>43563.420960648145</v>
      </c>
      <c r="G7828">
        <v>1</v>
      </c>
      <c r="H7828">
        <v>59.37</v>
      </c>
      <c r="I7828">
        <v>59.37</v>
      </c>
      <c r="J7828">
        <v>18</v>
      </c>
      <c r="K7828" t="s">
        <v>1543</v>
      </c>
      <c r="L7828">
        <v>2019</v>
      </c>
      <c r="M7828">
        <v>4</v>
      </c>
    </row>
    <row r="7829" spans="1:13" x14ac:dyDescent="0.25">
      <c r="A7829">
        <v>850459</v>
      </c>
      <c r="B7829" t="s">
        <v>519</v>
      </c>
      <c r="C7829" t="s">
        <v>14</v>
      </c>
      <c r="D7829" t="s">
        <v>15</v>
      </c>
      <c r="E7829" t="s">
        <v>518</v>
      </c>
      <c r="F7829" s="1">
        <v>43563.420960648145</v>
      </c>
      <c r="G7829">
        <v>1</v>
      </c>
      <c r="H7829">
        <v>59.95</v>
      </c>
      <c r="I7829">
        <v>59.95</v>
      </c>
      <c r="J7829">
        <v>18</v>
      </c>
      <c r="K7829" t="s">
        <v>1543</v>
      </c>
      <c r="L7829">
        <v>2019</v>
      </c>
      <c r="M7829">
        <v>4</v>
      </c>
    </row>
    <row r="7830" spans="1:13" x14ac:dyDescent="0.25">
      <c r="A7830">
        <v>850459</v>
      </c>
      <c r="B7830" t="s">
        <v>519</v>
      </c>
      <c r="C7830" t="s">
        <v>14</v>
      </c>
      <c r="D7830" t="s">
        <v>15</v>
      </c>
      <c r="E7830" t="s">
        <v>518</v>
      </c>
      <c r="F7830" s="1">
        <v>43605.414363425924</v>
      </c>
      <c r="G7830">
        <v>2</v>
      </c>
      <c r="H7830">
        <v>59.37</v>
      </c>
      <c r="I7830">
        <v>118.74</v>
      </c>
      <c r="J7830">
        <v>18</v>
      </c>
      <c r="K7830" t="s">
        <v>1543</v>
      </c>
      <c r="L7830">
        <v>2019</v>
      </c>
      <c r="M7830">
        <v>5</v>
      </c>
    </row>
    <row r="7831" spans="1:13" x14ac:dyDescent="0.25">
      <c r="A7831">
        <v>850459</v>
      </c>
      <c r="B7831" t="s">
        <v>519</v>
      </c>
      <c r="C7831" t="s">
        <v>14</v>
      </c>
      <c r="D7831" t="s">
        <v>15</v>
      </c>
      <c r="E7831" t="s">
        <v>518</v>
      </c>
      <c r="F7831" s="1">
        <v>43605.414363425924</v>
      </c>
      <c r="G7831">
        <v>2</v>
      </c>
      <c r="H7831">
        <v>59.95</v>
      </c>
      <c r="I7831">
        <v>119.9</v>
      </c>
      <c r="J7831">
        <v>18</v>
      </c>
      <c r="K7831" t="s">
        <v>1543</v>
      </c>
      <c r="L7831">
        <v>2019</v>
      </c>
      <c r="M7831">
        <v>5</v>
      </c>
    </row>
    <row r="7832" spans="1:13" x14ac:dyDescent="0.25">
      <c r="A7832">
        <v>850459</v>
      </c>
      <c r="B7832" t="s">
        <v>519</v>
      </c>
      <c r="C7832" t="s">
        <v>14</v>
      </c>
      <c r="D7832" t="s">
        <v>15</v>
      </c>
      <c r="E7832" t="s">
        <v>518</v>
      </c>
      <c r="F7832" s="1">
        <v>43626.398240740738</v>
      </c>
      <c r="G7832">
        <v>1</v>
      </c>
      <c r="H7832">
        <v>59.95</v>
      </c>
      <c r="I7832">
        <v>59.95</v>
      </c>
      <c r="J7832">
        <v>18</v>
      </c>
      <c r="K7832" t="s">
        <v>1543</v>
      </c>
      <c r="L7832">
        <v>2019</v>
      </c>
      <c r="M7832">
        <v>6</v>
      </c>
    </row>
    <row r="7833" spans="1:13" x14ac:dyDescent="0.25">
      <c r="A7833">
        <v>850459</v>
      </c>
      <c r="B7833" t="s">
        <v>519</v>
      </c>
      <c r="C7833" t="s">
        <v>14</v>
      </c>
      <c r="D7833" t="s">
        <v>15</v>
      </c>
      <c r="E7833" t="s">
        <v>518</v>
      </c>
      <c r="F7833" s="1">
        <v>43626.401446759257</v>
      </c>
      <c r="G7833">
        <v>1</v>
      </c>
      <c r="H7833">
        <v>59.95</v>
      </c>
      <c r="I7833">
        <v>59.95</v>
      </c>
      <c r="J7833">
        <v>18</v>
      </c>
      <c r="K7833" t="s">
        <v>1543</v>
      </c>
      <c r="L7833">
        <v>2019</v>
      </c>
      <c r="M7833">
        <v>6</v>
      </c>
    </row>
    <row r="7834" spans="1:13" x14ac:dyDescent="0.25">
      <c r="A7834">
        <v>850459</v>
      </c>
      <c r="B7834" t="s">
        <v>519</v>
      </c>
      <c r="C7834" t="s">
        <v>14</v>
      </c>
      <c r="D7834" t="s">
        <v>15</v>
      </c>
      <c r="E7834" t="s">
        <v>518</v>
      </c>
      <c r="F7834" s="1">
        <v>43696.402407407404</v>
      </c>
      <c r="G7834">
        <v>1</v>
      </c>
      <c r="H7834">
        <v>59.95</v>
      </c>
      <c r="I7834">
        <v>59.95</v>
      </c>
      <c r="J7834">
        <v>18</v>
      </c>
      <c r="K7834" t="s">
        <v>1543</v>
      </c>
      <c r="L7834">
        <v>2019</v>
      </c>
      <c r="M7834">
        <v>8</v>
      </c>
    </row>
    <row r="7835" spans="1:13" x14ac:dyDescent="0.25">
      <c r="A7835">
        <v>850459</v>
      </c>
      <c r="B7835" t="s">
        <v>519</v>
      </c>
      <c r="C7835" t="s">
        <v>14</v>
      </c>
      <c r="D7835" t="s">
        <v>15</v>
      </c>
      <c r="E7835" t="s">
        <v>518</v>
      </c>
      <c r="F7835" s="1">
        <v>43696.402407407404</v>
      </c>
      <c r="G7835">
        <v>1</v>
      </c>
      <c r="H7835">
        <v>59.95</v>
      </c>
      <c r="I7835">
        <v>59.95</v>
      </c>
      <c r="J7835">
        <v>18</v>
      </c>
      <c r="K7835" t="s">
        <v>1543</v>
      </c>
      <c r="L7835">
        <v>2019</v>
      </c>
      <c r="M7835">
        <v>8</v>
      </c>
    </row>
    <row r="7836" spans="1:13" x14ac:dyDescent="0.25">
      <c r="A7836">
        <v>850459</v>
      </c>
      <c r="B7836" t="s">
        <v>519</v>
      </c>
      <c r="C7836" t="s">
        <v>14</v>
      </c>
      <c r="D7836" t="s">
        <v>15</v>
      </c>
      <c r="E7836" t="s">
        <v>518</v>
      </c>
      <c r="F7836" s="1">
        <v>43696.402407407404</v>
      </c>
      <c r="G7836">
        <v>1</v>
      </c>
      <c r="H7836">
        <v>59.95</v>
      </c>
      <c r="I7836">
        <v>59.95</v>
      </c>
      <c r="J7836">
        <v>18</v>
      </c>
      <c r="K7836" t="s">
        <v>1543</v>
      </c>
      <c r="L7836">
        <v>2019</v>
      </c>
      <c r="M7836">
        <v>8</v>
      </c>
    </row>
    <row r="7837" spans="1:13" x14ac:dyDescent="0.25">
      <c r="A7837">
        <v>850459</v>
      </c>
      <c r="B7837" t="s">
        <v>519</v>
      </c>
      <c r="C7837" t="s">
        <v>14</v>
      </c>
      <c r="D7837" t="s">
        <v>15</v>
      </c>
      <c r="E7837" t="s">
        <v>518</v>
      </c>
      <c r="F7837" s="1">
        <v>43710.419942129629</v>
      </c>
      <c r="G7837">
        <v>1</v>
      </c>
      <c r="H7837">
        <v>59.88</v>
      </c>
      <c r="I7837">
        <v>59.88</v>
      </c>
      <c r="J7837">
        <v>18</v>
      </c>
      <c r="K7837" t="s">
        <v>1543</v>
      </c>
      <c r="L7837">
        <v>2019</v>
      </c>
      <c r="M7837">
        <v>9</v>
      </c>
    </row>
    <row r="7838" spans="1:13" x14ac:dyDescent="0.25">
      <c r="A7838">
        <v>850459</v>
      </c>
      <c r="B7838" t="s">
        <v>519</v>
      </c>
      <c r="C7838" t="s">
        <v>14</v>
      </c>
      <c r="D7838" t="s">
        <v>15</v>
      </c>
      <c r="E7838" t="s">
        <v>518</v>
      </c>
      <c r="F7838" s="1">
        <v>43710.419942129629</v>
      </c>
      <c r="G7838">
        <v>1</v>
      </c>
      <c r="H7838">
        <v>59.88</v>
      </c>
      <c r="I7838">
        <v>59.88</v>
      </c>
      <c r="J7838">
        <v>18</v>
      </c>
      <c r="K7838" t="s">
        <v>1543</v>
      </c>
      <c r="L7838">
        <v>2019</v>
      </c>
      <c r="M7838">
        <v>9</v>
      </c>
    </row>
    <row r="7839" spans="1:13" x14ac:dyDescent="0.25">
      <c r="A7839">
        <v>850459</v>
      </c>
      <c r="B7839" t="s">
        <v>519</v>
      </c>
      <c r="C7839" t="s">
        <v>14</v>
      </c>
      <c r="D7839" t="s">
        <v>15</v>
      </c>
      <c r="E7839" t="s">
        <v>518</v>
      </c>
      <c r="F7839" s="1">
        <v>43710.419942129629</v>
      </c>
      <c r="G7839">
        <v>1</v>
      </c>
      <c r="H7839">
        <v>59.88</v>
      </c>
      <c r="I7839">
        <v>59.88</v>
      </c>
      <c r="J7839">
        <v>18</v>
      </c>
      <c r="K7839" t="s">
        <v>1543</v>
      </c>
      <c r="L7839">
        <v>2019</v>
      </c>
      <c r="M7839">
        <v>9</v>
      </c>
    </row>
    <row r="7840" spans="1:13" x14ac:dyDescent="0.25">
      <c r="A7840">
        <v>127778</v>
      </c>
      <c r="B7840" t="s">
        <v>1122</v>
      </c>
      <c r="C7840" t="s">
        <v>14</v>
      </c>
      <c r="D7840" t="s">
        <v>15</v>
      </c>
      <c r="E7840" t="s">
        <v>518</v>
      </c>
      <c r="F7840" s="1">
        <v>43116.343113425923</v>
      </c>
      <c r="G7840">
        <v>2</v>
      </c>
      <c r="H7840">
        <v>144.62</v>
      </c>
      <c r="I7840">
        <v>289.24</v>
      </c>
      <c r="J7840">
        <v>18</v>
      </c>
      <c r="K7840" t="s">
        <v>1543</v>
      </c>
      <c r="L7840">
        <v>2018</v>
      </c>
      <c r="M7840">
        <v>1</v>
      </c>
    </row>
    <row r="7841" spans="1:13" x14ac:dyDescent="0.25">
      <c r="A7841">
        <v>127778</v>
      </c>
      <c r="B7841" t="s">
        <v>1122</v>
      </c>
      <c r="C7841" t="s">
        <v>14</v>
      </c>
      <c r="D7841" t="s">
        <v>15</v>
      </c>
      <c r="E7841" t="s">
        <v>518</v>
      </c>
      <c r="F7841" s="1">
        <v>43123.36204861111</v>
      </c>
      <c r="G7841">
        <v>1</v>
      </c>
      <c r="H7841">
        <v>144.49</v>
      </c>
      <c r="I7841">
        <v>144.49</v>
      </c>
      <c r="J7841">
        <v>18</v>
      </c>
      <c r="K7841" t="s">
        <v>1543</v>
      </c>
      <c r="L7841">
        <v>2018</v>
      </c>
      <c r="M7841">
        <v>1</v>
      </c>
    </row>
    <row r="7842" spans="1:13" x14ac:dyDescent="0.25">
      <c r="A7842">
        <v>127778</v>
      </c>
      <c r="B7842" t="s">
        <v>1122</v>
      </c>
      <c r="C7842" t="s">
        <v>14</v>
      </c>
      <c r="D7842" t="s">
        <v>15</v>
      </c>
      <c r="E7842" t="s">
        <v>518</v>
      </c>
      <c r="F7842" s="1">
        <v>43143.416597222225</v>
      </c>
      <c r="G7842">
        <v>1</v>
      </c>
      <c r="H7842">
        <v>144.46</v>
      </c>
      <c r="I7842">
        <v>144.46</v>
      </c>
      <c r="J7842">
        <v>18</v>
      </c>
      <c r="K7842" t="s">
        <v>1543</v>
      </c>
      <c r="L7842">
        <v>2018</v>
      </c>
      <c r="M7842">
        <v>2</v>
      </c>
    </row>
    <row r="7843" spans="1:13" x14ac:dyDescent="0.25">
      <c r="A7843">
        <v>127778</v>
      </c>
      <c r="B7843" t="s">
        <v>1122</v>
      </c>
      <c r="C7843" t="s">
        <v>14</v>
      </c>
      <c r="D7843" t="s">
        <v>15</v>
      </c>
      <c r="E7843" t="s">
        <v>518</v>
      </c>
      <c r="F7843" s="1">
        <v>43157.399328703701</v>
      </c>
      <c r="G7843">
        <v>1</v>
      </c>
      <c r="H7843">
        <v>144.46</v>
      </c>
      <c r="I7843">
        <v>144.46</v>
      </c>
      <c r="J7843">
        <v>18</v>
      </c>
      <c r="K7843" t="s">
        <v>1543</v>
      </c>
      <c r="L7843">
        <v>2018</v>
      </c>
      <c r="M7843">
        <v>2</v>
      </c>
    </row>
    <row r="7844" spans="1:13" x14ac:dyDescent="0.25">
      <c r="A7844">
        <v>127778</v>
      </c>
      <c r="B7844" t="s">
        <v>1122</v>
      </c>
      <c r="C7844" t="s">
        <v>14</v>
      </c>
      <c r="D7844" t="s">
        <v>15</v>
      </c>
      <c r="E7844" t="s">
        <v>518</v>
      </c>
      <c r="F7844" s="1">
        <v>43164.410092592596</v>
      </c>
      <c r="G7844">
        <v>2</v>
      </c>
      <c r="H7844">
        <v>144.46</v>
      </c>
      <c r="I7844">
        <v>288.92</v>
      </c>
      <c r="J7844">
        <v>18</v>
      </c>
      <c r="K7844" t="s">
        <v>1543</v>
      </c>
      <c r="L7844">
        <v>2018</v>
      </c>
      <c r="M7844">
        <v>3</v>
      </c>
    </row>
    <row r="7845" spans="1:13" x14ac:dyDescent="0.25">
      <c r="A7845">
        <v>127778</v>
      </c>
      <c r="B7845" t="s">
        <v>1122</v>
      </c>
      <c r="C7845" t="s">
        <v>14</v>
      </c>
      <c r="D7845" t="s">
        <v>15</v>
      </c>
      <c r="E7845" t="s">
        <v>518</v>
      </c>
      <c r="F7845" s="1">
        <v>43178.359502314815</v>
      </c>
      <c r="G7845">
        <v>1</v>
      </c>
      <c r="H7845">
        <v>144.46</v>
      </c>
      <c r="I7845">
        <v>144.46</v>
      </c>
      <c r="J7845">
        <v>18</v>
      </c>
      <c r="K7845" t="s">
        <v>1543</v>
      </c>
      <c r="L7845">
        <v>2018</v>
      </c>
      <c r="M7845">
        <v>3</v>
      </c>
    </row>
    <row r="7846" spans="1:13" x14ac:dyDescent="0.25">
      <c r="A7846">
        <v>127778</v>
      </c>
      <c r="B7846" t="s">
        <v>1122</v>
      </c>
      <c r="C7846" t="s">
        <v>14</v>
      </c>
      <c r="D7846" t="s">
        <v>15</v>
      </c>
      <c r="E7846" t="s">
        <v>518</v>
      </c>
      <c r="F7846" s="1">
        <v>43193.346180555556</v>
      </c>
      <c r="G7846">
        <v>1</v>
      </c>
      <c r="H7846">
        <v>143.07</v>
      </c>
      <c r="I7846">
        <v>143.07</v>
      </c>
      <c r="J7846">
        <v>18</v>
      </c>
      <c r="K7846" t="s">
        <v>1543</v>
      </c>
      <c r="L7846">
        <v>2018</v>
      </c>
      <c r="M7846">
        <v>4</v>
      </c>
    </row>
    <row r="7847" spans="1:13" x14ac:dyDescent="0.25">
      <c r="A7847">
        <v>127778</v>
      </c>
      <c r="B7847" t="s">
        <v>1122</v>
      </c>
      <c r="C7847" t="s">
        <v>14</v>
      </c>
      <c r="D7847" t="s">
        <v>15</v>
      </c>
      <c r="E7847" t="s">
        <v>518</v>
      </c>
      <c r="F7847" s="1">
        <v>43199.416284722225</v>
      </c>
      <c r="G7847">
        <v>1</v>
      </c>
      <c r="H7847">
        <v>144.46</v>
      </c>
      <c r="I7847">
        <v>144.46</v>
      </c>
      <c r="J7847">
        <v>18</v>
      </c>
      <c r="K7847" t="s">
        <v>1543</v>
      </c>
      <c r="L7847">
        <v>2018</v>
      </c>
      <c r="M7847">
        <v>4</v>
      </c>
    </row>
    <row r="7848" spans="1:13" x14ac:dyDescent="0.25">
      <c r="A7848">
        <v>127796</v>
      </c>
      <c r="B7848" t="s">
        <v>1697</v>
      </c>
      <c r="C7848" t="s">
        <v>14</v>
      </c>
      <c r="D7848" t="s">
        <v>15</v>
      </c>
      <c r="E7848" t="s">
        <v>518</v>
      </c>
      <c r="F7848" s="1">
        <v>43417.355127314811</v>
      </c>
      <c r="G7848">
        <v>1</v>
      </c>
      <c r="H7848">
        <v>207.34</v>
      </c>
      <c r="I7848">
        <v>207.34</v>
      </c>
      <c r="J7848">
        <v>18</v>
      </c>
      <c r="K7848" t="s">
        <v>1543</v>
      </c>
      <c r="L7848">
        <v>2018</v>
      </c>
      <c r="M7848">
        <v>11</v>
      </c>
    </row>
    <row r="7849" spans="1:13" x14ac:dyDescent="0.25">
      <c r="A7849">
        <v>127796</v>
      </c>
      <c r="B7849" t="s">
        <v>1697</v>
      </c>
      <c r="C7849" t="s">
        <v>14</v>
      </c>
      <c r="D7849" t="s">
        <v>15</v>
      </c>
      <c r="E7849" t="s">
        <v>518</v>
      </c>
      <c r="F7849" s="1">
        <v>43452.450428240743</v>
      </c>
      <c r="G7849">
        <v>1</v>
      </c>
      <c r="H7849">
        <v>205.52</v>
      </c>
      <c r="I7849">
        <v>205.52</v>
      </c>
      <c r="J7849">
        <v>18</v>
      </c>
      <c r="K7849" t="s">
        <v>1543</v>
      </c>
      <c r="L7849">
        <v>2018</v>
      </c>
      <c r="M7849">
        <v>12</v>
      </c>
    </row>
    <row r="7850" spans="1:13" x14ac:dyDescent="0.25">
      <c r="A7850">
        <v>127796</v>
      </c>
      <c r="B7850" t="s">
        <v>1697</v>
      </c>
      <c r="C7850" t="s">
        <v>14</v>
      </c>
      <c r="D7850" t="s">
        <v>15</v>
      </c>
      <c r="E7850" t="s">
        <v>518</v>
      </c>
      <c r="F7850" s="1">
        <v>43493.403136574074</v>
      </c>
      <c r="G7850">
        <v>1</v>
      </c>
      <c r="H7850">
        <v>205.52</v>
      </c>
      <c r="I7850">
        <v>205.52</v>
      </c>
      <c r="J7850">
        <v>18</v>
      </c>
      <c r="K7850" t="s">
        <v>1543</v>
      </c>
      <c r="L7850">
        <v>2019</v>
      </c>
      <c r="M7850">
        <v>1</v>
      </c>
    </row>
    <row r="7851" spans="1:13" x14ac:dyDescent="0.25">
      <c r="A7851">
        <v>194804</v>
      </c>
      <c r="B7851" t="s">
        <v>522</v>
      </c>
      <c r="C7851" t="s">
        <v>14</v>
      </c>
      <c r="D7851" t="s">
        <v>15</v>
      </c>
      <c r="E7851" t="s">
        <v>475</v>
      </c>
      <c r="F7851" s="1">
        <v>42744.44972222222</v>
      </c>
      <c r="G7851">
        <v>1</v>
      </c>
      <c r="H7851">
        <v>39.29</v>
      </c>
      <c r="I7851">
        <v>39.29</v>
      </c>
      <c r="J7851">
        <v>18</v>
      </c>
      <c r="K7851" t="s">
        <v>1543</v>
      </c>
      <c r="L7851">
        <v>2017</v>
      </c>
      <c r="M7851">
        <v>1</v>
      </c>
    </row>
    <row r="7852" spans="1:13" x14ac:dyDescent="0.25">
      <c r="A7852">
        <v>194804</v>
      </c>
      <c r="B7852" t="s">
        <v>522</v>
      </c>
      <c r="C7852" t="s">
        <v>14</v>
      </c>
      <c r="D7852" t="s">
        <v>15</v>
      </c>
      <c r="E7852" t="s">
        <v>475</v>
      </c>
      <c r="F7852" s="1">
        <v>43619.372534722221</v>
      </c>
      <c r="G7852">
        <v>1</v>
      </c>
      <c r="H7852">
        <v>58.6</v>
      </c>
      <c r="I7852">
        <v>58.6</v>
      </c>
      <c r="J7852">
        <v>18</v>
      </c>
      <c r="K7852" t="s">
        <v>1543</v>
      </c>
      <c r="L7852">
        <v>2019</v>
      </c>
      <c r="M7852">
        <v>6</v>
      </c>
    </row>
    <row r="7853" spans="1:13" x14ac:dyDescent="0.25">
      <c r="A7853">
        <v>196190</v>
      </c>
      <c r="B7853" t="s">
        <v>524</v>
      </c>
      <c r="C7853" t="s">
        <v>14</v>
      </c>
      <c r="D7853" t="s">
        <v>15</v>
      </c>
      <c r="E7853" t="s">
        <v>523</v>
      </c>
      <c r="F7853" s="1">
        <v>43787.426817129628</v>
      </c>
      <c r="G7853">
        <v>1</v>
      </c>
      <c r="H7853">
        <v>36.69</v>
      </c>
      <c r="I7853">
        <v>36.69</v>
      </c>
      <c r="J7853">
        <v>18</v>
      </c>
      <c r="K7853" t="s">
        <v>1543</v>
      </c>
      <c r="L7853">
        <v>2019</v>
      </c>
      <c r="M7853">
        <v>11</v>
      </c>
    </row>
    <row r="7854" spans="1:13" x14ac:dyDescent="0.25">
      <c r="A7854">
        <v>121794</v>
      </c>
      <c r="B7854" t="s">
        <v>1123</v>
      </c>
      <c r="C7854" t="s">
        <v>14</v>
      </c>
      <c r="D7854" t="s">
        <v>27</v>
      </c>
      <c r="E7854" t="s">
        <v>523</v>
      </c>
      <c r="F7854" s="1">
        <v>42846.34715277778</v>
      </c>
      <c r="G7854">
        <v>2</v>
      </c>
      <c r="H7854">
        <v>261.79000000000002</v>
      </c>
      <c r="I7854">
        <v>523.58000000000004</v>
      </c>
      <c r="J7854">
        <v>18</v>
      </c>
      <c r="K7854" t="s">
        <v>1543</v>
      </c>
      <c r="L7854">
        <v>2017</v>
      </c>
      <c r="M7854">
        <v>4</v>
      </c>
    </row>
    <row r="7855" spans="1:13" x14ac:dyDescent="0.25">
      <c r="A7855">
        <v>121794</v>
      </c>
      <c r="B7855" t="s">
        <v>1123</v>
      </c>
      <c r="C7855" t="s">
        <v>14</v>
      </c>
      <c r="D7855" t="s">
        <v>27</v>
      </c>
      <c r="E7855" t="s">
        <v>523</v>
      </c>
      <c r="F7855" s="1">
        <v>42846.596562500003</v>
      </c>
      <c r="G7855">
        <v>2</v>
      </c>
      <c r="H7855">
        <v>260</v>
      </c>
      <c r="I7855">
        <v>520</v>
      </c>
      <c r="J7855">
        <v>18</v>
      </c>
      <c r="K7855" t="s">
        <v>1543</v>
      </c>
      <c r="L7855">
        <v>2017</v>
      </c>
      <c r="M7855">
        <v>4</v>
      </c>
    </row>
    <row r="7856" spans="1:13" x14ac:dyDescent="0.25">
      <c r="A7856">
        <v>207959</v>
      </c>
      <c r="B7856" t="s">
        <v>1124</v>
      </c>
      <c r="C7856" t="s">
        <v>14</v>
      </c>
      <c r="D7856" t="s">
        <v>15</v>
      </c>
      <c r="E7856" t="s">
        <v>523</v>
      </c>
      <c r="F7856" s="1">
        <v>43763.548483796294</v>
      </c>
      <c r="G7856">
        <v>2</v>
      </c>
      <c r="H7856">
        <v>109.79</v>
      </c>
      <c r="I7856">
        <v>219.58</v>
      </c>
      <c r="J7856">
        <v>18</v>
      </c>
      <c r="K7856" t="s">
        <v>1543</v>
      </c>
      <c r="L7856">
        <v>2019</v>
      </c>
      <c r="M7856">
        <v>10</v>
      </c>
    </row>
    <row r="7857" spans="1:13" x14ac:dyDescent="0.25">
      <c r="A7857">
        <v>207959</v>
      </c>
      <c r="B7857" t="s">
        <v>1124</v>
      </c>
      <c r="C7857" t="s">
        <v>14</v>
      </c>
      <c r="D7857" t="s">
        <v>15</v>
      </c>
      <c r="E7857" t="s">
        <v>523</v>
      </c>
      <c r="F7857" s="1">
        <v>43763.548483796294</v>
      </c>
      <c r="G7857">
        <v>1</v>
      </c>
      <c r="H7857">
        <v>109.82</v>
      </c>
      <c r="I7857">
        <v>109.82</v>
      </c>
      <c r="J7857">
        <v>18</v>
      </c>
      <c r="K7857" t="s">
        <v>1543</v>
      </c>
      <c r="L7857">
        <v>2019</v>
      </c>
      <c r="M7857">
        <v>10</v>
      </c>
    </row>
    <row r="7858" spans="1:13" x14ac:dyDescent="0.25">
      <c r="A7858">
        <v>147271</v>
      </c>
      <c r="B7858" t="s">
        <v>525</v>
      </c>
      <c r="C7858" t="s">
        <v>14</v>
      </c>
      <c r="D7858" t="s">
        <v>15</v>
      </c>
      <c r="E7858" t="s">
        <v>526</v>
      </c>
      <c r="F7858" s="1">
        <v>43573.483842592592</v>
      </c>
      <c r="G7858">
        <v>1</v>
      </c>
      <c r="H7858">
        <v>93.98</v>
      </c>
      <c r="I7858">
        <v>93.98</v>
      </c>
      <c r="J7858">
        <v>18</v>
      </c>
      <c r="K7858" t="s">
        <v>1543</v>
      </c>
      <c r="L7858">
        <v>2019</v>
      </c>
      <c r="M7858">
        <v>4</v>
      </c>
    </row>
    <row r="7859" spans="1:13" x14ac:dyDescent="0.25">
      <c r="A7859">
        <v>147271</v>
      </c>
      <c r="B7859" t="s">
        <v>525</v>
      </c>
      <c r="C7859" t="s">
        <v>14</v>
      </c>
      <c r="D7859" t="s">
        <v>15</v>
      </c>
      <c r="E7859" t="s">
        <v>526</v>
      </c>
      <c r="F7859" s="1">
        <v>43573.520185185182</v>
      </c>
      <c r="G7859">
        <v>1</v>
      </c>
      <c r="H7859">
        <v>93.98</v>
      </c>
      <c r="I7859">
        <v>93.98</v>
      </c>
      <c r="J7859">
        <v>18</v>
      </c>
      <c r="K7859" t="s">
        <v>1543</v>
      </c>
      <c r="L7859">
        <v>2019</v>
      </c>
      <c r="M7859">
        <v>4</v>
      </c>
    </row>
    <row r="7860" spans="1:13" x14ac:dyDescent="0.25">
      <c r="A7860">
        <v>147271</v>
      </c>
      <c r="B7860" t="s">
        <v>525</v>
      </c>
      <c r="C7860" t="s">
        <v>14</v>
      </c>
      <c r="D7860" t="s">
        <v>15</v>
      </c>
      <c r="E7860" t="s">
        <v>526</v>
      </c>
      <c r="F7860" s="1">
        <v>43682.446064814816</v>
      </c>
      <c r="G7860">
        <v>3</v>
      </c>
      <c r="H7860">
        <v>90.2</v>
      </c>
      <c r="I7860">
        <v>270.60000000000002</v>
      </c>
      <c r="J7860">
        <v>18</v>
      </c>
      <c r="K7860" t="s">
        <v>1543</v>
      </c>
      <c r="L7860">
        <v>2019</v>
      </c>
      <c r="M7860">
        <v>8</v>
      </c>
    </row>
    <row r="7861" spans="1:13" x14ac:dyDescent="0.25">
      <c r="A7861">
        <v>116926</v>
      </c>
      <c r="B7861" t="s">
        <v>1448</v>
      </c>
      <c r="C7861" t="s">
        <v>14</v>
      </c>
      <c r="D7861" t="s">
        <v>15</v>
      </c>
      <c r="E7861" t="s">
        <v>527</v>
      </c>
      <c r="F7861" s="1">
        <v>43738.416145833333</v>
      </c>
      <c r="G7861">
        <v>1</v>
      </c>
      <c r="H7861">
        <v>264.45999999999998</v>
      </c>
      <c r="I7861">
        <v>264.45999999999998</v>
      </c>
      <c r="J7861">
        <v>18</v>
      </c>
      <c r="K7861" t="s">
        <v>1543</v>
      </c>
      <c r="L7861">
        <v>2019</v>
      </c>
      <c r="M7861">
        <v>9</v>
      </c>
    </row>
    <row r="7862" spans="1:13" x14ac:dyDescent="0.25">
      <c r="A7862">
        <v>116923</v>
      </c>
      <c r="B7862" t="s">
        <v>528</v>
      </c>
      <c r="C7862" t="s">
        <v>14</v>
      </c>
      <c r="D7862" t="s">
        <v>15</v>
      </c>
      <c r="E7862" t="s">
        <v>527</v>
      </c>
      <c r="F7862" s="1">
        <v>43091.421678240738</v>
      </c>
      <c r="G7862">
        <v>1</v>
      </c>
      <c r="H7862">
        <v>78.52</v>
      </c>
      <c r="I7862">
        <v>78.52</v>
      </c>
      <c r="J7862">
        <v>18</v>
      </c>
      <c r="K7862" t="s">
        <v>1543</v>
      </c>
      <c r="L7862">
        <v>2017</v>
      </c>
      <c r="M7862">
        <v>12</v>
      </c>
    </row>
    <row r="7863" spans="1:13" x14ac:dyDescent="0.25">
      <c r="A7863">
        <v>116923</v>
      </c>
      <c r="B7863" t="s">
        <v>528</v>
      </c>
      <c r="C7863" t="s">
        <v>14</v>
      </c>
      <c r="D7863" t="s">
        <v>15</v>
      </c>
      <c r="E7863" t="s">
        <v>527</v>
      </c>
      <c r="F7863" s="1">
        <v>43157.399328703701</v>
      </c>
      <c r="G7863">
        <v>1</v>
      </c>
      <c r="H7863">
        <v>78.510000000000005</v>
      </c>
      <c r="I7863">
        <v>78.510000000000005</v>
      </c>
      <c r="J7863">
        <v>18</v>
      </c>
      <c r="K7863" t="s">
        <v>1543</v>
      </c>
      <c r="L7863">
        <v>2018</v>
      </c>
      <c r="M7863">
        <v>2</v>
      </c>
    </row>
    <row r="7864" spans="1:13" x14ac:dyDescent="0.25">
      <c r="A7864">
        <v>116923</v>
      </c>
      <c r="B7864" t="s">
        <v>528</v>
      </c>
      <c r="C7864" t="s">
        <v>14</v>
      </c>
      <c r="D7864" t="s">
        <v>15</v>
      </c>
      <c r="E7864" t="s">
        <v>527</v>
      </c>
      <c r="F7864" s="1">
        <v>43178.359502314815</v>
      </c>
      <c r="G7864">
        <v>1</v>
      </c>
      <c r="H7864">
        <v>78.510000000000005</v>
      </c>
      <c r="I7864">
        <v>78.510000000000005</v>
      </c>
      <c r="J7864">
        <v>18</v>
      </c>
      <c r="K7864" t="s">
        <v>1543</v>
      </c>
      <c r="L7864">
        <v>2018</v>
      </c>
      <c r="M7864">
        <v>3</v>
      </c>
    </row>
    <row r="7865" spans="1:13" x14ac:dyDescent="0.25">
      <c r="A7865">
        <v>116923</v>
      </c>
      <c r="B7865" t="s">
        <v>528</v>
      </c>
      <c r="C7865" t="s">
        <v>14</v>
      </c>
      <c r="D7865" t="s">
        <v>15</v>
      </c>
      <c r="E7865" t="s">
        <v>527</v>
      </c>
      <c r="F7865" s="1">
        <v>43339.422037037039</v>
      </c>
      <c r="G7865">
        <v>1</v>
      </c>
      <c r="H7865">
        <v>78.510000000000005</v>
      </c>
      <c r="I7865">
        <v>78.510000000000005</v>
      </c>
      <c r="J7865">
        <v>18</v>
      </c>
      <c r="K7865" t="s">
        <v>1543</v>
      </c>
      <c r="L7865">
        <v>2018</v>
      </c>
      <c r="M7865">
        <v>8</v>
      </c>
    </row>
    <row r="7866" spans="1:13" x14ac:dyDescent="0.25">
      <c r="A7866">
        <v>116932</v>
      </c>
      <c r="B7866" t="s">
        <v>529</v>
      </c>
      <c r="C7866" t="s">
        <v>14</v>
      </c>
      <c r="D7866" t="s">
        <v>15</v>
      </c>
      <c r="E7866" t="s">
        <v>527</v>
      </c>
      <c r="F7866" s="1">
        <v>42898.440983796296</v>
      </c>
      <c r="G7866">
        <v>1</v>
      </c>
      <c r="H7866">
        <v>105.4</v>
      </c>
      <c r="I7866">
        <v>105.4</v>
      </c>
      <c r="J7866">
        <v>18</v>
      </c>
      <c r="K7866" t="s">
        <v>1543</v>
      </c>
      <c r="L7866">
        <v>2017</v>
      </c>
      <c r="M7866">
        <v>6</v>
      </c>
    </row>
    <row r="7867" spans="1:13" x14ac:dyDescent="0.25">
      <c r="A7867">
        <v>116932</v>
      </c>
      <c r="B7867" t="s">
        <v>529</v>
      </c>
      <c r="C7867" t="s">
        <v>14</v>
      </c>
      <c r="D7867" t="s">
        <v>15</v>
      </c>
      <c r="E7867" t="s">
        <v>527</v>
      </c>
      <c r="F7867" s="1">
        <v>43402.43408564815</v>
      </c>
      <c r="G7867">
        <v>1</v>
      </c>
      <c r="H7867">
        <v>104.68</v>
      </c>
      <c r="I7867">
        <v>104.68</v>
      </c>
      <c r="J7867">
        <v>18</v>
      </c>
      <c r="K7867" t="s">
        <v>1543</v>
      </c>
      <c r="L7867">
        <v>2018</v>
      </c>
      <c r="M7867">
        <v>10</v>
      </c>
    </row>
    <row r="7868" spans="1:13" x14ac:dyDescent="0.25">
      <c r="A7868">
        <v>116932</v>
      </c>
      <c r="B7868" t="s">
        <v>529</v>
      </c>
      <c r="C7868" t="s">
        <v>14</v>
      </c>
      <c r="D7868" t="s">
        <v>15</v>
      </c>
      <c r="E7868" t="s">
        <v>527</v>
      </c>
      <c r="F7868" s="1">
        <v>43514.409930555557</v>
      </c>
      <c r="G7868">
        <v>1</v>
      </c>
      <c r="H7868">
        <v>104.67</v>
      </c>
      <c r="I7868">
        <v>104.67</v>
      </c>
      <c r="J7868">
        <v>18</v>
      </c>
      <c r="K7868" t="s">
        <v>1543</v>
      </c>
      <c r="L7868">
        <v>2019</v>
      </c>
      <c r="M7868">
        <v>2</v>
      </c>
    </row>
    <row r="7869" spans="1:13" x14ac:dyDescent="0.25">
      <c r="A7869">
        <v>116932</v>
      </c>
      <c r="B7869" t="s">
        <v>529</v>
      </c>
      <c r="C7869" t="s">
        <v>14</v>
      </c>
      <c r="D7869" t="s">
        <v>15</v>
      </c>
      <c r="E7869" t="s">
        <v>527</v>
      </c>
      <c r="F7869" s="1">
        <v>43640.447997685187</v>
      </c>
      <c r="G7869">
        <v>1</v>
      </c>
      <c r="H7869">
        <v>104.57</v>
      </c>
      <c r="I7869">
        <v>104.57</v>
      </c>
      <c r="J7869">
        <v>18</v>
      </c>
      <c r="K7869" t="s">
        <v>1543</v>
      </c>
      <c r="L7869">
        <v>2019</v>
      </c>
      <c r="M7869">
        <v>6</v>
      </c>
    </row>
    <row r="7870" spans="1:13" x14ac:dyDescent="0.25">
      <c r="A7870">
        <v>843905</v>
      </c>
      <c r="B7870" t="s">
        <v>530</v>
      </c>
      <c r="C7870" t="s">
        <v>14</v>
      </c>
      <c r="D7870" t="s">
        <v>27</v>
      </c>
      <c r="E7870" t="s">
        <v>531</v>
      </c>
      <c r="F7870" s="1">
        <v>42772.462476851855</v>
      </c>
      <c r="G7870">
        <v>1</v>
      </c>
      <c r="H7870">
        <v>73.44</v>
      </c>
      <c r="I7870">
        <v>73.44</v>
      </c>
      <c r="J7870">
        <v>18</v>
      </c>
      <c r="K7870" t="s">
        <v>1543</v>
      </c>
      <c r="L7870">
        <v>2017</v>
      </c>
      <c r="M7870">
        <v>2</v>
      </c>
    </row>
    <row r="7871" spans="1:13" x14ac:dyDescent="0.25">
      <c r="A7871">
        <v>843905</v>
      </c>
      <c r="B7871" t="s">
        <v>530</v>
      </c>
      <c r="C7871" t="s">
        <v>14</v>
      </c>
      <c r="D7871" t="s">
        <v>27</v>
      </c>
      <c r="E7871" t="s">
        <v>531</v>
      </c>
      <c r="F7871" s="1">
        <v>43010.343402777777</v>
      </c>
      <c r="G7871">
        <v>2</v>
      </c>
      <c r="H7871">
        <v>73.010000000000005</v>
      </c>
      <c r="I7871">
        <v>146.02000000000001</v>
      </c>
      <c r="J7871">
        <v>18</v>
      </c>
      <c r="K7871" t="s">
        <v>1543</v>
      </c>
      <c r="L7871">
        <v>2017</v>
      </c>
      <c r="M7871">
        <v>10</v>
      </c>
    </row>
    <row r="7872" spans="1:13" x14ac:dyDescent="0.25">
      <c r="A7872">
        <v>157525</v>
      </c>
      <c r="B7872" t="s">
        <v>1449</v>
      </c>
      <c r="C7872" t="s">
        <v>14</v>
      </c>
      <c r="D7872" t="s">
        <v>15</v>
      </c>
      <c r="E7872" t="s">
        <v>1450</v>
      </c>
      <c r="F7872" s="1">
        <v>42961.396134259259</v>
      </c>
      <c r="G7872">
        <v>1</v>
      </c>
      <c r="H7872">
        <v>97.54</v>
      </c>
      <c r="I7872">
        <v>97.54</v>
      </c>
      <c r="J7872">
        <v>18</v>
      </c>
      <c r="K7872" t="s">
        <v>1543</v>
      </c>
      <c r="L7872">
        <v>2017</v>
      </c>
      <c r="M7872">
        <v>8</v>
      </c>
    </row>
    <row r="7873" spans="1:13" x14ac:dyDescent="0.25">
      <c r="A7873">
        <v>188498</v>
      </c>
      <c r="B7873" t="s">
        <v>532</v>
      </c>
      <c r="C7873" t="s">
        <v>14</v>
      </c>
      <c r="D7873" t="s">
        <v>15</v>
      </c>
      <c r="E7873" t="s">
        <v>533</v>
      </c>
      <c r="F7873" s="1">
        <v>43605.414363425924</v>
      </c>
      <c r="G7873">
        <v>1</v>
      </c>
      <c r="H7873">
        <v>166.91</v>
      </c>
      <c r="I7873">
        <v>166.91</v>
      </c>
      <c r="J7873">
        <v>18</v>
      </c>
      <c r="K7873" t="s">
        <v>1543</v>
      </c>
      <c r="L7873">
        <v>2019</v>
      </c>
      <c r="M7873">
        <v>5</v>
      </c>
    </row>
    <row r="7874" spans="1:13" x14ac:dyDescent="0.25">
      <c r="A7874">
        <v>188498</v>
      </c>
      <c r="B7874" t="s">
        <v>532</v>
      </c>
      <c r="C7874" t="s">
        <v>14</v>
      </c>
      <c r="D7874" t="s">
        <v>15</v>
      </c>
      <c r="E7874" t="s">
        <v>533</v>
      </c>
      <c r="F7874" s="1">
        <v>43668.398495370369</v>
      </c>
      <c r="G7874">
        <v>1</v>
      </c>
      <c r="H7874">
        <v>166.91</v>
      </c>
      <c r="I7874">
        <v>166.91</v>
      </c>
      <c r="J7874">
        <v>18</v>
      </c>
      <c r="K7874" t="s">
        <v>1543</v>
      </c>
      <c r="L7874">
        <v>2019</v>
      </c>
      <c r="M7874">
        <v>7</v>
      </c>
    </row>
    <row r="7875" spans="1:13" x14ac:dyDescent="0.25">
      <c r="A7875">
        <v>119686</v>
      </c>
      <c r="B7875" t="s">
        <v>1698</v>
      </c>
      <c r="C7875" t="s">
        <v>14</v>
      </c>
      <c r="D7875" t="s">
        <v>15</v>
      </c>
      <c r="E7875" t="s">
        <v>1127</v>
      </c>
      <c r="F7875" s="1">
        <v>43724.387106481481</v>
      </c>
      <c r="G7875">
        <v>1</v>
      </c>
      <c r="H7875">
        <v>59.46</v>
      </c>
      <c r="I7875">
        <v>59.46</v>
      </c>
      <c r="J7875">
        <v>18</v>
      </c>
      <c r="K7875" t="s">
        <v>1543</v>
      </c>
      <c r="L7875">
        <v>2019</v>
      </c>
      <c r="M7875">
        <v>9</v>
      </c>
    </row>
    <row r="7876" spans="1:13" x14ac:dyDescent="0.25">
      <c r="A7876">
        <v>109414</v>
      </c>
      <c r="B7876" t="s">
        <v>1699</v>
      </c>
      <c r="C7876" t="s">
        <v>14</v>
      </c>
      <c r="D7876" t="s">
        <v>15</v>
      </c>
      <c r="E7876" t="s">
        <v>1127</v>
      </c>
      <c r="F7876" s="1">
        <v>43724.387106481481</v>
      </c>
      <c r="G7876">
        <v>1</v>
      </c>
      <c r="H7876">
        <v>66.19</v>
      </c>
      <c r="I7876">
        <v>66.19</v>
      </c>
      <c r="J7876">
        <v>18</v>
      </c>
      <c r="K7876" t="s">
        <v>1543</v>
      </c>
      <c r="L7876">
        <v>2019</v>
      </c>
      <c r="M7876">
        <v>9</v>
      </c>
    </row>
    <row r="7877" spans="1:13" x14ac:dyDescent="0.25">
      <c r="A7877">
        <v>109415</v>
      </c>
      <c r="B7877" t="s">
        <v>1126</v>
      </c>
      <c r="C7877" t="s">
        <v>14</v>
      </c>
      <c r="D7877" t="s">
        <v>15</v>
      </c>
      <c r="E7877" t="s">
        <v>1127</v>
      </c>
      <c r="F7877" s="1">
        <v>43753.377523148149</v>
      </c>
      <c r="G7877">
        <v>2</v>
      </c>
      <c r="H7877">
        <v>72.84</v>
      </c>
      <c r="I7877">
        <v>145.68</v>
      </c>
      <c r="J7877">
        <v>18</v>
      </c>
      <c r="K7877" t="s">
        <v>1543</v>
      </c>
      <c r="L7877">
        <v>2019</v>
      </c>
      <c r="M7877">
        <v>10</v>
      </c>
    </row>
    <row r="7878" spans="1:13" x14ac:dyDescent="0.25">
      <c r="A7878">
        <v>171031</v>
      </c>
      <c r="B7878" t="s">
        <v>1700</v>
      </c>
      <c r="C7878" t="s">
        <v>14</v>
      </c>
      <c r="D7878" t="s">
        <v>15</v>
      </c>
      <c r="E7878" t="s">
        <v>1127</v>
      </c>
      <c r="F7878" s="1">
        <v>43808.420671296299</v>
      </c>
      <c r="G7878">
        <v>2</v>
      </c>
      <c r="H7878">
        <v>85.36</v>
      </c>
      <c r="I7878">
        <v>170.72</v>
      </c>
      <c r="J7878">
        <v>18</v>
      </c>
      <c r="K7878" t="s">
        <v>1543</v>
      </c>
      <c r="L7878">
        <v>2019</v>
      </c>
      <c r="M7878">
        <v>12</v>
      </c>
    </row>
    <row r="7879" spans="1:13" x14ac:dyDescent="0.25">
      <c r="A7879">
        <v>100527</v>
      </c>
      <c r="B7879" t="s">
        <v>1701</v>
      </c>
      <c r="C7879" t="s">
        <v>14</v>
      </c>
      <c r="D7879" t="s">
        <v>15</v>
      </c>
      <c r="E7879" t="s">
        <v>1702</v>
      </c>
      <c r="F7879" s="1">
        <v>42902.494363425925</v>
      </c>
      <c r="G7879">
        <v>1</v>
      </c>
      <c r="H7879">
        <v>120.85</v>
      </c>
      <c r="I7879">
        <v>120.85</v>
      </c>
      <c r="J7879">
        <v>18</v>
      </c>
      <c r="K7879" t="s">
        <v>1543</v>
      </c>
      <c r="L7879">
        <v>2017</v>
      </c>
      <c r="M7879">
        <v>6</v>
      </c>
    </row>
    <row r="7880" spans="1:13" x14ac:dyDescent="0.25">
      <c r="A7880">
        <v>112572</v>
      </c>
      <c r="B7880" t="s">
        <v>534</v>
      </c>
      <c r="C7880" t="s">
        <v>14</v>
      </c>
      <c r="D7880" t="s">
        <v>15</v>
      </c>
      <c r="E7880" t="s">
        <v>535</v>
      </c>
      <c r="F7880" s="1">
        <v>42758.432291666664</v>
      </c>
      <c r="G7880">
        <v>1</v>
      </c>
      <c r="H7880">
        <v>64.87</v>
      </c>
      <c r="I7880">
        <v>64.87</v>
      </c>
      <c r="J7880">
        <v>18</v>
      </c>
      <c r="K7880" t="s">
        <v>1543</v>
      </c>
      <c r="L7880">
        <v>2017</v>
      </c>
      <c r="M7880">
        <v>1</v>
      </c>
    </row>
    <row r="7881" spans="1:13" x14ac:dyDescent="0.25">
      <c r="A7881">
        <v>112572</v>
      </c>
      <c r="B7881" t="s">
        <v>534</v>
      </c>
      <c r="C7881" t="s">
        <v>14</v>
      </c>
      <c r="D7881" t="s">
        <v>15</v>
      </c>
      <c r="E7881" t="s">
        <v>535</v>
      </c>
      <c r="F7881" s="1">
        <v>43399.530034722222</v>
      </c>
      <c r="G7881">
        <v>1</v>
      </c>
      <c r="H7881">
        <v>64.23</v>
      </c>
      <c r="I7881">
        <v>64.23</v>
      </c>
      <c r="J7881">
        <v>18</v>
      </c>
      <c r="K7881" t="s">
        <v>1543</v>
      </c>
      <c r="L7881">
        <v>2018</v>
      </c>
      <c r="M7881">
        <v>10</v>
      </c>
    </row>
    <row r="7882" spans="1:13" x14ac:dyDescent="0.25">
      <c r="A7882">
        <v>112572</v>
      </c>
      <c r="B7882" t="s">
        <v>534</v>
      </c>
      <c r="C7882" t="s">
        <v>14</v>
      </c>
      <c r="D7882" t="s">
        <v>15</v>
      </c>
      <c r="E7882" t="s">
        <v>535</v>
      </c>
      <c r="F7882" s="1">
        <v>43479.409178240741</v>
      </c>
      <c r="G7882">
        <v>1</v>
      </c>
      <c r="H7882">
        <v>64.86</v>
      </c>
      <c r="I7882">
        <v>64.86</v>
      </c>
      <c r="J7882">
        <v>18</v>
      </c>
      <c r="K7882" t="s">
        <v>1543</v>
      </c>
      <c r="L7882">
        <v>2019</v>
      </c>
      <c r="M7882">
        <v>1</v>
      </c>
    </row>
    <row r="7883" spans="1:13" x14ac:dyDescent="0.25">
      <c r="A7883">
        <v>112572</v>
      </c>
      <c r="B7883" t="s">
        <v>534</v>
      </c>
      <c r="C7883" t="s">
        <v>14</v>
      </c>
      <c r="D7883" t="s">
        <v>15</v>
      </c>
      <c r="E7883" t="s">
        <v>535</v>
      </c>
      <c r="F7883" s="1">
        <v>43640.447997685187</v>
      </c>
      <c r="G7883">
        <v>1</v>
      </c>
      <c r="H7883">
        <v>64.8</v>
      </c>
      <c r="I7883">
        <v>64.8</v>
      </c>
      <c r="J7883">
        <v>18</v>
      </c>
      <c r="K7883" t="s">
        <v>1543</v>
      </c>
      <c r="L7883">
        <v>2019</v>
      </c>
      <c r="M7883">
        <v>6</v>
      </c>
    </row>
    <row r="7884" spans="1:13" x14ac:dyDescent="0.25">
      <c r="A7884">
        <v>112572</v>
      </c>
      <c r="B7884" t="s">
        <v>534</v>
      </c>
      <c r="C7884" t="s">
        <v>14</v>
      </c>
      <c r="D7884" t="s">
        <v>15</v>
      </c>
      <c r="E7884" t="s">
        <v>535</v>
      </c>
      <c r="F7884" s="1">
        <v>43640.447997685187</v>
      </c>
      <c r="G7884">
        <v>1</v>
      </c>
      <c r="H7884">
        <v>64.86</v>
      </c>
      <c r="I7884">
        <v>64.86</v>
      </c>
      <c r="J7884">
        <v>18</v>
      </c>
      <c r="K7884" t="s">
        <v>1543</v>
      </c>
      <c r="L7884">
        <v>2019</v>
      </c>
      <c r="M7884">
        <v>6</v>
      </c>
    </row>
    <row r="7885" spans="1:13" x14ac:dyDescent="0.25">
      <c r="A7885">
        <v>112572</v>
      </c>
      <c r="B7885" t="s">
        <v>534</v>
      </c>
      <c r="C7885" t="s">
        <v>14</v>
      </c>
      <c r="D7885" t="s">
        <v>15</v>
      </c>
      <c r="E7885" t="s">
        <v>535</v>
      </c>
      <c r="F7885" s="1">
        <v>43763.414803240739</v>
      </c>
      <c r="G7885">
        <v>1</v>
      </c>
      <c r="H7885">
        <v>64.78</v>
      </c>
      <c r="I7885">
        <v>64.78</v>
      </c>
      <c r="J7885">
        <v>18</v>
      </c>
      <c r="K7885" t="s">
        <v>1543</v>
      </c>
      <c r="L7885">
        <v>2019</v>
      </c>
      <c r="M7885">
        <v>10</v>
      </c>
    </row>
    <row r="7886" spans="1:13" x14ac:dyDescent="0.25">
      <c r="A7886">
        <v>110086</v>
      </c>
      <c r="B7886" t="s">
        <v>1703</v>
      </c>
      <c r="C7886" t="s">
        <v>14</v>
      </c>
      <c r="D7886" t="s">
        <v>27</v>
      </c>
      <c r="E7886" t="s">
        <v>1704</v>
      </c>
      <c r="F7886" s="1">
        <v>43313.387384259258</v>
      </c>
      <c r="G7886">
        <v>0.1</v>
      </c>
      <c r="H7886">
        <v>1592.8</v>
      </c>
      <c r="I7886">
        <v>159.28</v>
      </c>
      <c r="J7886">
        <v>18</v>
      </c>
      <c r="K7886" t="s">
        <v>1543</v>
      </c>
      <c r="L7886">
        <v>2018</v>
      </c>
      <c r="M7886">
        <v>8</v>
      </c>
    </row>
    <row r="7887" spans="1:13" x14ac:dyDescent="0.25">
      <c r="A7887">
        <v>110086</v>
      </c>
      <c r="B7887" t="s">
        <v>1703</v>
      </c>
      <c r="C7887" t="s">
        <v>14</v>
      </c>
      <c r="D7887" t="s">
        <v>27</v>
      </c>
      <c r="E7887" t="s">
        <v>1704</v>
      </c>
      <c r="F7887" s="1">
        <v>43313.387384259258</v>
      </c>
      <c r="G7887">
        <v>0.9</v>
      </c>
      <c r="H7887">
        <v>1592.8</v>
      </c>
      <c r="I7887">
        <v>1433.52</v>
      </c>
      <c r="J7887">
        <v>18</v>
      </c>
      <c r="K7887" t="s">
        <v>1543</v>
      </c>
      <c r="L7887">
        <v>2018</v>
      </c>
      <c r="M7887">
        <v>8</v>
      </c>
    </row>
    <row r="7888" spans="1:13" x14ac:dyDescent="0.25">
      <c r="A7888">
        <v>191788</v>
      </c>
      <c r="B7888" t="s">
        <v>536</v>
      </c>
      <c r="C7888" t="s">
        <v>14</v>
      </c>
      <c r="D7888" t="s">
        <v>15</v>
      </c>
      <c r="E7888" t="s">
        <v>537</v>
      </c>
      <c r="F7888" s="1">
        <v>42832.564039351855</v>
      </c>
      <c r="G7888">
        <v>3</v>
      </c>
      <c r="H7888">
        <v>29.77</v>
      </c>
      <c r="I7888">
        <v>89.31</v>
      </c>
      <c r="J7888">
        <v>18</v>
      </c>
      <c r="K7888" t="s">
        <v>1543</v>
      </c>
      <c r="L7888">
        <v>2017</v>
      </c>
      <c r="M7888">
        <v>4</v>
      </c>
    </row>
    <row r="7889" spans="1:13" x14ac:dyDescent="0.25">
      <c r="A7889">
        <v>191788</v>
      </c>
      <c r="B7889" t="s">
        <v>536</v>
      </c>
      <c r="C7889" t="s">
        <v>14</v>
      </c>
      <c r="D7889" t="s">
        <v>15</v>
      </c>
      <c r="E7889" t="s">
        <v>537</v>
      </c>
      <c r="F7889" s="1">
        <v>42884.43540509259</v>
      </c>
      <c r="G7889">
        <v>2</v>
      </c>
      <c r="H7889">
        <v>9.16</v>
      </c>
      <c r="I7889">
        <v>18.32</v>
      </c>
      <c r="J7889">
        <v>18</v>
      </c>
      <c r="K7889" t="s">
        <v>1543</v>
      </c>
      <c r="L7889">
        <v>2017</v>
      </c>
      <c r="M7889">
        <v>5</v>
      </c>
    </row>
    <row r="7890" spans="1:13" x14ac:dyDescent="0.25">
      <c r="A7890">
        <v>191788</v>
      </c>
      <c r="B7890" t="s">
        <v>536</v>
      </c>
      <c r="C7890" t="s">
        <v>14</v>
      </c>
      <c r="D7890" t="s">
        <v>15</v>
      </c>
      <c r="E7890" t="s">
        <v>537</v>
      </c>
      <c r="F7890" s="1">
        <v>42905.456944444442</v>
      </c>
      <c r="G7890">
        <v>4</v>
      </c>
      <c r="H7890">
        <v>9.16</v>
      </c>
      <c r="I7890">
        <v>36.64</v>
      </c>
      <c r="J7890">
        <v>18</v>
      </c>
      <c r="K7890" t="s">
        <v>1543</v>
      </c>
      <c r="L7890">
        <v>2017</v>
      </c>
      <c r="M7890">
        <v>6</v>
      </c>
    </row>
    <row r="7891" spans="1:13" x14ac:dyDescent="0.25">
      <c r="A7891">
        <v>191788</v>
      </c>
      <c r="B7891" t="s">
        <v>536</v>
      </c>
      <c r="C7891" t="s">
        <v>14</v>
      </c>
      <c r="D7891" t="s">
        <v>15</v>
      </c>
      <c r="E7891" t="s">
        <v>537</v>
      </c>
      <c r="F7891" s="1">
        <v>42912.410821759258</v>
      </c>
      <c r="G7891">
        <v>2</v>
      </c>
      <c r="H7891">
        <v>9.16</v>
      </c>
      <c r="I7891">
        <v>18.32</v>
      </c>
      <c r="J7891">
        <v>18</v>
      </c>
      <c r="K7891" t="s">
        <v>1543</v>
      </c>
      <c r="L7891">
        <v>2017</v>
      </c>
      <c r="M7891">
        <v>6</v>
      </c>
    </row>
    <row r="7892" spans="1:13" x14ac:dyDescent="0.25">
      <c r="A7892">
        <v>191788</v>
      </c>
      <c r="B7892" t="s">
        <v>536</v>
      </c>
      <c r="C7892" t="s">
        <v>14</v>
      </c>
      <c r="D7892" t="s">
        <v>15</v>
      </c>
      <c r="E7892" t="s">
        <v>537</v>
      </c>
      <c r="F7892" s="1">
        <v>42975.414710648147</v>
      </c>
      <c r="G7892">
        <v>3</v>
      </c>
      <c r="H7892">
        <v>9.1</v>
      </c>
      <c r="I7892">
        <v>27.3</v>
      </c>
      <c r="J7892">
        <v>18</v>
      </c>
      <c r="K7892" t="s">
        <v>1543</v>
      </c>
      <c r="L7892">
        <v>2017</v>
      </c>
      <c r="M7892">
        <v>8</v>
      </c>
    </row>
    <row r="7893" spans="1:13" x14ac:dyDescent="0.25">
      <c r="A7893">
        <v>191788</v>
      </c>
      <c r="B7893" t="s">
        <v>536</v>
      </c>
      <c r="C7893" t="s">
        <v>14</v>
      </c>
      <c r="D7893" t="s">
        <v>15</v>
      </c>
      <c r="E7893" t="s">
        <v>537</v>
      </c>
      <c r="F7893" s="1">
        <v>43108.437719907408</v>
      </c>
      <c r="G7893">
        <v>4</v>
      </c>
      <c r="H7893">
        <v>9.1199999999999992</v>
      </c>
      <c r="I7893">
        <v>36.479999999999997</v>
      </c>
      <c r="J7893">
        <v>18</v>
      </c>
      <c r="K7893" t="s">
        <v>1543</v>
      </c>
      <c r="L7893">
        <v>2018</v>
      </c>
      <c r="M7893">
        <v>1</v>
      </c>
    </row>
    <row r="7894" spans="1:13" x14ac:dyDescent="0.25">
      <c r="A7894">
        <v>191788</v>
      </c>
      <c r="B7894" t="s">
        <v>536</v>
      </c>
      <c r="C7894" t="s">
        <v>14</v>
      </c>
      <c r="D7894" t="s">
        <v>15</v>
      </c>
      <c r="E7894" t="s">
        <v>537</v>
      </c>
      <c r="F7894" s="1">
        <v>43108.437719907408</v>
      </c>
      <c r="G7894">
        <v>1</v>
      </c>
      <c r="H7894">
        <v>9.16</v>
      </c>
      <c r="I7894">
        <v>9.16</v>
      </c>
      <c r="J7894">
        <v>18</v>
      </c>
      <c r="K7894" t="s">
        <v>1543</v>
      </c>
      <c r="L7894">
        <v>2018</v>
      </c>
      <c r="M7894">
        <v>1</v>
      </c>
    </row>
    <row r="7895" spans="1:13" x14ac:dyDescent="0.25">
      <c r="A7895">
        <v>191788</v>
      </c>
      <c r="B7895" t="s">
        <v>536</v>
      </c>
      <c r="C7895" t="s">
        <v>14</v>
      </c>
      <c r="D7895" t="s">
        <v>15</v>
      </c>
      <c r="E7895" t="s">
        <v>537</v>
      </c>
      <c r="F7895" s="1">
        <v>43115.416388888887</v>
      </c>
      <c r="G7895">
        <v>3</v>
      </c>
      <c r="H7895">
        <v>9.23</v>
      </c>
      <c r="I7895">
        <v>27.69</v>
      </c>
      <c r="J7895">
        <v>18</v>
      </c>
      <c r="K7895" t="s">
        <v>1543</v>
      </c>
      <c r="L7895">
        <v>2018</v>
      </c>
      <c r="M7895">
        <v>1</v>
      </c>
    </row>
    <row r="7896" spans="1:13" x14ac:dyDescent="0.25">
      <c r="A7896">
        <v>191788</v>
      </c>
      <c r="B7896" t="s">
        <v>536</v>
      </c>
      <c r="C7896" t="s">
        <v>14</v>
      </c>
      <c r="D7896" t="s">
        <v>15</v>
      </c>
      <c r="E7896" t="s">
        <v>537</v>
      </c>
      <c r="F7896" s="1">
        <v>43136.401342592595</v>
      </c>
      <c r="G7896">
        <v>3</v>
      </c>
      <c r="H7896">
        <v>9.1199999999999992</v>
      </c>
      <c r="I7896">
        <v>27.36</v>
      </c>
      <c r="J7896">
        <v>18</v>
      </c>
      <c r="K7896" t="s">
        <v>1543</v>
      </c>
      <c r="L7896">
        <v>2018</v>
      </c>
      <c r="M7896">
        <v>2</v>
      </c>
    </row>
    <row r="7897" spans="1:13" x14ac:dyDescent="0.25">
      <c r="A7897">
        <v>191788</v>
      </c>
      <c r="B7897" t="s">
        <v>536</v>
      </c>
      <c r="C7897" t="s">
        <v>14</v>
      </c>
      <c r="D7897" t="s">
        <v>15</v>
      </c>
      <c r="E7897" t="s">
        <v>537</v>
      </c>
      <c r="F7897" s="1">
        <v>43206.416689814818</v>
      </c>
      <c r="G7897">
        <v>3</v>
      </c>
      <c r="H7897">
        <v>9.1199999999999992</v>
      </c>
      <c r="I7897">
        <v>27.36</v>
      </c>
      <c r="J7897">
        <v>18</v>
      </c>
      <c r="K7897" t="s">
        <v>1543</v>
      </c>
      <c r="L7897">
        <v>2018</v>
      </c>
      <c r="M7897">
        <v>4</v>
      </c>
    </row>
    <row r="7898" spans="1:13" x14ac:dyDescent="0.25">
      <c r="A7898">
        <v>191788</v>
      </c>
      <c r="B7898" t="s">
        <v>536</v>
      </c>
      <c r="C7898" t="s">
        <v>14</v>
      </c>
      <c r="D7898" t="s">
        <v>15</v>
      </c>
      <c r="E7898" t="s">
        <v>537</v>
      </c>
      <c r="F7898" s="1">
        <v>43332.364282407405</v>
      </c>
      <c r="G7898">
        <v>1</v>
      </c>
      <c r="H7898">
        <v>9.1199999999999992</v>
      </c>
      <c r="I7898">
        <v>9.1199999999999992</v>
      </c>
      <c r="J7898">
        <v>18</v>
      </c>
      <c r="K7898" t="s">
        <v>1543</v>
      </c>
      <c r="L7898">
        <v>2018</v>
      </c>
      <c r="M7898">
        <v>8</v>
      </c>
    </row>
    <row r="7899" spans="1:13" x14ac:dyDescent="0.25">
      <c r="A7899">
        <v>191788</v>
      </c>
      <c r="B7899" t="s">
        <v>536</v>
      </c>
      <c r="C7899" t="s">
        <v>14</v>
      </c>
      <c r="D7899" t="s">
        <v>15</v>
      </c>
      <c r="E7899" t="s">
        <v>537</v>
      </c>
      <c r="F7899" s="1">
        <v>43332.364282407405</v>
      </c>
      <c r="G7899">
        <v>2</v>
      </c>
      <c r="H7899">
        <v>9.16</v>
      </c>
      <c r="I7899">
        <v>18.32</v>
      </c>
      <c r="J7899">
        <v>18</v>
      </c>
      <c r="K7899" t="s">
        <v>1543</v>
      </c>
      <c r="L7899">
        <v>2018</v>
      </c>
      <c r="M7899">
        <v>8</v>
      </c>
    </row>
    <row r="7900" spans="1:13" x14ac:dyDescent="0.25">
      <c r="A7900">
        <v>191788</v>
      </c>
      <c r="B7900" t="s">
        <v>536</v>
      </c>
      <c r="C7900" t="s">
        <v>14</v>
      </c>
      <c r="D7900" t="s">
        <v>15</v>
      </c>
      <c r="E7900" t="s">
        <v>537</v>
      </c>
      <c r="F7900" s="1">
        <v>43430.390590277777</v>
      </c>
      <c r="G7900">
        <v>3</v>
      </c>
      <c r="H7900">
        <v>9.1199999999999992</v>
      </c>
      <c r="I7900">
        <v>27.36</v>
      </c>
      <c r="J7900">
        <v>18</v>
      </c>
      <c r="K7900" t="s">
        <v>1543</v>
      </c>
      <c r="L7900">
        <v>2018</v>
      </c>
      <c r="M7900">
        <v>11</v>
      </c>
    </row>
    <row r="7901" spans="1:13" x14ac:dyDescent="0.25">
      <c r="A7901">
        <v>191788</v>
      </c>
      <c r="B7901" t="s">
        <v>536</v>
      </c>
      <c r="C7901" t="s">
        <v>14</v>
      </c>
      <c r="D7901" t="s">
        <v>15</v>
      </c>
      <c r="E7901" t="s">
        <v>537</v>
      </c>
      <c r="F7901" s="1">
        <v>43528.416400462964</v>
      </c>
      <c r="G7901">
        <v>2</v>
      </c>
      <c r="H7901">
        <v>9.1199999999999992</v>
      </c>
      <c r="I7901">
        <v>18.239999999999998</v>
      </c>
      <c r="J7901">
        <v>18</v>
      </c>
      <c r="K7901" t="s">
        <v>1543</v>
      </c>
      <c r="L7901">
        <v>2019</v>
      </c>
      <c r="M7901">
        <v>3</v>
      </c>
    </row>
    <row r="7902" spans="1:13" x14ac:dyDescent="0.25">
      <c r="A7902">
        <v>191788</v>
      </c>
      <c r="B7902" t="s">
        <v>536</v>
      </c>
      <c r="C7902" t="s">
        <v>14</v>
      </c>
      <c r="D7902" t="s">
        <v>15</v>
      </c>
      <c r="E7902" t="s">
        <v>537</v>
      </c>
      <c r="F7902" s="1">
        <v>43563.420960648145</v>
      </c>
      <c r="G7902">
        <v>2</v>
      </c>
      <c r="H7902">
        <v>9.16</v>
      </c>
      <c r="I7902">
        <v>18.32</v>
      </c>
      <c r="J7902">
        <v>18</v>
      </c>
      <c r="K7902" t="s">
        <v>1543</v>
      </c>
      <c r="L7902">
        <v>2019</v>
      </c>
      <c r="M7902">
        <v>4</v>
      </c>
    </row>
    <row r="7903" spans="1:13" x14ac:dyDescent="0.25">
      <c r="A7903">
        <v>191788</v>
      </c>
      <c r="B7903" t="s">
        <v>536</v>
      </c>
      <c r="C7903" t="s">
        <v>14</v>
      </c>
      <c r="D7903" t="s">
        <v>15</v>
      </c>
      <c r="E7903" t="s">
        <v>537</v>
      </c>
      <c r="F7903" s="1">
        <v>43661.41238425926</v>
      </c>
      <c r="G7903">
        <v>2</v>
      </c>
      <c r="H7903">
        <v>9.1199999999999992</v>
      </c>
      <c r="I7903">
        <v>18.239999999999998</v>
      </c>
      <c r="J7903">
        <v>18</v>
      </c>
      <c r="K7903" t="s">
        <v>1543</v>
      </c>
      <c r="L7903">
        <v>2019</v>
      </c>
      <c r="M7903">
        <v>7</v>
      </c>
    </row>
    <row r="7904" spans="1:13" x14ac:dyDescent="0.25">
      <c r="A7904">
        <v>191788</v>
      </c>
      <c r="B7904" t="s">
        <v>536</v>
      </c>
      <c r="C7904" t="s">
        <v>14</v>
      </c>
      <c r="D7904" t="s">
        <v>15</v>
      </c>
      <c r="E7904" t="s">
        <v>537</v>
      </c>
      <c r="F7904" s="1">
        <v>43675.493275462963</v>
      </c>
      <c r="G7904">
        <v>4</v>
      </c>
      <c r="H7904">
        <v>9.1199999999999992</v>
      </c>
      <c r="I7904">
        <v>36.479999999999997</v>
      </c>
      <c r="J7904">
        <v>18</v>
      </c>
      <c r="K7904" t="s">
        <v>1543</v>
      </c>
      <c r="L7904">
        <v>2019</v>
      </c>
      <c r="M7904">
        <v>7</v>
      </c>
    </row>
    <row r="7905" spans="1:13" x14ac:dyDescent="0.25">
      <c r="A7905">
        <v>191788</v>
      </c>
      <c r="B7905" t="s">
        <v>536</v>
      </c>
      <c r="C7905" t="s">
        <v>14</v>
      </c>
      <c r="D7905" t="s">
        <v>15</v>
      </c>
      <c r="E7905" t="s">
        <v>537</v>
      </c>
      <c r="F7905" s="1">
        <v>43731.422303240739</v>
      </c>
      <c r="G7905">
        <v>3</v>
      </c>
      <c r="H7905">
        <v>9.1199999999999992</v>
      </c>
      <c r="I7905">
        <v>27.36</v>
      </c>
      <c r="J7905">
        <v>18</v>
      </c>
      <c r="K7905" t="s">
        <v>1543</v>
      </c>
      <c r="L7905">
        <v>2019</v>
      </c>
      <c r="M7905">
        <v>9</v>
      </c>
    </row>
    <row r="7906" spans="1:13" x14ac:dyDescent="0.25">
      <c r="A7906">
        <v>191788</v>
      </c>
      <c r="B7906" t="s">
        <v>536</v>
      </c>
      <c r="C7906" t="s">
        <v>14</v>
      </c>
      <c r="D7906" t="s">
        <v>15</v>
      </c>
      <c r="E7906" t="s">
        <v>537</v>
      </c>
      <c r="F7906" s="1">
        <v>43759.320381944446</v>
      </c>
      <c r="G7906">
        <v>5</v>
      </c>
      <c r="H7906">
        <v>9.1199999999999992</v>
      </c>
      <c r="I7906">
        <v>45.6</v>
      </c>
      <c r="J7906">
        <v>18</v>
      </c>
      <c r="K7906" t="s">
        <v>1543</v>
      </c>
      <c r="L7906">
        <v>2019</v>
      </c>
      <c r="M7906">
        <v>10</v>
      </c>
    </row>
    <row r="7907" spans="1:13" x14ac:dyDescent="0.25">
      <c r="A7907">
        <v>191788</v>
      </c>
      <c r="B7907" t="s">
        <v>536</v>
      </c>
      <c r="C7907" t="s">
        <v>14</v>
      </c>
      <c r="D7907" t="s">
        <v>15</v>
      </c>
      <c r="E7907" t="s">
        <v>537</v>
      </c>
      <c r="F7907" s="1">
        <v>43794.370057870372</v>
      </c>
      <c r="G7907">
        <v>2</v>
      </c>
      <c r="H7907">
        <v>9.1199999999999992</v>
      </c>
      <c r="I7907">
        <v>18.239999999999998</v>
      </c>
      <c r="J7907">
        <v>18</v>
      </c>
      <c r="K7907" t="s">
        <v>1543</v>
      </c>
      <c r="L7907">
        <v>2019</v>
      </c>
      <c r="M7907">
        <v>11</v>
      </c>
    </row>
    <row r="7908" spans="1:13" x14ac:dyDescent="0.25">
      <c r="A7908">
        <v>191788</v>
      </c>
      <c r="B7908" t="s">
        <v>536</v>
      </c>
      <c r="C7908" t="s">
        <v>14</v>
      </c>
      <c r="D7908" t="s">
        <v>15</v>
      </c>
      <c r="E7908" t="s">
        <v>537</v>
      </c>
      <c r="F7908" s="1">
        <v>43801.443842592591</v>
      </c>
      <c r="G7908">
        <v>3</v>
      </c>
      <c r="H7908">
        <v>9.1199999999999992</v>
      </c>
      <c r="I7908">
        <v>27.36</v>
      </c>
      <c r="J7908">
        <v>18</v>
      </c>
      <c r="K7908" t="s">
        <v>1543</v>
      </c>
      <c r="L7908">
        <v>2019</v>
      </c>
      <c r="M7908">
        <v>12</v>
      </c>
    </row>
    <row r="7909" spans="1:13" x14ac:dyDescent="0.25">
      <c r="A7909">
        <v>106618</v>
      </c>
      <c r="B7909" t="s">
        <v>538</v>
      </c>
      <c r="C7909" t="s">
        <v>14</v>
      </c>
      <c r="D7909" t="s">
        <v>15</v>
      </c>
      <c r="E7909" t="s">
        <v>537</v>
      </c>
      <c r="F7909" s="1">
        <v>42807.452152777776</v>
      </c>
      <c r="G7909">
        <v>2</v>
      </c>
      <c r="H7909">
        <v>63.27</v>
      </c>
      <c r="I7909">
        <v>126.54</v>
      </c>
      <c r="J7909">
        <v>18</v>
      </c>
      <c r="K7909" t="s">
        <v>1543</v>
      </c>
      <c r="L7909">
        <v>2017</v>
      </c>
      <c r="M7909">
        <v>3</v>
      </c>
    </row>
    <row r="7910" spans="1:13" x14ac:dyDescent="0.25">
      <c r="A7910">
        <v>106618</v>
      </c>
      <c r="B7910" t="s">
        <v>538</v>
      </c>
      <c r="C7910" t="s">
        <v>14</v>
      </c>
      <c r="D7910" t="s">
        <v>15</v>
      </c>
      <c r="E7910" t="s">
        <v>537</v>
      </c>
      <c r="F7910" s="1">
        <v>42814.410752314812</v>
      </c>
      <c r="G7910">
        <v>1</v>
      </c>
      <c r="H7910">
        <v>63.27</v>
      </c>
      <c r="I7910">
        <v>63.27</v>
      </c>
      <c r="J7910">
        <v>18</v>
      </c>
      <c r="K7910" t="s">
        <v>1543</v>
      </c>
      <c r="L7910">
        <v>2017</v>
      </c>
      <c r="M7910">
        <v>3</v>
      </c>
    </row>
    <row r="7911" spans="1:13" x14ac:dyDescent="0.25">
      <c r="A7911">
        <v>106618</v>
      </c>
      <c r="B7911" t="s">
        <v>538</v>
      </c>
      <c r="C7911" t="s">
        <v>14</v>
      </c>
      <c r="D7911" t="s">
        <v>15</v>
      </c>
      <c r="E7911" t="s">
        <v>537</v>
      </c>
      <c r="F7911" s="1">
        <v>42961.396134259259</v>
      </c>
      <c r="G7911">
        <v>3</v>
      </c>
      <c r="H7911">
        <v>19.55</v>
      </c>
      <c r="I7911">
        <v>58.65</v>
      </c>
      <c r="J7911">
        <v>18</v>
      </c>
      <c r="K7911" t="s">
        <v>1543</v>
      </c>
      <c r="L7911">
        <v>2017</v>
      </c>
      <c r="M7911">
        <v>8</v>
      </c>
    </row>
    <row r="7912" spans="1:13" x14ac:dyDescent="0.25">
      <c r="A7912">
        <v>106618</v>
      </c>
      <c r="B7912" t="s">
        <v>538</v>
      </c>
      <c r="C7912" t="s">
        <v>14</v>
      </c>
      <c r="D7912" t="s">
        <v>15</v>
      </c>
      <c r="E7912" t="s">
        <v>537</v>
      </c>
      <c r="F7912" s="1">
        <v>42975.414710648147</v>
      </c>
      <c r="G7912">
        <v>1</v>
      </c>
      <c r="H7912">
        <v>19.55</v>
      </c>
      <c r="I7912">
        <v>19.55</v>
      </c>
      <c r="J7912">
        <v>18</v>
      </c>
      <c r="K7912" t="s">
        <v>1543</v>
      </c>
      <c r="L7912">
        <v>2017</v>
      </c>
      <c r="M7912">
        <v>8</v>
      </c>
    </row>
    <row r="7913" spans="1:13" x14ac:dyDescent="0.25">
      <c r="A7913">
        <v>106618</v>
      </c>
      <c r="B7913" t="s">
        <v>538</v>
      </c>
      <c r="C7913" t="s">
        <v>14</v>
      </c>
      <c r="D7913" t="s">
        <v>15</v>
      </c>
      <c r="E7913" t="s">
        <v>537</v>
      </c>
      <c r="F7913" s="1">
        <v>42975.414710648147</v>
      </c>
      <c r="G7913">
        <v>2</v>
      </c>
      <c r="H7913">
        <v>19.55</v>
      </c>
      <c r="I7913">
        <v>39.1</v>
      </c>
      <c r="J7913">
        <v>18</v>
      </c>
      <c r="K7913" t="s">
        <v>1543</v>
      </c>
      <c r="L7913">
        <v>2017</v>
      </c>
      <c r="M7913">
        <v>8</v>
      </c>
    </row>
    <row r="7914" spans="1:13" x14ac:dyDescent="0.25">
      <c r="A7914">
        <v>106618</v>
      </c>
      <c r="B7914" t="s">
        <v>538</v>
      </c>
      <c r="C7914" t="s">
        <v>14</v>
      </c>
      <c r="D7914" t="s">
        <v>15</v>
      </c>
      <c r="E7914" t="s">
        <v>537</v>
      </c>
      <c r="F7914" s="1">
        <v>43017.389930555553</v>
      </c>
      <c r="G7914">
        <v>2</v>
      </c>
      <c r="H7914">
        <v>19.59</v>
      </c>
      <c r="I7914">
        <v>39.18</v>
      </c>
      <c r="J7914">
        <v>18</v>
      </c>
      <c r="K7914" t="s">
        <v>1543</v>
      </c>
      <c r="L7914">
        <v>2017</v>
      </c>
      <c r="M7914">
        <v>10</v>
      </c>
    </row>
    <row r="7915" spans="1:13" x14ac:dyDescent="0.25">
      <c r="A7915">
        <v>106618</v>
      </c>
      <c r="B7915" t="s">
        <v>538</v>
      </c>
      <c r="C7915" t="s">
        <v>14</v>
      </c>
      <c r="D7915" t="s">
        <v>15</v>
      </c>
      <c r="E7915" t="s">
        <v>537</v>
      </c>
      <c r="F7915" s="1">
        <v>43108.437719907408</v>
      </c>
      <c r="G7915">
        <v>5</v>
      </c>
      <c r="H7915">
        <v>19.82</v>
      </c>
      <c r="I7915">
        <v>99.1</v>
      </c>
      <c r="J7915">
        <v>18</v>
      </c>
      <c r="K7915" t="s">
        <v>1543</v>
      </c>
      <c r="L7915">
        <v>2018</v>
      </c>
      <c r="M7915">
        <v>1</v>
      </c>
    </row>
    <row r="7916" spans="1:13" x14ac:dyDescent="0.25">
      <c r="A7916">
        <v>106618</v>
      </c>
      <c r="B7916" t="s">
        <v>538</v>
      </c>
      <c r="C7916" t="s">
        <v>14</v>
      </c>
      <c r="D7916" t="s">
        <v>15</v>
      </c>
      <c r="E7916" t="s">
        <v>537</v>
      </c>
      <c r="F7916" s="1">
        <v>43178.359502314815</v>
      </c>
      <c r="G7916">
        <v>3</v>
      </c>
      <c r="H7916">
        <v>19.59</v>
      </c>
      <c r="I7916">
        <v>58.77</v>
      </c>
      <c r="J7916">
        <v>18</v>
      </c>
      <c r="K7916" t="s">
        <v>1543</v>
      </c>
      <c r="L7916">
        <v>2018</v>
      </c>
      <c r="M7916">
        <v>3</v>
      </c>
    </row>
    <row r="7917" spans="1:13" x14ac:dyDescent="0.25">
      <c r="A7917">
        <v>106618</v>
      </c>
      <c r="B7917" t="s">
        <v>538</v>
      </c>
      <c r="C7917" t="s">
        <v>14</v>
      </c>
      <c r="D7917" t="s">
        <v>15</v>
      </c>
      <c r="E7917" t="s">
        <v>537</v>
      </c>
      <c r="F7917" s="1">
        <v>43206.416689814818</v>
      </c>
      <c r="G7917">
        <v>2</v>
      </c>
      <c r="H7917">
        <v>19.59</v>
      </c>
      <c r="I7917">
        <v>39.18</v>
      </c>
      <c r="J7917">
        <v>18</v>
      </c>
      <c r="K7917" t="s">
        <v>1543</v>
      </c>
      <c r="L7917">
        <v>2018</v>
      </c>
      <c r="M7917">
        <v>4</v>
      </c>
    </row>
    <row r="7918" spans="1:13" x14ac:dyDescent="0.25">
      <c r="A7918">
        <v>106618</v>
      </c>
      <c r="B7918" t="s">
        <v>538</v>
      </c>
      <c r="C7918" t="s">
        <v>14</v>
      </c>
      <c r="D7918" t="s">
        <v>15</v>
      </c>
      <c r="E7918" t="s">
        <v>537</v>
      </c>
      <c r="F7918" s="1">
        <v>43206.416689814818</v>
      </c>
      <c r="G7918">
        <v>1</v>
      </c>
      <c r="H7918">
        <v>19.59</v>
      </c>
      <c r="I7918">
        <v>19.59</v>
      </c>
      <c r="J7918">
        <v>18</v>
      </c>
      <c r="K7918" t="s">
        <v>1543</v>
      </c>
      <c r="L7918">
        <v>2018</v>
      </c>
      <c r="M7918">
        <v>4</v>
      </c>
    </row>
    <row r="7919" spans="1:13" x14ac:dyDescent="0.25">
      <c r="A7919">
        <v>106618</v>
      </c>
      <c r="B7919" t="s">
        <v>538</v>
      </c>
      <c r="C7919" t="s">
        <v>14</v>
      </c>
      <c r="D7919" t="s">
        <v>15</v>
      </c>
      <c r="E7919" t="s">
        <v>537</v>
      </c>
      <c r="F7919" s="1">
        <v>43318.39</v>
      </c>
      <c r="G7919">
        <v>2</v>
      </c>
      <c r="H7919">
        <v>19.59</v>
      </c>
      <c r="I7919">
        <v>39.18</v>
      </c>
      <c r="J7919">
        <v>18</v>
      </c>
      <c r="K7919" t="s">
        <v>1543</v>
      </c>
      <c r="L7919">
        <v>2018</v>
      </c>
      <c r="M7919">
        <v>8</v>
      </c>
    </row>
    <row r="7920" spans="1:13" x14ac:dyDescent="0.25">
      <c r="A7920">
        <v>106618</v>
      </c>
      <c r="B7920" t="s">
        <v>538</v>
      </c>
      <c r="C7920" t="s">
        <v>14</v>
      </c>
      <c r="D7920" t="s">
        <v>15</v>
      </c>
      <c r="E7920" t="s">
        <v>537</v>
      </c>
      <c r="F7920" s="1">
        <v>43332.364282407405</v>
      </c>
      <c r="G7920">
        <v>3</v>
      </c>
      <c r="H7920">
        <v>19.59</v>
      </c>
      <c r="I7920">
        <v>58.77</v>
      </c>
      <c r="J7920">
        <v>18</v>
      </c>
      <c r="K7920" t="s">
        <v>1543</v>
      </c>
      <c r="L7920">
        <v>2018</v>
      </c>
      <c r="M7920">
        <v>8</v>
      </c>
    </row>
    <row r="7921" spans="1:13" x14ac:dyDescent="0.25">
      <c r="A7921">
        <v>106618</v>
      </c>
      <c r="B7921" t="s">
        <v>538</v>
      </c>
      <c r="C7921" t="s">
        <v>14</v>
      </c>
      <c r="D7921" t="s">
        <v>15</v>
      </c>
      <c r="E7921" t="s">
        <v>537</v>
      </c>
      <c r="F7921" s="1">
        <v>43374.413958333331</v>
      </c>
      <c r="G7921">
        <v>2</v>
      </c>
      <c r="H7921">
        <v>19.59</v>
      </c>
      <c r="I7921">
        <v>39.18</v>
      </c>
      <c r="J7921">
        <v>18</v>
      </c>
      <c r="K7921" t="s">
        <v>1543</v>
      </c>
      <c r="L7921">
        <v>2018</v>
      </c>
      <c r="M7921">
        <v>10</v>
      </c>
    </row>
    <row r="7922" spans="1:13" x14ac:dyDescent="0.25">
      <c r="A7922">
        <v>106618</v>
      </c>
      <c r="B7922" t="s">
        <v>538</v>
      </c>
      <c r="C7922" t="s">
        <v>14</v>
      </c>
      <c r="D7922" t="s">
        <v>15</v>
      </c>
      <c r="E7922" t="s">
        <v>537</v>
      </c>
      <c r="F7922" s="1">
        <v>43395.346828703703</v>
      </c>
      <c r="G7922">
        <v>2</v>
      </c>
      <c r="H7922">
        <v>19.59</v>
      </c>
      <c r="I7922">
        <v>39.18</v>
      </c>
      <c r="J7922">
        <v>18</v>
      </c>
      <c r="K7922" t="s">
        <v>1543</v>
      </c>
      <c r="L7922">
        <v>2018</v>
      </c>
      <c r="M7922">
        <v>10</v>
      </c>
    </row>
    <row r="7923" spans="1:13" x14ac:dyDescent="0.25">
      <c r="A7923">
        <v>106618</v>
      </c>
      <c r="B7923" t="s">
        <v>538</v>
      </c>
      <c r="C7923" t="s">
        <v>14</v>
      </c>
      <c r="D7923" t="s">
        <v>15</v>
      </c>
      <c r="E7923" t="s">
        <v>537</v>
      </c>
      <c r="F7923" s="1">
        <v>43437.50885416667</v>
      </c>
      <c r="G7923">
        <v>3</v>
      </c>
      <c r="H7923">
        <v>19.59</v>
      </c>
      <c r="I7923">
        <v>58.77</v>
      </c>
      <c r="J7923">
        <v>18</v>
      </c>
      <c r="K7923" t="s">
        <v>1543</v>
      </c>
      <c r="L7923">
        <v>2018</v>
      </c>
      <c r="M7923">
        <v>12</v>
      </c>
    </row>
    <row r="7924" spans="1:13" x14ac:dyDescent="0.25">
      <c r="A7924">
        <v>106618</v>
      </c>
      <c r="B7924" t="s">
        <v>538</v>
      </c>
      <c r="C7924" t="s">
        <v>14</v>
      </c>
      <c r="D7924" t="s">
        <v>15</v>
      </c>
      <c r="E7924" t="s">
        <v>537</v>
      </c>
      <c r="F7924" s="1">
        <v>43451.457071759258</v>
      </c>
      <c r="G7924">
        <v>5</v>
      </c>
      <c r="H7924">
        <v>19.59</v>
      </c>
      <c r="I7924">
        <v>97.95</v>
      </c>
      <c r="J7924">
        <v>18</v>
      </c>
      <c r="K7924" t="s">
        <v>1543</v>
      </c>
      <c r="L7924">
        <v>2018</v>
      </c>
      <c r="M7924">
        <v>12</v>
      </c>
    </row>
    <row r="7925" spans="1:13" x14ac:dyDescent="0.25">
      <c r="A7925">
        <v>106618</v>
      </c>
      <c r="B7925" t="s">
        <v>538</v>
      </c>
      <c r="C7925" t="s">
        <v>14</v>
      </c>
      <c r="D7925" t="s">
        <v>15</v>
      </c>
      <c r="E7925" t="s">
        <v>537</v>
      </c>
      <c r="F7925" s="1">
        <v>43528.416400462964</v>
      </c>
      <c r="G7925">
        <v>2</v>
      </c>
      <c r="H7925">
        <v>19.579999999999998</v>
      </c>
      <c r="I7925">
        <v>39.159999999999997</v>
      </c>
      <c r="J7925">
        <v>18</v>
      </c>
      <c r="K7925" t="s">
        <v>1543</v>
      </c>
      <c r="L7925">
        <v>2019</v>
      </c>
      <c r="M7925">
        <v>3</v>
      </c>
    </row>
    <row r="7926" spans="1:13" x14ac:dyDescent="0.25">
      <c r="A7926">
        <v>106618</v>
      </c>
      <c r="B7926" t="s">
        <v>538</v>
      </c>
      <c r="C7926" t="s">
        <v>14</v>
      </c>
      <c r="D7926" t="s">
        <v>15</v>
      </c>
      <c r="E7926" t="s">
        <v>537</v>
      </c>
      <c r="F7926" s="1">
        <v>43563.420960648145</v>
      </c>
      <c r="G7926">
        <v>2</v>
      </c>
      <c r="H7926">
        <v>19.579999999999998</v>
      </c>
      <c r="I7926">
        <v>39.159999999999997</v>
      </c>
      <c r="J7926">
        <v>18</v>
      </c>
      <c r="K7926" t="s">
        <v>1543</v>
      </c>
      <c r="L7926">
        <v>2019</v>
      </c>
      <c r="M7926">
        <v>4</v>
      </c>
    </row>
    <row r="7927" spans="1:13" x14ac:dyDescent="0.25">
      <c r="A7927">
        <v>106618</v>
      </c>
      <c r="B7927" t="s">
        <v>538</v>
      </c>
      <c r="C7927" t="s">
        <v>14</v>
      </c>
      <c r="D7927" t="s">
        <v>15</v>
      </c>
      <c r="E7927" t="s">
        <v>537</v>
      </c>
      <c r="F7927" s="1">
        <v>43647.421956018516</v>
      </c>
      <c r="G7927">
        <v>5</v>
      </c>
      <c r="H7927">
        <v>19.59</v>
      </c>
      <c r="I7927">
        <v>97.95</v>
      </c>
      <c r="J7927">
        <v>18</v>
      </c>
      <c r="K7927" t="s">
        <v>1543</v>
      </c>
      <c r="L7927">
        <v>2019</v>
      </c>
      <c r="M7927">
        <v>7</v>
      </c>
    </row>
    <row r="7928" spans="1:13" x14ac:dyDescent="0.25">
      <c r="A7928">
        <v>106618</v>
      </c>
      <c r="B7928" t="s">
        <v>538</v>
      </c>
      <c r="C7928" t="s">
        <v>14</v>
      </c>
      <c r="D7928" t="s">
        <v>15</v>
      </c>
      <c r="E7928" t="s">
        <v>537</v>
      </c>
      <c r="F7928" s="1">
        <v>43668.398495370369</v>
      </c>
      <c r="G7928">
        <v>1</v>
      </c>
      <c r="H7928">
        <v>19.59</v>
      </c>
      <c r="I7928">
        <v>19.59</v>
      </c>
      <c r="J7928">
        <v>18</v>
      </c>
      <c r="K7928" t="s">
        <v>1543</v>
      </c>
      <c r="L7928">
        <v>2019</v>
      </c>
      <c r="M7928">
        <v>7</v>
      </c>
    </row>
    <row r="7929" spans="1:13" x14ac:dyDescent="0.25">
      <c r="A7929">
        <v>106618</v>
      </c>
      <c r="B7929" t="s">
        <v>538</v>
      </c>
      <c r="C7929" t="s">
        <v>14</v>
      </c>
      <c r="D7929" t="s">
        <v>15</v>
      </c>
      <c r="E7929" t="s">
        <v>537</v>
      </c>
      <c r="F7929" s="1">
        <v>43668.398495370369</v>
      </c>
      <c r="G7929">
        <v>1</v>
      </c>
      <c r="H7929">
        <v>19.59</v>
      </c>
      <c r="I7929">
        <v>19.59</v>
      </c>
      <c r="J7929">
        <v>18</v>
      </c>
      <c r="K7929" t="s">
        <v>1543</v>
      </c>
      <c r="L7929">
        <v>2019</v>
      </c>
      <c r="M7929">
        <v>7</v>
      </c>
    </row>
    <row r="7930" spans="1:13" x14ac:dyDescent="0.25">
      <c r="A7930">
        <v>106618</v>
      </c>
      <c r="B7930" t="s">
        <v>538</v>
      </c>
      <c r="C7930" t="s">
        <v>14</v>
      </c>
      <c r="D7930" t="s">
        <v>15</v>
      </c>
      <c r="E7930" t="s">
        <v>537</v>
      </c>
      <c r="F7930" s="1">
        <v>43689.338796296295</v>
      </c>
      <c r="G7930">
        <v>3</v>
      </c>
      <c r="H7930">
        <v>19.59</v>
      </c>
      <c r="I7930">
        <v>58.77</v>
      </c>
      <c r="J7930">
        <v>18</v>
      </c>
      <c r="K7930" t="s">
        <v>1543</v>
      </c>
      <c r="L7930">
        <v>2019</v>
      </c>
      <c r="M7930">
        <v>8</v>
      </c>
    </row>
    <row r="7931" spans="1:13" x14ac:dyDescent="0.25">
      <c r="A7931">
        <v>106618</v>
      </c>
      <c r="B7931" t="s">
        <v>538</v>
      </c>
      <c r="C7931" t="s">
        <v>14</v>
      </c>
      <c r="D7931" t="s">
        <v>15</v>
      </c>
      <c r="E7931" t="s">
        <v>537</v>
      </c>
      <c r="F7931" s="1">
        <v>43717.490011574075</v>
      </c>
      <c r="G7931">
        <v>3</v>
      </c>
      <c r="H7931">
        <v>19.59</v>
      </c>
      <c r="I7931">
        <v>58.77</v>
      </c>
      <c r="J7931">
        <v>18</v>
      </c>
      <c r="K7931" t="s">
        <v>1543</v>
      </c>
      <c r="L7931">
        <v>2019</v>
      </c>
      <c r="M7931">
        <v>9</v>
      </c>
    </row>
    <row r="7932" spans="1:13" x14ac:dyDescent="0.25">
      <c r="A7932">
        <v>106618</v>
      </c>
      <c r="B7932" t="s">
        <v>538</v>
      </c>
      <c r="C7932" t="s">
        <v>14</v>
      </c>
      <c r="D7932" t="s">
        <v>15</v>
      </c>
      <c r="E7932" t="s">
        <v>537</v>
      </c>
      <c r="F7932" s="1">
        <v>43731.422303240739</v>
      </c>
      <c r="G7932">
        <v>3</v>
      </c>
      <c r="H7932">
        <v>19.59</v>
      </c>
      <c r="I7932">
        <v>58.77</v>
      </c>
      <c r="J7932">
        <v>18</v>
      </c>
      <c r="K7932" t="s">
        <v>1543</v>
      </c>
      <c r="L7932">
        <v>2019</v>
      </c>
      <c r="M7932">
        <v>9</v>
      </c>
    </row>
    <row r="7933" spans="1:13" x14ac:dyDescent="0.25">
      <c r="A7933">
        <v>106618</v>
      </c>
      <c r="B7933" t="s">
        <v>538</v>
      </c>
      <c r="C7933" t="s">
        <v>14</v>
      </c>
      <c r="D7933" t="s">
        <v>15</v>
      </c>
      <c r="E7933" t="s">
        <v>537</v>
      </c>
      <c r="F7933" s="1">
        <v>43759.320381944446</v>
      </c>
      <c r="G7933">
        <v>2</v>
      </c>
      <c r="H7933">
        <v>19.59</v>
      </c>
      <c r="I7933">
        <v>39.18</v>
      </c>
      <c r="J7933">
        <v>18</v>
      </c>
      <c r="K7933" t="s">
        <v>1543</v>
      </c>
      <c r="L7933">
        <v>2019</v>
      </c>
      <c r="M7933">
        <v>10</v>
      </c>
    </row>
    <row r="7934" spans="1:13" x14ac:dyDescent="0.25">
      <c r="A7934">
        <v>106618</v>
      </c>
      <c r="B7934" t="s">
        <v>538</v>
      </c>
      <c r="C7934" t="s">
        <v>14</v>
      </c>
      <c r="D7934" t="s">
        <v>15</v>
      </c>
      <c r="E7934" t="s">
        <v>537</v>
      </c>
      <c r="F7934" s="1">
        <v>43759.320381944446</v>
      </c>
      <c r="G7934">
        <v>1</v>
      </c>
      <c r="H7934">
        <v>19.59</v>
      </c>
      <c r="I7934">
        <v>19.59</v>
      </c>
      <c r="J7934">
        <v>18</v>
      </c>
      <c r="K7934" t="s">
        <v>1543</v>
      </c>
      <c r="L7934">
        <v>2019</v>
      </c>
      <c r="M7934">
        <v>10</v>
      </c>
    </row>
    <row r="7935" spans="1:13" x14ac:dyDescent="0.25">
      <c r="A7935">
        <v>106618</v>
      </c>
      <c r="B7935" t="s">
        <v>538</v>
      </c>
      <c r="C7935" t="s">
        <v>14</v>
      </c>
      <c r="D7935" t="s">
        <v>15</v>
      </c>
      <c r="E7935" t="s">
        <v>537</v>
      </c>
      <c r="F7935" s="1">
        <v>43780.411469907405</v>
      </c>
      <c r="G7935">
        <v>5</v>
      </c>
      <c r="H7935">
        <v>19.59</v>
      </c>
      <c r="I7935">
        <v>97.95</v>
      </c>
      <c r="J7935">
        <v>18</v>
      </c>
      <c r="K7935" t="s">
        <v>1543</v>
      </c>
      <c r="L7935">
        <v>2019</v>
      </c>
      <c r="M7935">
        <v>11</v>
      </c>
    </row>
    <row r="7936" spans="1:13" x14ac:dyDescent="0.25">
      <c r="A7936">
        <v>106618</v>
      </c>
      <c r="B7936" t="s">
        <v>538</v>
      </c>
      <c r="C7936" t="s">
        <v>14</v>
      </c>
      <c r="D7936" t="s">
        <v>15</v>
      </c>
      <c r="E7936" t="s">
        <v>537</v>
      </c>
      <c r="F7936" s="1">
        <v>43818.334548611114</v>
      </c>
      <c r="G7936">
        <v>4</v>
      </c>
      <c r="H7936">
        <v>19.59</v>
      </c>
      <c r="I7936">
        <v>78.36</v>
      </c>
      <c r="J7936">
        <v>18</v>
      </c>
      <c r="K7936" t="s">
        <v>1543</v>
      </c>
      <c r="L7936">
        <v>2019</v>
      </c>
      <c r="M7936">
        <v>12</v>
      </c>
    </row>
    <row r="7937" spans="1:13" x14ac:dyDescent="0.25">
      <c r="A7937">
        <v>106618</v>
      </c>
      <c r="B7937" t="s">
        <v>538</v>
      </c>
      <c r="C7937" t="s">
        <v>14</v>
      </c>
      <c r="D7937" t="s">
        <v>15</v>
      </c>
      <c r="E7937" t="s">
        <v>537</v>
      </c>
      <c r="F7937" s="1">
        <v>43818.334548611114</v>
      </c>
      <c r="G7937">
        <v>1</v>
      </c>
      <c r="H7937">
        <v>19.59</v>
      </c>
      <c r="I7937">
        <v>19.59</v>
      </c>
      <c r="J7937">
        <v>18</v>
      </c>
      <c r="K7937" t="s">
        <v>1543</v>
      </c>
      <c r="L7937">
        <v>2019</v>
      </c>
      <c r="M7937">
        <v>12</v>
      </c>
    </row>
    <row r="7938" spans="1:13" x14ac:dyDescent="0.25">
      <c r="A7938">
        <v>186656</v>
      </c>
      <c r="B7938" t="s">
        <v>539</v>
      </c>
      <c r="C7938" t="s">
        <v>14</v>
      </c>
      <c r="D7938" t="s">
        <v>15</v>
      </c>
      <c r="E7938" t="s">
        <v>537</v>
      </c>
      <c r="F7938" s="1">
        <v>43108.437719907408</v>
      </c>
      <c r="G7938">
        <v>1</v>
      </c>
      <c r="H7938">
        <v>29.34</v>
      </c>
      <c r="I7938">
        <v>29.34</v>
      </c>
      <c r="J7938">
        <v>18</v>
      </c>
      <c r="K7938" t="s">
        <v>1543</v>
      </c>
      <c r="L7938">
        <v>2018</v>
      </c>
      <c r="M7938">
        <v>1</v>
      </c>
    </row>
    <row r="7939" spans="1:13" x14ac:dyDescent="0.25">
      <c r="A7939">
        <v>186656</v>
      </c>
      <c r="B7939" t="s">
        <v>539</v>
      </c>
      <c r="C7939" t="s">
        <v>14</v>
      </c>
      <c r="D7939" t="s">
        <v>15</v>
      </c>
      <c r="E7939" t="s">
        <v>537</v>
      </c>
      <c r="F7939" s="1">
        <v>43108.437719907408</v>
      </c>
      <c r="G7939">
        <v>2</v>
      </c>
      <c r="H7939">
        <v>29.28</v>
      </c>
      <c r="I7939">
        <v>58.56</v>
      </c>
      <c r="J7939">
        <v>18</v>
      </c>
      <c r="K7939" t="s">
        <v>1543</v>
      </c>
      <c r="L7939">
        <v>2018</v>
      </c>
      <c r="M7939">
        <v>1</v>
      </c>
    </row>
    <row r="7940" spans="1:13" x14ac:dyDescent="0.25">
      <c r="A7940">
        <v>186656</v>
      </c>
      <c r="B7940" t="s">
        <v>539</v>
      </c>
      <c r="C7940" t="s">
        <v>14</v>
      </c>
      <c r="D7940" t="s">
        <v>15</v>
      </c>
      <c r="E7940" t="s">
        <v>537</v>
      </c>
      <c r="F7940" s="1">
        <v>43367.425381944442</v>
      </c>
      <c r="G7940">
        <v>3</v>
      </c>
      <c r="H7940">
        <v>29.34</v>
      </c>
      <c r="I7940">
        <v>88.02</v>
      </c>
      <c r="J7940">
        <v>18</v>
      </c>
      <c r="K7940" t="s">
        <v>1543</v>
      </c>
      <c r="L7940">
        <v>2018</v>
      </c>
      <c r="M7940">
        <v>9</v>
      </c>
    </row>
    <row r="7941" spans="1:13" x14ac:dyDescent="0.25">
      <c r="A7941">
        <v>186656</v>
      </c>
      <c r="B7941" t="s">
        <v>539</v>
      </c>
      <c r="C7941" t="s">
        <v>14</v>
      </c>
      <c r="D7941" t="s">
        <v>15</v>
      </c>
      <c r="E7941" t="s">
        <v>537</v>
      </c>
      <c r="F7941" s="1">
        <v>43528.416400462964</v>
      </c>
      <c r="G7941">
        <v>1</v>
      </c>
      <c r="H7941">
        <v>29.34</v>
      </c>
      <c r="I7941">
        <v>29.34</v>
      </c>
      <c r="J7941">
        <v>18</v>
      </c>
      <c r="K7941" t="s">
        <v>1543</v>
      </c>
      <c r="L7941">
        <v>2019</v>
      </c>
      <c r="M7941">
        <v>3</v>
      </c>
    </row>
    <row r="7942" spans="1:13" x14ac:dyDescent="0.25">
      <c r="A7942">
        <v>186656</v>
      </c>
      <c r="B7942" t="s">
        <v>539</v>
      </c>
      <c r="C7942" t="s">
        <v>14</v>
      </c>
      <c r="D7942" t="s">
        <v>15</v>
      </c>
      <c r="E7942" t="s">
        <v>537</v>
      </c>
      <c r="F7942" s="1">
        <v>43528.416400462964</v>
      </c>
      <c r="G7942">
        <v>1</v>
      </c>
      <c r="H7942">
        <v>29.34</v>
      </c>
      <c r="I7942">
        <v>29.34</v>
      </c>
      <c r="J7942">
        <v>18</v>
      </c>
      <c r="K7942" t="s">
        <v>1543</v>
      </c>
      <c r="L7942">
        <v>2019</v>
      </c>
      <c r="M7942">
        <v>3</v>
      </c>
    </row>
    <row r="7943" spans="1:13" x14ac:dyDescent="0.25">
      <c r="A7943">
        <v>186656</v>
      </c>
      <c r="B7943" t="s">
        <v>539</v>
      </c>
      <c r="C7943" t="s">
        <v>14</v>
      </c>
      <c r="D7943" t="s">
        <v>15</v>
      </c>
      <c r="E7943" t="s">
        <v>537</v>
      </c>
      <c r="F7943" s="1">
        <v>43612.414155092592</v>
      </c>
      <c r="G7943">
        <v>1</v>
      </c>
      <c r="H7943">
        <v>29.33</v>
      </c>
      <c r="I7943">
        <v>29.33</v>
      </c>
      <c r="J7943">
        <v>18</v>
      </c>
      <c r="K7943" t="s">
        <v>1543</v>
      </c>
      <c r="L7943">
        <v>2019</v>
      </c>
      <c r="M7943">
        <v>5</v>
      </c>
    </row>
    <row r="7944" spans="1:13" x14ac:dyDescent="0.25">
      <c r="A7944">
        <v>186656</v>
      </c>
      <c r="B7944" t="s">
        <v>539</v>
      </c>
      <c r="C7944" t="s">
        <v>14</v>
      </c>
      <c r="D7944" t="s">
        <v>15</v>
      </c>
      <c r="E7944" t="s">
        <v>537</v>
      </c>
      <c r="F7944" s="1">
        <v>43612.414155092592</v>
      </c>
      <c r="G7944">
        <v>1</v>
      </c>
      <c r="H7944">
        <v>29.33</v>
      </c>
      <c r="I7944">
        <v>29.33</v>
      </c>
      <c r="J7944">
        <v>18</v>
      </c>
      <c r="K7944" t="s">
        <v>1543</v>
      </c>
      <c r="L7944">
        <v>2019</v>
      </c>
      <c r="M7944">
        <v>5</v>
      </c>
    </row>
    <row r="7945" spans="1:13" x14ac:dyDescent="0.25">
      <c r="A7945">
        <v>186656</v>
      </c>
      <c r="B7945" t="s">
        <v>539</v>
      </c>
      <c r="C7945" t="s">
        <v>14</v>
      </c>
      <c r="D7945" t="s">
        <v>15</v>
      </c>
      <c r="E7945" t="s">
        <v>537</v>
      </c>
      <c r="F7945" s="1">
        <v>43640.447997685187</v>
      </c>
      <c r="G7945">
        <v>3</v>
      </c>
      <c r="H7945">
        <v>29.33</v>
      </c>
      <c r="I7945">
        <v>87.99</v>
      </c>
      <c r="J7945">
        <v>18</v>
      </c>
      <c r="K7945" t="s">
        <v>1543</v>
      </c>
      <c r="L7945">
        <v>2019</v>
      </c>
      <c r="M7945">
        <v>6</v>
      </c>
    </row>
    <row r="7946" spans="1:13" x14ac:dyDescent="0.25">
      <c r="A7946">
        <v>186656</v>
      </c>
      <c r="B7946" t="s">
        <v>539</v>
      </c>
      <c r="C7946" t="s">
        <v>14</v>
      </c>
      <c r="D7946" t="s">
        <v>15</v>
      </c>
      <c r="E7946" t="s">
        <v>537</v>
      </c>
      <c r="F7946" s="1">
        <v>43724.387106481481</v>
      </c>
      <c r="G7946">
        <v>2</v>
      </c>
      <c r="H7946">
        <v>29.34</v>
      </c>
      <c r="I7946">
        <v>58.68</v>
      </c>
      <c r="J7946">
        <v>18</v>
      </c>
      <c r="K7946" t="s">
        <v>1543</v>
      </c>
      <c r="L7946">
        <v>2019</v>
      </c>
      <c r="M7946">
        <v>9</v>
      </c>
    </row>
    <row r="7947" spans="1:13" x14ac:dyDescent="0.25">
      <c r="A7947">
        <v>186656</v>
      </c>
      <c r="B7947" t="s">
        <v>539</v>
      </c>
      <c r="C7947" t="s">
        <v>14</v>
      </c>
      <c r="D7947" t="s">
        <v>15</v>
      </c>
      <c r="E7947" t="s">
        <v>537</v>
      </c>
      <c r="F7947" s="1">
        <v>43763.414803240739</v>
      </c>
      <c r="G7947">
        <v>3</v>
      </c>
      <c r="H7947">
        <v>29.33</v>
      </c>
      <c r="I7947">
        <v>87.99</v>
      </c>
      <c r="J7947">
        <v>18</v>
      </c>
      <c r="K7947" t="s">
        <v>1543</v>
      </c>
      <c r="L7947">
        <v>2019</v>
      </c>
      <c r="M7947">
        <v>10</v>
      </c>
    </row>
    <row r="7948" spans="1:13" x14ac:dyDescent="0.25">
      <c r="A7948">
        <v>186656</v>
      </c>
      <c r="B7948" t="s">
        <v>539</v>
      </c>
      <c r="C7948" t="s">
        <v>14</v>
      </c>
      <c r="D7948" t="s">
        <v>15</v>
      </c>
      <c r="E7948" t="s">
        <v>537</v>
      </c>
      <c r="F7948" s="1">
        <v>43801.443842592591</v>
      </c>
      <c r="G7948">
        <v>1</v>
      </c>
      <c r="H7948">
        <v>29.34</v>
      </c>
      <c r="I7948">
        <v>29.34</v>
      </c>
      <c r="J7948">
        <v>18</v>
      </c>
      <c r="K7948" t="s">
        <v>1543</v>
      </c>
      <c r="L7948">
        <v>2019</v>
      </c>
      <c r="M7948">
        <v>12</v>
      </c>
    </row>
    <row r="7949" spans="1:13" x14ac:dyDescent="0.25">
      <c r="A7949">
        <v>186656</v>
      </c>
      <c r="B7949" t="s">
        <v>539</v>
      </c>
      <c r="C7949" t="s">
        <v>14</v>
      </c>
      <c r="D7949" t="s">
        <v>15</v>
      </c>
      <c r="E7949" t="s">
        <v>537</v>
      </c>
      <c r="F7949" s="1">
        <v>43801.443842592591</v>
      </c>
      <c r="G7949">
        <v>1</v>
      </c>
      <c r="H7949">
        <v>29.34</v>
      </c>
      <c r="I7949">
        <v>29.34</v>
      </c>
      <c r="J7949">
        <v>18</v>
      </c>
      <c r="K7949" t="s">
        <v>1543</v>
      </c>
      <c r="L7949">
        <v>2019</v>
      </c>
      <c r="M7949">
        <v>12</v>
      </c>
    </row>
    <row r="7950" spans="1:13" x14ac:dyDescent="0.25">
      <c r="A7950">
        <v>184398</v>
      </c>
      <c r="B7950" t="s">
        <v>540</v>
      </c>
      <c r="C7950" t="s">
        <v>14</v>
      </c>
      <c r="D7950" t="s">
        <v>15</v>
      </c>
      <c r="E7950" t="s">
        <v>541</v>
      </c>
      <c r="F7950" s="1">
        <v>42800.413576388892</v>
      </c>
      <c r="G7950">
        <v>1</v>
      </c>
      <c r="H7950">
        <v>414.79</v>
      </c>
      <c r="I7950">
        <v>414.79</v>
      </c>
      <c r="J7950">
        <v>18</v>
      </c>
      <c r="K7950" t="s">
        <v>1543</v>
      </c>
      <c r="L7950">
        <v>2017</v>
      </c>
      <c r="M7950">
        <v>3</v>
      </c>
    </row>
    <row r="7951" spans="1:13" x14ac:dyDescent="0.25">
      <c r="A7951">
        <v>184398</v>
      </c>
      <c r="B7951" t="s">
        <v>540</v>
      </c>
      <c r="C7951" t="s">
        <v>14</v>
      </c>
      <c r="D7951" t="s">
        <v>15</v>
      </c>
      <c r="E7951" t="s">
        <v>541</v>
      </c>
      <c r="F7951" s="1">
        <v>43332.364282407405</v>
      </c>
      <c r="G7951">
        <v>1</v>
      </c>
      <c r="H7951">
        <v>114.17</v>
      </c>
      <c r="I7951">
        <v>114.17</v>
      </c>
      <c r="J7951">
        <v>18</v>
      </c>
      <c r="K7951" t="s">
        <v>1543</v>
      </c>
      <c r="L7951">
        <v>2018</v>
      </c>
      <c r="M7951">
        <v>8</v>
      </c>
    </row>
    <row r="7952" spans="1:13" x14ac:dyDescent="0.25">
      <c r="A7952">
        <v>184398</v>
      </c>
      <c r="B7952" t="s">
        <v>540</v>
      </c>
      <c r="C7952" t="s">
        <v>14</v>
      </c>
      <c r="D7952" t="s">
        <v>15</v>
      </c>
      <c r="E7952" t="s">
        <v>541</v>
      </c>
      <c r="F7952" s="1">
        <v>43507.406377314815</v>
      </c>
      <c r="G7952">
        <v>1</v>
      </c>
      <c r="H7952">
        <v>114.17</v>
      </c>
      <c r="I7952">
        <v>114.17</v>
      </c>
      <c r="J7952">
        <v>18</v>
      </c>
      <c r="K7952" t="s">
        <v>1543</v>
      </c>
      <c r="L7952">
        <v>2019</v>
      </c>
      <c r="M7952">
        <v>2</v>
      </c>
    </row>
    <row r="7953" spans="1:13" x14ac:dyDescent="0.25">
      <c r="A7953">
        <v>184400</v>
      </c>
      <c r="B7953" t="s">
        <v>1131</v>
      </c>
      <c r="C7953" t="s">
        <v>14</v>
      </c>
      <c r="D7953" t="s">
        <v>15</v>
      </c>
      <c r="E7953" t="s">
        <v>541</v>
      </c>
      <c r="F7953" s="1">
        <v>43619.372534722221</v>
      </c>
      <c r="G7953">
        <v>1</v>
      </c>
      <c r="H7953">
        <v>255.26</v>
      </c>
      <c r="I7953">
        <v>255.26</v>
      </c>
      <c r="J7953">
        <v>18</v>
      </c>
      <c r="K7953" t="s">
        <v>1543</v>
      </c>
      <c r="L7953">
        <v>2019</v>
      </c>
      <c r="M7953">
        <v>6</v>
      </c>
    </row>
    <row r="7954" spans="1:13" x14ac:dyDescent="0.25">
      <c r="A7954">
        <v>184399</v>
      </c>
      <c r="B7954" t="s">
        <v>542</v>
      </c>
      <c r="C7954" t="s">
        <v>14</v>
      </c>
      <c r="D7954" t="s">
        <v>15</v>
      </c>
      <c r="E7954" t="s">
        <v>541</v>
      </c>
      <c r="F7954" s="1">
        <v>42866.368935185186</v>
      </c>
      <c r="G7954">
        <v>1</v>
      </c>
      <c r="H7954">
        <v>322.49</v>
      </c>
      <c r="I7954">
        <v>322.49</v>
      </c>
      <c r="J7954">
        <v>18</v>
      </c>
      <c r="K7954" t="s">
        <v>1543</v>
      </c>
      <c r="L7954">
        <v>2017</v>
      </c>
      <c r="M7954">
        <v>5</v>
      </c>
    </row>
    <row r="7955" spans="1:13" x14ac:dyDescent="0.25">
      <c r="A7955">
        <v>184399</v>
      </c>
      <c r="B7955" t="s">
        <v>542</v>
      </c>
      <c r="C7955" t="s">
        <v>14</v>
      </c>
      <c r="D7955" t="s">
        <v>15</v>
      </c>
      <c r="E7955" t="s">
        <v>541</v>
      </c>
      <c r="F7955" s="1">
        <v>42912.410821759258</v>
      </c>
      <c r="G7955">
        <v>1</v>
      </c>
      <c r="H7955">
        <v>320.29000000000002</v>
      </c>
      <c r="I7955">
        <v>320.29000000000002</v>
      </c>
      <c r="J7955">
        <v>18</v>
      </c>
      <c r="K7955" t="s">
        <v>1543</v>
      </c>
      <c r="L7955">
        <v>2017</v>
      </c>
      <c r="M7955">
        <v>6</v>
      </c>
    </row>
    <row r="7956" spans="1:13" x14ac:dyDescent="0.25">
      <c r="A7956">
        <v>184399</v>
      </c>
      <c r="B7956" t="s">
        <v>542</v>
      </c>
      <c r="C7956" t="s">
        <v>14</v>
      </c>
      <c r="D7956" t="s">
        <v>15</v>
      </c>
      <c r="E7956" t="s">
        <v>541</v>
      </c>
      <c r="F7956" s="1">
        <v>43171.330960648149</v>
      </c>
      <c r="G7956">
        <v>1</v>
      </c>
      <c r="H7956">
        <v>320.25</v>
      </c>
      <c r="I7956">
        <v>320.25</v>
      </c>
      <c r="J7956">
        <v>18</v>
      </c>
      <c r="K7956" t="s">
        <v>1543</v>
      </c>
      <c r="L7956">
        <v>2018</v>
      </c>
      <c r="M7956">
        <v>3</v>
      </c>
    </row>
    <row r="7957" spans="1:13" x14ac:dyDescent="0.25">
      <c r="A7957">
        <v>184399</v>
      </c>
      <c r="B7957" t="s">
        <v>542</v>
      </c>
      <c r="C7957" t="s">
        <v>14</v>
      </c>
      <c r="D7957" t="s">
        <v>15</v>
      </c>
      <c r="E7957" t="s">
        <v>541</v>
      </c>
      <c r="F7957" s="1">
        <v>43185.347974537035</v>
      </c>
      <c r="G7957">
        <v>1</v>
      </c>
      <c r="H7957">
        <v>320.25</v>
      </c>
      <c r="I7957">
        <v>320.25</v>
      </c>
      <c r="J7957">
        <v>18</v>
      </c>
      <c r="K7957" t="s">
        <v>1543</v>
      </c>
      <c r="L7957">
        <v>2018</v>
      </c>
      <c r="M7957">
        <v>3</v>
      </c>
    </row>
    <row r="7958" spans="1:13" x14ac:dyDescent="0.25">
      <c r="A7958">
        <v>184399</v>
      </c>
      <c r="B7958" t="s">
        <v>542</v>
      </c>
      <c r="C7958" t="s">
        <v>14</v>
      </c>
      <c r="D7958" t="s">
        <v>15</v>
      </c>
      <c r="E7958" t="s">
        <v>541</v>
      </c>
      <c r="F7958" s="1">
        <v>43185.362175925926</v>
      </c>
      <c r="G7958">
        <v>1</v>
      </c>
      <c r="H7958">
        <v>320.25</v>
      </c>
      <c r="I7958">
        <v>320.25</v>
      </c>
      <c r="J7958">
        <v>18</v>
      </c>
      <c r="K7958" t="s">
        <v>1543</v>
      </c>
      <c r="L7958">
        <v>2018</v>
      </c>
      <c r="M7958">
        <v>3</v>
      </c>
    </row>
    <row r="7959" spans="1:13" x14ac:dyDescent="0.25">
      <c r="A7959">
        <v>184399</v>
      </c>
      <c r="B7959" t="s">
        <v>542</v>
      </c>
      <c r="C7959" t="s">
        <v>14</v>
      </c>
      <c r="D7959" t="s">
        <v>15</v>
      </c>
      <c r="E7959" t="s">
        <v>541</v>
      </c>
      <c r="F7959" s="1">
        <v>43353.40792824074</v>
      </c>
      <c r="G7959">
        <v>1</v>
      </c>
      <c r="H7959">
        <v>126.35</v>
      </c>
      <c r="I7959">
        <v>126.35</v>
      </c>
      <c r="J7959">
        <v>18</v>
      </c>
      <c r="K7959" t="s">
        <v>1543</v>
      </c>
      <c r="L7959">
        <v>2018</v>
      </c>
      <c r="M7959">
        <v>9</v>
      </c>
    </row>
    <row r="7960" spans="1:13" x14ac:dyDescent="0.25">
      <c r="A7960">
        <v>184399</v>
      </c>
      <c r="B7960" t="s">
        <v>542</v>
      </c>
      <c r="C7960" t="s">
        <v>14</v>
      </c>
      <c r="D7960" t="s">
        <v>15</v>
      </c>
      <c r="E7960" t="s">
        <v>541</v>
      </c>
      <c r="F7960" s="1">
        <v>43451.457071759258</v>
      </c>
      <c r="G7960">
        <v>1</v>
      </c>
      <c r="H7960">
        <v>126.35</v>
      </c>
      <c r="I7960">
        <v>126.35</v>
      </c>
      <c r="J7960">
        <v>18</v>
      </c>
      <c r="K7960" t="s">
        <v>1543</v>
      </c>
      <c r="L7960">
        <v>2018</v>
      </c>
      <c r="M7960">
        <v>12</v>
      </c>
    </row>
    <row r="7961" spans="1:13" x14ac:dyDescent="0.25">
      <c r="A7961">
        <v>184399</v>
      </c>
      <c r="B7961" t="s">
        <v>542</v>
      </c>
      <c r="C7961" t="s">
        <v>14</v>
      </c>
      <c r="D7961" t="s">
        <v>15</v>
      </c>
      <c r="E7961" t="s">
        <v>541</v>
      </c>
      <c r="F7961" s="1">
        <v>43500.43408564815</v>
      </c>
      <c r="G7961">
        <v>1</v>
      </c>
      <c r="H7961">
        <v>126.35</v>
      </c>
      <c r="I7961">
        <v>126.35</v>
      </c>
      <c r="J7961">
        <v>18</v>
      </c>
      <c r="K7961" t="s">
        <v>1543</v>
      </c>
      <c r="L7961">
        <v>2019</v>
      </c>
      <c r="M7961">
        <v>2</v>
      </c>
    </row>
    <row r="7962" spans="1:13" x14ac:dyDescent="0.25">
      <c r="A7962">
        <v>84401</v>
      </c>
      <c r="B7962" t="s">
        <v>543</v>
      </c>
      <c r="C7962" t="s">
        <v>14</v>
      </c>
      <c r="D7962" t="s">
        <v>27</v>
      </c>
      <c r="E7962" t="s">
        <v>541</v>
      </c>
      <c r="F7962" s="1">
        <v>42793.416712962964</v>
      </c>
      <c r="G7962">
        <v>1</v>
      </c>
      <c r="H7962">
        <v>365.87</v>
      </c>
      <c r="I7962">
        <v>365.87</v>
      </c>
      <c r="J7962">
        <v>18</v>
      </c>
      <c r="K7962" t="s">
        <v>1543</v>
      </c>
      <c r="L7962">
        <v>2017</v>
      </c>
      <c r="M7962">
        <v>2</v>
      </c>
    </row>
    <row r="7963" spans="1:13" x14ac:dyDescent="0.25">
      <c r="A7963">
        <v>850106</v>
      </c>
      <c r="B7963" t="s">
        <v>1132</v>
      </c>
      <c r="C7963" t="s">
        <v>14</v>
      </c>
      <c r="D7963" t="s">
        <v>15</v>
      </c>
      <c r="E7963" t="s">
        <v>544</v>
      </c>
      <c r="F7963" s="1">
        <v>42793.416712962964</v>
      </c>
      <c r="G7963">
        <v>1</v>
      </c>
      <c r="H7963">
        <v>29.03</v>
      </c>
      <c r="I7963">
        <v>29.03</v>
      </c>
      <c r="J7963">
        <v>18</v>
      </c>
      <c r="K7963" t="s">
        <v>1543</v>
      </c>
      <c r="L7963">
        <v>2017</v>
      </c>
      <c r="M7963">
        <v>2</v>
      </c>
    </row>
    <row r="7964" spans="1:13" x14ac:dyDescent="0.25">
      <c r="A7964">
        <v>850106</v>
      </c>
      <c r="B7964" t="s">
        <v>1132</v>
      </c>
      <c r="C7964" t="s">
        <v>14</v>
      </c>
      <c r="D7964" t="s">
        <v>15</v>
      </c>
      <c r="E7964" t="s">
        <v>544</v>
      </c>
      <c r="F7964" s="1">
        <v>43752.472314814811</v>
      </c>
      <c r="G7964">
        <v>1</v>
      </c>
      <c r="H7964">
        <v>28.81</v>
      </c>
      <c r="I7964">
        <v>28.81</v>
      </c>
      <c r="J7964">
        <v>18</v>
      </c>
      <c r="K7964" t="s">
        <v>1543</v>
      </c>
      <c r="L7964">
        <v>2019</v>
      </c>
      <c r="M7964">
        <v>10</v>
      </c>
    </row>
    <row r="7965" spans="1:13" x14ac:dyDescent="0.25">
      <c r="A7965">
        <v>850106</v>
      </c>
      <c r="B7965" t="s">
        <v>1132</v>
      </c>
      <c r="C7965" t="s">
        <v>14</v>
      </c>
      <c r="D7965" t="s">
        <v>15</v>
      </c>
      <c r="E7965" t="s">
        <v>544</v>
      </c>
      <c r="F7965" s="1">
        <v>43808.420671296299</v>
      </c>
      <c r="G7965">
        <v>1</v>
      </c>
      <c r="H7965">
        <v>28.81</v>
      </c>
      <c r="I7965">
        <v>28.81</v>
      </c>
      <c r="J7965">
        <v>18</v>
      </c>
      <c r="K7965" t="s">
        <v>1543</v>
      </c>
      <c r="L7965">
        <v>2019</v>
      </c>
      <c r="M7965">
        <v>12</v>
      </c>
    </row>
    <row r="7966" spans="1:13" x14ac:dyDescent="0.25">
      <c r="A7966">
        <v>849187</v>
      </c>
      <c r="B7966" t="s">
        <v>1705</v>
      </c>
      <c r="C7966" t="s">
        <v>14</v>
      </c>
      <c r="D7966" t="s">
        <v>15</v>
      </c>
      <c r="E7966" t="s">
        <v>544</v>
      </c>
      <c r="F7966" s="1">
        <v>42765.410243055558</v>
      </c>
      <c r="G7966">
        <v>1</v>
      </c>
      <c r="H7966">
        <v>32.56</v>
      </c>
      <c r="I7966">
        <v>32.56</v>
      </c>
      <c r="J7966">
        <v>18</v>
      </c>
      <c r="K7966" t="s">
        <v>1543</v>
      </c>
      <c r="L7966">
        <v>2017</v>
      </c>
      <c r="M7966">
        <v>1</v>
      </c>
    </row>
    <row r="7967" spans="1:13" x14ac:dyDescent="0.25">
      <c r="A7967">
        <v>849187</v>
      </c>
      <c r="B7967" t="s">
        <v>1705</v>
      </c>
      <c r="C7967" t="s">
        <v>14</v>
      </c>
      <c r="D7967" t="s">
        <v>15</v>
      </c>
      <c r="E7967" t="s">
        <v>544</v>
      </c>
      <c r="F7967" s="1">
        <v>43752.472314814811</v>
      </c>
      <c r="G7967">
        <v>1</v>
      </c>
      <c r="H7967">
        <v>32.31</v>
      </c>
      <c r="I7967">
        <v>32.31</v>
      </c>
      <c r="J7967">
        <v>18</v>
      </c>
      <c r="K7967" t="s">
        <v>1543</v>
      </c>
      <c r="L7967">
        <v>2019</v>
      </c>
      <c r="M7967">
        <v>10</v>
      </c>
    </row>
    <row r="7968" spans="1:13" x14ac:dyDescent="0.25">
      <c r="A7968">
        <v>100536</v>
      </c>
      <c r="B7968" t="s">
        <v>802</v>
      </c>
      <c r="C7968" t="s">
        <v>14</v>
      </c>
      <c r="D7968" t="s">
        <v>15</v>
      </c>
      <c r="E7968" t="s">
        <v>803</v>
      </c>
      <c r="F7968" s="1">
        <v>43073.453900462962</v>
      </c>
      <c r="G7968">
        <v>1</v>
      </c>
      <c r="H7968">
        <v>140.25</v>
      </c>
      <c r="I7968">
        <v>140.25</v>
      </c>
      <c r="J7968">
        <v>18</v>
      </c>
      <c r="K7968" t="s">
        <v>1543</v>
      </c>
      <c r="L7968">
        <v>2017</v>
      </c>
      <c r="M7968">
        <v>12</v>
      </c>
    </row>
    <row r="7969" spans="1:13" x14ac:dyDescent="0.25">
      <c r="A7969">
        <v>202740</v>
      </c>
      <c r="B7969" t="s">
        <v>545</v>
      </c>
      <c r="C7969" t="s">
        <v>58</v>
      </c>
      <c r="D7969" t="s">
        <v>27</v>
      </c>
      <c r="E7969" t="s">
        <v>546</v>
      </c>
      <c r="F7969" s="1">
        <v>42748.344143518516</v>
      </c>
      <c r="G7969">
        <v>1</v>
      </c>
      <c r="H7969">
        <v>393.82</v>
      </c>
      <c r="I7969">
        <v>393.82</v>
      </c>
      <c r="J7969">
        <v>18</v>
      </c>
      <c r="K7969" t="s">
        <v>1543</v>
      </c>
      <c r="L7969">
        <v>2017</v>
      </c>
      <c r="M7969">
        <v>1</v>
      </c>
    </row>
    <row r="7970" spans="1:13" x14ac:dyDescent="0.25">
      <c r="A7970">
        <v>12343</v>
      </c>
      <c r="B7970" t="s">
        <v>1455</v>
      </c>
      <c r="C7970" t="s">
        <v>14</v>
      </c>
      <c r="D7970" t="s">
        <v>15</v>
      </c>
      <c r="E7970" t="s">
        <v>1456</v>
      </c>
      <c r="F7970" s="1">
        <v>43213.419317129628</v>
      </c>
      <c r="G7970">
        <v>1</v>
      </c>
      <c r="H7970">
        <v>78.55</v>
      </c>
      <c r="I7970">
        <v>78.55</v>
      </c>
      <c r="J7970">
        <v>18</v>
      </c>
      <c r="K7970" t="s">
        <v>1543</v>
      </c>
      <c r="L7970">
        <v>2018</v>
      </c>
      <c r="M7970">
        <v>4</v>
      </c>
    </row>
    <row r="7971" spans="1:13" x14ac:dyDescent="0.25">
      <c r="A7971">
        <v>988466</v>
      </c>
      <c r="B7971" t="s">
        <v>1706</v>
      </c>
      <c r="C7971" t="s">
        <v>14</v>
      </c>
      <c r="D7971" t="s">
        <v>15</v>
      </c>
      <c r="E7971" t="s">
        <v>1707</v>
      </c>
      <c r="F7971" s="1">
        <v>43608.442997685182</v>
      </c>
      <c r="G7971">
        <v>1</v>
      </c>
      <c r="H7971">
        <v>54.1</v>
      </c>
      <c r="I7971">
        <v>54.1</v>
      </c>
      <c r="J7971">
        <v>18</v>
      </c>
      <c r="K7971" t="s">
        <v>1543</v>
      </c>
      <c r="L7971">
        <v>2019</v>
      </c>
      <c r="M7971">
        <v>5</v>
      </c>
    </row>
    <row r="7972" spans="1:13" x14ac:dyDescent="0.25">
      <c r="A7972">
        <v>155823</v>
      </c>
      <c r="B7972" t="s">
        <v>548</v>
      </c>
      <c r="C7972" t="s">
        <v>14</v>
      </c>
      <c r="D7972" t="s">
        <v>15</v>
      </c>
      <c r="E7972" t="s">
        <v>507</v>
      </c>
      <c r="F7972" s="1">
        <v>42744.44972222222</v>
      </c>
      <c r="G7972">
        <v>2</v>
      </c>
      <c r="H7972">
        <v>44.59</v>
      </c>
      <c r="I7972">
        <v>89.18</v>
      </c>
      <c r="J7972">
        <v>18</v>
      </c>
      <c r="K7972" t="s">
        <v>1543</v>
      </c>
      <c r="L7972">
        <v>2017</v>
      </c>
      <c r="M7972">
        <v>1</v>
      </c>
    </row>
    <row r="7973" spans="1:13" x14ac:dyDescent="0.25">
      <c r="A7973">
        <v>155823</v>
      </c>
      <c r="B7973" t="s">
        <v>548</v>
      </c>
      <c r="C7973" t="s">
        <v>14</v>
      </c>
      <c r="D7973" t="s">
        <v>15</v>
      </c>
      <c r="E7973" t="s">
        <v>507</v>
      </c>
      <c r="F7973" s="1">
        <v>42751.406967592593</v>
      </c>
      <c r="G7973">
        <v>2</v>
      </c>
      <c r="H7973">
        <v>44.59</v>
      </c>
      <c r="I7973">
        <v>89.18</v>
      </c>
      <c r="J7973">
        <v>18</v>
      </c>
      <c r="K7973" t="s">
        <v>1543</v>
      </c>
      <c r="L7973">
        <v>2017</v>
      </c>
      <c r="M7973">
        <v>1</v>
      </c>
    </row>
    <row r="7974" spans="1:13" x14ac:dyDescent="0.25">
      <c r="A7974">
        <v>155823</v>
      </c>
      <c r="B7974" t="s">
        <v>548</v>
      </c>
      <c r="C7974" t="s">
        <v>14</v>
      </c>
      <c r="D7974" t="s">
        <v>15</v>
      </c>
      <c r="E7974" t="s">
        <v>507</v>
      </c>
      <c r="F7974" s="1">
        <v>42765.410243055558</v>
      </c>
      <c r="G7974">
        <v>2</v>
      </c>
      <c r="H7974">
        <v>44.59</v>
      </c>
      <c r="I7974">
        <v>89.18</v>
      </c>
      <c r="J7974">
        <v>18</v>
      </c>
      <c r="K7974" t="s">
        <v>1543</v>
      </c>
      <c r="L7974">
        <v>2017</v>
      </c>
      <c r="M7974">
        <v>1</v>
      </c>
    </row>
    <row r="7975" spans="1:13" x14ac:dyDescent="0.25">
      <c r="A7975">
        <v>155823</v>
      </c>
      <c r="B7975" t="s">
        <v>548</v>
      </c>
      <c r="C7975" t="s">
        <v>14</v>
      </c>
      <c r="D7975" t="s">
        <v>15</v>
      </c>
      <c r="E7975" t="s">
        <v>507</v>
      </c>
      <c r="F7975" s="1">
        <v>42828.419872685183</v>
      </c>
      <c r="G7975">
        <v>3</v>
      </c>
      <c r="H7975">
        <v>44.59</v>
      </c>
      <c r="I7975">
        <v>133.77000000000001</v>
      </c>
      <c r="J7975">
        <v>18</v>
      </c>
      <c r="K7975" t="s">
        <v>1543</v>
      </c>
      <c r="L7975">
        <v>2017</v>
      </c>
      <c r="M7975">
        <v>4</v>
      </c>
    </row>
    <row r="7976" spans="1:13" x14ac:dyDescent="0.25">
      <c r="A7976">
        <v>155823</v>
      </c>
      <c r="B7976" t="s">
        <v>548</v>
      </c>
      <c r="C7976" t="s">
        <v>14</v>
      </c>
      <c r="D7976" t="s">
        <v>15</v>
      </c>
      <c r="E7976" t="s">
        <v>507</v>
      </c>
      <c r="F7976" s="1">
        <v>42832.564039351855</v>
      </c>
      <c r="G7976">
        <v>2</v>
      </c>
      <c r="H7976">
        <v>44.59</v>
      </c>
      <c r="I7976">
        <v>89.18</v>
      </c>
      <c r="J7976">
        <v>18</v>
      </c>
      <c r="K7976" t="s">
        <v>1543</v>
      </c>
      <c r="L7976">
        <v>2017</v>
      </c>
      <c r="M7976">
        <v>4</v>
      </c>
    </row>
    <row r="7977" spans="1:13" x14ac:dyDescent="0.25">
      <c r="A7977">
        <v>107981</v>
      </c>
      <c r="B7977" t="s">
        <v>549</v>
      </c>
      <c r="C7977" t="s">
        <v>14</v>
      </c>
      <c r="D7977" t="s">
        <v>15</v>
      </c>
      <c r="E7977" t="s">
        <v>507</v>
      </c>
      <c r="F7977" s="1">
        <v>42902.494363425925</v>
      </c>
      <c r="G7977">
        <v>1</v>
      </c>
      <c r="H7977">
        <v>50.64</v>
      </c>
      <c r="I7977">
        <v>50.64</v>
      </c>
      <c r="J7977">
        <v>18</v>
      </c>
      <c r="K7977" t="s">
        <v>1543</v>
      </c>
      <c r="L7977">
        <v>2017</v>
      </c>
      <c r="M7977">
        <v>6</v>
      </c>
    </row>
    <row r="7978" spans="1:13" x14ac:dyDescent="0.25">
      <c r="A7978">
        <v>155823</v>
      </c>
      <c r="B7978" t="s">
        <v>548</v>
      </c>
      <c r="C7978" t="s">
        <v>14</v>
      </c>
      <c r="D7978" t="s">
        <v>15</v>
      </c>
      <c r="E7978" t="s">
        <v>507</v>
      </c>
      <c r="F7978" s="1">
        <v>42912.410821759258</v>
      </c>
      <c r="G7978">
        <v>3</v>
      </c>
      <c r="H7978">
        <v>33.47</v>
      </c>
      <c r="I7978">
        <v>100.41</v>
      </c>
      <c r="J7978">
        <v>18</v>
      </c>
      <c r="K7978" t="s">
        <v>1543</v>
      </c>
      <c r="L7978">
        <v>2017</v>
      </c>
      <c r="M7978">
        <v>6</v>
      </c>
    </row>
    <row r="7979" spans="1:13" x14ac:dyDescent="0.25">
      <c r="A7979">
        <v>155823</v>
      </c>
      <c r="B7979" t="s">
        <v>548</v>
      </c>
      <c r="C7979" t="s">
        <v>14</v>
      </c>
      <c r="D7979" t="s">
        <v>15</v>
      </c>
      <c r="E7979" t="s">
        <v>507</v>
      </c>
      <c r="F7979" s="1">
        <v>42933.528252314813</v>
      </c>
      <c r="G7979">
        <v>3</v>
      </c>
      <c r="H7979">
        <v>33.47</v>
      </c>
      <c r="I7979">
        <v>100.41</v>
      </c>
      <c r="J7979">
        <v>18</v>
      </c>
      <c r="K7979" t="s">
        <v>1543</v>
      </c>
      <c r="L7979">
        <v>2017</v>
      </c>
      <c r="M7979">
        <v>7</v>
      </c>
    </row>
    <row r="7980" spans="1:13" x14ac:dyDescent="0.25">
      <c r="A7980">
        <v>155823</v>
      </c>
      <c r="B7980" t="s">
        <v>548</v>
      </c>
      <c r="C7980" t="s">
        <v>14</v>
      </c>
      <c r="D7980" t="s">
        <v>15</v>
      </c>
      <c r="E7980" t="s">
        <v>507</v>
      </c>
      <c r="F7980" s="1">
        <v>42996.349687499998</v>
      </c>
      <c r="G7980">
        <v>2</v>
      </c>
      <c r="H7980">
        <v>33.47</v>
      </c>
      <c r="I7980">
        <v>66.94</v>
      </c>
      <c r="J7980">
        <v>18</v>
      </c>
      <c r="K7980" t="s">
        <v>1543</v>
      </c>
      <c r="L7980">
        <v>2017</v>
      </c>
      <c r="M7980">
        <v>9</v>
      </c>
    </row>
    <row r="7981" spans="1:13" x14ac:dyDescent="0.25">
      <c r="A7981">
        <v>155823</v>
      </c>
      <c r="B7981" t="s">
        <v>548</v>
      </c>
      <c r="C7981" t="s">
        <v>14</v>
      </c>
      <c r="D7981" t="s">
        <v>15</v>
      </c>
      <c r="E7981" t="s">
        <v>507</v>
      </c>
      <c r="F7981" s="1">
        <v>43010.343402777777</v>
      </c>
      <c r="G7981">
        <v>2</v>
      </c>
      <c r="H7981">
        <v>33.47</v>
      </c>
      <c r="I7981">
        <v>66.94</v>
      </c>
      <c r="J7981">
        <v>18</v>
      </c>
      <c r="K7981" t="s">
        <v>1543</v>
      </c>
      <c r="L7981">
        <v>2017</v>
      </c>
      <c r="M7981">
        <v>10</v>
      </c>
    </row>
    <row r="7982" spans="1:13" x14ac:dyDescent="0.25">
      <c r="A7982">
        <v>155823</v>
      </c>
      <c r="B7982" t="s">
        <v>548</v>
      </c>
      <c r="C7982" t="s">
        <v>14</v>
      </c>
      <c r="D7982" t="s">
        <v>15</v>
      </c>
      <c r="E7982" t="s">
        <v>507</v>
      </c>
      <c r="F7982" s="1">
        <v>43055.527858796297</v>
      </c>
      <c r="G7982">
        <v>3</v>
      </c>
      <c r="H7982">
        <v>33.47</v>
      </c>
      <c r="I7982">
        <v>100.41</v>
      </c>
      <c r="J7982">
        <v>18</v>
      </c>
      <c r="K7982" t="s">
        <v>1543</v>
      </c>
      <c r="L7982">
        <v>2017</v>
      </c>
      <c r="M7982">
        <v>11</v>
      </c>
    </row>
    <row r="7983" spans="1:13" x14ac:dyDescent="0.25">
      <c r="A7983">
        <v>155823</v>
      </c>
      <c r="B7983" t="s">
        <v>548</v>
      </c>
      <c r="C7983" t="s">
        <v>14</v>
      </c>
      <c r="D7983" t="s">
        <v>15</v>
      </c>
      <c r="E7983" t="s">
        <v>507</v>
      </c>
      <c r="F7983" s="1">
        <v>43066.363923611112</v>
      </c>
      <c r="G7983">
        <v>1</v>
      </c>
      <c r="H7983">
        <v>33.47</v>
      </c>
      <c r="I7983">
        <v>33.47</v>
      </c>
      <c r="J7983">
        <v>18</v>
      </c>
      <c r="K7983" t="s">
        <v>1543</v>
      </c>
      <c r="L7983">
        <v>2017</v>
      </c>
      <c r="M7983">
        <v>11</v>
      </c>
    </row>
    <row r="7984" spans="1:13" x14ac:dyDescent="0.25">
      <c r="A7984">
        <v>155823</v>
      </c>
      <c r="B7984" t="s">
        <v>548</v>
      </c>
      <c r="C7984" t="s">
        <v>14</v>
      </c>
      <c r="D7984" t="s">
        <v>15</v>
      </c>
      <c r="E7984" t="s">
        <v>507</v>
      </c>
      <c r="F7984" s="1">
        <v>43080.359155092592</v>
      </c>
      <c r="G7984">
        <v>3</v>
      </c>
      <c r="H7984">
        <v>34.4</v>
      </c>
      <c r="I7984">
        <v>103.2</v>
      </c>
      <c r="J7984">
        <v>18</v>
      </c>
      <c r="K7984" t="s">
        <v>1543</v>
      </c>
      <c r="L7984">
        <v>2017</v>
      </c>
      <c r="M7984">
        <v>12</v>
      </c>
    </row>
    <row r="7985" spans="1:13" x14ac:dyDescent="0.25">
      <c r="A7985">
        <v>155823</v>
      </c>
      <c r="B7985" t="s">
        <v>548</v>
      </c>
      <c r="C7985" t="s">
        <v>14</v>
      </c>
      <c r="D7985" t="s">
        <v>15</v>
      </c>
      <c r="E7985" t="s">
        <v>507</v>
      </c>
      <c r="F7985" s="1">
        <v>43108.437719907408</v>
      </c>
      <c r="G7985">
        <v>1</v>
      </c>
      <c r="H7985">
        <v>33.9</v>
      </c>
      <c r="I7985">
        <v>33.9</v>
      </c>
      <c r="J7985">
        <v>18</v>
      </c>
      <c r="K7985" t="s">
        <v>1543</v>
      </c>
      <c r="L7985">
        <v>2018</v>
      </c>
      <c r="M7985">
        <v>1</v>
      </c>
    </row>
    <row r="7986" spans="1:13" x14ac:dyDescent="0.25">
      <c r="A7986">
        <v>155823</v>
      </c>
      <c r="B7986" t="s">
        <v>548</v>
      </c>
      <c r="C7986" t="s">
        <v>14</v>
      </c>
      <c r="D7986" t="s">
        <v>15</v>
      </c>
      <c r="E7986" t="s">
        <v>507</v>
      </c>
      <c r="F7986" s="1">
        <v>43108.437719907408</v>
      </c>
      <c r="G7986">
        <v>1</v>
      </c>
      <c r="H7986">
        <v>33.47</v>
      </c>
      <c r="I7986">
        <v>33.47</v>
      </c>
      <c r="J7986">
        <v>18</v>
      </c>
      <c r="K7986" t="s">
        <v>1543</v>
      </c>
      <c r="L7986">
        <v>2018</v>
      </c>
      <c r="M7986">
        <v>1</v>
      </c>
    </row>
    <row r="7987" spans="1:13" x14ac:dyDescent="0.25">
      <c r="A7987">
        <v>155823</v>
      </c>
      <c r="B7987" t="s">
        <v>548</v>
      </c>
      <c r="C7987" t="s">
        <v>14</v>
      </c>
      <c r="D7987" t="s">
        <v>15</v>
      </c>
      <c r="E7987" t="s">
        <v>507</v>
      </c>
      <c r="F7987" s="1">
        <v>43143.416597222225</v>
      </c>
      <c r="G7987">
        <v>1</v>
      </c>
      <c r="H7987">
        <v>33.47</v>
      </c>
      <c r="I7987">
        <v>33.47</v>
      </c>
      <c r="J7987">
        <v>18</v>
      </c>
      <c r="K7987" t="s">
        <v>1543</v>
      </c>
      <c r="L7987">
        <v>2018</v>
      </c>
      <c r="M7987">
        <v>2</v>
      </c>
    </row>
    <row r="7988" spans="1:13" x14ac:dyDescent="0.25">
      <c r="A7988">
        <v>155823</v>
      </c>
      <c r="B7988" t="s">
        <v>548</v>
      </c>
      <c r="C7988" t="s">
        <v>14</v>
      </c>
      <c r="D7988" t="s">
        <v>15</v>
      </c>
      <c r="E7988" t="s">
        <v>507</v>
      </c>
      <c r="F7988" s="1">
        <v>43164.410092592596</v>
      </c>
      <c r="G7988">
        <v>3</v>
      </c>
      <c r="H7988">
        <v>33.47</v>
      </c>
      <c r="I7988">
        <v>100.41</v>
      </c>
      <c r="J7988">
        <v>18</v>
      </c>
      <c r="K7988" t="s">
        <v>1543</v>
      </c>
      <c r="L7988">
        <v>2018</v>
      </c>
      <c r="M7988">
        <v>3</v>
      </c>
    </row>
    <row r="7989" spans="1:13" x14ac:dyDescent="0.25">
      <c r="A7989">
        <v>155823</v>
      </c>
      <c r="B7989" t="s">
        <v>548</v>
      </c>
      <c r="C7989" t="s">
        <v>14</v>
      </c>
      <c r="D7989" t="s">
        <v>15</v>
      </c>
      <c r="E7989" t="s">
        <v>507</v>
      </c>
      <c r="F7989" s="1">
        <v>43178.359502314815</v>
      </c>
      <c r="G7989">
        <v>3</v>
      </c>
      <c r="H7989">
        <v>33.47</v>
      </c>
      <c r="I7989">
        <v>100.41</v>
      </c>
      <c r="J7989">
        <v>18</v>
      </c>
      <c r="K7989" t="s">
        <v>1543</v>
      </c>
      <c r="L7989">
        <v>2018</v>
      </c>
      <c r="M7989">
        <v>3</v>
      </c>
    </row>
    <row r="7990" spans="1:13" x14ac:dyDescent="0.25">
      <c r="A7990">
        <v>155823</v>
      </c>
      <c r="B7990" t="s">
        <v>548</v>
      </c>
      <c r="C7990" t="s">
        <v>14</v>
      </c>
      <c r="D7990" t="s">
        <v>15</v>
      </c>
      <c r="E7990" t="s">
        <v>507</v>
      </c>
      <c r="F7990" s="1">
        <v>43185.347974537035</v>
      </c>
      <c r="G7990">
        <v>3</v>
      </c>
      <c r="H7990">
        <v>33.47</v>
      </c>
      <c r="I7990">
        <v>100.41</v>
      </c>
      <c r="J7990">
        <v>18</v>
      </c>
      <c r="K7990" t="s">
        <v>1543</v>
      </c>
      <c r="L7990">
        <v>2018</v>
      </c>
      <c r="M7990">
        <v>3</v>
      </c>
    </row>
    <row r="7991" spans="1:13" x14ac:dyDescent="0.25">
      <c r="A7991">
        <v>155823</v>
      </c>
      <c r="B7991" t="s">
        <v>548</v>
      </c>
      <c r="C7991" t="s">
        <v>14</v>
      </c>
      <c r="D7991" t="s">
        <v>15</v>
      </c>
      <c r="E7991" t="s">
        <v>507</v>
      </c>
      <c r="F7991" s="1">
        <v>43206.416689814818</v>
      </c>
      <c r="G7991">
        <v>1</v>
      </c>
      <c r="H7991">
        <v>33.47</v>
      </c>
      <c r="I7991">
        <v>33.47</v>
      </c>
      <c r="J7991">
        <v>18</v>
      </c>
      <c r="K7991" t="s">
        <v>1543</v>
      </c>
      <c r="L7991">
        <v>2018</v>
      </c>
      <c r="M7991">
        <v>4</v>
      </c>
    </row>
    <row r="7992" spans="1:13" x14ac:dyDescent="0.25">
      <c r="A7992">
        <v>107981</v>
      </c>
      <c r="B7992" t="s">
        <v>549</v>
      </c>
      <c r="C7992" t="s">
        <v>14</v>
      </c>
      <c r="D7992" t="s">
        <v>15</v>
      </c>
      <c r="E7992" t="s">
        <v>507</v>
      </c>
      <c r="F7992" s="1">
        <v>43217.373819444445</v>
      </c>
      <c r="G7992">
        <v>1</v>
      </c>
      <c r="H7992">
        <v>50.64</v>
      </c>
      <c r="I7992">
        <v>50.64</v>
      </c>
      <c r="J7992">
        <v>18</v>
      </c>
      <c r="K7992" t="s">
        <v>1543</v>
      </c>
      <c r="L7992">
        <v>2018</v>
      </c>
      <c r="M7992">
        <v>4</v>
      </c>
    </row>
    <row r="7993" spans="1:13" x14ac:dyDescent="0.25">
      <c r="A7993">
        <v>107981</v>
      </c>
      <c r="B7993" t="s">
        <v>549</v>
      </c>
      <c r="C7993" t="s">
        <v>14</v>
      </c>
      <c r="D7993" t="s">
        <v>15</v>
      </c>
      <c r="E7993" t="s">
        <v>507</v>
      </c>
      <c r="F7993" s="1">
        <v>43224.532430555555</v>
      </c>
      <c r="G7993">
        <v>1</v>
      </c>
      <c r="H7993">
        <v>50.64</v>
      </c>
      <c r="I7993">
        <v>50.64</v>
      </c>
      <c r="J7993">
        <v>18</v>
      </c>
      <c r="K7993" t="s">
        <v>1543</v>
      </c>
      <c r="L7993">
        <v>2018</v>
      </c>
      <c r="M7993">
        <v>5</v>
      </c>
    </row>
    <row r="7994" spans="1:13" x14ac:dyDescent="0.25">
      <c r="A7994">
        <v>155823</v>
      </c>
      <c r="B7994" t="s">
        <v>548</v>
      </c>
      <c r="C7994" t="s">
        <v>14</v>
      </c>
      <c r="D7994" t="s">
        <v>15</v>
      </c>
      <c r="E7994" t="s">
        <v>507</v>
      </c>
      <c r="F7994" s="1">
        <v>43241.399560185186</v>
      </c>
      <c r="G7994">
        <v>2</v>
      </c>
      <c r="H7994">
        <v>33.47</v>
      </c>
      <c r="I7994">
        <v>66.94</v>
      </c>
      <c r="J7994">
        <v>18</v>
      </c>
      <c r="K7994" t="s">
        <v>1543</v>
      </c>
      <c r="L7994">
        <v>2018</v>
      </c>
      <c r="M7994">
        <v>5</v>
      </c>
    </row>
    <row r="7995" spans="1:13" x14ac:dyDescent="0.25">
      <c r="A7995">
        <v>155823</v>
      </c>
      <c r="B7995" t="s">
        <v>548</v>
      </c>
      <c r="C7995" t="s">
        <v>14</v>
      </c>
      <c r="D7995" t="s">
        <v>15</v>
      </c>
      <c r="E7995" t="s">
        <v>507</v>
      </c>
      <c r="F7995" s="1">
        <v>43262.338900462964</v>
      </c>
      <c r="G7995">
        <v>2</v>
      </c>
      <c r="H7995">
        <v>33.47</v>
      </c>
      <c r="I7995">
        <v>66.94</v>
      </c>
      <c r="J7995">
        <v>18</v>
      </c>
      <c r="K7995" t="s">
        <v>1543</v>
      </c>
      <c r="L7995">
        <v>2018</v>
      </c>
      <c r="M7995">
        <v>6</v>
      </c>
    </row>
    <row r="7996" spans="1:13" x14ac:dyDescent="0.25">
      <c r="A7996">
        <v>155823</v>
      </c>
      <c r="B7996" t="s">
        <v>548</v>
      </c>
      <c r="C7996" t="s">
        <v>14</v>
      </c>
      <c r="D7996" t="s">
        <v>15</v>
      </c>
      <c r="E7996" t="s">
        <v>507</v>
      </c>
      <c r="F7996" s="1">
        <v>43269.349953703706</v>
      </c>
      <c r="G7996">
        <v>3</v>
      </c>
      <c r="H7996">
        <v>33.47</v>
      </c>
      <c r="I7996">
        <v>100.41</v>
      </c>
      <c r="J7996">
        <v>18</v>
      </c>
      <c r="K7996" t="s">
        <v>1543</v>
      </c>
      <c r="L7996">
        <v>2018</v>
      </c>
      <c r="M7996">
        <v>6</v>
      </c>
    </row>
    <row r="7997" spans="1:13" x14ac:dyDescent="0.25">
      <c r="A7997">
        <v>155824</v>
      </c>
      <c r="B7997" t="s">
        <v>547</v>
      </c>
      <c r="C7997" t="s">
        <v>14</v>
      </c>
      <c r="D7997" t="s">
        <v>15</v>
      </c>
      <c r="E7997" t="s">
        <v>507</v>
      </c>
      <c r="F7997" s="1">
        <v>43325.332627314812</v>
      </c>
      <c r="G7997">
        <v>2</v>
      </c>
      <c r="H7997">
        <v>50.64</v>
      </c>
      <c r="I7997">
        <v>101.28</v>
      </c>
      <c r="J7997">
        <v>18</v>
      </c>
      <c r="K7997" t="s">
        <v>1543</v>
      </c>
      <c r="L7997">
        <v>2018</v>
      </c>
      <c r="M7997">
        <v>8</v>
      </c>
    </row>
    <row r="7998" spans="1:13" x14ac:dyDescent="0.25">
      <c r="A7998">
        <v>155823</v>
      </c>
      <c r="B7998" t="s">
        <v>548</v>
      </c>
      <c r="C7998" t="s">
        <v>14</v>
      </c>
      <c r="D7998" t="s">
        <v>15</v>
      </c>
      <c r="E7998" t="s">
        <v>507</v>
      </c>
      <c r="F7998" s="1">
        <v>43332.364282407405</v>
      </c>
      <c r="G7998">
        <v>3</v>
      </c>
      <c r="H7998">
        <v>33.47</v>
      </c>
      <c r="I7998">
        <v>100.41</v>
      </c>
      <c r="J7998">
        <v>18</v>
      </c>
      <c r="K7998" t="s">
        <v>1543</v>
      </c>
      <c r="L7998">
        <v>2018</v>
      </c>
      <c r="M7998">
        <v>8</v>
      </c>
    </row>
    <row r="7999" spans="1:13" x14ac:dyDescent="0.25">
      <c r="A7999">
        <v>155823</v>
      </c>
      <c r="B7999" t="s">
        <v>548</v>
      </c>
      <c r="C7999" t="s">
        <v>14</v>
      </c>
      <c r="D7999" t="s">
        <v>15</v>
      </c>
      <c r="E7999" t="s">
        <v>507</v>
      </c>
      <c r="F7999" s="1">
        <v>43346.412083333336</v>
      </c>
      <c r="G7999">
        <v>2</v>
      </c>
      <c r="H7999">
        <v>33.47</v>
      </c>
      <c r="I7999">
        <v>66.94</v>
      </c>
      <c r="J7999">
        <v>18</v>
      </c>
      <c r="K7999" t="s">
        <v>1543</v>
      </c>
      <c r="L7999">
        <v>2018</v>
      </c>
      <c r="M7999">
        <v>9</v>
      </c>
    </row>
    <row r="8000" spans="1:13" x14ac:dyDescent="0.25">
      <c r="A8000">
        <v>155823</v>
      </c>
      <c r="B8000" t="s">
        <v>548</v>
      </c>
      <c r="C8000" t="s">
        <v>14</v>
      </c>
      <c r="D8000" t="s">
        <v>15</v>
      </c>
      <c r="E8000" t="s">
        <v>507</v>
      </c>
      <c r="F8000" s="1">
        <v>43353.40792824074</v>
      </c>
      <c r="G8000">
        <v>3</v>
      </c>
      <c r="H8000">
        <v>33.47</v>
      </c>
      <c r="I8000">
        <v>100.41</v>
      </c>
      <c r="J8000">
        <v>18</v>
      </c>
      <c r="K8000" t="s">
        <v>1543</v>
      </c>
      <c r="L8000">
        <v>2018</v>
      </c>
      <c r="M8000">
        <v>9</v>
      </c>
    </row>
    <row r="8001" spans="1:13" x14ac:dyDescent="0.25">
      <c r="A8001">
        <v>107981</v>
      </c>
      <c r="B8001" t="s">
        <v>549</v>
      </c>
      <c r="C8001" t="s">
        <v>14</v>
      </c>
      <c r="D8001" t="s">
        <v>15</v>
      </c>
      <c r="E8001" t="s">
        <v>507</v>
      </c>
      <c r="F8001" s="1">
        <v>43353.40792824074</v>
      </c>
      <c r="G8001">
        <v>1</v>
      </c>
      <c r="H8001">
        <v>50.64</v>
      </c>
      <c r="I8001">
        <v>50.64</v>
      </c>
      <c r="J8001">
        <v>18</v>
      </c>
      <c r="K8001" t="s">
        <v>1543</v>
      </c>
      <c r="L8001">
        <v>2018</v>
      </c>
      <c r="M8001">
        <v>9</v>
      </c>
    </row>
    <row r="8002" spans="1:13" x14ac:dyDescent="0.25">
      <c r="A8002">
        <v>155823</v>
      </c>
      <c r="B8002" t="s">
        <v>548</v>
      </c>
      <c r="C8002" t="s">
        <v>14</v>
      </c>
      <c r="D8002" t="s">
        <v>15</v>
      </c>
      <c r="E8002" t="s">
        <v>507</v>
      </c>
      <c r="F8002" s="1">
        <v>43395.346828703703</v>
      </c>
      <c r="G8002">
        <v>3</v>
      </c>
      <c r="H8002">
        <v>34.4</v>
      </c>
      <c r="I8002">
        <v>103.2</v>
      </c>
      <c r="J8002">
        <v>18</v>
      </c>
      <c r="K8002" t="s">
        <v>1543</v>
      </c>
      <c r="L8002">
        <v>2018</v>
      </c>
      <c r="M8002">
        <v>10</v>
      </c>
    </row>
    <row r="8003" spans="1:13" x14ac:dyDescent="0.25">
      <c r="A8003">
        <v>155823</v>
      </c>
      <c r="B8003" t="s">
        <v>548</v>
      </c>
      <c r="C8003" t="s">
        <v>14</v>
      </c>
      <c r="D8003" t="s">
        <v>15</v>
      </c>
      <c r="E8003" t="s">
        <v>507</v>
      </c>
      <c r="F8003" s="1">
        <v>43423.431122685186</v>
      </c>
      <c r="G8003">
        <v>2</v>
      </c>
      <c r="H8003">
        <v>33.47</v>
      </c>
      <c r="I8003">
        <v>66.94</v>
      </c>
      <c r="J8003">
        <v>18</v>
      </c>
      <c r="K8003" t="s">
        <v>1543</v>
      </c>
      <c r="L8003">
        <v>2018</v>
      </c>
      <c r="M8003">
        <v>11</v>
      </c>
    </row>
    <row r="8004" spans="1:13" x14ac:dyDescent="0.25">
      <c r="A8004">
        <v>155823</v>
      </c>
      <c r="B8004" t="s">
        <v>548</v>
      </c>
      <c r="C8004" t="s">
        <v>14</v>
      </c>
      <c r="D8004" t="s">
        <v>15</v>
      </c>
      <c r="E8004" t="s">
        <v>507</v>
      </c>
      <c r="F8004" s="1">
        <v>43462.428368055553</v>
      </c>
      <c r="G8004">
        <v>1</v>
      </c>
      <c r="H8004">
        <v>34.4</v>
      </c>
      <c r="I8004">
        <v>34.4</v>
      </c>
      <c r="J8004">
        <v>18</v>
      </c>
      <c r="K8004" t="s">
        <v>1543</v>
      </c>
      <c r="L8004">
        <v>2018</v>
      </c>
      <c r="M8004">
        <v>12</v>
      </c>
    </row>
    <row r="8005" spans="1:13" x14ac:dyDescent="0.25">
      <c r="A8005">
        <v>155823</v>
      </c>
      <c r="B8005" t="s">
        <v>548</v>
      </c>
      <c r="C8005" t="s">
        <v>14</v>
      </c>
      <c r="D8005" t="s">
        <v>15</v>
      </c>
      <c r="E8005" t="s">
        <v>507</v>
      </c>
      <c r="F8005" s="1">
        <v>43535.356111111112</v>
      </c>
      <c r="G8005">
        <v>2</v>
      </c>
      <c r="H8005">
        <v>33.47</v>
      </c>
      <c r="I8005">
        <v>66.94</v>
      </c>
      <c r="J8005">
        <v>18</v>
      </c>
      <c r="K8005" t="s">
        <v>1543</v>
      </c>
      <c r="L8005">
        <v>2019</v>
      </c>
      <c r="M8005">
        <v>3</v>
      </c>
    </row>
    <row r="8006" spans="1:13" x14ac:dyDescent="0.25">
      <c r="A8006">
        <v>155823</v>
      </c>
      <c r="B8006" t="s">
        <v>548</v>
      </c>
      <c r="C8006" t="s">
        <v>14</v>
      </c>
      <c r="D8006" t="s">
        <v>15</v>
      </c>
      <c r="E8006" t="s">
        <v>507</v>
      </c>
      <c r="F8006" s="1">
        <v>43549.435300925928</v>
      </c>
      <c r="G8006">
        <v>2</v>
      </c>
      <c r="H8006">
        <v>34.4</v>
      </c>
      <c r="I8006">
        <v>68.8</v>
      </c>
      <c r="J8006">
        <v>18</v>
      </c>
      <c r="K8006" t="s">
        <v>1543</v>
      </c>
      <c r="L8006">
        <v>2019</v>
      </c>
      <c r="M8006">
        <v>3</v>
      </c>
    </row>
    <row r="8007" spans="1:13" x14ac:dyDescent="0.25">
      <c r="A8007">
        <v>155823</v>
      </c>
      <c r="B8007" t="s">
        <v>548</v>
      </c>
      <c r="C8007" t="s">
        <v>14</v>
      </c>
      <c r="D8007" t="s">
        <v>15</v>
      </c>
      <c r="E8007" t="s">
        <v>507</v>
      </c>
      <c r="F8007" s="1">
        <v>43748.351377314815</v>
      </c>
      <c r="G8007">
        <v>1</v>
      </c>
      <c r="H8007">
        <v>33.01</v>
      </c>
      <c r="I8007">
        <v>33.01</v>
      </c>
      <c r="J8007">
        <v>18</v>
      </c>
      <c r="K8007" t="s">
        <v>1543</v>
      </c>
      <c r="L8007">
        <v>2019</v>
      </c>
      <c r="M8007">
        <v>10</v>
      </c>
    </row>
    <row r="8008" spans="1:13" x14ac:dyDescent="0.25">
      <c r="A8008">
        <v>155823</v>
      </c>
      <c r="B8008" t="s">
        <v>548</v>
      </c>
      <c r="C8008" t="s">
        <v>14</v>
      </c>
      <c r="D8008" t="s">
        <v>15</v>
      </c>
      <c r="E8008" t="s">
        <v>507</v>
      </c>
      <c r="F8008" s="1">
        <v>43748.352060185185</v>
      </c>
      <c r="G8008">
        <v>2</v>
      </c>
      <c r="H8008">
        <v>33.01</v>
      </c>
      <c r="I8008">
        <v>66.02</v>
      </c>
      <c r="J8008">
        <v>18</v>
      </c>
      <c r="K8008" t="s">
        <v>1543</v>
      </c>
      <c r="L8008">
        <v>2019</v>
      </c>
      <c r="M8008">
        <v>10</v>
      </c>
    </row>
    <row r="8009" spans="1:13" x14ac:dyDescent="0.25">
      <c r="A8009">
        <v>26794</v>
      </c>
      <c r="B8009" t="s">
        <v>1708</v>
      </c>
      <c r="C8009" t="s">
        <v>14</v>
      </c>
      <c r="D8009" t="s">
        <v>15</v>
      </c>
      <c r="E8009" t="s">
        <v>550</v>
      </c>
      <c r="F8009" s="1">
        <v>43420.379386574074</v>
      </c>
      <c r="G8009">
        <v>1</v>
      </c>
      <c r="H8009">
        <v>712.04</v>
      </c>
      <c r="I8009">
        <v>712.04</v>
      </c>
      <c r="J8009">
        <v>18</v>
      </c>
      <c r="K8009" t="s">
        <v>1543</v>
      </c>
      <c r="L8009">
        <v>2018</v>
      </c>
      <c r="M8009">
        <v>11</v>
      </c>
    </row>
    <row r="8010" spans="1:13" x14ac:dyDescent="0.25">
      <c r="A8010">
        <v>33855</v>
      </c>
      <c r="B8010" t="s">
        <v>1709</v>
      </c>
      <c r="C8010" t="s">
        <v>200</v>
      </c>
      <c r="D8010" t="s">
        <v>201</v>
      </c>
      <c r="E8010" t="s">
        <v>202</v>
      </c>
      <c r="F8010" s="1">
        <v>43185.347974537035</v>
      </c>
      <c r="G8010">
        <v>1</v>
      </c>
      <c r="H8010">
        <v>179.26</v>
      </c>
      <c r="I8010">
        <v>179.26</v>
      </c>
      <c r="J8010">
        <v>18</v>
      </c>
      <c r="K8010" t="s">
        <v>1543</v>
      </c>
      <c r="L8010">
        <v>2018</v>
      </c>
      <c r="M8010">
        <v>3</v>
      </c>
    </row>
    <row r="8011" spans="1:13" x14ac:dyDescent="0.25">
      <c r="A8011">
        <v>987792</v>
      </c>
      <c r="B8011" t="s">
        <v>1710</v>
      </c>
      <c r="C8011" t="s">
        <v>200</v>
      </c>
      <c r="D8011" t="s">
        <v>201</v>
      </c>
      <c r="E8011" t="s">
        <v>202</v>
      </c>
      <c r="F8011" s="1">
        <v>42975.425381944442</v>
      </c>
      <c r="G8011">
        <v>1</v>
      </c>
      <c r="H8011">
        <v>111.95</v>
      </c>
      <c r="I8011">
        <v>111.95</v>
      </c>
      <c r="J8011">
        <v>18</v>
      </c>
      <c r="K8011" t="s">
        <v>1543</v>
      </c>
      <c r="L8011">
        <v>2017</v>
      </c>
      <c r="M8011">
        <v>8</v>
      </c>
    </row>
    <row r="8012" spans="1:13" x14ac:dyDescent="0.25">
      <c r="A8012">
        <v>33751</v>
      </c>
      <c r="B8012" t="s">
        <v>1711</v>
      </c>
      <c r="C8012" t="s">
        <v>200</v>
      </c>
      <c r="D8012" t="s">
        <v>201</v>
      </c>
      <c r="E8012" t="s">
        <v>202</v>
      </c>
      <c r="F8012" s="1">
        <v>42979.574120370373</v>
      </c>
      <c r="G8012">
        <v>1</v>
      </c>
      <c r="H8012">
        <v>111.95</v>
      </c>
      <c r="I8012">
        <v>111.95</v>
      </c>
      <c r="J8012">
        <v>18</v>
      </c>
      <c r="K8012" t="s">
        <v>1543</v>
      </c>
      <c r="L8012">
        <v>2017</v>
      </c>
      <c r="M8012">
        <v>9</v>
      </c>
    </row>
    <row r="8013" spans="1:13" x14ac:dyDescent="0.25">
      <c r="A8013">
        <v>33751</v>
      </c>
      <c r="B8013" t="s">
        <v>1711</v>
      </c>
      <c r="C8013" t="s">
        <v>200</v>
      </c>
      <c r="D8013" t="s">
        <v>201</v>
      </c>
      <c r="E8013" t="s">
        <v>202</v>
      </c>
      <c r="F8013" s="1">
        <v>43207.554513888892</v>
      </c>
      <c r="G8013">
        <v>1</v>
      </c>
      <c r="H8013">
        <v>111.95</v>
      </c>
      <c r="I8013">
        <v>111.95</v>
      </c>
      <c r="J8013">
        <v>18</v>
      </c>
      <c r="K8013" t="s">
        <v>1543</v>
      </c>
      <c r="L8013">
        <v>2018</v>
      </c>
      <c r="M8013">
        <v>4</v>
      </c>
    </row>
    <row r="8014" spans="1:13" x14ac:dyDescent="0.25">
      <c r="A8014">
        <v>33751</v>
      </c>
      <c r="B8014" t="s">
        <v>1711</v>
      </c>
      <c r="C8014" t="s">
        <v>200</v>
      </c>
      <c r="D8014" t="s">
        <v>201</v>
      </c>
      <c r="E8014" t="s">
        <v>202</v>
      </c>
      <c r="F8014" s="1">
        <v>43213.413518518515</v>
      </c>
      <c r="G8014">
        <v>1</v>
      </c>
      <c r="H8014">
        <v>111.95</v>
      </c>
      <c r="I8014">
        <v>111.95</v>
      </c>
      <c r="J8014">
        <v>18</v>
      </c>
      <c r="K8014" t="s">
        <v>1543</v>
      </c>
      <c r="L8014">
        <v>2018</v>
      </c>
      <c r="M8014">
        <v>4</v>
      </c>
    </row>
    <row r="8015" spans="1:13" x14ac:dyDescent="0.25">
      <c r="A8015">
        <v>33751</v>
      </c>
      <c r="B8015" t="s">
        <v>1711</v>
      </c>
      <c r="C8015" t="s">
        <v>200</v>
      </c>
      <c r="D8015" t="s">
        <v>201</v>
      </c>
      <c r="E8015" t="s">
        <v>202</v>
      </c>
      <c r="F8015" s="1">
        <v>43241.37568287037</v>
      </c>
      <c r="G8015">
        <v>1</v>
      </c>
      <c r="H8015">
        <v>111.95</v>
      </c>
      <c r="I8015">
        <v>111.95</v>
      </c>
      <c r="J8015">
        <v>18</v>
      </c>
      <c r="K8015" t="s">
        <v>1543</v>
      </c>
      <c r="L8015">
        <v>2018</v>
      </c>
      <c r="M8015">
        <v>5</v>
      </c>
    </row>
    <row r="8016" spans="1:13" x14ac:dyDescent="0.25">
      <c r="A8016">
        <v>395579</v>
      </c>
      <c r="B8016" t="s">
        <v>1712</v>
      </c>
      <c r="C8016" t="s">
        <v>200</v>
      </c>
      <c r="D8016" t="s">
        <v>201</v>
      </c>
      <c r="E8016" t="s">
        <v>202</v>
      </c>
      <c r="F8016" s="1">
        <v>42969.529027777775</v>
      </c>
      <c r="G8016">
        <v>1</v>
      </c>
      <c r="H8016">
        <v>111.95</v>
      </c>
      <c r="I8016">
        <v>111.95</v>
      </c>
      <c r="J8016">
        <v>18</v>
      </c>
      <c r="K8016" t="s">
        <v>1543</v>
      </c>
      <c r="L8016">
        <v>2017</v>
      </c>
      <c r="M8016">
        <v>8</v>
      </c>
    </row>
    <row r="8017" spans="1:13" x14ac:dyDescent="0.25">
      <c r="A8017">
        <v>33750</v>
      </c>
      <c r="B8017" t="s">
        <v>1713</v>
      </c>
      <c r="C8017" t="s">
        <v>200</v>
      </c>
      <c r="D8017" t="s">
        <v>201</v>
      </c>
      <c r="E8017" t="s">
        <v>202</v>
      </c>
      <c r="F8017" s="1">
        <v>42975.425381944442</v>
      </c>
      <c r="G8017">
        <v>1</v>
      </c>
      <c r="H8017">
        <v>111.95</v>
      </c>
      <c r="I8017">
        <v>111.95</v>
      </c>
      <c r="J8017">
        <v>18</v>
      </c>
      <c r="K8017" t="s">
        <v>1543</v>
      </c>
      <c r="L8017">
        <v>2017</v>
      </c>
      <c r="M8017">
        <v>8</v>
      </c>
    </row>
    <row r="8018" spans="1:13" x14ac:dyDescent="0.25">
      <c r="A8018">
        <v>33750</v>
      </c>
      <c r="B8018" t="s">
        <v>1713</v>
      </c>
      <c r="C8018" t="s">
        <v>200</v>
      </c>
      <c r="D8018" t="s">
        <v>201</v>
      </c>
      <c r="E8018" t="s">
        <v>202</v>
      </c>
      <c r="F8018" s="1">
        <v>42982.368136574078</v>
      </c>
      <c r="G8018">
        <v>1</v>
      </c>
      <c r="H8018">
        <v>111.95</v>
      </c>
      <c r="I8018">
        <v>111.95</v>
      </c>
      <c r="J8018">
        <v>18</v>
      </c>
      <c r="K8018" t="s">
        <v>1543</v>
      </c>
      <c r="L8018">
        <v>2017</v>
      </c>
      <c r="M8018">
        <v>9</v>
      </c>
    </row>
    <row r="8019" spans="1:13" x14ac:dyDescent="0.25">
      <c r="A8019">
        <v>33750</v>
      </c>
      <c r="B8019" t="s">
        <v>1713</v>
      </c>
      <c r="C8019" t="s">
        <v>200</v>
      </c>
      <c r="D8019" t="s">
        <v>201</v>
      </c>
      <c r="E8019" t="s">
        <v>202</v>
      </c>
      <c r="F8019" s="1">
        <v>43038.42628472222</v>
      </c>
      <c r="G8019">
        <v>1</v>
      </c>
      <c r="H8019">
        <v>111.95</v>
      </c>
      <c r="I8019">
        <v>111.95</v>
      </c>
      <c r="J8019">
        <v>18</v>
      </c>
      <c r="K8019" t="s">
        <v>1543</v>
      </c>
      <c r="L8019">
        <v>2017</v>
      </c>
      <c r="M8019">
        <v>10</v>
      </c>
    </row>
    <row r="8020" spans="1:13" x14ac:dyDescent="0.25">
      <c r="A8020">
        <v>33750</v>
      </c>
      <c r="B8020" t="s">
        <v>1713</v>
      </c>
      <c r="C8020" t="s">
        <v>200</v>
      </c>
      <c r="D8020" t="s">
        <v>201</v>
      </c>
      <c r="E8020" t="s">
        <v>202</v>
      </c>
      <c r="F8020" s="1">
        <v>43207.554513888892</v>
      </c>
      <c r="G8020">
        <v>1</v>
      </c>
      <c r="H8020">
        <v>111.95</v>
      </c>
      <c r="I8020">
        <v>111.95</v>
      </c>
      <c r="J8020">
        <v>18</v>
      </c>
      <c r="K8020" t="s">
        <v>1543</v>
      </c>
      <c r="L8020">
        <v>2018</v>
      </c>
      <c r="M8020">
        <v>4</v>
      </c>
    </row>
    <row r="8021" spans="1:13" x14ac:dyDescent="0.25">
      <c r="A8021">
        <v>33750</v>
      </c>
      <c r="B8021" t="s">
        <v>1713</v>
      </c>
      <c r="C8021" t="s">
        <v>200</v>
      </c>
      <c r="D8021" t="s">
        <v>201</v>
      </c>
      <c r="E8021" t="s">
        <v>202</v>
      </c>
      <c r="F8021" s="1">
        <v>43213.413518518515</v>
      </c>
      <c r="G8021">
        <v>1</v>
      </c>
      <c r="H8021">
        <v>111.95</v>
      </c>
      <c r="I8021">
        <v>111.95</v>
      </c>
      <c r="J8021">
        <v>18</v>
      </c>
      <c r="K8021" t="s">
        <v>1543</v>
      </c>
      <c r="L8021">
        <v>2018</v>
      </c>
      <c r="M8021">
        <v>4</v>
      </c>
    </row>
    <row r="8022" spans="1:13" x14ac:dyDescent="0.25">
      <c r="A8022">
        <v>33750</v>
      </c>
      <c r="B8022" t="s">
        <v>1713</v>
      </c>
      <c r="C8022" t="s">
        <v>200</v>
      </c>
      <c r="D8022" t="s">
        <v>201</v>
      </c>
      <c r="E8022" t="s">
        <v>202</v>
      </c>
      <c r="F8022" s="1">
        <v>43242.360706018517</v>
      </c>
      <c r="G8022">
        <v>1</v>
      </c>
      <c r="H8022">
        <v>111.95</v>
      </c>
      <c r="I8022">
        <v>111.95</v>
      </c>
      <c r="J8022">
        <v>18</v>
      </c>
      <c r="K8022" t="s">
        <v>1543</v>
      </c>
      <c r="L8022">
        <v>2018</v>
      </c>
      <c r="M8022">
        <v>5</v>
      </c>
    </row>
    <row r="8023" spans="1:13" x14ac:dyDescent="0.25">
      <c r="A8023">
        <v>33859</v>
      </c>
      <c r="B8023" t="s">
        <v>1714</v>
      </c>
      <c r="C8023" t="s">
        <v>200</v>
      </c>
      <c r="D8023" t="s">
        <v>201</v>
      </c>
      <c r="E8023" t="s">
        <v>202</v>
      </c>
      <c r="F8023" s="1">
        <v>42975.425381944442</v>
      </c>
      <c r="G8023">
        <v>1</v>
      </c>
      <c r="H8023">
        <v>129.97</v>
      </c>
      <c r="I8023">
        <v>129.97</v>
      </c>
      <c r="J8023">
        <v>18</v>
      </c>
      <c r="K8023" t="s">
        <v>1543</v>
      </c>
      <c r="L8023">
        <v>2017</v>
      </c>
      <c r="M8023">
        <v>8</v>
      </c>
    </row>
    <row r="8024" spans="1:13" x14ac:dyDescent="0.25">
      <c r="A8024">
        <v>33858</v>
      </c>
      <c r="B8024" t="s">
        <v>1715</v>
      </c>
      <c r="C8024" t="s">
        <v>200</v>
      </c>
      <c r="D8024" t="s">
        <v>201</v>
      </c>
      <c r="E8024" t="s">
        <v>202</v>
      </c>
      <c r="F8024" s="1">
        <v>42969.529027777775</v>
      </c>
      <c r="G8024">
        <v>1</v>
      </c>
      <c r="H8024">
        <v>129.97</v>
      </c>
      <c r="I8024">
        <v>129.97</v>
      </c>
      <c r="J8024">
        <v>18</v>
      </c>
      <c r="K8024" t="s">
        <v>1543</v>
      </c>
      <c r="L8024">
        <v>2017</v>
      </c>
      <c r="M8024">
        <v>8</v>
      </c>
    </row>
    <row r="8025" spans="1:13" x14ac:dyDescent="0.25">
      <c r="A8025">
        <v>990307</v>
      </c>
      <c r="B8025" t="s">
        <v>1716</v>
      </c>
      <c r="C8025" t="s">
        <v>200</v>
      </c>
      <c r="D8025" t="s">
        <v>201</v>
      </c>
      <c r="E8025" t="s">
        <v>202</v>
      </c>
      <c r="F8025" s="1">
        <v>43703.403981481482</v>
      </c>
      <c r="G8025">
        <v>4</v>
      </c>
      <c r="H8025">
        <v>33.86</v>
      </c>
      <c r="I8025">
        <v>135.44</v>
      </c>
      <c r="J8025">
        <v>18</v>
      </c>
      <c r="K8025" t="s">
        <v>1543</v>
      </c>
      <c r="L8025">
        <v>2019</v>
      </c>
      <c r="M8025">
        <v>8</v>
      </c>
    </row>
    <row r="8026" spans="1:13" x14ac:dyDescent="0.25">
      <c r="A8026">
        <v>990307</v>
      </c>
      <c r="B8026" t="s">
        <v>1716</v>
      </c>
      <c r="C8026" t="s">
        <v>200</v>
      </c>
      <c r="D8026" t="s">
        <v>201</v>
      </c>
      <c r="E8026" t="s">
        <v>202</v>
      </c>
      <c r="F8026" s="1">
        <v>43703.403981481482</v>
      </c>
      <c r="G8026">
        <v>1</v>
      </c>
      <c r="H8026">
        <v>33.86</v>
      </c>
      <c r="I8026">
        <v>33.86</v>
      </c>
      <c r="J8026">
        <v>18</v>
      </c>
      <c r="K8026" t="s">
        <v>1543</v>
      </c>
      <c r="L8026">
        <v>2019</v>
      </c>
      <c r="M8026">
        <v>8</v>
      </c>
    </row>
    <row r="8027" spans="1:13" x14ac:dyDescent="0.25">
      <c r="A8027">
        <v>33852</v>
      </c>
      <c r="B8027" t="s">
        <v>1137</v>
      </c>
      <c r="C8027" t="s">
        <v>200</v>
      </c>
      <c r="D8027" t="s">
        <v>201</v>
      </c>
      <c r="E8027" t="s">
        <v>202</v>
      </c>
      <c r="F8027" s="1">
        <v>43171.330960648149</v>
      </c>
      <c r="G8027">
        <v>1</v>
      </c>
      <c r="H8027">
        <v>145.5</v>
      </c>
      <c r="I8027">
        <v>145.5</v>
      </c>
      <c r="J8027">
        <v>18</v>
      </c>
      <c r="K8027" t="s">
        <v>1543</v>
      </c>
      <c r="L8027">
        <v>2018</v>
      </c>
      <c r="M8027">
        <v>3</v>
      </c>
    </row>
    <row r="8028" spans="1:13" x14ac:dyDescent="0.25">
      <c r="A8028">
        <v>33848</v>
      </c>
      <c r="B8028" t="s">
        <v>1139</v>
      </c>
      <c r="C8028" t="s">
        <v>200</v>
      </c>
      <c r="D8028" t="s">
        <v>201</v>
      </c>
      <c r="E8028" t="s">
        <v>202</v>
      </c>
      <c r="F8028" s="1">
        <v>42969.529027777775</v>
      </c>
      <c r="G8028">
        <v>1</v>
      </c>
      <c r="H8028">
        <v>122.69</v>
      </c>
      <c r="I8028">
        <v>122.69</v>
      </c>
      <c r="J8028">
        <v>18</v>
      </c>
      <c r="K8028" t="s">
        <v>1543</v>
      </c>
      <c r="L8028">
        <v>2017</v>
      </c>
      <c r="M8028">
        <v>8</v>
      </c>
    </row>
    <row r="8029" spans="1:13" x14ac:dyDescent="0.25">
      <c r="A8029">
        <v>33848</v>
      </c>
      <c r="B8029" t="s">
        <v>1139</v>
      </c>
      <c r="C8029" t="s">
        <v>200</v>
      </c>
      <c r="D8029" t="s">
        <v>201</v>
      </c>
      <c r="E8029" t="s">
        <v>202</v>
      </c>
      <c r="F8029" s="1">
        <v>42975.425381944442</v>
      </c>
      <c r="G8029">
        <v>1</v>
      </c>
      <c r="H8029">
        <v>122.69</v>
      </c>
      <c r="I8029">
        <v>122.69</v>
      </c>
      <c r="J8029">
        <v>18</v>
      </c>
      <c r="K8029" t="s">
        <v>1543</v>
      </c>
      <c r="L8029">
        <v>2017</v>
      </c>
      <c r="M8029">
        <v>8</v>
      </c>
    </row>
    <row r="8030" spans="1:13" x14ac:dyDescent="0.25">
      <c r="A8030">
        <v>33848</v>
      </c>
      <c r="B8030" t="s">
        <v>1139</v>
      </c>
      <c r="C8030" t="s">
        <v>200</v>
      </c>
      <c r="D8030" t="s">
        <v>201</v>
      </c>
      <c r="E8030" t="s">
        <v>202</v>
      </c>
      <c r="F8030" s="1">
        <v>43034.412129629629</v>
      </c>
      <c r="G8030">
        <v>1</v>
      </c>
      <c r="H8030">
        <v>122.69</v>
      </c>
      <c r="I8030">
        <v>122.69</v>
      </c>
      <c r="J8030">
        <v>18</v>
      </c>
      <c r="K8030" t="s">
        <v>1543</v>
      </c>
      <c r="L8030">
        <v>2017</v>
      </c>
      <c r="M8030">
        <v>10</v>
      </c>
    </row>
    <row r="8031" spans="1:13" x14ac:dyDescent="0.25">
      <c r="A8031">
        <v>33848</v>
      </c>
      <c r="B8031" t="s">
        <v>1139</v>
      </c>
      <c r="C8031" t="s">
        <v>200</v>
      </c>
      <c r="D8031" t="s">
        <v>201</v>
      </c>
      <c r="E8031" t="s">
        <v>202</v>
      </c>
      <c r="F8031" s="1">
        <v>43038.42628472222</v>
      </c>
      <c r="G8031">
        <v>1</v>
      </c>
      <c r="H8031">
        <v>122.69</v>
      </c>
      <c r="I8031">
        <v>122.69</v>
      </c>
      <c r="J8031">
        <v>18</v>
      </c>
      <c r="K8031" t="s">
        <v>1543</v>
      </c>
      <c r="L8031">
        <v>2017</v>
      </c>
      <c r="M8031">
        <v>10</v>
      </c>
    </row>
    <row r="8032" spans="1:13" x14ac:dyDescent="0.25">
      <c r="A8032">
        <v>33848</v>
      </c>
      <c r="B8032" t="s">
        <v>1139</v>
      </c>
      <c r="C8032" t="s">
        <v>200</v>
      </c>
      <c r="D8032" t="s">
        <v>201</v>
      </c>
      <c r="E8032" t="s">
        <v>202</v>
      </c>
      <c r="F8032" s="1">
        <v>43168.530069444445</v>
      </c>
      <c r="G8032">
        <v>1</v>
      </c>
      <c r="H8032">
        <v>122.69</v>
      </c>
      <c r="I8032">
        <v>122.69</v>
      </c>
      <c r="J8032">
        <v>18</v>
      </c>
      <c r="K8032" t="s">
        <v>1543</v>
      </c>
      <c r="L8032">
        <v>2018</v>
      </c>
      <c r="M8032">
        <v>3</v>
      </c>
    </row>
    <row r="8033" spans="1:13" x14ac:dyDescent="0.25">
      <c r="A8033">
        <v>33848</v>
      </c>
      <c r="B8033" t="s">
        <v>1139</v>
      </c>
      <c r="C8033" t="s">
        <v>200</v>
      </c>
      <c r="D8033" t="s">
        <v>201</v>
      </c>
      <c r="E8033" t="s">
        <v>202</v>
      </c>
      <c r="F8033" s="1">
        <v>43171.330960648149</v>
      </c>
      <c r="G8033">
        <v>1</v>
      </c>
      <c r="H8033">
        <v>122.69</v>
      </c>
      <c r="I8033">
        <v>122.69</v>
      </c>
      <c r="J8033">
        <v>18</v>
      </c>
      <c r="K8033" t="s">
        <v>1543</v>
      </c>
      <c r="L8033">
        <v>2018</v>
      </c>
      <c r="M8033">
        <v>3</v>
      </c>
    </row>
    <row r="8034" spans="1:13" x14ac:dyDescent="0.25">
      <c r="A8034">
        <v>33848</v>
      </c>
      <c r="B8034" t="s">
        <v>1139</v>
      </c>
      <c r="C8034" t="s">
        <v>200</v>
      </c>
      <c r="D8034" t="s">
        <v>201</v>
      </c>
      <c r="E8034" t="s">
        <v>202</v>
      </c>
      <c r="F8034" s="1">
        <v>43182.52107638889</v>
      </c>
      <c r="G8034">
        <v>1</v>
      </c>
      <c r="H8034">
        <v>122.69</v>
      </c>
      <c r="I8034">
        <v>122.69</v>
      </c>
      <c r="J8034">
        <v>18</v>
      </c>
      <c r="K8034" t="s">
        <v>1543</v>
      </c>
      <c r="L8034">
        <v>2018</v>
      </c>
      <c r="M8034">
        <v>3</v>
      </c>
    </row>
    <row r="8035" spans="1:13" x14ac:dyDescent="0.25">
      <c r="A8035">
        <v>33848</v>
      </c>
      <c r="B8035" t="s">
        <v>1139</v>
      </c>
      <c r="C8035" t="s">
        <v>200</v>
      </c>
      <c r="D8035" t="s">
        <v>201</v>
      </c>
      <c r="E8035" t="s">
        <v>202</v>
      </c>
      <c r="F8035" s="1">
        <v>43213.413518518515</v>
      </c>
      <c r="G8035">
        <v>1</v>
      </c>
      <c r="H8035">
        <v>122.69</v>
      </c>
      <c r="I8035">
        <v>122.69</v>
      </c>
      <c r="J8035">
        <v>18</v>
      </c>
      <c r="K8035" t="s">
        <v>1543</v>
      </c>
      <c r="L8035">
        <v>2018</v>
      </c>
      <c r="M8035">
        <v>4</v>
      </c>
    </row>
    <row r="8036" spans="1:13" x14ac:dyDescent="0.25">
      <c r="A8036">
        <v>33848</v>
      </c>
      <c r="B8036" t="s">
        <v>1139</v>
      </c>
      <c r="C8036" t="s">
        <v>200</v>
      </c>
      <c r="D8036" t="s">
        <v>201</v>
      </c>
      <c r="E8036" t="s">
        <v>202</v>
      </c>
      <c r="F8036" s="1">
        <v>43241.37568287037</v>
      </c>
      <c r="G8036">
        <v>1</v>
      </c>
      <c r="H8036">
        <v>122.69</v>
      </c>
      <c r="I8036">
        <v>122.69</v>
      </c>
      <c r="J8036">
        <v>18</v>
      </c>
      <c r="K8036" t="s">
        <v>1543</v>
      </c>
      <c r="L8036">
        <v>2018</v>
      </c>
      <c r="M8036">
        <v>5</v>
      </c>
    </row>
    <row r="8037" spans="1:13" x14ac:dyDescent="0.25">
      <c r="A8037">
        <v>990352</v>
      </c>
      <c r="B8037" t="s">
        <v>1717</v>
      </c>
      <c r="C8037" t="s">
        <v>200</v>
      </c>
      <c r="D8037" t="s">
        <v>201</v>
      </c>
      <c r="E8037" t="s">
        <v>202</v>
      </c>
      <c r="F8037" s="1">
        <v>43168.530069444445</v>
      </c>
      <c r="G8037">
        <v>4</v>
      </c>
      <c r="H8037">
        <v>30.67</v>
      </c>
      <c r="I8037">
        <v>122.68</v>
      </c>
      <c r="J8037">
        <v>18</v>
      </c>
      <c r="K8037" t="s">
        <v>1543</v>
      </c>
      <c r="L8037">
        <v>2018</v>
      </c>
      <c r="M8037">
        <v>3</v>
      </c>
    </row>
    <row r="8038" spans="1:13" x14ac:dyDescent="0.25">
      <c r="A8038">
        <v>990352</v>
      </c>
      <c r="B8038" t="s">
        <v>1717</v>
      </c>
      <c r="C8038" t="s">
        <v>200</v>
      </c>
      <c r="D8038" t="s">
        <v>201</v>
      </c>
      <c r="E8038" t="s">
        <v>202</v>
      </c>
      <c r="F8038" s="1">
        <v>43171.330960648149</v>
      </c>
      <c r="G8038">
        <v>2</v>
      </c>
      <c r="H8038">
        <v>30.67</v>
      </c>
      <c r="I8038">
        <v>61.34</v>
      </c>
      <c r="J8038">
        <v>18</v>
      </c>
      <c r="K8038" t="s">
        <v>1543</v>
      </c>
      <c r="L8038">
        <v>2018</v>
      </c>
      <c r="M8038">
        <v>3</v>
      </c>
    </row>
    <row r="8039" spans="1:13" x14ac:dyDescent="0.25">
      <c r="A8039">
        <v>990352</v>
      </c>
      <c r="B8039" t="s">
        <v>1717</v>
      </c>
      <c r="C8039" t="s">
        <v>200</v>
      </c>
      <c r="D8039" t="s">
        <v>201</v>
      </c>
      <c r="E8039" t="s">
        <v>202</v>
      </c>
      <c r="F8039" s="1">
        <v>43703.403981481482</v>
      </c>
      <c r="G8039">
        <v>5</v>
      </c>
      <c r="H8039">
        <v>30.67</v>
      </c>
      <c r="I8039">
        <v>153.35</v>
      </c>
      <c r="J8039">
        <v>18</v>
      </c>
      <c r="K8039" t="s">
        <v>1543</v>
      </c>
      <c r="L8039">
        <v>2019</v>
      </c>
      <c r="M8039">
        <v>8</v>
      </c>
    </row>
    <row r="8040" spans="1:13" x14ac:dyDescent="0.25">
      <c r="A8040">
        <v>33847</v>
      </c>
      <c r="B8040" t="s">
        <v>551</v>
      </c>
      <c r="C8040" t="s">
        <v>200</v>
      </c>
      <c r="D8040" t="s">
        <v>201</v>
      </c>
      <c r="E8040" t="s">
        <v>202</v>
      </c>
      <c r="F8040" s="1">
        <v>43034.60659722222</v>
      </c>
      <c r="G8040">
        <v>1</v>
      </c>
      <c r="H8040">
        <v>122.69</v>
      </c>
      <c r="I8040">
        <v>122.69</v>
      </c>
      <c r="J8040">
        <v>18</v>
      </c>
      <c r="K8040" t="s">
        <v>1543</v>
      </c>
      <c r="L8040">
        <v>2017</v>
      </c>
      <c r="M8040">
        <v>10</v>
      </c>
    </row>
    <row r="8041" spans="1:13" x14ac:dyDescent="0.25">
      <c r="A8041">
        <v>33847</v>
      </c>
      <c r="B8041" t="s">
        <v>551</v>
      </c>
      <c r="C8041" t="s">
        <v>200</v>
      </c>
      <c r="D8041" t="s">
        <v>201</v>
      </c>
      <c r="E8041" t="s">
        <v>202</v>
      </c>
      <c r="F8041" s="1">
        <v>43039.38517361111</v>
      </c>
      <c r="G8041">
        <v>1</v>
      </c>
      <c r="H8041">
        <v>122.69</v>
      </c>
      <c r="I8041">
        <v>122.69</v>
      </c>
      <c r="J8041">
        <v>18</v>
      </c>
      <c r="K8041" t="s">
        <v>1543</v>
      </c>
      <c r="L8041">
        <v>2017</v>
      </c>
      <c r="M8041">
        <v>10</v>
      </c>
    </row>
    <row r="8042" spans="1:13" x14ac:dyDescent="0.25">
      <c r="A8042">
        <v>33847</v>
      </c>
      <c r="B8042" t="s">
        <v>551</v>
      </c>
      <c r="C8042" t="s">
        <v>200</v>
      </c>
      <c r="D8042" t="s">
        <v>201</v>
      </c>
      <c r="E8042" t="s">
        <v>202</v>
      </c>
      <c r="F8042" s="1">
        <v>43182.52107638889</v>
      </c>
      <c r="G8042">
        <v>1</v>
      </c>
      <c r="H8042">
        <v>122.69</v>
      </c>
      <c r="I8042">
        <v>122.69</v>
      </c>
      <c r="J8042">
        <v>18</v>
      </c>
      <c r="K8042" t="s">
        <v>1543</v>
      </c>
      <c r="L8042">
        <v>2018</v>
      </c>
      <c r="M8042">
        <v>3</v>
      </c>
    </row>
    <row r="8043" spans="1:13" x14ac:dyDescent="0.25">
      <c r="A8043">
        <v>33847</v>
      </c>
      <c r="B8043" t="s">
        <v>551</v>
      </c>
      <c r="C8043" t="s">
        <v>200</v>
      </c>
      <c r="D8043" t="s">
        <v>201</v>
      </c>
      <c r="E8043" t="s">
        <v>202</v>
      </c>
      <c r="F8043" s="1">
        <v>43213.413518518515</v>
      </c>
      <c r="G8043">
        <v>1</v>
      </c>
      <c r="H8043">
        <v>122.69</v>
      </c>
      <c r="I8043">
        <v>122.69</v>
      </c>
      <c r="J8043">
        <v>18</v>
      </c>
      <c r="K8043" t="s">
        <v>1543</v>
      </c>
      <c r="L8043">
        <v>2018</v>
      </c>
      <c r="M8043">
        <v>4</v>
      </c>
    </row>
    <row r="8044" spans="1:13" x14ac:dyDescent="0.25">
      <c r="A8044">
        <v>33847</v>
      </c>
      <c r="B8044" t="s">
        <v>551</v>
      </c>
      <c r="C8044" t="s">
        <v>200</v>
      </c>
      <c r="D8044" t="s">
        <v>201</v>
      </c>
      <c r="E8044" t="s">
        <v>202</v>
      </c>
      <c r="F8044" s="1">
        <v>43703.403981481482</v>
      </c>
      <c r="G8044">
        <v>1</v>
      </c>
      <c r="H8044">
        <v>160.6</v>
      </c>
      <c r="I8044">
        <v>160.6</v>
      </c>
      <c r="J8044">
        <v>18</v>
      </c>
      <c r="K8044" t="s">
        <v>1543</v>
      </c>
      <c r="L8044">
        <v>2019</v>
      </c>
      <c r="M8044">
        <v>8</v>
      </c>
    </row>
    <row r="8045" spans="1:13" x14ac:dyDescent="0.25">
      <c r="A8045">
        <v>217054</v>
      </c>
      <c r="B8045" t="s">
        <v>1718</v>
      </c>
      <c r="C8045" t="s">
        <v>200</v>
      </c>
      <c r="D8045" t="s">
        <v>201</v>
      </c>
      <c r="E8045" t="s">
        <v>202</v>
      </c>
      <c r="F8045" s="1">
        <v>43692.571539351855</v>
      </c>
      <c r="G8045">
        <v>2</v>
      </c>
      <c r="H8045">
        <v>1109.04</v>
      </c>
      <c r="I8045">
        <v>2218.08</v>
      </c>
      <c r="J8045">
        <v>18</v>
      </c>
      <c r="K8045" t="s">
        <v>1543</v>
      </c>
      <c r="L8045">
        <v>2019</v>
      </c>
      <c r="M8045">
        <v>8</v>
      </c>
    </row>
    <row r="8046" spans="1:13" x14ac:dyDescent="0.25">
      <c r="A8046">
        <v>155636</v>
      </c>
      <c r="B8046" t="s">
        <v>552</v>
      </c>
      <c r="C8046" t="s">
        <v>58</v>
      </c>
      <c r="D8046" t="s">
        <v>59</v>
      </c>
      <c r="E8046" t="s">
        <v>553</v>
      </c>
      <c r="F8046" s="1">
        <v>42786.480856481481</v>
      </c>
      <c r="G8046">
        <v>1</v>
      </c>
      <c r="H8046">
        <v>52.67</v>
      </c>
      <c r="I8046">
        <v>52.67</v>
      </c>
      <c r="J8046">
        <v>18</v>
      </c>
      <c r="K8046" t="s">
        <v>1543</v>
      </c>
      <c r="L8046">
        <v>2017</v>
      </c>
      <c r="M8046">
        <v>2</v>
      </c>
    </row>
    <row r="8047" spans="1:13" x14ac:dyDescent="0.25">
      <c r="A8047">
        <v>201247</v>
      </c>
      <c r="B8047" t="s">
        <v>1140</v>
      </c>
      <c r="C8047" t="s">
        <v>14</v>
      </c>
      <c r="D8047" t="s">
        <v>15</v>
      </c>
      <c r="E8047" t="s">
        <v>1141</v>
      </c>
      <c r="F8047" s="1">
        <v>43367.425381944442</v>
      </c>
      <c r="G8047">
        <v>3</v>
      </c>
      <c r="H8047">
        <v>359.4</v>
      </c>
      <c r="I8047">
        <v>1078.2</v>
      </c>
      <c r="J8047">
        <v>18</v>
      </c>
      <c r="K8047" t="s">
        <v>1543</v>
      </c>
      <c r="L8047">
        <v>2018</v>
      </c>
      <c r="M8047">
        <v>9</v>
      </c>
    </row>
    <row r="8048" spans="1:13" x14ac:dyDescent="0.25">
      <c r="A8048">
        <v>201247</v>
      </c>
      <c r="B8048" t="s">
        <v>1140</v>
      </c>
      <c r="C8048" t="s">
        <v>14</v>
      </c>
      <c r="D8048" t="s">
        <v>15</v>
      </c>
      <c r="E8048" t="s">
        <v>1141</v>
      </c>
      <c r="F8048" s="1">
        <v>43388.344444444447</v>
      </c>
      <c r="G8048">
        <v>3</v>
      </c>
      <c r="H8048">
        <v>359.4</v>
      </c>
      <c r="I8048">
        <v>1078.2</v>
      </c>
      <c r="J8048">
        <v>18</v>
      </c>
      <c r="K8048" t="s">
        <v>1543</v>
      </c>
      <c r="L8048">
        <v>2018</v>
      </c>
      <c r="M8048">
        <v>10</v>
      </c>
    </row>
    <row r="8049" spans="1:13" x14ac:dyDescent="0.25">
      <c r="A8049">
        <v>201247</v>
      </c>
      <c r="B8049" t="s">
        <v>1140</v>
      </c>
      <c r="C8049" t="s">
        <v>14</v>
      </c>
      <c r="D8049" t="s">
        <v>15</v>
      </c>
      <c r="E8049" t="s">
        <v>1141</v>
      </c>
      <c r="F8049" s="1">
        <v>43395.346828703703</v>
      </c>
      <c r="G8049">
        <v>3</v>
      </c>
      <c r="H8049">
        <v>359.4</v>
      </c>
      <c r="I8049">
        <v>1078.2</v>
      </c>
      <c r="J8049">
        <v>18</v>
      </c>
      <c r="K8049" t="s">
        <v>1543</v>
      </c>
      <c r="L8049">
        <v>2018</v>
      </c>
      <c r="M8049">
        <v>10</v>
      </c>
    </row>
    <row r="8050" spans="1:13" x14ac:dyDescent="0.25">
      <c r="A8050">
        <v>201247</v>
      </c>
      <c r="B8050" t="s">
        <v>1140</v>
      </c>
      <c r="C8050" t="s">
        <v>14</v>
      </c>
      <c r="D8050" t="s">
        <v>15</v>
      </c>
      <c r="E8050" t="s">
        <v>1141</v>
      </c>
      <c r="F8050" s="1">
        <v>43409.446840277778</v>
      </c>
      <c r="G8050">
        <v>3</v>
      </c>
      <c r="H8050">
        <v>359.4</v>
      </c>
      <c r="I8050">
        <v>1078.2</v>
      </c>
      <c r="J8050">
        <v>18</v>
      </c>
      <c r="K8050" t="s">
        <v>1543</v>
      </c>
      <c r="L8050">
        <v>2018</v>
      </c>
      <c r="M8050">
        <v>11</v>
      </c>
    </row>
    <row r="8051" spans="1:13" x14ac:dyDescent="0.25">
      <c r="A8051">
        <v>201247</v>
      </c>
      <c r="B8051" t="s">
        <v>1140</v>
      </c>
      <c r="C8051" t="s">
        <v>14</v>
      </c>
      <c r="D8051" t="s">
        <v>15</v>
      </c>
      <c r="E8051" t="s">
        <v>1141</v>
      </c>
      <c r="F8051" s="1">
        <v>43423.431122685186</v>
      </c>
      <c r="G8051">
        <v>1</v>
      </c>
      <c r="H8051">
        <v>359.4</v>
      </c>
      <c r="I8051">
        <v>359.4</v>
      </c>
      <c r="J8051">
        <v>18</v>
      </c>
      <c r="K8051" t="s">
        <v>1543</v>
      </c>
      <c r="L8051">
        <v>2018</v>
      </c>
      <c r="M8051">
        <v>11</v>
      </c>
    </row>
    <row r="8052" spans="1:13" x14ac:dyDescent="0.25">
      <c r="A8052">
        <v>201247</v>
      </c>
      <c r="B8052" t="s">
        <v>1140</v>
      </c>
      <c r="C8052" t="s">
        <v>14</v>
      </c>
      <c r="D8052" t="s">
        <v>15</v>
      </c>
      <c r="E8052" t="s">
        <v>1141</v>
      </c>
      <c r="F8052" s="1">
        <v>43423.431122685186</v>
      </c>
      <c r="G8052">
        <v>1</v>
      </c>
      <c r="H8052">
        <v>356.61</v>
      </c>
      <c r="I8052">
        <v>356.61</v>
      </c>
      <c r="J8052">
        <v>18</v>
      </c>
      <c r="K8052" t="s">
        <v>1543</v>
      </c>
      <c r="L8052">
        <v>2018</v>
      </c>
      <c r="M8052">
        <v>11</v>
      </c>
    </row>
    <row r="8053" spans="1:13" x14ac:dyDescent="0.25">
      <c r="A8053">
        <v>201247</v>
      </c>
      <c r="B8053" t="s">
        <v>1140</v>
      </c>
      <c r="C8053" t="s">
        <v>14</v>
      </c>
      <c r="D8053" t="s">
        <v>15</v>
      </c>
      <c r="E8053" t="s">
        <v>1141</v>
      </c>
      <c r="F8053" s="1">
        <v>43430.390590277777</v>
      </c>
      <c r="G8053">
        <v>2</v>
      </c>
      <c r="H8053">
        <v>356.61</v>
      </c>
      <c r="I8053">
        <v>713.22</v>
      </c>
      <c r="J8053">
        <v>18</v>
      </c>
      <c r="K8053" t="s">
        <v>1543</v>
      </c>
      <c r="L8053">
        <v>2018</v>
      </c>
      <c r="M8053">
        <v>11</v>
      </c>
    </row>
    <row r="8054" spans="1:13" x14ac:dyDescent="0.25">
      <c r="A8054">
        <v>201247</v>
      </c>
      <c r="B8054" t="s">
        <v>1140</v>
      </c>
      <c r="C8054" t="s">
        <v>14</v>
      </c>
      <c r="D8054" t="s">
        <v>15</v>
      </c>
      <c r="E8054" t="s">
        <v>1141</v>
      </c>
      <c r="F8054" s="1">
        <v>43437.50885416667</v>
      </c>
      <c r="G8054">
        <v>2</v>
      </c>
      <c r="H8054">
        <v>356.22</v>
      </c>
      <c r="I8054">
        <v>712.44</v>
      </c>
      <c r="J8054">
        <v>18</v>
      </c>
      <c r="K8054" t="s">
        <v>1543</v>
      </c>
      <c r="L8054">
        <v>2018</v>
      </c>
      <c r="M8054">
        <v>12</v>
      </c>
    </row>
    <row r="8055" spans="1:13" x14ac:dyDescent="0.25">
      <c r="A8055">
        <v>201247</v>
      </c>
      <c r="B8055" t="s">
        <v>1140</v>
      </c>
      <c r="C8055" t="s">
        <v>14</v>
      </c>
      <c r="D8055" t="s">
        <v>15</v>
      </c>
      <c r="E8055" t="s">
        <v>1141</v>
      </c>
      <c r="F8055" s="1">
        <v>43451.457071759258</v>
      </c>
      <c r="G8055">
        <v>2</v>
      </c>
      <c r="H8055">
        <v>356.22</v>
      </c>
      <c r="I8055">
        <v>712.44</v>
      </c>
      <c r="J8055">
        <v>18</v>
      </c>
      <c r="K8055" t="s">
        <v>1543</v>
      </c>
      <c r="L8055">
        <v>2018</v>
      </c>
      <c r="M8055">
        <v>12</v>
      </c>
    </row>
    <row r="8056" spans="1:13" x14ac:dyDescent="0.25">
      <c r="A8056">
        <v>201247</v>
      </c>
      <c r="B8056" t="s">
        <v>1140</v>
      </c>
      <c r="C8056" t="s">
        <v>14</v>
      </c>
      <c r="D8056" t="s">
        <v>15</v>
      </c>
      <c r="E8056" t="s">
        <v>1141</v>
      </c>
      <c r="F8056" s="1">
        <v>43462.428368055553</v>
      </c>
      <c r="G8056">
        <v>1</v>
      </c>
      <c r="H8056">
        <v>356.22</v>
      </c>
      <c r="I8056">
        <v>356.22</v>
      </c>
      <c r="J8056">
        <v>18</v>
      </c>
      <c r="K8056" t="s">
        <v>1543</v>
      </c>
      <c r="L8056">
        <v>2018</v>
      </c>
      <c r="M8056">
        <v>12</v>
      </c>
    </row>
    <row r="8057" spans="1:13" x14ac:dyDescent="0.25">
      <c r="A8057">
        <v>201247</v>
      </c>
      <c r="B8057" t="s">
        <v>1140</v>
      </c>
      <c r="C8057" t="s">
        <v>14</v>
      </c>
      <c r="D8057" t="s">
        <v>15</v>
      </c>
      <c r="E8057" t="s">
        <v>1141</v>
      </c>
      <c r="F8057" s="1">
        <v>43472.435034722221</v>
      </c>
      <c r="G8057">
        <v>2</v>
      </c>
      <c r="H8057">
        <v>356.22</v>
      </c>
      <c r="I8057">
        <v>712.44</v>
      </c>
      <c r="J8057">
        <v>18</v>
      </c>
      <c r="K8057" t="s">
        <v>1543</v>
      </c>
      <c r="L8057">
        <v>2019</v>
      </c>
      <c r="M8057">
        <v>1</v>
      </c>
    </row>
    <row r="8058" spans="1:13" x14ac:dyDescent="0.25">
      <c r="A8058">
        <v>201247</v>
      </c>
      <c r="B8058" t="s">
        <v>1140</v>
      </c>
      <c r="C8058" t="s">
        <v>14</v>
      </c>
      <c r="D8058" t="s">
        <v>15</v>
      </c>
      <c r="E8058" t="s">
        <v>1141</v>
      </c>
      <c r="F8058" s="1">
        <v>43479.409178240741</v>
      </c>
      <c r="G8058">
        <v>2</v>
      </c>
      <c r="H8058">
        <v>356.22</v>
      </c>
      <c r="I8058">
        <v>712.44</v>
      </c>
      <c r="J8058">
        <v>18</v>
      </c>
      <c r="K8058" t="s">
        <v>1543</v>
      </c>
      <c r="L8058">
        <v>2019</v>
      </c>
      <c r="M8058">
        <v>1</v>
      </c>
    </row>
    <row r="8059" spans="1:13" x14ac:dyDescent="0.25">
      <c r="A8059">
        <v>201247</v>
      </c>
      <c r="B8059" t="s">
        <v>1140</v>
      </c>
      <c r="C8059" t="s">
        <v>14</v>
      </c>
      <c r="D8059" t="s">
        <v>15</v>
      </c>
      <c r="E8059" t="s">
        <v>1141</v>
      </c>
      <c r="F8059" s="1">
        <v>43486.4065162037</v>
      </c>
      <c r="G8059">
        <v>1</v>
      </c>
      <c r="H8059">
        <v>356.22</v>
      </c>
      <c r="I8059">
        <v>356.22</v>
      </c>
      <c r="J8059">
        <v>18</v>
      </c>
      <c r="K8059" t="s">
        <v>1543</v>
      </c>
      <c r="L8059">
        <v>2019</v>
      </c>
      <c r="M8059">
        <v>1</v>
      </c>
    </row>
    <row r="8060" spans="1:13" x14ac:dyDescent="0.25">
      <c r="A8060">
        <v>201247</v>
      </c>
      <c r="B8060" t="s">
        <v>1140</v>
      </c>
      <c r="C8060" t="s">
        <v>14</v>
      </c>
      <c r="D8060" t="s">
        <v>15</v>
      </c>
      <c r="E8060" t="s">
        <v>1141</v>
      </c>
      <c r="F8060" s="1">
        <v>43486.4065162037</v>
      </c>
      <c r="G8060">
        <v>1</v>
      </c>
      <c r="H8060">
        <v>352.77</v>
      </c>
      <c r="I8060">
        <v>352.77</v>
      </c>
      <c r="J8060">
        <v>18</v>
      </c>
      <c r="K8060" t="s">
        <v>1543</v>
      </c>
      <c r="L8060">
        <v>2019</v>
      </c>
      <c r="M8060">
        <v>1</v>
      </c>
    </row>
    <row r="8061" spans="1:13" x14ac:dyDescent="0.25">
      <c r="A8061">
        <v>201247</v>
      </c>
      <c r="B8061" t="s">
        <v>1140</v>
      </c>
      <c r="C8061" t="s">
        <v>14</v>
      </c>
      <c r="D8061" t="s">
        <v>15</v>
      </c>
      <c r="E8061" t="s">
        <v>1141</v>
      </c>
      <c r="F8061" s="1">
        <v>43493.403136574074</v>
      </c>
      <c r="G8061">
        <v>5</v>
      </c>
      <c r="H8061">
        <v>352.77</v>
      </c>
      <c r="I8061">
        <v>1763.85</v>
      </c>
      <c r="J8061">
        <v>18</v>
      </c>
      <c r="K8061" t="s">
        <v>1543</v>
      </c>
      <c r="L8061">
        <v>2019</v>
      </c>
      <c r="M8061">
        <v>1</v>
      </c>
    </row>
    <row r="8062" spans="1:13" x14ac:dyDescent="0.25">
      <c r="A8062">
        <v>201247</v>
      </c>
      <c r="B8062" t="s">
        <v>1140</v>
      </c>
      <c r="C8062" t="s">
        <v>14</v>
      </c>
      <c r="D8062" t="s">
        <v>15</v>
      </c>
      <c r="E8062" t="s">
        <v>1141</v>
      </c>
      <c r="F8062" s="1">
        <v>43500.43408564815</v>
      </c>
      <c r="G8062">
        <v>2</v>
      </c>
      <c r="H8062">
        <v>352.77</v>
      </c>
      <c r="I8062">
        <v>705.54</v>
      </c>
      <c r="J8062">
        <v>18</v>
      </c>
      <c r="K8062" t="s">
        <v>1543</v>
      </c>
      <c r="L8062">
        <v>2019</v>
      </c>
      <c r="M8062">
        <v>2</v>
      </c>
    </row>
    <row r="8063" spans="1:13" x14ac:dyDescent="0.25">
      <c r="A8063">
        <v>201215</v>
      </c>
      <c r="B8063" t="s">
        <v>1142</v>
      </c>
      <c r="C8063" t="s">
        <v>14</v>
      </c>
      <c r="D8063" t="s">
        <v>15</v>
      </c>
      <c r="E8063" t="s">
        <v>1141</v>
      </c>
      <c r="F8063" s="1">
        <v>43500.43408564815</v>
      </c>
      <c r="G8063">
        <v>1</v>
      </c>
      <c r="H8063">
        <v>188.27</v>
      </c>
      <c r="I8063">
        <v>188.27</v>
      </c>
      <c r="J8063">
        <v>18</v>
      </c>
      <c r="K8063" t="s">
        <v>1543</v>
      </c>
      <c r="L8063">
        <v>2019</v>
      </c>
      <c r="M8063">
        <v>2</v>
      </c>
    </row>
    <row r="8064" spans="1:13" x14ac:dyDescent="0.25">
      <c r="A8064">
        <v>201247</v>
      </c>
      <c r="B8064" t="s">
        <v>1140</v>
      </c>
      <c r="C8064" t="s">
        <v>14</v>
      </c>
      <c r="D8064" t="s">
        <v>15</v>
      </c>
      <c r="E8064" t="s">
        <v>1141</v>
      </c>
      <c r="F8064" s="1">
        <v>43507.406377314815</v>
      </c>
      <c r="G8064">
        <v>3</v>
      </c>
      <c r="H8064">
        <v>356.22</v>
      </c>
      <c r="I8064">
        <v>1068.6600000000001</v>
      </c>
      <c r="J8064">
        <v>18</v>
      </c>
      <c r="K8064" t="s">
        <v>1543</v>
      </c>
      <c r="L8064">
        <v>2019</v>
      </c>
      <c r="M8064">
        <v>2</v>
      </c>
    </row>
    <row r="8065" spans="1:13" x14ac:dyDescent="0.25">
      <c r="A8065">
        <v>201247</v>
      </c>
      <c r="B8065" t="s">
        <v>1140</v>
      </c>
      <c r="C8065" t="s">
        <v>14</v>
      </c>
      <c r="D8065" t="s">
        <v>15</v>
      </c>
      <c r="E8065" t="s">
        <v>1141</v>
      </c>
      <c r="F8065" s="1">
        <v>43514.409930555557</v>
      </c>
      <c r="G8065">
        <v>1</v>
      </c>
      <c r="H8065">
        <v>356.22</v>
      </c>
      <c r="I8065">
        <v>356.22</v>
      </c>
      <c r="J8065">
        <v>18</v>
      </c>
      <c r="K8065" t="s">
        <v>1543</v>
      </c>
      <c r="L8065">
        <v>2019</v>
      </c>
      <c r="M8065">
        <v>2</v>
      </c>
    </row>
    <row r="8066" spans="1:13" x14ac:dyDescent="0.25">
      <c r="A8066">
        <v>201247</v>
      </c>
      <c r="B8066" t="s">
        <v>1140</v>
      </c>
      <c r="C8066" t="s">
        <v>14</v>
      </c>
      <c r="D8066" t="s">
        <v>15</v>
      </c>
      <c r="E8066" t="s">
        <v>1141</v>
      </c>
      <c r="F8066" s="1">
        <v>43514.409930555557</v>
      </c>
      <c r="G8066">
        <v>1</v>
      </c>
      <c r="H8066">
        <v>356.22</v>
      </c>
      <c r="I8066">
        <v>356.22</v>
      </c>
      <c r="J8066">
        <v>18</v>
      </c>
      <c r="K8066" t="s">
        <v>1543</v>
      </c>
      <c r="L8066">
        <v>2019</v>
      </c>
      <c r="M8066">
        <v>2</v>
      </c>
    </row>
    <row r="8067" spans="1:13" x14ac:dyDescent="0.25">
      <c r="A8067">
        <v>201215</v>
      </c>
      <c r="B8067" t="s">
        <v>1142</v>
      </c>
      <c r="C8067" t="s">
        <v>14</v>
      </c>
      <c r="D8067" t="s">
        <v>15</v>
      </c>
      <c r="E8067" t="s">
        <v>1141</v>
      </c>
      <c r="F8067" s="1">
        <v>43514.409930555557</v>
      </c>
      <c r="G8067">
        <v>1</v>
      </c>
      <c r="H8067">
        <v>188.27</v>
      </c>
      <c r="I8067">
        <v>188.27</v>
      </c>
      <c r="J8067">
        <v>18</v>
      </c>
      <c r="K8067" t="s">
        <v>1543</v>
      </c>
      <c r="L8067">
        <v>2019</v>
      </c>
      <c r="M8067">
        <v>2</v>
      </c>
    </row>
    <row r="8068" spans="1:13" x14ac:dyDescent="0.25">
      <c r="A8068">
        <v>201247</v>
      </c>
      <c r="B8068" t="s">
        <v>1140</v>
      </c>
      <c r="C8068" t="s">
        <v>14</v>
      </c>
      <c r="D8068" t="s">
        <v>15</v>
      </c>
      <c r="E8068" t="s">
        <v>1141</v>
      </c>
      <c r="F8068" s="1">
        <v>43521.418356481481</v>
      </c>
      <c r="G8068">
        <v>2</v>
      </c>
      <c r="H8068">
        <v>356.22</v>
      </c>
      <c r="I8068">
        <v>712.44</v>
      </c>
      <c r="J8068">
        <v>18</v>
      </c>
      <c r="K8068" t="s">
        <v>1543</v>
      </c>
      <c r="L8068">
        <v>2019</v>
      </c>
      <c r="M8068">
        <v>2</v>
      </c>
    </row>
    <row r="8069" spans="1:13" x14ac:dyDescent="0.25">
      <c r="A8069">
        <v>201247</v>
      </c>
      <c r="B8069" t="s">
        <v>1140</v>
      </c>
      <c r="C8069" t="s">
        <v>14</v>
      </c>
      <c r="D8069" t="s">
        <v>15</v>
      </c>
      <c r="E8069" t="s">
        <v>1141</v>
      </c>
      <c r="F8069" s="1">
        <v>43535.356111111112</v>
      </c>
      <c r="G8069">
        <v>2</v>
      </c>
      <c r="H8069">
        <v>356.22</v>
      </c>
      <c r="I8069">
        <v>712.44</v>
      </c>
      <c r="J8069">
        <v>18</v>
      </c>
      <c r="K8069" t="s">
        <v>1543</v>
      </c>
      <c r="L8069">
        <v>2019</v>
      </c>
      <c r="M8069">
        <v>3</v>
      </c>
    </row>
    <row r="8070" spans="1:13" x14ac:dyDescent="0.25">
      <c r="A8070">
        <v>201247</v>
      </c>
      <c r="B8070" t="s">
        <v>1140</v>
      </c>
      <c r="C8070" t="s">
        <v>14</v>
      </c>
      <c r="D8070" t="s">
        <v>15</v>
      </c>
      <c r="E8070" t="s">
        <v>1141</v>
      </c>
      <c r="F8070" s="1">
        <v>43542.404826388891</v>
      </c>
      <c r="G8070">
        <v>3</v>
      </c>
      <c r="H8070">
        <v>356.26</v>
      </c>
      <c r="I8070">
        <v>1068.78</v>
      </c>
      <c r="J8070">
        <v>18</v>
      </c>
      <c r="K8070" t="s">
        <v>1543</v>
      </c>
      <c r="L8070">
        <v>2019</v>
      </c>
      <c r="M8070">
        <v>3</v>
      </c>
    </row>
    <row r="8071" spans="1:13" x14ac:dyDescent="0.25">
      <c r="A8071">
        <v>201247</v>
      </c>
      <c r="B8071" t="s">
        <v>1140</v>
      </c>
      <c r="C8071" t="s">
        <v>14</v>
      </c>
      <c r="D8071" t="s">
        <v>15</v>
      </c>
      <c r="E8071" t="s">
        <v>1141</v>
      </c>
      <c r="F8071" s="1">
        <v>43549.435300925928</v>
      </c>
      <c r="G8071">
        <v>4</v>
      </c>
      <c r="H8071">
        <v>356.26</v>
      </c>
      <c r="I8071">
        <v>1425.04</v>
      </c>
      <c r="J8071">
        <v>18</v>
      </c>
      <c r="K8071" t="s">
        <v>1543</v>
      </c>
      <c r="L8071">
        <v>2019</v>
      </c>
      <c r="M8071">
        <v>3</v>
      </c>
    </row>
    <row r="8072" spans="1:13" x14ac:dyDescent="0.25">
      <c r="A8072">
        <v>201247</v>
      </c>
      <c r="B8072" t="s">
        <v>1140</v>
      </c>
      <c r="C8072" t="s">
        <v>14</v>
      </c>
      <c r="D8072" t="s">
        <v>15</v>
      </c>
      <c r="E8072" t="s">
        <v>1141</v>
      </c>
      <c r="F8072" s="1">
        <v>43549.435300925928</v>
      </c>
      <c r="G8072">
        <v>1</v>
      </c>
      <c r="H8072">
        <v>356.26</v>
      </c>
      <c r="I8072">
        <v>356.26</v>
      </c>
      <c r="J8072">
        <v>18</v>
      </c>
      <c r="K8072" t="s">
        <v>1543</v>
      </c>
      <c r="L8072">
        <v>2019</v>
      </c>
      <c r="M8072">
        <v>3</v>
      </c>
    </row>
    <row r="8073" spans="1:13" x14ac:dyDescent="0.25">
      <c r="A8073">
        <v>201215</v>
      </c>
      <c r="B8073" t="s">
        <v>1142</v>
      </c>
      <c r="C8073" t="s">
        <v>14</v>
      </c>
      <c r="D8073" t="s">
        <v>15</v>
      </c>
      <c r="E8073" t="s">
        <v>1141</v>
      </c>
      <c r="F8073" s="1">
        <v>43549.435300925928</v>
      </c>
      <c r="G8073">
        <v>2</v>
      </c>
      <c r="H8073">
        <v>188.27</v>
      </c>
      <c r="I8073">
        <v>376.54</v>
      </c>
      <c r="J8073">
        <v>18</v>
      </c>
      <c r="K8073" t="s">
        <v>1543</v>
      </c>
      <c r="L8073">
        <v>2019</v>
      </c>
      <c r="M8073">
        <v>3</v>
      </c>
    </row>
    <row r="8074" spans="1:13" x14ac:dyDescent="0.25">
      <c r="A8074">
        <v>201215</v>
      </c>
      <c r="B8074" t="s">
        <v>1142</v>
      </c>
      <c r="C8074" t="s">
        <v>14</v>
      </c>
      <c r="D8074" t="s">
        <v>15</v>
      </c>
      <c r="E8074" t="s">
        <v>1141</v>
      </c>
      <c r="F8074" s="1">
        <v>43549.435300925928</v>
      </c>
      <c r="G8074">
        <v>1</v>
      </c>
      <c r="H8074">
        <v>188.27</v>
      </c>
      <c r="I8074">
        <v>188.27</v>
      </c>
      <c r="J8074">
        <v>18</v>
      </c>
      <c r="K8074" t="s">
        <v>1543</v>
      </c>
      <c r="L8074">
        <v>2019</v>
      </c>
      <c r="M8074">
        <v>3</v>
      </c>
    </row>
    <row r="8075" spans="1:13" x14ac:dyDescent="0.25">
      <c r="A8075">
        <v>201215</v>
      </c>
      <c r="B8075" t="s">
        <v>1142</v>
      </c>
      <c r="C8075" t="s">
        <v>14</v>
      </c>
      <c r="D8075" t="s">
        <v>15</v>
      </c>
      <c r="E8075" t="s">
        <v>1141</v>
      </c>
      <c r="F8075" s="1">
        <v>43549.435300925928</v>
      </c>
      <c r="G8075">
        <v>2</v>
      </c>
      <c r="H8075">
        <v>189.93</v>
      </c>
      <c r="I8075">
        <v>379.86</v>
      </c>
      <c r="J8075">
        <v>18</v>
      </c>
      <c r="K8075" t="s">
        <v>1543</v>
      </c>
      <c r="L8075">
        <v>2019</v>
      </c>
      <c r="M8075">
        <v>3</v>
      </c>
    </row>
    <row r="8076" spans="1:13" x14ac:dyDescent="0.25">
      <c r="A8076">
        <v>201215</v>
      </c>
      <c r="B8076" t="s">
        <v>1142</v>
      </c>
      <c r="C8076" t="s">
        <v>14</v>
      </c>
      <c r="D8076" t="s">
        <v>15</v>
      </c>
      <c r="E8076" t="s">
        <v>1141</v>
      </c>
      <c r="F8076" s="1">
        <v>43619.372534722221</v>
      </c>
      <c r="G8076">
        <v>1</v>
      </c>
      <c r="H8076">
        <v>189.93</v>
      </c>
      <c r="I8076">
        <v>189.93</v>
      </c>
      <c r="J8076">
        <v>18</v>
      </c>
      <c r="K8076" t="s">
        <v>1543</v>
      </c>
      <c r="L8076">
        <v>2019</v>
      </c>
      <c r="M8076">
        <v>6</v>
      </c>
    </row>
    <row r="8077" spans="1:13" x14ac:dyDescent="0.25">
      <c r="A8077">
        <v>201247</v>
      </c>
      <c r="B8077" t="s">
        <v>1140</v>
      </c>
      <c r="C8077" t="s">
        <v>14</v>
      </c>
      <c r="D8077" t="s">
        <v>15</v>
      </c>
      <c r="E8077" t="s">
        <v>1141</v>
      </c>
      <c r="F8077" s="1">
        <v>43619.372534722221</v>
      </c>
      <c r="G8077">
        <v>1</v>
      </c>
      <c r="H8077">
        <v>356.22</v>
      </c>
      <c r="I8077">
        <v>356.22</v>
      </c>
      <c r="J8077">
        <v>18</v>
      </c>
      <c r="K8077" t="s">
        <v>1543</v>
      </c>
      <c r="L8077">
        <v>2019</v>
      </c>
      <c r="M8077">
        <v>6</v>
      </c>
    </row>
    <row r="8078" spans="1:13" x14ac:dyDescent="0.25">
      <c r="A8078">
        <v>201215</v>
      </c>
      <c r="B8078" t="s">
        <v>1142</v>
      </c>
      <c r="C8078" t="s">
        <v>14</v>
      </c>
      <c r="D8078" t="s">
        <v>15</v>
      </c>
      <c r="E8078" t="s">
        <v>1141</v>
      </c>
      <c r="F8078" s="1">
        <v>43626.398240740738</v>
      </c>
      <c r="G8078">
        <v>1</v>
      </c>
      <c r="H8078">
        <v>189.93</v>
      </c>
      <c r="I8078">
        <v>189.93</v>
      </c>
      <c r="J8078">
        <v>18</v>
      </c>
      <c r="K8078" t="s">
        <v>1543</v>
      </c>
      <c r="L8078">
        <v>2019</v>
      </c>
      <c r="M8078">
        <v>6</v>
      </c>
    </row>
    <row r="8079" spans="1:13" x14ac:dyDescent="0.25">
      <c r="A8079">
        <v>201215</v>
      </c>
      <c r="B8079" t="s">
        <v>1142</v>
      </c>
      <c r="C8079" t="s">
        <v>14</v>
      </c>
      <c r="D8079" t="s">
        <v>15</v>
      </c>
      <c r="E8079" t="s">
        <v>1141</v>
      </c>
      <c r="F8079" s="1">
        <v>43626.401446759257</v>
      </c>
      <c r="G8079">
        <v>1</v>
      </c>
      <c r="H8079">
        <v>189.93</v>
      </c>
      <c r="I8079">
        <v>189.93</v>
      </c>
      <c r="J8079">
        <v>18</v>
      </c>
      <c r="K8079" t="s">
        <v>1543</v>
      </c>
      <c r="L8079">
        <v>2019</v>
      </c>
      <c r="M8079">
        <v>6</v>
      </c>
    </row>
    <row r="8080" spans="1:13" x14ac:dyDescent="0.25">
      <c r="A8080">
        <v>201215</v>
      </c>
      <c r="B8080" t="s">
        <v>1142</v>
      </c>
      <c r="C8080" t="s">
        <v>14</v>
      </c>
      <c r="D8080" t="s">
        <v>15</v>
      </c>
      <c r="E8080" t="s">
        <v>1141</v>
      </c>
      <c r="F8080" s="1">
        <v>43710.419942129629</v>
      </c>
      <c r="G8080">
        <v>1</v>
      </c>
      <c r="H8080">
        <v>189.93</v>
      </c>
      <c r="I8080">
        <v>189.93</v>
      </c>
      <c r="J8080">
        <v>18</v>
      </c>
      <c r="K8080" t="s">
        <v>1543</v>
      </c>
      <c r="L8080">
        <v>2019</v>
      </c>
      <c r="M8080">
        <v>9</v>
      </c>
    </row>
    <row r="8081" spans="1:13" x14ac:dyDescent="0.25">
      <c r="A8081">
        <v>201215</v>
      </c>
      <c r="B8081" t="s">
        <v>1142</v>
      </c>
      <c r="C8081" t="s">
        <v>14</v>
      </c>
      <c r="D8081" t="s">
        <v>15</v>
      </c>
      <c r="E8081" t="s">
        <v>1141</v>
      </c>
      <c r="F8081" s="1">
        <v>43738.416145833333</v>
      </c>
      <c r="G8081">
        <v>2</v>
      </c>
      <c r="H8081">
        <v>188.02</v>
      </c>
      <c r="I8081">
        <v>376.04</v>
      </c>
      <c r="J8081">
        <v>18</v>
      </c>
      <c r="K8081" t="s">
        <v>1543</v>
      </c>
      <c r="L8081">
        <v>2019</v>
      </c>
      <c r="M8081">
        <v>9</v>
      </c>
    </row>
    <row r="8082" spans="1:13" x14ac:dyDescent="0.25">
      <c r="A8082">
        <v>201215</v>
      </c>
      <c r="B8082" t="s">
        <v>1142</v>
      </c>
      <c r="C8082" t="s">
        <v>14</v>
      </c>
      <c r="D8082" t="s">
        <v>15</v>
      </c>
      <c r="E8082" t="s">
        <v>1141</v>
      </c>
      <c r="F8082" s="1">
        <v>43738.416145833333</v>
      </c>
      <c r="G8082">
        <v>1</v>
      </c>
      <c r="H8082">
        <v>189.93</v>
      </c>
      <c r="I8082">
        <v>189.93</v>
      </c>
      <c r="J8082">
        <v>18</v>
      </c>
      <c r="K8082" t="s">
        <v>1543</v>
      </c>
      <c r="L8082">
        <v>2019</v>
      </c>
      <c r="M8082">
        <v>9</v>
      </c>
    </row>
    <row r="8083" spans="1:13" x14ac:dyDescent="0.25">
      <c r="A8083">
        <v>201215</v>
      </c>
      <c r="B8083" t="s">
        <v>1142</v>
      </c>
      <c r="C8083" t="s">
        <v>14</v>
      </c>
      <c r="D8083" t="s">
        <v>15</v>
      </c>
      <c r="E8083" t="s">
        <v>1141</v>
      </c>
      <c r="F8083" s="1">
        <v>43738.416145833333</v>
      </c>
      <c r="G8083">
        <v>2</v>
      </c>
      <c r="H8083">
        <v>189.93</v>
      </c>
      <c r="I8083">
        <v>379.86</v>
      </c>
      <c r="J8083">
        <v>18</v>
      </c>
      <c r="K8083" t="s">
        <v>1543</v>
      </c>
      <c r="L8083">
        <v>2019</v>
      </c>
      <c r="M8083">
        <v>9</v>
      </c>
    </row>
    <row r="8084" spans="1:13" x14ac:dyDescent="0.25">
      <c r="A8084">
        <v>201215</v>
      </c>
      <c r="B8084" t="s">
        <v>1142</v>
      </c>
      <c r="C8084" t="s">
        <v>14</v>
      </c>
      <c r="D8084" t="s">
        <v>15</v>
      </c>
      <c r="E8084" t="s">
        <v>1141</v>
      </c>
      <c r="F8084" s="1">
        <v>43773.418194444443</v>
      </c>
      <c r="G8084">
        <v>2</v>
      </c>
      <c r="H8084">
        <v>189.93</v>
      </c>
      <c r="I8084">
        <v>379.86</v>
      </c>
      <c r="J8084">
        <v>18</v>
      </c>
      <c r="K8084" t="s">
        <v>1543</v>
      </c>
      <c r="L8084">
        <v>2019</v>
      </c>
      <c r="M8084">
        <v>11</v>
      </c>
    </row>
    <row r="8085" spans="1:13" x14ac:dyDescent="0.25">
      <c r="A8085">
        <v>201215</v>
      </c>
      <c r="B8085" t="s">
        <v>1142</v>
      </c>
      <c r="C8085" t="s">
        <v>14</v>
      </c>
      <c r="D8085" t="s">
        <v>15</v>
      </c>
      <c r="E8085" t="s">
        <v>1141</v>
      </c>
      <c r="F8085" s="1">
        <v>43818.334548611114</v>
      </c>
      <c r="G8085">
        <v>1</v>
      </c>
      <c r="H8085">
        <v>188.02</v>
      </c>
      <c r="I8085">
        <v>188.02</v>
      </c>
      <c r="J8085">
        <v>18</v>
      </c>
      <c r="K8085" t="s">
        <v>1543</v>
      </c>
      <c r="L8085">
        <v>2019</v>
      </c>
      <c r="M8085">
        <v>12</v>
      </c>
    </row>
    <row r="8086" spans="1:13" x14ac:dyDescent="0.25">
      <c r="A8086">
        <v>201247</v>
      </c>
      <c r="B8086" t="s">
        <v>1140</v>
      </c>
      <c r="C8086" t="s">
        <v>14</v>
      </c>
      <c r="D8086" t="s">
        <v>15</v>
      </c>
      <c r="E8086" t="s">
        <v>1141</v>
      </c>
      <c r="F8086" s="1">
        <v>43819.370370370372</v>
      </c>
      <c r="G8086">
        <v>2</v>
      </c>
      <c r="H8086">
        <v>355.81</v>
      </c>
      <c r="I8086">
        <v>711.62</v>
      </c>
      <c r="J8086">
        <v>18</v>
      </c>
      <c r="K8086" t="s">
        <v>1543</v>
      </c>
      <c r="L8086">
        <v>2019</v>
      </c>
      <c r="M8086">
        <v>12</v>
      </c>
    </row>
    <row r="8087" spans="1:13" x14ac:dyDescent="0.25">
      <c r="A8087">
        <v>990180</v>
      </c>
      <c r="B8087" t="s">
        <v>1143</v>
      </c>
      <c r="C8087" t="s">
        <v>14</v>
      </c>
      <c r="D8087" t="s">
        <v>15</v>
      </c>
      <c r="E8087" t="s">
        <v>1141</v>
      </c>
      <c r="F8087" s="1">
        <v>42916.525277777779</v>
      </c>
      <c r="G8087">
        <v>1</v>
      </c>
      <c r="H8087">
        <v>557.98</v>
      </c>
      <c r="I8087">
        <v>557.98</v>
      </c>
      <c r="J8087">
        <v>18</v>
      </c>
      <c r="K8087" t="s">
        <v>1543</v>
      </c>
      <c r="L8087">
        <v>2017</v>
      </c>
      <c r="M8087">
        <v>6</v>
      </c>
    </row>
    <row r="8088" spans="1:13" x14ac:dyDescent="0.25">
      <c r="A8088">
        <v>990180</v>
      </c>
      <c r="B8088" t="s">
        <v>1143</v>
      </c>
      <c r="C8088" t="s">
        <v>14</v>
      </c>
      <c r="D8088" t="s">
        <v>15</v>
      </c>
      <c r="E8088" t="s">
        <v>1141</v>
      </c>
      <c r="F8088" s="1">
        <v>42919.368159722224</v>
      </c>
      <c r="G8088">
        <v>2</v>
      </c>
      <c r="H8088">
        <v>554.16999999999996</v>
      </c>
      <c r="I8088">
        <v>1108.3399999999999</v>
      </c>
      <c r="J8088">
        <v>18</v>
      </c>
      <c r="K8088" t="s">
        <v>1543</v>
      </c>
      <c r="L8088">
        <v>2017</v>
      </c>
      <c r="M8088">
        <v>7</v>
      </c>
    </row>
    <row r="8089" spans="1:13" x14ac:dyDescent="0.25">
      <c r="A8089">
        <v>990180</v>
      </c>
      <c r="B8089" t="s">
        <v>1143</v>
      </c>
      <c r="C8089" t="s">
        <v>14</v>
      </c>
      <c r="D8089" t="s">
        <v>15</v>
      </c>
      <c r="E8089" t="s">
        <v>1141</v>
      </c>
      <c r="F8089" s="1">
        <v>42919.398680555554</v>
      </c>
      <c r="G8089">
        <v>0</v>
      </c>
      <c r="H8089">
        <v>0</v>
      </c>
      <c r="I8089">
        <v>0</v>
      </c>
      <c r="J8089">
        <v>18</v>
      </c>
      <c r="K8089" t="s">
        <v>1543</v>
      </c>
      <c r="L8089">
        <v>2017</v>
      </c>
      <c r="M8089">
        <v>7</v>
      </c>
    </row>
    <row r="8090" spans="1:13" x14ac:dyDescent="0.25">
      <c r="A8090">
        <v>990180</v>
      </c>
      <c r="B8090" t="s">
        <v>1143</v>
      </c>
      <c r="C8090" t="s">
        <v>14</v>
      </c>
      <c r="D8090" t="s">
        <v>15</v>
      </c>
      <c r="E8090" t="s">
        <v>1141</v>
      </c>
      <c r="F8090" s="1">
        <v>43143.416597222225</v>
      </c>
      <c r="G8090">
        <v>1</v>
      </c>
      <c r="H8090">
        <v>554.11</v>
      </c>
      <c r="I8090">
        <v>554.11</v>
      </c>
      <c r="J8090">
        <v>18</v>
      </c>
      <c r="K8090" t="s">
        <v>1543</v>
      </c>
      <c r="L8090">
        <v>2018</v>
      </c>
      <c r="M8090">
        <v>2</v>
      </c>
    </row>
    <row r="8091" spans="1:13" x14ac:dyDescent="0.25">
      <c r="A8091">
        <v>990180</v>
      </c>
      <c r="B8091" t="s">
        <v>1143</v>
      </c>
      <c r="C8091" t="s">
        <v>14</v>
      </c>
      <c r="D8091" t="s">
        <v>15</v>
      </c>
      <c r="E8091" t="s">
        <v>1141</v>
      </c>
      <c r="F8091" s="1">
        <v>43143.416597222225</v>
      </c>
      <c r="G8091">
        <v>1</v>
      </c>
      <c r="H8091">
        <v>554.11</v>
      </c>
      <c r="I8091">
        <v>554.11</v>
      </c>
      <c r="J8091">
        <v>18</v>
      </c>
      <c r="K8091" t="s">
        <v>1543</v>
      </c>
      <c r="L8091">
        <v>2018</v>
      </c>
      <c r="M8091">
        <v>2</v>
      </c>
    </row>
    <row r="8092" spans="1:13" x14ac:dyDescent="0.25">
      <c r="A8092">
        <v>990180</v>
      </c>
      <c r="B8092" t="s">
        <v>1143</v>
      </c>
      <c r="C8092" t="s">
        <v>14</v>
      </c>
      <c r="D8092" t="s">
        <v>15</v>
      </c>
      <c r="E8092" t="s">
        <v>1141</v>
      </c>
      <c r="F8092" s="1">
        <v>43605.414363425924</v>
      </c>
      <c r="G8092">
        <v>1</v>
      </c>
      <c r="H8092">
        <v>554.16999999999996</v>
      </c>
      <c r="I8092">
        <v>554.16999999999996</v>
      </c>
      <c r="J8092">
        <v>18</v>
      </c>
      <c r="K8092" t="s">
        <v>1543</v>
      </c>
      <c r="L8092">
        <v>2019</v>
      </c>
      <c r="M8092">
        <v>5</v>
      </c>
    </row>
    <row r="8093" spans="1:13" x14ac:dyDescent="0.25">
      <c r="A8093">
        <v>990180</v>
      </c>
      <c r="B8093" t="s">
        <v>1143</v>
      </c>
      <c r="C8093" t="s">
        <v>14</v>
      </c>
      <c r="D8093" t="s">
        <v>15</v>
      </c>
      <c r="E8093" t="s">
        <v>1141</v>
      </c>
      <c r="F8093" s="1">
        <v>43605.414363425924</v>
      </c>
      <c r="G8093">
        <v>1</v>
      </c>
      <c r="H8093">
        <v>554.11</v>
      </c>
      <c r="I8093">
        <v>554.11</v>
      </c>
      <c r="J8093">
        <v>18</v>
      </c>
      <c r="K8093" t="s">
        <v>1543</v>
      </c>
      <c r="L8093">
        <v>2019</v>
      </c>
      <c r="M8093">
        <v>5</v>
      </c>
    </row>
    <row r="8094" spans="1:13" x14ac:dyDescent="0.25">
      <c r="A8094">
        <v>990180</v>
      </c>
      <c r="B8094" t="s">
        <v>1143</v>
      </c>
      <c r="C8094" t="s">
        <v>14</v>
      </c>
      <c r="D8094" t="s">
        <v>15</v>
      </c>
      <c r="E8094" t="s">
        <v>1141</v>
      </c>
      <c r="F8094" s="1">
        <v>43640.447997685187</v>
      </c>
      <c r="G8094">
        <v>1</v>
      </c>
      <c r="H8094">
        <v>554.11</v>
      </c>
      <c r="I8094">
        <v>554.11</v>
      </c>
      <c r="J8094">
        <v>18</v>
      </c>
      <c r="K8094" t="s">
        <v>1543</v>
      </c>
      <c r="L8094">
        <v>2019</v>
      </c>
      <c r="M8094">
        <v>6</v>
      </c>
    </row>
    <row r="8095" spans="1:13" x14ac:dyDescent="0.25">
      <c r="A8095">
        <v>990180</v>
      </c>
      <c r="B8095" t="s">
        <v>1143</v>
      </c>
      <c r="C8095" t="s">
        <v>14</v>
      </c>
      <c r="D8095" t="s">
        <v>15</v>
      </c>
      <c r="E8095" t="s">
        <v>1141</v>
      </c>
      <c r="F8095" s="1">
        <v>43640.447997685187</v>
      </c>
      <c r="G8095">
        <v>4</v>
      </c>
      <c r="H8095">
        <v>553.62</v>
      </c>
      <c r="I8095">
        <v>2214.48</v>
      </c>
      <c r="J8095">
        <v>18</v>
      </c>
      <c r="K8095" t="s">
        <v>1543</v>
      </c>
      <c r="L8095">
        <v>2019</v>
      </c>
      <c r="M8095">
        <v>6</v>
      </c>
    </row>
    <row r="8096" spans="1:13" x14ac:dyDescent="0.25">
      <c r="A8096">
        <v>990180</v>
      </c>
      <c r="B8096" t="s">
        <v>1143</v>
      </c>
      <c r="C8096" t="s">
        <v>14</v>
      </c>
      <c r="D8096" t="s">
        <v>15</v>
      </c>
      <c r="E8096" t="s">
        <v>1141</v>
      </c>
      <c r="F8096" s="1">
        <v>43640.447997685187</v>
      </c>
      <c r="G8096">
        <v>5</v>
      </c>
      <c r="H8096">
        <v>553.62</v>
      </c>
      <c r="I8096">
        <v>2768.1</v>
      </c>
      <c r="J8096">
        <v>18</v>
      </c>
      <c r="K8096" t="s">
        <v>1543</v>
      </c>
      <c r="L8096">
        <v>2019</v>
      </c>
      <c r="M8096">
        <v>6</v>
      </c>
    </row>
    <row r="8097" spans="1:13" x14ac:dyDescent="0.25">
      <c r="A8097">
        <v>990180</v>
      </c>
      <c r="B8097" t="s">
        <v>1143</v>
      </c>
      <c r="C8097" t="s">
        <v>14</v>
      </c>
      <c r="D8097" t="s">
        <v>15</v>
      </c>
      <c r="E8097" t="s">
        <v>1141</v>
      </c>
      <c r="F8097" s="1">
        <v>43755.526747685188</v>
      </c>
      <c r="G8097">
        <v>1</v>
      </c>
      <c r="H8097">
        <v>553.47</v>
      </c>
      <c r="I8097">
        <v>553.47</v>
      </c>
      <c r="J8097">
        <v>18</v>
      </c>
      <c r="K8097" t="s">
        <v>1543</v>
      </c>
      <c r="L8097">
        <v>2019</v>
      </c>
      <c r="M8097">
        <v>10</v>
      </c>
    </row>
    <row r="8098" spans="1:13" x14ac:dyDescent="0.25">
      <c r="A8098">
        <v>990180</v>
      </c>
      <c r="B8098" t="s">
        <v>1143</v>
      </c>
      <c r="C8098" t="s">
        <v>14</v>
      </c>
      <c r="D8098" t="s">
        <v>15</v>
      </c>
      <c r="E8098" t="s">
        <v>1141</v>
      </c>
      <c r="F8098" s="1">
        <v>43756.533703703702</v>
      </c>
      <c r="G8098">
        <v>1</v>
      </c>
      <c r="H8098">
        <v>553.47</v>
      </c>
      <c r="I8098">
        <v>553.47</v>
      </c>
      <c r="J8098">
        <v>18</v>
      </c>
      <c r="K8098" t="s">
        <v>1543</v>
      </c>
      <c r="L8098">
        <v>2019</v>
      </c>
      <c r="M8098">
        <v>10</v>
      </c>
    </row>
    <row r="8099" spans="1:13" x14ac:dyDescent="0.25">
      <c r="A8099">
        <v>990180</v>
      </c>
      <c r="B8099" t="s">
        <v>1143</v>
      </c>
      <c r="C8099" t="s">
        <v>14</v>
      </c>
      <c r="D8099" t="s">
        <v>15</v>
      </c>
      <c r="E8099" t="s">
        <v>1141</v>
      </c>
      <c r="F8099" s="1">
        <v>43759.320381944446</v>
      </c>
      <c r="G8099">
        <v>1</v>
      </c>
      <c r="H8099">
        <v>553.47</v>
      </c>
      <c r="I8099">
        <v>553.47</v>
      </c>
      <c r="J8099">
        <v>18</v>
      </c>
      <c r="K8099" t="s">
        <v>1543</v>
      </c>
      <c r="L8099">
        <v>2019</v>
      </c>
      <c r="M8099">
        <v>10</v>
      </c>
    </row>
    <row r="8100" spans="1:13" x14ac:dyDescent="0.25">
      <c r="A8100">
        <v>990180</v>
      </c>
      <c r="B8100" t="s">
        <v>1143</v>
      </c>
      <c r="C8100" t="s">
        <v>14</v>
      </c>
      <c r="D8100" t="s">
        <v>15</v>
      </c>
      <c r="E8100" t="s">
        <v>1141</v>
      </c>
      <c r="F8100" s="1">
        <v>43760.355034722219</v>
      </c>
      <c r="G8100">
        <v>1</v>
      </c>
      <c r="H8100">
        <v>553.47</v>
      </c>
      <c r="I8100">
        <v>553.47</v>
      </c>
      <c r="J8100">
        <v>18</v>
      </c>
      <c r="K8100" t="s">
        <v>1543</v>
      </c>
      <c r="L8100">
        <v>2019</v>
      </c>
      <c r="M8100">
        <v>10</v>
      </c>
    </row>
    <row r="8101" spans="1:13" x14ac:dyDescent="0.25">
      <c r="A8101">
        <v>990180</v>
      </c>
      <c r="B8101" t="s">
        <v>1143</v>
      </c>
      <c r="C8101" t="s">
        <v>14</v>
      </c>
      <c r="D8101" t="s">
        <v>15</v>
      </c>
      <c r="E8101" t="s">
        <v>1141</v>
      </c>
      <c r="F8101" s="1">
        <v>43773.418194444443</v>
      </c>
      <c r="G8101">
        <v>1</v>
      </c>
      <c r="H8101">
        <v>553.47</v>
      </c>
      <c r="I8101">
        <v>553.47</v>
      </c>
      <c r="J8101">
        <v>18</v>
      </c>
      <c r="K8101" t="s">
        <v>1543</v>
      </c>
      <c r="L8101">
        <v>2019</v>
      </c>
      <c r="M8101">
        <v>11</v>
      </c>
    </row>
    <row r="8102" spans="1:13" x14ac:dyDescent="0.25">
      <c r="A8102">
        <v>990180</v>
      </c>
      <c r="B8102" t="s">
        <v>1143</v>
      </c>
      <c r="C8102" t="s">
        <v>14</v>
      </c>
      <c r="D8102" t="s">
        <v>15</v>
      </c>
      <c r="E8102" t="s">
        <v>1141</v>
      </c>
      <c r="F8102" s="1">
        <v>43773.418194444443</v>
      </c>
      <c r="G8102">
        <v>1</v>
      </c>
      <c r="H8102">
        <v>553.47</v>
      </c>
      <c r="I8102">
        <v>553.47</v>
      </c>
      <c r="J8102">
        <v>18</v>
      </c>
      <c r="K8102" t="s">
        <v>1543</v>
      </c>
      <c r="L8102">
        <v>2019</v>
      </c>
      <c r="M8102">
        <v>11</v>
      </c>
    </row>
    <row r="8103" spans="1:13" x14ac:dyDescent="0.25">
      <c r="A8103">
        <v>990180</v>
      </c>
      <c r="B8103" t="s">
        <v>1143</v>
      </c>
      <c r="C8103" t="s">
        <v>14</v>
      </c>
      <c r="D8103" t="s">
        <v>15</v>
      </c>
      <c r="E8103" t="s">
        <v>1141</v>
      </c>
      <c r="F8103" s="1">
        <v>43801.443842592591</v>
      </c>
      <c r="G8103">
        <v>1</v>
      </c>
      <c r="H8103">
        <v>553.47</v>
      </c>
      <c r="I8103">
        <v>553.47</v>
      </c>
      <c r="J8103">
        <v>18</v>
      </c>
      <c r="K8103" t="s">
        <v>1543</v>
      </c>
      <c r="L8103">
        <v>2019</v>
      </c>
      <c r="M8103">
        <v>12</v>
      </c>
    </row>
    <row r="8104" spans="1:13" x14ac:dyDescent="0.25">
      <c r="A8104">
        <v>990180</v>
      </c>
      <c r="B8104" t="s">
        <v>1143</v>
      </c>
      <c r="C8104" t="s">
        <v>14</v>
      </c>
      <c r="D8104" t="s">
        <v>15</v>
      </c>
      <c r="E8104" t="s">
        <v>1141</v>
      </c>
      <c r="F8104" s="1">
        <v>43818.334548611114</v>
      </c>
      <c r="G8104">
        <v>1</v>
      </c>
      <c r="H8104">
        <v>553.47</v>
      </c>
      <c r="I8104">
        <v>553.47</v>
      </c>
      <c r="J8104">
        <v>18</v>
      </c>
      <c r="K8104" t="s">
        <v>1543</v>
      </c>
      <c r="L8104">
        <v>2019</v>
      </c>
      <c r="M8104">
        <v>12</v>
      </c>
    </row>
    <row r="8105" spans="1:13" x14ac:dyDescent="0.25">
      <c r="A8105">
        <v>201236</v>
      </c>
      <c r="B8105" t="s">
        <v>1144</v>
      </c>
      <c r="C8105" t="s">
        <v>14</v>
      </c>
      <c r="D8105" t="s">
        <v>15</v>
      </c>
      <c r="E8105" t="s">
        <v>1141</v>
      </c>
      <c r="F8105" s="1">
        <v>42800.413576388892</v>
      </c>
      <c r="G8105">
        <v>2</v>
      </c>
      <c r="H8105">
        <v>358.7</v>
      </c>
      <c r="I8105">
        <v>717.4</v>
      </c>
      <c r="J8105">
        <v>18</v>
      </c>
      <c r="K8105" t="s">
        <v>1543</v>
      </c>
      <c r="L8105">
        <v>2017</v>
      </c>
      <c r="M8105">
        <v>3</v>
      </c>
    </row>
    <row r="8106" spans="1:13" x14ac:dyDescent="0.25">
      <c r="A8106">
        <v>201236</v>
      </c>
      <c r="B8106" t="s">
        <v>1144</v>
      </c>
      <c r="C8106" t="s">
        <v>14</v>
      </c>
      <c r="D8106" t="s">
        <v>15</v>
      </c>
      <c r="E8106" t="s">
        <v>1141</v>
      </c>
      <c r="F8106" s="1">
        <v>42800.413576388892</v>
      </c>
      <c r="G8106">
        <v>1</v>
      </c>
      <c r="H8106">
        <v>358.7</v>
      </c>
      <c r="I8106">
        <v>358.7</v>
      </c>
      <c r="J8106">
        <v>18</v>
      </c>
      <c r="K8106" t="s">
        <v>1543</v>
      </c>
      <c r="L8106">
        <v>2017</v>
      </c>
      <c r="M8106">
        <v>3</v>
      </c>
    </row>
    <row r="8107" spans="1:13" x14ac:dyDescent="0.25">
      <c r="A8107">
        <v>201236</v>
      </c>
      <c r="B8107" t="s">
        <v>1144</v>
      </c>
      <c r="C8107" t="s">
        <v>14</v>
      </c>
      <c r="D8107" t="s">
        <v>15</v>
      </c>
      <c r="E8107" t="s">
        <v>1141</v>
      </c>
      <c r="F8107" s="1">
        <v>42828.419872685183</v>
      </c>
      <c r="G8107">
        <v>1</v>
      </c>
      <c r="H8107">
        <v>358.7</v>
      </c>
      <c r="I8107">
        <v>358.7</v>
      </c>
      <c r="J8107">
        <v>18</v>
      </c>
      <c r="K8107" t="s">
        <v>1543</v>
      </c>
      <c r="L8107">
        <v>2017</v>
      </c>
      <c r="M8107">
        <v>4</v>
      </c>
    </row>
    <row r="8108" spans="1:13" x14ac:dyDescent="0.25">
      <c r="A8108">
        <v>201236</v>
      </c>
      <c r="B8108" t="s">
        <v>1144</v>
      </c>
      <c r="C8108" t="s">
        <v>14</v>
      </c>
      <c r="D8108" t="s">
        <v>15</v>
      </c>
      <c r="E8108" t="s">
        <v>1141</v>
      </c>
      <c r="F8108" s="1">
        <v>42828.419872685183</v>
      </c>
      <c r="G8108">
        <v>1</v>
      </c>
      <c r="H8108">
        <v>358.7</v>
      </c>
      <c r="I8108">
        <v>358.7</v>
      </c>
      <c r="J8108">
        <v>18</v>
      </c>
      <c r="K8108" t="s">
        <v>1543</v>
      </c>
      <c r="L8108">
        <v>2017</v>
      </c>
      <c r="M8108">
        <v>4</v>
      </c>
    </row>
    <row r="8109" spans="1:13" x14ac:dyDescent="0.25">
      <c r="A8109">
        <v>201236</v>
      </c>
      <c r="B8109" t="s">
        <v>1144</v>
      </c>
      <c r="C8109" t="s">
        <v>14</v>
      </c>
      <c r="D8109" t="s">
        <v>15</v>
      </c>
      <c r="E8109" t="s">
        <v>1141</v>
      </c>
      <c r="F8109" s="1">
        <v>42832.564039351855</v>
      </c>
      <c r="G8109">
        <v>2</v>
      </c>
      <c r="H8109">
        <v>358.7</v>
      </c>
      <c r="I8109">
        <v>717.4</v>
      </c>
      <c r="J8109">
        <v>18</v>
      </c>
      <c r="K8109" t="s">
        <v>1543</v>
      </c>
      <c r="L8109">
        <v>2017</v>
      </c>
      <c r="M8109">
        <v>4</v>
      </c>
    </row>
    <row r="8110" spans="1:13" x14ac:dyDescent="0.25">
      <c r="A8110">
        <v>201236</v>
      </c>
      <c r="B8110" t="s">
        <v>1144</v>
      </c>
      <c r="C8110" t="s">
        <v>14</v>
      </c>
      <c r="D8110" t="s">
        <v>15</v>
      </c>
      <c r="E8110" t="s">
        <v>1141</v>
      </c>
      <c r="F8110" s="1">
        <v>42853.540937500002</v>
      </c>
      <c r="G8110">
        <v>1</v>
      </c>
      <c r="H8110">
        <v>358.7</v>
      </c>
      <c r="I8110">
        <v>358.7</v>
      </c>
      <c r="J8110">
        <v>18</v>
      </c>
      <c r="K8110" t="s">
        <v>1543</v>
      </c>
      <c r="L8110">
        <v>2017</v>
      </c>
      <c r="M8110">
        <v>4</v>
      </c>
    </row>
    <row r="8111" spans="1:13" x14ac:dyDescent="0.25">
      <c r="A8111">
        <v>201236</v>
      </c>
      <c r="B8111" t="s">
        <v>1144</v>
      </c>
      <c r="C8111" t="s">
        <v>14</v>
      </c>
      <c r="D8111" t="s">
        <v>15</v>
      </c>
      <c r="E8111" t="s">
        <v>1141</v>
      </c>
      <c r="F8111" s="1">
        <v>42853.540937500002</v>
      </c>
      <c r="G8111">
        <v>1</v>
      </c>
      <c r="H8111">
        <v>358.7</v>
      </c>
      <c r="I8111">
        <v>358.7</v>
      </c>
      <c r="J8111">
        <v>18</v>
      </c>
      <c r="K8111" t="s">
        <v>1543</v>
      </c>
      <c r="L8111">
        <v>2017</v>
      </c>
      <c r="M8111">
        <v>4</v>
      </c>
    </row>
    <row r="8112" spans="1:13" x14ac:dyDescent="0.25">
      <c r="A8112">
        <v>201236</v>
      </c>
      <c r="B8112" t="s">
        <v>1144</v>
      </c>
      <c r="C8112" t="s">
        <v>14</v>
      </c>
      <c r="D8112" t="s">
        <v>15</v>
      </c>
      <c r="E8112" t="s">
        <v>1141</v>
      </c>
      <c r="F8112" s="1">
        <v>42884.43540509259</v>
      </c>
      <c r="G8112">
        <v>1</v>
      </c>
      <c r="H8112">
        <v>358.7</v>
      </c>
      <c r="I8112">
        <v>358.7</v>
      </c>
      <c r="J8112">
        <v>18</v>
      </c>
      <c r="K8112" t="s">
        <v>1543</v>
      </c>
      <c r="L8112">
        <v>2017</v>
      </c>
      <c r="M8112">
        <v>5</v>
      </c>
    </row>
    <row r="8113" spans="1:13" x14ac:dyDescent="0.25">
      <c r="A8113">
        <v>201236</v>
      </c>
      <c r="B8113" t="s">
        <v>1144</v>
      </c>
      <c r="C8113" t="s">
        <v>14</v>
      </c>
      <c r="D8113" t="s">
        <v>15</v>
      </c>
      <c r="E8113" t="s">
        <v>1141</v>
      </c>
      <c r="F8113" s="1">
        <v>42884.43540509259</v>
      </c>
      <c r="G8113">
        <v>2</v>
      </c>
      <c r="H8113">
        <v>358.7</v>
      </c>
      <c r="I8113">
        <v>717.4</v>
      </c>
      <c r="J8113">
        <v>18</v>
      </c>
      <c r="K8113" t="s">
        <v>1543</v>
      </c>
      <c r="L8113">
        <v>2017</v>
      </c>
      <c r="M8113">
        <v>5</v>
      </c>
    </row>
    <row r="8114" spans="1:13" x14ac:dyDescent="0.25">
      <c r="A8114">
        <v>201236</v>
      </c>
      <c r="B8114" t="s">
        <v>1144</v>
      </c>
      <c r="C8114" t="s">
        <v>14</v>
      </c>
      <c r="D8114" t="s">
        <v>15</v>
      </c>
      <c r="E8114" t="s">
        <v>1141</v>
      </c>
      <c r="F8114" s="1">
        <v>42898.440983796296</v>
      </c>
      <c r="G8114">
        <v>1</v>
      </c>
      <c r="H8114">
        <v>352.77</v>
      </c>
      <c r="I8114">
        <v>352.77</v>
      </c>
      <c r="J8114">
        <v>18</v>
      </c>
      <c r="K8114" t="s">
        <v>1543</v>
      </c>
      <c r="L8114">
        <v>2017</v>
      </c>
      <c r="M8114">
        <v>6</v>
      </c>
    </row>
    <row r="8115" spans="1:13" x14ac:dyDescent="0.25">
      <c r="A8115">
        <v>201236</v>
      </c>
      <c r="B8115" t="s">
        <v>1144</v>
      </c>
      <c r="C8115" t="s">
        <v>14</v>
      </c>
      <c r="D8115" t="s">
        <v>15</v>
      </c>
      <c r="E8115" t="s">
        <v>1141</v>
      </c>
      <c r="F8115" s="1">
        <v>42898.440983796296</v>
      </c>
      <c r="G8115">
        <v>2</v>
      </c>
      <c r="H8115">
        <v>356.26</v>
      </c>
      <c r="I8115">
        <v>712.52</v>
      </c>
      <c r="J8115">
        <v>18</v>
      </c>
      <c r="K8115" t="s">
        <v>1543</v>
      </c>
      <c r="L8115">
        <v>2017</v>
      </c>
      <c r="M8115">
        <v>6</v>
      </c>
    </row>
    <row r="8116" spans="1:13" x14ac:dyDescent="0.25">
      <c r="A8116">
        <v>201236</v>
      </c>
      <c r="B8116" t="s">
        <v>1144</v>
      </c>
      <c r="C8116" t="s">
        <v>14</v>
      </c>
      <c r="D8116" t="s">
        <v>15</v>
      </c>
      <c r="E8116" t="s">
        <v>1141</v>
      </c>
      <c r="F8116" s="1">
        <v>42905.456944444442</v>
      </c>
      <c r="G8116">
        <v>3</v>
      </c>
      <c r="H8116">
        <v>358.7</v>
      </c>
      <c r="I8116">
        <v>1076.0999999999999</v>
      </c>
      <c r="J8116">
        <v>18</v>
      </c>
      <c r="K8116" t="s">
        <v>1543</v>
      </c>
      <c r="L8116">
        <v>2017</v>
      </c>
      <c r="M8116">
        <v>6</v>
      </c>
    </row>
    <row r="8117" spans="1:13" x14ac:dyDescent="0.25">
      <c r="A8117">
        <v>201236</v>
      </c>
      <c r="B8117" t="s">
        <v>1144</v>
      </c>
      <c r="C8117" t="s">
        <v>14</v>
      </c>
      <c r="D8117" t="s">
        <v>15</v>
      </c>
      <c r="E8117" t="s">
        <v>1141</v>
      </c>
      <c r="F8117" s="1">
        <v>42905.456944444442</v>
      </c>
      <c r="G8117">
        <v>2</v>
      </c>
      <c r="H8117">
        <v>356.26</v>
      </c>
      <c r="I8117">
        <v>712.52</v>
      </c>
      <c r="J8117">
        <v>18</v>
      </c>
      <c r="K8117" t="s">
        <v>1543</v>
      </c>
      <c r="L8117">
        <v>2017</v>
      </c>
      <c r="M8117">
        <v>6</v>
      </c>
    </row>
    <row r="8118" spans="1:13" x14ac:dyDescent="0.25">
      <c r="A8118">
        <v>201236</v>
      </c>
      <c r="B8118" t="s">
        <v>1144</v>
      </c>
      <c r="C8118" t="s">
        <v>14</v>
      </c>
      <c r="D8118" t="s">
        <v>15</v>
      </c>
      <c r="E8118" t="s">
        <v>1141</v>
      </c>
      <c r="F8118" s="1">
        <v>42940.405740740738</v>
      </c>
      <c r="G8118">
        <v>2</v>
      </c>
      <c r="H8118">
        <v>356.26</v>
      </c>
      <c r="I8118">
        <v>712.52</v>
      </c>
      <c r="J8118">
        <v>18</v>
      </c>
      <c r="K8118" t="s">
        <v>1543</v>
      </c>
      <c r="L8118">
        <v>2017</v>
      </c>
      <c r="M8118">
        <v>7</v>
      </c>
    </row>
    <row r="8119" spans="1:13" x14ac:dyDescent="0.25">
      <c r="A8119">
        <v>201236</v>
      </c>
      <c r="B8119" t="s">
        <v>1144</v>
      </c>
      <c r="C8119" t="s">
        <v>14</v>
      </c>
      <c r="D8119" t="s">
        <v>15</v>
      </c>
      <c r="E8119" t="s">
        <v>1141</v>
      </c>
      <c r="F8119" s="1">
        <v>42940.405740740738</v>
      </c>
      <c r="G8119">
        <v>1</v>
      </c>
      <c r="H8119">
        <v>356.26</v>
      </c>
      <c r="I8119">
        <v>356.26</v>
      </c>
      <c r="J8119">
        <v>18</v>
      </c>
      <c r="K8119" t="s">
        <v>1543</v>
      </c>
      <c r="L8119">
        <v>2017</v>
      </c>
      <c r="M8119">
        <v>7</v>
      </c>
    </row>
    <row r="8120" spans="1:13" x14ac:dyDescent="0.25">
      <c r="A8120">
        <v>201236</v>
      </c>
      <c r="B8120" t="s">
        <v>1144</v>
      </c>
      <c r="C8120" t="s">
        <v>14</v>
      </c>
      <c r="D8120" t="s">
        <v>15</v>
      </c>
      <c r="E8120" t="s">
        <v>1141</v>
      </c>
      <c r="F8120" s="1">
        <v>42961.396134259259</v>
      </c>
      <c r="G8120">
        <v>1</v>
      </c>
      <c r="H8120">
        <v>356.26</v>
      </c>
      <c r="I8120">
        <v>356.26</v>
      </c>
      <c r="J8120">
        <v>18</v>
      </c>
      <c r="K8120" t="s">
        <v>1543</v>
      </c>
      <c r="L8120">
        <v>2017</v>
      </c>
      <c r="M8120">
        <v>8</v>
      </c>
    </row>
    <row r="8121" spans="1:13" x14ac:dyDescent="0.25">
      <c r="A8121">
        <v>201236</v>
      </c>
      <c r="B8121" t="s">
        <v>1144</v>
      </c>
      <c r="C8121" t="s">
        <v>14</v>
      </c>
      <c r="D8121" t="s">
        <v>15</v>
      </c>
      <c r="E8121" t="s">
        <v>1141</v>
      </c>
      <c r="F8121" s="1">
        <v>42961.396134259259</v>
      </c>
      <c r="G8121">
        <v>1</v>
      </c>
      <c r="H8121">
        <v>356.26</v>
      </c>
      <c r="I8121">
        <v>356.26</v>
      </c>
      <c r="J8121">
        <v>18</v>
      </c>
      <c r="K8121" t="s">
        <v>1543</v>
      </c>
      <c r="L8121">
        <v>2017</v>
      </c>
      <c r="M8121">
        <v>8</v>
      </c>
    </row>
    <row r="8122" spans="1:13" x14ac:dyDescent="0.25">
      <c r="A8122">
        <v>201236</v>
      </c>
      <c r="B8122" t="s">
        <v>1144</v>
      </c>
      <c r="C8122" t="s">
        <v>14</v>
      </c>
      <c r="D8122" t="s">
        <v>15</v>
      </c>
      <c r="E8122" t="s">
        <v>1141</v>
      </c>
      <c r="F8122" s="1">
        <v>42961.396134259259</v>
      </c>
      <c r="G8122">
        <v>1</v>
      </c>
      <c r="H8122">
        <v>356.26</v>
      </c>
      <c r="I8122">
        <v>356.26</v>
      </c>
      <c r="J8122">
        <v>18</v>
      </c>
      <c r="K8122" t="s">
        <v>1543</v>
      </c>
      <c r="L8122">
        <v>2017</v>
      </c>
      <c r="M8122">
        <v>8</v>
      </c>
    </row>
    <row r="8123" spans="1:13" x14ac:dyDescent="0.25">
      <c r="A8123">
        <v>201236</v>
      </c>
      <c r="B8123" t="s">
        <v>1144</v>
      </c>
      <c r="C8123" t="s">
        <v>14</v>
      </c>
      <c r="D8123" t="s">
        <v>15</v>
      </c>
      <c r="E8123" t="s">
        <v>1141</v>
      </c>
      <c r="F8123" s="1">
        <v>42979.574120370373</v>
      </c>
      <c r="G8123">
        <v>2</v>
      </c>
      <c r="H8123">
        <v>356.26</v>
      </c>
      <c r="I8123">
        <v>712.52</v>
      </c>
      <c r="J8123">
        <v>18</v>
      </c>
      <c r="K8123" t="s">
        <v>1543</v>
      </c>
      <c r="L8123">
        <v>2017</v>
      </c>
      <c r="M8123">
        <v>9</v>
      </c>
    </row>
    <row r="8124" spans="1:13" x14ac:dyDescent="0.25">
      <c r="A8124">
        <v>201236</v>
      </c>
      <c r="B8124" t="s">
        <v>1144</v>
      </c>
      <c r="C8124" t="s">
        <v>14</v>
      </c>
      <c r="D8124" t="s">
        <v>15</v>
      </c>
      <c r="E8124" t="s">
        <v>1141</v>
      </c>
      <c r="F8124" s="1">
        <v>43010.343402777777</v>
      </c>
      <c r="G8124">
        <v>1</v>
      </c>
      <c r="H8124">
        <v>356.26</v>
      </c>
      <c r="I8124">
        <v>356.26</v>
      </c>
      <c r="J8124">
        <v>18</v>
      </c>
      <c r="K8124" t="s">
        <v>1543</v>
      </c>
      <c r="L8124">
        <v>2017</v>
      </c>
      <c r="M8124">
        <v>10</v>
      </c>
    </row>
    <row r="8125" spans="1:13" x14ac:dyDescent="0.25">
      <c r="A8125">
        <v>201236</v>
      </c>
      <c r="B8125" t="s">
        <v>1144</v>
      </c>
      <c r="C8125" t="s">
        <v>14</v>
      </c>
      <c r="D8125" t="s">
        <v>15</v>
      </c>
      <c r="E8125" t="s">
        <v>1141</v>
      </c>
      <c r="F8125" s="1">
        <v>43010.343402777777</v>
      </c>
      <c r="G8125">
        <v>2</v>
      </c>
      <c r="H8125">
        <v>356.26</v>
      </c>
      <c r="I8125">
        <v>712.52</v>
      </c>
      <c r="J8125">
        <v>18</v>
      </c>
      <c r="K8125" t="s">
        <v>1543</v>
      </c>
      <c r="L8125">
        <v>2017</v>
      </c>
      <c r="M8125">
        <v>10</v>
      </c>
    </row>
    <row r="8126" spans="1:13" x14ac:dyDescent="0.25">
      <c r="A8126">
        <v>201236</v>
      </c>
      <c r="B8126" t="s">
        <v>1144</v>
      </c>
      <c r="C8126" t="s">
        <v>14</v>
      </c>
      <c r="D8126" t="s">
        <v>15</v>
      </c>
      <c r="E8126" t="s">
        <v>1141</v>
      </c>
      <c r="F8126" s="1">
        <v>43017.389930555553</v>
      </c>
      <c r="G8126">
        <v>3</v>
      </c>
      <c r="H8126">
        <v>356.26</v>
      </c>
      <c r="I8126">
        <v>1068.78</v>
      </c>
      <c r="J8126">
        <v>18</v>
      </c>
      <c r="K8126" t="s">
        <v>1543</v>
      </c>
      <c r="L8126">
        <v>2017</v>
      </c>
      <c r="M8126">
        <v>10</v>
      </c>
    </row>
    <row r="8127" spans="1:13" x14ac:dyDescent="0.25">
      <c r="A8127">
        <v>201236</v>
      </c>
      <c r="B8127" t="s">
        <v>1144</v>
      </c>
      <c r="C8127" t="s">
        <v>14</v>
      </c>
      <c r="D8127" t="s">
        <v>15</v>
      </c>
      <c r="E8127" t="s">
        <v>1141</v>
      </c>
      <c r="F8127" s="1">
        <v>43024.408750000002</v>
      </c>
      <c r="G8127">
        <v>3</v>
      </c>
      <c r="H8127">
        <v>356.26</v>
      </c>
      <c r="I8127">
        <v>1068.78</v>
      </c>
      <c r="J8127">
        <v>18</v>
      </c>
      <c r="K8127" t="s">
        <v>1543</v>
      </c>
      <c r="L8127">
        <v>2017</v>
      </c>
      <c r="M8127">
        <v>10</v>
      </c>
    </row>
    <row r="8128" spans="1:13" x14ac:dyDescent="0.25">
      <c r="A8128">
        <v>201236</v>
      </c>
      <c r="B8128" t="s">
        <v>1144</v>
      </c>
      <c r="C8128" t="s">
        <v>14</v>
      </c>
      <c r="D8128" t="s">
        <v>15</v>
      </c>
      <c r="E8128" t="s">
        <v>1141</v>
      </c>
      <c r="F8128" s="1">
        <v>43038.42628472222</v>
      </c>
      <c r="G8128">
        <v>4</v>
      </c>
      <c r="H8128">
        <v>352.77</v>
      </c>
      <c r="I8128">
        <v>1411.08</v>
      </c>
      <c r="J8128">
        <v>18</v>
      </c>
      <c r="K8128" t="s">
        <v>1543</v>
      </c>
      <c r="L8128">
        <v>2017</v>
      </c>
      <c r="M8128">
        <v>10</v>
      </c>
    </row>
    <row r="8129" spans="1:13" x14ac:dyDescent="0.25">
      <c r="A8129">
        <v>201236</v>
      </c>
      <c r="B8129" t="s">
        <v>1144</v>
      </c>
      <c r="C8129" t="s">
        <v>14</v>
      </c>
      <c r="D8129" t="s">
        <v>15</v>
      </c>
      <c r="E8129" t="s">
        <v>1141</v>
      </c>
      <c r="F8129" s="1">
        <v>43038.42628472222</v>
      </c>
      <c r="G8129">
        <v>1</v>
      </c>
      <c r="H8129">
        <v>356.26</v>
      </c>
      <c r="I8129">
        <v>356.26</v>
      </c>
      <c r="J8129">
        <v>18</v>
      </c>
      <c r="K8129" t="s">
        <v>1543</v>
      </c>
      <c r="L8129">
        <v>2017</v>
      </c>
      <c r="M8129">
        <v>10</v>
      </c>
    </row>
    <row r="8130" spans="1:13" x14ac:dyDescent="0.25">
      <c r="A8130">
        <v>201236</v>
      </c>
      <c r="B8130" t="s">
        <v>1144</v>
      </c>
      <c r="C8130" t="s">
        <v>14</v>
      </c>
      <c r="D8130" t="s">
        <v>15</v>
      </c>
      <c r="E8130" t="s">
        <v>1141</v>
      </c>
      <c r="F8130" s="1">
        <v>43059.417500000003</v>
      </c>
      <c r="G8130">
        <v>3</v>
      </c>
      <c r="H8130">
        <v>356.26</v>
      </c>
      <c r="I8130">
        <v>1068.78</v>
      </c>
      <c r="J8130">
        <v>18</v>
      </c>
      <c r="K8130" t="s">
        <v>1543</v>
      </c>
      <c r="L8130">
        <v>2017</v>
      </c>
      <c r="M8130">
        <v>11</v>
      </c>
    </row>
    <row r="8131" spans="1:13" x14ac:dyDescent="0.25">
      <c r="A8131">
        <v>201236</v>
      </c>
      <c r="B8131" t="s">
        <v>1144</v>
      </c>
      <c r="C8131" t="s">
        <v>14</v>
      </c>
      <c r="D8131" t="s">
        <v>15</v>
      </c>
      <c r="E8131" t="s">
        <v>1141</v>
      </c>
      <c r="F8131" s="1">
        <v>43059.419502314813</v>
      </c>
      <c r="G8131">
        <v>3</v>
      </c>
      <c r="H8131">
        <v>356.26</v>
      </c>
      <c r="I8131">
        <v>1068.78</v>
      </c>
      <c r="J8131">
        <v>18</v>
      </c>
      <c r="K8131" t="s">
        <v>1543</v>
      </c>
      <c r="L8131">
        <v>2017</v>
      </c>
      <c r="M8131">
        <v>11</v>
      </c>
    </row>
    <row r="8132" spans="1:13" x14ac:dyDescent="0.25">
      <c r="A8132">
        <v>201236</v>
      </c>
      <c r="B8132" t="s">
        <v>1144</v>
      </c>
      <c r="C8132" t="s">
        <v>14</v>
      </c>
      <c r="D8132" t="s">
        <v>15</v>
      </c>
      <c r="E8132" t="s">
        <v>1141</v>
      </c>
      <c r="F8132" s="1">
        <v>43073.453900462962</v>
      </c>
      <c r="G8132">
        <v>1</v>
      </c>
      <c r="H8132">
        <v>356.26</v>
      </c>
      <c r="I8132">
        <v>356.26</v>
      </c>
      <c r="J8132">
        <v>18</v>
      </c>
      <c r="K8132" t="s">
        <v>1543</v>
      </c>
      <c r="L8132">
        <v>2017</v>
      </c>
      <c r="M8132">
        <v>12</v>
      </c>
    </row>
    <row r="8133" spans="1:13" x14ac:dyDescent="0.25">
      <c r="A8133">
        <v>201236</v>
      </c>
      <c r="B8133" t="s">
        <v>1144</v>
      </c>
      <c r="C8133" t="s">
        <v>14</v>
      </c>
      <c r="D8133" t="s">
        <v>15</v>
      </c>
      <c r="E8133" t="s">
        <v>1141</v>
      </c>
      <c r="F8133" s="1">
        <v>43073.453900462962</v>
      </c>
      <c r="G8133">
        <v>1</v>
      </c>
      <c r="H8133">
        <v>352.77</v>
      </c>
      <c r="I8133">
        <v>352.77</v>
      </c>
      <c r="J8133">
        <v>18</v>
      </c>
      <c r="K8133" t="s">
        <v>1543</v>
      </c>
      <c r="L8133">
        <v>2017</v>
      </c>
      <c r="M8133">
        <v>12</v>
      </c>
    </row>
    <row r="8134" spans="1:13" x14ac:dyDescent="0.25">
      <c r="A8134">
        <v>201236</v>
      </c>
      <c r="B8134" t="s">
        <v>1144</v>
      </c>
      <c r="C8134" t="s">
        <v>14</v>
      </c>
      <c r="D8134" t="s">
        <v>15</v>
      </c>
      <c r="E8134" t="s">
        <v>1141</v>
      </c>
      <c r="F8134" s="1">
        <v>43073.453900462962</v>
      </c>
      <c r="G8134">
        <v>1</v>
      </c>
      <c r="H8134">
        <v>356.26</v>
      </c>
      <c r="I8134">
        <v>356.26</v>
      </c>
      <c r="J8134">
        <v>18</v>
      </c>
      <c r="K8134" t="s">
        <v>1543</v>
      </c>
      <c r="L8134">
        <v>2017</v>
      </c>
      <c r="M8134">
        <v>12</v>
      </c>
    </row>
    <row r="8135" spans="1:13" x14ac:dyDescent="0.25">
      <c r="A8135">
        <v>201236</v>
      </c>
      <c r="B8135" t="s">
        <v>1144</v>
      </c>
      <c r="C8135" t="s">
        <v>14</v>
      </c>
      <c r="D8135" t="s">
        <v>15</v>
      </c>
      <c r="E8135" t="s">
        <v>1141</v>
      </c>
      <c r="F8135" s="1">
        <v>43080.359155092592</v>
      </c>
      <c r="G8135">
        <v>2</v>
      </c>
      <c r="H8135">
        <v>356.26</v>
      </c>
      <c r="I8135">
        <v>712.52</v>
      </c>
      <c r="J8135">
        <v>18</v>
      </c>
      <c r="K8135" t="s">
        <v>1543</v>
      </c>
      <c r="L8135">
        <v>2017</v>
      </c>
      <c r="M8135">
        <v>12</v>
      </c>
    </row>
    <row r="8136" spans="1:13" x14ac:dyDescent="0.25">
      <c r="A8136">
        <v>201236</v>
      </c>
      <c r="B8136" t="s">
        <v>1144</v>
      </c>
      <c r="C8136" t="s">
        <v>14</v>
      </c>
      <c r="D8136" t="s">
        <v>15</v>
      </c>
      <c r="E8136" t="s">
        <v>1141</v>
      </c>
      <c r="F8136" s="1">
        <v>43081.329814814817</v>
      </c>
      <c r="G8136">
        <v>1</v>
      </c>
      <c r="H8136">
        <v>358.7</v>
      </c>
      <c r="I8136">
        <v>358.7</v>
      </c>
      <c r="J8136">
        <v>18</v>
      </c>
      <c r="K8136" t="s">
        <v>1543</v>
      </c>
      <c r="L8136">
        <v>2017</v>
      </c>
      <c r="M8136">
        <v>12</v>
      </c>
    </row>
    <row r="8137" spans="1:13" x14ac:dyDescent="0.25">
      <c r="A8137">
        <v>201236</v>
      </c>
      <c r="B8137" t="s">
        <v>1144</v>
      </c>
      <c r="C8137" t="s">
        <v>14</v>
      </c>
      <c r="D8137" t="s">
        <v>15</v>
      </c>
      <c r="E8137" t="s">
        <v>1141</v>
      </c>
      <c r="F8137" s="1">
        <v>43091.421678240738</v>
      </c>
      <c r="G8137">
        <v>1</v>
      </c>
      <c r="H8137">
        <v>356.26</v>
      </c>
      <c r="I8137">
        <v>356.26</v>
      </c>
      <c r="J8137">
        <v>18</v>
      </c>
      <c r="K8137" t="s">
        <v>1543</v>
      </c>
      <c r="L8137">
        <v>2017</v>
      </c>
      <c r="M8137">
        <v>12</v>
      </c>
    </row>
    <row r="8138" spans="1:13" x14ac:dyDescent="0.25">
      <c r="A8138">
        <v>201236</v>
      </c>
      <c r="B8138" t="s">
        <v>1144</v>
      </c>
      <c r="C8138" t="s">
        <v>14</v>
      </c>
      <c r="D8138" t="s">
        <v>15</v>
      </c>
      <c r="E8138" t="s">
        <v>1141</v>
      </c>
      <c r="F8138" s="1">
        <v>43091.421678240738</v>
      </c>
      <c r="G8138">
        <v>1</v>
      </c>
      <c r="H8138">
        <v>358.7</v>
      </c>
      <c r="I8138">
        <v>358.7</v>
      </c>
      <c r="J8138">
        <v>18</v>
      </c>
      <c r="K8138" t="s">
        <v>1543</v>
      </c>
      <c r="L8138">
        <v>2017</v>
      </c>
      <c r="M8138">
        <v>12</v>
      </c>
    </row>
    <row r="8139" spans="1:13" x14ac:dyDescent="0.25">
      <c r="A8139">
        <v>201236</v>
      </c>
      <c r="B8139" t="s">
        <v>1144</v>
      </c>
      <c r="C8139" t="s">
        <v>14</v>
      </c>
      <c r="D8139" t="s">
        <v>15</v>
      </c>
      <c r="E8139" t="s">
        <v>1141</v>
      </c>
      <c r="F8139" s="1">
        <v>43129.317175925928</v>
      </c>
      <c r="G8139">
        <v>1</v>
      </c>
      <c r="H8139">
        <v>356.26</v>
      </c>
      <c r="I8139">
        <v>356.26</v>
      </c>
      <c r="J8139">
        <v>18</v>
      </c>
      <c r="K8139" t="s">
        <v>1543</v>
      </c>
      <c r="L8139">
        <v>2018</v>
      </c>
      <c r="M8139">
        <v>1</v>
      </c>
    </row>
    <row r="8140" spans="1:13" x14ac:dyDescent="0.25">
      <c r="A8140">
        <v>201236</v>
      </c>
      <c r="B8140" t="s">
        <v>1144</v>
      </c>
      <c r="C8140" t="s">
        <v>14</v>
      </c>
      <c r="D8140" t="s">
        <v>15</v>
      </c>
      <c r="E8140" t="s">
        <v>1141</v>
      </c>
      <c r="F8140" s="1">
        <v>43136.401342592595</v>
      </c>
      <c r="G8140">
        <v>1</v>
      </c>
      <c r="H8140">
        <v>356.26</v>
      </c>
      <c r="I8140">
        <v>356.26</v>
      </c>
      <c r="J8140">
        <v>18</v>
      </c>
      <c r="K8140" t="s">
        <v>1543</v>
      </c>
      <c r="L8140">
        <v>2018</v>
      </c>
      <c r="M8140">
        <v>2</v>
      </c>
    </row>
    <row r="8141" spans="1:13" x14ac:dyDescent="0.25">
      <c r="A8141">
        <v>201236</v>
      </c>
      <c r="B8141" t="s">
        <v>1144</v>
      </c>
      <c r="C8141" t="s">
        <v>14</v>
      </c>
      <c r="D8141" t="s">
        <v>15</v>
      </c>
      <c r="E8141" t="s">
        <v>1141</v>
      </c>
      <c r="F8141" s="1">
        <v>43150.316076388888</v>
      </c>
      <c r="G8141">
        <v>2</v>
      </c>
      <c r="H8141">
        <v>356.22</v>
      </c>
      <c r="I8141">
        <v>712.44</v>
      </c>
      <c r="J8141">
        <v>18</v>
      </c>
      <c r="K8141" t="s">
        <v>1543</v>
      </c>
      <c r="L8141">
        <v>2018</v>
      </c>
      <c r="M8141">
        <v>2</v>
      </c>
    </row>
    <row r="8142" spans="1:13" x14ac:dyDescent="0.25">
      <c r="A8142">
        <v>201236</v>
      </c>
      <c r="B8142" t="s">
        <v>1144</v>
      </c>
      <c r="C8142" t="s">
        <v>14</v>
      </c>
      <c r="D8142" t="s">
        <v>15</v>
      </c>
      <c r="E8142" t="s">
        <v>1141</v>
      </c>
      <c r="F8142" s="1">
        <v>43157.399328703701</v>
      </c>
      <c r="G8142">
        <v>2</v>
      </c>
      <c r="H8142">
        <v>356.22</v>
      </c>
      <c r="I8142">
        <v>712.44</v>
      </c>
      <c r="J8142">
        <v>18</v>
      </c>
      <c r="K8142" t="s">
        <v>1543</v>
      </c>
      <c r="L8142">
        <v>2018</v>
      </c>
      <c r="M8142">
        <v>2</v>
      </c>
    </row>
    <row r="8143" spans="1:13" x14ac:dyDescent="0.25">
      <c r="A8143">
        <v>201236</v>
      </c>
      <c r="B8143" t="s">
        <v>1144</v>
      </c>
      <c r="C8143" t="s">
        <v>14</v>
      </c>
      <c r="D8143" t="s">
        <v>15</v>
      </c>
      <c r="E8143" t="s">
        <v>1141</v>
      </c>
      <c r="F8143" s="1">
        <v>43203.49046296296</v>
      </c>
      <c r="G8143">
        <v>1</v>
      </c>
      <c r="H8143">
        <v>356.22</v>
      </c>
      <c r="I8143">
        <v>356.22</v>
      </c>
      <c r="J8143">
        <v>18</v>
      </c>
      <c r="K8143" t="s">
        <v>1543</v>
      </c>
      <c r="L8143">
        <v>2018</v>
      </c>
      <c r="M8143">
        <v>4</v>
      </c>
    </row>
    <row r="8144" spans="1:13" x14ac:dyDescent="0.25">
      <c r="A8144">
        <v>201236</v>
      </c>
      <c r="B8144" t="s">
        <v>1144</v>
      </c>
      <c r="C8144" t="s">
        <v>14</v>
      </c>
      <c r="D8144" t="s">
        <v>15</v>
      </c>
      <c r="E8144" t="s">
        <v>1141</v>
      </c>
      <c r="F8144" s="1">
        <v>43203.49046296296</v>
      </c>
      <c r="G8144">
        <v>1</v>
      </c>
      <c r="H8144">
        <v>352.77</v>
      </c>
      <c r="I8144">
        <v>352.77</v>
      </c>
      <c r="J8144">
        <v>18</v>
      </c>
      <c r="K8144" t="s">
        <v>1543</v>
      </c>
      <c r="L8144">
        <v>2018</v>
      </c>
      <c r="M8144">
        <v>4</v>
      </c>
    </row>
    <row r="8145" spans="1:13" x14ac:dyDescent="0.25">
      <c r="A8145">
        <v>201236</v>
      </c>
      <c r="B8145" t="s">
        <v>1144</v>
      </c>
      <c r="C8145" t="s">
        <v>14</v>
      </c>
      <c r="D8145" t="s">
        <v>15</v>
      </c>
      <c r="E8145" t="s">
        <v>1141</v>
      </c>
      <c r="F8145" s="1">
        <v>43206.416689814818</v>
      </c>
      <c r="G8145">
        <v>2</v>
      </c>
      <c r="H8145">
        <v>352.77</v>
      </c>
      <c r="I8145">
        <v>705.54</v>
      </c>
      <c r="J8145">
        <v>18</v>
      </c>
      <c r="K8145" t="s">
        <v>1543</v>
      </c>
      <c r="L8145">
        <v>2018</v>
      </c>
      <c r="M8145">
        <v>4</v>
      </c>
    </row>
    <row r="8146" spans="1:13" x14ac:dyDescent="0.25">
      <c r="A8146">
        <v>201236</v>
      </c>
      <c r="B8146" t="s">
        <v>1144</v>
      </c>
      <c r="C8146" t="s">
        <v>14</v>
      </c>
      <c r="D8146" t="s">
        <v>15</v>
      </c>
      <c r="E8146" t="s">
        <v>1141</v>
      </c>
      <c r="F8146" s="1">
        <v>43234.357372685183</v>
      </c>
      <c r="G8146">
        <v>1</v>
      </c>
      <c r="H8146">
        <v>356.22</v>
      </c>
      <c r="I8146">
        <v>356.22</v>
      </c>
      <c r="J8146">
        <v>18</v>
      </c>
      <c r="K8146" t="s">
        <v>1543</v>
      </c>
      <c r="L8146">
        <v>2018</v>
      </c>
      <c r="M8146">
        <v>5</v>
      </c>
    </row>
    <row r="8147" spans="1:13" x14ac:dyDescent="0.25">
      <c r="A8147">
        <v>201236</v>
      </c>
      <c r="B8147" t="s">
        <v>1144</v>
      </c>
      <c r="C8147" t="s">
        <v>14</v>
      </c>
      <c r="D8147" t="s">
        <v>15</v>
      </c>
      <c r="E8147" t="s">
        <v>1141</v>
      </c>
      <c r="F8147" s="1">
        <v>43234.357372685183</v>
      </c>
      <c r="G8147">
        <v>1</v>
      </c>
      <c r="H8147">
        <v>356.22</v>
      </c>
      <c r="I8147">
        <v>356.22</v>
      </c>
      <c r="J8147">
        <v>18</v>
      </c>
      <c r="K8147" t="s">
        <v>1543</v>
      </c>
      <c r="L8147">
        <v>2018</v>
      </c>
      <c r="M8147">
        <v>5</v>
      </c>
    </row>
    <row r="8148" spans="1:13" x14ac:dyDescent="0.25">
      <c r="A8148">
        <v>201236</v>
      </c>
      <c r="B8148" t="s">
        <v>1144</v>
      </c>
      <c r="C8148" t="s">
        <v>14</v>
      </c>
      <c r="D8148" t="s">
        <v>15</v>
      </c>
      <c r="E8148" t="s">
        <v>1141</v>
      </c>
      <c r="F8148" s="1">
        <v>43234.357372685183</v>
      </c>
      <c r="G8148">
        <v>1</v>
      </c>
      <c r="H8148">
        <v>356.22</v>
      </c>
      <c r="I8148">
        <v>356.22</v>
      </c>
      <c r="J8148">
        <v>18</v>
      </c>
      <c r="K8148" t="s">
        <v>1543</v>
      </c>
      <c r="L8148">
        <v>2018</v>
      </c>
      <c r="M8148">
        <v>5</v>
      </c>
    </row>
    <row r="8149" spans="1:13" x14ac:dyDescent="0.25">
      <c r="A8149">
        <v>201236</v>
      </c>
      <c r="B8149" t="s">
        <v>1144</v>
      </c>
      <c r="C8149" t="s">
        <v>14</v>
      </c>
      <c r="D8149" t="s">
        <v>15</v>
      </c>
      <c r="E8149" t="s">
        <v>1141</v>
      </c>
      <c r="F8149" s="1">
        <v>43248.351180555554</v>
      </c>
      <c r="G8149">
        <v>1</v>
      </c>
      <c r="H8149">
        <v>356.22</v>
      </c>
      <c r="I8149">
        <v>356.22</v>
      </c>
      <c r="J8149">
        <v>18</v>
      </c>
      <c r="K8149" t="s">
        <v>1543</v>
      </c>
      <c r="L8149">
        <v>2018</v>
      </c>
      <c r="M8149">
        <v>5</v>
      </c>
    </row>
    <row r="8150" spans="1:13" x14ac:dyDescent="0.25">
      <c r="A8150">
        <v>201236</v>
      </c>
      <c r="B8150" t="s">
        <v>1144</v>
      </c>
      <c r="C8150" t="s">
        <v>14</v>
      </c>
      <c r="D8150" t="s">
        <v>15</v>
      </c>
      <c r="E8150" t="s">
        <v>1141</v>
      </c>
      <c r="F8150" s="1">
        <v>43248.351180555554</v>
      </c>
      <c r="G8150">
        <v>1</v>
      </c>
      <c r="H8150">
        <v>356.22</v>
      </c>
      <c r="I8150">
        <v>356.22</v>
      </c>
      <c r="J8150">
        <v>18</v>
      </c>
      <c r="K8150" t="s">
        <v>1543</v>
      </c>
      <c r="L8150">
        <v>2018</v>
      </c>
      <c r="M8150">
        <v>5</v>
      </c>
    </row>
    <row r="8151" spans="1:13" x14ac:dyDescent="0.25">
      <c r="A8151">
        <v>201236</v>
      </c>
      <c r="B8151" t="s">
        <v>1144</v>
      </c>
      <c r="C8151" t="s">
        <v>14</v>
      </c>
      <c r="D8151" t="s">
        <v>15</v>
      </c>
      <c r="E8151" t="s">
        <v>1141</v>
      </c>
      <c r="F8151" s="1">
        <v>43255.420740740738</v>
      </c>
      <c r="G8151">
        <v>1</v>
      </c>
      <c r="H8151">
        <v>356.22</v>
      </c>
      <c r="I8151">
        <v>356.22</v>
      </c>
      <c r="J8151">
        <v>18</v>
      </c>
      <c r="K8151" t="s">
        <v>1543</v>
      </c>
      <c r="L8151">
        <v>2018</v>
      </c>
      <c r="M8151">
        <v>6</v>
      </c>
    </row>
    <row r="8152" spans="1:13" x14ac:dyDescent="0.25">
      <c r="A8152">
        <v>201236</v>
      </c>
      <c r="B8152" t="s">
        <v>1144</v>
      </c>
      <c r="C8152" t="s">
        <v>14</v>
      </c>
      <c r="D8152" t="s">
        <v>15</v>
      </c>
      <c r="E8152" t="s">
        <v>1141</v>
      </c>
      <c r="F8152" s="1">
        <v>43255.420740740738</v>
      </c>
      <c r="G8152">
        <v>1</v>
      </c>
      <c r="H8152">
        <v>352.77</v>
      </c>
      <c r="I8152">
        <v>352.77</v>
      </c>
      <c r="J8152">
        <v>18</v>
      </c>
      <c r="K8152" t="s">
        <v>1543</v>
      </c>
      <c r="L8152">
        <v>2018</v>
      </c>
      <c r="M8152">
        <v>6</v>
      </c>
    </row>
    <row r="8153" spans="1:13" x14ac:dyDescent="0.25">
      <c r="A8153">
        <v>201236</v>
      </c>
      <c r="B8153" t="s">
        <v>1144</v>
      </c>
      <c r="C8153" t="s">
        <v>14</v>
      </c>
      <c r="D8153" t="s">
        <v>15</v>
      </c>
      <c r="E8153" t="s">
        <v>1141</v>
      </c>
      <c r="F8153" s="1">
        <v>43283.322164351855</v>
      </c>
      <c r="G8153">
        <v>1</v>
      </c>
      <c r="H8153">
        <v>356.22</v>
      </c>
      <c r="I8153">
        <v>356.22</v>
      </c>
      <c r="J8153">
        <v>18</v>
      </c>
      <c r="K8153" t="s">
        <v>1543</v>
      </c>
      <c r="L8153">
        <v>2018</v>
      </c>
      <c r="M8153">
        <v>7</v>
      </c>
    </row>
    <row r="8154" spans="1:13" x14ac:dyDescent="0.25">
      <c r="A8154">
        <v>201236</v>
      </c>
      <c r="B8154" t="s">
        <v>1144</v>
      </c>
      <c r="C8154" t="s">
        <v>14</v>
      </c>
      <c r="D8154" t="s">
        <v>15</v>
      </c>
      <c r="E8154" t="s">
        <v>1141</v>
      </c>
      <c r="F8154" s="1">
        <v>43283.322164351855</v>
      </c>
      <c r="G8154">
        <v>1</v>
      </c>
      <c r="H8154">
        <v>356.22</v>
      </c>
      <c r="I8154">
        <v>356.22</v>
      </c>
      <c r="J8154">
        <v>18</v>
      </c>
      <c r="K8154" t="s">
        <v>1543</v>
      </c>
      <c r="L8154">
        <v>2018</v>
      </c>
      <c r="M8154">
        <v>7</v>
      </c>
    </row>
    <row r="8155" spans="1:13" x14ac:dyDescent="0.25">
      <c r="A8155">
        <v>201236</v>
      </c>
      <c r="B8155" t="s">
        <v>1144</v>
      </c>
      <c r="C8155" t="s">
        <v>14</v>
      </c>
      <c r="D8155" t="s">
        <v>15</v>
      </c>
      <c r="E8155" t="s">
        <v>1141</v>
      </c>
      <c r="F8155" s="1">
        <v>43290.313692129632</v>
      </c>
      <c r="G8155">
        <v>2</v>
      </c>
      <c r="H8155">
        <v>356.22</v>
      </c>
      <c r="I8155">
        <v>712.44</v>
      </c>
      <c r="J8155">
        <v>18</v>
      </c>
      <c r="K8155" t="s">
        <v>1543</v>
      </c>
      <c r="L8155">
        <v>2018</v>
      </c>
      <c r="M8155">
        <v>7</v>
      </c>
    </row>
    <row r="8156" spans="1:13" x14ac:dyDescent="0.25">
      <c r="A8156">
        <v>201236</v>
      </c>
      <c r="B8156" t="s">
        <v>1144</v>
      </c>
      <c r="C8156" t="s">
        <v>14</v>
      </c>
      <c r="D8156" t="s">
        <v>15</v>
      </c>
      <c r="E8156" t="s">
        <v>1141</v>
      </c>
      <c r="F8156" s="1">
        <v>43290.313692129632</v>
      </c>
      <c r="G8156">
        <v>1</v>
      </c>
      <c r="H8156">
        <v>356.22</v>
      </c>
      <c r="I8156">
        <v>356.22</v>
      </c>
      <c r="J8156">
        <v>18</v>
      </c>
      <c r="K8156" t="s">
        <v>1543</v>
      </c>
      <c r="L8156">
        <v>2018</v>
      </c>
      <c r="M8156">
        <v>7</v>
      </c>
    </row>
    <row r="8157" spans="1:13" x14ac:dyDescent="0.25">
      <c r="A8157">
        <v>201236</v>
      </c>
      <c r="B8157" t="s">
        <v>1144</v>
      </c>
      <c r="C8157" t="s">
        <v>14</v>
      </c>
      <c r="D8157" t="s">
        <v>15</v>
      </c>
      <c r="E8157" t="s">
        <v>1141</v>
      </c>
      <c r="F8157" s="1">
        <v>43332.364282407405</v>
      </c>
      <c r="G8157">
        <v>1</v>
      </c>
      <c r="H8157">
        <v>356.22</v>
      </c>
      <c r="I8157">
        <v>356.22</v>
      </c>
      <c r="J8157">
        <v>18</v>
      </c>
      <c r="K8157" t="s">
        <v>1543</v>
      </c>
      <c r="L8157">
        <v>2018</v>
      </c>
      <c r="M8157">
        <v>8</v>
      </c>
    </row>
    <row r="8158" spans="1:13" x14ac:dyDescent="0.25">
      <c r="A8158">
        <v>201236</v>
      </c>
      <c r="B8158" t="s">
        <v>1144</v>
      </c>
      <c r="C8158" t="s">
        <v>14</v>
      </c>
      <c r="D8158" t="s">
        <v>15</v>
      </c>
      <c r="E8158" t="s">
        <v>1141</v>
      </c>
      <c r="F8158" s="1">
        <v>43332.364282407405</v>
      </c>
      <c r="G8158">
        <v>2</v>
      </c>
      <c r="H8158">
        <v>356.22</v>
      </c>
      <c r="I8158">
        <v>712.44</v>
      </c>
      <c r="J8158">
        <v>18</v>
      </c>
      <c r="K8158" t="s">
        <v>1543</v>
      </c>
      <c r="L8158">
        <v>2018</v>
      </c>
      <c r="M8158">
        <v>8</v>
      </c>
    </row>
    <row r="8159" spans="1:13" x14ac:dyDescent="0.25">
      <c r="A8159">
        <v>201236</v>
      </c>
      <c r="B8159" t="s">
        <v>1144</v>
      </c>
      <c r="C8159" t="s">
        <v>14</v>
      </c>
      <c r="D8159" t="s">
        <v>15</v>
      </c>
      <c r="E8159" t="s">
        <v>1141</v>
      </c>
      <c r="F8159" s="1">
        <v>43339.422037037039</v>
      </c>
      <c r="G8159">
        <v>1</v>
      </c>
      <c r="H8159">
        <v>356.22</v>
      </c>
      <c r="I8159">
        <v>356.22</v>
      </c>
      <c r="J8159">
        <v>18</v>
      </c>
      <c r="K8159" t="s">
        <v>1543</v>
      </c>
      <c r="L8159">
        <v>2018</v>
      </c>
      <c r="M8159">
        <v>8</v>
      </c>
    </row>
    <row r="8160" spans="1:13" x14ac:dyDescent="0.25">
      <c r="A8160">
        <v>201236</v>
      </c>
      <c r="B8160" t="s">
        <v>1144</v>
      </c>
      <c r="C8160" t="s">
        <v>14</v>
      </c>
      <c r="D8160" t="s">
        <v>15</v>
      </c>
      <c r="E8160" t="s">
        <v>1141</v>
      </c>
      <c r="F8160" s="1">
        <v>43339.422037037039</v>
      </c>
      <c r="G8160">
        <v>2</v>
      </c>
      <c r="H8160">
        <v>356.22</v>
      </c>
      <c r="I8160">
        <v>712.44</v>
      </c>
      <c r="J8160">
        <v>18</v>
      </c>
      <c r="K8160" t="s">
        <v>1543</v>
      </c>
      <c r="L8160">
        <v>2018</v>
      </c>
      <c r="M8160">
        <v>8</v>
      </c>
    </row>
    <row r="8161" spans="1:13" x14ac:dyDescent="0.25">
      <c r="A8161">
        <v>201236</v>
      </c>
      <c r="B8161" t="s">
        <v>1144</v>
      </c>
      <c r="C8161" t="s">
        <v>14</v>
      </c>
      <c r="D8161" t="s">
        <v>15</v>
      </c>
      <c r="E8161" t="s">
        <v>1141</v>
      </c>
      <c r="F8161" s="1">
        <v>43346.412083333336</v>
      </c>
      <c r="G8161">
        <v>2</v>
      </c>
      <c r="H8161">
        <v>356.22</v>
      </c>
      <c r="I8161">
        <v>712.44</v>
      </c>
      <c r="J8161">
        <v>18</v>
      </c>
      <c r="K8161" t="s">
        <v>1543</v>
      </c>
      <c r="L8161">
        <v>2018</v>
      </c>
      <c r="M8161">
        <v>9</v>
      </c>
    </row>
    <row r="8162" spans="1:13" x14ac:dyDescent="0.25">
      <c r="A8162">
        <v>201236</v>
      </c>
      <c r="B8162" t="s">
        <v>1144</v>
      </c>
      <c r="C8162" t="s">
        <v>14</v>
      </c>
      <c r="D8162" t="s">
        <v>15</v>
      </c>
      <c r="E8162" t="s">
        <v>1141</v>
      </c>
      <c r="F8162" s="1">
        <v>43360.33766203704</v>
      </c>
      <c r="G8162">
        <v>3</v>
      </c>
      <c r="H8162">
        <v>359.4</v>
      </c>
      <c r="I8162">
        <v>1078.2</v>
      </c>
      <c r="J8162">
        <v>18</v>
      </c>
      <c r="K8162" t="s">
        <v>1543</v>
      </c>
      <c r="L8162">
        <v>2018</v>
      </c>
      <c r="M8162">
        <v>9</v>
      </c>
    </row>
    <row r="8163" spans="1:13" x14ac:dyDescent="0.25">
      <c r="A8163">
        <v>989046</v>
      </c>
      <c r="B8163" t="s">
        <v>1145</v>
      </c>
      <c r="C8163" t="s">
        <v>14</v>
      </c>
      <c r="D8163" t="s">
        <v>15</v>
      </c>
      <c r="E8163" t="s">
        <v>1141</v>
      </c>
      <c r="F8163" s="1">
        <v>43010.343402777777</v>
      </c>
      <c r="G8163">
        <v>1</v>
      </c>
      <c r="H8163">
        <v>133.96</v>
      </c>
      <c r="I8163">
        <v>133.96</v>
      </c>
      <c r="J8163">
        <v>18</v>
      </c>
      <c r="K8163" t="s">
        <v>1543</v>
      </c>
      <c r="L8163">
        <v>2017</v>
      </c>
      <c r="M8163">
        <v>10</v>
      </c>
    </row>
    <row r="8164" spans="1:13" x14ac:dyDescent="0.25">
      <c r="A8164">
        <v>989046</v>
      </c>
      <c r="B8164" t="s">
        <v>1145</v>
      </c>
      <c r="C8164" t="s">
        <v>14</v>
      </c>
      <c r="D8164" t="s">
        <v>15</v>
      </c>
      <c r="E8164" t="s">
        <v>1141</v>
      </c>
      <c r="F8164" s="1">
        <v>43010.343402777777</v>
      </c>
      <c r="G8164">
        <v>1</v>
      </c>
      <c r="H8164">
        <v>133.84</v>
      </c>
      <c r="I8164">
        <v>133.84</v>
      </c>
      <c r="J8164">
        <v>18</v>
      </c>
      <c r="K8164" t="s">
        <v>1543</v>
      </c>
      <c r="L8164">
        <v>2017</v>
      </c>
      <c r="M8164">
        <v>10</v>
      </c>
    </row>
    <row r="8165" spans="1:13" x14ac:dyDescent="0.25">
      <c r="A8165">
        <v>989046</v>
      </c>
      <c r="B8165" t="s">
        <v>1145</v>
      </c>
      <c r="C8165" t="s">
        <v>14</v>
      </c>
      <c r="D8165" t="s">
        <v>15</v>
      </c>
      <c r="E8165" t="s">
        <v>1141</v>
      </c>
      <c r="F8165" s="1">
        <v>43378.330474537041</v>
      </c>
      <c r="G8165">
        <v>1</v>
      </c>
      <c r="H8165">
        <v>132.52000000000001</v>
      </c>
      <c r="I8165">
        <v>132.52000000000001</v>
      </c>
      <c r="J8165">
        <v>18</v>
      </c>
      <c r="K8165" t="s">
        <v>1543</v>
      </c>
      <c r="L8165">
        <v>2018</v>
      </c>
      <c r="M8165">
        <v>10</v>
      </c>
    </row>
    <row r="8166" spans="1:13" x14ac:dyDescent="0.25">
      <c r="A8166">
        <v>989046</v>
      </c>
      <c r="B8166" t="s">
        <v>1145</v>
      </c>
      <c r="C8166" t="s">
        <v>14</v>
      </c>
      <c r="D8166" t="s">
        <v>15</v>
      </c>
      <c r="E8166" t="s">
        <v>1141</v>
      </c>
      <c r="F8166" s="1">
        <v>43378.595578703702</v>
      </c>
      <c r="G8166">
        <v>1</v>
      </c>
      <c r="H8166">
        <v>132.52000000000001</v>
      </c>
      <c r="I8166">
        <v>132.52000000000001</v>
      </c>
      <c r="J8166">
        <v>18</v>
      </c>
      <c r="K8166" t="s">
        <v>1543</v>
      </c>
      <c r="L8166">
        <v>2018</v>
      </c>
      <c r="M8166">
        <v>10</v>
      </c>
    </row>
    <row r="8167" spans="1:13" x14ac:dyDescent="0.25">
      <c r="A8167">
        <v>989046</v>
      </c>
      <c r="B8167" t="s">
        <v>1145</v>
      </c>
      <c r="C8167" t="s">
        <v>14</v>
      </c>
      <c r="D8167" t="s">
        <v>15</v>
      </c>
      <c r="E8167" t="s">
        <v>1141</v>
      </c>
      <c r="F8167" s="1">
        <v>43640.447997685187</v>
      </c>
      <c r="G8167">
        <v>1</v>
      </c>
      <c r="H8167">
        <v>133.82</v>
      </c>
      <c r="I8167">
        <v>133.82</v>
      </c>
      <c r="J8167">
        <v>18</v>
      </c>
      <c r="K8167" t="s">
        <v>1543</v>
      </c>
      <c r="L8167">
        <v>2019</v>
      </c>
      <c r="M8167">
        <v>6</v>
      </c>
    </row>
    <row r="8168" spans="1:13" x14ac:dyDescent="0.25">
      <c r="A8168">
        <v>989046</v>
      </c>
      <c r="B8168" t="s">
        <v>1145</v>
      </c>
      <c r="C8168" t="s">
        <v>14</v>
      </c>
      <c r="D8168" t="s">
        <v>15</v>
      </c>
      <c r="E8168" t="s">
        <v>1141</v>
      </c>
      <c r="F8168" s="1">
        <v>43640.447997685187</v>
      </c>
      <c r="G8168">
        <v>3</v>
      </c>
      <c r="H8168">
        <v>133.71</v>
      </c>
      <c r="I8168">
        <v>401.13</v>
      </c>
      <c r="J8168">
        <v>18</v>
      </c>
      <c r="K8168" t="s">
        <v>1543</v>
      </c>
      <c r="L8168">
        <v>2019</v>
      </c>
      <c r="M8168">
        <v>6</v>
      </c>
    </row>
    <row r="8169" spans="1:13" x14ac:dyDescent="0.25">
      <c r="A8169">
        <v>989046</v>
      </c>
      <c r="B8169" t="s">
        <v>1145</v>
      </c>
      <c r="C8169" t="s">
        <v>14</v>
      </c>
      <c r="D8169" t="s">
        <v>15</v>
      </c>
      <c r="E8169" t="s">
        <v>1141</v>
      </c>
      <c r="F8169" s="1">
        <v>43640.447997685187</v>
      </c>
      <c r="G8169">
        <v>1</v>
      </c>
      <c r="H8169">
        <v>133.71</v>
      </c>
      <c r="I8169">
        <v>133.71</v>
      </c>
      <c r="J8169">
        <v>18</v>
      </c>
      <c r="K8169" t="s">
        <v>1543</v>
      </c>
      <c r="L8169">
        <v>2019</v>
      </c>
      <c r="M8169">
        <v>6</v>
      </c>
    </row>
    <row r="8170" spans="1:13" x14ac:dyDescent="0.25">
      <c r="A8170">
        <v>201204</v>
      </c>
      <c r="B8170" t="s">
        <v>1146</v>
      </c>
      <c r="C8170" t="s">
        <v>14</v>
      </c>
      <c r="D8170" t="s">
        <v>15</v>
      </c>
      <c r="E8170" t="s">
        <v>1141</v>
      </c>
      <c r="F8170" s="1">
        <v>42832.564039351855</v>
      </c>
      <c r="G8170">
        <v>1</v>
      </c>
      <c r="H8170">
        <v>189.93</v>
      </c>
      <c r="I8170">
        <v>189.93</v>
      </c>
      <c r="J8170">
        <v>18</v>
      </c>
      <c r="K8170" t="s">
        <v>1543</v>
      </c>
      <c r="L8170">
        <v>2017</v>
      </c>
      <c r="M8170">
        <v>4</v>
      </c>
    </row>
    <row r="8171" spans="1:13" x14ac:dyDescent="0.25">
      <c r="A8171">
        <v>201204</v>
      </c>
      <c r="B8171" t="s">
        <v>1146</v>
      </c>
      <c r="C8171" t="s">
        <v>14</v>
      </c>
      <c r="D8171" t="s">
        <v>15</v>
      </c>
      <c r="E8171" t="s">
        <v>1141</v>
      </c>
      <c r="F8171" s="1">
        <v>42835.347442129627</v>
      </c>
      <c r="G8171">
        <v>2</v>
      </c>
      <c r="H8171">
        <v>189.93</v>
      </c>
      <c r="I8171">
        <v>379.86</v>
      </c>
      <c r="J8171">
        <v>18</v>
      </c>
      <c r="K8171" t="s">
        <v>1543</v>
      </c>
      <c r="L8171">
        <v>2017</v>
      </c>
      <c r="M8171">
        <v>4</v>
      </c>
    </row>
    <row r="8172" spans="1:13" x14ac:dyDescent="0.25">
      <c r="A8172">
        <v>201204</v>
      </c>
      <c r="B8172" t="s">
        <v>1146</v>
      </c>
      <c r="C8172" t="s">
        <v>14</v>
      </c>
      <c r="D8172" t="s">
        <v>15</v>
      </c>
      <c r="E8172" t="s">
        <v>1141</v>
      </c>
      <c r="F8172" s="1">
        <v>42905.456944444442</v>
      </c>
      <c r="G8172">
        <v>1</v>
      </c>
      <c r="H8172">
        <v>189.93</v>
      </c>
      <c r="I8172">
        <v>189.93</v>
      </c>
      <c r="J8172">
        <v>18</v>
      </c>
      <c r="K8172" t="s">
        <v>1543</v>
      </c>
      <c r="L8172">
        <v>2017</v>
      </c>
      <c r="M8172">
        <v>6</v>
      </c>
    </row>
    <row r="8173" spans="1:13" x14ac:dyDescent="0.25">
      <c r="A8173">
        <v>201204</v>
      </c>
      <c r="B8173" t="s">
        <v>1146</v>
      </c>
      <c r="C8173" t="s">
        <v>14</v>
      </c>
      <c r="D8173" t="s">
        <v>15</v>
      </c>
      <c r="E8173" t="s">
        <v>1141</v>
      </c>
      <c r="F8173" s="1">
        <v>42905.456944444442</v>
      </c>
      <c r="G8173">
        <v>1</v>
      </c>
      <c r="H8173">
        <v>189.93</v>
      </c>
      <c r="I8173">
        <v>189.93</v>
      </c>
      <c r="J8173">
        <v>18</v>
      </c>
      <c r="K8173" t="s">
        <v>1543</v>
      </c>
      <c r="L8173">
        <v>2017</v>
      </c>
      <c r="M8173">
        <v>6</v>
      </c>
    </row>
    <row r="8174" spans="1:13" x14ac:dyDescent="0.25">
      <c r="A8174">
        <v>201204</v>
      </c>
      <c r="B8174" t="s">
        <v>1146</v>
      </c>
      <c r="C8174" t="s">
        <v>14</v>
      </c>
      <c r="D8174" t="s">
        <v>15</v>
      </c>
      <c r="E8174" t="s">
        <v>1141</v>
      </c>
      <c r="F8174" s="1">
        <v>42905.456944444442</v>
      </c>
      <c r="G8174">
        <v>1</v>
      </c>
      <c r="H8174">
        <v>188.27</v>
      </c>
      <c r="I8174">
        <v>188.27</v>
      </c>
      <c r="J8174">
        <v>18</v>
      </c>
      <c r="K8174" t="s">
        <v>1543</v>
      </c>
      <c r="L8174">
        <v>2017</v>
      </c>
      <c r="M8174">
        <v>6</v>
      </c>
    </row>
    <row r="8175" spans="1:13" x14ac:dyDescent="0.25">
      <c r="A8175">
        <v>201204</v>
      </c>
      <c r="B8175" t="s">
        <v>1146</v>
      </c>
      <c r="C8175" t="s">
        <v>14</v>
      </c>
      <c r="D8175" t="s">
        <v>15</v>
      </c>
      <c r="E8175" t="s">
        <v>1141</v>
      </c>
      <c r="F8175" s="1">
        <v>42961.396134259259</v>
      </c>
      <c r="G8175">
        <v>1</v>
      </c>
      <c r="H8175">
        <v>188.27</v>
      </c>
      <c r="I8175">
        <v>188.27</v>
      </c>
      <c r="J8175">
        <v>18</v>
      </c>
      <c r="K8175" t="s">
        <v>1543</v>
      </c>
      <c r="L8175">
        <v>2017</v>
      </c>
      <c r="M8175">
        <v>8</v>
      </c>
    </row>
    <row r="8176" spans="1:13" x14ac:dyDescent="0.25">
      <c r="A8176">
        <v>201204</v>
      </c>
      <c r="B8176" t="s">
        <v>1146</v>
      </c>
      <c r="C8176" t="s">
        <v>14</v>
      </c>
      <c r="D8176" t="s">
        <v>15</v>
      </c>
      <c r="E8176" t="s">
        <v>1141</v>
      </c>
      <c r="F8176" s="1">
        <v>42961.396134259259</v>
      </c>
      <c r="G8176">
        <v>1</v>
      </c>
      <c r="H8176">
        <v>188.27</v>
      </c>
      <c r="I8176">
        <v>188.27</v>
      </c>
      <c r="J8176">
        <v>18</v>
      </c>
      <c r="K8176" t="s">
        <v>1543</v>
      </c>
      <c r="L8176">
        <v>2017</v>
      </c>
      <c r="M8176">
        <v>8</v>
      </c>
    </row>
    <row r="8177" spans="1:13" x14ac:dyDescent="0.25">
      <c r="A8177">
        <v>201204</v>
      </c>
      <c r="B8177" t="s">
        <v>1146</v>
      </c>
      <c r="C8177" t="s">
        <v>14</v>
      </c>
      <c r="D8177" t="s">
        <v>15</v>
      </c>
      <c r="E8177" t="s">
        <v>1141</v>
      </c>
      <c r="F8177" s="1">
        <v>42962.353437500002</v>
      </c>
      <c r="G8177">
        <v>1</v>
      </c>
      <c r="H8177">
        <v>188.44</v>
      </c>
      <c r="I8177">
        <v>188.44</v>
      </c>
      <c r="J8177">
        <v>18</v>
      </c>
      <c r="K8177" t="s">
        <v>1543</v>
      </c>
      <c r="L8177">
        <v>2017</v>
      </c>
      <c r="M8177">
        <v>8</v>
      </c>
    </row>
    <row r="8178" spans="1:13" x14ac:dyDescent="0.25">
      <c r="A8178">
        <v>201204</v>
      </c>
      <c r="B8178" t="s">
        <v>1146</v>
      </c>
      <c r="C8178" t="s">
        <v>14</v>
      </c>
      <c r="D8178" t="s">
        <v>15</v>
      </c>
      <c r="E8178" t="s">
        <v>1141</v>
      </c>
      <c r="F8178" s="1">
        <v>43010.343402777777</v>
      </c>
      <c r="G8178">
        <v>1</v>
      </c>
      <c r="H8178">
        <v>188.44</v>
      </c>
      <c r="I8178">
        <v>188.44</v>
      </c>
      <c r="J8178">
        <v>18</v>
      </c>
      <c r="K8178" t="s">
        <v>1543</v>
      </c>
      <c r="L8178">
        <v>2017</v>
      </c>
      <c r="M8178">
        <v>10</v>
      </c>
    </row>
    <row r="8179" spans="1:13" x14ac:dyDescent="0.25">
      <c r="A8179">
        <v>201204</v>
      </c>
      <c r="B8179" t="s">
        <v>1146</v>
      </c>
      <c r="C8179" t="s">
        <v>14</v>
      </c>
      <c r="D8179" t="s">
        <v>15</v>
      </c>
      <c r="E8179" t="s">
        <v>1141</v>
      </c>
      <c r="F8179" s="1">
        <v>43039.38517361111</v>
      </c>
      <c r="G8179">
        <v>5</v>
      </c>
      <c r="H8179">
        <v>188.27</v>
      </c>
      <c r="I8179">
        <v>941.35</v>
      </c>
      <c r="J8179">
        <v>18</v>
      </c>
      <c r="K8179" t="s">
        <v>1543</v>
      </c>
      <c r="L8179">
        <v>2017</v>
      </c>
      <c r="M8179">
        <v>10</v>
      </c>
    </row>
    <row r="8180" spans="1:13" x14ac:dyDescent="0.25">
      <c r="A8180">
        <v>201204</v>
      </c>
      <c r="B8180" t="s">
        <v>1146</v>
      </c>
      <c r="C8180" t="s">
        <v>14</v>
      </c>
      <c r="D8180" t="s">
        <v>15</v>
      </c>
      <c r="E8180" t="s">
        <v>1141</v>
      </c>
      <c r="F8180" s="1">
        <v>43091.421678240738</v>
      </c>
      <c r="G8180">
        <v>2</v>
      </c>
      <c r="H8180">
        <v>188.27</v>
      </c>
      <c r="I8180">
        <v>376.54</v>
      </c>
      <c r="J8180">
        <v>18</v>
      </c>
      <c r="K8180" t="s">
        <v>1543</v>
      </c>
      <c r="L8180">
        <v>2017</v>
      </c>
      <c r="M8180">
        <v>12</v>
      </c>
    </row>
    <row r="8181" spans="1:13" x14ac:dyDescent="0.25">
      <c r="A8181">
        <v>201204</v>
      </c>
      <c r="B8181" t="s">
        <v>1146</v>
      </c>
      <c r="C8181" t="s">
        <v>14</v>
      </c>
      <c r="D8181" t="s">
        <v>15</v>
      </c>
      <c r="E8181" t="s">
        <v>1141</v>
      </c>
      <c r="F8181" s="1">
        <v>43143.416597222225</v>
      </c>
      <c r="G8181">
        <v>1</v>
      </c>
      <c r="H8181">
        <v>188.27</v>
      </c>
      <c r="I8181">
        <v>188.27</v>
      </c>
      <c r="J8181">
        <v>18</v>
      </c>
      <c r="K8181" t="s">
        <v>1543</v>
      </c>
      <c r="L8181">
        <v>2018</v>
      </c>
      <c r="M8181">
        <v>2</v>
      </c>
    </row>
    <row r="8182" spans="1:13" x14ac:dyDescent="0.25">
      <c r="A8182">
        <v>201204</v>
      </c>
      <c r="B8182" t="s">
        <v>1146</v>
      </c>
      <c r="C8182" t="s">
        <v>14</v>
      </c>
      <c r="D8182" t="s">
        <v>15</v>
      </c>
      <c r="E8182" t="s">
        <v>1141</v>
      </c>
      <c r="F8182" s="1">
        <v>43143.416597222225</v>
      </c>
      <c r="G8182">
        <v>1</v>
      </c>
      <c r="H8182">
        <v>188.24</v>
      </c>
      <c r="I8182">
        <v>188.24</v>
      </c>
      <c r="J8182">
        <v>18</v>
      </c>
      <c r="K8182" t="s">
        <v>1543</v>
      </c>
      <c r="L8182">
        <v>2018</v>
      </c>
      <c r="M8182">
        <v>2</v>
      </c>
    </row>
    <row r="8183" spans="1:13" x14ac:dyDescent="0.25">
      <c r="A8183">
        <v>201204</v>
      </c>
      <c r="B8183" t="s">
        <v>1146</v>
      </c>
      <c r="C8183" t="s">
        <v>14</v>
      </c>
      <c r="D8183" t="s">
        <v>15</v>
      </c>
      <c r="E8183" t="s">
        <v>1141</v>
      </c>
      <c r="F8183" s="1">
        <v>43206.416689814818</v>
      </c>
      <c r="G8183">
        <v>1</v>
      </c>
      <c r="H8183">
        <v>188.24</v>
      </c>
      <c r="I8183">
        <v>188.24</v>
      </c>
      <c r="J8183">
        <v>18</v>
      </c>
      <c r="K8183" t="s">
        <v>1543</v>
      </c>
      <c r="L8183">
        <v>2018</v>
      </c>
      <c r="M8183">
        <v>4</v>
      </c>
    </row>
    <row r="8184" spans="1:13" x14ac:dyDescent="0.25">
      <c r="A8184">
        <v>201204</v>
      </c>
      <c r="B8184" t="s">
        <v>1146</v>
      </c>
      <c r="C8184" t="s">
        <v>14</v>
      </c>
      <c r="D8184" t="s">
        <v>15</v>
      </c>
      <c r="E8184" t="s">
        <v>1141</v>
      </c>
      <c r="F8184" s="1">
        <v>43206.416689814818</v>
      </c>
      <c r="G8184">
        <v>1</v>
      </c>
      <c r="H8184">
        <v>188.24</v>
      </c>
      <c r="I8184">
        <v>188.24</v>
      </c>
      <c r="J8184">
        <v>18</v>
      </c>
      <c r="K8184" t="s">
        <v>1543</v>
      </c>
      <c r="L8184">
        <v>2018</v>
      </c>
      <c r="M8184">
        <v>4</v>
      </c>
    </row>
    <row r="8185" spans="1:13" x14ac:dyDescent="0.25">
      <c r="A8185">
        <v>201204</v>
      </c>
      <c r="B8185" t="s">
        <v>1146</v>
      </c>
      <c r="C8185" t="s">
        <v>14</v>
      </c>
      <c r="D8185" t="s">
        <v>15</v>
      </c>
      <c r="E8185" t="s">
        <v>1141</v>
      </c>
      <c r="F8185" s="1">
        <v>43206.416689814818</v>
      </c>
      <c r="G8185">
        <v>1</v>
      </c>
      <c r="H8185">
        <v>186.42</v>
      </c>
      <c r="I8185">
        <v>186.42</v>
      </c>
      <c r="J8185">
        <v>18</v>
      </c>
      <c r="K8185" t="s">
        <v>1543</v>
      </c>
      <c r="L8185">
        <v>2018</v>
      </c>
      <c r="M8185">
        <v>4</v>
      </c>
    </row>
    <row r="8186" spans="1:13" x14ac:dyDescent="0.25">
      <c r="A8186">
        <v>201204</v>
      </c>
      <c r="B8186" t="s">
        <v>1146</v>
      </c>
      <c r="C8186" t="s">
        <v>14</v>
      </c>
      <c r="D8186" t="s">
        <v>15</v>
      </c>
      <c r="E8186" t="s">
        <v>1141</v>
      </c>
      <c r="F8186" s="1">
        <v>43234.357372685183</v>
      </c>
      <c r="G8186">
        <v>1</v>
      </c>
      <c r="H8186">
        <v>186.42</v>
      </c>
      <c r="I8186">
        <v>186.42</v>
      </c>
      <c r="J8186">
        <v>18</v>
      </c>
      <c r="K8186" t="s">
        <v>1543</v>
      </c>
      <c r="L8186">
        <v>2018</v>
      </c>
      <c r="M8186">
        <v>5</v>
      </c>
    </row>
    <row r="8187" spans="1:13" x14ac:dyDescent="0.25">
      <c r="A8187">
        <v>201204</v>
      </c>
      <c r="B8187" t="s">
        <v>1146</v>
      </c>
      <c r="C8187" t="s">
        <v>14</v>
      </c>
      <c r="D8187" t="s">
        <v>15</v>
      </c>
      <c r="E8187" t="s">
        <v>1141</v>
      </c>
      <c r="F8187" s="1">
        <v>43234.357372685183</v>
      </c>
      <c r="G8187">
        <v>2</v>
      </c>
      <c r="H8187">
        <v>188.24</v>
      </c>
      <c r="I8187">
        <v>376.48</v>
      </c>
      <c r="J8187">
        <v>18</v>
      </c>
      <c r="K8187" t="s">
        <v>1543</v>
      </c>
      <c r="L8187">
        <v>2018</v>
      </c>
      <c r="M8187">
        <v>5</v>
      </c>
    </row>
    <row r="8188" spans="1:13" x14ac:dyDescent="0.25">
      <c r="A8188">
        <v>201204</v>
      </c>
      <c r="B8188" t="s">
        <v>1146</v>
      </c>
      <c r="C8188" t="s">
        <v>14</v>
      </c>
      <c r="D8188" t="s">
        <v>15</v>
      </c>
      <c r="E8188" t="s">
        <v>1141</v>
      </c>
      <c r="F8188" s="1">
        <v>43276.328842592593</v>
      </c>
      <c r="G8188">
        <v>1</v>
      </c>
      <c r="H8188">
        <v>188.24</v>
      </c>
      <c r="I8188">
        <v>188.24</v>
      </c>
      <c r="J8188">
        <v>18</v>
      </c>
      <c r="K8188" t="s">
        <v>1543</v>
      </c>
      <c r="L8188">
        <v>2018</v>
      </c>
      <c r="M8188">
        <v>6</v>
      </c>
    </row>
    <row r="8189" spans="1:13" x14ac:dyDescent="0.25">
      <c r="A8189">
        <v>201204</v>
      </c>
      <c r="B8189" t="s">
        <v>1146</v>
      </c>
      <c r="C8189" t="s">
        <v>14</v>
      </c>
      <c r="D8189" t="s">
        <v>15</v>
      </c>
      <c r="E8189" t="s">
        <v>1141</v>
      </c>
      <c r="F8189" s="1">
        <v>43276.328842592593</v>
      </c>
      <c r="G8189">
        <v>1</v>
      </c>
      <c r="H8189">
        <v>188.24</v>
      </c>
      <c r="I8189">
        <v>188.24</v>
      </c>
      <c r="J8189">
        <v>18</v>
      </c>
      <c r="K8189" t="s">
        <v>1543</v>
      </c>
      <c r="L8189">
        <v>2018</v>
      </c>
      <c r="M8189">
        <v>6</v>
      </c>
    </row>
    <row r="8190" spans="1:13" x14ac:dyDescent="0.25">
      <c r="A8190">
        <v>201204</v>
      </c>
      <c r="B8190" t="s">
        <v>1146</v>
      </c>
      <c r="C8190" t="s">
        <v>14</v>
      </c>
      <c r="D8190" t="s">
        <v>15</v>
      </c>
      <c r="E8190" t="s">
        <v>1141</v>
      </c>
      <c r="F8190" s="1">
        <v>43339.422037037039</v>
      </c>
      <c r="G8190">
        <v>2</v>
      </c>
      <c r="H8190">
        <v>188.24</v>
      </c>
      <c r="I8190">
        <v>376.48</v>
      </c>
      <c r="J8190">
        <v>18</v>
      </c>
      <c r="K8190" t="s">
        <v>1543</v>
      </c>
      <c r="L8190">
        <v>2018</v>
      </c>
      <c r="M8190">
        <v>8</v>
      </c>
    </row>
    <row r="8191" spans="1:13" x14ac:dyDescent="0.25">
      <c r="A8191">
        <v>201204</v>
      </c>
      <c r="B8191" t="s">
        <v>1146</v>
      </c>
      <c r="C8191" t="s">
        <v>14</v>
      </c>
      <c r="D8191" t="s">
        <v>15</v>
      </c>
      <c r="E8191" t="s">
        <v>1141</v>
      </c>
      <c r="F8191" s="1">
        <v>43339.422037037039</v>
      </c>
      <c r="G8191">
        <v>1</v>
      </c>
      <c r="H8191">
        <v>188.24</v>
      </c>
      <c r="I8191">
        <v>188.24</v>
      </c>
      <c r="J8191">
        <v>18</v>
      </c>
      <c r="K8191" t="s">
        <v>1543</v>
      </c>
      <c r="L8191">
        <v>2018</v>
      </c>
      <c r="M8191">
        <v>8</v>
      </c>
    </row>
    <row r="8192" spans="1:13" x14ac:dyDescent="0.25">
      <c r="A8192">
        <v>201204</v>
      </c>
      <c r="B8192" t="s">
        <v>1146</v>
      </c>
      <c r="C8192" t="s">
        <v>14</v>
      </c>
      <c r="D8192" t="s">
        <v>15</v>
      </c>
      <c r="E8192" t="s">
        <v>1141</v>
      </c>
      <c r="F8192" s="1">
        <v>43381.440335648149</v>
      </c>
      <c r="G8192">
        <v>1</v>
      </c>
      <c r="H8192">
        <v>188.24</v>
      </c>
      <c r="I8192">
        <v>188.24</v>
      </c>
      <c r="J8192">
        <v>18</v>
      </c>
      <c r="K8192" t="s">
        <v>1543</v>
      </c>
      <c r="L8192">
        <v>2018</v>
      </c>
      <c r="M8192">
        <v>10</v>
      </c>
    </row>
    <row r="8193" spans="1:13" x14ac:dyDescent="0.25">
      <c r="A8193">
        <v>201204</v>
      </c>
      <c r="B8193" t="s">
        <v>1146</v>
      </c>
      <c r="C8193" t="s">
        <v>14</v>
      </c>
      <c r="D8193" t="s">
        <v>15</v>
      </c>
      <c r="E8193" t="s">
        <v>1141</v>
      </c>
      <c r="F8193" s="1">
        <v>43381.440335648149</v>
      </c>
      <c r="G8193">
        <v>2</v>
      </c>
      <c r="H8193">
        <v>186.42</v>
      </c>
      <c r="I8193">
        <v>372.84</v>
      </c>
      <c r="J8193">
        <v>18</v>
      </c>
      <c r="K8193" t="s">
        <v>1543</v>
      </c>
      <c r="L8193">
        <v>2018</v>
      </c>
      <c r="M8193">
        <v>10</v>
      </c>
    </row>
    <row r="8194" spans="1:13" x14ac:dyDescent="0.25">
      <c r="A8194">
        <v>201204</v>
      </c>
      <c r="B8194" t="s">
        <v>1146</v>
      </c>
      <c r="C8194" t="s">
        <v>14</v>
      </c>
      <c r="D8194" t="s">
        <v>15</v>
      </c>
      <c r="E8194" t="s">
        <v>1141</v>
      </c>
      <c r="F8194" s="1">
        <v>43430.390590277777</v>
      </c>
      <c r="G8194">
        <v>1</v>
      </c>
      <c r="H8194">
        <v>188.27</v>
      </c>
      <c r="I8194">
        <v>188.27</v>
      </c>
      <c r="J8194">
        <v>18</v>
      </c>
      <c r="K8194" t="s">
        <v>1543</v>
      </c>
      <c r="L8194">
        <v>2018</v>
      </c>
      <c r="M8194">
        <v>11</v>
      </c>
    </row>
    <row r="8195" spans="1:13" x14ac:dyDescent="0.25">
      <c r="A8195">
        <v>201204</v>
      </c>
      <c r="B8195" t="s">
        <v>1146</v>
      </c>
      <c r="C8195" t="s">
        <v>14</v>
      </c>
      <c r="D8195" t="s">
        <v>15</v>
      </c>
      <c r="E8195" t="s">
        <v>1141</v>
      </c>
      <c r="F8195" s="1">
        <v>43431.362754629627</v>
      </c>
      <c r="G8195">
        <v>1</v>
      </c>
      <c r="H8195">
        <v>188.24</v>
      </c>
      <c r="I8195">
        <v>188.24</v>
      </c>
      <c r="J8195">
        <v>18</v>
      </c>
      <c r="K8195" t="s">
        <v>1543</v>
      </c>
      <c r="L8195">
        <v>2018</v>
      </c>
      <c r="M8195">
        <v>11</v>
      </c>
    </row>
    <row r="8196" spans="1:13" x14ac:dyDescent="0.25">
      <c r="A8196">
        <v>201204</v>
      </c>
      <c r="B8196" t="s">
        <v>1146</v>
      </c>
      <c r="C8196" t="s">
        <v>14</v>
      </c>
      <c r="D8196" t="s">
        <v>15</v>
      </c>
      <c r="E8196" t="s">
        <v>1141</v>
      </c>
      <c r="F8196" s="1">
        <v>43500.43408564815</v>
      </c>
      <c r="G8196">
        <v>1</v>
      </c>
      <c r="H8196">
        <v>188.24</v>
      </c>
      <c r="I8196">
        <v>188.24</v>
      </c>
      <c r="J8196">
        <v>18</v>
      </c>
      <c r="K8196" t="s">
        <v>1543</v>
      </c>
      <c r="L8196">
        <v>2019</v>
      </c>
      <c r="M8196">
        <v>2</v>
      </c>
    </row>
    <row r="8197" spans="1:13" x14ac:dyDescent="0.25">
      <c r="A8197">
        <v>15538</v>
      </c>
      <c r="B8197" t="s">
        <v>1459</v>
      </c>
      <c r="C8197" t="s">
        <v>14</v>
      </c>
      <c r="D8197" t="s">
        <v>15</v>
      </c>
      <c r="E8197" t="s">
        <v>1316</v>
      </c>
      <c r="F8197" s="1">
        <v>42807.452152777776</v>
      </c>
      <c r="G8197">
        <v>2</v>
      </c>
      <c r="H8197">
        <v>74.89</v>
      </c>
      <c r="I8197">
        <v>149.78</v>
      </c>
      <c r="J8197">
        <v>18</v>
      </c>
      <c r="K8197" t="s">
        <v>1543</v>
      </c>
      <c r="L8197">
        <v>2017</v>
      </c>
      <c r="M8197">
        <v>3</v>
      </c>
    </row>
    <row r="8198" spans="1:13" x14ac:dyDescent="0.25">
      <c r="A8198">
        <v>101076</v>
      </c>
      <c r="B8198" t="s">
        <v>556</v>
      </c>
      <c r="C8198" t="s">
        <v>58</v>
      </c>
      <c r="D8198" t="s">
        <v>15</v>
      </c>
      <c r="E8198" t="s">
        <v>557</v>
      </c>
      <c r="F8198" s="1">
        <v>42874.51284722222</v>
      </c>
      <c r="G8198">
        <v>1</v>
      </c>
      <c r="H8198">
        <v>78.430000000000007</v>
      </c>
      <c r="I8198">
        <v>78.430000000000007</v>
      </c>
      <c r="J8198">
        <v>18</v>
      </c>
      <c r="K8198" t="s">
        <v>1543</v>
      </c>
      <c r="L8198">
        <v>2017</v>
      </c>
      <c r="M8198">
        <v>5</v>
      </c>
    </row>
    <row r="8199" spans="1:13" x14ac:dyDescent="0.25">
      <c r="A8199">
        <v>101076</v>
      </c>
      <c r="B8199" t="s">
        <v>556</v>
      </c>
      <c r="C8199" t="s">
        <v>58</v>
      </c>
      <c r="D8199" t="s">
        <v>15</v>
      </c>
      <c r="E8199" t="s">
        <v>557</v>
      </c>
      <c r="F8199" s="1">
        <v>43416.354733796295</v>
      </c>
      <c r="G8199">
        <v>1</v>
      </c>
      <c r="H8199">
        <v>78.42</v>
      </c>
      <c r="I8199">
        <v>78.42</v>
      </c>
      <c r="J8199">
        <v>18</v>
      </c>
      <c r="K8199" t="s">
        <v>1543</v>
      </c>
      <c r="L8199">
        <v>2018</v>
      </c>
      <c r="M8199">
        <v>11</v>
      </c>
    </row>
    <row r="8200" spans="1:13" x14ac:dyDescent="0.25">
      <c r="A8200">
        <v>101076</v>
      </c>
      <c r="B8200" t="s">
        <v>556</v>
      </c>
      <c r="C8200" t="s">
        <v>58</v>
      </c>
      <c r="D8200" t="s">
        <v>15</v>
      </c>
      <c r="E8200" t="s">
        <v>557</v>
      </c>
      <c r="F8200" s="1">
        <v>43724.387106481481</v>
      </c>
      <c r="G8200">
        <v>1</v>
      </c>
      <c r="H8200">
        <v>78.33</v>
      </c>
      <c r="I8200">
        <v>78.33</v>
      </c>
      <c r="J8200">
        <v>18</v>
      </c>
      <c r="K8200" t="s">
        <v>1543</v>
      </c>
      <c r="L8200">
        <v>2019</v>
      </c>
      <c r="M8200">
        <v>9</v>
      </c>
    </row>
    <row r="8201" spans="1:13" x14ac:dyDescent="0.25">
      <c r="A8201">
        <v>101076</v>
      </c>
      <c r="B8201" t="s">
        <v>556</v>
      </c>
      <c r="C8201" t="s">
        <v>58</v>
      </c>
      <c r="D8201" t="s">
        <v>15</v>
      </c>
      <c r="E8201" t="s">
        <v>557</v>
      </c>
      <c r="F8201" s="1">
        <v>43798.436076388891</v>
      </c>
      <c r="G8201">
        <v>1</v>
      </c>
      <c r="H8201">
        <v>78.33</v>
      </c>
      <c r="I8201">
        <v>78.33</v>
      </c>
      <c r="J8201">
        <v>18</v>
      </c>
      <c r="K8201" t="s">
        <v>1543</v>
      </c>
      <c r="L8201">
        <v>2019</v>
      </c>
      <c r="M8201">
        <v>11</v>
      </c>
    </row>
    <row r="8202" spans="1:13" x14ac:dyDescent="0.25">
      <c r="A8202">
        <v>101077</v>
      </c>
      <c r="B8202" t="s">
        <v>1719</v>
      </c>
      <c r="C8202" t="s">
        <v>58</v>
      </c>
      <c r="D8202" t="s">
        <v>15</v>
      </c>
      <c r="E8202" t="s">
        <v>1720</v>
      </c>
      <c r="F8202" s="1">
        <v>43690.453831018516</v>
      </c>
      <c r="G8202">
        <v>6</v>
      </c>
      <c r="H8202">
        <v>59.54</v>
      </c>
      <c r="I8202">
        <v>357.24</v>
      </c>
      <c r="J8202">
        <v>18</v>
      </c>
      <c r="K8202" t="s">
        <v>1543</v>
      </c>
      <c r="L8202">
        <v>2019</v>
      </c>
      <c r="M8202">
        <v>8</v>
      </c>
    </row>
    <row r="8203" spans="1:13" x14ac:dyDescent="0.25">
      <c r="A8203">
        <v>102668</v>
      </c>
      <c r="B8203" t="s">
        <v>558</v>
      </c>
      <c r="C8203" t="s">
        <v>14</v>
      </c>
      <c r="D8203" t="s">
        <v>15</v>
      </c>
      <c r="E8203" t="s">
        <v>559</v>
      </c>
      <c r="F8203" s="1">
        <v>43585.495150462964</v>
      </c>
      <c r="G8203">
        <v>1</v>
      </c>
      <c r="H8203">
        <v>33.47</v>
      </c>
      <c r="I8203">
        <v>33.47</v>
      </c>
      <c r="J8203">
        <v>18</v>
      </c>
      <c r="K8203" t="s">
        <v>1543</v>
      </c>
      <c r="L8203">
        <v>2019</v>
      </c>
      <c r="M8203">
        <v>4</v>
      </c>
    </row>
    <row r="8204" spans="1:13" x14ac:dyDescent="0.25">
      <c r="A8204">
        <v>102668</v>
      </c>
      <c r="B8204" t="s">
        <v>558</v>
      </c>
      <c r="C8204" t="s">
        <v>14</v>
      </c>
      <c r="D8204" t="s">
        <v>15</v>
      </c>
      <c r="E8204" t="s">
        <v>559</v>
      </c>
      <c r="F8204" s="1">
        <v>43690.453831018516</v>
      </c>
      <c r="G8204">
        <v>1</v>
      </c>
      <c r="H8204">
        <v>33.450000000000003</v>
      </c>
      <c r="I8204">
        <v>33.450000000000003</v>
      </c>
      <c r="J8204">
        <v>18</v>
      </c>
      <c r="K8204" t="s">
        <v>1543</v>
      </c>
      <c r="L8204">
        <v>2019</v>
      </c>
      <c r="M8204">
        <v>8</v>
      </c>
    </row>
    <row r="8205" spans="1:13" x14ac:dyDescent="0.25">
      <c r="A8205">
        <v>100876</v>
      </c>
      <c r="B8205" t="s">
        <v>1149</v>
      </c>
      <c r="C8205" t="s">
        <v>14</v>
      </c>
      <c r="D8205" t="s">
        <v>15</v>
      </c>
      <c r="E8205" t="s">
        <v>405</v>
      </c>
      <c r="F8205" s="1">
        <v>42832.564039351855</v>
      </c>
      <c r="G8205">
        <v>2</v>
      </c>
      <c r="H8205">
        <v>66.72</v>
      </c>
      <c r="I8205">
        <v>133.44</v>
      </c>
      <c r="J8205">
        <v>18</v>
      </c>
      <c r="K8205" t="s">
        <v>1543</v>
      </c>
      <c r="L8205">
        <v>2017</v>
      </c>
      <c r="M8205">
        <v>4</v>
      </c>
    </row>
    <row r="8206" spans="1:13" x14ac:dyDescent="0.25">
      <c r="A8206">
        <v>200863</v>
      </c>
      <c r="B8206" t="s">
        <v>1150</v>
      </c>
      <c r="C8206" t="s">
        <v>14</v>
      </c>
      <c r="D8206" t="s">
        <v>15</v>
      </c>
      <c r="E8206" t="s">
        <v>405</v>
      </c>
      <c r="F8206" s="1">
        <v>43406.570960648147</v>
      </c>
      <c r="G8206">
        <v>1</v>
      </c>
      <c r="H8206">
        <v>87.4</v>
      </c>
      <c r="I8206">
        <v>87.4</v>
      </c>
      <c r="J8206">
        <v>18</v>
      </c>
      <c r="K8206" t="s">
        <v>1543</v>
      </c>
      <c r="L8206">
        <v>2018</v>
      </c>
      <c r="M8206">
        <v>11</v>
      </c>
    </row>
    <row r="8207" spans="1:13" x14ac:dyDescent="0.25">
      <c r="A8207">
        <v>200863</v>
      </c>
      <c r="B8207" t="s">
        <v>1150</v>
      </c>
      <c r="C8207" t="s">
        <v>14</v>
      </c>
      <c r="D8207" t="s">
        <v>15</v>
      </c>
      <c r="E8207" t="s">
        <v>405</v>
      </c>
      <c r="F8207" s="1">
        <v>43416.354733796295</v>
      </c>
      <c r="G8207">
        <v>2</v>
      </c>
      <c r="H8207">
        <v>85.55</v>
      </c>
      <c r="I8207">
        <v>171.1</v>
      </c>
      <c r="J8207">
        <v>18</v>
      </c>
      <c r="K8207" t="s">
        <v>1543</v>
      </c>
      <c r="L8207">
        <v>2018</v>
      </c>
      <c r="M8207">
        <v>11</v>
      </c>
    </row>
    <row r="8208" spans="1:13" x14ac:dyDescent="0.25">
      <c r="A8208">
        <v>200863</v>
      </c>
      <c r="B8208" t="s">
        <v>1150</v>
      </c>
      <c r="C8208" t="s">
        <v>14</v>
      </c>
      <c r="D8208" t="s">
        <v>15</v>
      </c>
      <c r="E8208" t="s">
        <v>405</v>
      </c>
      <c r="F8208" s="1">
        <v>43486.4065162037</v>
      </c>
      <c r="G8208">
        <v>2</v>
      </c>
      <c r="H8208">
        <v>85.55</v>
      </c>
      <c r="I8208">
        <v>171.1</v>
      </c>
      <c r="J8208">
        <v>18</v>
      </c>
      <c r="K8208" t="s">
        <v>1543</v>
      </c>
      <c r="L8208">
        <v>2019</v>
      </c>
      <c r="M8208">
        <v>1</v>
      </c>
    </row>
    <row r="8209" spans="1:13" x14ac:dyDescent="0.25">
      <c r="A8209">
        <v>200863</v>
      </c>
      <c r="B8209" t="s">
        <v>1150</v>
      </c>
      <c r="C8209" t="s">
        <v>14</v>
      </c>
      <c r="D8209" t="s">
        <v>15</v>
      </c>
      <c r="E8209" t="s">
        <v>405</v>
      </c>
      <c r="F8209" s="1">
        <v>43549.435300925928</v>
      </c>
      <c r="G8209">
        <v>1</v>
      </c>
      <c r="H8209">
        <v>85.55</v>
      </c>
      <c r="I8209">
        <v>85.55</v>
      </c>
      <c r="J8209">
        <v>18</v>
      </c>
      <c r="K8209" t="s">
        <v>1543</v>
      </c>
      <c r="L8209">
        <v>2019</v>
      </c>
      <c r="M8209">
        <v>3</v>
      </c>
    </row>
    <row r="8210" spans="1:13" x14ac:dyDescent="0.25">
      <c r="A8210">
        <v>100876</v>
      </c>
      <c r="B8210" t="s">
        <v>1149</v>
      </c>
      <c r="C8210" t="s">
        <v>14</v>
      </c>
      <c r="D8210" t="s">
        <v>15</v>
      </c>
      <c r="E8210" t="s">
        <v>405</v>
      </c>
      <c r="F8210" s="1">
        <v>43601.358773148146</v>
      </c>
      <c r="G8210">
        <v>2</v>
      </c>
      <c r="H8210">
        <v>74.36</v>
      </c>
      <c r="I8210">
        <v>148.72</v>
      </c>
      <c r="J8210">
        <v>18</v>
      </c>
      <c r="K8210" t="s">
        <v>1543</v>
      </c>
      <c r="L8210">
        <v>2019</v>
      </c>
      <c r="M8210">
        <v>5</v>
      </c>
    </row>
    <row r="8211" spans="1:13" x14ac:dyDescent="0.25">
      <c r="A8211">
        <v>200863</v>
      </c>
      <c r="B8211" t="s">
        <v>1150</v>
      </c>
      <c r="C8211" t="s">
        <v>14</v>
      </c>
      <c r="D8211" t="s">
        <v>15</v>
      </c>
      <c r="E8211" t="s">
        <v>405</v>
      </c>
      <c r="F8211" s="1">
        <v>43626.398240740738</v>
      </c>
      <c r="G8211">
        <v>2</v>
      </c>
      <c r="H8211">
        <v>85.55</v>
      </c>
      <c r="I8211">
        <v>171.1</v>
      </c>
      <c r="J8211">
        <v>18</v>
      </c>
      <c r="K8211" t="s">
        <v>1543</v>
      </c>
      <c r="L8211">
        <v>2019</v>
      </c>
      <c r="M8211">
        <v>6</v>
      </c>
    </row>
    <row r="8212" spans="1:13" x14ac:dyDescent="0.25">
      <c r="A8212">
        <v>200863</v>
      </c>
      <c r="B8212" t="s">
        <v>1150</v>
      </c>
      <c r="C8212" t="s">
        <v>14</v>
      </c>
      <c r="D8212" t="s">
        <v>15</v>
      </c>
      <c r="E8212" t="s">
        <v>405</v>
      </c>
      <c r="F8212" s="1">
        <v>43626.401446759257</v>
      </c>
      <c r="G8212">
        <v>2</v>
      </c>
      <c r="H8212">
        <v>85.55</v>
      </c>
      <c r="I8212">
        <v>171.1</v>
      </c>
      <c r="J8212">
        <v>18</v>
      </c>
      <c r="K8212" t="s">
        <v>1543</v>
      </c>
      <c r="L8212">
        <v>2019</v>
      </c>
      <c r="M8212">
        <v>6</v>
      </c>
    </row>
    <row r="8213" spans="1:13" x14ac:dyDescent="0.25">
      <c r="A8213">
        <v>200863</v>
      </c>
      <c r="B8213" t="s">
        <v>1150</v>
      </c>
      <c r="C8213" t="s">
        <v>14</v>
      </c>
      <c r="D8213" t="s">
        <v>15</v>
      </c>
      <c r="E8213" t="s">
        <v>405</v>
      </c>
      <c r="F8213" s="1">
        <v>43717.490011574075</v>
      </c>
      <c r="G8213">
        <v>2</v>
      </c>
      <c r="H8213">
        <v>85.55</v>
      </c>
      <c r="I8213">
        <v>171.1</v>
      </c>
      <c r="J8213">
        <v>18</v>
      </c>
      <c r="K8213" t="s">
        <v>1543</v>
      </c>
      <c r="L8213">
        <v>2019</v>
      </c>
      <c r="M8213">
        <v>9</v>
      </c>
    </row>
    <row r="8214" spans="1:13" x14ac:dyDescent="0.25">
      <c r="A8214">
        <v>200863</v>
      </c>
      <c r="B8214" t="s">
        <v>1150</v>
      </c>
      <c r="C8214" t="s">
        <v>14</v>
      </c>
      <c r="D8214" t="s">
        <v>15</v>
      </c>
      <c r="E8214" t="s">
        <v>405</v>
      </c>
      <c r="F8214" s="1">
        <v>43731.422303240739</v>
      </c>
      <c r="G8214">
        <v>2</v>
      </c>
      <c r="H8214">
        <v>85.55</v>
      </c>
      <c r="I8214">
        <v>171.1</v>
      </c>
      <c r="J8214">
        <v>18</v>
      </c>
      <c r="K8214" t="s">
        <v>1543</v>
      </c>
      <c r="L8214">
        <v>2019</v>
      </c>
      <c r="M8214">
        <v>9</v>
      </c>
    </row>
    <row r="8215" spans="1:13" x14ac:dyDescent="0.25">
      <c r="A8215">
        <v>200863</v>
      </c>
      <c r="B8215" t="s">
        <v>1150</v>
      </c>
      <c r="C8215" t="s">
        <v>14</v>
      </c>
      <c r="D8215" t="s">
        <v>15</v>
      </c>
      <c r="E8215" t="s">
        <v>405</v>
      </c>
      <c r="F8215" s="1">
        <v>43801.443842592591</v>
      </c>
      <c r="G8215">
        <v>2</v>
      </c>
      <c r="H8215">
        <v>85.45</v>
      </c>
      <c r="I8215">
        <v>170.9</v>
      </c>
      <c r="J8215">
        <v>18</v>
      </c>
      <c r="K8215" t="s">
        <v>1543</v>
      </c>
      <c r="L8215">
        <v>2019</v>
      </c>
      <c r="M8215">
        <v>12</v>
      </c>
    </row>
    <row r="8216" spans="1:13" x14ac:dyDescent="0.25">
      <c r="A8216">
        <v>100876</v>
      </c>
      <c r="B8216" t="s">
        <v>1149</v>
      </c>
      <c r="C8216" t="s">
        <v>14</v>
      </c>
      <c r="D8216" t="s">
        <v>15</v>
      </c>
      <c r="E8216" t="s">
        <v>405</v>
      </c>
      <c r="F8216" s="1">
        <v>43801.443842592591</v>
      </c>
      <c r="G8216">
        <v>2</v>
      </c>
      <c r="H8216">
        <v>75.22</v>
      </c>
      <c r="I8216">
        <v>150.44</v>
      </c>
      <c r="J8216">
        <v>18</v>
      </c>
      <c r="K8216" t="s">
        <v>1543</v>
      </c>
      <c r="L8216">
        <v>2019</v>
      </c>
      <c r="M8216">
        <v>12</v>
      </c>
    </row>
    <row r="8217" spans="1:13" x14ac:dyDescent="0.25">
      <c r="A8217">
        <v>218085</v>
      </c>
      <c r="B8217" t="s">
        <v>1721</v>
      </c>
      <c r="C8217" t="s">
        <v>14</v>
      </c>
      <c r="D8217" t="s">
        <v>15</v>
      </c>
      <c r="E8217" t="s">
        <v>1228</v>
      </c>
      <c r="F8217" s="1">
        <v>43808.420671296299</v>
      </c>
      <c r="G8217">
        <v>2</v>
      </c>
      <c r="H8217">
        <v>127.57</v>
      </c>
      <c r="I8217">
        <v>255.14</v>
      </c>
      <c r="J8217">
        <v>18</v>
      </c>
      <c r="K8217" t="s">
        <v>1543</v>
      </c>
      <c r="L8217">
        <v>2019</v>
      </c>
      <c r="M8217">
        <v>12</v>
      </c>
    </row>
    <row r="8218" spans="1:13" x14ac:dyDescent="0.25">
      <c r="A8218">
        <v>232954</v>
      </c>
      <c r="B8218" t="s">
        <v>1151</v>
      </c>
      <c r="C8218" t="s">
        <v>14</v>
      </c>
      <c r="D8218" t="s">
        <v>15</v>
      </c>
      <c r="E8218" t="s">
        <v>1152</v>
      </c>
      <c r="F8218" s="1">
        <v>43763.548483796294</v>
      </c>
      <c r="G8218">
        <v>1</v>
      </c>
      <c r="H8218">
        <v>111.38</v>
      </c>
      <c r="I8218">
        <v>111.38</v>
      </c>
      <c r="J8218">
        <v>18</v>
      </c>
      <c r="K8218" t="s">
        <v>1543</v>
      </c>
      <c r="L8218">
        <v>2019</v>
      </c>
      <c r="M8218">
        <v>10</v>
      </c>
    </row>
    <row r="8219" spans="1:13" x14ac:dyDescent="0.25">
      <c r="A8219">
        <v>101940</v>
      </c>
      <c r="B8219" t="s">
        <v>1153</v>
      </c>
      <c r="C8219" t="s">
        <v>14</v>
      </c>
      <c r="D8219" t="s">
        <v>15</v>
      </c>
      <c r="E8219" t="s">
        <v>1154</v>
      </c>
      <c r="F8219" s="1">
        <v>42765.410243055558</v>
      </c>
      <c r="G8219">
        <v>2</v>
      </c>
      <c r="H8219">
        <v>26.91</v>
      </c>
      <c r="I8219">
        <v>53.82</v>
      </c>
      <c r="J8219">
        <v>18</v>
      </c>
      <c r="K8219" t="s">
        <v>1543</v>
      </c>
      <c r="L8219">
        <v>2017</v>
      </c>
      <c r="M8219">
        <v>1</v>
      </c>
    </row>
    <row r="8220" spans="1:13" x14ac:dyDescent="0.25">
      <c r="A8220">
        <v>101940</v>
      </c>
      <c r="B8220" t="s">
        <v>1153</v>
      </c>
      <c r="C8220" t="s">
        <v>14</v>
      </c>
      <c r="D8220" t="s">
        <v>15</v>
      </c>
      <c r="E8220" t="s">
        <v>1154</v>
      </c>
      <c r="F8220" s="1">
        <v>42772.462476851855</v>
      </c>
      <c r="G8220">
        <v>3</v>
      </c>
      <c r="H8220">
        <v>26.91</v>
      </c>
      <c r="I8220">
        <v>80.73</v>
      </c>
      <c r="J8220">
        <v>18</v>
      </c>
      <c r="K8220" t="s">
        <v>1543</v>
      </c>
      <c r="L8220">
        <v>2017</v>
      </c>
      <c r="M8220">
        <v>2</v>
      </c>
    </row>
    <row r="8221" spans="1:13" x14ac:dyDescent="0.25">
      <c r="A8221">
        <v>101940</v>
      </c>
      <c r="B8221" t="s">
        <v>1153</v>
      </c>
      <c r="C8221" t="s">
        <v>14</v>
      </c>
      <c r="D8221" t="s">
        <v>15</v>
      </c>
      <c r="E8221" t="s">
        <v>1154</v>
      </c>
      <c r="F8221" s="1">
        <v>42779.460648148146</v>
      </c>
      <c r="G8221">
        <v>4</v>
      </c>
      <c r="H8221">
        <v>26.91</v>
      </c>
      <c r="I8221">
        <v>107.64</v>
      </c>
      <c r="J8221">
        <v>18</v>
      </c>
      <c r="K8221" t="s">
        <v>1543</v>
      </c>
      <c r="L8221">
        <v>2017</v>
      </c>
      <c r="M8221">
        <v>2</v>
      </c>
    </row>
    <row r="8222" spans="1:13" x14ac:dyDescent="0.25">
      <c r="A8222">
        <v>101940</v>
      </c>
      <c r="B8222" t="s">
        <v>1153</v>
      </c>
      <c r="C8222" t="s">
        <v>14</v>
      </c>
      <c r="D8222" t="s">
        <v>15</v>
      </c>
      <c r="E8222" t="s">
        <v>1154</v>
      </c>
      <c r="F8222" s="1">
        <v>42793.416712962964</v>
      </c>
      <c r="G8222">
        <v>3</v>
      </c>
      <c r="H8222">
        <v>26.91</v>
      </c>
      <c r="I8222">
        <v>80.73</v>
      </c>
      <c r="J8222">
        <v>18</v>
      </c>
      <c r="K8222" t="s">
        <v>1543</v>
      </c>
      <c r="L8222">
        <v>2017</v>
      </c>
      <c r="M8222">
        <v>2</v>
      </c>
    </row>
    <row r="8223" spans="1:13" x14ac:dyDescent="0.25">
      <c r="A8223">
        <v>101940</v>
      </c>
      <c r="B8223" t="s">
        <v>1153</v>
      </c>
      <c r="C8223" t="s">
        <v>14</v>
      </c>
      <c r="D8223" t="s">
        <v>15</v>
      </c>
      <c r="E8223" t="s">
        <v>1154</v>
      </c>
      <c r="F8223" s="1">
        <v>42807.452152777776</v>
      </c>
      <c r="G8223">
        <v>3</v>
      </c>
      <c r="H8223">
        <v>26.91</v>
      </c>
      <c r="I8223">
        <v>80.73</v>
      </c>
      <c r="J8223">
        <v>18</v>
      </c>
      <c r="K8223" t="s">
        <v>1543</v>
      </c>
      <c r="L8223">
        <v>2017</v>
      </c>
      <c r="M8223">
        <v>3</v>
      </c>
    </row>
    <row r="8224" spans="1:13" x14ac:dyDescent="0.25">
      <c r="A8224">
        <v>101940</v>
      </c>
      <c r="B8224" t="s">
        <v>1153</v>
      </c>
      <c r="C8224" t="s">
        <v>14</v>
      </c>
      <c r="D8224" t="s">
        <v>15</v>
      </c>
      <c r="E8224" t="s">
        <v>1154</v>
      </c>
      <c r="F8224" s="1">
        <v>42807.452152777776</v>
      </c>
      <c r="G8224">
        <v>2</v>
      </c>
      <c r="H8224">
        <v>26.91</v>
      </c>
      <c r="I8224">
        <v>53.82</v>
      </c>
      <c r="J8224">
        <v>18</v>
      </c>
      <c r="K8224" t="s">
        <v>1543</v>
      </c>
      <c r="L8224">
        <v>2017</v>
      </c>
      <c r="M8224">
        <v>3</v>
      </c>
    </row>
    <row r="8225" spans="1:13" x14ac:dyDescent="0.25">
      <c r="A8225">
        <v>101940</v>
      </c>
      <c r="B8225" t="s">
        <v>1153</v>
      </c>
      <c r="C8225" t="s">
        <v>14</v>
      </c>
      <c r="D8225" t="s">
        <v>15</v>
      </c>
      <c r="E8225" t="s">
        <v>1154</v>
      </c>
      <c r="F8225" s="1">
        <v>42838.437418981484</v>
      </c>
      <c r="G8225">
        <v>3</v>
      </c>
      <c r="H8225">
        <v>26.91</v>
      </c>
      <c r="I8225">
        <v>80.73</v>
      </c>
      <c r="J8225">
        <v>18</v>
      </c>
      <c r="K8225" t="s">
        <v>1543</v>
      </c>
      <c r="L8225">
        <v>2017</v>
      </c>
      <c r="M8225">
        <v>4</v>
      </c>
    </row>
    <row r="8226" spans="1:13" x14ac:dyDescent="0.25">
      <c r="A8226">
        <v>101940</v>
      </c>
      <c r="B8226" t="s">
        <v>1153</v>
      </c>
      <c r="C8226" t="s">
        <v>14</v>
      </c>
      <c r="D8226" t="s">
        <v>15</v>
      </c>
      <c r="E8226" t="s">
        <v>1154</v>
      </c>
      <c r="F8226" s="1">
        <v>42853.540937500002</v>
      </c>
      <c r="G8226">
        <v>1</v>
      </c>
      <c r="H8226">
        <v>26.91</v>
      </c>
      <c r="I8226">
        <v>26.91</v>
      </c>
      <c r="J8226">
        <v>18</v>
      </c>
      <c r="K8226" t="s">
        <v>1543</v>
      </c>
      <c r="L8226">
        <v>2017</v>
      </c>
      <c r="M8226">
        <v>4</v>
      </c>
    </row>
    <row r="8227" spans="1:13" x14ac:dyDescent="0.25">
      <c r="A8227">
        <v>101940</v>
      </c>
      <c r="B8227" t="s">
        <v>1153</v>
      </c>
      <c r="C8227" t="s">
        <v>14</v>
      </c>
      <c r="D8227" t="s">
        <v>15</v>
      </c>
      <c r="E8227" t="s">
        <v>1154</v>
      </c>
      <c r="F8227" s="1">
        <v>42853.540937500002</v>
      </c>
      <c r="G8227">
        <v>1</v>
      </c>
      <c r="H8227">
        <v>26.91</v>
      </c>
      <c r="I8227">
        <v>26.91</v>
      </c>
      <c r="J8227">
        <v>18</v>
      </c>
      <c r="K8227" t="s">
        <v>1543</v>
      </c>
      <c r="L8227">
        <v>2017</v>
      </c>
      <c r="M8227">
        <v>4</v>
      </c>
    </row>
    <row r="8228" spans="1:13" x14ac:dyDescent="0.25">
      <c r="A8228">
        <v>101940</v>
      </c>
      <c r="B8228" t="s">
        <v>1153</v>
      </c>
      <c r="C8228" t="s">
        <v>14</v>
      </c>
      <c r="D8228" t="s">
        <v>15</v>
      </c>
      <c r="E8228" t="s">
        <v>1154</v>
      </c>
      <c r="F8228" s="1">
        <v>42867.598252314812</v>
      </c>
      <c r="G8228">
        <v>2</v>
      </c>
      <c r="H8228">
        <v>26.91</v>
      </c>
      <c r="I8228">
        <v>53.82</v>
      </c>
      <c r="J8228">
        <v>18</v>
      </c>
      <c r="K8228" t="s">
        <v>1543</v>
      </c>
      <c r="L8228">
        <v>2017</v>
      </c>
      <c r="M8228">
        <v>5</v>
      </c>
    </row>
    <row r="8229" spans="1:13" x14ac:dyDescent="0.25">
      <c r="A8229">
        <v>101940</v>
      </c>
      <c r="B8229" t="s">
        <v>1153</v>
      </c>
      <c r="C8229" t="s">
        <v>14</v>
      </c>
      <c r="D8229" t="s">
        <v>15</v>
      </c>
      <c r="E8229" t="s">
        <v>1154</v>
      </c>
      <c r="F8229" s="1">
        <v>42884.43540509259</v>
      </c>
      <c r="G8229">
        <v>3</v>
      </c>
      <c r="H8229">
        <v>26.73</v>
      </c>
      <c r="I8229">
        <v>80.19</v>
      </c>
      <c r="J8229">
        <v>18</v>
      </c>
      <c r="K8229" t="s">
        <v>1543</v>
      </c>
      <c r="L8229">
        <v>2017</v>
      </c>
      <c r="M8229">
        <v>5</v>
      </c>
    </row>
    <row r="8230" spans="1:13" x14ac:dyDescent="0.25">
      <c r="A8230">
        <v>101940</v>
      </c>
      <c r="B8230" t="s">
        <v>1153</v>
      </c>
      <c r="C8230" t="s">
        <v>14</v>
      </c>
      <c r="D8230" t="s">
        <v>15</v>
      </c>
      <c r="E8230" t="s">
        <v>1154</v>
      </c>
      <c r="F8230" s="1">
        <v>42898.440983796296</v>
      </c>
      <c r="G8230">
        <v>2</v>
      </c>
      <c r="H8230">
        <v>26.73</v>
      </c>
      <c r="I8230">
        <v>53.46</v>
      </c>
      <c r="J8230">
        <v>18</v>
      </c>
      <c r="K8230" t="s">
        <v>1543</v>
      </c>
      <c r="L8230">
        <v>2017</v>
      </c>
      <c r="M8230">
        <v>6</v>
      </c>
    </row>
    <row r="8231" spans="1:13" x14ac:dyDescent="0.25">
      <c r="A8231">
        <v>101940</v>
      </c>
      <c r="B8231" t="s">
        <v>1153</v>
      </c>
      <c r="C8231" t="s">
        <v>14</v>
      </c>
      <c r="D8231" t="s">
        <v>15</v>
      </c>
      <c r="E8231" t="s">
        <v>1154</v>
      </c>
      <c r="F8231" s="1">
        <v>42933.528252314813</v>
      </c>
      <c r="G8231">
        <v>2</v>
      </c>
      <c r="H8231">
        <v>26.73</v>
      </c>
      <c r="I8231">
        <v>53.46</v>
      </c>
      <c r="J8231">
        <v>18</v>
      </c>
      <c r="K8231" t="s">
        <v>1543</v>
      </c>
      <c r="L8231">
        <v>2017</v>
      </c>
      <c r="M8231">
        <v>7</v>
      </c>
    </row>
    <row r="8232" spans="1:13" x14ac:dyDescent="0.25">
      <c r="A8232">
        <v>101940</v>
      </c>
      <c r="B8232" t="s">
        <v>1153</v>
      </c>
      <c r="C8232" t="s">
        <v>14</v>
      </c>
      <c r="D8232" t="s">
        <v>15</v>
      </c>
      <c r="E8232" t="s">
        <v>1154</v>
      </c>
      <c r="F8232" s="1">
        <v>42968.337037037039</v>
      </c>
      <c r="G8232">
        <v>1</v>
      </c>
      <c r="H8232">
        <v>26.73</v>
      </c>
      <c r="I8232">
        <v>26.73</v>
      </c>
      <c r="J8232">
        <v>18</v>
      </c>
      <c r="K8232" t="s">
        <v>1543</v>
      </c>
      <c r="L8232">
        <v>2017</v>
      </c>
      <c r="M8232">
        <v>8</v>
      </c>
    </row>
    <row r="8233" spans="1:13" x14ac:dyDescent="0.25">
      <c r="A8233">
        <v>101940</v>
      </c>
      <c r="B8233" t="s">
        <v>1153</v>
      </c>
      <c r="C8233" t="s">
        <v>14</v>
      </c>
      <c r="D8233" t="s">
        <v>15</v>
      </c>
      <c r="E8233" t="s">
        <v>1154</v>
      </c>
      <c r="F8233" s="1">
        <v>42968.337037037039</v>
      </c>
      <c r="G8233">
        <v>2</v>
      </c>
      <c r="H8233">
        <v>34.85</v>
      </c>
      <c r="I8233">
        <v>69.7</v>
      </c>
      <c r="J8233">
        <v>18</v>
      </c>
      <c r="K8233" t="s">
        <v>1543</v>
      </c>
      <c r="L8233">
        <v>2017</v>
      </c>
      <c r="M8233">
        <v>8</v>
      </c>
    </row>
    <row r="8234" spans="1:13" x14ac:dyDescent="0.25">
      <c r="A8234">
        <v>101940</v>
      </c>
      <c r="B8234" t="s">
        <v>1153</v>
      </c>
      <c r="C8234" t="s">
        <v>14</v>
      </c>
      <c r="D8234" t="s">
        <v>15</v>
      </c>
      <c r="E8234" t="s">
        <v>1154</v>
      </c>
      <c r="F8234" s="1">
        <v>42975.414710648147</v>
      </c>
      <c r="G8234">
        <v>3</v>
      </c>
      <c r="H8234">
        <v>34.880000000000003</v>
      </c>
      <c r="I8234">
        <v>104.64</v>
      </c>
      <c r="J8234">
        <v>18</v>
      </c>
      <c r="K8234" t="s">
        <v>1543</v>
      </c>
      <c r="L8234">
        <v>2017</v>
      </c>
      <c r="M8234">
        <v>8</v>
      </c>
    </row>
    <row r="8235" spans="1:13" x14ac:dyDescent="0.25">
      <c r="A8235">
        <v>101940</v>
      </c>
      <c r="B8235" t="s">
        <v>1153</v>
      </c>
      <c r="C8235" t="s">
        <v>14</v>
      </c>
      <c r="D8235" t="s">
        <v>15</v>
      </c>
      <c r="E8235" t="s">
        <v>1154</v>
      </c>
      <c r="F8235" s="1">
        <v>43045.410370370373</v>
      </c>
      <c r="G8235">
        <v>2</v>
      </c>
      <c r="H8235">
        <v>34.85</v>
      </c>
      <c r="I8235">
        <v>69.7</v>
      </c>
      <c r="J8235">
        <v>18</v>
      </c>
      <c r="K8235" t="s">
        <v>1543</v>
      </c>
      <c r="L8235">
        <v>2017</v>
      </c>
      <c r="M8235">
        <v>11</v>
      </c>
    </row>
    <row r="8236" spans="1:13" x14ac:dyDescent="0.25">
      <c r="A8236">
        <v>101940</v>
      </c>
      <c r="B8236" t="s">
        <v>1153</v>
      </c>
      <c r="C8236" t="s">
        <v>14</v>
      </c>
      <c r="D8236" t="s">
        <v>15</v>
      </c>
      <c r="E8236" t="s">
        <v>1154</v>
      </c>
      <c r="F8236" s="1">
        <v>43059.417500000003</v>
      </c>
      <c r="G8236">
        <v>2</v>
      </c>
      <c r="H8236">
        <v>34.85</v>
      </c>
      <c r="I8236">
        <v>69.7</v>
      </c>
      <c r="J8236">
        <v>18</v>
      </c>
      <c r="K8236" t="s">
        <v>1543</v>
      </c>
      <c r="L8236">
        <v>2017</v>
      </c>
      <c r="M8236">
        <v>11</v>
      </c>
    </row>
    <row r="8237" spans="1:13" x14ac:dyDescent="0.25">
      <c r="A8237">
        <v>101940</v>
      </c>
      <c r="B8237" t="s">
        <v>1153</v>
      </c>
      <c r="C8237" t="s">
        <v>14</v>
      </c>
      <c r="D8237" t="s">
        <v>15</v>
      </c>
      <c r="E8237" t="s">
        <v>1154</v>
      </c>
      <c r="F8237" s="1">
        <v>43059.417500000003</v>
      </c>
      <c r="G8237">
        <v>1</v>
      </c>
      <c r="H8237">
        <v>34.85</v>
      </c>
      <c r="I8237">
        <v>34.85</v>
      </c>
      <c r="J8237">
        <v>18</v>
      </c>
      <c r="K8237" t="s">
        <v>1543</v>
      </c>
      <c r="L8237">
        <v>2017</v>
      </c>
      <c r="M8237">
        <v>11</v>
      </c>
    </row>
    <row r="8238" spans="1:13" x14ac:dyDescent="0.25">
      <c r="A8238">
        <v>101940</v>
      </c>
      <c r="B8238" t="s">
        <v>1153</v>
      </c>
      <c r="C8238" t="s">
        <v>14</v>
      </c>
      <c r="D8238" t="s">
        <v>15</v>
      </c>
      <c r="E8238" t="s">
        <v>1154</v>
      </c>
      <c r="F8238" s="1">
        <v>43059.419502314813</v>
      </c>
      <c r="G8238">
        <v>3</v>
      </c>
      <c r="H8238">
        <v>34.85</v>
      </c>
      <c r="I8238">
        <v>104.55</v>
      </c>
      <c r="J8238">
        <v>18</v>
      </c>
      <c r="K8238" t="s">
        <v>1543</v>
      </c>
      <c r="L8238">
        <v>2017</v>
      </c>
      <c r="M8238">
        <v>11</v>
      </c>
    </row>
    <row r="8239" spans="1:13" x14ac:dyDescent="0.25">
      <c r="A8239">
        <v>101940</v>
      </c>
      <c r="B8239" t="s">
        <v>1153</v>
      </c>
      <c r="C8239" t="s">
        <v>14</v>
      </c>
      <c r="D8239" t="s">
        <v>15</v>
      </c>
      <c r="E8239" t="s">
        <v>1154</v>
      </c>
      <c r="F8239" s="1">
        <v>43066.363923611112</v>
      </c>
      <c r="G8239">
        <v>2</v>
      </c>
      <c r="H8239">
        <v>34.85</v>
      </c>
      <c r="I8239">
        <v>69.7</v>
      </c>
      <c r="J8239">
        <v>18</v>
      </c>
      <c r="K8239" t="s">
        <v>1543</v>
      </c>
      <c r="L8239">
        <v>2017</v>
      </c>
      <c r="M8239">
        <v>11</v>
      </c>
    </row>
    <row r="8240" spans="1:13" x14ac:dyDescent="0.25">
      <c r="A8240">
        <v>101940</v>
      </c>
      <c r="B8240" t="s">
        <v>1153</v>
      </c>
      <c r="C8240" t="s">
        <v>14</v>
      </c>
      <c r="D8240" t="s">
        <v>15</v>
      </c>
      <c r="E8240" t="s">
        <v>1154</v>
      </c>
      <c r="F8240" s="1">
        <v>43080.359155092592</v>
      </c>
      <c r="G8240">
        <v>2</v>
      </c>
      <c r="H8240">
        <v>34.85</v>
      </c>
      <c r="I8240">
        <v>69.7</v>
      </c>
      <c r="J8240">
        <v>18</v>
      </c>
      <c r="K8240" t="s">
        <v>1543</v>
      </c>
      <c r="L8240">
        <v>2017</v>
      </c>
      <c r="M8240">
        <v>12</v>
      </c>
    </row>
    <row r="8241" spans="1:13" x14ac:dyDescent="0.25">
      <c r="A8241">
        <v>101940</v>
      </c>
      <c r="B8241" t="s">
        <v>1153</v>
      </c>
      <c r="C8241" t="s">
        <v>14</v>
      </c>
      <c r="D8241" t="s">
        <v>15</v>
      </c>
      <c r="E8241" t="s">
        <v>1154</v>
      </c>
      <c r="F8241" s="1">
        <v>43091.421678240738</v>
      </c>
      <c r="G8241">
        <v>1</v>
      </c>
      <c r="H8241">
        <v>34.85</v>
      </c>
      <c r="I8241">
        <v>34.85</v>
      </c>
      <c r="J8241">
        <v>18</v>
      </c>
      <c r="K8241" t="s">
        <v>1543</v>
      </c>
      <c r="L8241">
        <v>2017</v>
      </c>
      <c r="M8241">
        <v>12</v>
      </c>
    </row>
    <row r="8242" spans="1:13" x14ac:dyDescent="0.25">
      <c r="A8242">
        <v>101940</v>
      </c>
      <c r="B8242" t="s">
        <v>1153</v>
      </c>
      <c r="C8242" t="s">
        <v>14</v>
      </c>
      <c r="D8242" t="s">
        <v>15</v>
      </c>
      <c r="E8242" t="s">
        <v>1154</v>
      </c>
      <c r="F8242" s="1">
        <v>43091.421678240738</v>
      </c>
      <c r="G8242">
        <v>2</v>
      </c>
      <c r="H8242">
        <v>34.85</v>
      </c>
      <c r="I8242">
        <v>69.7</v>
      </c>
      <c r="J8242">
        <v>18</v>
      </c>
      <c r="K8242" t="s">
        <v>1543</v>
      </c>
      <c r="L8242">
        <v>2017</v>
      </c>
      <c r="M8242">
        <v>12</v>
      </c>
    </row>
    <row r="8243" spans="1:13" x14ac:dyDescent="0.25">
      <c r="A8243">
        <v>101940</v>
      </c>
      <c r="B8243" t="s">
        <v>1153</v>
      </c>
      <c r="C8243" t="s">
        <v>14</v>
      </c>
      <c r="D8243" t="s">
        <v>15</v>
      </c>
      <c r="E8243" t="s">
        <v>1154</v>
      </c>
      <c r="F8243" s="1">
        <v>43108.437719907408</v>
      </c>
      <c r="G8243">
        <v>2</v>
      </c>
      <c r="H8243">
        <v>34.85</v>
      </c>
      <c r="I8243">
        <v>69.7</v>
      </c>
      <c r="J8243">
        <v>18</v>
      </c>
      <c r="K8243" t="s">
        <v>1543</v>
      </c>
      <c r="L8243">
        <v>2018</v>
      </c>
      <c r="M8243">
        <v>1</v>
      </c>
    </row>
    <row r="8244" spans="1:13" x14ac:dyDescent="0.25">
      <c r="A8244">
        <v>101940</v>
      </c>
      <c r="B8244" t="s">
        <v>1153</v>
      </c>
      <c r="C8244" t="s">
        <v>14</v>
      </c>
      <c r="D8244" t="s">
        <v>15</v>
      </c>
      <c r="E8244" t="s">
        <v>1154</v>
      </c>
      <c r="F8244" s="1">
        <v>43122.573425925926</v>
      </c>
      <c r="G8244">
        <v>2</v>
      </c>
      <c r="H8244">
        <v>34.85</v>
      </c>
      <c r="I8244">
        <v>69.7</v>
      </c>
      <c r="J8244">
        <v>18</v>
      </c>
      <c r="K8244" t="s">
        <v>1543</v>
      </c>
      <c r="L8244">
        <v>2018</v>
      </c>
      <c r="M8244">
        <v>1</v>
      </c>
    </row>
    <row r="8245" spans="1:13" x14ac:dyDescent="0.25">
      <c r="A8245">
        <v>101940</v>
      </c>
      <c r="B8245" t="s">
        <v>1153</v>
      </c>
      <c r="C8245" t="s">
        <v>14</v>
      </c>
      <c r="D8245" t="s">
        <v>15</v>
      </c>
      <c r="E8245" t="s">
        <v>1154</v>
      </c>
      <c r="F8245" s="1">
        <v>43129.317175925928</v>
      </c>
      <c r="G8245">
        <v>2</v>
      </c>
      <c r="H8245">
        <v>34.85</v>
      </c>
      <c r="I8245">
        <v>69.7</v>
      </c>
      <c r="J8245">
        <v>18</v>
      </c>
      <c r="K8245" t="s">
        <v>1543</v>
      </c>
      <c r="L8245">
        <v>2018</v>
      </c>
      <c r="M8245">
        <v>1</v>
      </c>
    </row>
    <row r="8246" spans="1:13" x14ac:dyDescent="0.25">
      <c r="A8246">
        <v>101940</v>
      </c>
      <c r="B8246" t="s">
        <v>1153</v>
      </c>
      <c r="C8246" t="s">
        <v>14</v>
      </c>
      <c r="D8246" t="s">
        <v>15</v>
      </c>
      <c r="E8246" t="s">
        <v>1154</v>
      </c>
      <c r="F8246" s="1">
        <v>43164.410092592596</v>
      </c>
      <c r="G8246">
        <v>2</v>
      </c>
      <c r="H8246">
        <v>34.68</v>
      </c>
      <c r="I8246">
        <v>69.36</v>
      </c>
      <c r="J8246">
        <v>18</v>
      </c>
      <c r="K8246" t="s">
        <v>1543</v>
      </c>
      <c r="L8246">
        <v>2018</v>
      </c>
      <c r="M8246">
        <v>3</v>
      </c>
    </row>
    <row r="8247" spans="1:13" x14ac:dyDescent="0.25">
      <c r="A8247">
        <v>101940</v>
      </c>
      <c r="B8247" t="s">
        <v>1153</v>
      </c>
      <c r="C8247" t="s">
        <v>14</v>
      </c>
      <c r="D8247" t="s">
        <v>15</v>
      </c>
      <c r="E8247" t="s">
        <v>1154</v>
      </c>
      <c r="F8247" s="1">
        <v>43164.410092592596</v>
      </c>
      <c r="G8247">
        <v>1</v>
      </c>
      <c r="H8247">
        <v>34.85</v>
      </c>
      <c r="I8247">
        <v>34.85</v>
      </c>
      <c r="J8247">
        <v>18</v>
      </c>
      <c r="K8247" t="s">
        <v>1543</v>
      </c>
      <c r="L8247">
        <v>2018</v>
      </c>
      <c r="M8247">
        <v>3</v>
      </c>
    </row>
    <row r="8248" spans="1:13" x14ac:dyDescent="0.25">
      <c r="A8248">
        <v>101940</v>
      </c>
      <c r="B8248" t="s">
        <v>1153</v>
      </c>
      <c r="C8248" t="s">
        <v>14</v>
      </c>
      <c r="D8248" t="s">
        <v>15</v>
      </c>
      <c r="E8248" t="s">
        <v>1154</v>
      </c>
      <c r="F8248" s="1">
        <v>43188.531805555554</v>
      </c>
      <c r="G8248">
        <v>1</v>
      </c>
      <c r="H8248">
        <v>34.85</v>
      </c>
      <c r="I8248">
        <v>34.85</v>
      </c>
      <c r="J8248">
        <v>18</v>
      </c>
      <c r="K8248" t="s">
        <v>1543</v>
      </c>
      <c r="L8248">
        <v>2018</v>
      </c>
      <c r="M8248">
        <v>3</v>
      </c>
    </row>
    <row r="8249" spans="1:13" x14ac:dyDescent="0.25">
      <c r="A8249">
        <v>101940</v>
      </c>
      <c r="B8249" t="s">
        <v>1153</v>
      </c>
      <c r="C8249" t="s">
        <v>14</v>
      </c>
      <c r="D8249" t="s">
        <v>15</v>
      </c>
      <c r="E8249" t="s">
        <v>1154</v>
      </c>
      <c r="F8249" s="1">
        <v>43199.416284722225</v>
      </c>
      <c r="G8249">
        <v>3</v>
      </c>
      <c r="H8249">
        <v>34.85</v>
      </c>
      <c r="I8249">
        <v>104.55</v>
      </c>
      <c r="J8249">
        <v>18</v>
      </c>
      <c r="K8249" t="s">
        <v>1543</v>
      </c>
      <c r="L8249">
        <v>2018</v>
      </c>
      <c r="M8249">
        <v>4</v>
      </c>
    </row>
    <row r="8250" spans="1:13" x14ac:dyDescent="0.25">
      <c r="A8250">
        <v>101940</v>
      </c>
      <c r="B8250" t="s">
        <v>1153</v>
      </c>
      <c r="C8250" t="s">
        <v>14</v>
      </c>
      <c r="D8250" t="s">
        <v>15</v>
      </c>
      <c r="E8250" t="s">
        <v>1154</v>
      </c>
      <c r="F8250" s="1">
        <v>43234.357372685183</v>
      </c>
      <c r="G8250">
        <v>3</v>
      </c>
      <c r="H8250">
        <v>34.85</v>
      </c>
      <c r="I8250">
        <v>104.55</v>
      </c>
      <c r="J8250">
        <v>18</v>
      </c>
      <c r="K8250" t="s">
        <v>1543</v>
      </c>
      <c r="L8250">
        <v>2018</v>
      </c>
      <c r="M8250">
        <v>5</v>
      </c>
    </row>
    <row r="8251" spans="1:13" x14ac:dyDescent="0.25">
      <c r="A8251">
        <v>101940</v>
      </c>
      <c r="B8251" t="s">
        <v>1153</v>
      </c>
      <c r="C8251" t="s">
        <v>14</v>
      </c>
      <c r="D8251" t="s">
        <v>15</v>
      </c>
      <c r="E8251" t="s">
        <v>1154</v>
      </c>
      <c r="F8251" s="1">
        <v>43234.357372685183</v>
      </c>
      <c r="G8251">
        <v>2</v>
      </c>
      <c r="H8251">
        <v>34.85</v>
      </c>
      <c r="I8251">
        <v>69.7</v>
      </c>
      <c r="J8251">
        <v>18</v>
      </c>
      <c r="K8251" t="s">
        <v>1543</v>
      </c>
      <c r="L8251">
        <v>2018</v>
      </c>
      <c r="M8251">
        <v>5</v>
      </c>
    </row>
    <row r="8252" spans="1:13" x14ac:dyDescent="0.25">
      <c r="A8252">
        <v>101940</v>
      </c>
      <c r="B8252" t="s">
        <v>1153</v>
      </c>
      <c r="C8252" t="s">
        <v>14</v>
      </c>
      <c r="D8252" t="s">
        <v>15</v>
      </c>
      <c r="E8252" t="s">
        <v>1154</v>
      </c>
      <c r="F8252" s="1">
        <v>43262.338900462964</v>
      </c>
      <c r="G8252">
        <v>3</v>
      </c>
      <c r="H8252">
        <v>34.85</v>
      </c>
      <c r="I8252">
        <v>104.55</v>
      </c>
      <c r="J8252">
        <v>18</v>
      </c>
      <c r="K8252" t="s">
        <v>1543</v>
      </c>
      <c r="L8252">
        <v>2018</v>
      </c>
      <c r="M8252">
        <v>6</v>
      </c>
    </row>
    <row r="8253" spans="1:13" x14ac:dyDescent="0.25">
      <c r="A8253">
        <v>101940</v>
      </c>
      <c r="B8253" t="s">
        <v>1153</v>
      </c>
      <c r="C8253" t="s">
        <v>14</v>
      </c>
      <c r="D8253" t="s">
        <v>15</v>
      </c>
      <c r="E8253" t="s">
        <v>1154</v>
      </c>
      <c r="F8253" s="1">
        <v>43269.349953703706</v>
      </c>
      <c r="G8253">
        <v>2</v>
      </c>
      <c r="H8253">
        <v>34.68</v>
      </c>
      <c r="I8253">
        <v>69.36</v>
      </c>
      <c r="J8253">
        <v>18</v>
      </c>
      <c r="K8253" t="s">
        <v>1543</v>
      </c>
      <c r="L8253">
        <v>2018</v>
      </c>
      <c r="M8253">
        <v>6</v>
      </c>
    </row>
    <row r="8254" spans="1:13" x14ac:dyDescent="0.25">
      <c r="A8254">
        <v>101940</v>
      </c>
      <c r="B8254" t="s">
        <v>1153</v>
      </c>
      <c r="C8254" t="s">
        <v>14</v>
      </c>
      <c r="D8254" t="s">
        <v>15</v>
      </c>
      <c r="E8254" t="s">
        <v>1154</v>
      </c>
      <c r="F8254" s="1">
        <v>43269.349953703706</v>
      </c>
      <c r="G8254">
        <v>1</v>
      </c>
      <c r="H8254">
        <v>34.85</v>
      </c>
      <c r="I8254">
        <v>34.85</v>
      </c>
      <c r="J8254">
        <v>18</v>
      </c>
      <c r="K8254" t="s">
        <v>1543</v>
      </c>
      <c r="L8254">
        <v>2018</v>
      </c>
      <c r="M8254">
        <v>6</v>
      </c>
    </row>
    <row r="8255" spans="1:13" x14ac:dyDescent="0.25">
      <c r="A8255">
        <v>101940</v>
      </c>
      <c r="B8255" t="s">
        <v>1153</v>
      </c>
      <c r="C8255" t="s">
        <v>14</v>
      </c>
      <c r="D8255" t="s">
        <v>15</v>
      </c>
      <c r="E8255" t="s">
        <v>1154</v>
      </c>
      <c r="F8255" s="1">
        <v>43283.322164351855</v>
      </c>
      <c r="G8255">
        <v>2</v>
      </c>
      <c r="H8255">
        <v>34.85</v>
      </c>
      <c r="I8255">
        <v>69.7</v>
      </c>
      <c r="J8255">
        <v>18</v>
      </c>
      <c r="K8255" t="s">
        <v>1543</v>
      </c>
      <c r="L8255">
        <v>2018</v>
      </c>
      <c r="M8255">
        <v>7</v>
      </c>
    </row>
    <row r="8256" spans="1:13" x14ac:dyDescent="0.25">
      <c r="A8256">
        <v>101940</v>
      </c>
      <c r="B8256" t="s">
        <v>1153</v>
      </c>
      <c r="C8256" t="s">
        <v>14</v>
      </c>
      <c r="D8256" t="s">
        <v>15</v>
      </c>
      <c r="E8256" t="s">
        <v>1154</v>
      </c>
      <c r="F8256" s="1">
        <v>43283.322164351855</v>
      </c>
      <c r="G8256">
        <v>1</v>
      </c>
      <c r="H8256">
        <v>34.85</v>
      </c>
      <c r="I8256">
        <v>34.85</v>
      </c>
      <c r="J8256">
        <v>18</v>
      </c>
      <c r="K8256" t="s">
        <v>1543</v>
      </c>
      <c r="L8256">
        <v>2018</v>
      </c>
      <c r="M8256">
        <v>7</v>
      </c>
    </row>
    <row r="8257" spans="1:13" x14ac:dyDescent="0.25">
      <c r="A8257">
        <v>101940</v>
      </c>
      <c r="B8257" t="s">
        <v>1153</v>
      </c>
      <c r="C8257" t="s">
        <v>14</v>
      </c>
      <c r="D8257" t="s">
        <v>15</v>
      </c>
      <c r="E8257" t="s">
        <v>1154</v>
      </c>
      <c r="F8257" s="1">
        <v>43332.364282407405</v>
      </c>
      <c r="G8257">
        <v>4</v>
      </c>
      <c r="H8257">
        <v>34.85</v>
      </c>
      <c r="I8257">
        <v>139.4</v>
      </c>
      <c r="J8257">
        <v>18</v>
      </c>
      <c r="K8257" t="s">
        <v>1543</v>
      </c>
      <c r="L8257">
        <v>2018</v>
      </c>
      <c r="M8257">
        <v>8</v>
      </c>
    </row>
    <row r="8258" spans="1:13" x14ac:dyDescent="0.25">
      <c r="A8258">
        <v>101940</v>
      </c>
      <c r="B8258" t="s">
        <v>1153</v>
      </c>
      <c r="C8258" t="s">
        <v>14</v>
      </c>
      <c r="D8258" t="s">
        <v>15</v>
      </c>
      <c r="E8258" t="s">
        <v>1154</v>
      </c>
      <c r="F8258" s="1">
        <v>43346.412083333336</v>
      </c>
      <c r="G8258">
        <v>1</v>
      </c>
      <c r="H8258">
        <v>34.85</v>
      </c>
      <c r="I8258">
        <v>34.85</v>
      </c>
      <c r="J8258">
        <v>18</v>
      </c>
      <c r="K8258" t="s">
        <v>1543</v>
      </c>
      <c r="L8258">
        <v>2018</v>
      </c>
      <c r="M8258">
        <v>9</v>
      </c>
    </row>
    <row r="8259" spans="1:13" x14ac:dyDescent="0.25">
      <c r="A8259">
        <v>101940</v>
      </c>
      <c r="B8259" t="s">
        <v>1153</v>
      </c>
      <c r="C8259" t="s">
        <v>14</v>
      </c>
      <c r="D8259" t="s">
        <v>15</v>
      </c>
      <c r="E8259" t="s">
        <v>1154</v>
      </c>
      <c r="F8259" s="1">
        <v>43346.412083333336</v>
      </c>
      <c r="G8259">
        <v>2</v>
      </c>
      <c r="H8259">
        <v>34.85</v>
      </c>
      <c r="I8259">
        <v>69.7</v>
      </c>
      <c r="J8259">
        <v>18</v>
      </c>
      <c r="K8259" t="s">
        <v>1543</v>
      </c>
      <c r="L8259">
        <v>2018</v>
      </c>
      <c r="M8259">
        <v>9</v>
      </c>
    </row>
    <row r="8260" spans="1:13" x14ac:dyDescent="0.25">
      <c r="A8260">
        <v>101940</v>
      </c>
      <c r="B8260" t="s">
        <v>1153</v>
      </c>
      <c r="C8260" t="s">
        <v>14</v>
      </c>
      <c r="D8260" t="s">
        <v>15</v>
      </c>
      <c r="E8260" t="s">
        <v>1154</v>
      </c>
      <c r="F8260" s="1">
        <v>43360.33766203704</v>
      </c>
      <c r="G8260">
        <v>3</v>
      </c>
      <c r="H8260">
        <v>34.85</v>
      </c>
      <c r="I8260">
        <v>104.55</v>
      </c>
      <c r="J8260">
        <v>18</v>
      </c>
      <c r="K8260" t="s">
        <v>1543</v>
      </c>
      <c r="L8260">
        <v>2018</v>
      </c>
      <c r="M8260">
        <v>9</v>
      </c>
    </row>
    <row r="8261" spans="1:13" x14ac:dyDescent="0.25">
      <c r="A8261">
        <v>101940</v>
      </c>
      <c r="B8261" t="s">
        <v>1153</v>
      </c>
      <c r="C8261" t="s">
        <v>14</v>
      </c>
      <c r="D8261" t="s">
        <v>15</v>
      </c>
      <c r="E8261" t="s">
        <v>1154</v>
      </c>
      <c r="F8261" s="1">
        <v>43367.425381944442</v>
      </c>
      <c r="G8261">
        <v>2</v>
      </c>
      <c r="H8261">
        <v>34.85</v>
      </c>
      <c r="I8261">
        <v>69.7</v>
      </c>
      <c r="J8261">
        <v>18</v>
      </c>
      <c r="K8261" t="s">
        <v>1543</v>
      </c>
      <c r="L8261">
        <v>2018</v>
      </c>
      <c r="M8261">
        <v>9</v>
      </c>
    </row>
    <row r="8262" spans="1:13" x14ac:dyDescent="0.25">
      <c r="A8262">
        <v>101940</v>
      </c>
      <c r="B8262" t="s">
        <v>1153</v>
      </c>
      <c r="C8262" t="s">
        <v>14</v>
      </c>
      <c r="D8262" t="s">
        <v>15</v>
      </c>
      <c r="E8262" t="s">
        <v>1154</v>
      </c>
      <c r="F8262" s="1">
        <v>43437.50885416667</v>
      </c>
      <c r="G8262">
        <v>3</v>
      </c>
      <c r="H8262">
        <v>34.85</v>
      </c>
      <c r="I8262">
        <v>104.55</v>
      </c>
      <c r="J8262">
        <v>18</v>
      </c>
      <c r="K8262" t="s">
        <v>1543</v>
      </c>
      <c r="L8262">
        <v>2018</v>
      </c>
      <c r="M8262">
        <v>12</v>
      </c>
    </row>
    <row r="8263" spans="1:13" x14ac:dyDescent="0.25">
      <c r="A8263">
        <v>101940</v>
      </c>
      <c r="B8263" t="s">
        <v>1153</v>
      </c>
      <c r="C8263" t="s">
        <v>14</v>
      </c>
      <c r="D8263" t="s">
        <v>15</v>
      </c>
      <c r="E8263" t="s">
        <v>1154</v>
      </c>
      <c r="F8263" s="1">
        <v>43444.603877314818</v>
      </c>
      <c r="G8263">
        <v>2</v>
      </c>
      <c r="H8263">
        <v>34.85</v>
      </c>
      <c r="I8263">
        <v>69.7</v>
      </c>
      <c r="J8263">
        <v>18</v>
      </c>
      <c r="K8263" t="s">
        <v>1543</v>
      </c>
      <c r="L8263">
        <v>2018</v>
      </c>
      <c r="M8263">
        <v>12</v>
      </c>
    </row>
    <row r="8264" spans="1:13" x14ac:dyDescent="0.25">
      <c r="A8264">
        <v>101940</v>
      </c>
      <c r="B8264" t="s">
        <v>1153</v>
      </c>
      <c r="C8264" t="s">
        <v>14</v>
      </c>
      <c r="D8264" t="s">
        <v>15</v>
      </c>
      <c r="E8264" t="s">
        <v>1154</v>
      </c>
      <c r="F8264" s="1">
        <v>43521.418356481481</v>
      </c>
      <c r="G8264">
        <v>3</v>
      </c>
      <c r="H8264">
        <v>34.85</v>
      </c>
      <c r="I8264">
        <v>104.55</v>
      </c>
      <c r="J8264">
        <v>18</v>
      </c>
      <c r="K8264" t="s">
        <v>1543</v>
      </c>
      <c r="L8264">
        <v>2019</v>
      </c>
      <c r="M8264">
        <v>2</v>
      </c>
    </row>
    <row r="8265" spans="1:13" x14ac:dyDescent="0.25">
      <c r="A8265">
        <v>101940</v>
      </c>
      <c r="B8265" t="s">
        <v>1153</v>
      </c>
      <c r="C8265" t="s">
        <v>14</v>
      </c>
      <c r="D8265" t="s">
        <v>15</v>
      </c>
      <c r="E8265" t="s">
        <v>1154</v>
      </c>
      <c r="F8265" s="1">
        <v>43556.407962962963</v>
      </c>
      <c r="G8265">
        <v>1</v>
      </c>
      <c r="H8265">
        <v>34.85</v>
      </c>
      <c r="I8265">
        <v>34.85</v>
      </c>
      <c r="J8265">
        <v>18</v>
      </c>
      <c r="K8265" t="s">
        <v>1543</v>
      </c>
      <c r="L8265">
        <v>2019</v>
      </c>
      <c r="M8265">
        <v>4</v>
      </c>
    </row>
    <row r="8266" spans="1:13" x14ac:dyDescent="0.25">
      <c r="A8266">
        <v>101940</v>
      </c>
      <c r="B8266" t="s">
        <v>1153</v>
      </c>
      <c r="C8266" t="s">
        <v>14</v>
      </c>
      <c r="D8266" t="s">
        <v>15</v>
      </c>
      <c r="E8266" t="s">
        <v>1154</v>
      </c>
      <c r="F8266" s="1">
        <v>43619.372534722221</v>
      </c>
      <c r="G8266">
        <v>2</v>
      </c>
      <c r="H8266">
        <v>34.880000000000003</v>
      </c>
      <c r="I8266">
        <v>69.760000000000005</v>
      </c>
      <c r="J8266">
        <v>18</v>
      </c>
      <c r="K8266" t="s">
        <v>1543</v>
      </c>
      <c r="L8266">
        <v>2019</v>
      </c>
      <c r="M8266">
        <v>6</v>
      </c>
    </row>
    <row r="8267" spans="1:13" x14ac:dyDescent="0.25">
      <c r="A8267">
        <v>101940</v>
      </c>
      <c r="B8267" t="s">
        <v>1153</v>
      </c>
      <c r="C8267" t="s">
        <v>14</v>
      </c>
      <c r="D8267" t="s">
        <v>15</v>
      </c>
      <c r="E8267" t="s">
        <v>1154</v>
      </c>
      <c r="F8267" s="1">
        <v>43626.398240740738</v>
      </c>
      <c r="G8267">
        <v>2</v>
      </c>
      <c r="H8267">
        <v>34.880000000000003</v>
      </c>
      <c r="I8267">
        <v>69.760000000000005</v>
      </c>
      <c r="J8267">
        <v>18</v>
      </c>
      <c r="K8267" t="s">
        <v>1543</v>
      </c>
      <c r="L8267">
        <v>2019</v>
      </c>
      <c r="M8267">
        <v>6</v>
      </c>
    </row>
    <row r="8268" spans="1:13" x14ac:dyDescent="0.25">
      <c r="A8268">
        <v>101940</v>
      </c>
      <c r="B8268" t="s">
        <v>1153</v>
      </c>
      <c r="C8268" t="s">
        <v>14</v>
      </c>
      <c r="D8268" t="s">
        <v>15</v>
      </c>
      <c r="E8268" t="s">
        <v>1154</v>
      </c>
      <c r="F8268" s="1">
        <v>43626.401446759257</v>
      </c>
      <c r="G8268">
        <v>2</v>
      </c>
      <c r="H8268">
        <v>34.880000000000003</v>
      </c>
      <c r="I8268">
        <v>69.760000000000005</v>
      </c>
      <c r="J8268">
        <v>18</v>
      </c>
      <c r="K8268" t="s">
        <v>1543</v>
      </c>
      <c r="L8268">
        <v>2019</v>
      </c>
      <c r="M8268">
        <v>6</v>
      </c>
    </row>
    <row r="8269" spans="1:13" x14ac:dyDescent="0.25">
      <c r="A8269">
        <v>101940</v>
      </c>
      <c r="B8269" t="s">
        <v>1153</v>
      </c>
      <c r="C8269" t="s">
        <v>14</v>
      </c>
      <c r="D8269" t="s">
        <v>15</v>
      </c>
      <c r="E8269" t="s">
        <v>1154</v>
      </c>
      <c r="F8269" s="1">
        <v>43633.429166666669</v>
      </c>
      <c r="G8269">
        <v>5</v>
      </c>
      <c r="H8269">
        <v>34.880000000000003</v>
      </c>
      <c r="I8269">
        <v>174.4</v>
      </c>
      <c r="J8269">
        <v>18</v>
      </c>
      <c r="K8269" t="s">
        <v>1543</v>
      </c>
      <c r="L8269">
        <v>2019</v>
      </c>
      <c r="M8269">
        <v>6</v>
      </c>
    </row>
    <row r="8270" spans="1:13" x14ac:dyDescent="0.25">
      <c r="A8270">
        <v>101940</v>
      </c>
      <c r="B8270" t="s">
        <v>1153</v>
      </c>
      <c r="C8270" t="s">
        <v>14</v>
      </c>
      <c r="D8270" t="s">
        <v>15</v>
      </c>
      <c r="E8270" t="s">
        <v>1154</v>
      </c>
      <c r="F8270" s="1">
        <v>43647.421956018516</v>
      </c>
      <c r="G8270">
        <v>2</v>
      </c>
      <c r="H8270">
        <v>34.880000000000003</v>
      </c>
      <c r="I8270">
        <v>69.760000000000005</v>
      </c>
      <c r="J8270">
        <v>18</v>
      </c>
      <c r="K8270" t="s">
        <v>1543</v>
      </c>
      <c r="L8270">
        <v>2019</v>
      </c>
      <c r="M8270">
        <v>7</v>
      </c>
    </row>
    <row r="8271" spans="1:13" x14ac:dyDescent="0.25">
      <c r="A8271">
        <v>101940</v>
      </c>
      <c r="B8271" t="s">
        <v>1153</v>
      </c>
      <c r="C8271" t="s">
        <v>14</v>
      </c>
      <c r="D8271" t="s">
        <v>15</v>
      </c>
      <c r="E8271" t="s">
        <v>1154</v>
      </c>
      <c r="F8271" s="1">
        <v>43647.421956018516</v>
      </c>
      <c r="G8271">
        <v>3</v>
      </c>
      <c r="H8271">
        <v>34.880000000000003</v>
      </c>
      <c r="I8271">
        <v>104.64</v>
      </c>
      <c r="J8271">
        <v>18</v>
      </c>
      <c r="K8271" t="s">
        <v>1543</v>
      </c>
      <c r="L8271">
        <v>2019</v>
      </c>
      <c r="M8271">
        <v>7</v>
      </c>
    </row>
    <row r="8272" spans="1:13" x14ac:dyDescent="0.25">
      <c r="A8272">
        <v>101940</v>
      </c>
      <c r="B8272" t="s">
        <v>1153</v>
      </c>
      <c r="C8272" t="s">
        <v>14</v>
      </c>
      <c r="D8272" t="s">
        <v>15</v>
      </c>
      <c r="E8272" t="s">
        <v>1154</v>
      </c>
      <c r="F8272" s="1">
        <v>43724.387106481481</v>
      </c>
      <c r="G8272">
        <v>5</v>
      </c>
      <c r="H8272">
        <v>35.159999999999997</v>
      </c>
      <c r="I8272">
        <v>175.8</v>
      </c>
      <c r="J8272">
        <v>18</v>
      </c>
      <c r="K8272" t="s">
        <v>1543</v>
      </c>
      <c r="L8272">
        <v>2019</v>
      </c>
      <c r="M8272">
        <v>9</v>
      </c>
    </row>
    <row r="8273" spans="1:13" x14ac:dyDescent="0.25">
      <c r="A8273">
        <v>101940</v>
      </c>
      <c r="B8273" t="s">
        <v>1153</v>
      </c>
      <c r="C8273" t="s">
        <v>14</v>
      </c>
      <c r="D8273" t="s">
        <v>15</v>
      </c>
      <c r="E8273" t="s">
        <v>1154</v>
      </c>
      <c r="F8273" s="1">
        <v>43724.527719907404</v>
      </c>
      <c r="G8273">
        <v>5</v>
      </c>
      <c r="H8273">
        <v>34.82</v>
      </c>
      <c r="I8273">
        <v>174.1</v>
      </c>
      <c r="J8273">
        <v>18</v>
      </c>
      <c r="K8273" t="s">
        <v>1543</v>
      </c>
      <c r="L8273">
        <v>2019</v>
      </c>
      <c r="M8273">
        <v>9</v>
      </c>
    </row>
    <row r="8274" spans="1:13" x14ac:dyDescent="0.25">
      <c r="A8274">
        <v>101940</v>
      </c>
      <c r="B8274" t="s">
        <v>1153</v>
      </c>
      <c r="C8274" t="s">
        <v>14</v>
      </c>
      <c r="D8274" t="s">
        <v>15</v>
      </c>
      <c r="E8274" t="s">
        <v>1154</v>
      </c>
      <c r="F8274" s="1">
        <v>43738.416145833333</v>
      </c>
      <c r="G8274">
        <v>2</v>
      </c>
      <c r="H8274">
        <v>35.159999999999997</v>
      </c>
      <c r="I8274">
        <v>70.319999999999993</v>
      </c>
      <c r="J8274">
        <v>18</v>
      </c>
      <c r="K8274" t="s">
        <v>1543</v>
      </c>
      <c r="L8274">
        <v>2019</v>
      </c>
      <c r="M8274">
        <v>9</v>
      </c>
    </row>
    <row r="8275" spans="1:13" x14ac:dyDescent="0.25">
      <c r="A8275">
        <v>101940</v>
      </c>
      <c r="B8275" t="s">
        <v>1153</v>
      </c>
      <c r="C8275" t="s">
        <v>14</v>
      </c>
      <c r="D8275" t="s">
        <v>15</v>
      </c>
      <c r="E8275" t="s">
        <v>1154</v>
      </c>
      <c r="F8275" s="1">
        <v>43738.416145833333</v>
      </c>
      <c r="G8275">
        <v>3</v>
      </c>
      <c r="H8275">
        <v>35.159999999999997</v>
      </c>
      <c r="I8275">
        <v>105.48</v>
      </c>
      <c r="J8275">
        <v>18</v>
      </c>
      <c r="K8275" t="s">
        <v>1543</v>
      </c>
      <c r="L8275">
        <v>2019</v>
      </c>
      <c r="M8275">
        <v>9</v>
      </c>
    </row>
    <row r="8276" spans="1:13" x14ac:dyDescent="0.25">
      <c r="A8276">
        <v>101940</v>
      </c>
      <c r="B8276" t="s">
        <v>1153</v>
      </c>
      <c r="C8276" t="s">
        <v>14</v>
      </c>
      <c r="D8276" t="s">
        <v>15</v>
      </c>
      <c r="E8276" t="s">
        <v>1154</v>
      </c>
      <c r="F8276" s="1">
        <v>43763.414803240739</v>
      </c>
      <c r="G8276">
        <v>3</v>
      </c>
      <c r="H8276">
        <v>34.799999999999997</v>
      </c>
      <c r="I8276">
        <v>104.4</v>
      </c>
      <c r="J8276">
        <v>18</v>
      </c>
      <c r="K8276" t="s">
        <v>1543</v>
      </c>
      <c r="L8276">
        <v>2019</v>
      </c>
      <c r="M8276">
        <v>10</v>
      </c>
    </row>
    <row r="8277" spans="1:13" x14ac:dyDescent="0.25">
      <c r="A8277">
        <v>101940</v>
      </c>
      <c r="B8277" t="s">
        <v>1153</v>
      </c>
      <c r="C8277" t="s">
        <v>14</v>
      </c>
      <c r="D8277" t="s">
        <v>15</v>
      </c>
      <c r="E8277" t="s">
        <v>1154</v>
      </c>
      <c r="F8277" s="1">
        <v>43794.370057870372</v>
      </c>
      <c r="G8277">
        <v>2</v>
      </c>
      <c r="H8277">
        <v>34.799999999999997</v>
      </c>
      <c r="I8277">
        <v>69.61</v>
      </c>
      <c r="J8277">
        <v>18</v>
      </c>
      <c r="K8277" t="s">
        <v>1543</v>
      </c>
      <c r="L8277">
        <v>2019</v>
      </c>
      <c r="M8277">
        <v>11</v>
      </c>
    </row>
    <row r="8278" spans="1:13" x14ac:dyDescent="0.25">
      <c r="A8278">
        <v>101940</v>
      </c>
      <c r="B8278" t="s">
        <v>1153</v>
      </c>
      <c r="C8278" t="s">
        <v>14</v>
      </c>
      <c r="D8278" t="s">
        <v>15</v>
      </c>
      <c r="E8278" t="s">
        <v>1154</v>
      </c>
      <c r="F8278" s="1">
        <v>43801.443842592591</v>
      </c>
      <c r="G8278">
        <v>5</v>
      </c>
      <c r="H8278">
        <v>34.799999999999997</v>
      </c>
      <c r="I8278">
        <v>174</v>
      </c>
      <c r="J8278">
        <v>18</v>
      </c>
      <c r="K8278" t="s">
        <v>1543</v>
      </c>
      <c r="L8278">
        <v>2019</v>
      </c>
      <c r="M8278">
        <v>12</v>
      </c>
    </row>
    <row r="8279" spans="1:13" x14ac:dyDescent="0.25">
      <c r="A8279">
        <v>117983</v>
      </c>
      <c r="B8279" t="s">
        <v>1156</v>
      </c>
      <c r="C8279" t="s">
        <v>14</v>
      </c>
      <c r="D8279" t="s">
        <v>15</v>
      </c>
      <c r="E8279" t="s">
        <v>1157</v>
      </c>
      <c r="F8279" s="1">
        <v>43787.426817129628</v>
      </c>
      <c r="G8279">
        <v>1</v>
      </c>
      <c r="H8279">
        <v>93.21</v>
      </c>
      <c r="I8279">
        <v>93.21</v>
      </c>
      <c r="J8279">
        <v>18</v>
      </c>
      <c r="K8279" t="s">
        <v>1543</v>
      </c>
      <c r="L8279">
        <v>2019</v>
      </c>
      <c r="M8279">
        <v>11</v>
      </c>
    </row>
    <row r="8280" spans="1:13" x14ac:dyDescent="0.25">
      <c r="A8280">
        <v>121597</v>
      </c>
      <c r="B8280" t="s">
        <v>1722</v>
      </c>
      <c r="C8280" t="s">
        <v>14</v>
      </c>
      <c r="D8280" t="s">
        <v>226</v>
      </c>
      <c r="E8280" t="s">
        <v>1723</v>
      </c>
      <c r="F8280" s="1">
        <v>43395.390972222223</v>
      </c>
      <c r="G8280">
        <v>1</v>
      </c>
      <c r="H8280">
        <v>228.42</v>
      </c>
      <c r="I8280">
        <v>228.42</v>
      </c>
      <c r="J8280">
        <v>18</v>
      </c>
      <c r="K8280" t="s">
        <v>1543</v>
      </c>
      <c r="L8280">
        <v>2018</v>
      </c>
      <c r="M8280">
        <v>10</v>
      </c>
    </row>
    <row r="8281" spans="1:13" x14ac:dyDescent="0.25">
      <c r="A8281">
        <v>10848</v>
      </c>
      <c r="B8281" t="s">
        <v>1724</v>
      </c>
      <c r="C8281" t="s">
        <v>14</v>
      </c>
      <c r="D8281" t="s">
        <v>226</v>
      </c>
      <c r="E8281" t="s">
        <v>1723</v>
      </c>
      <c r="F8281" s="1">
        <v>43395.390486111108</v>
      </c>
      <c r="G8281">
        <v>1</v>
      </c>
      <c r="H8281">
        <v>860.62</v>
      </c>
      <c r="I8281">
        <v>860.62</v>
      </c>
      <c r="J8281">
        <v>18</v>
      </c>
      <c r="K8281" t="s">
        <v>1543</v>
      </c>
      <c r="L8281">
        <v>2018</v>
      </c>
      <c r="M8281">
        <v>10</v>
      </c>
    </row>
    <row r="8282" spans="1:13" x14ac:dyDescent="0.25">
      <c r="A8282">
        <v>214913</v>
      </c>
      <c r="B8282" t="s">
        <v>1725</v>
      </c>
      <c r="C8282" t="s">
        <v>14</v>
      </c>
      <c r="D8282" t="s">
        <v>15</v>
      </c>
      <c r="E8282" t="s">
        <v>1726</v>
      </c>
      <c r="F8282" s="1">
        <v>43705.437581018516</v>
      </c>
      <c r="G8282">
        <v>2</v>
      </c>
      <c r="H8282">
        <v>121.61</v>
      </c>
      <c r="I8282">
        <v>243.22</v>
      </c>
      <c r="J8282">
        <v>18</v>
      </c>
      <c r="K8282" t="s">
        <v>1543</v>
      </c>
      <c r="L8282">
        <v>2019</v>
      </c>
      <c r="M8282">
        <v>8</v>
      </c>
    </row>
    <row r="8283" spans="1:13" x14ac:dyDescent="0.25">
      <c r="A8283">
        <v>230359</v>
      </c>
      <c r="B8283" t="s">
        <v>1471</v>
      </c>
      <c r="C8283" t="s">
        <v>140</v>
      </c>
      <c r="D8283" t="s">
        <v>15</v>
      </c>
      <c r="E8283" t="s">
        <v>443</v>
      </c>
      <c r="F8283" s="1">
        <v>43585.495150462964</v>
      </c>
      <c r="G8283">
        <v>1</v>
      </c>
      <c r="H8283">
        <v>174.22</v>
      </c>
      <c r="I8283">
        <v>174.22</v>
      </c>
      <c r="J8283">
        <v>18</v>
      </c>
      <c r="K8283" t="s">
        <v>1543</v>
      </c>
      <c r="L8283">
        <v>2019</v>
      </c>
      <c r="M8283">
        <v>4</v>
      </c>
    </row>
    <row r="8284" spans="1:13" x14ac:dyDescent="0.25">
      <c r="A8284">
        <v>230358</v>
      </c>
      <c r="B8284" t="s">
        <v>1727</v>
      </c>
      <c r="C8284" t="s">
        <v>14</v>
      </c>
      <c r="D8284" t="s">
        <v>15</v>
      </c>
      <c r="E8284" t="s">
        <v>443</v>
      </c>
      <c r="F8284" s="1">
        <v>43598.361574074072</v>
      </c>
      <c r="G8284">
        <v>1</v>
      </c>
      <c r="H8284">
        <v>121.62</v>
      </c>
      <c r="I8284">
        <v>121.62</v>
      </c>
      <c r="J8284">
        <v>18</v>
      </c>
      <c r="K8284" t="s">
        <v>1543</v>
      </c>
      <c r="L8284">
        <v>2019</v>
      </c>
      <c r="M8284">
        <v>5</v>
      </c>
    </row>
    <row r="8285" spans="1:13" x14ac:dyDescent="0.25">
      <c r="A8285">
        <v>230358</v>
      </c>
      <c r="B8285" t="s">
        <v>1727</v>
      </c>
      <c r="C8285" t="s">
        <v>14</v>
      </c>
      <c r="D8285" t="s">
        <v>15</v>
      </c>
      <c r="E8285" t="s">
        <v>443</v>
      </c>
      <c r="F8285" s="1">
        <v>43598.362534722219</v>
      </c>
      <c r="G8285">
        <v>1</v>
      </c>
      <c r="H8285">
        <v>121.62</v>
      </c>
      <c r="I8285">
        <v>121.62</v>
      </c>
      <c r="J8285">
        <v>18</v>
      </c>
      <c r="K8285" t="s">
        <v>1543</v>
      </c>
      <c r="L8285">
        <v>2019</v>
      </c>
      <c r="M8285">
        <v>5</v>
      </c>
    </row>
    <row r="8286" spans="1:13" x14ac:dyDescent="0.25">
      <c r="A8286">
        <v>230359</v>
      </c>
      <c r="B8286" t="s">
        <v>1471</v>
      </c>
      <c r="C8286" t="s">
        <v>140</v>
      </c>
      <c r="D8286" t="s">
        <v>15</v>
      </c>
      <c r="E8286" t="s">
        <v>443</v>
      </c>
      <c r="F8286" s="1">
        <v>43612.414155092592</v>
      </c>
      <c r="G8286">
        <v>1</v>
      </c>
      <c r="H8286">
        <v>174.22</v>
      </c>
      <c r="I8286">
        <v>174.22</v>
      </c>
      <c r="J8286">
        <v>18</v>
      </c>
      <c r="K8286" t="s">
        <v>1543</v>
      </c>
      <c r="L8286">
        <v>2019</v>
      </c>
      <c r="M8286">
        <v>5</v>
      </c>
    </row>
    <row r="8287" spans="1:13" x14ac:dyDescent="0.25">
      <c r="A8287">
        <v>230359</v>
      </c>
      <c r="B8287" t="s">
        <v>1471</v>
      </c>
      <c r="C8287" t="s">
        <v>140</v>
      </c>
      <c r="D8287" t="s">
        <v>15</v>
      </c>
      <c r="E8287" t="s">
        <v>443</v>
      </c>
      <c r="F8287" s="1">
        <v>43612.414155092592</v>
      </c>
      <c r="G8287">
        <v>1</v>
      </c>
      <c r="H8287">
        <v>170.52</v>
      </c>
      <c r="I8287">
        <v>170.52</v>
      </c>
      <c r="J8287">
        <v>18</v>
      </c>
      <c r="K8287" t="s">
        <v>1543</v>
      </c>
      <c r="L8287">
        <v>2019</v>
      </c>
      <c r="M8287">
        <v>5</v>
      </c>
    </row>
    <row r="8288" spans="1:13" x14ac:dyDescent="0.25">
      <c r="A8288">
        <v>849941</v>
      </c>
      <c r="B8288" t="s">
        <v>562</v>
      </c>
      <c r="C8288" t="s">
        <v>14</v>
      </c>
      <c r="D8288" t="s">
        <v>27</v>
      </c>
      <c r="E8288" t="s">
        <v>561</v>
      </c>
      <c r="F8288" s="1">
        <v>42751.406967592593</v>
      </c>
      <c r="G8288">
        <v>2</v>
      </c>
      <c r="H8288">
        <v>28.41</v>
      </c>
      <c r="I8288">
        <v>56.82</v>
      </c>
      <c r="J8288">
        <v>18</v>
      </c>
      <c r="K8288" t="s">
        <v>1543</v>
      </c>
      <c r="L8288">
        <v>2017</v>
      </c>
      <c r="M8288">
        <v>1</v>
      </c>
    </row>
    <row r="8289" spans="1:13" x14ac:dyDescent="0.25">
      <c r="A8289">
        <v>849941</v>
      </c>
      <c r="B8289" t="s">
        <v>562</v>
      </c>
      <c r="C8289" t="s">
        <v>14</v>
      </c>
      <c r="D8289" t="s">
        <v>27</v>
      </c>
      <c r="E8289" t="s">
        <v>561</v>
      </c>
      <c r="F8289" s="1">
        <v>42758.432291666664</v>
      </c>
      <c r="G8289">
        <v>3</v>
      </c>
      <c r="H8289">
        <v>28.41</v>
      </c>
      <c r="I8289">
        <v>85.23</v>
      </c>
      <c r="J8289">
        <v>18</v>
      </c>
      <c r="K8289" t="s">
        <v>1543</v>
      </c>
      <c r="L8289">
        <v>2017</v>
      </c>
      <c r="M8289">
        <v>1</v>
      </c>
    </row>
    <row r="8290" spans="1:13" x14ac:dyDescent="0.25">
      <c r="A8290">
        <v>849941</v>
      </c>
      <c r="B8290" t="s">
        <v>562</v>
      </c>
      <c r="C8290" t="s">
        <v>14</v>
      </c>
      <c r="D8290" t="s">
        <v>27</v>
      </c>
      <c r="E8290" t="s">
        <v>561</v>
      </c>
      <c r="F8290" s="1">
        <v>42772.462476851855</v>
      </c>
      <c r="G8290">
        <v>2</v>
      </c>
      <c r="H8290">
        <v>28.41</v>
      </c>
      <c r="I8290">
        <v>56.82</v>
      </c>
      <c r="J8290">
        <v>18</v>
      </c>
      <c r="K8290" t="s">
        <v>1543</v>
      </c>
      <c r="L8290">
        <v>2017</v>
      </c>
      <c r="M8290">
        <v>2</v>
      </c>
    </row>
    <row r="8291" spans="1:13" x14ac:dyDescent="0.25">
      <c r="A8291">
        <v>849941</v>
      </c>
      <c r="B8291" t="s">
        <v>562</v>
      </c>
      <c r="C8291" t="s">
        <v>14</v>
      </c>
      <c r="D8291" t="s">
        <v>27</v>
      </c>
      <c r="E8291" t="s">
        <v>561</v>
      </c>
      <c r="F8291" s="1">
        <v>42912.410821759258</v>
      </c>
      <c r="G8291">
        <v>1</v>
      </c>
      <c r="H8291">
        <v>28.25</v>
      </c>
      <c r="I8291">
        <v>28.25</v>
      </c>
      <c r="J8291">
        <v>18</v>
      </c>
      <c r="K8291" t="s">
        <v>1543</v>
      </c>
      <c r="L8291">
        <v>2017</v>
      </c>
      <c r="M8291">
        <v>6</v>
      </c>
    </row>
    <row r="8292" spans="1:13" x14ac:dyDescent="0.25">
      <c r="A8292">
        <v>849941</v>
      </c>
      <c r="B8292" t="s">
        <v>562</v>
      </c>
      <c r="C8292" t="s">
        <v>14</v>
      </c>
      <c r="D8292" t="s">
        <v>27</v>
      </c>
      <c r="E8292" t="s">
        <v>561</v>
      </c>
      <c r="F8292" s="1">
        <v>42950.414849537039</v>
      </c>
      <c r="G8292">
        <v>1</v>
      </c>
      <c r="H8292">
        <v>28.25</v>
      </c>
      <c r="I8292">
        <v>28.25</v>
      </c>
      <c r="J8292">
        <v>18</v>
      </c>
      <c r="K8292" t="s">
        <v>1543</v>
      </c>
      <c r="L8292">
        <v>2017</v>
      </c>
      <c r="M8292">
        <v>8</v>
      </c>
    </row>
    <row r="8293" spans="1:13" x14ac:dyDescent="0.25">
      <c r="A8293">
        <v>849941</v>
      </c>
      <c r="B8293" t="s">
        <v>562</v>
      </c>
      <c r="C8293" t="s">
        <v>14</v>
      </c>
      <c r="D8293" t="s">
        <v>27</v>
      </c>
      <c r="E8293" t="s">
        <v>561</v>
      </c>
      <c r="F8293" s="1">
        <v>43010.343402777777</v>
      </c>
      <c r="G8293">
        <v>2</v>
      </c>
      <c r="H8293">
        <v>28.25</v>
      </c>
      <c r="I8293">
        <v>56.5</v>
      </c>
      <c r="J8293">
        <v>18</v>
      </c>
      <c r="K8293" t="s">
        <v>1543</v>
      </c>
      <c r="L8293">
        <v>2017</v>
      </c>
      <c r="M8293">
        <v>10</v>
      </c>
    </row>
    <row r="8294" spans="1:13" x14ac:dyDescent="0.25">
      <c r="A8294">
        <v>849941</v>
      </c>
      <c r="B8294" t="s">
        <v>562</v>
      </c>
      <c r="C8294" t="s">
        <v>14</v>
      </c>
      <c r="D8294" t="s">
        <v>27</v>
      </c>
      <c r="E8294" t="s">
        <v>561</v>
      </c>
      <c r="F8294" s="1">
        <v>43059.417500000003</v>
      </c>
      <c r="G8294">
        <v>3</v>
      </c>
      <c r="H8294">
        <v>29.74</v>
      </c>
      <c r="I8294">
        <v>89.22</v>
      </c>
      <c r="J8294">
        <v>18</v>
      </c>
      <c r="K8294" t="s">
        <v>1543</v>
      </c>
      <c r="L8294">
        <v>2017</v>
      </c>
      <c r="M8294">
        <v>11</v>
      </c>
    </row>
    <row r="8295" spans="1:13" x14ac:dyDescent="0.25">
      <c r="A8295">
        <v>849941</v>
      </c>
      <c r="B8295" t="s">
        <v>562</v>
      </c>
      <c r="C8295" t="s">
        <v>14</v>
      </c>
      <c r="D8295" t="s">
        <v>27</v>
      </c>
      <c r="E8295" t="s">
        <v>561</v>
      </c>
      <c r="F8295" s="1">
        <v>43059.419502314813</v>
      </c>
      <c r="G8295">
        <v>3</v>
      </c>
      <c r="H8295">
        <v>29.74</v>
      </c>
      <c r="I8295">
        <v>89.22</v>
      </c>
      <c r="J8295">
        <v>18</v>
      </c>
      <c r="K8295" t="s">
        <v>1543</v>
      </c>
      <c r="L8295">
        <v>2017</v>
      </c>
      <c r="M8295">
        <v>11</v>
      </c>
    </row>
    <row r="8296" spans="1:13" x14ac:dyDescent="0.25">
      <c r="A8296">
        <v>849941</v>
      </c>
      <c r="B8296" t="s">
        <v>562</v>
      </c>
      <c r="C8296" t="s">
        <v>14</v>
      </c>
      <c r="D8296" t="s">
        <v>27</v>
      </c>
      <c r="E8296" t="s">
        <v>561</v>
      </c>
      <c r="F8296" s="1">
        <v>43157.399328703701</v>
      </c>
      <c r="G8296">
        <v>2</v>
      </c>
      <c r="H8296">
        <v>29.71</v>
      </c>
      <c r="I8296">
        <v>59.42</v>
      </c>
      <c r="J8296">
        <v>18</v>
      </c>
      <c r="K8296" t="s">
        <v>1543</v>
      </c>
      <c r="L8296">
        <v>2018</v>
      </c>
      <c r="M8296">
        <v>2</v>
      </c>
    </row>
    <row r="8297" spans="1:13" x14ac:dyDescent="0.25">
      <c r="A8297">
        <v>849941</v>
      </c>
      <c r="B8297" t="s">
        <v>562</v>
      </c>
      <c r="C8297" t="s">
        <v>14</v>
      </c>
      <c r="D8297" t="s">
        <v>27</v>
      </c>
      <c r="E8297" t="s">
        <v>561</v>
      </c>
      <c r="F8297" s="1">
        <v>43178.359502314815</v>
      </c>
      <c r="G8297">
        <v>2</v>
      </c>
      <c r="H8297">
        <v>29.71</v>
      </c>
      <c r="I8297">
        <v>59.42</v>
      </c>
      <c r="J8297">
        <v>18</v>
      </c>
      <c r="K8297" t="s">
        <v>1543</v>
      </c>
      <c r="L8297">
        <v>2018</v>
      </c>
      <c r="M8297">
        <v>3</v>
      </c>
    </row>
    <row r="8298" spans="1:13" x14ac:dyDescent="0.25">
      <c r="A8298">
        <v>849941</v>
      </c>
      <c r="B8298" t="s">
        <v>562</v>
      </c>
      <c r="C8298" t="s">
        <v>14</v>
      </c>
      <c r="D8298" t="s">
        <v>27</v>
      </c>
      <c r="E8298" t="s">
        <v>561</v>
      </c>
      <c r="F8298" s="1">
        <v>43188.531805555554</v>
      </c>
      <c r="G8298">
        <v>1</v>
      </c>
      <c r="H8298">
        <v>29.74</v>
      </c>
      <c r="I8298">
        <v>29.74</v>
      </c>
      <c r="J8298">
        <v>18</v>
      </c>
      <c r="K8298" t="s">
        <v>1543</v>
      </c>
      <c r="L8298">
        <v>2018</v>
      </c>
      <c r="M8298">
        <v>3</v>
      </c>
    </row>
    <row r="8299" spans="1:13" x14ac:dyDescent="0.25">
      <c r="A8299">
        <v>849941</v>
      </c>
      <c r="B8299" t="s">
        <v>562</v>
      </c>
      <c r="C8299" t="s">
        <v>14</v>
      </c>
      <c r="D8299" t="s">
        <v>27</v>
      </c>
      <c r="E8299" t="s">
        <v>561</v>
      </c>
      <c r="F8299" s="1">
        <v>43199.416284722225</v>
      </c>
      <c r="G8299">
        <v>3</v>
      </c>
      <c r="H8299">
        <v>29.71</v>
      </c>
      <c r="I8299">
        <v>89.13</v>
      </c>
      <c r="J8299">
        <v>18</v>
      </c>
      <c r="K8299" t="s">
        <v>1543</v>
      </c>
      <c r="L8299">
        <v>2018</v>
      </c>
      <c r="M8299">
        <v>4</v>
      </c>
    </row>
    <row r="8300" spans="1:13" x14ac:dyDescent="0.25">
      <c r="A8300">
        <v>849941</v>
      </c>
      <c r="B8300" t="s">
        <v>562</v>
      </c>
      <c r="C8300" t="s">
        <v>14</v>
      </c>
      <c r="D8300" t="s">
        <v>27</v>
      </c>
      <c r="E8300" t="s">
        <v>561</v>
      </c>
      <c r="F8300" s="1">
        <v>43206.416689814818</v>
      </c>
      <c r="G8300">
        <v>2</v>
      </c>
      <c r="H8300">
        <v>29.71</v>
      </c>
      <c r="I8300">
        <v>59.42</v>
      </c>
      <c r="J8300">
        <v>18</v>
      </c>
      <c r="K8300" t="s">
        <v>1543</v>
      </c>
      <c r="L8300">
        <v>2018</v>
      </c>
      <c r="M8300">
        <v>4</v>
      </c>
    </row>
    <row r="8301" spans="1:13" x14ac:dyDescent="0.25">
      <c r="A8301">
        <v>849941</v>
      </c>
      <c r="B8301" t="s">
        <v>562</v>
      </c>
      <c r="C8301" t="s">
        <v>14</v>
      </c>
      <c r="D8301" t="s">
        <v>27</v>
      </c>
      <c r="E8301" t="s">
        <v>561</v>
      </c>
      <c r="F8301" s="1">
        <v>43339.422037037039</v>
      </c>
      <c r="G8301">
        <v>3</v>
      </c>
      <c r="H8301">
        <v>29.71</v>
      </c>
      <c r="I8301">
        <v>89.13</v>
      </c>
      <c r="J8301">
        <v>18</v>
      </c>
      <c r="K8301" t="s">
        <v>1543</v>
      </c>
      <c r="L8301">
        <v>2018</v>
      </c>
      <c r="M8301">
        <v>8</v>
      </c>
    </row>
    <row r="8302" spans="1:13" x14ac:dyDescent="0.25">
      <c r="A8302">
        <v>207820</v>
      </c>
      <c r="B8302" t="s">
        <v>562</v>
      </c>
      <c r="C8302" t="s">
        <v>14</v>
      </c>
      <c r="D8302" t="s">
        <v>15</v>
      </c>
      <c r="E8302" t="s">
        <v>561</v>
      </c>
      <c r="F8302" s="1">
        <v>43647.421956018516</v>
      </c>
      <c r="G8302">
        <v>3</v>
      </c>
      <c r="H8302">
        <v>30.45</v>
      </c>
      <c r="I8302">
        <v>91.35</v>
      </c>
      <c r="J8302">
        <v>18</v>
      </c>
      <c r="K8302" t="s">
        <v>1543</v>
      </c>
      <c r="L8302">
        <v>2019</v>
      </c>
      <c r="M8302">
        <v>7</v>
      </c>
    </row>
    <row r="8303" spans="1:13" x14ac:dyDescent="0.25">
      <c r="A8303">
        <v>207820</v>
      </c>
      <c r="B8303" t="s">
        <v>562</v>
      </c>
      <c r="C8303" t="s">
        <v>14</v>
      </c>
      <c r="D8303" t="s">
        <v>15</v>
      </c>
      <c r="E8303" t="s">
        <v>561</v>
      </c>
      <c r="F8303" s="1">
        <v>43731.422303240739</v>
      </c>
      <c r="G8303">
        <v>3</v>
      </c>
      <c r="H8303">
        <v>31.22</v>
      </c>
      <c r="I8303">
        <v>93.66</v>
      </c>
      <c r="J8303">
        <v>18</v>
      </c>
      <c r="K8303" t="s">
        <v>1543</v>
      </c>
      <c r="L8303">
        <v>2019</v>
      </c>
      <c r="M8303">
        <v>9</v>
      </c>
    </row>
    <row r="8304" spans="1:13" x14ac:dyDescent="0.25">
      <c r="A8304">
        <v>207820</v>
      </c>
      <c r="B8304" t="s">
        <v>562</v>
      </c>
      <c r="C8304" t="s">
        <v>14</v>
      </c>
      <c r="D8304" t="s">
        <v>15</v>
      </c>
      <c r="E8304" t="s">
        <v>561</v>
      </c>
      <c r="F8304" s="1">
        <v>43787.426817129628</v>
      </c>
      <c r="G8304">
        <v>2</v>
      </c>
      <c r="H8304">
        <v>31.15</v>
      </c>
      <c r="I8304">
        <v>62.3</v>
      </c>
      <c r="J8304">
        <v>18</v>
      </c>
      <c r="K8304" t="s">
        <v>1543</v>
      </c>
      <c r="L8304">
        <v>2019</v>
      </c>
      <c r="M8304">
        <v>11</v>
      </c>
    </row>
    <row r="8305" spans="1:13" x14ac:dyDescent="0.25">
      <c r="A8305">
        <v>848950</v>
      </c>
      <c r="B8305" t="s">
        <v>804</v>
      </c>
      <c r="C8305" t="s">
        <v>14</v>
      </c>
      <c r="D8305" t="s">
        <v>27</v>
      </c>
      <c r="E8305" t="s">
        <v>561</v>
      </c>
      <c r="F8305" s="1">
        <v>42793.416712962964</v>
      </c>
      <c r="G8305">
        <v>2</v>
      </c>
      <c r="H8305">
        <v>18.670000000000002</v>
      </c>
      <c r="I8305">
        <v>37.340000000000003</v>
      </c>
      <c r="J8305">
        <v>18</v>
      </c>
      <c r="K8305" t="s">
        <v>1543</v>
      </c>
      <c r="L8305">
        <v>2017</v>
      </c>
      <c r="M8305">
        <v>2</v>
      </c>
    </row>
    <row r="8306" spans="1:13" x14ac:dyDescent="0.25">
      <c r="A8306">
        <v>207819</v>
      </c>
      <c r="B8306" t="s">
        <v>1158</v>
      </c>
      <c r="C8306" t="s">
        <v>14</v>
      </c>
      <c r="D8306" t="s">
        <v>15</v>
      </c>
      <c r="E8306" t="s">
        <v>561</v>
      </c>
      <c r="F8306" s="1">
        <v>43507.406377314815</v>
      </c>
      <c r="G8306">
        <v>3</v>
      </c>
      <c r="H8306">
        <v>20.03</v>
      </c>
      <c r="I8306">
        <v>60.09</v>
      </c>
      <c r="J8306">
        <v>18</v>
      </c>
      <c r="K8306" t="s">
        <v>1543</v>
      </c>
      <c r="L8306">
        <v>2019</v>
      </c>
      <c r="M8306">
        <v>2</v>
      </c>
    </row>
    <row r="8307" spans="1:13" x14ac:dyDescent="0.25">
      <c r="A8307">
        <v>207819</v>
      </c>
      <c r="B8307" t="s">
        <v>1158</v>
      </c>
      <c r="C8307" t="s">
        <v>14</v>
      </c>
      <c r="D8307" t="s">
        <v>15</v>
      </c>
      <c r="E8307" t="s">
        <v>561</v>
      </c>
      <c r="F8307" s="1">
        <v>43654.366527777776</v>
      </c>
      <c r="G8307">
        <v>1</v>
      </c>
      <c r="H8307">
        <v>22.33</v>
      </c>
      <c r="I8307">
        <v>22.33</v>
      </c>
      <c r="J8307">
        <v>18</v>
      </c>
      <c r="K8307" t="s">
        <v>1543</v>
      </c>
      <c r="L8307">
        <v>2019</v>
      </c>
      <c r="M8307">
        <v>7</v>
      </c>
    </row>
    <row r="8308" spans="1:13" x14ac:dyDescent="0.25">
      <c r="A8308">
        <v>207819</v>
      </c>
      <c r="B8308" t="s">
        <v>1158</v>
      </c>
      <c r="C8308" t="s">
        <v>14</v>
      </c>
      <c r="D8308" t="s">
        <v>15</v>
      </c>
      <c r="E8308" t="s">
        <v>561</v>
      </c>
      <c r="F8308" s="1">
        <v>43654.366527777776</v>
      </c>
      <c r="G8308">
        <v>2</v>
      </c>
      <c r="H8308">
        <v>20.03</v>
      </c>
      <c r="I8308">
        <v>40.06</v>
      </c>
      <c r="J8308">
        <v>18</v>
      </c>
      <c r="K8308" t="s">
        <v>1543</v>
      </c>
      <c r="L8308">
        <v>2019</v>
      </c>
      <c r="M8308">
        <v>7</v>
      </c>
    </row>
    <row r="8309" spans="1:13" x14ac:dyDescent="0.25">
      <c r="A8309">
        <v>142771</v>
      </c>
      <c r="B8309" t="s">
        <v>1472</v>
      </c>
      <c r="C8309" t="s">
        <v>14</v>
      </c>
      <c r="D8309" t="s">
        <v>27</v>
      </c>
      <c r="E8309" t="s">
        <v>1294</v>
      </c>
      <c r="F8309" s="1">
        <v>42793.416712962964</v>
      </c>
      <c r="G8309">
        <v>1</v>
      </c>
      <c r="H8309">
        <v>48.65</v>
      </c>
      <c r="I8309">
        <v>48.65</v>
      </c>
      <c r="J8309">
        <v>18</v>
      </c>
      <c r="K8309" t="s">
        <v>1543</v>
      </c>
      <c r="L8309">
        <v>2017</v>
      </c>
      <c r="M8309">
        <v>2</v>
      </c>
    </row>
    <row r="8310" spans="1:13" x14ac:dyDescent="0.25">
      <c r="A8310">
        <v>177322</v>
      </c>
      <c r="B8310" t="s">
        <v>564</v>
      </c>
      <c r="C8310" t="s">
        <v>14</v>
      </c>
      <c r="D8310" t="s">
        <v>15</v>
      </c>
      <c r="E8310" t="s">
        <v>81</v>
      </c>
      <c r="F8310" s="1">
        <v>43188.531805555554</v>
      </c>
      <c r="G8310">
        <v>1</v>
      </c>
      <c r="H8310">
        <v>35.51</v>
      </c>
      <c r="I8310">
        <v>35.51</v>
      </c>
      <c r="J8310">
        <v>18</v>
      </c>
      <c r="K8310" t="s">
        <v>1543</v>
      </c>
      <c r="L8310">
        <v>2018</v>
      </c>
      <c r="M8310">
        <v>3</v>
      </c>
    </row>
    <row r="8311" spans="1:13" x14ac:dyDescent="0.25">
      <c r="A8311">
        <v>177322</v>
      </c>
      <c r="B8311" t="s">
        <v>564</v>
      </c>
      <c r="C8311" t="s">
        <v>14</v>
      </c>
      <c r="D8311" t="s">
        <v>15</v>
      </c>
      <c r="E8311" t="s">
        <v>81</v>
      </c>
      <c r="F8311" s="1">
        <v>43224.532430555555</v>
      </c>
      <c r="G8311">
        <v>1</v>
      </c>
      <c r="H8311">
        <v>35.51</v>
      </c>
      <c r="I8311">
        <v>35.51</v>
      </c>
      <c r="J8311">
        <v>18</v>
      </c>
      <c r="K8311" t="s">
        <v>1543</v>
      </c>
      <c r="L8311">
        <v>2018</v>
      </c>
      <c r="M8311">
        <v>5</v>
      </c>
    </row>
    <row r="8312" spans="1:13" x14ac:dyDescent="0.25">
      <c r="A8312">
        <v>177326</v>
      </c>
      <c r="B8312" t="s">
        <v>1160</v>
      </c>
      <c r="C8312" t="s">
        <v>14</v>
      </c>
      <c r="D8312" t="s">
        <v>15</v>
      </c>
      <c r="E8312" t="s">
        <v>81</v>
      </c>
      <c r="F8312" s="1">
        <v>43322.388518518521</v>
      </c>
      <c r="G8312">
        <v>1</v>
      </c>
      <c r="H8312">
        <v>106.52</v>
      </c>
      <c r="I8312">
        <v>106.52</v>
      </c>
      <c r="J8312">
        <v>18</v>
      </c>
      <c r="K8312" t="s">
        <v>1543</v>
      </c>
      <c r="L8312">
        <v>2018</v>
      </c>
      <c r="M8312">
        <v>8</v>
      </c>
    </row>
    <row r="8313" spans="1:13" x14ac:dyDescent="0.25">
      <c r="A8313">
        <v>177322</v>
      </c>
      <c r="B8313" t="s">
        <v>564</v>
      </c>
      <c r="C8313" t="s">
        <v>14</v>
      </c>
      <c r="D8313" t="s">
        <v>15</v>
      </c>
      <c r="E8313" t="s">
        <v>81</v>
      </c>
      <c r="F8313" s="1">
        <v>43325.332627314812</v>
      </c>
      <c r="G8313">
        <v>1</v>
      </c>
      <c r="H8313">
        <v>35.17</v>
      </c>
      <c r="I8313">
        <v>35.17</v>
      </c>
      <c r="J8313">
        <v>18</v>
      </c>
      <c r="K8313" t="s">
        <v>1543</v>
      </c>
      <c r="L8313">
        <v>2018</v>
      </c>
      <c r="M8313">
        <v>8</v>
      </c>
    </row>
    <row r="8314" spans="1:13" x14ac:dyDescent="0.25">
      <c r="A8314">
        <v>177322</v>
      </c>
      <c r="B8314" t="s">
        <v>564</v>
      </c>
      <c r="C8314" t="s">
        <v>14</v>
      </c>
      <c r="D8314" t="s">
        <v>15</v>
      </c>
      <c r="E8314" t="s">
        <v>81</v>
      </c>
      <c r="F8314" s="1">
        <v>43325.332627314812</v>
      </c>
      <c r="G8314">
        <v>1</v>
      </c>
      <c r="H8314">
        <v>35.51</v>
      </c>
      <c r="I8314">
        <v>35.51</v>
      </c>
      <c r="J8314">
        <v>18</v>
      </c>
      <c r="K8314" t="s">
        <v>1543</v>
      </c>
      <c r="L8314">
        <v>2018</v>
      </c>
      <c r="M8314">
        <v>8</v>
      </c>
    </row>
    <row r="8315" spans="1:13" x14ac:dyDescent="0.25">
      <c r="A8315">
        <v>177322</v>
      </c>
      <c r="B8315" t="s">
        <v>564</v>
      </c>
      <c r="C8315" t="s">
        <v>14</v>
      </c>
      <c r="D8315" t="s">
        <v>15</v>
      </c>
      <c r="E8315" t="s">
        <v>81</v>
      </c>
      <c r="F8315" s="1">
        <v>43531.44703703704</v>
      </c>
      <c r="G8315">
        <v>3</v>
      </c>
      <c r="H8315">
        <v>35.51</v>
      </c>
      <c r="I8315">
        <v>106.53</v>
      </c>
      <c r="J8315">
        <v>18</v>
      </c>
      <c r="K8315" t="s">
        <v>1543</v>
      </c>
      <c r="L8315">
        <v>2019</v>
      </c>
      <c r="M8315">
        <v>3</v>
      </c>
    </row>
    <row r="8316" spans="1:13" x14ac:dyDescent="0.25">
      <c r="A8316">
        <v>111286</v>
      </c>
      <c r="B8316" t="s">
        <v>1728</v>
      </c>
      <c r="C8316" t="s">
        <v>14</v>
      </c>
      <c r="D8316" t="s">
        <v>15</v>
      </c>
      <c r="E8316" t="s">
        <v>1729</v>
      </c>
      <c r="F8316" s="1">
        <v>43336.504432870373</v>
      </c>
      <c r="G8316">
        <v>1</v>
      </c>
      <c r="H8316">
        <v>54.87</v>
      </c>
      <c r="I8316">
        <v>54.87</v>
      </c>
      <c r="J8316">
        <v>18</v>
      </c>
      <c r="K8316" t="s">
        <v>1543</v>
      </c>
      <c r="L8316">
        <v>2018</v>
      </c>
      <c r="M8316">
        <v>8</v>
      </c>
    </row>
    <row r="8317" spans="1:13" x14ac:dyDescent="0.25">
      <c r="A8317">
        <v>111286</v>
      </c>
      <c r="B8317" t="s">
        <v>1728</v>
      </c>
      <c r="C8317" t="s">
        <v>14</v>
      </c>
      <c r="D8317" t="s">
        <v>15</v>
      </c>
      <c r="E8317" t="s">
        <v>1729</v>
      </c>
      <c r="F8317" s="1">
        <v>43339.422037037039</v>
      </c>
      <c r="G8317">
        <v>1</v>
      </c>
      <c r="H8317">
        <v>54.34</v>
      </c>
      <c r="I8317">
        <v>54.34</v>
      </c>
      <c r="J8317">
        <v>18</v>
      </c>
      <c r="K8317" t="s">
        <v>1543</v>
      </c>
      <c r="L8317">
        <v>2018</v>
      </c>
      <c r="M8317">
        <v>8</v>
      </c>
    </row>
    <row r="8318" spans="1:13" x14ac:dyDescent="0.25">
      <c r="A8318">
        <v>155911</v>
      </c>
      <c r="B8318" t="s">
        <v>1475</v>
      </c>
      <c r="C8318" t="s">
        <v>14</v>
      </c>
      <c r="D8318" t="s">
        <v>15</v>
      </c>
      <c r="E8318" t="s">
        <v>1476</v>
      </c>
      <c r="F8318" s="1">
        <v>42926.419953703706</v>
      </c>
      <c r="G8318">
        <v>2</v>
      </c>
      <c r="H8318">
        <v>35.590000000000003</v>
      </c>
      <c r="I8318">
        <v>71.180000000000007</v>
      </c>
      <c r="J8318">
        <v>18</v>
      </c>
      <c r="K8318" t="s">
        <v>1543</v>
      </c>
      <c r="L8318">
        <v>2017</v>
      </c>
      <c r="M8318">
        <v>7</v>
      </c>
    </row>
    <row r="8319" spans="1:13" x14ac:dyDescent="0.25">
      <c r="A8319">
        <v>155911</v>
      </c>
      <c r="B8319" t="s">
        <v>1475</v>
      </c>
      <c r="C8319" t="s">
        <v>14</v>
      </c>
      <c r="D8319" t="s">
        <v>15</v>
      </c>
      <c r="E8319" t="s">
        <v>1476</v>
      </c>
      <c r="F8319" s="1">
        <v>42926.419953703706</v>
      </c>
      <c r="G8319">
        <v>1</v>
      </c>
      <c r="H8319">
        <v>35.380000000000003</v>
      </c>
      <c r="I8319">
        <v>35.380000000000003</v>
      </c>
      <c r="J8319">
        <v>18</v>
      </c>
      <c r="K8319" t="s">
        <v>1543</v>
      </c>
      <c r="L8319">
        <v>2017</v>
      </c>
      <c r="M8319">
        <v>7</v>
      </c>
    </row>
    <row r="8320" spans="1:13" x14ac:dyDescent="0.25">
      <c r="A8320">
        <v>159074</v>
      </c>
      <c r="B8320" t="s">
        <v>1730</v>
      </c>
      <c r="C8320" t="s">
        <v>111</v>
      </c>
      <c r="D8320" t="s">
        <v>15</v>
      </c>
      <c r="E8320" t="s">
        <v>1731</v>
      </c>
      <c r="F8320" s="1">
        <v>42844.579942129632</v>
      </c>
      <c r="G8320">
        <v>1</v>
      </c>
      <c r="H8320">
        <v>81.53</v>
      </c>
      <c r="I8320">
        <v>81.53</v>
      </c>
      <c r="J8320">
        <v>18</v>
      </c>
      <c r="K8320" t="s">
        <v>1543</v>
      </c>
      <c r="L8320">
        <v>2017</v>
      </c>
      <c r="M8320">
        <v>4</v>
      </c>
    </row>
    <row r="8321" spans="1:13" x14ac:dyDescent="0.25">
      <c r="A8321">
        <v>173197</v>
      </c>
      <c r="B8321" t="s">
        <v>565</v>
      </c>
      <c r="C8321" t="s">
        <v>14</v>
      </c>
      <c r="D8321" t="s">
        <v>15</v>
      </c>
      <c r="E8321" t="s">
        <v>328</v>
      </c>
      <c r="F8321" s="1">
        <v>43384.570879629631</v>
      </c>
      <c r="G8321">
        <v>1</v>
      </c>
      <c r="H8321">
        <v>102.95</v>
      </c>
      <c r="I8321">
        <v>102.95</v>
      </c>
      <c r="J8321">
        <v>18</v>
      </c>
      <c r="K8321" t="s">
        <v>1543</v>
      </c>
      <c r="L8321">
        <v>2018</v>
      </c>
      <c r="M8321">
        <v>10</v>
      </c>
    </row>
    <row r="8322" spans="1:13" x14ac:dyDescent="0.25">
      <c r="A8322">
        <v>178582</v>
      </c>
      <c r="B8322" t="s">
        <v>1732</v>
      </c>
      <c r="C8322" t="s">
        <v>14</v>
      </c>
      <c r="D8322" t="s">
        <v>15</v>
      </c>
      <c r="E8322" t="s">
        <v>984</v>
      </c>
      <c r="F8322" s="1">
        <v>42905.456944444442</v>
      </c>
      <c r="G8322">
        <v>1</v>
      </c>
      <c r="H8322">
        <v>138.52000000000001</v>
      </c>
      <c r="I8322">
        <v>138.52000000000001</v>
      </c>
      <c r="J8322">
        <v>18</v>
      </c>
      <c r="K8322" t="s">
        <v>1543</v>
      </c>
      <c r="L8322">
        <v>2017</v>
      </c>
      <c r="M8322">
        <v>6</v>
      </c>
    </row>
    <row r="8323" spans="1:13" x14ac:dyDescent="0.25">
      <c r="A8323">
        <v>130073</v>
      </c>
      <c r="B8323" t="s">
        <v>1733</v>
      </c>
      <c r="C8323" t="s">
        <v>14</v>
      </c>
      <c r="D8323" t="s">
        <v>15</v>
      </c>
      <c r="E8323" t="s">
        <v>1312</v>
      </c>
      <c r="F8323" s="1">
        <v>43598.362534722219</v>
      </c>
      <c r="G8323">
        <v>1</v>
      </c>
      <c r="H8323">
        <v>140</v>
      </c>
      <c r="I8323">
        <v>140</v>
      </c>
      <c r="J8323">
        <v>18</v>
      </c>
      <c r="K8323" t="s">
        <v>1543</v>
      </c>
      <c r="L8323">
        <v>2019</v>
      </c>
      <c r="M8323">
        <v>5</v>
      </c>
    </row>
    <row r="8324" spans="1:13" x14ac:dyDescent="0.25">
      <c r="A8324">
        <v>154424</v>
      </c>
      <c r="B8324" t="s">
        <v>568</v>
      </c>
      <c r="C8324" t="s">
        <v>14</v>
      </c>
      <c r="D8324" t="s">
        <v>15</v>
      </c>
      <c r="E8324" t="s">
        <v>569</v>
      </c>
      <c r="F8324" s="1">
        <v>42867.598252314812</v>
      </c>
      <c r="G8324">
        <v>1</v>
      </c>
      <c r="H8324">
        <v>178.32</v>
      </c>
      <c r="I8324">
        <v>178.32</v>
      </c>
      <c r="J8324">
        <v>18</v>
      </c>
      <c r="K8324" t="s">
        <v>1543</v>
      </c>
      <c r="L8324">
        <v>2017</v>
      </c>
      <c r="M8324">
        <v>5</v>
      </c>
    </row>
    <row r="8325" spans="1:13" x14ac:dyDescent="0.25">
      <c r="A8325">
        <v>154424</v>
      </c>
      <c r="B8325" t="s">
        <v>568</v>
      </c>
      <c r="C8325" t="s">
        <v>14</v>
      </c>
      <c r="D8325" t="s">
        <v>15</v>
      </c>
      <c r="E8325" t="s">
        <v>569</v>
      </c>
      <c r="F8325" s="1">
        <v>43360.33766203704</v>
      </c>
      <c r="G8325">
        <v>1</v>
      </c>
      <c r="H8325">
        <v>177.09</v>
      </c>
      <c r="I8325">
        <v>177.09</v>
      </c>
      <c r="J8325">
        <v>18</v>
      </c>
      <c r="K8325" t="s">
        <v>1543</v>
      </c>
      <c r="L8325">
        <v>2018</v>
      </c>
      <c r="M8325">
        <v>9</v>
      </c>
    </row>
    <row r="8326" spans="1:13" x14ac:dyDescent="0.25">
      <c r="A8326">
        <v>111671</v>
      </c>
      <c r="B8326" t="s">
        <v>1162</v>
      </c>
      <c r="C8326" t="s">
        <v>14</v>
      </c>
      <c r="D8326" t="s">
        <v>85</v>
      </c>
      <c r="E8326" t="s">
        <v>336</v>
      </c>
      <c r="F8326" s="1">
        <v>43692.561851851853</v>
      </c>
      <c r="G8326">
        <v>1</v>
      </c>
      <c r="H8326">
        <v>209</v>
      </c>
      <c r="I8326">
        <v>209</v>
      </c>
      <c r="J8326">
        <v>18</v>
      </c>
      <c r="K8326" t="s">
        <v>1543</v>
      </c>
      <c r="L8326">
        <v>2019</v>
      </c>
      <c r="M8326">
        <v>8</v>
      </c>
    </row>
    <row r="8327" spans="1:13" x14ac:dyDescent="0.25">
      <c r="A8327">
        <v>111671</v>
      </c>
      <c r="B8327" t="s">
        <v>1162</v>
      </c>
      <c r="C8327" t="s">
        <v>14</v>
      </c>
      <c r="D8327" t="s">
        <v>85</v>
      </c>
      <c r="E8327" t="s">
        <v>336</v>
      </c>
      <c r="F8327" s="1">
        <v>43703.363912037035</v>
      </c>
      <c r="G8327">
        <v>1</v>
      </c>
      <c r="H8327">
        <v>209</v>
      </c>
      <c r="I8327">
        <v>209</v>
      </c>
      <c r="J8327">
        <v>18</v>
      </c>
      <c r="K8327" t="s">
        <v>1543</v>
      </c>
      <c r="L8327">
        <v>2019</v>
      </c>
      <c r="M8327">
        <v>8</v>
      </c>
    </row>
    <row r="8328" spans="1:13" x14ac:dyDescent="0.25">
      <c r="A8328">
        <v>191084</v>
      </c>
      <c r="B8328" t="s">
        <v>1734</v>
      </c>
      <c r="C8328" t="s">
        <v>14</v>
      </c>
      <c r="D8328" t="s">
        <v>27</v>
      </c>
      <c r="E8328" t="s">
        <v>487</v>
      </c>
      <c r="F8328" s="1">
        <v>43339.382291666669</v>
      </c>
      <c r="G8328">
        <v>1</v>
      </c>
      <c r="H8328">
        <v>100.27</v>
      </c>
      <c r="I8328">
        <v>100.27</v>
      </c>
      <c r="J8328">
        <v>18</v>
      </c>
      <c r="K8328" t="s">
        <v>1543</v>
      </c>
      <c r="L8328">
        <v>2018</v>
      </c>
      <c r="M8328">
        <v>8</v>
      </c>
    </row>
    <row r="8329" spans="1:13" x14ac:dyDescent="0.25">
      <c r="A8329">
        <v>394404</v>
      </c>
      <c r="B8329" t="s">
        <v>571</v>
      </c>
      <c r="C8329" t="s">
        <v>14</v>
      </c>
      <c r="D8329" t="s">
        <v>15</v>
      </c>
      <c r="E8329" t="s">
        <v>570</v>
      </c>
      <c r="F8329" s="1">
        <v>43077.419085648151</v>
      </c>
      <c r="G8329">
        <v>1</v>
      </c>
      <c r="H8329">
        <v>1147.94</v>
      </c>
      <c r="I8329">
        <v>1147.94</v>
      </c>
      <c r="J8329">
        <v>18</v>
      </c>
      <c r="K8329" t="s">
        <v>1543</v>
      </c>
      <c r="L8329">
        <v>2017</v>
      </c>
      <c r="M8329">
        <v>12</v>
      </c>
    </row>
    <row r="8330" spans="1:13" x14ac:dyDescent="0.25">
      <c r="A8330">
        <v>211504</v>
      </c>
      <c r="B8330" t="s">
        <v>1735</v>
      </c>
      <c r="C8330" t="s">
        <v>14</v>
      </c>
      <c r="D8330" t="s">
        <v>15</v>
      </c>
      <c r="E8330" t="s">
        <v>483</v>
      </c>
      <c r="F8330" s="1">
        <v>42779.460648148146</v>
      </c>
      <c r="G8330">
        <v>1</v>
      </c>
      <c r="H8330">
        <v>465.12</v>
      </c>
      <c r="I8330">
        <v>465.12</v>
      </c>
      <c r="J8330">
        <v>18</v>
      </c>
      <c r="K8330" t="s">
        <v>1543</v>
      </c>
      <c r="L8330">
        <v>2017</v>
      </c>
      <c r="M8330">
        <v>2</v>
      </c>
    </row>
    <row r="8331" spans="1:13" x14ac:dyDescent="0.25">
      <c r="A8331">
        <v>102963</v>
      </c>
      <c r="B8331" t="s">
        <v>572</v>
      </c>
      <c r="C8331" t="s">
        <v>14</v>
      </c>
      <c r="D8331" t="s">
        <v>15</v>
      </c>
      <c r="E8331" t="s">
        <v>573</v>
      </c>
      <c r="F8331" s="1">
        <v>43531.44703703704</v>
      </c>
      <c r="G8331">
        <v>1</v>
      </c>
      <c r="H8331">
        <v>97.06</v>
      </c>
      <c r="I8331">
        <v>97.06</v>
      </c>
      <c r="J8331">
        <v>18</v>
      </c>
      <c r="K8331" t="s">
        <v>1543</v>
      </c>
      <c r="L8331">
        <v>2019</v>
      </c>
      <c r="M8331">
        <v>3</v>
      </c>
    </row>
    <row r="8332" spans="1:13" x14ac:dyDescent="0.25">
      <c r="A8332">
        <v>102963</v>
      </c>
      <c r="B8332" t="s">
        <v>572</v>
      </c>
      <c r="C8332" t="s">
        <v>14</v>
      </c>
      <c r="D8332" t="s">
        <v>15</v>
      </c>
      <c r="E8332" t="s">
        <v>573</v>
      </c>
      <c r="F8332" s="1">
        <v>43535.356111111112</v>
      </c>
      <c r="G8332">
        <v>1</v>
      </c>
      <c r="H8332">
        <v>97.06</v>
      </c>
      <c r="I8332">
        <v>97.06</v>
      </c>
      <c r="J8332">
        <v>18</v>
      </c>
      <c r="K8332" t="s">
        <v>1543</v>
      </c>
      <c r="L8332">
        <v>2019</v>
      </c>
      <c r="M8332">
        <v>3</v>
      </c>
    </row>
    <row r="8333" spans="1:13" x14ac:dyDescent="0.25">
      <c r="A8333">
        <v>100269</v>
      </c>
      <c r="B8333" t="s">
        <v>574</v>
      </c>
      <c r="C8333" t="s">
        <v>14</v>
      </c>
      <c r="D8333" t="s">
        <v>15</v>
      </c>
      <c r="E8333" t="s">
        <v>573</v>
      </c>
      <c r="F8333" s="1">
        <v>43531.44703703704</v>
      </c>
      <c r="G8333">
        <v>1</v>
      </c>
      <c r="H8333">
        <v>40.56</v>
      </c>
      <c r="I8333">
        <v>40.56</v>
      </c>
      <c r="J8333">
        <v>18</v>
      </c>
      <c r="K8333" t="s">
        <v>1543</v>
      </c>
      <c r="L8333">
        <v>2019</v>
      </c>
      <c r="M8333">
        <v>3</v>
      </c>
    </row>
    <row r="8334" spans="1:13" x14ac:dyDescent="0.25">
      <c r="A8334">
        <v>100269</v>
      </c>
      <c r="B8334" t="s">
        <v>574</v>
      </c>
      <c r="C8334" t="s">
        <v>14</v>
      </c>
      <c r="D8334" t="s">
        <v>15</v>
      </c>
      <c r="E8334" t="s">
        <v>573</v>
      </c>
      <c r="F8334" s="1">
        <v>43535.356111111112</v>
      </c>
      <c r="G8334">
        <v>1</v>
      </c>
      <c r="H8334">
        <v>40.56</v>
      </c>
      <c r="I8334">
        <v>40.56</v>
      </c>
      <c r="J8334">
        <v>18</v>
      </c>
      <c r="K8334" t="s">
        <v>1543</v>
      </c>
      <c r="L8334">
        <v>2019</v>
      </c>
      <c r="M8334">
        <v>3</v>
      </c>
    </row>
    <row r="8335" spans="1:13" x14ac:dyDescent="0.25">
      <c r="A8335">
        <v>100269</v>
      </c>
      <c r="B8335" t="s">
        <v>574</v>
      </c>
      <c r="C8335" t="s">
        <v>14</v>
      </c>
      <c r="D8335" t="s">
        <v>15</v>
      </c>
      <c r="E8335" t="s">
        <v>573</v>
      </c>
      <c r="F8335" s="1">
        <v>43675.493275462963</v>
      </c>
      <c r="G8335">
        <v>1</v>
      </c>
      <c r="H8335">
        <v>40.57</v>
      </c>
      <c r="I8335">
        <v>40.57</v>
      </c>
      <c r="J8335">
        <v>18</v>
      </c>
      <c r="K8335" t="s">
        <v>1543</v>
      </c>
      <c r="L8335">
        <v>2019</v>
      </c>
      <c r="M8335">
        <v>7</v>
      </c>
    </row>
    <row r="8336" spans="1:13" x14ac:dyDescent="0.25">
      <c r="A8336">
        <v>210704</v>
      </c>
      <c r="B8336" t="s">
        <v>575</v>
      </c>
      <c r="C8336" t="s">
        <v>14</v>
      </c>
      <c r="D8336" t="s">
        <v>15</v>
      </c>
      <c r="E8336" t="s">
        <v>483</v>
      </c>
      <c r="F8336" s="1">
        <v>43224.532430555555</v>
      </c>
      <c r="G8336">
        <v>1</v>
      </c>
      <c r="H8336">
        <v>908.88</v>
      </c>
      <c r="I8336">
        <v>908.88</v>
      </c>
      <c r="J8336">
        <v>18</v>
      </c>
      <c r="K8336" t="s">
        <v>1543</v>
      </c>
      <c r="L8336">
        <v>2018</v>
      </c>
      <c r="M8336">
        <v>5</v>
      </c>
    </row>
    <row r="8337" spans="1:13" x14ac:dyDescent="0.25">
      <c r="A8337">
        <v>210703</v>
      </c>
      <c r="B8337" t="s">
        <v>576</v>
      </c>
      <c r="C8337" t="s">
        <v>14</v>
      </c>
      <c r="D8337" t="s">
        <v>15</v>
      </c>
      <c r="E8337" t="s">
        <v>483</v>
      </c>
      <c r="F8337" s="1">
        <v>43431.362754629627</v>
      </c>
      <c r="G8337">
        <v>1</v>
      </c>
      <c r="H8337">
        <v>237.15</v>
      </c>
      <c r="I8337">
        <v>237.15</v>
      </c>
      <c r="J8337">
        <v>18</v>
      </c>
      <c r="K8337" t="s">
        <v>1543</v>
      </c>
      <c r="L8337">
        <v>2018</v>
      </c>
      <c r="M8337">
        <v>11</v>
      </c>
    </row>
    <row r="8338" spans="1:13" x14ac:dyDescent="0.25">
      <c r="A8338">
        <v>210703</v>
      </c>
      <c r="B8338" t="s">
        <v>576</v>
      </c>
      <c r="C8338" t="s">
        <v>14</v>
      </c>
      <c r="D8338" t="s">
        <v>15</v>
      </c>
      <c r="E8338" t="s">
        <v>483</v>
      </c>
      <c r="F8338" s="1">
        <v>43508.376979166664</v>
      </c>
      <c r="G8338">
        <v>1</v>
      </c>
      <c r="H8338">
        <v>237.15</v>
      </c>
      <c r="I8338">
        <v>237.15</v>
      </c>
      <c r="J8338">
        <v>18</v>
      </c>
      <c r="K8338" t="s">
        <v>1543</v>
      </c>
      <c r="L8338">
        <v>2019</v>
      </c>
      <c r="M8338">
        <v>2</v>
      </c>
    </row>
    <row r="8339" spans="1:13" x14ac:dyDescent="0.25">
      <c r="A8339">
        <v>398010</v>
      </c>
      <c r="B8339" t="s">
        <v>1164</v>
      </c>
      <c r="C8339" t="s">
        <v>14</v>
      </c>
      <c r="D8339" t="s">
        <v>15</v>
      </c>
      <c r="E8339" t="s">
        <v>483</v>
      </c>
      <c r="F8339" s="1">
        <v>42968.337037037039</v>
      </c>
      <c r="G8339">
        <v>1</v>
      </c>
      <c r="H8339">
        <v>1044.08</v>
      </c>
      <c r="I8339">
        <v>1044.08</v>
      </c>
      <c r="J8339">
        <v>18</v>
      </c>
      <c r="K8339" t="s">
        <v>1543</v>
      </c>
      <c r="L8339">
        <v>2017</v>
      </c>
      <c r="M8339">
        <v>8</v>
      </c>
    </row>
    <row r="8340" spans="1:13" x14ac:dyDescent="0.25">
      <c r="A8340">
        <v>210570</v>
      </c>
      <c r="B8340" t="s">
        <v>1165</v>
      </c>
      <c r="C8340" t="s">
        <v>14</v>
      </c>
      <c r="D8340" t="s">
        <v>15</v>
      </c>
      <c r="E8340" t="s">
        <v>483</v>
      </c>
      <c r="F8340" s="1">
        <v>42969.559212962966</v>
      </c>
      <c r="G8340">
        <v>1</v>
      </c>
      <c r="H8340">
        <v>2011.79</v>
      </c>
      <c r="I8340">
        <v>2011.79</v>
      </c>
      <c r="J8340">
        <v>18</v>
      </c>
      <c r="K8340" t="s">
        <v>1543</v>
      </c>
      <c r="L8340">
        <v>2017</v>
      </c>
      <c r="M8340">
        <v>8</v>
      </c>
    </row>
    <row r="8341" spans="1:13" x14ac:dyDescent="0.25">
      <c r="A8341">
        <v>210570</v>
      </c>
      <c r="B8341" t="s">
        <v>1165</v>
      </c>
      <c r="C8341" t="s">
        <v>14</v>
      </c>
      <c r="D8341" t="s">
        <v>15</v>
      </c>
      <c r="E8341" t="s">
        <v>483</v>
      </c>
      <c r="F8341" s="1">
        <v>42975.414710648147</v>
      </c>
      <c r="G8341">
        <v>1</v>
      </c>
      <c r="H8341">
        <v>2045.65</v>
      </c>
      <c r="I8341">
        <v>2045.65</v>
      </c>
      <c r="J8341">
        <v>18</v>
      </c>
      <c r="K8341" t="s">
        <v>1543</v>
      </c>
      <c r="L8341">
        <v>2017</v>
      </c>
      <c r="M8341">
        <v>8</v>
      </c>
    </row>
    <row r="8342" spans="1:13" x14ac:dyDescent="0.25">
      <c r="A8342">
        <v>398010</v>
      </c>
      <c r="B8342" t="s">
        <v>1164</v>
      </c>
      <c r="C8342" t="s">
        <v>14</v>
      </c>
      <c r="D8342" t="s">
        <v>15</v>
      </c>
      <c r="E8342" t="s">
        <v>483</v>
      </c>
      <c r="F8342" s="1">
        <v>42975.414710648147</v>
      </c>
      <c r="G8342">
        <v>1</v>
      </c>
      <c r="H8342">
        <v>1033.8499999999999</v>
      </c>
      <c r="I8342">
        <v>1033.8499999999999</v>
      </c>
      <c r="J8342">
        <v>18</v>
      </c>
      <c r="K8342" t="s">
        <v>1543</v>
      </c>
      <c r="L8342">
        <v>2017</v>
      </c>
      <c r="M8342">
        <v>8</v>
      </c>
    </row>
    <row r="8343" spans="1:13" x14ac:dyDescent="0.25">
      <c r="A8343">
        <v>398010</v>
      </c>
      <c r="B8343" t="s">
        <v>1164</v>
      </c>
      <c r="C8343" t="s">
        <v>14</v>
      </c>
      <c r="D8343" t="s">
        <v>15</v>
      </c>
      <c r="E8343" t="s">
        <v>483</v>
      </c>
      <c r="F8343" s="1">
        <v>42979.574120370373</v>
      </c>
      <c r="G8343">
        <v>1</v>
      </c>
      <c r="H8343">
        <v>1044.08</v>
      </c>
      <c r="I8343">
        <v>1044.08</v>
      </c>
      <c r="J8343">
        <v>18</v>
      </c>
      <c r="K8343" t="s">
        <v>1543</v>
      </c>
      <c r="L8343">
        <v>2017</v>
      </c>
      <c r="M8343">
        <v>9</v>
      </c>
    </row>
    <row r="8344" spans="1:13" x14ac:dyDescent="0.25">
      <c r="A8344">
        <v>210570</v>
      </c>
      <c r="B8344" t="s">
        <v>1165</v>
      </c>
      <c r="C8344" t="s">
        <v>14</v>
      </c>
      <c r="D8344" t="s">
        <v>15</v>
      </c>
      <c r="E8344" t="s">
        <v>483</v>
      </c>
      <c r="F8344" s="1">
        <v>43010.343402777777</v>
      </c>
      <c r="G8344">
        <v>1</v>
      </c>
      <c r="H8344">
        <v>2011.79</v>
      </c>
      <c r="I8344">
        <v>2011.79</v>
      </c>
      <c r="J8344">
        <v>18</v>
      </c>
      <c r="K8344" t="s">
        <v>1543</v>
      </c>
      <c r="L8344">
        <v>2017</v>
      </c>
      <c r="M8344">
        <v>10</v>
      </c>
    </row>
    <row r="8345" spans="1:13" x14ac:dyDescent="0.25">
      <c r="A8345">
        <v>398010</v>
      </c>
      <c r="B8345" t="s">
        <v>1164</v>
      </c>
      <c r="C8345" t="s">
        <v>14</v>
      </c>
      <c r="D8345" t="s">
        <v>15</v>
      </c>
      <c r="E8345" t="s">
        <v>483</v>
      </c>
      <c r="F8345" s="1">
        <v>43017.389930555553</v>
      </c>
      <c r="G8345">
        <v>1</v>
      </c>
      <c r="H8345">
        <v>1051.24</v>
      </c>
      <c r="I8345">
        <v>1051.24</v>
      </c>
      <c r="J8345">
        <v>18</v>
      </c>
      <c r="K8345" t="s">
        <v>1543</v>
      </c>
      <c r="L8345">
        <v>2017</v>
      </c>
      <c r="M8345">
        <v>10</v>
      </c>
    </row>
    <row r="8346" spans="1:13" x14ac:dyDescent="0.25">
      <c r="A8346">
        <v>210570</v>
      </c>
      <c r="B8346" t="s">
        <v>1165</v>
      </c>
      <c r="C8346" t="s">
        <v>14</v>
      </c>
      <c r="D8346" t="s">
        <v>15</v>
      </c>
      <c r="E8346" t="s">
        <v>483</v>
      </c>
      <c r="F8346" s="1">
        <v>43059.417500000003</v>
      </c>
      <c r="G8346">
        <v>1</v>
      </c>
      <c r="H8346">
        <v>2031.71</v>
      </c>
      <c r="I8346">
        <v>2031.71</v>
      </c>
      <c r="J8346">
        <v>18</v>
      </c>
      <c r="K8346" t="s">
        <v>1543</v>
      </c>
      <c r="L8346">
        <v>2017</v>
      </c>
      <c r="M8346">
        <v>11</v>
      </c>
    </row>
    <row r="8347" spans="1:13" x14ac:dyDescent="0.25">
      <c r="A8347">
        <v>210570</v>
      </c>
      <c r="B8347" t="s">
        <v>1165</v>
      </c>
      <c r="C8347" t="s">
        <v>14</v>
      </c>
      <c r="D8347" t="s">
        <v>15</v>
      </c>
      <c r="E8347" t="s">
        <v>483</v>
      </c>
      <c r="F8347" s="1">
        <v>43059.419502314813</v>
      </c>
      <c r="G8347">
        <v>1</v>
      </c>
      <c r="H8347">
        <v>2011.79</v>
      </c>
      <c r="I8347">
        <v>2011.79</v>
      </c>
      <c r="J8347">
        <v>18</v>
      </c>
      <c r="K8347" t="s">
        <v>1543</v>
      </c>
      <c r="L8347">
        <v>2017</v>
      </c>
      <c r="M8347">
        <v>11</v>
      </c>
    </row>
    <row r="8348" spans="1:13" x14ac:dyDescent="0.25">
      <c r="A8348">
        <v>210570</v>
      </c>
      <c r="B8348" t="s">
        <v>1165</v>
      </c>
      <c r="C8348" t="s">
        <v>14</v>
      </c>
      <c r="D8348" t="s">
        <v>15</v>
      </c>
      <c r="E8348" t="s">
        <v>483</v>
      </c>
      <c r="F8348" s="1">
        <v>43073.453900462962</v>
      </c>
      <c r="G8348">
        <v>1</v>
      </c>
      <c r="H8348">
        <v>2031.71</v>
      </c>
      <c r="I8348">
        <v>2031.71</v>
      </c>
      <c r="J8348">
        <v>18</v>
      </c>
      <c r="K8348" t="s">
        <v>1543</v>
      </c>
      <c r="L8348">
        <v>2017</v>
      </c>
      <c r="M8348">
        <v>12</v>
      </c>
    </row>
    <row r="8349" spans="1:13" x14ac:dyDescent="0.25">
      <c r="A8349">
        <v>398010</v>
      </c>
      <c r="B8349" t="s">
        <v>1164</v>
      </c>
      <c r="C8349" t="s">
        <v>14</v>
      </c>
      <c r="D8349" t="s">
        <v>15</v>
      </c>
      <c r="E8349" t="s">
        <v>483</v>
      </c>
      <c r="F8349" s="1">
        <v>43122.573425925926</v>
      </c>
      <c r="G8349">
        <v>1</v>
      </c>
      <c r="H8349">
        <v>1033.8499999999999</v>
      </c>
      <c r="I8349">
        <v>1033.8499999999999</v>
      </c>
      <c r="J8349">
        <v>18</v>
      </c>
      <c r="K8349" t="s">
        <v>1543</v>
      </c>
      <c r="L8349">
        <v>2018</v>
      </c>
      <c r="M8349">
        <v>1</v>
      </c>
    </row>
    <row r="8350" spans="1:13" x14ac:dyDescent="0.25">
      <c r="A8350">
        <v>398010</v>
      </c>
      <c r="B8350" t="s">
        <v>1164</v>
      </c>
      <c r="C8350" t="s">
        <v>14</v>
      </c>
      <c r="D8350" t="s">
        <v>15</v>
      </c>
      <c r="E8350" t="s">
        <v>483</v>
      </c>
      <c r="F8350" s="1">
        <v>43136.401342592595</v>
      </c>
      <c r="G8350">
        <v>1</v>
      </c>
      <c r="H8350">
        <v>1033.8499999999999</v>
      </c>
      <c r="I8350">
        <v>1033.8499999999999</v>
      </c>
      <c r="J8350">
        <v>18</v>
      </c>
      <c r="K8350" t="s">
        <v>1543</v>
      </c>
      <c r="L8350">
        <v>2018</v>
      </c>
      <c r="M8350">
        <v>2</v>
      </c>
    </row>
    <row r="8351" spans="1:13" x14ac:dyDescent="0.25">
      <c r="A8351">
        <v>210570</v>
      </c>
      <c r="B8351" t="s">
        <v>1165</v>
      </c>
      <c r="C8351" t="s">
        <v>14</v>
      </c>
      <c r="D8351" t="s">
        <v>15</v>
      </c>
      <c r="E8351" t="s">
        <v>483</v>
      </c>
      <c r="F8351" s="1">
        <v>43143.416597222225</v>
      </c>
      <c r="G8351">
        <v>1</v>
      </c>
      <c r="H8351">
        <v>2031.71</v>
      </c>
      <c r="I8351">
        <v>2031.71</v>
      </c>
      <c r="J8351">
        <v>18</v>
      </c>
      <c r="K8351" t="s">
        <v>1543</v>
      </c>
      <c r="L8351">
        <v>2018</v>
      </c>
      <c r="M8351">
        <v>2</v>
      </c>
    </row>
    <row r="8352" spans="1:13" x14ac:dyDescent="0.25">
      <c r="A8352">
        <v>398010</v>
      </c>
      <c r="B8352" t="s">
        <v>1164</v>
      </c>
      <c r="C8352" t="s">
        <v>14</v>
      </c>
      <c r="D8352" t="s">
        <v>15</v>
      </c>
      <c r="E8352" t="s">
        <v>483</v>
      </c>
      <c r="F8352" s="1">
        <v>43143.416597222225</v>
      </c>
      <c r="G8352">
        <v>2</v>
      </c>
      <c r="H8352">
        <v>1043.98</v>
      </c>
      <c r="I8352">
        <v>2087.96</v>
      </c>
      <c r="J8352">
        <v>18</v>
      </c>
      <c r="K8352" t="s">
        <v>1543</v>
      </c>
      <c r="L8352">
        <v>2018</v>
      </c>
      <c r="M8352">
        <v>2</v>
      </c>
    </row>
    <row r="8353" spans="1:13" x14ac:dyDescent="0.25">
      <c r="A8353">
        <v>398010</v>
      </c>
      <c r="B8353" t="s">
        <v>1164</v>
      </c>
      <c r="C8353" t="s">
        <v>14</v>
      </c>
      <c r="D8353" t="s">
        <v>15</v>
      </c>
      <c r="E8353" t="s">
        <v>483</v>
      </c>
      <c r="F8353" s="1">
        <v>43195.425312500003</v>
      </c>
      <c r="G8353">
        <v>1</v>
      </c>
      <c r="H8353">
        <v>1033.8499999999999</v>
      </c>
      <c r="I8353">
        <v>1033.8499999999999</v>
      </c>
      <c r="J8353">
        <v>18</v>
      </c>
      <c r="K8353" t="s">
        <v>1543</v>
      </c>
      <c r="L8353">
        <v>2018</v>
      </c>
      <c r="M8353">
        <v>4</v>
      </c>
    </row>
    <row r="8354" spans="1:13" x14ac:dyDescent="0.25">
      <c r="A8354">
        <v>398010</v>
      </c>
      <c r="B8354" t="s">
        <v>1164</v>
      </c>
      <c r="C8354" t="s">
        <v>14</v>
      </c>
      <c r="D8354" t="s">
        <v>15</v>
      </c>
      <c r="E8354" t="s">
        <v>483</v>
      </c>
      <c r="F8354" s="1">
        <v>43199.416284722225</v>
      </c>
      <c r="G8354">
        <v>1</v>
      </c>
      <c r="H8354">
        <v>1043.98</v>
      </c>
      <c r="I8354">
        <v>1043.98</v>
      </c>
      <c r="J8354">
        <v>18</v>
      </c>
      <c r="K8354" t="s">
        <v>1543</v>
      </c>
      <c r="L8354">
        <v>2018</v>
      </c>
      <c r="M8354">
        <v>4</v>
      </c>
    </row>
    <row r="8355" spans="1:13" x14ac:dyDescent="0.25">
      <c r="A8355">
        <v>398010</v>
      </c>
      <c r="B8355" t="s">
        <v>1164</v>
      </c>
      <c r="C8355" t="s">
        <v>14</v>
      </c>
      <c r="D8355" t="s">
        <v>15</v>
      </c>
      <c r="E8355" t="s">
        <v>483</v>
      </c>
      <c r="F8355" s="1">
        <v>43206.416689814818</v>
      </c>
      <c r="G8355">
        <v>1</v>
      </c>
      <c r="H8355">
        <v>1043.98</v>
      </c>
      <c r="I8355">
        <v>1043.98</v>
      </c>
      <c r="J8355">
        <v>18</v>
      </c>
      <c r="K8355" t="s">
        <v>1543</v>
      </c>
      <c r="L8355">
        <v>2018</v>
      </c>
      <c r="M8355">
        <v>4</v>
      </c>
    </row>
    <row r="8356" spans="1:13" x14ac:dyDescent="0.25">
      <c r="A8356">
        <v>398010</v>
      </c>
      <c r="B8356" t="s">
        <v>1164</v>
      </c>
      <c r="C8356" t="s">
        <v>14</v>
      </c>
      <c r="D8356" t="s">
        <v>15</v>
      </c>
      <c r="E8356" t="s">
        <v>483</v>
      </c>
      <c r="F8356" s="1">
        <v>43332.364282407405</v>
      </c>
      <c r="G8356">
        <v>1</v>
      </c>
      <c r="H8356">
        <v>1043.98</v>
      </c>
      <c r="I8356">
        <v>1043.98</v>
      </c>
      <c r="J8356">
        <v>18</v>
      </c>
      <c r="K8356" t="s">
        <v>1543</v>
      </c>
      <c r="L8356">
        <v>2018</v>
      </c>
      <c r="M8356">
        <v>8</v>
      </c>
    </row>
    <row r="8357" spans="1:13" x14ac:dyDescent="0.25">
      <c r="A8357">
        <v>210570</v>
      </c>
      <c r="B8357" t="s">
        <v>1165</v>
      </c>
      <c r="C8357" t="s">
        <v>14</v>
      </c>
      <c r="D8357" t="s">
        <v>15</v>
      </c>
      <c r="E8357" t="s">
        <v>483</v>
      </c>
      <c r="F8357" s="1">
        <v>43402.43408564815</v>
      </c>
      <c r="G8357">
        <v>1</v>
      </c>
      <c r="H8357">
        <v>2011.79</v>
      </c>
      <c r="I8357">
        <v>2011.79</v>
      </c>
      <c r="J8357">
        <v>18</v>
      </c>
      <c r="K8357" t="s">
        <v>1543</v>
      </c>
      <c r="L8357">
        <v>2018</v>
      </c>
      <c r="M8357">
        <v>10</v>
      </c>
    </row>
    <row r="8358" spans="1:13" x14ac:dyDescent="0.25">
      <c r="A8358">
        <v>398010</v>
      </c>
      <c r="B8358" t="s">
        <v>1164</v>
      </c>
      <c r="C8358" t="s">
        <v>14</v>
      </c>
      <c r="D8358" t="s">
        <v>15</v>
      </c>
      <c r="E8358" t="s">
        <v>483</v>
      </c>
      <c r="F8358" s="1">
        <v>43402.43408564815</v>
      </c>
      <c r="G8358">
        <v>1</v>
      </c>
      <c r="H8358">
        <v>1033.8499999999999</v>
      </c>
      <c r="I8358">
        <v>1033.8499999999999</v>
      </c>
      <c r="J8358">
        <v>18</v>
      </c>
      <c r="K8358" t="s">
        <v>1543</v>
      </c>
      <c r="L8358">
        <v>2018</v>
      </c>
      <c r="M8358">
        <v>10</v>
      </c>
    </row>
    <row r="8359" spans="1:13" x14ac:dyDescent="0.25">
      <c r="A8359">
        <v>398010</v>
      </c>
      <c r="B8359" t="s">
        <v>1164</v>
      </c>
      <c r="C8359" t="s">
        <v>14</v>
      </c>
      <c r="D8359" t="s">
        <v>15</v>
      </c>
      <c r="E8359" t="s">
        <v>483</v>
      </c>
      <c r="F8359" s="1">
        <v>43437.50885416667</v>
      </c>
      <c r="G8359">
        <v>1</v>
      </c>
      <c r="H8359">
        <v>1033.8499999999999</v>
      </c>
      <c r="I8359">
        <v>1033.8499999999999</v>
      </c>
      <c r="J8359">
        <v>18</v>
      </c>
      <c r="K8359" t="s">
        <v>1543</v>
      </c>
      <c r="L8359">
        <v>2018</v>
      </c>
      <c r="M8359">
        <v>12</v>
      </c>
    </row>
    <row r="8360" spans="1:13" x14ac:dyDescent="0.25">
      <c r="A8360">
        <v>398010</v>
      </c>
      <c r="B8360" t="s">
        <v>1164</v>
      </c>
      <c r="C8360" t="s">
        <v>14</v>
      </c>
      <c r="D8360" t="s">
        <v>15</v>
      </c>
      <c r="E8360" t="s">
        <v>483</v>
      </c>
      <c r="F8360" s="1">
        <v>43500.43408564815</v>
      </c>
      <c r="G8360">
        <v>1</v>
      </c>
      <c r="H8360">
        <v>1043.98</v>
      </c>
      <c r="I8360">
        <v>1043.98</v>
      </c>
      <c r="J8360">
        <v>18</v>
      </c>
      <c r="K8360" t="s">
        <v>1543</v>
      </c>
      <c r="L8360">
        <v>2019</v>
      </c>
      <c r="M8360">
        <v>2</v>
      </c>
    </row>
    <row r="8361" spans="1:13" x14ac:dyDescent="0.25">
      <c r="A8361">
        <v>398010</v>
      </c>
      <c r="B8361" t="s">
        <v>1164</v>
      </c>
      <c r="C8361" t="s">
        <v>14</v>
      </c>
      <c r="D8361" t="s">
        <v>15</v>
      </c>
      <c r="E8361" t="s">
        <v>483</v>
      </c>
      <c r="F8361" s="1">
        <v>43557.401412037034</v>
      </c>
      <c r="G8361">
        <v>1</v>
      </c>
      <c r="H8361">
        <v>1044.08</v>
      </c>
      <c r="I8361">
        <v>1044.08</v>
      </c>
      <c r="J8361">
        <v>18</v>
      </c>
      <c r="K8361" t="s">
        <v>1543</v>
      </c>
      <c r="L8361">
        <v>2019</v>
      </c>
      <c r="M8361">
        <v>4</v>
      </c>
    </row>
    <row r="8362" spans="1:13" x14ac:dyDescent="0.25">
      <c r="A8362">
        <v>210570</v>
      </c>
      <c r="B8362" t="s">
        <v>1165</v>
      </c>
      <c r="C8362" t="s">
        <v>14</v>
      </c>
      <c r="D8362" t="s">
        <v>15</v>
      </c>
      <c r="E8362" t="s">
        <v>483</v>
      </c>
      <c r="F8362" s="1">
        <v>43648.37332175926</v>
      </c>
      <c r="G8362">
        <v>1</v>
      </c>
      <c r="H8362">
        <v>2163.5100000000002</v>
      </c>
      <c r="I8362">
        <v>2163.5100000000002</v>
      </c>
      <c r="J8362">
        <v>18</v>
      </c>
      <c r="K8362" t="s">
        <v>1543</v>
      </c>
      <c r="L8362">
        <v>2019</v>
      </c>
      <c r="M8362">
        <v>7</v>
      </c>
    </row>
    <row r="8363" spans="1:13" x14ac:dyDescent="0.25">
      <c r="A8363">
        <v>398010</v>
      </c>
      <c r="B8363" t="s">
        <v>1164</v>
      </c>
      <c r="C8363" t="s">
        <v>14</v>
      </c>
      <c r="D8363" t="s">
        <v>15</v>
      </c>
      <c r="E8363" t="s">
        <v>483</v>
      </c>
      <c r="F8363" s="1">
        <v>43661.41238425926</v>
      </c>
      <c r="G8363">
        <v>1</v>
      </c>
      <c r="H8363">
        <v>1043.05</v>
      </c>
      <c r="I8363">
        <v>1043.05</v>
      </c>
      <c r="J8363">
        <v>18</v>
      </c>
      <c r="K8363" t="s">
        <v>1543</v>
      </c>
      <c r="L8363">
        <v>2019</v>
      </c>
      <c r="M8363">
        <v>7</v>
      </c>
    </row>
    <row r="8364" spans="1:13" x14ac:dyDescent="0.25">
      <c r="A8364">
        <v>210570</v>
      </c>
      <c r="B8364" t="s">
        <v>1165</v>
      </c>
      <c r="C8364" t="s">
        <v>14</v>
      </c>
      <c r="D8364" t="s">
        <v>15</v>
      </c>
      <c r="E8364" t="s">
        <v>483</v>
      </c>
      <c r="F8364" s="1">
        <v>43668.398495370369</v>
      </c>
      <c r="G8364">
        <v>1</v>
      </c>
      <c r="H8364">
        <v>2165.85</v>
      </c>
      <c r="I8364">
        <v>2165.85</v>
      </c>
      <c r="J8364">
        <v>18</v>
      </c>
      <c r="K8364" t="s">
        <v>1543</v>
      </c>
      <c r="L8364">
        <v>2019</v>
      </c>
      <c r="M8364">
        <v>7</v>
      </c>
    </row>
    <row r="8365" spans="1:13" x14ac:dyDescent="0.25">
      <c r="A8365">
        <v>398010</v>
      </c>
      <c r="B8365" t="s">
        <v>1164</v>
      </c>
      <c r="C8365" t="s">
        <v>14</v>
      </c>
      <c r="D8365" t="s">
        <v>15</v>
      </c>
      <c r="E8365" t="s">
        <v>483</v>
      </c>
      <c r="F8365" s="1">
        <v>43682.418541666666</v>
      </c>
      <c r="G8365">
        <v>1</v>
      </c>
      <c r="H8365">
        <v>1043.05</v>
      </c>
      <c r="I8365">
        <v>1043.05</v>
      </c>
      <c r="J8365">
        <v>18</v>
      </c>
      <c r="K8365" t="s">
        <v>1543</v>
      </c>
      <c r="L8365">
        <v>2019</v>
      </c>
      <c r="M8365">
        <v>8</v>
      </c>
    </row>
    <row r="8366" spans="1:13" x14ac:dyDescent="0.25">
      <c r="A8366">
        <v>210570</v>
      </c>
      <c r="B8366" t="s">
        <v>1165</v>
      </c>
      <c r="C8366" t="s">
        <v>14</v>
      </c>
      <c r="D8366" t="s">
        <v>15</v>
      </c>
      <c r="E8366" t="s">
        <v>483</v>
      </c>
      <c r="F8366" s="1">
        <v>43703.403981481482</v>
      </c>
      <c r="G8366">
        <v>1</v>
      </c>
      <c r="H8366">
        <v>2161.6</v>
      </c>
      <c r="I8366">
        <v>2161.6</v>
      </c>
      <c r="J8366">
        <v>18</v>
      </c>
      <c r="K8366" t="s">
        <v>1543</v>
      </c>
      <c r="L8366">
        <v>2019</v>
      </c>
      <c r="M8366">
        <v>8</v>
      </c>
    </row>
    <row r="8367" spans="1:13" x14ac:dyDescent="0.25">
      <c r="A8367">
        <v>398010</v>
      </c>
      <c r="B8367" t="s">
        <v>1164</v>
      </c>
      <c r="C8367" t="s">
        <v>14</v>
      </c>
      <c r="D8367" t="s">
        <v>15</v>
      </c>
      <c r="E8367" t="s">
        <v>483</v>
      </c>
      <c r="F8367" s="1">
        <v>43780.411469907405</v>
      </c>
      <c r="G8367">
        <v>1</v>
      </c>
      <c r="H8367">
        <v>1042.75</v>
      </c>
      <c r="I8367">
        <v>1042.75</v>
      </c>
      <c r="J8367">
        <v>18</v>
      </c>
      <c r="K8367" t="s">
        <v>1543</v>
      </c>
      <c r="L8367">
        <v>2019</v>
      </c>
      <c r="M8367">
        <v>11</v>
      </c>
    </row>
    <row r="8368" spans="1:13" x14ac:dyDescent="0.25">
      <c r="A8368">
        <v>210570</v>
      </c>
      <c r="B8368" t="s">
        <v>1165</v>
      </c>
      <c r="C8368" t="s">
        <v>14</v>
      </c>
      <c r="D8368" t="s">
        <v>15</v>
      </c>
      <c r="E8368" t="s">
        <v>483</v>
      </c>
      <c r="F8368" s="1">
        <v>43787.426817129628</v>
      </c>
      <c r="G8368">
        <v>1</v>
      </c>
      <c r="H8368">
        <v>2160.96</v>
      </c>
      <c r="I8368">
        <v>2160.96</v>
      </c>
      <c r="J8368">
        <v>18</v>
      </c>
      <c r="K8368" t="s">
        <v>1543</v>
      </c>
      <c r="L8368">
        <v>2019</v>
      </c>
      <c r="M8368">
        <v>11</v>
      </c>
    </row>
    <row r="8369" spans="1:13" x14ac:dyDescent="0.25">
      <c r="A8369">
        <v>210568</v>
      </c>
      <c r="B8369" t="s">
        <v>1478</v>
      </c>
      <c r="C8369" t="s">
        <v>14</v>
      </c>
      <c r="D8369" t="s">
        <v>15</v>
      </c>
      <c r="E8369" t="s">
        <v>483</v>
      </c>
      <c r="F8369" s="1">
        <v>42793.416712962964</v>
      </c>
      <c r="G8369">
        <v>1</v>
      </c>
      <c r="H8369">
        <v>973.47</v>
      </c>
      <c r="I8369">
        <v>973.47</v>
      </c>
      <c r="J8369">
        <v>18</v>
      </c>
      <c r="K8369" t="s">
        <v>1543</v>
      </c>
      <c r="L8369">
        <v>2017</v>
      </c>
      <c r="M8369">
        <v>2</v>
      </c>
    </row>
    <row r="8370" spans="1:13" x14ac:dyDescent="0.25">
      <c r="A8370">
        <v>210568</v>
      </c>
      <c r="B8370" t="s">
        <v>1478</v>
      </c>
      <c r="C8370" t="s">
        <v>14</v>
      </c>
      <c r="D8370" t="s">
        <v>15</v>
      </c>
      <c r="E8370" t="s">
        <v>483</v>
      </c>
      <c r="F8370" s="1">
        <v>42846.34715277778</v>
      </c>
      <c r="G8370">
        <v>1</v>
      </c>
      <c r="H8370">
        <v>973.47</v>
      </c>
      <c r="I8370">
        <v>973.47</v>
      </c>
      <c r="J8370">
        <v>18</v>
      </c>
      <c r="K8370" t="s">
        <v>1543</v>
      </c>
      <c r="L8370">
        <v>2017</v>
      </c>
      <c r="M8370">
        <v>4</v>
      </c>
    </row>
    <row r="8371" spans="1:13" x14ac:dyDescent="0.25">
      <c r="A8371">
        <v>210568</v>
      </c>
      <c r="B8371" t="s">
        <v>1478</v>
      </c>
      <c r="C8371" t="s">
        <v>14</v>
      </c>
      <c r="D8371" t="s">
        <v>15</v>
      </c>
      <c r="E8371" t="s">
        <v>483</v>
      </c>
      <c r="F8371" s="1">
        <v>42853.540937500002</v>
      </c>
      <c r="G8371">
        <v>1</v>
      </c>
      <c r="H8371">
        <v>973.47</v>
      </c>
      <c r="I8371">
        <v>973.47</v>
      </c>
      <c r="J8371">
        <v>18</v>
      </c>
      <c r="K8371" t="s">
        <v>1543</v>
      </c>
      <c r="L8371">
        <v>2017</v>
      </c>
      <c r="M8371">
        <v>4</v>
      </c>
    </row>
    <row r="8372" spans="1:13" x14ac:dyDescent="0.25">
      <c r="A8372">
        <v>210541</v>
      </c>
      <c r="B8372" t="s">
        <v>1736</v>
      </c>
      <c r="C8372" t="s">
        <v>14</v>
      </c>
      <c r="D8372" t="s">
        <v>15</v>
      </c>
      <c r="E8372" t="s">
        <v>483</v>
      </c>
      <c r="F8372" s="1">
        <v>42961.396134259259</v>
      </c>
      <c r="G8372">
        <v>1</v>
      </c>
      <c r="H8372">
        <v>111.28</v>
      </c>
      <c r="I8372">
        <v>111.28</v>
      </c>
      <c r="J8372">
        <v>18</v>
      </c>
      <c r="K8372" t="s">
        <v>1543</v>
      </c>
      <c r="L8372">
        <v>2017</v>
      </c>
      <c r="M8372">
        <v>8</v>
      </c>
    </row>
    <row r="8373" spans="1:13" x14ac:dyDescent="0.25">
      <c r="A8373">
        <v>210541</v>
      </c>
      <c r="B8373" t="s">
        <v>1736</v>
      </c>
      <c r="C8373" t="s">
        <v>14</v>
      </c>
      <c r="D8373" t="s">
        <v>15</v>
      </c>
      <c r="E8373" t="s">
        <v>483</v>
      </c>
      <c r="F8373" s="1">
        <v>42961.396134259259</v>
      </c>
      <c r="G8373">
        <v>1</v>
      </c>
      <c r="H8373">
        <v>111.28</v>
      </c>
      <c r="I8373">
        <v>111.28</v>
      </c>
      <c r="J8373">
        <v>18</v>
      </c>
      <c r="K8373" t="s">
        <v>1543</v>
      </c>
      <c r="L8373">
        <v>2017</v>
      </c>
      <c r="M8373">
        <v>8</v>
      </c>
    </row>
    <row r="8374" spans="1:13" x14ac:dyDescent="0.25">
      <c r="A8374">
        <v>211475</v>
      </c>
      <c r="B8374" t="s">
        <v>1480</v>
      </c>
      <c r="C8374" t="s">
        <v>14</v>
      </c>
      <c r="D8374" t="s">
        <v>15</v>
      </c>
      <c r="E8374" t="s">
        <v>483</v>
      </c>
      <c r="F8374" s="1">
        <v>43550.331284722219</v>
      </c>
      <c r="G8374">
        <v>1</v>
      </c>
      <c r="H8374">
        <v>254.61</v>
      </c>
      <c r="I8374">
        <v>254.61</v>
      </c>
      <c r="J8374">
        <v>18</v>
      </c>
      <c r="K8374" t="s">
        <v>1543</v>
      </c>
      <c r="L8374">
        <v>2019</v>
      </c>
      <c r="M8374">
        <v>3</v>
      </c>
    </row>
    <row r="8375" spans="1:13" x14ac:dyDescent="0.25">
      <c r="A8375">
        <v>211465</v>
      </c>
      <c r="B8375" t="s">
        <v>1737</v>
      </c>
      <c r="C8375" t="s">
        <v>14</v>
      </c>
      <c r="D8375" t="s">
        <v>15</v>
      </c>
      <c r="E8375" t="s">
        <v>483</v>
      </c>
      <c r="F8375" s="1">
        <v>43552.364039351851</v>
      </c>
      <c r="G8375">
        <v>1</v>
      </c>
      <c r="H8375">
        <v>126.04</v>
      </c>
      <c r="I8375">
        <v>126.04</v>
      </c>
      <c r="J8375">
        <v>18</v>
      </c>
      <c r="K8375" t="s">
        <v>1543</v>
      </c>
      <c r="L8375">
        <v>2019</v>
      </c>
      <c r="M8375">
        <v>3</v>
      </c>
    </row>
    <row r="8376" spans="1:13" x14ac:dyDescent="0.25">
      <c r="A8376">
        <v>211472</v>
      </c>
      <c r="B8376" t="s">
        <v>1481</v>
      </c>
      <c r="C8376" t="s">
        <v>14</v>
      </c>
      <c r="D8376" t="s">
        <v>15</v>
      </c>
      <c r="E8376" t="s">
        <v>483</v>
      </c>
      <c r="F8376" s="1">
        <v>43444.603877314818</v>
      </c>
      <c r="G8376">
        <v>2</v>
      </c>
      <c r="H8376">
        <v>222</v>
      </c>
      <c r="I8376">
        <v>444</v>
      </c>
      <c r="J8376">
        <v>18</v>
      </c>
      <c r="K8376" t="s">
        <v>1543</v>
      </c>
      <c r="L8376">
        <v>2018</v>
      </c>
      <c r="M8376">
        <v>12</v>
      </c>
    </row>
    <row r="8377" spans="1:13" x14ac:dyDescent="0.25">
      <c r="A8377">
        <v>211472</v>
      </c>
      <c r="B8377" t="s">
        <v>1481</v>
      </c>
      <c r="C8377" t="s">
        <v>14</v>
      </c>
      <c r="D8377" t="s">
        <v>15</v>
      </c>
      <c r="E8377" t="s">
        <v>483</v>
      </c>
      <c r="F8377" s="1">
        <v>43500.43408564815</v>
      </c>
      <c r="G8377">
        <v>1</v>
      </c>
      <c r="H8377">
        <v>63.02</v>
      </c>
      <c r="I8377">
        <v>63.02</v>
      </c>
      <c r="J8377">
        <v>18</v>
      </c>
      <c r="K8377" t="s">
        <v>1543</v>
      </c>
      <c r="L8377">
        <v>2019</v>
      </c>
      <c r="M8377">
        <v>2</v>
      </c>
    </row>
    <row r="8378" spans="1:13" x14ac:dyDescent="0.25">
      <c r="A8378">
        <v>211472</v>
      </c>
      <c r="B8378" t="s">
        <v>1481</v>
      </c>
      <c r="C8378" t="s">
        <v>14</v>
      </c>
      <c r="D8378" t="s">
        <v>15</v>
      </c>
      <c r="E8378" t="s">
        <v>483</v>
      </c>
      <c r="F8378" s="1">
        <v>43507.406377314815</v>
      </c>
      <c r="G8378">
        <v>1</v>
      </c>
      <c r="H8378">
        <v>63.02</v>
      </c>
      <c r="I8378">
        <v>63.02</v>
      </c>
      <c r="J8378">
        <v>18</v>
      </c>
      <c r="K8378" t="s">
        <v>1543</v>
      </c>
      <c r="L8378">
        <v>2019</v>
      </c>
      <c r="M8378">
        <v>2</v>
      </c>
    </row>
    <row r="8379" spans="1:13" x14ac:dyDescent="0.25">
      <c r="A8379">
        <v>229903</v>
      </c>
      <c r="B8379" t="s">
        <v>1738</v>
      </c>
      <c r="C8379" t="s">
        <v>14</v>
      </c>
      <c r="D8379" t="s">
        <v>15</v>
      </c>
      <c r="E8379" t="s">
        <v>81</v>
      </c>
      <c r="F8379" s="1">
        <v>43689.338796296295</v>
      </c>
      <c r="G8379">
        <v>1</v>
      </c>
      <c r="H8379">
        <v>30.16</v>
      </c>
      <c r="I8379">
        <v>30.16</v>
      </c>
      <c r="J8379">
        <v>18</v>
      </c>
      <c r="K8379" t="s">
        <v>1543</v>
      </c>
      <c r="L8379">
        <v>2019</v>
      </c>
      <c r="M8379">
        <v>8</v>
      </c>
    </row>
    <row r="8380" spans="1:13" x14ac:dyDescent="0.25">
      <c r="A8380">
        <v>229903</v>
      </c>
      <c r="B8380" t="s">
        <v>1738</v>
      </c>
      <c r="C8380" t="s">
        <v>14</v>
      </c>
      <c r="D8380" t="s">
        <v>15</v>
      </c>
      <c r="E8380" t="s">
        <v>81</v>
      </c>
      <c r="F8380" s="1">
        <v>43752.472314814811</v>
      </c>
      <c r="G8380">
        <v>1</v>
      </c>
      <c r="H8380">
        <v>29.9</v>
      </c>
      <c r="I8380">
        <v>29.9</v>
      </c>
      <c r="J8380">
        <v>18</v>
      </c>
      <c r="K8380" t="s">
        <v>1543</v>
      </c>
      <c r="L8380">
        <v>2019</v>
      </c>
      <c r="M8380">
        <v>10</v>
      </c>
    </row>
    <row r="8381" spans="1:13" x14ac:dyDescent="0.25">
      <c r="A8381">
        <v>850214</v>
      </c>
      <c r="B8381" t="s">
        <v>579</v>
      </c>
      <c r="C8381" t="s">
        <v>14</v>
      </c>
      <c r="D8381" t="s">
        <v>15</v>
      </c>
      <c r="E8381" t="s">
        <v>578</v>
      </c>
      <c r="F8381" s="1">
        <v>42909.357164351852</v>
      </c>
      <c r="G8381">
        <v>1</v>
      </c>
      <c r="H8381">
        <v>52.58</v>
      </c>
      <c r="I8381">
        <v>52.58</v>
      </c>
      <c r="J8381">
        <v>18</v>
      </c>
      <c r="K8381" t="s">
        <v>1543</v>
      </c>
      <c r="L8381">
        <v>2017</v>
      </c>
      <c r="M8381">
        <v>6</v>
      </c>
    </row>
    <row r="8382" spans="1:13" x14ac:dyDescent="0.25">
      <c r="A8382">
        <v>845796</v>
      </c>
      <c r="B8382" t="s">
        <v>580</v>
      </c>
      <c r="C8382" t="s">
        <v>14</v>
      </c>
      <c r="D8382" t="s">
        <v>27</v>
      </c>
      <c r="E8382" t="s">
        <v>578</v>
      </c>
      <c r="F8382" s="1">
        <v>43115.416388888887</v>
      </c>
      <c r="G8382">
        <v>1</v>
      </c>
      <c r="H8382">
        <v>53.83</v>
      </c>
      <c r="I8382">
        <v>53.83</v>
      </c>
      <c r="J8382">
        <v>18</v>
      </c>
      <c r="K8382" t="s">
        <v>1543</v>
      </c>
      <c r="L8382">
        <v>2018</v>
      </c>
      <c r="M8382">
        <v>1</v>
      </c>
    </row>
    <row r="8383" spans="1:13" x14ac:dyDescent="0.25">
      <c r="A8383">
        <v>845796</v>
      </c>
      <c r="B8383" t="s">
        <v>580</v>
      </c>
      <c r="C8383" t="s">
        <v>14</v>
      </c>
      <c r="D8383" t="s">
        <v>27</v>
      </c>
      <c r="E8383" t="s">
        <v>578</v>
      </c>
      <c r="F8383" s="1">
        <v>43437.50885416667</v>
      </c>
      <c r="G8383">
        <v>1</v>
      </c>
      <c r="H8383">
        <v>53.82</v>
      </c>
      <c r="I8383">
        <v>53.82</v>
      </c>
      <c r="J8383">
        <v>18</v>
      </c>
      <c r="K8383" t="s">
        <v>1543</v>
      </c>
      <c r="L8383">
        <v>2018</v>
      </c>
      <c r="M8383">
        <v>12</v>
      </c>
    </row>
    <row r="8384" spans="1:13" x14ac:dyDescent="0.25">
      <c r="A8384">
        <v>102961</v>
      </c>
      <c r="B8384" t="s">
        <v>581</v>
      </c>
      <c r="C8384" t="s">
        <v>14</v>
      </c>
      <c r="D8384" t="s">
        <v>27</v>
      </c>
      <c r="E8384" t="s">
        <v>582</v>
      </c>
      <c r="F8384" s="1">
        <v>43507.406377314815</v>
      </c>
      <c r="G8384">
        <v>1</v>
      </c>
      <c r="H8384">
        <v>38.93</v>
      </c>
      <c r="I8384">
        <v>38.93</v>
      </c>
      <c r="J8384">
        <v>18</v>
      </c>
      <c r="K8384" t="s">
        <v>1543</v>
      </c>
      <c r="L8384">
        <v>2019</v>
      </c>
      <c r="M8384">
        <v>2</v>
      </c>
    </row>
    <row r="8385" spans="1:13" x14ac:dyDescent="0.25">
      <c r="A8385">
        <v>102957</v>
      </c>
      <c r="B8385" t="s">
        <v>1739</v>
      </c>
      <c r="C8385" t="s">
        <v>14</v>
      </c>
      <c r="D8385" t="s">
        <v>27</v>
      </c>
      <c r="E8385" t="s">
        <v>582</v>
      </c>
      <c r="F8385" s="1">
        <v>43171.330960648149</v>
      </c>
      <c r="G8385">
        <v>1</v>
      </c>
      <c r="H8385">
        <v>52.23</v>
      </c>
      <c r="I8385">
        <v>52.23</v>
      </c>
      <c r="J8385">
        <v>18</v>
      </c>
      <c r="K8385" t="s">
        <v>1543</v>
      </c>
      <c r="L8385">
        <v>2018</v>
      </c>
      <c r="M8385">
        <v>3</v>
      </c>
    </row>
    <row r="8386" spans="1:13" x14ac:dyDescent="0.25">
      <c r="A8386">
        <v>102957</v>
      </c>
      <c r="B8386" t="s">
        <v>1739</v>
      </c>
      <c r="C8386" t="s">
        <v>14</v>
      </c>
      <c r="D8386" t="s">
        <v>27</v>
      </c>
      <c r="E8386" t="s">
        <v>582</v>
      </c>
      <c r="F8386" s="1">
        <v>43493.403136574074</v>
      </c>
      <c r="G8386">
        <v>1</v>
      </c>
      <c r="H8386">
        <v>52.23</v>
      </c>
      <c r="I8386">
        <v>52.23</v>
      </c>
      <c r="J8386">
        <v>18</v>
      </c>
      <c r="K8386" t="s">
        <v>1543</v>
      </c>
      <c r="L8386">
        <v>2019</v>
      </c>
      <c r="M8386">
        <v>1</v>
      </c>
    </row>
    <row r="8387" spans="1:13" x14ac:dyDescent="0.25">
      <c r="A8387">
        <v>235780</v>
      </c>
      <c r="B8387" t="s">
        <v>1739</v>
      </c>
      <c r="C8387" t="s">
        <v>14</v>
      </c>
      <c r="D8387" t="s">
        <v>15</v>
      </c>
      <c r="E8387" t="s">
        <v>582</v>
      </c>
      <c r="F8387" s="1">
        <v>43717.490011574075</v>
      </c>
      <c r="G8387">
        <v>1</v>
      </c>
      <c r="H8387">
        <v>52.16</v>
      </c>
      <c r="I8387">
        <v>52.16</v>
      </c>
      <c r="J8387">
        <v>18</v>
      </c>
      <c r="K8387" t="s">
        <v>1543</v>
      </c>
      <c r="L8387">
        <v>2019</v>
      </c>
      <c r="M8387">
        <v>9</v>
      </c>
    </row>
    <row r="8388" spans="1:13" x14ac:dyDescent="0.25">
      <c r="A8388">
        <v>846980</v>
      </c>
      <c r="B8388" t="s">
        <v>583</v>
      </c>
      <c r="C8388" t="s">
        <v>14</v>
      </c>
      <c r="D8388" t="s">
        <v>15</v>
      </c>
      <c r="E8388" t="s">
        <v>584</v>
      </c>
      <c r="F8388" s="1">
        <v>42751.406967592593</v>
      </c>
      <c r="G8388">
        <v>1</v>
      </c>
      <c r="H8388">
        <v>254.25</v>
      </c>
      <c r="I8388">
        <v>254.25</v>
      </c>
      <c r="J8388">
        <v>18</v>
      </c>
      <c r="K8388" t="s">
        <v>1543</v>
      </c>
      <c r="L8388">
        <v>2017</v>
      </c>
      <c r="M8388">
        <v>1</v>
      </c>
    </row>
    <row r="8389" spans="1:13" x14ac:dyDescent="0.25">
      <c r="A8389">
        <v>846980</v>
      </c>
      <c r="B8389" t="s">
        <v>583</v>
      </c>
      <c r="C8389" t="s">
        <v>14</v>
      </c>
      <c r="D8389" t="s">
        <v>15</v>
      </c>
      <c r="E8389" t="s">
        <v>584</v>
      </c>
      <c r="F8389" s="1">
        <v>42765.410243055558</v>
      </c>
      <c r="G8389">
        <v>1</v>
      </c>
      <c r="H8389">
        <v>254.25</v>
      </c>
      <c r="I8389">
        <v>254.25</v>
      </c>
      <c r="J8389">
        <v>18</v>
      </c>
      <c r="K8389" t="s">
        <v>1543</v>
      </c>
      <c r="L8389">
        <v>2017</v>
      </c>
      <c r="M8389">
        <v>1</v>
      </c>
    </row>
    <row r="8390" spans="1:13" x14ac:dyDescent="0.25">
      <c r="A8390">
        <v>847149</v>
      </c>
      <c r="B8390" t="s">
        <v>585</v>
      </c>
      <c r="C8390" t="s">
        <v>14</v>
      </c>
      <c r="D8390" t="s">
        <v>15</v>
      </c>
      <c r="E8390" t="s">
        <v>584</v>
      </c>
      <c r="F8390" s="1">
        <v>42838.437418981484</v>
      </c>
      <c r="G8390">
        <v>1</v>
      </c>
      <c r="H8390">
        <v>213.24</v>
      </c>
      <c r="I8390">
        <v>213.24</v>
      </c>
      <c r="J8390">
        <v>18</v>
      </c>
      <c r="K8390" t="s">
        <v>1543</v>
      </c>
      <c r="L8390">
        <v>2017</v>
      </c>
      <c r="M8390">
        <v>4</v>
      </c>
    </row>
    <row r="8391" spans="1:13" x14ac:dyDescent="0.25">
      <c r="A8391">
        <v>847149</v>
      </c>
      <c r="B8391" t="s">
        <v>585</v>
      </c>
      <c r="C8391" t="s">
        <v>14</v>
      </c>
      <c r="D8391" t="s">
        <v>15</v>
      </c>
      <c r="E8391" t="s">
        <v>584</v>
      </c>
      <c r="F8391" s="1">
        <v>43199.416284722225</v>
      </c>
      <c r="G8391">
        <v>1</v>
      </c>
      <c r="H8391">
        <v>213.24</v>
      </c>
      <c r="I8391">
        <v>213.24</v>
      </c>
      <c r="J8391">
        <v>18</v>
      </c>
      <c r="K8391" t="s">
        <v>1543</v>
      </c>
      <c r="L8391">
        <v>2018</v>
      </c>
      <c r="M8391">
        <v>4</v>
      </c>
    </row>
    <row r="8392" spans="1:13" x14ac:dyDescent="0.25">
      <c r="A8392">
        <v>847149</v>
      </c>
      <c r="B8392" t="s">
        <v>585</v>
      </c>
      <c r="C8392" t="s">
        <v>14</v>
      </c>
      <c r="D8392" t="s">
        <v>15</v>
      </c>
      <c r="E8392" t="s">
        <v>584</v>
      </c>
      <c r="F8392" s="1">
        <v>43514.409930555557</v>
      </c>
      <c r="G8392">
        <v>1</v>
      </c>
      <c r="H8392">
        <v>213.24</v>
      </c>
      <c r="I8392">
        <v>213.24</v>
      </c>
      <c r="J8392">
        <v>18</v>
      </c>
      <c r="K8392" t="s">
        <v>1543</v>
      </c>
      <c r="L8392">
        <v>2019</v>
      </c>
      <c r="M8392">
        <v>2</v>
      </c>
    </row>
    <row r="8393" spans="1:13" x14ac:dyDescent="0.25">
      <c r="A8393">
        <v>847149</v>
      </c>
      <c r="B8393" t="s">
        <v>585</v>
      </c>
      <c r="C8393" t="s">
        <v>14</v>
      </c>
      <c r="D8393" t="s">
        <v>15</v>
      </c>
      <c r="E8393" t="s">
        <v>584</v>
      </c>
      <c r="F8393" s="1">
        <v>43647.421956018516</v>
      </c>
      <c r="G8393">
        <v>1</v>
      </c>
      <c r="H8393">
        <v>213.24</v>
      </c>
      <c r="I8393">
        <v>213.24</v>
      </c>
      <c r="J8393">
        <v>18</v>
      </c>
      <c r="K8393" t="s">
        <v>1543</v>
      </c>
      <c r="L8393">
        <v>2019</v>
      </c>
      <c r="M8393">
        <v>7</v>
      </c>
    </row>
    <row r="8394" spans="1:13" x14ac:dyDescent="0.25">
      <c r="A8394">
        <v>846824</v>
      </c>
      <c r="B8394" t="s">
        <v>586</v>
      </c>
      <c r="C8394" t="s">
        <v>14</v>
      </c>
      <c r="D8394" t="s">
        <v>15</v>
      </c>
      <c r="E8394" t="s">
        <v>584</v>
      </c>
      <c r="F8394" s="1">
        <v>42793.416712962964</v>
      </c>
      <c r="G8394">
        <v>1</v>
      </c>
      <c r="H8394">
        <v>158.97999999999999</v>
      </c>
      <c r="I8394">
        <v>158.97999999999999</v>
      </c>
      <c r="J8394">
        <v>18</v>
      </c>
      <c r="K8394" t="s">
        <v>1543</v>
      </c>
      <c r="L8394">
        <v>2017</v>
      </c>
      <c r="M8394">
        <v>2</v>
      </c>
    </row>
    <row r="8395" spans="1:13" x14ac:dyDescent="0.25">
      <c r="A8395">
        <v>846824</v>
      </c>
      <c r="B8395" t="s">
        <v>586</v>
      </c>
      <c r="C8395" t="s">
        <v>14</v>
      </c>
      <c r="D8395" t="s">
        <v>15</v>
      </c>
      <c r="E8395" t="s">
        <v>584</v>
      </c>
      <c r="F8395" s="1">
        <v>42828.419872685183</v>
      </c>
      <c r="G8395">
        <v>1</v>
      </c>
      <c r="H8395">
        <v>158.97999999999999</v>
      </c>
      <c r="I8395">
        <v>158.97999999999999</v>
      </c>
      <c r="J8395">
        <v>18</v>
      </c>
      <c r="K8395" t="s">
        <v>1543</v>
      </c>
      <c r="L8395">
        <v>2017</v>
      </c>
      <c r="M8395">
        <v>4</v>
      </c>
    </row>
    <row r="8396" spans="1:13" x14ac:dyDescent="0.25">
      <c r="A8396">
        <v>846824</v>
      </c>
      <c r="B8396" t="s">
        <v>586</v>
      </c>
      <c r="C8396" t="s">
        <v>14</v>
      </c>
      <c r="D8396" t="s">
        <v>15</v>
      </c>
      <c r="E8396" t="s">
        <v>584</v>
      </c>
      <c r="F8396" s="1">
        <v>42898.440983796296</v>
      </c>
      <c r="G8396">
        <v>1</v>
      </c>
      <c r="H8396">
        <v>158.97999999999999</v>
      </c>
      <c r="I8396">
        <v>158.97999999999999</v>
      </c>
      <c r="J8396">
        <v>18</v>
      </c>
      <c r="K8396" t="s">
        <v>1543</v>
      </c>
      <c r="L8396">
        <v>2017</v>
      </c>
      <c r="M8396">
        <v>6</v>
      </c>
    </row>
    <row r="8397" spans="1:13" x14ac:dyDescent="0.25">
      <c r="A8397">
        <v>846824</v>
      </c>
      <c r="B8397" t="s">
        <v>586</v>
      </c>
      <c r="C8397" t="s">
        <v>14</v>
      </c>
      <c r="D8397" t="s">
        <v>15</v>
      </c>
      <c r="E8397" t="s">
        <v>584</v>
      </c>
      <c r="F8397" s="1">
        <v>42940.405740740738</v>
      </c>
      <c r="G8397">
        <v>1</v>
      </c>
      <c r="H8397">
        <v>158.97999999999999</v>
      </c>
      <c r="I8397">
        <v>158.97999999999999</v>
      </c>
      <c r="J8397">
        <v>18</v>
      </c>
      <c r="K8397" t="s">
        <v>1543</v>
      </c>
      <c r="L8397">
        <v>2017</v>
      </c>
      <c r="M8397">
        <v>7</v>
      </c>
    </row>
    <row r="8398" spans="1:13" x14ac:dyDescent="0.25">
      <c r="A8398">
        <v>846824</v>
      </c>
      <c r="B8398" t="s">
        <v>586</v>
      </c>
      <c r="C8398" t="s">
        <v>14</v>
      </c>
      <c r="D8398" t="s">
        <v>15</v>
      </c>
      <c r="E8398" t="s">
        <v>584</v>
      </c>
      <c r="F8398" s="1">
        <v>43080.359155092592</v>
      </c>
      <c r="G8398">
        <v>1</v>
      </c>
      <c r="H8398">
        <v>158.97999999999999</v>
      </c>
      <c r="I8398">
        <v>158.97999999999999</v>
      </c>
      <c r="J8398">
        <v>18</v>
      </c>
      <c r="K8398" t="s">
        <v>1543</v>
      </c>
      <c r="L8398">
        <v>2017</v>
      </c>
      <c r="M8398">
        <v>12</v>
      </c>
    </row>
    <row r="8399" spans="1:13" x14ac:dyDescent="0.25">
      <c r="A8399">
        <v>846824</v>
      </c>
      <c r="B8399" t="s">
        <v>586</v>
      </c>
      <c r="C8399" t="s">
        <v>14</v>
      </c>
      <c r="D8399" t="s">
        <v>15</v>
      </c>
      <c r="E8399" t="s">
        <v>584</v>
      </c>
      <c r="F8399" s="1">
        <v>43157.399328703701</v>
      </c>
      <c r="G8399">
        <v>1</v>
      </c>
      <c r="H8399">
        <v>158.97999999999999</v>
      </c>
      <c r="I8399">
        <v>158.97999999999999</v>
      </c>
      <c r="J8399">
        <v>18</v>
      </c>
      <c r="K8399" t="s">
        <v>1543</v>
      </c>
      <c r="L8399">
        <v>2018</v>
      </c>
      <c r="M8399">
        <v>2</v>
      </c>
    </row>
    <row r="8400" spans="1:13" x14ac:dyDescent="0.25">
      <c r="A8400">
        <v>846824</v>
      </c>
      <c r="B8400" t="s">
        <v>586</v>
      </c>
      <c r="C8400" t="s">
        <v>14</v>
      </c>
      <c r="D8400" t="s">
        <v>15</v>
      </c>
      <c r="E8400" t="s">
        <v>584</v>
      </c>
      <c r="F8400" s="1">
        <v>43178.359502314815</v>
      </c>
      <c r="G8400">
        <v>1</v>
      </c>
      <c r="H8400">
        <v>158.97999999999999</v>
      </c>
      <c r="I8400">
        <v>158.97999999999999</v>
      </c>
      <c r="J8400">
        <v>18</v>
      </c>
      <c r="K8400" t="s">
        <v>1543</v>
      </c>
      <c r="L8400">
        <v>2018</v>
      </c>
      <c r="M8400">
        <v>3</v>
      </c>
    </row>
    <row r="8401" spans="1:13" x14ac:dyDescent="0.25">
      <c r="A8401">
        <v>846824</v>
      </c>
      <c r="B8401" t="s">
        <v>586</v>
      </c>
      <c r="C8401" t="s">
        <v>14</v>
      </c>
      <c r="D8401" t="s">
        <v>15</v>
      </c>
      <c r="E8401" t="s">
        <v>584</v>
      </c>
      <c r="F8401" s="1">
        <v>43353.40792824074</v>
      </c>
      <c r="G8401">
        <v>1</v>
      </c>
      <c r="H8401">
        <v>158.97999999999999</v>
      </c>
      <c r="I8401">
        <v>158.97999999999999</v>
      </c>
      <c r="J8401">
        <v>18</v>
      </c>
      <c r="K8401" t="s">
        <v>1543</v>
      </c>
      <c r="L8401">
        <v>2018</v>
      </c>
      <c r="M8401">
        <v>9</v>
      </c>
    </row>
    <row r="8402" spans="1:13" x14ac:dyDescent="0.25">
      <c r="A8402">
        <v>846824</v>
      </c>
      <c r="B8402" t="s">
        <v>586</v>
      </c>
      <c r="C8402" t="s">
        <v>14</v>
      </c>
      <c r="D8402" t="s">
        <v>15</v>
      </c>
      <c r="E8402" t="s">
        <v>584</v>
      </c>
      <c r="F8402" s="1">
        <v>43476.549930555557</v>
      </c>
      <c r="G8402">
        <v>1</v>
      </c>
      <c r="H8402">
        <v>158.97999999999999</v>
      </c>
      <c r="I8402">
        <v>158.97999999999999</v>
      </c>
      <c r="J8402">
        <v>18</v>
      </c>
      <c r="K8402" t="s">
        <v>1543</v>
      </c>
      <c r="L8402">
        <v>2019</v>
      </c>
      <c r="M8402">
        <v>1</v>
      </c>
    </row>
    <row r="8403" spans="1:13" x14ac:dyDescent="0.25">
      <c r="A8403">
        <v>846824</v>
      </c>
      <c r="B8403" t="s">
        <v>586</v>
      </c>
      <c r="C8403" t="s">
        <v>14</v>
      </c>
      <c r="D8403" t="s">
        <v>15</v>
      </c>
      <c r="E8403" t="s">
        <v>584</v>
      </c>
      <c r="F8403" s="1">
        <v>43521.418356481481</v>
      </c>
      <c r="G8403">
        <v>1</v>
      </c>
      <c r="H8403">
        <v>158.97999999999999</v>
      </c>
      <c r="I8403">
        <v>158.97999999999999</v>
      </c>
      <c r="J8403">
        <v>18</v>
      </c>
      <c r="K8403" t="s">
        <v>1543</v>
      </c>
      <c r="L8403">
        <v>2019</v>
      </c>
      <c r="M8403">
        <v>2</v>
      </c>
    </row>
    <row r="8404" spans="1:13" x14ac:dyDescent="0.25">
      <c r="A8404">
        <v>846824</v>
      </c>
      <c r="B8404" t="s">
        <v>586</v>
      </c>
      <c r="C8404" t="s">
        <v>14</v>
      </c>
      <c r="D8404" t="s">
        <v>15</v>
      </c>
      <c r="E8404" t="s">
        <v>584</v>
      </c>
      <c r="F8404" s="1">
        <v>43528.416400462964</v>
      </c>
      <c r="G8404">
        <v>1</v>
      </c>
      <c r="H8404">
        <v>158.97999999999999</v>
      </c>
      <c r="I8404">
        <v>158.97999999999999</v>
      </c>
      <c r="J8404">
        <v>18</v>
      </c>
      <c r="K8404" t="s">
        <v>1543</v>
      </c>
      <c r="L8404">
        <v>2019</v>
      </c>
      <c r="M8404">
        <v>3</v>
      </c>
    </row>
    <row r="8405" spans="1:13" x14ac:dyDescent="0.25">
      <c r="A8405">
        <v>846824</v>
      </c>
      <c r="B8405" t="s">
        <v>586</v>
      </c>
      <c r="C8405" t="s">
        <v>14</v>
      </c>
      <c r="D8405" t="s">
        <v>15</v>
      </c>
      <c r="E8405" t="s">
        <v>584</v>
      </c>
      <c r="F8405" s="1">
        <v>43563.420960648145</v>
      </c>
      <c r="G8405">
        <v>1</v>
      </c>
      <c r="H8405">
        <v>158.97999999999999</v>
      </c>
      <c r="I8405">
        <v>158.97999999999999</v>
      </c>
      <c r="J8405">
        <v>18</v>
      </c>
      <c r="K8405" t="s">
        <v>1543</v>
      </c>
      <c r="L8405">
        <v>2019</v>
      </c>
      <c r="M8405">
        <v>4</v>
      </c>
    </row>
    <row r="8406" spans="1:13" x14ac:dyDescent="0.25">
      <c r="A8406">
        <v>846824</v>
      </c>
      <c r="B8406" t="s">
        <v>586</v>
      </c>
      <c r="C8406" t="s">
        <v>14</v>
      </c>
      <c r="D8406" t="s">
        <v>15</v>
      </c>
      <c r="E8406" t="s">
        <v>584</v>
      </c>
      <c r="F8406" s="1">
        <v>43647.421956018516</v>
      </c>
      <c r="G8406">
        <v>1</v>
      </c>
      <c r="H8406">
        <v>158.97999999999999</v>
      </c>
      <c r="I8406">
        <v>158.97999999999999</v>
      </c>
      <c r="J8406">
        <v>18</v>
      </c>
      <c r="K8406" t="s">
        <v>1543</v>
      </c>
      <c r="L8406">
        <v>2019</v>
      </c>
      <c r="M8406">
        <v>7</v>
      </c>
    </row>
    <row r="8407" spans="1:13" x14ac:dyDescent="0.25">
      <c r="A8407">
        <v>846824</v>
      </c>
      <c r="B8407" t="s">
        <v>586</v>
      </c>
      <c r="C8407" t="s">
        <v>14</v>
      </c>
      <c r="D8407" t="s">
        <v>15</v>
      </c>
      <c r="E8407" t="s">
        <v>584</v>
      </c>
      <c r="F8407" s="1">
        <v>43731.422303240739</v>
      </c>
      <c r="G8407">
        <v>1</v>
      </c>
      <c r="H8407">
        <v>158.97999999999999</v>
      </c>
      <c r="I8407">
        <v>158.97999999999999</v>
      </c>
      <c r="J8407">
        <v>18</v>
      </c>
      <c r="K8407" t="s">
        <v>1543</v>
      </c>
      <c r="L8407">
        <v>2019</v>
      </c>
      <c r="M8407">
        <v>9</v>
      </c>
    </row>
    <row r="8408" spans="1:13" x14ac:dyDescent="0.25">
      <c r="A8408">
        <v>846824</v>
      </c>
      <c r="B8408" t="s">
        <v>586</v>
      </c>
      <c r="C8408" t="s">
        <v>14</v>
      </c>
      <c r="D8408" t="s">
        <v>15</v>
      </c>
      <c r="E8408" t="s">
        <v>584</v>
      </c>
      <c r="F8408" s="1">
        <v>43738.416145833333</v>
      </c>
      <c r="G8408">
        <v>1</v>
      </c>
      <c r="H8408">
        <v>158.97999999999999</v>
      </c>
      <c r="I8408">
        <v>158.97999999999999</v>
      </c>
      <c r="J8408">
        <v>18</v>
      </c>
      <c r="K8408" t="s">
        <v>1543</v>
      </c>
      <c r="L8408">
        <v>2019</v>
      </c>
      <c r="M8408">
        <v>9</v>
      </c>
    </row>
    <row r="8409" spans="1:13" x14ac:dyDescent="0.25">
      <c r="A8409">
        <v>846824</v>
      </c>
      <c r="B8409" t="s">
        <v>586</v>
      </c>
      <c r="C8409" t="s">
        <v>14</v>
      </c>
      <c r="D8409" t="s">
        <v>15</v>
      </c>
      <c r="E8409" t="s">
        <v>584</v>
      </c>
      <c r="F8409" s="1">
        <v>43740.417719907404</v>
      </c>
      <c r="G8409">
        <v>1</v>
      </c>
      <c r="H8409">
        <v>158.97999999999999</v>
      </c>
      <c r="I8409">
        <v>158.97999999999999</v>
      </c>
      <c r="J8409">
        <v>18</v>
      </c>
      <c r="K8409" t="s">
        <v>1543</v>
      </c>
      <c r="L8409">
        <v>2019</v>
      </c>
      <c r="M8409">
        <v>10</v>
      </c>
    </row>
    <row r="8410" spans="1:13" x14ac:dyDescent="0.25">
      <c r="A8410">
        <v>846824</v>
      </c>
      <c r="B8410" t="s">
        <v>586</v>
      </c>
      <c r="C8410" t="s">
        <v>14</v>
      </c>
      <c r="D8410" t="s">
        <v>15</v>
      </c>
      <c r="E8410" t="s">
        <v>584</v>
      </c>
      <c r="F8410" s="1">
        <v>43780.411469907405</v>
      </c>
      <c r="G8410">
        <v>1</v>
      </c>
      <c r="H8410">
        <v>158.97999999999999</v>
      </c>
      <c r="I8410">
        <v>158.97999999999999</v>
      </c>
      <c r="J8410">
        <v>18</v>
      </c>
      <c r="K8410" t="s">
        <v>1543</v>
      </c>
      <c r="L8410">
        <v>2019</v>
      </c>
      <c r="M8410">
        <v>11</v>
      </c>
    </row>
    <row r="8411" spans="1:13" x14ac:dyDescent="0.25">
      <c r="A8411">
        <v>844651</v>
      </c>
      <c r="B8411" t="s">
        <v>588</v>
      </c>
      <c r="C8411" t="s">
        <v>14</v>
      </c>
      <c r="D8411" t="s">
        <v>15</v>
      </c>
      <c r="E8411" t="s">
        <v>81</v>
      </c>
      <c r="F8411" s="1">
        <v>42772.547615740739</v>
      </c>
      <c r="G8411">
        <v>1</v>
      </c>
      <c r="H8411">
        <v>86.68</v>
      </c>
      <c r="I8411">
        <v>86.68</v>
      </c>
      <c r="J8411">
        <v>18</v>
      </c>
      <c r="K8411" t="s">
        <v>1543</v>
      </c>
      <c r="L8411">
        <v>2017</v>
      </c>
      <c r="M8411">
        <v>2</v>
      </c>
    </row>
    <row r="8412" spans="1:13" x14ac:dyDescent="0.25">
      <c r="A8412">
        <v>844651</v>
      </c>
      <c r="B8412" t="s">
        <v>588</v>
      </c>
      <c r="C8412" t="s">
        <v>14</v>
      </c>
      <c r="D8412" t="s">
        <v>15</v>
      </c>
      <c r="E8412" t="s">
        <v>81</v>
      </c>
      <c r="F8412" s="1">
        <v>42779.460648148146</v>
      </c>
      <c r="G8412">
        <v>1</v>
      </c>
      <c r="H8412">
        <v>86.68</v>
      </c>
      <c r="I8412">
        <v>86.68</v>
      </c>
      <c r="J8412">
        <v>18</v>
      </c>
      <c r="K8412" t="s">
        <v>1543</v>
      </c>
      <c r="L8412">
        <v>2017</v>
      </c>
      <c r="M8412">
        <v>2</v>
      </c>
    </row>
    <row r="8413" spans="1:13" x14ac:dyDescent="0.25">
      <c r="A8413">
        <v>844651</v>
      </c>
      <c r="B8413" t="s">
        <v>588</v>
      </c>
      <c r="C8413" t="s">
        <v>14</v>
      </c>
      <c r="D8413" t="s">
        <v>15</v>
      </c>
      <c r="E8413" t="s">
        <v>81</v>
      </c>
      <c r="F8413" s="1">
        <v>42853.540937500002</v>
      </c>
      <c r="G8413">
        <v>1</v>
      </c>
      <c r="H8413">
        <v>86.68</v>
      </c>
      <c r="I8413">
        <v>86.68</v>
      </c>
      <c r="J8413">
        <v>18</v>
      </c>
      <c r="K8413" t="s">
        <v>1543</v>
      </c>
      <c r="L8413">
        <v>2017</v>
      </c>
      <c r="M8413">
        <v>4</v>
      </c>
    </row>
    <row r="8414" spans="1:13" x14ac:dyDescent="0.25">
      <c r="A8414">
        <v>844651</v>
      </c>
      <c r="B8414" t="s">
        <v>588</v>
      </c>
      <c r="C8414" t="s">
        <v>14</v>
      </c>
      <c r="D8414" t="s">
        <v>15</v>
      </c>
      <c r="E8414" t="s">
        <v>81</v>
      </c>
      <c r="F8414" s="1">
        <v>42912.410821759258</v>
      </c>
      <c r="G8414">
        <v>2</v>
      </c>
      <c r="H8414">
        <v>86.09</v>
      </c>
      <c r="I8414">
        <v>172.18</v>
      </c>
      <c r="J8414">
        <v>18</v>
      </c>
      <c r="K8414" t="s">
        <v>1543</v>
      </c>
      <c r="L8414">
        <v>2017</v>
      </c>
      <c r="M8414">
        <v>6</v>
      </c>
    </row>
    <row r="8415" spans="1:13" x14ac:dyDescent="0.25">
      <c r="A8415">
        <v>844651</v>
      </c>
      <c r="B8415" t="s">
        <v>588</v>
      </c>
      <c r="C8415" t="s">
        <v>14</v>
      </c>
      <c r="D8415" t="s">
        <v>15</v>
      </c>
      <c r="E8415" t="s">
        <v>81</v>
      </c>
      <c r="F8415" s="1">
        <v>42961.396134259259</v>
      </c>
      <c r="G8415">
        <v>1</v>
      </c>
      <c r="H8415">
        <v>86.09</v>
      </c>
      <c r="I8415">
        <v>86.09</v>
      </c>
      <c r="J8415">
        <v>18</v>
      </c>
      <c r="K8415" t="s">
        <v>1543</v>
      </c>
      <c r="L8415">
        <v>2017</v>
      </c>
      <c r="M8415">
        <v>8</v>
      </c>
    </row>
    <row r="8416" spans="1:13" x14ac:dyDescent="0.25">
      <c r="A8416">
        <v>844651</v>
      </c>
      <c r="B8416" t="s">
        <v>588</v>
      </c>
      <c r="C8416" t="s">
        <v>14</v>
      </c>
      <c r="D8416" t="s">
        <v>15</v>
      </c>
      <c r="E8416" t="s">
        <v>81</v>
      </c>
      <c r="F8416" s="1">
        <v>42975.414710648147</v>
      </c>
      <c r="G8416">
        <v>1</v>
      </c>
      <c r="H8416">
        <v>86.09</v>
      </c>
      <c r="I8416">
        <v>86.09</v>
      </c>
      <c r="J8416">
        <v>18</v>
      </c>
      <c r="K8416" t="s">
        <v>1543</v>
      </c>
      <c r="L8416">
        <v>2017</v>
      </c>
      <c r="M8416">
        <v>8</v>
      </c>
    </row>
    <row r="8417" spans="1:13" x14ac:dyDescent="0.25">
      <c r="A8417">
        <v>844651</v>
      </c>
      <c r="B8417" t="s">
        <v>588</v>
      </c>
      <c r="C8417" t="s">
        <v>14</v>
      </c>
      <c r="D8417" t="s">
        <v>15</v>
      </c>
      <c r="E8417" t="s">
        <v>81</v>
      </c>
      <c r="F8417" s="1">
        <v>42996.349687499998</v>
      </c>
      <c r="G8417">
        <v>1</v>
      </c>
      <c r="H8417">
        <v>86.09</v>
      </c>
      <c r="I8417">
        <v>86.09</v>
      </c>
      <c r="J8417">
        <v>18</v>
      </c>
      <c r="K8417" t="s">
        <v>1543</v>
      </c>
      <c r="L8417">
        <v>2017</v>
      </c>
      <c r="M8417">
        <v>9</v>
      </c>
    </row>
    <row r="8418" spans="1:13" x14ac:dyDescent="0.25">
      <c r="A8418">
        <v>844651</v>
      </c>
      <c r="B8418" t="s">
        <v>588</v>
      </c>
      <c r="C8418" t="s">
        <v>14</v>
      </c>
      <c r="D8418" t="s">
        <v>15</v>
      </c>
      <c r="E8418" t="s">
        <v>81</v>
      </c>
      <c r="F8418" s="1">
        <v>43017.389930555553</v>
      </c>
      <c r="G8418">
        <v>1</v>
      </c>
      <c r="H8418">
        <v>86.09</v>
      </c>
      <c r="I8418">
        <v>86.09</v>
      </c>
      <c r="J8418">
        <v>18</v>
      </c>
      <c r="K8418" t="s">
        <v>1543</v>
      </c>
      <c r="L8418">
        <v>2017</v>
      </c>
      <c r="M8418">
        <v>10</v>
      </c>
    </row>
    <row r="8419" spans="1:13" x14ac:dyDescent="0.25">
      <c r="A8419">
        <v>844651</v>
      </c>
      <c r="B8419" t="s">
        <v>588</v>
      </c>
      <c r="C8419" t="s">
        <v>14</v>
      </c>
      <c r="D8419" t="s">
        <v>15</v>
      </c>
      <c r="E8419" t="s">
        <v>81</v>
      </c>
      <c r="F8419" s="1">
        <v>43024.408750000002</v>
      </c>
      <c r="G8419">
        <v>1</v>
      </c>
      <c r="H8419">
        <v>86.09</v>
      </c>
      <c r="I8419">
        <v>86.09</v>
      </c>
      <c r="J8419">
        <v>18</v>
      </c>
      <c r="K8419" t="s">
        <v>1543</v>
      </c>
      <c r="L8419">
        <v>2017</v>
      </c>
      <c r="M8419">
        <v>10</v>
      </c>
    </row>
    <row r="8420" spans="1:13" x14ac:dyDescent="0.25">
      <c r="A8420">
        <v>844651</v>
      </c>
      <c r="B8420" t="s">
        <v>588</v>
      </c>
      <c r="C8420" t="s">
        <v>14</v>
      </c>
      <c r="D8420" t="s">
        <v>15</v>
      </c>
      <c r="E8420" t="s">
        <v>81</v>
      </c>
      <c r="F8420" s="1">
        <v>43091.421678240738</v>
      </c>
      <c r="G8420">
        <v>1</v>
      </c>
      <c r="H8420">
        <v>86.68</v>
      </c>
      <c r="I8420">
        <v>86.68</v>
      </c>
      <c r="J8420">
        <v>18</v>
      </c>
      <c r="K8420" t="s">
        <v>1543</v>
      </c>
      <c r="L8420">
        <v>2017</v>
      </c>
      <c r="M8420">
        <v>12</v>
      </c>
    </row>
    <row r="8421" spans="1:13" x14ac:dyDescent="0.25">
      <c r="A8421">
        <v>844651</v>
      </c>
      <c r="B8421" t="s">
        <v>588</v>
      </c>
      <c r="C8421" t="s">
        <v>14</v>
      </c>
      <c r="D8421" t="s">
        <v>15</v>
      </c>
      <c r="E8421" t="s">
        <v>81</v>
      </c>
      <c r="F8421" s="1">
        <v>43122.573425925926</v>
      </c>
      <c r="G8421">
        <v>1</v>
      </c>
      <c r="H8421">
        <v>86.09</v>
      </c>
      <c r="I8421">
        <v>86.09</v>
      </c>
      <c r="J8421">
        <v>18</v>
      </c>
      <c r="K8421" t="s">
        <v>1543</v>
      </c>
      <c r="L8421">
        <v>2018</v>
      </c>
      <c r="M8421">
        <v>1</v>
      </c>
    </row>
    <row r="8422" spans="1:13" x14ac:dyDescent="0.25">
      <c r="A8422">
        <v>844651</v>
      </c>
      <c r="B8422" t="s">
        <v>588</v>
      </c>
      <c r="C8422" t="s">
        <v>14</v>
      </c>
      <c r="D8422" t="s">
        <v>15</v>
      </c>
      <c r="E8422" t="s">
        <v>81</v>
      </c>
      <c r="F8422" s="1">
        <v>43143.416597222225</v>
      </c>
      <c r="G8422">
        <v>1</v>
      </c>
      <c r="H8422">
        <v>86.08</v>
      </c>
      <c r="I8422">
        <v>86.08</v>
      </c>
      <c r="J8422">
        <v>18</v>
      </c>
      <c r="K8422" t="s">
        <v>1543</v>
      </c>
      <c r="L8422">
        <v>2018</v>
      </c>
      <c r="M8422">
        <v>2</v>
      </c>
    </row>
    <row r="8423" spans="1:13" x14ac:dyDescent="0.25">
      <c r="A8423">
        <v>844651</v>
      </c>
      <c r="B8423" t="s">
        <v>588</v>
      </c>
      <c r="C8423" t="s">
        <v>14</v>
      </c>
      <c r="D8423" t="s">
        <v>15</v>
      </c>
      <c r="E8423" t="s">
        <v>81</v>
      </c>
      <c r="F8423" s="1">
        <v>43188.531805555554</v>
      </c>
      <c r="G8423">
        <v>1</v>
      </c>
      <c r="H8423">
        <v>86.08</v>
      </c>
      <c r="I8423">
        <v>86.08</v>
      </c>
      <c r="J8423">
        <v>18</v>
      </c>
      <c r="K8423" t="s">
        <v>1543</v>
      </c>
      <c r="L8423">
        <v>2018</v>
      </c>
      <c r="M8423">
        <v>3</v>
      </c>
    </row>
    <row r="8424" spans="1:13" x14ac:dyDescent="0.25">
      <c r="A8424">
        <v>844651</v>
      </c>
      <c r="B8424" t="s">
        <v>588</v>
      </c>
      <c r="C8424" t="s">
        <v>14</v>
      </c>
      <c r="D8424" t="s">
        <v>15</v>
      </c>
      <c r="E8424" t="s">
        <v>81</v>
      </c>
      <c r="F8424" s="1">
        <v>43199.416284722225</v>
      </c>
      <c r="G8424">
        <v>1</v>
      </c>
      <c r="H8424">
        <v>86.08</v>
      </c>
      <c r="I8424">
        <v>86.08</v>
      </c>
      <c r="J8424">
        <v>18</v>
      </c>
      <c r="K8424" t="s">
        <v>1543</v>
      </c>
      <c r="L8424">
        <v>2018</v>
      </c>
      <c r="M8424">
        <v>4</v>
      </c>
    </row>
    <row r="8425" spans="1:13" x14ac:dyDescent="0.25">
      <c r="A8425">
        <v>844651</v>
      </c>
      <c r="B8425" t="s">
        <v>588</v>
      </c>
      <c r="C8425" t="s">
        <v>14</v>
      </c>
      <c r="D8425" t="s">
        <v>15</v>
      </c>
      <c r="E8425" t="s">
        <v>81</v>
      </c>
      <c r="F8425" s="1">
        <v>43262.338900462964</v>
      </c>
      <c r="G8425">
        <v>1</v>
      </c>
      <c r="H8425">
        <v>86.08</v>
      </c>
      <c r="I8425">
        <v>86.08</v>
      </c>
      <c r="J8425">
        <v>18</v>
      </c>
      <c r="K8425" t="s">
        <v>1543</v>
      </c>
      <c r="L8425">
        <v>2018</v>
      </c>
      <c r="M8425">
        <v>6</v>
      </c>
    </row>
    <row r="8426" spans="1:13" x14ac:dyDescent="0.25">
      <c r="A8426">
        <v>844651</v>
      </c>
      <c r="B8426" t="s">
        <v>588</v>
      </c>
      <c r="C8426" t="s">
        <v>14</v>
      </c>
      <c r="D8426" t="s">
        <v>15</v>
      </c>
      <c r="E8426" t="s">
        <v>81</v>
      </c>
      <c r="F8426" s="1">
        <v>43283.322164351855</v>
      </c>
      <c r="G8426">
        <v>1</v>
      </c>
      <c r="H8426">
        <v>86.08</v>
      </c>
      <c r="I8426">
        <v>86.08</v>
      </c>
      <c r="J8426">
        <v>18</v>
      </c>
      <c r="K8426" t="s">
        <v>1543</v>
      </c>
      <c r="L8426">
        <v>2018</v>
      </c>
      <c r="M8426">
        <v>7</v>
      </c>
    </row>
    <row r="8427" spans="1:13" x14ac:dyDescent="0.25">
      <c r="A8427">
        <v>844651</v>
      </c>
      <c r="B8427" t="s">
        <v>588</v>
      </c>
      <c r="C8427" t="s">
        <v>14</v>
      </c>
      <c r="D8427" t="s">
        <v>15</v>
      </c>
      <c r="E8427" t="s">
        <v>81</v>
      </c>
      <c r="F8427" s="1">
        <v>43346.412083333336</v>
      </c>
      <c r="G8427">
        <v>1</v>
      </c>
      <c r="H8427">
        <v>86.08</v>
      </c>
      <c r="I8427">
        <v>86.08</v>
      </c>
      <c r="J8427">
        <v>18</v>
      </c>
      <c r="K8427" t="s">
        <v>1543</v>
      </c>
      <c r="L8427">
        <v>2018</v>
      </c>
      <c r="M8427">
        <v>9</v>
      </c>
    </row>
    <row r="8428" spans="1:13" x14ac:dyDescent="0.25">
      <c r="A8428">
        <v>844651</v>
      </c>
      <c r="B8428" t="s">
        <v>588</v>
      </c>
      <c r="C8428" t="s">
        <v>14</v>
      </c>
      <c r="D8428" t="s">
        <v>15</v>
      </c>
      <c r="E8428" t="s">
        <v>81</v>
      </c>
      <c r="F8428" s="1">
        <v>43402.43408564815</v>
      </c>
      <c r="G8428">
        <v>1</v>
      </c>
      <c r="H8428">
        <v>86.08</v>
      </c>
      <c r="I8428">
        <v>86.08</v>
      </c>
      <c r="J8428">
        <v>18</v>
      </c>
      <c r="K8428" t="s">
        <v>1543</v>
      </c>
      <c r="L8428">
        <v>2018</v>
      </c>
      <c r="M8428">
        <v>10</v>
      </c>
    </row>
    <row r="8429" spans="1:13" x14ac:dyDescent="0.25">
      <c r="A8429">
        <v>845220</v>
      </c>
      <c r="B8429" t="s">
        <v>587</v>
      </c>
      <c r="C8429" t="s">
        <v>14</v>
      </c>
      <c r="D8429" t="s">
        <v>15</v>
      </c>
      <c r="E8429" t="s">
        <v>81</v>
      </c>
      <c r="F8429" s="1">
        <v>43514.409930555557</v>
      </c>
      <c r="G8429">
        <v>1</v>
      </c>
      <c r="H8429">
        <v>219.57</v>
      </c>
      <c r="I8429">
        <v>219.57</v>
      </c>
      <c r="J8429">
        <v>18</v>
      </c>
      <c r="K8429" t="s">
        <v>1543</v>
      </c>
      <c r="L8429">
        <v>2019</v>
      </c>
      <c r="M8429">
        <v>2</v>
      </c>
    </row>
    <row r="8430" spans="1:13" x14ac:dyDescent="0.25">
      <c r="A8430">
        <v>844651</v>
      </c>
      <c r="B8430" t="s">
        <v>588</v>
      </c>
      <c r="C8430" t="s">
        <v>14</v>
      </c>
      <c r="D8430" t="s">
        <v>15</v>
      </c>
      <c r="E8430" t="s">
        <v>81</v>
      </c>
      <c r="F8430" s="1">
        <v>43587.419571759259</v>
      </c>
      <c r="G8430">
        <v>1</v>
      </c>
      <c r="H8430">
        <v>86.08</v>
      </c>
      <c r="I8430">
        <v>86.08</v>
      </c>
      <c r="J8430">
        <v>18</v>
      </c>
      <c r="K8430" t="s">
        <v>1543</v>
      </c>
      <c r="L8430">
        <v>2019</v>
      </c>
      <c r="M8430">
        <v>5</v>
      </c>
    </row>
    <row r="8431" spans="1:13" x14ac:dyDescent="0.25">
      <c r="A8431">
        <v>844651</v>
      </c>
      <c r="B8431" t="s">
        <v>588</v>
      </c>
      <c r="C8431" t="s">
        <v>14</v>
      </c>
      <c r="D8431" t="s">
        <v>15</v>
      </c>
      <c r="E8431" t="s">
        <v>81</v>
      </c>
      <c r="F8431" s="1">
        <v>43619.372534722221</v>
      </c>
      <c r="G8431">
        <v>1</v>
      </c>
      <c r="H8431">
        <v>86.08</v>
      </c>
      <c r="I8431">
        <v>86.08</v>
      </c>
      <c r="J8431">
        <v>18</v>
      </c>
      <c r="K8431" t="s">
        <v>1543</v>
      </c>
      <c r="L8431">
        <v>2019</v>
      </c>
      <c r="M8431">
        <v>6</v>
      </c>
    </row>
    <row r="8432" spans="1:13" x14ac:dyDescent="0.25">
      <c r="A8432">
        <v>844651</v>
      </c>
      <c r="B8432" t="s">
        <v>588</v>
      </c>
      <c r="C8432" t="s">
        <v>14</v>
      </c>
      <c r="D8432" t="s">
        <v>15</v>
      </c>
      <c r="E8432" t="s">
        <v>81</v>
      </c>
      <c r="F8432" s="1">
        <v>43707.554212962961</v>
      </c>
      <c r="G8432">
        <v>1</v>
      </c>
      <c r="H8432">
        <v>85.98</v>
      </c>
      <c r="I8432">
        <v>85.98</v>
      </c>
      <c r="J8432">
        <v>18</v>
      </c>
      <c r="K8432" t="s">
        <v>1543</v>
      </c>
      <c r="L8432">
        <v>2019</v>
      </c>
      <c r="M8432">
        <v>8</v>
      </c>
    </row>
    <row r="8433" spans="1:13" x14ac:dyDescent="0.25">
      <c r="A8433">
        <v>845220</v>
      </c>
      <c r="B8433" t="s">
        <v>587</v>
      </c>
      <c r="C8433" t="s">
        <v>14</v>
      </c>
      <c r="D8433" t="s">
        <v>15</v>
      </c>
      <c r="E8433" t="s">
        <v>81</v>
      </c>
      <c r="F8433" s="1">
        <v>43710.366875</v>
      </c>
      <c r="G8433">
        <v>1</v>
      </c>
      <c r="H8433">
        <v>219.31</v>
      </c>
      <c r="I8433">
        <v>219.31</v>
      </c>
      <c r="J8433">
        <v>18</v>
      </c>
      <c r="K8433" t="s">
        <v>1543</v>
      </c>
      <c r="L8433">
        <v>2019</v>
      </c>
      <c r="M8433">
        <v>9</v>
      </c>
    </row>
    <row r="8434" spans="1:13" x14ac:dyDescent="0.25">
      <c r="A8434">
        <v>849831</v>
      </c>
      <c r="B8434" t="s">
        <v>589</v>
      </c>
      <c r="C8434" t="s">
        <v>14</v>
      </c>
      <c r="D8434" t="s">
        <v>15</v>
      </c>
      <c r="E8434" t="s">
        <v>578</v>
      </c>
      <c r="F8434" s="1">
        <v>42916.525277777779</v>
      </c>
      <c r="G8434">
        <v>1</v>
      </c>
      <c r="H8434">
        <v>170.85</v>
      </c>
      <c r="I8434">
        <v>170.85</v>
      </c>
      <c r="J8434">
        <v>18</v>
      </c>
      <c r="K8434" t="s">
        <v>1543</v>
      </c>
      <c r="L8434">
        <v>2017</v>
      </c>
      <c r="M8434">
        <v>6</v>
      </c>
    </row>
    <row r="8435" spans="1:13" x14ac:dyDescent="0.25">
      <c r="A8435">
        <v>849831</v>
      </c>
      <c r="B8435" t="s">
        <v>589</v>
      </c>
      <c r="C8435" t="s">
        <v>14</v>
      </c>
      <c r="D8435" t="s">
        <v>15</v>
      </c>
      <c r="E8435" t="s">
        <v>578</v>
      </c>
      <c r="F8435" s="1">
        <v>42996.349687499998</v>
      </c>
      <c r="G8435">
        <v>1</v>
      </c>
      <c r="H8435">
        <v>170.85</v>
      </c>
      <c r="I8435">
        <v>170.85</v>
      </c>
      <c r="J8435">
        <v>18</v>
      </c>
      <c r="K8435" t="s">
        <v>1543</v>
      </c>
      <c r="L8435">
        <v>2017</v>
      </c>
      <c r="M8435">
        <v>9</v>
      </c>
    </row>
    <row r="8436" spans="1:13" x14ac:dyDescent="0.25">
      <c r="A8436">
        <v>849831</v>
      </c>
      <c r="B8436" t="s">
        <v>589</v>
      </c>
      <c r="C8436" t="s">
        <v>14</v>
      </c>
      <c r="D8436" t="s">
        <v>15</v>
      </c>
      <c r="E8436" t="s">
        <v>578</v>
      </c>
      <c r="F8436" s="1">
        <v>43080.359155092592</v>
      </c>
      <c r="G8436">
        <v>1</v>
      </c>
      <c r="H8436">
        <v>170.85</v>
      </c>
      <c r="I8436">
        <v>170.85</v>
      </c>
      <c r="J8436">
        <v>18</v>
      </c>
      <c r="K8436" t="s">
        <v>1543</v>
      </c>
      <c r="L8436">
        <v>2017</v>
      </c>
      <c r="M8436">
        <v>12</v>
      </c>
    </row>
    <row r="8437" spans="1:13" x14ac:dyDescent="0.25">
      <c r="A8437">
        <v>849831</v>
      </c>
      <c r="B8437" t="s">
        <v>589</v>
      </c>
      <c r="C8437" t="s">
        <v>14</v>
      </c>
      <c r="D8437" t="s">
        <v>15</v>
      </c>
      <c r="E8437" t="s">
        <v>578</v>
      </c>
      <c r="F8437" s="1">
        <v>43241.399560185186</v>
      </c>
      <c r="G8437">
        <v>1</v>
      </c>
      <c r="H8437">
        <v>170.85</v>
      </c>
      <c r="I8437">
        <v>170.85</v>
      </c>
      <c r="J8437">
        <v>18</v>
      </c>
      <c r="K8437" t="s">
        <v>1543</v>
      </c>
      <c r="L8437">
        <v>2018</v>
      </c>
      <c r="M8437">
        <v>5</v>
      </c>
    </row>
    <row r="8438" spans="1:13" x14ac:dyDescent="0.25">
      <c r="A8438">
        <v>849831</v>
      </c>
      <c r="B8438" t="s">
        <v>589</v>
      </c>
      <c r="C8438" t="s">
        <v>14</v>
      </c>
      <c r="D8438" t="s">
        <v>15</v>
      </c>
      <c r="E8438" t="s">
        <v>578</v>
      </c>
      <c r="F8438" s="1">
        <v>43416.354733796295</v>
      </c>
      <c r="G8438">
        <v>1</v>
      </c>
      <c r="H8438">
        <v>170.84</v>
      </c>
      <c r="I8438">
        <v>170.84</v>
      </c>
      <c r="J8438">
        <v>18</v>
      </c>
      <c r="K8438" t="s">
        <v>1543</v>
      </c>
      <c r="L8438">
        <v>2018</v>
      </c>
      <c r="M8438">
        <v>11</v>
      </c>
    </row>
    <row r="8439" spans="1:13" x14ac:dyDescent="0.25">
      <c r="A8439">
        <v>849831</v>
      </c>
      <c r="B8439" t="s">
        <v>589</v>
      </c>
      <c r="C8439" t="s">
        <v>14</v>
      </c>
      <c r="D8439" t="s">
        <v>15</v>
      </c>
      <c r="E8439" t="s">
        <v>578</v>
      </c>
      <c r="F8439" s="1">
        <v>43437.50885416667</v>
      </c>
      <c r="G8439">
        <v>1</v>
      </c>
      <c r="H8439">
        <v>172.36</v>
      </c>
      <c r="I8439">
        <v>172.36</v>
      </c>
      <c r="J8439">
        <v>18</v>
      </c>
      <c r="K8439" t="s">
        <v>1543</v>
      </c>
      <c r="L8439">
        <v>2018</v>
      </c>
      <c r="M8439">
        <v>12</v>
      </c>
    </row>
    <row r="8440" spans="1:13" x14ac:dyDescent="0.25">
      <c r="A8440">
        <v>849831</v>
      </c>
      <c r="B8440" t="s">
        <v>589</v>
      </c>
      <c r="C8440" t="s">
        <v>14</v>
      </c>
      <c r="D8440" t="s">
        <v>15</v>
      </c>
      <c r="E8440" t="s">
        <v>578</v>
      </c>
      <c r="F8440" s="1">
        <v>43738.416145833333</v>
      </c>
      <c r="G8440">
        <v>1</v>
      </c>
      <c r="H8440">
        <v>170.63</v>
      </c>
      <c r="I8440">
        <v>170.63</v>
      </c>
      <c r="J8440">
        <v>18</v>
      </c>
      <c r="K8440" t="s">
        <v>1543</v>
      </c>
      <c r="L8440">
        <v>2019</v>
      </c>
      <c r="M8440">
        <v>9</v>
      </c>
    </row>
    <row r="8441" spans="1:13" x14ac:dyDescent="0.25">
      <c r="A8441">
        <v>846338</v>
      </c>
      <c r="B8441" t="s">
        <v>591</v>
      </c>
      <c r="C8441" t="s">
        <v>14</v>
      </c>
      <c r="D8441" t="s">
        <v>15</v>
      </c>
      <c r="E8441" t="s">
        <v>578</v>
      </c>
      <c r="F8441" s="1">
        <v>42828.419872685183</v>
      </c>
      <c r="G8441">
        <v>1</v>
      </c>
      <c r="H8441">
        <v>116.84</v>
      </c>
      <c r="I8441">
        <v>116.84</v>
      </c>
      <c r="J8441">
        <v>18</v>
      </c>
      <c r="K8441" t="s">
        <v>1543</v>
      </c>
      <c r="L8441">
        <v>2017</v>
      </c>
      <c r="M8441">
        <v>4</v>
      </c>
    </row>
    <row r="8442" spans="1:13" x14ac:dyDescent="0.25">
      <c r="A8442">
        <v>846338</v>
      </c>
      <c r="B8442" t="s">
        <v>591</v>
      </c>
      <c r="C8442" t="s">
        <v>14</v>
      </c>
      <c r="D8442" t="s">
        <v>15</v>
      </c>
      <c r="E8442" t="s">
        <v>578</v>
      </c>
      <c r="F8442" s="1">
        <v>42832.564039351855</v>
      </c>
      <c r="G8442">
        <v>1</v>
      </c>
      <c r="H8442">
        <v>116.84</v>
      </c>
      <c r="I8442">
        <v>116.84</v>
      </c>
      <c r="J8442">
        <v>18</v>
      </c>
      <c r="K8442" t="s">
        <v>1543</v>
      </c>
      <c r="L8442">
        <v>2017</v>
      </c>
      <c r="M8442">
        <v>4</v>
      </c>
    </row>
    <row r="8443" spans="1:13" x14ac:dyDescent="0.25">
      <c r="A8443">
        <v>846338</v>
      </c>
      <c r="B8443" t="s">
        <v>591</v>
      </c>
      <c r="C8443" t="s">
        <v>14</v>
      </c>
      <c r="D8443" t="s">
        <v>15</v>
      </c>
      <c r="E8443" t="s">
        <v>578</v>
      </c>
      <c r="F8443" s="1">
        <v>42940.405740740738</v>
      </c>
      <c r="G8443">
        <v>1</v>
      </c>
      <c r="H8443">
        <v>116.05</v>
      </c>
      <c r="I8443">
        <v>116.05</v>
      </c>
      <c r="J8443">
        <v>18</v>
      </c>
      <c r="K8443" t="s">
        <v>1543</v>
      </c>
      <c r="L8443">
        <v>2017</v>
      </c>
      <c r="M8443">
        <v>7</v>
      </c>
    </row>
    <row r="8444" spans="1:13" x14ac:dyDescent="0.25">
      <c r="A8444">
        <v>846338</v>
      </c>
      <c r="B8444" t="s">
        <v>591</v>
      </c>
      <c r="C8444" t="s">
        <v>14</v>
      </c>
      <c r="D8444" t="s">
        <v>15</v>
      </c>
      <c r="E8444" t="s">
        <v>578</v>
      </c>
      <c r="F8444" s="1">
        <v>42961.396134259259</v>
      </c>
      <c r="G8444">
        <v>1</v>
      </c>
      <c r="H8444">
        <v>116.05</v>
      </c>
      <c r="I8444">
        <v>116.05</v>
      </c>
      <c r="J8444">
        <v>18</v>
      </c>
      <c r="K8444" t="s">
        <v>1543</v>
      </c>
      <c r="L8444">
        <v>2017</v>
      </c>
      <c r="M8444">
        <v>8</v>
      </c>
    </row>
    <row r="8445" spans="1:13" x14ac:dyDescent="0.25">
      <c r="A8445">
        <v>846338</v>
      </c>
      <c r="B8445" t="s">
        <v>591</v>
      </c>
      <c r="C8445" t="s">
        <v>14</v>
      </c>
      <c r="D8445" t="s">
        <v>15</v>
      </c>
      <c r="E8445" t="s">
        <v>578</v>
      </c>
      <c r="F8445" s="1">
        <v>42968.337037037039</v>
      </c>
      <c r="G8445">
        <v>1</v>
      </c>
      <c r="H8445">
        <v>116.05</v>
      </c>
      <c r="I8445">
        <v>116.05</v>
      </c>
      <c r="J8445">
        <v>18</v>
      </c>
      <c r="K8445" t="s">
        <v>1543</v>
      </c>
      <c r="L8445">
        <v>2017</v>
      </c>
      <c r="M8445">
        <v>8</v>
      </c>
    </row>
    <row r="8446" spans="1:13" x14ac:dyDescent="0.25">
      <c r="A8446">
        <v>846338</v>
      </c>
      <c r="B8446" t="s">
        <v>591</v>
      </c>
      <c r="C8446" t="s">
        <v>14</v>
      </c>
      <c r="D8446" t="s">
        <v>15</v>
      </c>
      <c r="E8446" t="s">
        <v>578</v>
      </c>
      <c r="F8446" s="1">
        <v>42996.349687499998</v>
      </c>
      <c r="G8446">
        <v>1</v>
      </c>
      <c r="H8446">
        <v>116.05</v>
      </c>
      <c r="I8446">
        <v>116.05</v>
      </c>
      <c r="J8446">
        <v>18</v>
      </c>
      <c r="K8446" t="s">
        <v>1543</v>
      </c>
      <c r="L8446">
        <v>2017</v>
      </c>
      <c r="M8446">
        <v>9</v>
      </c>
    </row>
    <row r="8447" spans="1:13" x14ac:dyDescent="0.25">
      <c r="A8447">
        <v>846338</v>
      </c>
      <c r="B8447" t="s">
        <v>591</v>
      </c>
      <c r="C8447" t="s">
        <v>14</v>
      </c>
      <c r="D8447" t="s">
        <v>15</v>
      </c>
      <c r="E8447" t="s">
        <v>578</v>
      </c>
      <c r="F8447" s="1">
        <v>43059.417500000003</v>
      </c>
      <c r="G8447">
        <v>1</v>
      </c>
      <c r="H8447">
        <v>116.05</v>
      </c>
      <c r="I8447">
        <v>116.05</v>
      </c>
      <c r="J8447">
        <v>18</v>
      </c>
      <c r="K8447" t="s">
        <v>1543</v>
      </c>
      <c r="L8447">
        <v>2017</v>
      </c>
      <c r="M8447">
        <v>11</v>
      </c>
    </row>
    <row r="8448" spans="1:13" x14ac:dyDescent="0.25">
      <c r="A8448">
        <v>846338</v>
      </c>
      <c r="B8448" t="s">
        <v>591</v>
      </c>
      <c r="C8448" t="s">
        <v>14</v>
      </c>
      <c r="D8448" t="s">
        <v>15</v>
      </c>
      <c r="E8448" t="s">
        <v>578</v>
      </c>
      <c r="F8448" s="1">
        <v>43059.419502314813</v>
      </c>
      <c r="G8448">
        <v>1</v>
      </c>
      <c r="H8448">
        <v>116.05</v>
      </c>
      <c r="I8448">
        <v>116.05</v>
      </c>
      <c r="J8448">
        <v>18</v>
      </c>
      <c r="K8448" t="s">
        <v>1543</v>
      </c>
      <c r="L8448">
        <v>2017</v>
      </c>
      <c r="M8448">
        <v>11</v>
      </c>
    </row>
    <row r="8449" spans="1:13" x14ac:dyDescent="0.25">
      <c r="A8449">
        <v>846338</v>
      </c>
      <c r="B8449" t="s">
        <v>591</v>
      </c>
      <c r="C8449" t="s">
        <v>14</v>
      </c>
      <c r="D8449" t="s">
        <v>15</v>
      </c>
      <c r="E8449" t="s">
        <v>578</v>
      </c>
      <c r="F8449" s="1">
        <v>43199.416284722225</v>
      </c>
      <c r="G8449">
        <v>1</v>
      </c>
      <c r="H8449">
        <v>116.04</v>
      </c>
      <c r="I8449">
        <v>116.04</v>
      </c>
      <c r="J8449">
        <v>18</v>
      </c>
      <c r="K8449" t="s">
        <v>1543</v>
      </c>
      <c r="L8449">
        <v>2018</v>
      </c>
      <c r="M8449">
        <v>4</v>
      </c>
    </row>
    <row r="8450" spans="1:13" x14ac:dyDescent="0.25">
      <c r="A8450">
        <v>846338</v>
      </c>
      <c r="B8450" t="s">
        <v>591</v>
      </c>
      <c r="C8450" t="s">
        <v>14</v>
      </c>
      <c r="D8450" t="s">
        <v>15</v>
      </c>
      <c r="E8450" t="s">
        <v>578</v>
      </c>
      <c r="F8450" s="1">
        <v>43255.420740740738</v>
      </c>
      <c r="G8450">
        <v>1</v>
      </c>
      <c r="H8450">
        <v>116.04</v>
      </c>
      <c r="I8450">
        <v>116.04</v>
      </c>
      <c r="J8450">
        <v>18</v>
      </c>
      <c r="K8450" t="s">
        <v>1543</v>
      </c>
      <c r="L8450">
        <v>2018</v>
      </c>
      <c r="M8450">
        <v>6</v>
      </c>
    </row>
    <row r="8451" spans="1:13" x14ac:dyDescent="0.25">
      <c r="A8451">
        <v>846340</v>
      </c>
      <c r="B8451" t="s">
        <v>1483</v>
      </c>
      <c r="C8451" t="s">
        <v>14</v>
      </c>
      <c r="D8451" t="s">
        <v>15</v>
      </c>
      <c r="E8451" t="s">
        <v>578</v>
      </c>
      <c r="F8451" s="1">
        <v>43388.344444444447</v>
      </c>
      <c r="G8451">
        <v>1</v>
      </c>
      <c r="H8451">
        <v>277.66000000000003</v>
      </c>
      <c r="I8451">
        <v>277.66000000000003</v>
      </c>
      <c r="J8451">
        <v>18</v>
      </c>
      <c r="K8451" t="s">
        <v>1543</v>
      </c>
      <c r="L8451">
        <v>2018</v>
      </c>
      <c r="M8451">
        <v>10</v>
      </c>
    </row>
    <row r="8452" spans="1:13" x14ac:dyDescent="0.25">
      <c r="A8452">
        <v>846338</v>
      </c>
      <c r="B8452" t="s">
        <v>591</v>
      </c>
      <c r="C8452" t="s">
        <v>14</v>
      </c>
      <c r="D8452" t="s">
        <v>15</v>
      </c>
      <c r="E8452" t="s">
        <v>578</v>
      </c>
      <c r="F8452" s="1">
        <v>43486.4065162037</v>
      </c>
      <c r="G8452">
        <v>1</v>
      </c>
      <c r="H8452">
        <v>116.04</v>
      </c>
      <c r="I8452">
        <v>116.04</v>
      </c>
      <c r="J8452">
        <v>18</v>
      </c>
      <c r="K8452" t="s">
        <v>1543</v>
      </c>
      <c r="L8452">
        <v>2019</v>
      </c>
      <c r="M8452">
        <v>1</v>
      </c>
    </row>
    <row r="8453" spans="1:13" x14ac:dyDescent="0.25">
      <c r="A8453">
        <v>846340</v>
      </c>
      <c r="B8453" t="s">
        <v>1483</v>
      </c>
      <c r="C8453" t="s">
        <v>14</v>
      </c>
      <c r="D8453" t="s">
        <v>15</v>
      </c>
      <c r="E8453" t="s">
        <v>578</v>
      </c>
      <c r="F8453" s="1">
        <v>43633.429166666669</v>
      </c>
      <c r="G8453">
        <v>1</v>
      </c>
      <c r="H8453">
        <v>277.66000000000003</v>
      </c>
      <c r="I8453">
        <v>277.66000000000003</v>
      </c>
      <c r="J8453">
        <v>18</v>
      </c>
      <c r="K8453" t="s">
        <v>1543</v>
      </c>
      <c r="L8453">
        <v>2019</v>
      </c>
      <c r="M8453">
        <v>6</v>
      </c>
    </row>
    <row r="8454" spans="1:13" x14ac:dyDescent="0.25">
      <c r="A8454">
        <v>846338</v>
      </c>
      <c r="B8454" t="s">
        <v>591</v>
      </c>
      <c r="C8454" t="s">
        <v>14</v>
      </c>
      <c r="D8454" t="s">
        <v>15</v>
      </c>
      <c r="E8454" t="s">
        <v>578</v>
      </c>
      <c r="F8454" s="1">
        <v>43682.418541666666</v>
      </c>
      <c r="G8454">
        <v>1</v>
      </c>
      <c r="H8454">
        <v>115.94</v>
      </c>
      <c r="I8454">
        <v>115.94</v>
      </c>
      <c r="J8454">
        <v>18</v>
      </c>
      <c r="K8454" t="s">
        <v>1543</v>
      </c>
      <c r="L8454">
        <v>2019</v>
      </c>
      <c r="M8454">
        <v>8</v>
      </c>
    </row>
    <row r="8455" spans="1:13" x14ac:dyDescent="0.25">
      <c r="A8455">
        <v>844738</v>
      </c>
      <c r="B8455" t="s">
        <v>1166</v>
      </c>
      <c r="C8455" t="s">
        <v>14</v>
      </c>
      <c r="D8455" t="s">
        <v>15</v>
      </c>
      <c r="E8455" t="s">
        <v>81</v>
      </c>
      <c r="F8455" s="1">
        <v>43143.416597222225</v>
      </c>
      <c r="G8455">
        <v>1</v>
      </c>
      <c r="H8455">
        <v>162.79</v>
      </c>
      <c r="I8455">
        <v>162.79</v>
      </c>
      <c r="J8455">
        <v>18</v>
      </c>
      <c r="K8455" t="s">
        <v>1543</v>
      </c>
      <c r="L8455">
        <v>2018</v>
      </c>
      <c r="M8455">
        <v>2</v>
      </c>
    </row>
    <row r="8456" spans="1:13" x14ac:dyDescent="0.25">
      <c r="A8456">
        <v>845219</v>
      </c>
      <c r="B8456" t="s">
        <v>592</v>
      </c>
      <c r="C8456" t="s">
        <v>14</v>
      </c>
      <c r="D8456" t="s">
        <v>15</v>
      </c>
      <c r="E8456" t="s">
        <v>81</v>
      </c>
      <c r="F8456" s="1">
        <v>43640.447997685187</v>
      </c>
      <c r="G8456">
        <v>4</v>
      </c>
      <c r="H8456">
        <v>368.25</v>
      </c>
      <c r="I8456">
        <v>1473</v>
      </c>
      <c r="J8456">
        <v>18</v>
      </c>
      <c r="K8456" t="s">
        <v>1543</v>
      </c>
      <c r="L8456">
        <v>2019</v>
      </c>
      <c r="M8456">
        <v>6</v>
      </c>
    </row>
    <row r="8457" spans="1:13" x14ac:dyDescent="0.25">
      <c r="A8457">
        <v>845219</v>
      </c>
      <c r="B8457" t="s">
        <v>592</v>
      </c>
      <c r="C8457" t="s">
        <v>14</v>
      </c>
      <c r="D8457" t="s">
        <v>15</v>
      </c>
      <c r="E8457" t="s">
        <v>81</v>
      </c>
      <c r="F8457" s="1">
        <v>43643.375671296293</v>
      </c>
      <c r="G8457">
        <v>-3</v>
      </c>
      <c r="H8457">
        <v>368.25</v>
      </c>
      <c r="I8457">
        <v>-1104.75</v>
      </c>
      <c r="J8457">
        <v>18</v>
      </c>
      <c r="K8457" t="s">
        <v>1543</v>
      </c>
      <c r="L8457">
        <v>2019</v>
      </c>
      <c r="M8457">
        <v>6</v>
      </c>
    </row>
    <row r="8458" spans="1:13" x14ac:dyDescent="0.25">
      <c r="A8458">
        <v>107387</v>
      </c>
      <c r="B8458" t="s">
        <v>1740</v>
      </c>
      <c r="C8458" t="s">
        <v>14</v>
      </c>
      <c r="D8458" t="s">
        <v>15</v>
      </c>
      <c r="E8458" t="s">
        <v>1170</v>
      </c>
      <c r="F8458" s="1">
        <v>42800.413576388892</v>
      </c>
      <c r="G8458">
        <v>1</v>
      </c>
      <c r="H8458">
        <v>94.19</v>
      </c>
      <c r="I8458">
        <v>94.19</v>
      </c>
      <c r="J8458">
        <v>18</v>
      </c>
      <c r="K8458" t="s">
        <v>1543</v>
      </c>
      <c r="L8458">
        <v>2017</v>
      </c>
      <c r="M8458">
        <v>3</v>
      </c>
    </row>
    <row r="8459" spans="1:13" x14ac:dyDescent="0.25">
      <c r="A8459">
        <v>107387</v>
      </c>
      <c r="B8459" t="s">
        <v>1740</v>
      </c>
      <c r="C8459" t="s">
        <v>14</v>
      </c>
      <c r="D8459" t="s">
        <v>15</v>
      </c>
      <c r="E8459" t="s">
        <v>1170</v>
      </c>
      <c r="F8459" s="1">
        <v>43217.373819444445</v>
      </c>
      <c r="G8459">
        <v>1</v>
      </c>
      <c r="H8459">
        <v>84.18</v>
      </c>
      <c r="I8459">
        <v>84.18</v>
      </c>
      <c r="J8459">
        <v>18</v>
      </c>
      <c r="K8459" t="s">
        <v>1543</v>
      </c>
      <c r="L8459">
        <v>2018</v>
      </c>
      <c r="M8459">
        <v>4</v>
      </c>
    </row>
    <row r="8460" spans="1:13" x14ac:dyDescent="0.25">
      <c r="A8460">
        <v>111468</v>
      </c>
      <c r="B8460" t="s">
        <v>1485</v>
      </c>
      <c r="C8460" t="s">
        <v>14</v>
      </c>
      <c r="D8460" t="s">
        <v>15</v>
      </c>
      <c r="E8460" t="s">
        <v>1170</v>
      </c>
      <c r="F8460" s="1">
        <v>42744.44972222222</v>
      </c>
      <c r="G8460">
        <v>1</v>
      </c>
      <c r="H8460">
        <v>109.44</v>
      </c>
      <c r="I8460">
        <v>109.44</v>
      </c>
      <c r="J8460">
        <v>18</v>
      </c>
      <c r="K8460" t="s">
        <v>1543</v>
      </c>
      <c r="L8460">
        <v>2017</v>
      </c>
      <c r="M8460">
        <v>1</v>
      </c>
    </row>
    <row r="8461" spans="1:13" x14ac:dyDescent="0.25">
      <c r="A8461">
        <v>154432</v>
      </c>
      <c r="B8461" t="s">
        <v>1169</v>
      </c>
      <c r="C8461" t="s">
        <v>14</v>
      </c>
      <c r="D8461" t="s">
        <v>15</v>
      </c>
      <c r="E8461" t="s">
        <v>1170</v>
      </c>
      <c r="F8461" s="1">
        <v>42800.413576388892</v>
      </c>
      <c r="G8461">
        <v>1</v>
      </c>
      <c r="H8461">
        <v>69.400000000000006</v>
      </c>
      <c r="I8461">
        <v>69.400000000000006</v>
      </c>
      <c r="J8461">
        <v>18</v>
      </c>
      <c r="K8461" t="s">
        <v>1543</v>
      </c>
      <c r="L8461">
        <v>2017</v>
      </c>
      <c r="M8461">
        <v>3</v>
      </c>
    </row>
    <row r="8462" spans="1:13" x14ac:dyDescent="0.25">
      <c r="A8462">
        <v>154432</v>
      </c>
      <c r="B8462" t="s">
        <v>1169</v>
      </c>
      <c r="C8462" t="s">
        <v>14</v>
      </c>
      <c r="D8462" t="s">
        <v>15</v>
      </c>
      <c r="E8462" t="s">
        <v>1170</v>
      </c>
      <c r="F8462" s="1">
        <v>42985.479351851849</v>
      </c>
      <c r="G8462">
        <v>1</v>
      </c>
      <c r="H8462">
        <v>62.04</v>
      </c>
      <c r="I8462">
        <v>62.04</v>
      </c>
      <c r="J8462">
        <v>18</v>
      </c>
      <c r="K8462" t="s">
        <v>1543</v>
      </c>
      <c r="L8462">
        <v>2017</v>
      </c>
      <c r="M8462">
        <v>9</v>
      </c>
    </row>
    <row r="8463" spans="1:13" x14ac:dyDescent="0.25">
      <c r="A8463">
        <v>154432</v>
      </c>
      <c r="B8463" t="s">
        <v>1169</v>
      </c>
      <c r="C8463" t="s">
        <v>14</v>
      </c>
      <c r="D8463" t="s">
        <v>15</v>
      </c>
      <c r="E8463" t="s">
        <v>1170</v>
      </c>
      <c r="F8463" s="1">
        <v>42989.405636574076</v>
      </c>
      <c r="G8463">
        <v>1</v>
      </c>
      <c r="H8463">
        <v>62.04</v>
      </c>
      <c r="I8463">
        <v>62.04</v>
      </c>
      <c r="J8463">
        <v>18</v>
      </c>
      <c r="K8463" t="s">
        <v>1543</v>
      </c>
      <c r="L8463">
        <v>2017</v>
      </c>
      <c r="M8463">
        <v>9</v>
      </c>
    </row>
    <row r="8464" spans="1:13" x14ac:dyDescent="0.25">
      <c r="A8464">
        <v>154432</v>
      </c>
      <c r="B8464" t="s">
        <v>1169</v>
      </c>
      <c r="C8464" t="s">
        <v>14</v>
      </c>
      <c r="D8464" t="s">
        <v>15</v>
      </c>
      <c r="E8464" t="s">
        <v>1170</v>
      </c>
      <c r="F8464" s="1">
        <v>42989.405636574076</v>
      </c>
      <c r="G8464">
        <v>1</v>
      </c>
      <c r="H8464">
        <v>62.04</v>
      </c>
      <c r="I8464">
        <v>62.04</v>
      </c>
      <c r="J8464">
        <v>18</v>
      </c>
      <c r="K8464" t="s">
        <v>1543</v>
      </c>
      <c r="L8464">
        <v>2017</v>
      </c>
      <c r="M8464">
        <v>9</v>
      </c>
    </row>
    <row r="8465" spans="1:13" x14ac:dyDescent="0.25">
      <c r="A8465">
        <v>154432</v>
      </c>
      <c r="B8465" t="s">
        <v>1169</v>
      </c>
      <c r="C8465" t="s">
        <v>14</v>
      </c>
      <c r="D8465" t="s">
        <v>15</v>
      </c>
      <c r="E8465" t="s">
        <v>1170</v>
      </c>
      <c r="F8465" s="1">
        <v>43136.401342592595</v>
      </c>
      <c r="G8465">
        <v>1</v>
      </c>
      <c r="H8465">
        <v>62.04</v>
      </c>
      <c r="I8465">
        <v>62.04</v>
      </c>
      <c r="J8465">
        <v>18</v>
      </c>
      <c r="K8465" t="s">
        <v>1543</v>
      </c>
      <c r="L8465">
        <v>2018</v>
      </c>
      <c r="M8465">
        <v>2</v>
      </c>
    </row>
    <row r="8466" spans="1:13" x14ac:dyDescent="0.25">
      <c r="A8466">
        <v>111468</v>
      </c>
      <c r="B8466" t="s">
        <v>1485</v>
      </c>
      <c r="C8466" t="s">
        <v>14</v>
      </c>
      <c r="D8466" t="s">
        <v>15</v>
      </c>
      <c r="E8466" t="s">
        <v>1170</v>
      </c>
      <c r="F8466" s="1">
        <v>43178.359502314815</v>
      </c>
      <c r="G8466">
        <v>1</v>
      </c>
      <c r="H8466">
        <v>97.81</v>
      </c>
      <c r="I8466">
        <v>97.81</v>
      </c>
      <c r="J8466">
        <v>18</v>
      </c>
      <c r="K8466" t="s">
        <v>1543</v>
      </c>
      <c r="L8466">
        <v>2018</v>
      </c>
      <c r="M8466">
        <v>3</v>
      </c>
    </row>
    <row r="8467" spans="1:13" x14ac:dyDescent="0.25">
      <c r="A8467">
        <v>111468</v>
      </c>
      <c r="B8467" t="s">
        <v>1485</v>
      </c>
      <c r="C8467" t="s">
        <v>14</v>
      </c>
      <c r="D8467" t="s">
        <v>15</v>
      </c>
      <c r="E8467" t="s">
        <v>1170</v>
      </c>
      <c r="F8467" s="1">
        <v>43199.416284722225</v>
      </c>
      <c r="G8467">
        <v>1</v>
      </c>
      <c r="H8467">
        <v>97.81</v>
      </c>
      <c r="I8467">
        <v>97.81</v>
      </c>
      <c r="J8467">
        <v>18</v>
      </c>
      <c r="K8467" t="s">
        <v>1543</v>
      </c>
      <c r="L8467">
        <v>2018</v>
      </c>
      <c r="M8467">
        <v>4</v>
      </c>
    </row>
    <row r="8468" spans="1:13" x14ac:dyDescent="0.25">
      <c r="A8468">
        <v>111468</v>
      </c>
      <c r="B8468" t="s">
        <v>1485</v>
      </c>
      <c r="C8468" t="s">
        <v>14</v>
      </c>
      <c r="D8468" t="s">
        <v>15</v>
      </c>
      <c r="E8468" t="s">
        <v>1170</v>
      </c>
      <c r="F8468" s="1">
        <v>43388.344444444447</v>
      </c>
      <c r="G8468">
        <v>1</v>
      </c>
      <c r="H8468">
        <v>97.8</v>
      </c>
      <c r="I8468">
        <v>97.8</v>
      </c>
      <c r="J8468">
        <v>18</v>
      </c>
      <c r="K8468" t="s">
        <v>1543</v>
      </c>
      <c r="L8468">
        <v>2018</v>
      </c>
      <c r="M8468">
        <v>10</v>
      </c>
    </row>
    <row r="8469" spans="1:13" x14ac:dyDescent="0.25">
      <c r="A8469">
        <v>154432</v>
      </c>
      <c r="B8469" t="s">
        <v>1169</v>
      </c>
      <c r="C8469" t="s">
        <v>14</v>
      </c>
      <c r="D8469" t="s">
        <v>15</v>
      </c>
      <c r="E8469" t="s">
        <v>1170</v>
      </c>
      <c r="F8469" s="1">
        <v>43437.50885416667</v>
      </c>
      <c r="G8469">
        <v>1</v>
      </c>
      <c r="H8469">
        <v>62.03</v>
      </c>
      <c r="I8469">
        <v>62.03</v>
      </c>
      <c r="J8469">
        <v>18</v>
      </c>
      <c r="K8469" t="s">
        <v>1543</v>
      </c>
      <c r="L8469">
        <v>2018</v>
      </c>
      <c r="M8469">
        <v>12</v>
      </c>
    </row>
    <row r="8470" spans="1:13" x14ac:dyDescent="0.25">
      <c r="A8470">
        <v>111468</v>
      </c>
      <c r="B8470" t="s">
        <v>1485</v>
      </c>
      <c r="C8470" t="s">
        <v>14</v>
      </c>
      <c r="D8470" t="s">
        <v>15</v>
      </c>
      <c r="E8470" t="s">
        <v>1170</v>
      </c>
      <c r="F8470" s="1">
        <v>43710.419942129629</v>
      </c>
      <c r="G8470">
        <v>1</v>
      </c>
      <c r="H8470">
        <v>97.8</v>
      </c>
      <c r="I8470">
        <v>97.8</v>
      </c>
      <c r="J8470">
        <v>18</v>
      </c>
      <c r="K8470" t="s">
        <v>1543</v>
      </c>
      <c r="L8470">
        <v>2019</v>
      </c>
      <c r="M8470">
        <v>9</v>
      </c>
    </row>
    <row r="8471" spans="1:13" x14ac:dyDescent="0.25">
      <c r="A8471">
        <v>111468</v>
      </c>
      <c r="B8471" t="s">
        <v>1485</v>
      </c>
      <c r="C8471" t="s">
        <v>14</v>
      </c>
      <c r="D8471" t="s">
        <v>15</v>
      </c>
      <c r="E8471" t="s">
        <v>1170</v>
      </c>
      <c r="F8471" s="1">
        <v>43717.490011574075</v>
      </c>
      <c r="G8471">
        <v>1</v>
      </c>
      <c r="H8471">
        <v>97.8</v>
      </c>
      <c r="I8471">
        <v>97.8</v>
      </c>
      <c r="J8471">
        <v>18</v>
      </c>
      <c r="K8471" t="s">
        <v>1543</v>
      </c>
      <c r="L8471">
        <v>2019</v>
      </c>
      <c r="M8471">
        <v>9</v>
      </c>
    </row>
    <row r="8472" spans="1:13" x14ac:dyDescent="0.25">
      <c r="A8472">
        <v>111468</v>
      </c>
      <c r="B8472" t="s">
        <v>1485</v>
      </c>
      <c r="C8472" t="s">
        <v>14</v>
      </c>
      <c r="D8472" t="s">
        <v>15</v>
      </c>
      <c r="E8472" t="s">
        <v>1170</v>
      </c>
      <c r="F8472" s="1">
        <v>43780.411469907405</v>
      </c>
      <c r="G8472">
        <v>1</v>
      </c>
      <c r="H8472">
        <v>97.72</v>
      </c>
      <c r="I8472">
        <v>97.72</v>
      </c>
      <c r="J8472">
        <v>18</v>
      </c>
      <c r="K8472" t="s">
        <v>1543</v>
      </c>
      <c r="L8472">
        <v>2019</v>
      </c>
      <c r="M8472">
        <v>11</v>
      </c>
    </row>
    <row r="8473" spans="1:13" x14ac:dyDescent="0.25">
      <c r="A8473">
        <v>178689</v>
      </c>
      <c r="B8473" t="s">
        <v>593</v>
      </c>
      <c r="C8473" t="s">
        <v>14</v>
      </c>
      <c r="D8473" t="s">
        <v>15</v>
      </c>
      <c r="E8473" t="s">
        <v>594</v>
      </c>
      <c r="F8473" s="1">
        <v>42846.34715277778</v>
      </c>
      <c r="G8473">
        <v>1</v>
      </c>
      <c r="H8473">
        <v>98.44</v>
      </c>
      <c r="I8473">
        <v>98.44</v>
      </c>
      <c r="J8473">
        <v>18</v>
      </c>
      <c r="K8473" t="s">
        <v>1543</v>
      </c>
      <c r="L8473">
        <v>2017</v>
      </c>
      <c r="M8473">
        <v>4</v>
      </c>
    </row>
    <row r="8474" spans="1:13" x14ac:dyDescent="0.25">
      <c r="A8474">
        <v>178689</v>
      </c>
      <c r="B8474" t="s">
        <v>593</v>
      </c>
      <c r="C8474" t="s">
        <v>14</v>
      </c>
      <c r="D8474" t="s">
        <v>15</v>
      </c>
      <c r="E8474" t="s">
        <v>594</v>
      </c>
      <c r="F8474" s="1">
        <v>43552.364039351851</v>
      </c>
      <c r="G8474">
        <v>1</v>
      </c>
      <c r="H8474">
        <v>97.76</v>
      </c>
      <c r="I8474">
        <v>97.76</v>
      </c>
      <c r="J8474">
        <v>18</v>
      </c>
      <c r="K8474" t="s">
        <v>1543</v>
      </c>
      <c r="L8474">
        <v>2019</v>
      </c>
      <c r="M8474">
        <v>3</v>
      </c>
    </row>
    <row r="8475" spans="1:13" x14ac:dyDescent="0.25">
      <c r="A8475">
        <v>172476</v>
      </c>
      <c r="B8475" t="s">
        <v>595</v>
      </c>
      <c r="C8475" t="s">
        <v>14</v>
      </c>
      <c r="D8475" t="s">
        <v>27</v>
      </c>
      <c r="E8475" t="s">
        <v>596</v>
      </c>
      <c r="F8475" s="1">
        <v>42758.432291666664</v>
      </c>
      <c r="G8475">
        <v>1</v>
      </c>
      <c r="H8475">
        <v>40.520000000000003</v>
      </c>
      <c r="I8475">
        <v>40.520000000000003</v>
      </c>
      <c r="J8475">
        <v>18</v>
      </c>
      <c r="K8475" t="s">
        <v>1543</v>
      </c>
      <c r="L8475">
        <v>2017</v>
      </c>
      <c r="M8475">
        <v>1</v>
      </c>
    </row>
    <row r="8476" spans="1:13" x14ac:dyDescent="0.25">
      <c r="A8476">
        <v>172476</v>
      </c>
      <c r="B8476" t="s">
        <v>595</v>
      </c>
      <c r="C8476" t="s">
        <v>14</v>
      </c>
      <c r="D8476" t="s">
        <v>27</v>
      </c>
      <c r="E8476" t="s">
        <v>596</v>
      </c>
      <c r="F8476" s="1">
        <v>42758.432291666664</v>
      </c>
      <c r="G8476">
        <v>2</v>
      </c>
      <c r="H8476">
        <v>40.520000000000003</v>
      </c>
      <c r="I8476">
        <v>81.040000000000006</v>
      </c>
      <c r="J8476">
        <v>18</v>
      </c>
      <c r="K8476" t="s">
        <v>1543</v>
      </c>
      <c r="L8476">
        <v>2017</v>
      </c>
      <c r="M8476">
        <v>1</v>
      </c>
    </row>
    <row r="8477" spans="1:13" x14ac:dyDescent="0.25">
      <c r="A8477">
        <v>172476</v>
      </c>
      <c r="B8477" t="s">
        <v>595</v>
      </c>
      <c r="C8477" t="s">
        <v>14</v>
      </c>
      <c r="D8477" t="s">
        <v>27</v>
      </c>
      <c r="E8477" t="s">
        <v>596</v>
      </c>
      <c r="F8477" s="1">
        <v>42772.462476851855</v>
      </c>
      <c r="G8477">
        <v>2</v>
      </c>
      <c r="H8477">
        <v>40.520000000000003</v>
      </c>
      <c r="I8477">
        <v>81.040000000000006</v>
      </c>
      <c r="J8477">
        <v>18</v>
      </c>
      <c r="K8477" t="s">
        <v>1543</v>
      </c>
      <c r="L8477">
        <v>2017</v>
      </c>
      <c r="M8477">
        <v>2</v>
      </c>
    </row>
    <row r="8478" spans="1:13" x14ac:dyDescent="0.25">
      <c r="A8478">
        <v>172476</v>
      </c>
      <c r="B8478" t="s">
        <v>595</v>
      </c>
      <c r="C8478" t="s">
        <v>14</v>
      </c>
      <c r="D8478" t="s">
        <v>27</v>
      </c>
      <c r="E8478" t="s">
        <v>596</v>
      </c>
      <c r="F8478" s="1">
        <v>42772.462476851855</v>
      </c>
      <c r="G8478">
        <v>1</v>
      </c>
      <c r="H8478">
        <v>40.520000000000003</v>
      </c>
      <c r="I8478">
        <v>40.520000000000003</v>
      </c>
      <c r="J8478">
        <v>18</v>
      </c>
      <c r="K8478" t="s">
        <v>1543</v>
      </c>
      <c r="L8478">
        <v>2017</v>
      </c>
      <c r="M8478">
        <v>2</v>
      </c>
    </row>
    <row r="8479" spans="1:13" x14ac:dyDescent="0.25">
      <c r="A8479">
        <v>172476</v>
      </c>
      <c r="B8479" t="s">
        <v>595</v>
      </c>
      <c r="C8479" t="s">
        <v>14</v>
      </c>
      <c r="D8479" t="s">
        <v>27</v>
      </c>
      <c r="E8479" t="s">
        <v>596</v>
      </c>
      <c r="F8479" s="1">
        <v>42807.452152777776</v>
      </c>
      <c r="G8479">
        <v>1</v>
      </c>
      <c r="H8479">
        <v>40.520000000000003</v>
      </c>
      <c r="I8479">
        <v>40.520000000000003</v>
      </c>
      <c r="J8479">
        <v>18</v>
      </c>
      <c r="K8479" t="s">
        <v>1543</v>
      </c>
      <c r="L8479">
        <v>2017</v>
      </c>
      <c r="M8479">
        <v>3</v>
      </c>
    </row>
    <row r="8480" spans="1:13" x14ac:dyDescent="0.25">
      <c r="A8480">
        <v>172476</v>
      </c>
      <c r="B8480" t="s">
        <v>595</v>
      </c>
      <c r="C8480" t="s">
        <v>14</v>
      </c>
      <c r="D8480" t="s">
        <v>27</v>
      </c>
      <c r="E8480" t="s">
        <v>596</v>
      </c>
      <c r="F8480" s="1">
        <v>42807.452152777776</v>
      </c>
      <c r="G8480">
        <v>2</v>
      </c>
      <c r="H8480">
        <v>40.520000000000003</v>
      </c>
      <c r="I8480">
        <v>81.040000000000006</v>
      </c>
      <c r="J8480">
        <v>18</v>
      </c>
      <c r="K8480" t="s">
        <v>1543</v>
      </c>
      <c r="L8480">
        <v>2017</v>
      </c>
      <c r="M8480">
        <v>3</v>
      </c>
    </row>
    <row r="8481" spans="1:13" x14ac:dyDescent="0.25">
      <c r="A8481">
        <v>172476</v>
      </c>
      <c r="B8481" t="s">
        <v>595</v>
      </c>
      <c r="C8481" t="s">
        <v>14</v>
      </c>
      <c r="D8481" t="s">
        <v>27</v>
      </c>
      <c r="E8481" t="s">
        <v>596</v>
      </c>
      <c r="F8481" s="1">
        <v>42860.511423611111</v>
      </c>
      <c r="G8481">
        <v>2</v>
      </c>
      <c r="H8481">
        <v>40.520000000000003</v>
      </c>
      <c r="I8481">
        <v>81.040000000000006</v>
      </c>
      <c r="J8481">
        <v>18</v>
      </c>
      <c r="K8481" t="s">
        <v>1543</v>
      </c>
      <c r="L8481">
        <v>2017</v>
      </c>
      <c r="M8481">
        <v>5</v>
      </c>
    </row>
    <row r="8482" spans="1:13" x14ac:dyDescent="0.25">
      <c r="A8482">
        <v>172476</v>
      </c>
      <c r="B8482" t="s">
        <v>595</v>
      </c>
      <c r="C8482" t="s">
        <v>14</v>
      </c>
      <c r="D8482" t="s">
        <v>27</v>
      </c>
      <c r="E8482" t="s">
        <v>596</v>
      </c>
      <c r="F8482" s="1">
        <v>42867.598252314812</v>
      </c>
      <c r="G8482">
        <v>1</v>
      </c>
      <c r="H8482">
        <v>40.520000000000003</v>
      </c>
      <c r="I8482">
        <v>40.520000000000003</v>
      </c>
      <c r="J8482">
        <v>18</v>
      </c>
      <c r="K8482" t="s">
        <v>1543</v>
      </c>
      <c r="L8482">
        <v>2017</v>
      </c>
      <c r="M8482">
        <v>5</v>
      </c>
    </row>
    <row r="8483" spans="1:13" x14ac:dyDescent="0.25">
      <c r="A8483">
        <v>172476</v>
      </c>
      <c r="B8483" t="s">
        <v>595</v>
      </c>
      <c r="C8483" t="s">
        <v>14</v>
      </c>
      <c r="D8483" t="s">
        <v>27</v>
      </c>
      <c r="E8483" t="s">
        <v>596</v>
      </c>
      <c r="F8483" s="1">
        <v>42867.598252314812</v>
      </c>
      <c r="G8483">
        <v>1</v>
      </c>
      <c r="H8483">
        <v>40.520000000000003</v>
      </c>
      <c r="I8483">
        <v>40.520000000000003</v>
      </c>
      <c r="J8483">
        <v>18</v>
      </c>
      <c r="K8483" t="s">
        <v>1543</v>
      </c>
      <c r="L8483">
        <v>2017</v>
      </c>
      <c r="M8483">
        <v>5</v>
      </c>
    </row>
    <row r="8484" spans="1:13" x14ac:dyDescent="0.25">
      <c r="A8484">
        <v>172476</v>
      </c>
      <c r="B8484" t="s">
        <v>595</v>
      </c>
      <c r="C8484" t="s">
        <v>14</v>
      </c>
      <c r="D8484" t="s">
        <v>27</v>
      </c>
      <c r="E8484" t="s">
        <v>596</v>
      </c>
      <c r="F8484" s="1">
        <v>42898.440983796296</v>
      </c>
      <c r="G8484">
        <v>4</v>
      </c>
      <c r="H8484">
        <v>40.25</v>
      </c>
      <c r="I8484">
        <v>161</v>
      </c>
      <c r="J8484">
        <v>18</v>
      </c>
      <c r="K8484" t="s">
        <v>1543</v>
      </c>
      <c r="L8484">
        <v>2017</v>
      </c>
      <c r="M8484">
        <v>6</v>
      </c>
    </row>
    <row r="8485" spans="1:13" x14ac:dyDescent="0.25">
      <c r="A8485">
        <v>172476</v>
      </c>
      <c r="B8485" t="s">
        <v>595</v>
      </c>
      <c r="C8485" t="s">
        <v>14</v>
      </c>
      <c r="D8485" t="s">
        <v>27</v>
      </c>
      <c r="E8485" t="s">
        <v>596</v>
      </c>
      <c r="F8485" s="1">
        <v>42898.440983796296</v>
      </c>
      <c r="G8485">
        <v>1</v>
      </c>
      <c r="H8485">
        <v>40.25</v>
      </c>
      <c r="I8485">
        <v>40.25</v>
      </c>
      <c r="J8485">
        <v>18</v>
      </c>
      <c r="K8485" t="s">
        <v>1543</v>
      </c>
      <c r="L8485">
        <v>2017</v>
      </c>
      <c r="M8485">
        <v>6</v>
      </c>
    </row>
    <row r="8486" spans="1:13" x14ac:dyDescent="0.25">
      <c r="A8486">
        <v>172476</v>
      </c>
      <c r="B8486" t="s">
        <v>595</v>
      </c>
      <c r="C8486" t="s">
        <v>14</v>
      </c>
      <c r="D8486" t="s">
        <v>27</v>
      </c>
      <c r="E8486" t="s">
        <v>596</v>
      </c>
      <c r="F8486" s="1">
        <v>42979.574120370373</v>
      </c>
      <c r="G8486">
        <v>2</v>
      </c>
      <c r="H8486">
        <v>40.25</v>
      </c>
      <c r="I8486">
        <v>80.5</v>
      </c>
      <c r="J8486">
        <v>18</v>
      </c>
      <c r="K8486" t="s">
        <v>1543</v>
      </c>
      <c r="L8486">
        <v>2017</v>
      </c>
      <c r="M8486">
        <v>9</v>
      </c>
    </row>
    <row r="8487" spans="1:13" x14ac:dyDescent="0.25">
      <c r="A8487">
        <v>172476</v>
      </c>
      <c r="B8487" t="s">
        <v>595</v>
      </c>
      <c r="C8487" t="s">
        <v>14</v>
      </c>
      <c r="D8487" t="s">
        <v>27</v>
      </c>
      <c r="E8487" t="s">
        <v>596</v>
      </c>
      <c r="F8487" s="1">
        <v>42996.349687499998</v>
      </c>
      <c r="G8487">
        <v>2</v>
      </c>
      <c r="H8487">
        <v>40.25</v>
      </c>
      <c r="I8487">
        <v>80.5</v>
      </c>
      <c r="J8487">
        <v>18</v>
      </c>
      <c r="K8487" t="s">
        <v>1543</v>
      </c>
      <c r="L8487">
        <v>2017</v>
      </c>
      <c r="M8487">
        <v>9</v>
      </c>
    </row>
    <row r="8488" spans="1:13" x14ac:dyDescent="0.25">
      <c r="A8488">
        <v>172476</v>
      </c>
      <c r="B8488" t="s">
        <v>595</v>
      </c>
      <c r="C8488" t="s">
        <v>14</v>
      </c>
      <c r="D8488" t="s">
        <v>27</v>
      </c>
      <c r="E8488" t="s">
        <v>596</v>
      </c>
      <c r="F8488" s="1">
        <v>43066.363923611112</v>
      </c>
      <c r="G8488">
        <v>1</v>
      </c>
      <c r="H8488">
        <v>40.25</v>
      </c>
      <c r="I8488">
        <v>40.25</v>
      </c>
      <c r="J8488">
        <v>18</v>
      </c>
      <c r="K8488" t="s">
        <v>1543</v>
      </c>
      <c r="L8488">
        <v>2017</v>
      </c>
      <c r="M8488">
        <v>11</v>
      </c>
    </row>
    <row r="8489" spans="1:13" x14ac:dyDescent="0.25">
      <c r="A8489">
        <v>172476</v>
      </c>
      <c r="B8489" t="s">
        <v>595</v>
      </c>
      <c r="C8489" t="s">
        <v>14</v>
      </c>
      <c r="D8489" t="s">
        <v>27</v>
      </c>
      <c r="E8489" t="s">
        <v>596</v>
      </c>
      <c r="F8489" s="1">
        <v>43066.363923611112</v>
      </c>
      <c r="G8489">
        <v>1</v>
      </c>
      <c r="H8489">
        <v>40.25</v>
      </c>
      <c r="I8489">
        <v>40.25</v>
      </c>
      <c r="J8489">
        <v>18</v>
      </c>
      <c r="K8489" t="s">
        <v>1543</v>
      </c>
      <c r="L8489">
        <v>2017</v>
      </c>
      <c r="M8489">
        <v>11</v>
      </c>
    </row>
    <row r="8490" spans="1:13" x14ac:dyDescent="0.25">
      <c r="A8490">
        <v>172476</v>
      </c>
      <c r="B8490" t="s">
        <v>595</v>
      </c>
      <c r="C8490" t="s">
        <v>14</v>
      </c>
      <c r="D8490" t="s">
        <v>27</v>
      </c>
      <c r="E8490" t="s">
        <v>596</v>
      </c>
      <c r="F8490" s="1">
        <v>43066.363923611112</v>
      </c>
      <c r="G8490">
        <v>1</v>
      </c>
      <c r="H8490">
        <v>40.25</v>
      </c>
      <c r="I8490">
        <v>40.25</v>
      </c>
      <c r="J8490">
        <v>18</v>
      </c>
      <c r="K8490" t="s">
        <v>1543</v>
      </c>
      <c r="L8490">
        <v>2017</v>
      </c>
      <c r="M8490">
        <v>11</v>
      </c>
    </row>
    <row r="8491" spans="1:13" x14ac:dyDescent="0.25">
      <c r="A8491">
        <v>172476</v>
      </c>
      <c r="B8491" t="s">
        <v>595</v>
      </c>
      <c r="C8491" t="s">
        <v>14</v>
      </c>
      <c r="D8491" t="s">
        <v>27</v>
      </c>
      <c r="E8491" t="s">
        <v>596</v>
      </c>
      <c r="F8491" s="1">
        <v>43066.363923611112</v>
      </c>
      <c r="G8491">
        <v>1</v>
      </c>
      <c r="H8491">
        <v>40.25</v>
      </c>
      <c r="I8491">
        <v>40.25</v>
      </c>
      <c r="J8491">
        <v>18</v>
      </c>
      <c r="K8491" t="s">
        <v>1543</v>
      </c>
      <c r="L8491">
        <v>2017</v>
      </c>
      <c r="M8491">
        <v>11</v>
      </c>
    </row>
    <row r="8492" spans="1:13" x14ac:dyDescent="0.25">
      <c r="A8492">
        <v>172476</v>
      </c>
      <c r="B8492" t="s">
        <v>595</v>
      </c>
      <c r="C8492" t="s">
        <v>14</v>
      </c>
      <c r="D8492" t="s">
        <v>27</v>
      </c>
      <c r="E8492" t="s">
        <v>596</v>
      </c>
      <c r="F8492" s="1">
        <v>43066.363923611112</v>
      </c>
      <c r="G8492">
        <v>1</v>
      </c>
      <c r="H8492">
        <v>40.25</v>
      </c>
      <c r="I8492">
        <v>40.25</v>
      </c>
      <c r="J8492">
        <v>18</v>
      </c>
      <c r="K8492" t="s">
        <v>1543</v>
      </c>
      <c r="L8492">
        <v>2017</v>
      </c>
      <c r="M8492">
        <v>11</v>
      </c>
    </row>
    <row r="8493" spans="1:13" x14ac:dyDescent="0.25">
      <c r="A8493">
        <v>172476</v>
      </c>
      <c r="B8493" t="s">
        <v>595</v>
      </c>
      <c r="C8493" t="s">
        <v>14</v>
      </c>
      <c r="D8493" t="s">
        <v>27</v>
      </c>
      <c r="E8493" t="s">
        <v>596</v>
      </c>
      <c r="F8493" s="1">
        <v>43091.421678240738</v>
      </c>
      <c r="G8493">
        <v>3</v>
      </c>
      <c r="H8493">
        <v>40.25</v>
      </c>
      <c r="I8493">
        <v>120.75</v>
      </c>
      <c r="J8493">
        <v>18</v>
      </c>
      <c r="K8493" t="s">
        <v>1543</v>
      </c>
      <c r="L8493">
        <v>2017</v>
      </c>
      <c r="M8493">
        <v>12</v>
      </c>
    </row>
    <row r="8494" spans="1:13" x14ac:dyDescent="0.25">
      <c r="A8494">
        <v>172476</v>
      </c>
      <c r="B8494" t="s">
        <v>595</v>
      </c>
      <c r="C8494" t="s">
        <v>14</v>
      </c>
      <c r="D8494" t="s">
        <v>27</v>
      </c>
      <c r="E8494" t="s">
        <v>596</v>
      </c>
      <c r="F8494" s="1">
        <v>43108.437719907408</v>
      </c>
      <c r="G8494">
        <v>2</v>
      </c>
      <c r="H8494">
        <v>40.25</v>
      </c>
      <c r="I8494">
        <v>80.5</v>
      </c>
      <c r="J8494">
        <v>18</v>
      </c>
      <c r="K8494" t="s">
        <v>1543</v>
      </c>
      <c r="L8494">
        <v>2018</v>
      </c>
      <c r="M8494">
        <v>1</v>
      </c>
    </row>
    <row r="8495" spans="1:13" x14ac:dyDescent="0.25">
      <c r="A8495">
        <v>172476</v>
      </c>
      <c r="B8495" t="s">
        <v>595</v>
      </c>
      <c r="C8495" t="s">
        <v>14</v>
      </c>
      <c r="D8495" t="s">
        <v>27</v>
      </c>
      <c r="E8495" t="s">
        <v>596</v>
      </c>
      <c r="F8495" s="1">
        <v>43108.437719907408</v>
      </c>
      <c r="G8495">
        <v>1</v>
      </c>
      <c r="H8495">
        <v>40.25</v>
      </c>
      <c r="I8495">
        <v>40.25</v>
      </c>
      <c r="J8495">
        <v>18</v>
      </c>
      <c r="K8495" t="s">
        <v>1543</v>
      </c>
      <c r="L8495">
        <v>2018</v>
      </c>
      <c r="M8495">
        <v>1</v>
      </c>
    </row>
    <row r="8496" spans="1:13" x14ac:dyDescent="0.25">
      <c r="A8496">
        <v>172476</v>
      </c>
      <c r="B8496" t="s">
        <v>595</v>
      </c>
      <c r="C8496" t="s">
        <v>14</v>
      </c>
      <c r="D8496" t="s">
        <v>27</v>
      </c>
      <c r="E8496" t="s">
        <v>596</v>
      </c>
      <c r="F8496" s="1">
        <v>43157.399328703701</v>
      </c>
      <c r="G8496">
        <v>1</v>
      </c>
      <c r="H8496">
        <v>40.25</v>
      </c>
      <c r="I8496">
        <v>40.25</v>
      </c>
      <c r="J8496">
        <v>18</v>
      </c>
      <c r="K8496" t="s">
        <v>1543</v>
      </c>
      <c r="L8496">
        <v>2018</v>
      </c>
      <c r="M8496">
        <v>2</v>
      </c>
    </row>
    <row r="8497" spans="1:13" x14ac:dyDescent="0.25">
      <c r="A8497">
        <v>172476</v>
      </c>
      <c r="B8497" t="s">
        <v>595</v>
      </c>
      <c r="C8497" t="s">
        <v>14</v>
      </c>
      <c r="D8497" t="s">
        <v>27</v>
      </c>
      <c r="E8497" t="s">
        <v>596</v>
      </c>
      <c r="F8497" s="1">
        <v>43157.399328703701</v>
      </c>
      <c r="G8497">
        <v>1</v>
      </c>
      <c r="H8497">
        <v>40.25</v>
      </c>
      <c r="I8497">
        <v>40.25</v>
      </c>
      <c r="J8497">
        <v>18</v>
      </c>
      <c r="K8497" t="s">
        <v>1543</v>
      </c>
      <c r="L8497">
        <v>2018</v>
      </c>
      <c r="M8497">
        <v>2</v>
      </c>
    </row>
    <row r="8498" spans="1:13" x14ac:dyDescent="0.25">
      <c r="A8498">
        <v>172476</v>
      </c>
      <c r="B8498" t="s">
        <v>595</v>
      </c>
      <c r="C8498" t="s">
        <v>14</v>
      </c>
      <c r="D8498" t="s">
        <v>27</v>
      </c>
      <c r="E8498" t="s">
        <v>596</v>
      </c>
      <c r="F8498" s="1">
        <v>43157.399328703701</v>
      </c>
      <c r="G8498">
        <v>1</v>
      </c>
      <c r="H8498">
        <v>40.25</v>
      </c>
      <c r="I8498">
        <v>40.25</v>
      </c>
      <c r="J8498">
        <v>18</v>
      </c>
      <c r="K8498" t="s">
        <v>1543</v>
      </c>
      <c r="L8498">
        <v>2018</v>
      </c>
      <c r="M8498">
        <v>2</v>
      </c>
    </row>
    <row r="8499" spans="1:13" x14ac:dyDescent="0.25">
      <c r="A8499">
        <v>172476</v>
      </c>
      <c r="B8499" t="s">
        <v>595</v>
      </c>
      <c r="C8499" t="s">
        <v>14</v>
      </c>
      <c r="D8499" t="s">
        <v>27</v>
      </c>
      <c r="E8499" t="s">
        <v>596</v>
      </c>
      <c r="F8499" s="1">
        <v>43164.410092592596</v>
      </c>
      <c r="G8499">
        <v>1</v>
      </c>
      <c r="H8499">
        <v>40.25</v>
      </c>
      <c r="I8499">
        <v>40.25</v>
      </c>
      <c r="J8499">
        <v>18</v>
      </c>
      <c r="K8499" t="s">
        <v>1543</v>
      </c>
      <c r="L8499">
        <v>2018</v>
      </c>
      <c r="M8499">
        <v>3</v>
      </c>
    </row>
    <row r="8500" spans="1:13" x14ac:dyDescent="0.25">
      <c r="A8500">
        <v>172476</v>
      </c>
      <c r="B8500" t="s">
        <v>595</v>
      </c>
      <c r="C8500" t="s">
        <v>14</v>
      </c>
      <c r="D8500" t="s">
        <v>27</v>
      </c>
      <c r="E8500" t="s">
        <v>596</v>
      </c>
      <c r="F8500" s="1">
        <v>43164.410092592596</v>
      </c>
      <c r="G8500">
        <v>1</v>
      </c>
      <c r="H8500">
        <v>40.25</v>
      </c>
      <c r="I8500">
        <v>40.25</v>
      </c>
      <c r="J8500">
        <v>18</v>
      </c>
      <c r="K8500" t="s">
        <v>1543</v>
      </c>
      <c r="L8500">
        <v>2018</v>
      </c>
      <c r="M8500">
        <v>3</v>
      </c>
    </row>
    <row r="8501" spans="1:13" x14ac:dyDescent="0.25">
      <c r="A8501">
        <v>172476</v>
      </c>
      <c r="B8501" t="s">
        <v>595</v>
      </c>
      <c r="C8501" t="s">
        <v>14</v>
      </c>
      <c r="D8501" t="s">
        <v>27</v>
      </c>
      <c r="E8501" t="s">
        <v>596</v>
      </c>
      <c r="F8501" s="1">
        <v>43164.410092592596</v>
      </c>
      <c r="G8501">
        <v>1</v>
      </c>
      <c r="H8501">
        <v>40.24</v>
      </c>
      <c r="I8501">
        <v>40.24</v>
      </c>
      <c r="J8501">
        <v>18</v>
      </c>
      <c r="K8501" t="s">
        <v>1543</v>
      </c>
      <c r="L8501">
        <v>2018</v>
      </c>
      <c r="M8501">
        <v>3</v>
      </c>
    </row>
    <row r="8502" spans="1:13" x14ac:dyDescent="0.25">
      <c r="A8502">
        <v>172476</v>
      </c>
      <c r="B8502" t="s">
        <v>595</v>
      </c>
      <c r="C8502" t="s">
        <v>14</v>
      </c>
      <c r="D8502" t="s">
        <v>27</v>
      </c>
      <c r="E8502" t="s">
        <v>596</v>
      </c>
      <c r="F8502" s="1">
        <v>43164.410092592596</v>
      </c>
      <c r="G8502">
        <v>2</v>
      </c>
      <c r="H8502">
        <v>40.24</v>
      </c>
      <c r="I8502">
        <v>80.48</v>
      </c>
      <c r="J8502">
        <v>18</v>
      </c>
      <c r="K8502" t="s">
        <v>1543</v>
      </c>
      <c r="L8502">
        <v>2018</v>
      </c>
      <c r="M8502">
        <v>3</v>
      </c>
    </row>
    <row r="8503" spans="1:13" x14ac:dyDescent="0.25">
      <c r="A8503">
        <v>172476</v>
      </c>
      <c r="B8503" t="s">
        <v>595</v>
      </c>
      <c r="C8503" t="s">
        <v>14</v>
      </c>
      <c r="D8503" t="s">
        <v>27</v>
      </c>
      <c r="E8503" t="s">
        <v>596</v>
      </c>
      <c r="F8503" s="1">
        <v>43164.598599537036</v>
      </c>
      <c r="G8503">
        <v>5</v>
      </c>
      <c r="H8503">
        <v>40.24</v>
      </c>
      <c r="I8503">
        <v>201.2</v>
      </c>
      <c r="J8503">
        <v>18</v>
      </c>
      <c r="K8503" t="s">
        <v>1543</v>
      </c>
      <c r="L8503">
        <v>2018</v>
      </c>
      <c r="M8503">
        <v>3</v>
      </c>
    </row>
    <row r="8504" spans="1:13" x14ac:dyDescent="0.25">
      <c r="A8504">
        <v>172476</v>
      </c>
      <c r="B8504" t="s">
        <v>595</v>
      </c>
      <c r="C8504" t="s">
        <v>14</v>
      </c>
      <c r="D8504" t="s">
        <v>27</v>
      </c>
      <c r="E8504" t="s">
        <v>596</v>
      </c>
      <c r="F8504" s="1">
        <v>43185.347974537035</v>
      </c>
      <c r="G8504">
        <v>3</v>
      </c>
      <c r="H8504">
        <v>40.24</v>
      </c>
      <c r="I8504">
        <v>120.72</v>
      </c>
      <c r="J8504">
        <v>18</v>
      </c>
      <c r="K8504" t="s">
        <v>1543</v>
      </c>
      <c r="L8504">
        <v>2018</v>
      </c>
      <c r="M8504">
        <v>3</v>
      </c>
    </row>
    <row r="8505" spans="1:13" x14ac:dyDescent="0.25">
      <c r="A8505">
        <v>172476</v>
      </c>
      <c r="B8505" t="s">
        <v>595</v>
      </c>
      <c r="C8505" t="s">
        <v>14</v>
      </c>
      <c r="D8505" t="s">
        <v>27</v>
      </c>
      <c r="E8505" t="s">
        <v>596</v>
      </c>
      <c r="F8505" s="1">
        <v>43199.416284722225</v>
      </c>
      <c r="G8505">
        <v>1</v>
      </c>
      <c r="H8505">
        <v>40.24</v>
      </c>
      <c r="I8505">
        <v>40.24</v>
      </c>
      <c r="J8505">
        <v>18</v>
      </c>
      <c r="K8505" t="s">
        <v>1543</v>
      </c>
      <c r="L8505">
        <v>2018</v>
      </c>
      <c r="M8505">
        <v>4</v>
      </c>
    </row>
    <row r="8506" spans="1:13" x14ac:dyDescent="0.25">
      <c r="A8506">
        <v>172476</v>
      </c>
      <c r="B8506" t="s">
        <v>595</v>
      </c>
      <c r="C8506" t="s">
        <v>14</v>
      </c>
      <c r="D8506" t="s">
        <v>27</v>
      </c>
      <c r="E8506" t="s">
        <v>596</v>
      </c>
      <c r="F8506" s="1">
        <v>43199.416284722225</v>
      </c>
      <c r="G8506">
        <v>1</v>
      </c>
      <c r="H8506">
        <v>40.24</v>
      </c>
      <c r="I8506">
        <v>40.24</v>
      </c>
      <c r="J8506">
        <v>18</v>
      </c>
      <c r="K8506" t="s">
        <v>1543</v>
      </c>
      <c r="L8506">
        <v>2018</v>
      </c>
      <c r="M8506">
        <v>4</v>
      </c>
    </row>
    <row r="8507" spans="1:13" x14ac:dyDescent="0.25">
      <c r="A8507">
        <v>172476</v>
      </c>
      <c r="B8507" t="s">
        <v>595</v>
      </c>
      <c r="C8507" t="s">
        <v>14</v>
      </c>
      <c r="D8507" t="s">
        <v>27</v>
      </c>
      <c r="E8507" t="s">
        <v>596</v>
      </c>
      <c r="F8507" s="1">
        <v>43199.416284722225</v>
      </c>
      <c r="G8507">
        <v>1</v>
      </c>
      <c r="H8507">
        <v>40.24</v>
      </c>
      <c r="I8507">
        <v>40.24</v>
      </c>
      <c r="J8507">
        <v>18</v>
      </c>
      <c r="K8507" t="s">
        <v>1543</v>
      </c>
      <c r="L8507">
        <v>2018</v>
      </c>
      <c r="M8507">
        <v>4</v>
      </c>
    </row>
    <row r="8508" spans="1:13" x14ac:dyDescent="0.25">
      <c r="A8508">
        <v>172476</v>
      </c>
      <c r="B8508" t="s">
        <v>595</v>
      </c>
      <c r="C8508" t="s">
        <v>14</v>
      </c>
      <c r="D8508" t="s">
        <v>27</v>
      </c>
      <c r="E8508" t="s">
        <v>596</v>
      </c>
      <c r="F8508" s="1">
        <v>43206.416689814818</v>
      </c>
      <c r="G8508">
        <v>2</v>
      </c>
      <c r="H8508">
        <v>40.24</v>
      </c>
      <c r="I8508">
        <v>80.48</v>
      </c>
      <c r="J8508">
        <v>18</v>
      </c>
      <c r="K8508" t="s">
        <v>1543</v>
      </c>
      <c r="L8508">
        <v>2018</v>
      </c>
      <c r="M8508">
        <v>4</v>
      </c>
    </row>
    <row r="8509" spans="1:13" x14ac:dyDescent="0.25">
      <c r="A8509">
        <v>172476</v>
      </c>
      <c r="B8509" t="s">
        <v>595</v>
      </c>
      <c r="C8509" t="s">
        <v>14</v>
      </c>
      <c r="D8509" t="s">
        <v>27</v>
      </c>
      <c r="E8509" t="s">
        <v>596</v>
      </c>
      <c r="F8509" s="1">
        <v>43213.419317129628</v>
      </c>
      <c r="G8509">
        <v>3</v>
      </c>
      <c r="H8509">
        <v>40.24</v>
      </c>
      <c r="I8509">
        <v>120.72</v>
      </c>
      <c r="J8509">
        <v>18</v>
      </c>
      <c r="K8509" t="s">
        <v>1543</v>
      </c>
      <c r="L8509">
        <v>2018</v>
      </c>
      <c r="M8509">
        <v>4</v>
      </c>
    </row>
    <row r="8510" spans="1:13" x14ac:dyDescent="0.25">
      <c r="A8510">
        <v>172476</v>
      </c>
      <c r="B8510" t="s">
        <v>595</v>
      </c>
      <c r="C8510" t="s">
        <v>14</v>
      </c>
      <c r="D8510" t="s">
        <v>27</v>
      </c>
      <c r="E8510" t="s">
        <v>596</v>
      </c>
      <c r="F8510" s="1">
        <v>43224.532430555555</v>
      </c>
      <c r="G8510">
        <v>3</v>
      </c>
      <c r="H8510">
        <v>40.24</v>
      </c>
      <c r="I8510">
        <v>120.72</v>
      </c>
      <c r="J8510">
        <v>18</v>
      </c>
      <c r="K8510" t="s">
        <v>1543</v>
      </c>
      <c r="L8510">
        <v>2018</v>
      </c>
      <c r="M8510">
        <v>5</v>
      </c>
    </row>
    <row r="8511" spans="1:13" x14ac:dyDescent="0.25">
      <c r="A8511">
        <v>172476</v>
      </c>
      <c r="B8511" t="s">
        <v>595</v>
      </c>
      <c r="C8511" t="s">
        <v>14</v>
      </c>
      <c r="D8511" t="s">
        <v>27</v>
      </c>
      <c r="E8511" t="s">
        <v>596</v>
      </c>
      <c r="F8511" s="1">
        <v>43224.532430555555</v>
      </c>
      <c r="G8511">
        <v>6</v>
      </c>
      <c r="H8511">
        <v>40.25</v>
      </c>
      <c r="I8511">
        <v>241.5</v>
      </c>
      <c r="J8511">
        <v>18</v>
      </c>
      <c r="K8511" t="s">
        <v>1543</v>
      </c>
      <c r="L8511">
        <v>2018</v>
      </c>
      <c r="M8511">
        <v>5</v>
      </c>
    </row>
    <row r="8512" spans="1:13" x14ac:dyDescent="0.25">
      <c r="A8512">
        <v>172476</v>
      </c>
      <c r="B8512" t="s">
        <v>595</v>
      </c>
      <c r="C8512" t="s">
        <v>14</v>
      </c>
      <c r="D8512" t="s">
        <v>27</v>
      </c>
      <c r="E8512" t="s">
        <v>596</v>
      </c>
      <c r="F8512" s="1">
        <v>43224.532430555555</v>
      </c>
      <c r="G8512">
        <v>1</v>
      </c>
      <c r="H8512">
        <v>40.24</v>
      </c>
      <c r="I8512">
        <v>40.24</v>
      </c>
      <c r="J8512">
        <v>18</v>
      </c>
      <c r="K8512" t="s">
        <v>1543</v>
      </c>
      <c r="L8512">
        <v>2018</v>
      </c>
      <c r="M8512">
        <v>5</v>
      </c>
    </row>
    <row r="8513" spans="1:13" x14ac:dyDescent="0.25">
      <c r="A8513">
        <v>172476</v>
      </c>
      <c r="B8513" t="s">
        <v>595</v>
      </c>
      <c r="C8513" t="s">
        <v>14</v>
      </c>
      <c r="D8513" t="s">
        <v>27</v>
      </c>
      <c r="E8513" t="s">
        <v>596</v>
      </c>
      <c r="F8513" s="1">
        <v>43234.357372685183</v>
      </c>
      <c r="G8513">
        <v>4</v>
      </c>
      <c r="H8513">
        <v>40.24</v>
      </c>
      <c r="I8513">
        <v>160.96</v>
      </c>
      <c r="J8513">
        <v>18</v>
      </c>
      <c r="K8513" t="s">
        <v>1543</v>
      </c>
      <c r="L8513">
        <v>2018</v>
      </c>
      <c r="M8513">
        <v>5</v>
      </c>
    </row>
    <row r="8514" spans="1:13" x14ac:dyDescent="0.25">
      <c r="A8514">
        <v>172476</v>
      </c>
      <c r="B8514" t="s">
        <v>595</v>
      </c>
      <c r="C8514" t="s">
        <v>14</v>
      </c>
      <c r="D8514" t="s">
        <v>27</v>
      </c>
      <c r="E8514" t="s">
        <v>596</v>
      </c>
      <c r="F8514" s="1">
        <v>43234.357372685183</v>
      </c>
      <c r="G8514">
        <v>1</v>
      </c>
      <c r="H8514">
        <v>40.24</v>
      </c>
      <c r="I8514">
        <v>40.24</v>
      </c>
      <c r="J8514">
        <v>18</v>
      </c>
      <c r="K8514" t="s">
        <v>1543</v>
      </c>
      <c r="L8514">
        <v>2018</v>
      </c>
      <c r="M8514">
        <v>5</v>
      </c>
    </row>
    <row r="8515" spans="1:13" x14ac:dyDescent="0.25">
      <c r="A8515">
        <v>172476</v>
      </c>
      <c r="B8515" t="s">
        <v>595</v>
      </c>
      <c r="C8515" t="s">
        <v>14</v>
      </c>
      <c r="D8515" t="s">
        <v>27</v>
      </c>
      <c r="E8515" t="s">
        <v>596</v>
      </c>
      <c r="F8515" s="1">
        <v>43276.328842592593</v>
      </c>
      <c r="G8515">
        <v>3</v>
      </c>
      <c r="H8515">
        <v>40.24</v>
      </c>
      <c r="I8515">
        <v>120.72</v>
      </c>
      <c r="J8515">
        <v>18</v>
      </c>
      <c r="K8515" t="s">
        <v>1543</v>
      </c>
      <c r="L8515">
        <v>2018</v>
      </c>
      <c r="M8515">
        <v>6</v>
      </c>
    </row>
    <row r="8516" spans="1:13" x14ac:dyDescent="0.25">
      <c r="A8516">
        <v>172476</v>
      </c>
      <c r="B8516" t="s">
        <v>595</v>
      </c>
      <c r="C8516" t="s">
        <v>14</v>
      </c>
      <c r="D8516" t="s">
        <v>27</v>
      </c>
      <c r="E8516" t="s">
        <v>596</v>
      </c>
      <c r="F8516" s="1">
        <v>43283.322164351855</v>
      </c>
      <c r="G8516">
        <v>2</v>
      </c>
      <c r="H8516">
        <v>40.24</v>
      </c>
      <c r="I8516">
        <v>80.48</v>
      </c>
      <c r="J8516">
        <v>18</v>
      </c>
      <c r="K8516" t="s">
        <v>1543</v>
      </c>
      <c r="L8516">
        <v>2018</v>
      </c>
      <c r="M8516">
        <v>7</v>
      </c>
    </row>
    <row r="8517" spans="1:13" x14ac:dyDescent="0.25">
      <c r="A8517">
        <v>172476</v>
      </c>
      <c r="B8517" t="s">
        <v>595</v>
      </c>
      <c r="C8517" t="s">
        <v>14</v>
      </c>
      <c r="D8517" t="s">
        <v>27</v>
      </c>
      <c r="E8517" t="s">
        <v>596</v>
      </c>
      <c r="F8517" s="1">
        <v>43283.322164351855</v>
      </c>
      <c r="G8517">
        <v>1</v>
      </c>
      <c r="H8517">
        <v>40.24</v>
      </c>
      <c r="I8517">
        <v>40.24</v>
      </c>
      <c r="J8517">
        <v>18</v>
      </c>
      <c r="K8517" t="s">
        <v>1543</v>
      </c>
      <c r="L8517">
        <v>2018</v>
      </c>
      <c r="M8517">
        <v>7</v>
      </c>
    </row>
    <row r="8518" spans="1:13" x14ac:dyDescent="0.25">
      <c r="A8518">
        <v>172476</v>
      </c>
      <c r="B8518" t="s">
        <v>595</v>
      </c>
      <c r="C8518" t="s">
        <v>14</v>
      </c>
      <c r="D8518" t="s">
        <v>27</v>
      </c>
      <c r="E8518" t="s">
        <v>596</v>
      </c>
      <c r="F8518" s="1">
        <v>43332.364282407405</v>
      </c>
      <c r="G8518">
        <v>1</v>
      </c>
      <c r="H8518">
        <v>40.24</v>
      </c>
      <c r="I8518">
        <v>40.24</v>
      </c>
      <c r="J8518">
        <v>18</v>
      </c>
      <c r="K8518" t="s">
        <v>1543</v>
      </c>
      <c r="L8518">
        <v>2018</v>
      </c>
      <c r="M8518">
        <v>8</v>
      </c>
    </row>
    <row r="8519" spans="1:13" x14ac:dyDescent="0.25">
      <c r="A8519">
        <v>172476</v>
      </c>
      <c r="B8519" t="s">
        <v>595</v>
      </c>
      <c r="C8519" t="s">
        <v>14</v>
      </c>
      <c r="D8519" t="s">
        <v>27</v>
      </c>
      <c r="E8519" t="s">
        <v>596</v>
      </c>
      <c r="F8519" s="1">
        <v>43332.364282407405</v>
      </c>
      <c r="G8519">
        <v>1</v>
      </c>
      <c r="H8519">
        <v>40.24</v>
      </c>
      <c r="I8519">
        <v>40.24</v>
      </c>
      <c r="J8519">
        <v>18</v>
      </c>
      <c r="K8519" t="s">
        <v>1543</v>
      </c>
      <c r="L8519">
        <v>2018</v>
      </c>
      <c r="M8519">
        <v>8</v>
      </c>
    </row>
    <row r="8520" spans="1:13" x14ac:dyDescent="0.25">
      <c r="A8520">
        <v>172476</v>
      </c>
      <c r="B8520" t="s">
        <v>595</v>
      </c>
      <c r="C8520" t="s">
        <v>14</v>
      </c>
      <c r="D8520" t="s">
        <v>27</v>
      </c>
      <c r="E8520" t="s">
        <v>596</v>
      </c>
      <c r="F8520" s="1">
        <v>43353.40792824074</v>
      </c>
      <c r="G8520">
        <v>3</v>
      </c>
      <c r="H8520">
        <v>40.24</v>
      </c>
      <c r="I8520">
        <v>120.72</v>
      </c>
      <c r="J8520">
        <v>18</v>
      </c>
      <c r="K8520" t="s">
        <v>1543</v>
      </c>
      <c r="L8520">
        <v>2018</v>
      </c>
      <c r="M8520">
        <v>9</v>
      </c>
    </row>
    <row r="8521" spans="1:13" x14ac:dyDescent="0.25">
      <c r="A8521">
        <v>172476</v>
      </c>
      <c r="B8521" t="s">
        <v>595</v>
      </c>
      <c r="C8521" t="s">
        <v>14</v>
      </c>
      <c r="D8521" t="s">
        <v>27</v>
      </c>
      <c r="E8521" t="s">
        <v>596</v>
      </c>
      <c r="F8521" s="1">
        <v>43367.425381944442</v>
      </c>
      <c r="G8521">
        <v>3</v>
      </c>
      <c r="H8521">
        <v>40.24</v>
      </c>
      <c r="I8521">
        <v>120.72</v>
      </c>
      <c r="J8521">
        <v>18</v>
      </c>
      <c r="K8521" t="s">
        <v>1543</v>
      </c>
      <c r="L8521">
        <v>2018</v>
      </c>
      <c r="M8521">
        <v>9</v>
      </c>
    </row>
    <row r="8522" spans="1:13" x14ac:dyDescent="0.25">
      <c r="A8522">
        <v>172476</v>
      </c>
      <c r="B8522" t="s">
        <v>595</v>
      </c>
      <c r="C8522" t="s">
        <v>14</v>
      </c>
      <c r="D8522" t="s">
        <v>27</v>
      </c>
      <c r="E8522" t="s">
        <v>596</v>
      </c>
      <c r="F8522" s="1">
        <v>43423.431122685186</v>
      </c>
      <c r="G8522">
        <v>3</v>
      </c>
      <c r="H8522">
        <v>40.24</v>
      </c>
      <c r="I8522">
        <v>120.72</v>
      </c>
      <c r="J8522">
        <v>18</v>
      </c>
      <c r="K8522" t="s">
        <v>1543</v>
      </c>
      <c r="L8522">
        <v>2018</v>
      </c>
      <c r="M8522">
        <v>11</v>
      </c>
    </row>
    <row r="8523" spans="1:13" x14ac:dyDescent="0.25">
      <c r="A8523">
        <v>207692</v>
      </c>
      <c r="B8523" t="s">
        <v>595</v>
      </c>
      <c r="C8523" t="s">
        <v>14</v>
      </c>
      <c r="D8523" t="s">
        <v>15</v>
      </c>
      <c r="E8523" t="s">
        <v>596</v>
      </c>
      <c r="F8523" s="1">
        <v>43437.50885416667</v>
      </c>
      <c r="G8523">
        <v>3</v>
      </c>
      <c r="H8523">
        <v>40.24</v>
      </c>
      <c r="I8523">
        <v>120.72</v>
      </c>
      <c r="J8523">
        <v>18</v>
      </c>
      <c r="K8523" t="s">
        <v>1543</v>
      </c>
      <c r="L8523">
        <v>2018</v>
      </c>
      <c r="M8523">
        <v>12</v>
      </c>
    </row>
    <row r="8524" spans="1:13" x14ac:dyDescent="0.25">
      <c r="A8524">
        <v>207692</v>
      </c>
      <c r="B8524" t="s">
        <v>595</v>
      </c>
      <c r="C8524" t="s">
        <v>14</v>
      </c>
      <c r="D8524" t="s">
        <v>15</v>
      </c>
      <c r="E8524" t="s">
        <v>596</v>
      </c>
      <c r="F8524" s="1">
        <v>43451.457071759258</v>
      </c>
      <c r="G8524">
        <v>5</v>
      </c>
      <c r="H8524">
        <v>40.24</v>
      </c>
      <c r="I8524">
        <v>201.2</v>
      </c>
      <c r="J8524">
        <v>18</v>
      </c>
      <c r="K8524" t="s">
        <v>1543</v>
      </c>
      <c r="L8524">
        <v>2018</v>
      </c>
      <c r="M8524">
        <v>12</v>
      </c>
    </row>
    <row r="8525" spans="1:13" x14ac:dyDescent="0.25">
      <c r="A8525">
        <v>207692</v>
      </c>
      <c r="B8525" t="s">
        <v>595</v>
      </c>
      <c r="C8525" t="s">
        <v>14</v>
      </c>
      <c r="D8525" t="s">
        <v>15</v>
      </c>
      <c r="E8525" t="s">
        <v>596</v>
      </c>
      <c r="F8525" s="1">
        <v>43493.403136574074</v>
      </c>
      <c r="G8525">
        <v>3</v>
      </c>
      <c r="H8525">
        <v>40.24</v>
      </c>
      <c r="I8525">
        <v>120.72</v>
      </c>
      <c r="J8525">
        <v>18</v>
      </c>
      <c r="K8525" t="s">
        <v>1543</v>
      </c>
      <c r="L8525">
        <v>2019</v>
      </c>
      <c r="M8525">
        <v>1</v>
      </c>
    </row>
    <row r="8526" spans="1:13" x14ac:dyDescent="0.25">
      <c r="A8526">
        <v>207692</v>
      </c>
      <c r="B8526" t="s">
        <v>595</v>
      </c>
      <c r="C8526" t="s">
        <v>14</v>
      </c>
      <c r="D8526" t="s">
        <v>15</v>
      </c>
      <c r="E8526" t="s">
        <v>596</v>
      </c>
      <c r="F8526" s="1">
        <v>43509.552210648151</v>
      </c>
      <c r="G8526">
        <v>1</v>
      </c>
      <c r="H8526">
        <v>40.28</v>
      </c>
      <c r="I8526">
        <v>40.28</v>
      </c>
      <c r="J8526">
        <v>18</v>
      </c>
      <c r="K8526" t="s">
        <v>1543</v>
      </c>
      <c r="L8526">
        <v>2019</v>
      </c>
      <c r="M8526">
        <v>2</v>
      </c>
    </row>
    <row r="8527" spans="1:13" x14ac:dyDescent="0.25">
      <c r="A8527">
        <v>207692</v>
      </c>
      <c r="B8527" t="s">
        <v>595</v>
      </c>
      <c r="C8527" t="s">
        <v>14</v>
      </c>
      <c r="D8527" t="s">
        <v>15</v>
      </c>
      <c r="E8527" t="s">
        <v>596</v>
      </c>
      <c r="F8527" s="1">
        <v>43511.462048611109</v>
      </c>
      <c r="G8527">
        <v>4</v>
      </c>
      <c r="H8527">
        <v>40.24</v>
      </c>
      <c r="I8527">
        <v>160.96</v>
      </c>
      <c r="J8527">
        <v>18</v>
      </c>
      <c r="K8527" t="s">
        <v>1543</v>
      </c>
      <c r="L8527">
        <v>2019</v>
      </c>
      <c r="M8527">
        <v>2</v>
      </c>
    </row>
    <row r="8528" spans="1:13" x14ac:dyDescent="0.25">
      <c r="A8528">
        <v>207692</v>
      </c>
      <c r="B8528" t="s">
        <v>595</v>
      </c>
      <c r="C8528" t="s">
        <v>14</v>
      </c>
      <c r="D8528" t="s">
        <v>15</v>
      </c>
      <c r="E8528" t="s">
        <v>596</v>
      </c>
      <c r="F8528" s="1">
        <v>43514.409930555557</v>
      </c>
      <c r="G8528">
        <v>5</v>
      </c>
      <c r="H8528">
        <v>40.24</v>
      </c>
      <c r="I8528">
        <v>201.2</v>
      </c>
      <c r="J8528">
        <v>18</v>
      </c>
      <c r="K8528" t="s">
        <v>1543</v>
      </c>
      <c r="L8528">
        <v>2019</v>
      </c>
      <c r="M8528">
        <v>2</v>
      </c>
    </row>
    <row r="8529" spans="1:13" x14ac:dyDescent="0.25">
      <c r="A8529">
        <v>207692</v>
      </c>
      <c r="B8529" t="s">
        <v>595</v>
      </c>
      <c r="C8529" t="s">
        <v>14</v>
      </c>
      <c r="D8529" t="s">
        <v>15</v>
      </c>
      <c r="E8529" t="s">
        <v>596</v>
      </c>
      <c r="F8529" s="1">
        <v>43542.404826388891</v>
      </c>
      <c r="G8529">
        <v>1</v>
      </c>
      <c r="H8529">
        <v>40.24</v>
      </c>
      <c r="I8529">
        <v>40.24</v>
      </c>
      <c r="J8529">
        <v>18</v>
      </c>
      <c r="K8529" t="s">
        <v>1543</v>
      </c>
      <c r="L8529">
        <v>2019</v>
      </c>
      <c r="M8529">
        <v>3</v>
      </c>
    </row>
    <row r="8530" spans="1:13" x14ac:dyDescent="0.25">
      <c r="A8530">
        <v>207692</v>
      </c>
      <c r="B8530" t="s">
        <v>595</v>
      </c>
      <c r="C8530" t="s">
        <v>14</v>
      </c>
      <c r="D8530" t="s">
        <v>15</v>
      </c>
      <c r="E8530" t="s">
        <v>596</v>
      </c>
      <c r="F8530" s="1">
        <v>43542.404826388891</v>
      </c>
      <c r="G8530">
        <v>2</v>
      </c>
      <c r="H8530">
        <v>40.6</v>
      </c>
      <c r="I8530">
        <v>81.2</v>
      </c>
      <c r="J8530">
        <v>18</v>
      </c>
      <c r="K8530" t="s">
        <v>1543</v>
      </c>
      <c r="L8530">
        <v>2019</v>
      </c>
      <c r="M8530">
        <v>3</v>
      </c>
    </row>
    <row r="8531" spans="1:13" x14ac:dyDescent="0.25">
      <c r="A8531">
        <v>207692</v>
      </c>
      <c r="B8531" t="s">
        <v>595</v>
      </c>
      <c r="C8531" t="s">
        <v>14</v>
      </c>
      <c r="D8531" t="s">
        <v>15</v>
      </c>
      <c r="E8531" t="s">
        <v>596</v>
      </c>
      <c r="F8531" s="1">
        <v>43578.366319444445</v>
      </c>
      <c r="G8531">
        <v>2</v>
      </c>
      <c r="H8531">
        <v>40.24</v>
      </c>
      <c r="I8531">
        <v>80.48</v>
      </c>
      <c r="J8531">
        <v>18</v>
      </c>
      <c r="K8531" t="s">
        <v>1543</v>
      </c>
      <c r="L8531">
        <v>2019</v>
      </c>
      <c r="M8531">
        <v>4</v>
      </c>
    </row>
    <row r="8532" spans="1:13" x14ac:dyDescent="0.25">
      <c r="A8532">
        <v>207692</v>
      </c>
      <c r="B8532" t="s">
        <v>595</v>
      </c>
      <c r="C8532" t="s">
        <v>14</v>
      </c>
      <c r="D8532" t="s">
        <v>15</v>
      </c>
      <c r="E8532" t="s">
        <v>596</v>
      </c>
      <c r="F8532" s="1">
        <v>43612.414155092592</v>
      </c>
      <c r="G8532">
        <v>1</v>
      </c>
      <c r="H8532">
        <v>40.24</v>
      </c>
      <c r="I8532">
        <v>40.24</v>
      </c>
      <c r="J8532">
        <v>18</v>
      </c>
      <c r="K8532" t="s">
        <v>1543</v>
      </c>
      <c r="L8532">
        <v>2019</v>
      </c>
      <c r="M8532">
        <v>5</v>
      </c>
    </row>
    <row r="8533" spans="1:13" x14ac:dyDescent="0.25">
      <c r="A8533">
        <v>207692</v>
      </c>
      <c r="B8533" t="s">
        <v>595</v>
      </c>
      <c r="C8533" t="s">
        <v>14</v>
      </c>
      <c r="D8533" t="s">
        <v>15</v>
      </c>
      <c r="E8533" t="s">
        <v>596</v>
      </c>
      <c r="F8533" s="1">
        <v>43619.372534722221</v>
      </c>
      <c r="G8533">
        <v>1</v>
      </c>
      <c r="H8533">
        <v>40.24</v>
      </c>
      <c r="I8533">
        <v>40.24</v>
      </c>
      <c r="J8533">
        <v>18</v>
      </c>
      <c r="K8533" t="s">
        <v>1543</v>
      </c>
      <c r="L8533">
        <v>2019</v>
      </c>
      <c r="M8533">
        <v>6</v>
      </c>
    </row>
    <row r="8534" spans="1:13" x14ac:dyDescent="0.25">
      <c r="A8534">
        <v>207692</v>
      </c>
      <c r="B8534" t="s">
        <v>595</v>
      </c>
      <c r="C8534" t="s">
        <v>14</v>
      </c>
      <c r="D8534" t="s">
        <v>15</v>
      </c>
      <c r="E8534" t="s">
        <v>596</v>
      </c>
      <c r="F8534" s="1">
        <v>43633.429166666669</v>
      </c>
      <c r="G8534">
        <v>2</v>
      </c>
      <c r="H8534">
        <v>40.21</v>
      </c>
      <c r="I8534">
        <v>80.42</v>
      </c>
      <c r="J8534">
        <v>18</v>
      </c>
      <c r="K8534" t="s">
        <v>1543</v>
      </c>
      <c r="L8534">
        <v>2019</v>
      </c>
      <c r="M8534">
        <v>6</v>
      </c>
    </row>
    <row r="8535" spans="1:13" x14ac:dyDescent="0.25">
      <c r="A8535">
        <v>207692</v>
      </c>
      <c r="B8535" t="s">
        <v>595</v>
      </c>
      <c r="C8535" t="s">
        <v>14</v>
      </c>
      <c r="D8535" t="s">
        <v>15</v>
      </c>
      <c r="E8535" t="s">
        <v>596</v>
      </c>
      <c r="F8535" s="1">
        <v>43640.447997685187</v>
      </c>
      <c r="G8535">
        <v>2</v>
      </c>
      <c r="H8535">
        <v>40.21</v>
      </c>
      <c r="I8535">
        <v>80.42</v>
      </c>
      <c r="J8535">
        <v>18</v>
      </c>
      <c r="K8535" t="s">
        <v>1543</v>
      </c>
      <c r="L8535">
        <v>2019</v>
      </c>
      <c r="M8535">
        <v>6</v>
      </c>
    </row>
    <row r="8536" spans="1:13" x14ac:dyDescent="0.25">
      <c r="A8536">
        <v>207692</v>
      </c>
      <c r="B8536" t="s">
        <v>595</v>
      </c>
      <c r="C8536" t="s">
        <v>14</v>
      </c>
      <c r="D8536" t="s">
        <v>15</v>
      </c>
      <c r="E8536" t="s">
        <v>596</v>
      </c>
      <c r="F8536" s="1">
        <v>43647.421956018516</v>
      </c>
      <c r="G8536">
        <v>2</v>
      </c>
      <c r="H8536">
        <v>40.21</v>
      </c>
      <c r="I8536">
        <v>80.42</v>
      </c>
      <c r="J8536">
        <v>18</v>
      </c>
      <c r="K8536" t="s">
        <v>1543</v>
      </c>
      <c r="L8536">
        <v>2019</v>
      </c>
      <c r="M8536">
        <v>7</v>
      </c>
    </row>
    <row r="8537" spans="1:13" x14ac:dyDescent="0.25">
      <c r="A8537">
        <v>207692</v>
      </c>
      <c r="B8537" t="s">
        <v>595</v>
      </c>
      <c r="C8537" t="s">
        <v>14</v>
      </c>
      <c r="D8537" t="s">
        <v>15</v>
      </c>
      <c r="E8537" t="s">
        <v>596</v>
      </c>
      <c r="F8537" s="1">
        <v>43654.366527777776</v>
      </c>
      <c r="G8537">
        <v>4</v>
      </c>
      <c r="H8537">
        <v>40.21</v>
      </c>
      <c r="I8537">
        <v>160.84</v>
      </c>
      <c r="J8537">
        <v>18</v>
      </c>
      <c r="K8537" t="s">
        <v>1543</v>
      </c>
      <c r="L8537">
        <v>2019</v>
      </c>
      <c r="M8537">
        <v>7</v>
      </c>
    </row>
    <row r="8538" spans="1:13" x14ac:dyDescent="0.25">
      <c r="A8538">
        <v>207692</v>
      </c>
      <c r="B8538" t="s">
        <v>595</v>
      </c>
      <c r="C8538" t="s">
        <v>14</v>
      </c>
      <c r="D8538" t="s">
        <v>15</v>
      </c>
      <c r="E8538" t="s">
        <v>596</v>
      </c>
      <c r="F8538" s="1">
        <v>43655.355127314811</v>
      </c>
      <c r="G8538">
        <v>1</v>
      </c>
      <c r="H8538">
        <v>40.21</v>
      </c>
      <c r="I8538">
        <v>40.21</v>
      </c>
      <c r="J8538">
        <v>18</v>
      </c>
      <c r="K8538" t="s">
        <v>1543</v>
      </c>
      <c r="L8538">
        <v>2019</v>
      </c>
      <c r="M8538">
        <v>7</v>
      </c>
    </row>
    <row r="8539" spans="1:13" x14ac:dyDescent="0.25">
      <c r="A8539">
        <v>207692</v>
      </c>
      <c r="B8539" t="s">
        <v>595</v>
      </c>
      <c r="C8539" t="s">
        <v>14</v>
      </c>
      <c r="D8539" t="s">
        <v>15</v>
      </c>
      <c r="E8539" t="s">
        <v>596</v>
      </c>
      <c r="F8539" s="1">
        <v>43696.402407407404</v>
      </c>
      <c r="G8539">
        <v>2</v>
      </c>
      <c r="H8539">
        <v>40.21</v>
      </c>
      <c r="I8539">
        <v>80.42</v>
      </c>
      <c r="J8539">
        <v>18</v>
      </c>
      <c r="K8539" t="s">
        <v>1543</v>
      </c>
      <c r="L8539">
        <v>2019</v>
      </c>
      <c r="M8539">
        <v>8</v>
      </c>
    </row>
    <row r="8540" spans="1:13" x14ac:dyDescent="0.25">
      <c r="A8540">
        <v>207692</v>
      </c>
      <c r="B8540" t="s">
        <v>595</v>
      </c>
      <c r="C8540" t="s">
        <v>14</v>
      </c>
      <c r="D8540" t="s">
        <v>15</v>
      </c>
      <c r="E8540" t="s">
        <v>596</v>
      </c>
      <c r="F8540" s="1">
        <v>43710.419942129629</v>
      </c>
      <c r="G8540">
        <v>2</v>
      </c>
      <c r="H8540">
        <v>40.21</v>
      </c>
      <c r="I8540">
        <v>80.42</v>
      </c>
      <c r="J8540">
        <v>18</v>
      </c>
      <c r="K8540" t="s">
        <v>1543</v>
      </c>
      <c r="L8540">
        <v>2019</v>
      </c>
      <c r="M8540">
        <v>9</v>
      </c>
    </row>
    <row r="8541" spans="1:13" x14ac:dyDescent="0.25">
      <c r="A8541">
        <v>207692</v>
      </c>
      <c r="B8541" t="s">
        <v>595</v>
      </c>
      <c r="C8541" t="s">
        <v>14</v>
      </c>
      <c r="D8541" t="s">
        <v>15</v>
      </c>
      <c r="E8541" t="s">
        <v>596</v>
      </c>
      <c r="F8541" s="1">
        <v>43724.387106481481</v>
      </c>
      <c r="G8541">
        <v>2</v>
      </c>
      <c r="H8541">
        <v>40.19</v>
      </c>
      <c r="I8541">
        <v>80.38</v>
      </c>
      <c r="J8541">
        <v>18</v>
      </c>
      <c r="K8541" t="s">
        <v>1543</v>
      </c>
      <c r="L8541">
        <v>2019</v>
      </c>
      <c r="M8541">
        <v>9</v>
      </c>
    </row>
    <row r="8542" spans="1:13" x14ac:dyDescent="0.25">
      <c r="A8542">
        <v>207692</v>
      </c>
      <c r="B8542" t="s">
        <v>595</v>
      </c>
      <c r="C8542" t="s">
        <v>14</v>
      </c>
      <c r="D8542" t="s">
        <v>15</v>
      </c>
      <c r="E8542" t="s">
        <v>596</v>
      </c>
      <c r="F8542" s="1">
        <v>43724.387106481481</v>
      </c>
      <c r="G8542">
        <v>2</v>
      </c>
      <c r="H8542">
        <v>40.19</v>
      </c>
      <c r="I8542">
        <v>80.38</v>
      </c>
      <c r="J8542">
        <v>18</v>
      </c>
      <c r="K8542" t="s">
        <v>1543</v>
      </c>
      <c r="L8542">
        <v>2019</v>
      </c>
      <c r="M8542">
        <v>9</v>
      </c>
    </row>
    <row r="8543" spans="1:13" x14ac:dyDescent="0.25">
      <c r="A8543">
        <v>207692</v>
      </c>
      <c r="B8543" t="s">
        <v>595</v>
      </c>
      <c r="C8543" t="s">
        <v>14</v>
      </c>
      <c r="D8543" t="s">
        <v>15</v>
      </c>
      <c r="E8543" t="s">
        <v>596</v>
      </c>
      <c r="F8543" s="1">
        <v>43745.460821759261</v>
      </c>
      <c r="G8543">
        <v>2</v>
      </c>
      <c r="H8543">
        <v>40.21</v>
      </c>
      <c r="I8543">
        <v>80.42</v>
      </c>
      <c r="J8543">
        <v>18</v>
      </c>
      <c r="K8543" t="s">
        <v>1543</v>
      </c>
      <c r="L8543">
        <v>2019</v>
      </c>
      <c r="M8543">
        <v>10</v>
      </c>
    </row>
    <row r="8544" spans="1:13" x14ac:dyDescent="0.25">
      <c r="A8544">
        <v>207692</v>
      </c>
      <c r="B8544" t="s">
        <v>595</v>
      </c>
      <c r="C8544" t="s">
        <v>14</v>
      </c>
      <c r="D8544" t="s">
        <v>15</v>
      </c>
      <c r="E8544" t="s">
        <v>596</v>
      </c>
      <c r="F8544" s="1">
        <v>43752.472314814811</v>
      </c>
      <c r="G8544">
        <v>2</v>
      </c>
      <c r="H8544">
        <v>40.21</v>
      </c>
      <c r="I8544">
        <v>80.42</v>
      </c>
      <c r="J8544">
        <v>18</v>
      </c>
      <c r="K8544" t="s">
        <v>1543</v>
      </c>
      <c r="L8544">
        <v>2019</v>
      </c>
      <c r="M8544">
        <v>10</v>
      </c>
    </row>
    <row r="8545" spans="1:13" x14ac:dyDescent="0.25">
      <c r="A8545">
        <v>207692</v>
      </c>
      <c r="B8545" t="s">
        <v>595</v>
      </c>
      <c r="C8545" t="s">
        <v>14</v>
      </c>
      <c r="D8545" t="s">
        <v>15</v>
      </c>
      <c r="E8545" t="s">
        <v>596</v>
      </c>
      <c r="F8545" s="1">
        <v>43763.414803240739</v>
      </c>
      <c r="G8545">
        <v>3</v>
      </c>
      <c r="H8545">
        <v>40.21</v>
      </c>
      <c r="I8545">
        <v>120.63</v>
      </c>
      <c r="J8545">
        <v>18</v>
      </c>
      <c r="K8545" t="s">
        <v>1543</v>
      </c>
      <c r="L8545">
        <v>2019</v>
      </c>
      <c r="M8545">
        <v>10</v>
      </c>
    </row>
    <row r="8546" spans="1:13" x14ac:dyDescent="0.25">
      <c r="A8546">
        <v>207692</v>
      </c>
      <c r="B8546" t="s">
        <v>595</v>
      </c>
      <c r="C8546" t="s">
        <v>14</v>
      </c>
      <c r="D8546" t="s">
        <v>15</v>
      </c>
      <c r="E8546" t="s">
        <v>596</v>
      </c>
      <c r="F8546" s="1">
        <v>43794.370057870372</v>
      </c>
      <c r="G8546">
        <v>2</v>
      </c>
      <c r="H8546">
        <v>40.19</v>
      </c>
      <c r="I8546">
        <v>80.38</v>
      </c>
      <c r="J8546">
        <v>18</v>
      </c>
      <c r="K8546" t="s">
        <v>1543</v>
      </c>
      <c r="L8546">
        <v>2019</v>
      </c>
      <c r="M8546">
        <v>11</v>
      </c>
    </row>
    <row r="8547" spans="1:13" x14ac:dyDescent="0.25">
      <c r="A8547">
        <v>207692</v>
      </c>
      <c r="B8547" t="s">
        <v>595</v>
      </c>
      <c r="C8547" t="s">
        <v>14</v>
      </c>
      <c r="D8547" t="s">
        <v>15</v>
      </c>
      <c r="E8547" t="s">
        <v>596</v>
      </c>
      <c r="F8547" s="1">
        <v>43798.436076388891</v>
      </c>
      <c r="G8547">
        <v>3</v>
      </c>
      <c r="H8547">
        <v>40.19</v>
      </c>
      <c r="I8547">
        <v>120.57</v>
      </c>
      <c r="J8547">
        <v>18</v>
      </c>
      <c r="K8547" t="s">
        <v>1543</v>
      </c>
      <c r="L8547">
        <v>2019</v>
      </c>
      <c r="M8547">
        <v>11</v>
      </c>
    </row>
    <row r="8548" spans="1:13" x14ac:dyDescent="0.25">
      <c r="A8548">
        <v>207692</v>
      </c>
      <c r="B8548" t="s">
        <v>595</v>
      </c>
      <c r="C8548" t="s">
        <v>14</v>
      </c>
      <c r="D8548" t="s">
        <v>15</v>
      </c>
      <c r="E8548" t="s">
        <v>596</v>
      </c>
      <c r="F8548" s="1">
        <v>43801.443842592591</v>
      </c>
      <c r="G8548">
        <v>4</v>
      </c>
      <c r="H8548">
        <v>40.19</v>
      </c>
      <c r="I8548">
        <v>160.76</v>
      </c>
      <c r="J8548">
        <v>18</v>
      </c>
      <c r="K8548" t="s">
        <v>1543</v>
      </c>
      <c r="L8548">
        <v>2019</v>
      </c>
      <c r="M8548">
        <v>12</v>
      </c>
    </row>
    <row r="8549" spans="1:13" x14ac:dyDescent="0.25">
      <c r="A8549">
        <v>104207</v>
      </c>
      <c r="B8549" t="s">
        <v>597</v>
      </c>
      <c r="C8549" t="s">
        <v>14</v>
      </c>
      <c r="D8549" t="s">
        <v>15</v>
      </c>
      <c r="E8549" t="s">
        <v>598</v>
      </c>
      <c r="F8549" s="1">
        <v>42751.406967592593</v>
      </c>
      <c r="G8549">
        <v>1</v>
      </c>
      <c r="H8549">
        <v>40.07</v>
      </c>
      <c r="I8549">
        <v>40.07</v>
      </c>
      <c r="J8549">
        <v>18</v>
      </c>
      <c r="K8549" t="s">
        <v>1543</v>
      </c>
      <c r="L8549">
        <v>2017</v>
      </c>
      <c r="M8549">
        <v>1</v>
      </c>
    </row>
    <row r="8550" spans="1:13" x14ac:dyDescent="0.25">
      <c r="A8550">
        <v>104207</v>
      </c>
      <c r="B8550" t="s">
        <v>597</v>
      </c>
      <c r="C8550" t="s">
        <v>14</v>
      </c>
      <c r="D8550" t="s">
        <v>15</v>
      </c>
      <c r="E8550" t="s">
        <v>598</v>
      </c>
      <c r="F8550" s="1">
        <v>42916.525277777779</v>
      </c>
      <c r="G8550">
        <v>2</v>
      </c>
      <c r="H8550">
        <v>39.799999999999997</v>
      </c>
      <c r="I8550">
        <v>79.599999999999994</v>
      </c>
      <c r="J8550">
        <v>18</v>
      </c>
      <c r="K8550" t="s">
        <v>1543</v>
      </c>
      <c r="L8550">
        <v>2017</v>
      </c>
      <c r="M8550">
        <v>6</v>
      </c>
    </row>
    <row r="8551" spans="1:13" x14ac:dyDescent="0.25">
      <c r="A8551">
        <v>104207</v>
      </c>
      <c r="B8551" t="s">
        <v>597</v>
      </c>
      <c r="C8551" t="s">
        <v>14</v>
      </c>
      <c r="D8551" t="s">
        <v>15</v>
      </c>
      <c r="E8551" t="s">
        <v>598</v>
      </c>
      <c r="F8551" s="1">
        <v>42926.419953703706</v>
      </c>
      <c r="G8551">
        <v>1</v>
      </c>
      <c r="H8551">
        <v>39.799999999999997</v>
      </c>
      <c r="I8551">
        <v>39.799999999999997</v>
      </c>
      <c r="J8551">
        <v>18</v>
      </c>
      <c r="K8551" t="s">
        <v>1543</v>
      </c>
      <c r="L8551">
        <v>2017</v>
      </c>
      <c r="M8551">
        <v>7</v>
      </c>
    </row>
    <row r="8552" spans="1:13" x14ac:dyDescent="0.25">
      <c r="A8552">
        <v>104207</v>
      </c>
      <c r="B8552" t="s">
        <v>597</v>
      </c>
      <c r="C8552" t="s">
        <v>14</v>
      </c>
      <c r="D8552" t="s">
        <v>15</v>
      </c>
      <c r="E8552" t="s">
        <v>598</v>
      </c>
      <c r="F8552" s="1">
        <v>43164.410092592596</v>
      </c>
      <c r="G8552">
        <v>1</v>
      </c>
      <c r="H8552">
        <v>39.799999999999997</v>
      </c>
      <c r="I8552">
        <v>39.799999999999997</v>
      </c>
      <c r="J8552">
        <v>18</v>
      </c>
      <c r="K8552" t="s">
        <v>1543</v>
      </c>
      <c r="L8552">
        <v>2018</v>
      </c>
      <c r="M8552">
        <v>3</v>
      </c>
    </row>
    <row r="8553" spans="1:13" x14ac:dyDescent="0.25">
      <c r="A8553">
        <v>104207</v>
      </c>
      <c r="B8553" t="s">
        <v>597</v>
      </c>
      <c r="C8553" t="s">
        <v>14</v>
      </c>
      <c r="D8553" t="s">
        <v>15</v>
      </c>
      <c r="E8553" t="s">
        <v>598</v>
      </c>
      <c r="F8553" s="1">
        <v>43188.340324074074</v>
      </c>
      <c r="G8553">
        <v>3</v>
      </c>
      <c r="H8553">
        <v>39.799999999999997</v>
      </c>
      <c r="I8553">
        <v>119.4</v>
      </c>
      <c r="J8553">
        <v>18</v>
      </c>
      <c r="K8553" t="s">
        <v>1543</v>
      </c>
      <c r="L8553">
        <v>2018</v>
      </c>
      <c r="M8553">
        <v>3</v>
      </c>
    </row>
    <row r="8554" spans="1:13" x14ac:dyDescent="0.25">
      <c r="A8554">
        <v>104207</v>
      </c>
      <c r="B8554" t="s">
        <v>597</v>
      </c>
      <c r="C8554" t="s">
        <v>14</v>
      </c>
      <c r="D8554" t="s">
        <v>15</v>
      </c>
      <c r="E8554" t="s">
        <v>598</v>
      </c>
      <c r="F8554" s="1">
        <v>43486.4065162037</v>
      </c>
      <c r="G8554">
        <v>1</v>
      </c>
      <c r="H8554">
        <v>39.799999999999997</v>
      </c>
      <c r="I8554">
        <v>39.799999999999997</v>
      </c>
      <c r="J8554">
        <v>18</v>
      </c>
      <c r="K8554" t="s">
        <v>1543</v>
      </c>
      <c r="L8554">
        <v>2019</v>
      </c>
      <c r="M8554">
        <v>1</v>
      </c>
    </row>
    <row r="8555" spans="1:13" x14ac:dyDescent="0.25">
      <c r="A8555">
        <v>104207</v>
      </c>
      <c r="B8555" t="s">
        <v>597</v>
      </c>
      <c r="C8555" t="s">
        <v>14</v>
      </c>
      <c r="D8555" t="s">
        <v>15</v>
      </c>
      <c r="E8555" t="s">
        <v>598</v>
      </c>
      <c r="F8555" s="1">
        <v>43710.602986111109</v>
      </c>
      <c r="G8555">
        <v>2</v>
      </c>
      <c r="H8555">
        <v>40.15</v>
      </c>
      <c r="I8555">
        <v>80.3</v>
      </c>
      <c r="J8555">
        <v>18</v>
      </c>
      <c r="K8555" t="s">
        <v>1543</v>
      </c>
      <c r="L8555">
        <v>2019</v>
      </c>
      <c r="M8555">
        <v>9</v>
      </c>
    </row>
    <row r="8556" spans="1:13" x14ac:dyDescent="0.25">
      <c r="A8556">
        <v>177047</v>
      </c>
      <c r="B8556" t="s">
        <v>599</v>
      </c>
      <c r="C8556" t="s">
        <v>14</v>
      </c>
      <c r="D8556" t="s">
        <v>15</v>
      </c>
      <c r="E8556" t="s">
        <v>598</v>
      </c>
      <c r="F8556" s="1">
        <v>42751.406967592593</v>
      </c>
      <c r="G8556">
        <v>1</v>
      </c>
      <c r="H8556">
        <v>118.79</v>
      </c>
      <c r="I8556">
        <v>118.79</v>
      </c>
      <c r="J8556">
        <v>18</v>
      </c>
      <c r="K8556" t="s">
        <v>1543</v>
      </c>
      <c r="L8556">
        <v>2017</v>
      </c>
      <c r="M8556">
        <v>1</v>
      </c>
    </row>
    <row r="8557" spans="1:13" x14ac:dyDescent="0.25">
      <c r="A8557">
        <v>177047</v>
      </c>
      <c r="B8557" t="s">
        <v>599</v>
      </c>
      <c r="C8557" t="s">
        <v>14</v>
      </c>
      <c r="D8557" t="s">
        <v>15</v>
      </c>
      <c r="E8557" t="s">
        <v>598</v>
      </c>
      <c r="F8557" s="1">
        <v>42758.432291666664</v>
      </c>
      <c r="G8557">
        <v>1</v>
      </c>
      <c r="H8557">
        <v>118.79</v>
      </c>
      <c r="I8557">
        <v>118.79</v>
      </c>
      <c r="J8557">
        <v>18</v>
      </c>
      <c r="K8557" t="s">
        <v>1543</v>
      </c>
      <c r="L8557">
        <v>2017</v>
      </c>
      <c r="M8557">
        <v>1</v>
      </c>
    </row>
    <row r="8558" spans="1:13" x14ac:dyDescent="0.25">
      <c r="A8558">
        <v>177047</v>
      </c>
      <c r="B8558" t="s">
        <v>599</v>
      </c>
      <c r="C8558" t="s">
        <v>14</v>
      </c>
      <c r="D8558" t="s">
        <v>15</v>
      </c>
      <c r="E8558" t="s">
        <v>598</v>
      </c>
      <c r="F8558" s="1">
        <v>42758.432291666664</v>
      </c>
      <c r="G8558">
        <v>1</v>
      </c>
      <c r="H8558">
        <v>118.79</v>
      </c>
      <c r="I8558">
        <v>118.79</v>
      </c>
      <c r="J8558">
        <v>18</v>
      </c>
      <c r="K8558" t="s">
        <v>1543</v>
      </c>
      <c r="L8558">
        <v>2017</v>
      </c>
      <c r="M8558">
        <v>1</v>
      </c>
    </row>
    <row r="8559" spans="1:13" x14ac:dyDescent="0.25">
      <c r="A8559">
        <v>177047</v>
      </c>
      <c r="B8559" t="s">
        <v>599</v>
      </c>
      <c r="C8559" t="s">
        <v>14</v>
      </c>
      <c r="D8559" t="s">
        <v>15</v>
      </c>
      <c r="E8559" t="s">
        <v>598</v>
      </c>
      <c r="F8559" s="1">
        <v>42765.410243055558</v>
      </c>
      <c r="G8559">
        <v>1</v>
      </c>
      <c r="H8559">
        <v>118.79</v>
      </c>
      <c r="I8559">
        <v>118.79</v>
      </c>
      <c r="J8559">
        <v>18</v>
      </c>
      <c r="K8559" t="s">
        <v>1543</v>
      </c>
      <c r="L8559">
        <v>2017</v>
      </c>
      <c r="M8559">
        <v>1</v>
      </c>
    </row>
    <row r="8560" spans="1:13" x14ac:dyDescent="0.25">
      <c r="A8560">
        <v>177047</v>
      </c>
      <c r="B8560" t="s">
        <v>599</v>
      </c>
      <c r="C8560" t="s">
        <v>14</v>
      </c>
      <c r="D8560" t="s">
        <v>15</v>
      </c>
      <c r="E8560" t="s">
        <v>598</v>
      </c>
      <c r="F8560" s="1">
        <v>42779.460648148146</v>
      </c>
      <c r="G8560">
        <v>1</v>
      </c>
      <c r="H8560">
        <v>118.79</v>
      </c>
      <c r="I8560">
        <v>118.79</v>
      </c>
      <c r="J8560">
        <v>18</v>
      </c>
      <c r="K8560" t="s">
        <v>1543</v>
      </c>
      <c r="L8560">
        <v>2017</v>
      </c>
      <c r="M8560">
        <v>2</v>
      </c>
    </row>
    <row r="8561" spans="1:13" x14ac:dyDescent="0.25">
      <c r="A8561">
        <v>177047</v>
      </c>
      <c r="B8561" t="s">
        <v>599</v>
      </c>
      <c r="C8561" t="s">
        <v>14</v>
      </c>
      <c r="D8561" t="s">
        <v>15</v>
      </c>
      <c r="E8561" t="s">
        <v>598</v>
      </c>
      <c r="F8561" s="1">
        <v>42779.460648148146</v>
      </c>
      <c r="G8561">
        <v>1</v>
      </c>
      <c r="H8561">
        <v>118.79</v>
      </c>
      <c r="I8561">
        <v>118.79</v>
      </c>
      <c r="J8561">
        <v>18</v>
      </c>
      <c r="K8561" t="s">
        <v>1543</v>
      </c>
      <c r="L8561">
        <v>2017</v>
      </c>
      <c r="M8561">
        <v>2</v>
      </c>
    </row>
    <row r="8562" spans="1:13" x14ac:dyDescent="0.25">
      <c r="A8562">
        <v>177047</v>
      </c>
      <c r="B8562" t="s">
        <v>599</v>
      </c>
      <c r="C8562" t="s">
        <v>14</v>
      </c>
      <c r="D8562" t="s">
        <v>15</v>
      </c>
      <c r="E8562" t="s">
        <v>598</v>
      </c>
      <c r="F8562" s="1">
        <v>42793.416712962964</v>
      </c>
      <c r="G8562">
        <v>1</v>
      </c>
      <c r="H8562">
        <v>118.79</v>
      </c>
      <c r="I8562">
        <v>118.79</v>
      </c>
      <c r="J8562">
        <v>18</v>
      </c>
      <c r="K8562" t="s">
        <v>1543</v>
      </c>
      <c r="L8562">
        <v>2017</v>
      </c>
      <c r="M8562">
        <v>2</v>
      </c>
    </row>
    <row r="8563" spans="1:13" x14ac:dyDescent="0.25">
      <c r="A8563">
        <v>177047</v>
      </c>
      <c r="B8563" t="s">
        <v>599</v>
      </c>
      <c r="C8563" t="s">
        <v>14</v>
      </c>
      <c r="D8563" t="s">
        <v>15</v>
      </c>
      <c r="E8563" t="s">
        <v>598</v>
      </c>
      <c r="F8563" s="1">
        <v>43150.316076388888</v>
      </c>
      <c r="G8563">
        <v>1</v>
      </c>
      <c r="H8563">
        <v>117.96</v>
      </c>
      <c r="I8563">
        <v>117.96</v>
      </c>
      <c r="J8563">
        <v>18</v>
      </c>
      <c r="K8563" t="s">
        <v>1543</v>
      </c>
      <c r="L8563">
        <v>2018</v>
      </c>
      <c r="M8563">
        <v>2</v>
      </c>
    </row>
    <row r="8564" spans="1:13" x14ac:dyDescent="0.25">
      <c r="A8564">
        <v>177047</v>
      </c>
      <c r="B8564" t="s">
        <v>599</v>
      </c>
      <c r="C8564" t="s">
        <v>14</v>
      </c>
      <c r="D8564" t="s">
        <v>15</v>
      </c>
      <c r="E8564" t="s">
        <v>598</v>
      </c>
      <c r="F8564" s="1">
        <v>43157.399328703701</v>
      </c>
      <c r="G8564">
        <v>1</v>
      </c>
      <c r="H8564">
        <v>117.96</v>
      </c>
      <c r="I8564">
        <v>117.96</v>
      </c>
      <c r="J8564">
        <v>18</v>
      </c>
      <c r="K8564" t="s">
        <v>1543</v>
      </c>
      <c r="L8564">
        <v>2018</v>
      </c>
      <c r="M8564">
        <v>2</v>
      </c>
    </row>
    <row r="8565" spans="1:13" x14ac:dyDescent="0.25">
      <c r="A8565">
        <v>177047</v>
      </c>
      <c r="B8565" t="s">
        <v>599</v>
      </c>
      <c r="C8565" t="s">
        <v>14</v>
      </c>
      <c r="D8565" t="s">
        <v>15</v>
      </c>
      <c r="E8565" t="s">
        <v>598</v>
      </c>
      <c r="F8565" s="1">
        <v>43164.410092592596</v>
      </c>
      <c r="G8565">
        <v>1</v>
      </c>
      <c r="H8565">
        <v>117.96</v>
      </c>
      <c r="I8565">
        <v>117.96</v>
      </c>
      <c r="J8565">
        <v>18</v>
      </c>
      <c r="K8565" t="s">
        <v>1543</v>
      </c>
      <c r="L8565">
        <v>2018</v>
      </c>
      <c r="M8565">
        <v>3</v>
      </c>
    </row>
    <row r="8566" spans="1:13" x14ac:dyDescent="0.25">
      <c r="A8566">
        <v>177047</v>
      </c>
      <c r="B8566" t="s">
        <v>599</v>
      </c>
      <c r="C8566" t="s">
        <v>14</v>
      </c>
      <c r="D8566" t="s">
        <v>15</v>
      </c>
      <c r="E8566" t="s">
        <v>598</v>
      </c>
      <c r="F8566" s="1">
        <v>43388.344444444447</v>
      </c>
      <c r="G8566">
        <v>1</v>
      </c>
      <c r="H8566">
        <v>117.98</v>
      </c>
      <c r="I8566">
        <v>117.98</v>
      </c>
      <c r="J8566">
        <v>18</v>
      </c>
      <c r="K8566" t="s">
        <v>1543</v>
      </c>
      <c r="L8566">
        <v>2018</v>
      </c>
      <c r="M8566">
        <v>10</v>
      </c>
    </row>
    <row r="8567" spans="1:13" x14ac:dyDescent="0.25">
      <c r="A8567">
        <v>177047</v>
      </c>
      <c r="B8567" t="s">
        <v>599</v>
      </c>
      <c r="C8567" t="s">
        <v>14</v>
      </c>
      <c r="D8567" t="s">
        <v>15</v>
      </c>
      <c r="E8567" t="s">
        <v>598</v>
      </c>
      <c r="F8567" s="1">
        <v>43395.346828703703</v>
      </c>
      <c r="G8567">
        <v>1</v>
      </c>
      <c r="H8567">
        <v>117.98</v>
      </c>
      <c r="I8567">
        <v>117.98</v>
      </c>
      <c r="J8567">
        <v>18</v>
      </c>
      <c r="K8567" t="s">
        <v>1543</v>
      </c>
      <c r="L8567">
        <v>2018</v>
      </c>
      <c r="M8567">
        <v>10</v>
      </c>
    </row>
    <row r="8568" spans="1:13" x14ac:dyDescent="0.25">
      <c r="A8568">
        <v>177047</v>
      </c>
      <c r="B8568" t="s">
        <v>599</v>
      </c>
      <c r="C8568" t="s">
        <v>14</v>
      </c>
      <c r="D8568" t="s">
        <v>15</v>
      </c>
      <c r="E8568" t="s">
        <v>598</v>
      </c>
      <c r="F8568" s="1">
        <v>43598.362534722219</v>
      </c>
      <c r="G8568">
        <v>1</v>
      </c>
      <c r="H8568">
        <v>117.96</v>
      </c>
      <c r="I8568">
        <v>117.96</v>
      </c>
      <c r="J8568">
        <v>18</v>
      </c>
      <c r="K8568" t="s">
        <v>1543</v>
      </c>
      <c r="L8568">
        <v>2019</v>
      </c>
      <c r="M8568">
        <v>5</v>
      </c>
    </row>
    <row r="8569" spans="1:13" x14ac:dyDescent="0.25">
      <c r="A8569">
        <v>177047</v>
      </c>
      <c r="B8569" t="s">
        <v>599</v>
      </c>
      <c r="C8569" t="s">
        <v>14</v>
      </c>
      <c r="D8569" t="s">
        <v>15</v>
      </c>
      <c r="E8569" t="s">
        <v>598</v>
      </c>
      <c r="F8569" s="1">
        <v>43598.362534722219</v>
      </c>
      <c r="G8569">
        <v>1</v>
      </c>
      <c r="H8569">
        <v>117.96</v>
      </c>
      <c r="I8569">
        <v>117.96</v>
      </c>
      <c r="J8569">
        <v>18</v>
      </c>
      <c r="K8569" t="s">
        <v>1543</v>
      </c>
      <c r="L8569">
        <v>2019</v>
      </c>
      <c r="M8569">
        <v>5</v>
      </c>
    </row>
    <row r="8570" spans="1:13" x14ac:dyDescent="0.25">
      <c r="A8570">
        <v>177047</v>
      </c>
      <c r="B8570" t="s">
        <v>599</v>
      </c>
      <c r="C8570" t="s">
        <v>14</v>
      </c>
      <c r="D8570" t="s">
        <v>15</v>
      </c>
      <c r="E8570" t="s">
        <v>598</v>
      </c>
      <c r="F8570" s="1">
        <v>43675.493275462963</v>
      </c>
      <c r="G8570">
        <v>2</v>
      </c>
      <c r="H8570">
        <v>117.87</v>
      </c>
      <c r="I8570">
        <v>235.74</v>
      </c>
      <c r="J8570">
        <v>18</v>
      </c>
      <c r="K8570" t="s">
        <v>1543</v>
      </c>
      <c r="L8570">
        <v>2019</v>
      </c>
      <c r="M8570">
        <v>7</v>
      </c>
    </row>
    <row r="8571" spans="1:13" x14ac:dyDescent="0.25">
      <c r="A8571">
        <v>121680</v>
      </c>
      <c r="B8571" t="s">
        <v>1741</v>
      </c>
      <c r="C8571" t="s">
        <v>14</v>
      </c>
      <c r="D8571" t="s">
        <v>15</v>
      </c>
      <c r="E8571" t="s">
        <v>1742</v>
      </c>
      <c r="F8571" s="1">
        <v>43402.421886574077</v>
      </c>
      <c r="G8571">
        <v>1</v>
      </c>
      <c r="H8571">
        <v>138.88999999999999</v>
      </c>
      <c r="I8571">
        <v>138.88999999999999</v>
      </c>
      <c r="J8571">
        <v>18</v>
      </c>
      <c r="K8571" t="s">
        <v>1543</v>
      </c>
      <c r="L8571">
        <v>2018</v>
      </c>
      <c r="M8571">
        <v>10</v>
      </c>
    </row>
    <row r="8572" spans="1:13" x14ac:dyDescent="0.25">
      <c r="A8572">
        <v>156351</v>
      </c>
      <c r="B8572" t="s">
        <v>1743</v>
      </c>
      <c r="C8572" t="s">
        <v>14</v>
      </c>
      <c r="D8572" t="s">
        <v>15</v>
      </c>
      <c r="E8572" t="s">
        <v>309</v>
      </c>
      <c r="F8572" s="1">
        <v>43815.434791666667</v>
      </c>
      <c r="G8572">
        <v>3</v>
      </c>
      <c r="H8572">
        <v>42.58</v>
      </c>
      <c r="I8572">
        <v>127.74</v>
      </c>
      <c r="J8572">
        <v>18</v>
      </c>
      <c r="K8572" t="s">
        <v>1543</v>
      </c>
      <c r="L8572">
        <v>2019</v>
      </c>
      <c r="M8572">
        <v>12</v>
      </c>
    </row>
    <row r="8573" spans="1:13" x14ac:dyDescent="0.25">
      <c r="A8573">
        <v>1633</v>
      </c>
      <c r="B8573" t="s">
        <v>1744</v>
      </c>
      <c r="C8573" t="s">
        <v>14</v>
      </c>
      <c r="D8573" t="s">
        <v>15</v>
      </c>
      <c r="E8573" t="s">
        <v>46</v>
      </c>
      <c r="F8573" s="1">
        <v>43500.43408564815</v>
      </c>
      <c r="G8573">
        <v>1</v>
      </c>
      <c r="H8573">
        <v>26.74</v>
      </c>
      <c r="I8573">
        <v>26.74</v>
      </c>
      <c r="J8573">
        <v>18</v>
      </c>
      <c r="K8573" t="s">
        <v>1543</v>
      </c>
      <c r="L8573">
        <v>2019</v>
      </c>
      <c r="M8573">
        <v>2</v>
      </c>
    </row>
    <row r="8574" spans="1:13" x14ac:dyDescent="0.25">
      <c r="A8574">
        <v>1633</v>
      </c>
      <c r="B8574" t="s">
        <v>1744</v>
      </c>
      <c r="C8574" t="s">
        <v>14</v>
      </c>
      <c r="D8574" t="s">
        <v>15</v>
      </c>
      <c r="E8574" t="s">
        <v>46</v>
      </c>
      <c r="F8574" s="1">
        <v>43514.409930555557</v>
      </c>
      <c r="G8574">
        <v>1</v>
      </c>
      <c r="H8574">
        <v>27.01</v>
      </c>
      <c r="I8574">
        <v>27.01</v>
      </c>
      <c r="J8574">
        <v>18</v>
      </c>
      <c r="K8574" t="s">
        <v>1543</v>
      </c>
      <c r="L8574">
        <v>2019</v>
      </c>
      <c r="M8574">
        <v>2</v>
      </c>
    </row>
    <row r="8575" spans="1:13" x14ac:dyDescent="0.25">
      <c r="A8575">
        <v>845758</v>
      </c>
      <c r="B8575" t="s">
        <v>600</v>
      </c>
      <c r="C8575" t="s">
        <v>14</v>
      </c>
      <c r="D8575" t="s">
        <v>15</v>
      </c>
      <c r="E8575" t="s">
        <v>601</v>
      </c>
      <c r="F8575" s="1">
        <v>43283.322164351855</v>
      </c>
      <c r="G8575">
        <v>1</v>
      </c>
      <c r="H8575">
        <v>34.090000000000003</v>
      </c>
      <c r="I8575">
        <v>34.090000000000003</v>
      </c>
      <c r="J8575">
        <v>18</v>
      </c>
      <c r="K8575" t="s">
        <v>1543</v>
      </c>
      <c r="L8575">
        <v>2018</v>
      </c>
      <c r="M8575">
        <v>7</v>
      </c>
    </row>
    <row r="8576" spans="1:13" x14ac:dyDescent="0.25">
      <c r="A8576">
        <v>845758</v>
      </c>
      <c r="B8576" t="s">
        <v>600</v>
      </c>
      <c r="C8576" t="s">
        <v>14</v>
      </c>
      <c r="D8576" t="s">
        <v>15</v>
      </c>
      <c r="E8576" t="s">
        <v>601</v>
      </c>
      <c r="F8576" s="1">
        <v>43517.407199074078</v>
      </c>
      <c r="G8576">
        <v>2</v>
      </c>
      <c r="H8576">
        <v>40.19</v>
      </c>
      <c r="I8576">
        <v>80.38</v>
      </c>
      <c r="J8576">
        <v>18</v>
      </c>
      <c r="K8576" t="s">
        <v>1543</v>
      </c>
      <c r="L8576">
        <v>2019</v>
      </c>
      <c r="M8576">
        <v>2</v>
      </c>
    </row>
    <row r="8577" spans="1:13" x14ac:dyDescent="0.25">
      <c r="A8577">
        <v>845758</v>
      </c>
      <c r="B8577" t="s">
        <v>600</v>
      </c>
      <c r="C8577" t="s">
        <v>14</v>
      </c>
      <c r="D8577" t="s">
        <v>15</v>
      </c>
      <c r="E8577" t="s">
        <v>601</v>
      </c>
      <c r="F8577" s="1">
        <v>43521.418356481481</v>
      </c>
      <c r="G8577">
        <v>3</v>
      </c>
      <c r="H8577">
        <v>40.19</v>
      </c>
      <c r="I8577">
        <v>120.57</v>
      </c>
      <c r="J8577">
        <v>18</v>
      </c>
      <c r="K8577" t="s">
        <v>1543</v>
      </c>
      <c r="L8577">
        <v>2019</v>
      </c>
      <c r="M8577">
        <v>2</v>
      </c>
    </row>
    <row r="8578" spans="1:13" x14ac:dyDescent="0.25">
      <c r="A8578">
        <v>845758</v>
      </c>
      <c r="B8578" t="s">
        <v>600</v>
      </c>
      <c r="C8578" t="s">
        <v>14</v>
      </c>
      <c r="D8578" t="s">
        <v>15</v>
      </c>
      <c r="E8578" t="s">
        <v>601</v>
      </c>
      <c r="F8578" s="1">
        <v>43535.356111111112</v>
      </c>
      <c r="G8578">
        <v>2</v>
      </c>
      <c r="H8578">
        <v>40.19</v>
      </c>
      <c r="I8578">
        <v>80.38</v>
      </c>
      <c r="J8578">
        <v>18</v>
      </c>
      <c r="K8578" t="s">
        <v>1543</v>
      </c>
      <c r="L8578">
        <v>2019</v>
      </c>
      <c r="M8578">
        <v>3</v>
      </c>
    </row>
    <row r="8579" spans="1:13" x14ac:dyDescent="0.25">
      <c r="A8579">
        <v>845758</v>
      </c>
      <c r="B8579" t="s">
        <v>600</v>
      </c>
      <c r="C8579" t="s">
        <v>14</v>
      </c>
      <c r="D8579" t="s">
        <v>15</v>
      </c>
      <c r="E8579" t="s">
        <v>601</v>
      </c>
      <c r="F8579" s="1">
        <v>43542.404826388891</v>
      </c>
      <c r="G8579">
        <v>1</v>
      </c>
      <c r="H8579">
        <v>41.06</v>
      </c>
      <c r="I8579">
        <v>41.06</v>
      </c>
      <c r="J8579">
        <v>18</v>
      </c>
      <c r="K8579" t="s">
        <v>1543</v>
      </c>
      <c r="L8579">
        <v>2019</v>
      </c>
      <c r="M8579">
        <v>3</v>
      </c>
    </row>
    <row r="8580" spans="1:13" x14ac:dyDescent="0.25">
      <c r="A8580">
        <v>845758</v>
      </c>
      <c r="B8580" t="s">
        <v>600</v>
      </c>
      <c r="C8580" t="s">
        <v>14</v>
      </c>
      <c r="D8580" t="s">
        <v>15</v>
      </c>
      <c r="E8580" t="s">
        <v>601</v>
      </c>
      <c r="F8580" s="1">
        <v>43549.435300925928</v>
      </c>
      <c r="G8580">
        <v>1</v>
      </c>
      <c r="H8580">
        <v>40.19</v>
      </c>
      <c r="I8580">
        <v>40.19</v>
      </c>
      <c r="J8580">
        <v>18</v>
      </c>
      <c r="K8580" t="s">
        <v>1543</v>
      </c>
      <c r="L8580">
        <v>2019</v>
      </c>
      <c r="M8580">
        <v>3</v>
      </c>
    </row>
    <row r="8581" spans="1:13" x14ac:dyDescent="0.25">
      <c r="A8581">
        <v>845758</v>
      </c>
      <c r="B8581" t="s">
        <v>600</v>
      </c>
      <c r="C8581" t="s">
        <v>14</v>
      </c>
      <c r="D8581" t="s">
        <v>15</v>
      </c>
      <c r="E8581" t="s">
        <v>601</v>
      </c>
      <c r="F8581" s="1">
        <v>43549.435300925928</v>
      </c>
      <c r="G8581">
        <v>2</v>
      </c>
      <c r="H8581">
        <v>40.19</v>
      </c>
      <c r="I8581">
        <v>80.38</v>
      </c>
      <c r="J8581">
        <v>18</v>
      </c>
      <c r="K8581" t="s">
        <v>1543</v>
      </c>
      <c r="L8581">
        <v>2019</v>
      </c>
      <c r="M8581">
        <v>3</v>
      </c>
    </row>
    <row r="8582" spans="1:13" x14ac:dyDescent="0.25">
      <c r="A8582">
        <v>845758</v>
      </c>
      <c r="B8582" t="s">
        <v>600</v>
      </c>
      <c r="C8582" t="s">
        <v>14</v>
      </c>
      <c r="D8582" t="s">
        <v>15</v>
      </c>
      <c r="E8582" t="s">
        <v>601</v>
      </c>
      <c r="F8582" s="1">
        <v>43745.450879629629</v>
      </c>
      <c r="G8582">
        <v>1</v>
      </c>
      <c r="H8582">
        <v>51.37</v>
      </c>
      <c r="I8582">
        <v>51.37</v>
      </c>
      <c r="J8582">
        <v>18</v>
      </c>
      <c r="K8582" t="s">
        <v>1543</v>
      </c>
      <c r="L8582">
        <v>2019</v>
      </c>
      <c r="M8582">
        <v>10</v>
      </c>
    </row>
    <row r="8583" spans="1:13" x14ac:dyDescent="0.25">
      <c r="A8583">
        <v>845758</v>
      </c>
      <c r="B8583" t="s">
        <v>600</v>
      </c>
      <c r="C8583" t="s">
        <v>14</v>
      </c>
      <c r="D8583" t="s">
        <v>15</v>
      </c>
      <c r="E8583" t="s">
        <v>601</v>
      </c>
      <c r="F8583" s="1">
        <v>43745.460821759261</v>
      </c>
      <c r="G8583">
        <v>1</v>
      </c>
      <c r="H8583">
        <v>51.37</v>
      </c>
      <c r="I8583">
        <v>51.37</v>
      </c>
      <c r="J8583">
        <v>18</v>
      </c>
      <c r="K8583" t="s">
        <v>1543</v>
      </c>
      <c r="L8583">
        <v>2019</v>
      </c>
      <c r="M8583">
        <v>10</v>
      </c>
    </row>
    <row r="8584" spans="1:13" x14ac:dyDescent="0.25">
      <c r="A8584">
        <v>230856</v>
      </c>
      <c r="B8584" t="s">
        <v>1745</v>
      </c>
      <c r="C8584" t="s">
        <v>14</v>
      </c>
      <c r="D8584" t="s">
        <v>27</v>
      </c>
      <c r="E8584" t="s">
        <v>603</v>
      </c>
      <c r="F8584" s="1">
        <v>43682.418541666666</v>
      </c>
      <c r="G8584">
        <v>1</v>
      </c>
      <c r="H8584">
        <v>1403.64</v>
      </c>
      <c r="I8584">
        <v>1403.64</v>
      </c>
      <c r="J8584">
        <v>18</v>
      </c>
      <c r="K8584" t="s">
        <v>1543</v>
      </c>
      <c r="L8584">
        <v>2019</v>
      </c>
      <c r="M8584">
        <v>8</v>
      </c>
    </row>
    <row r="8585" spans="1:13" x14ac:dyDescent="0.25">
      <c r="A8585">
        <v>230789</v>
      </c>
      <c r="B8585" t="s">
        <v>1172</v>
      </c>
      <c r="C8585" t="s">
        <v>14</v>
      </c>
      <c r="D8585" t="s">
        <v>15</v>
      </c>
      <c r="E8585" t="s">
        <v>603</v>
      </c>
      <c r="F8585" s="1">
        <v>43696.402407407404</v>
      </c>
      <c r="G8585">
        <v>1</v>
      </c>
      <c r="H8585">
        <v>221.13</v>
      </c>
      <c r="I8585">
        <v>221.13</v>
      </c>
      <c r="J8585">
        <v>18</v>
      </c>
      <c r="K8585" t="s">
        <v>1543</v>
      </c>
      <c r="L8585">
        <v>2019</v>
      </c>
      <c r="M8585">
        <v>8</v>
      </c>
    </row>
    <row r="8586" spans="1:13" x14ac:dyDescent="0.25">
      <c r="A8586">
        <v>230789</v>
      </c>
      <c r="B8586" t="s">
        <v>1172</v>
      </c>
      <c r="C8586" t="s">
        <v>14</v>
      </c>
      <c r="D8586" t="s">
        <v>15</v>
      </c>
      <c r="E8586" t="s">
        <v>603</v>
      </c>
      <c r="F8586" s="1">
        <v>43738.416145833333</v>
      </c>
      <c r="G8586">
        <v>3</v>
      </c>
      <c r="H8586">
        <v>221.07</v>
      </c>
      <c r="I8586">
        <v>663.21</v>
      </c>
      <c r="J8586">
        <v>18</v>
      </c>
      <c r="K8586" t="s">
        <v>1543</v>
      </c>
      <c r="L8586">
        <v>2019</v>
      </c>
      <c r="M8586">
        <v>9</v>
      </c>
    </row>
    <row r="8587" spans="1:13" x14ac:dyDescent="0.25">
      <c r="A8587">
        <v>230817</v>
      </c>
      <c r="B8587" t="s">
        <v>1746</v>
      </c>
      <c r="C8587" t="s">
        <v>14</v>
      </c>
      <c r="D8587" t="s">
        <v>15</v>
      </c>
      <c r="E8587" t="s">
        <v>603</v>
      </c>
      <c r="F8587" s="1">
        <v>43745.450879629629</v>
      </c>
      <c r="G8587">
        <v>1</v>
      </c>
      <c r="H8587">
        <v>1951.49</v>
      </c>
      <c r="I8587">
        <v>1951.49</v>
      </c>
      <c r="J8587">
        <v>18</v>
      </c>
      <c r="K8587" t="s">
        <v>1543</v>
      </c>
      <c r="L8587">
        <v>2019</v>
      </c>
      <c r="M8587">
        <v>10</v>
      </c>
    </row>
    <row r="8588" spans="1:13" x14ac:dyDescent="0.25">
      <c r="A8588">
        <v>230817</v>
      </c>
      <c r="B8588" t="s">
        <v>1746</v>
      </c>
      <c r="C8588" t="s">
        <v>14</v>
      </c>
      <c r="D8588" t="s">
        <v>15</v>
      </c>
      <c r="E8588" t="s">
        <v>603</v>
      </c>
      <c r="F8588" s="1">
        <v>43745.460821759261</v>
      </c>
      <c r="G8588">
        <v>1</v>
      </c>
      <c r="H8588">
        <v>1951.49</v>
      </c>
      <c r="I8588">
        <v>1951.49</v>
      </c>
      <c r="J8588">
        <v>18</v>
      </c>
      <c r="K8588" t="s">
        <v>1543</v>
      </c>
      <c r="L8588">
        <v>2019</v>
      </c>
      <c r="M8588">
        <v>10</v>
      </c>
    </row>
    <row r="8589" spans="1:13" x14ac:dyDescent="0.25">
      <c r="A8589">
        <v>230817</v>
      </c>
      <c r="B8589" t="s">
        <v>1746</v>
      </c>
      <c r="C8589" t="s">
        <v>14</v>
      </c>
      <c r="D8589" t="s">
        <v>15</v>
      </c>
      <c r="E8589" t="s">
        <v>603</v>
      </c>
      <c r="F8589" s="1">
        <v>43745.460821759261</v>
      </c>
      <c r="G8589">
        <v>1</v>
      </c>
      <c r="H8589">
        <v>1953.79</v>
      </c>
      <c r="I8589">
        <v>1953.79</v>
      </c>
      <c r="J8589">
        <v>18</v>
      </c>
      <c r="K8589" t="s">
        <v>1543</v>
      </c>
      <c r="L8589">
        <v>2019</v>
      </c>
      <c r="M8589">
        <v>10</v>
      </c>
    </row>
    <row r="8590" spans="1:13" x14ac:dyDescent="0.25">
      <c r="A8590">
        <v>230817</v>
      </c>
      <c r="B8590" t="s">
        <v>1746</v>
      </c>
      <c r="C8590" t="s">
        <v>14</v>
      </c>
      <c r="D8590" t="s">
        <v>15</v>
      </c>
      <c r="E8590" t="s">
        <v>603</v>
      </c>
      <c r="F8590" s="1">
        <v>43752.472314814811</v>
      </c>
      <c r="G8590">
        <v>2</v>
      </c>
      <c r="H8590">
        <v>1951.49</v>
      </c>
      <c r="I8590">
        <v>3902.98</v>
      </c>
      <c r="J8590">
        <v>18</v>
      </c>
      <c r="K8590" t="s">
        <v>1543</v>
      </c>
      <c r="L8590">
        <v>2019</v>
      </c>
      <c r="M8590">
        <v>10</v>
      </c>
    </row>
    <row r="8591" spans="1:13" x14ac:dyDescent="0.25">
      <c r="A8591">
        <v>204363</v>
      </c>
      <c r="B8591" t="s">
        <v>1173</v>
      </c>
      <c r="C8591" t="s">
        <v>14</v>
      </c>
      <c r="D8591" t="s">
        <v>15</v>
      </c>
      <c r="E8591" t="s">
        <v>603</v>
      </c>
      <c r="F8591" s="1">
        <v>43290.313692129632</v>
      </c>
      <c r="G8591">
        <v>1</v>
      </c>
      <c r="H8591">
        <v>1401.39</v>
      </c>
      <c r="I8591">
        <v>1401.39</v>
      </c>
      <c r="J8591">
        <v>18</v>
      </c>
      <c r="K8591" t="s">
        <v>1543</v>
      </c>
      <c r="L8591">
        <v>2018</v>
      </c>
      <c r="M8591">
        <v>7</v>
      </c>
    </row>
    <row r="8592" spans="1:13" x14ac:dyDescent="0.25">
      <c r="A8592">
        <v>230759</v>
      </c>
      <c r="B8592" t="s">
        <v>1174</v>
      </c>
      <c r="C8592" t="s">
        <v>14</v>
      </c>
      <c r="D8592" t="s">
        <v>15</v>
      </c>
      <c r="E8592" t="s">
        <v>603</v>
      </c>
      <c r="F8592" s="1">
        <v>43732.372291666667</v>
      </c>
      <c r="G8592">
        <v>2</v>
      </c>
      <c r="H8592">
        <v>90.93</v>
      </c>
      <c r="I8592">
        <v>181.86</v>
      </c>
      <c r="J8592">
        <v>18</v>
      </c>
      <c r="K8592" t="s">
        <v>1543</v>
      </c>
      <c r="L8592">
        <v>2019</v>
      </c>
      <c r="M8592">
        <v>9</v>
      </c>
    </row>
    <row r="8593" spans="1:13" x14ac:dyDescent="0.25">
      <c r="A8593">
        <v>230759</v>
      </c>
      <c r="B8593" t="s">
        <v>1174</v>
      </c>
      <c r="C8593" t="s">
        <v>14</v>
      </c>
      <c r="D8593" t="s">
        <v>15</v>
      </c>
      <c r="E8593" t="s">
        <v>603</v>
      </c>
      <c r="F8593" s="1">
        <v>43738.467650462961</v>
      </c>
      <c r="G8593">
        <v>3</v>
      </c>
      <c r="H8593">
        <v>90.9</v>
      </c>
      <c r="I8593">
        <v>272.7</v>
      </c>
      <c r="J8593">
        <v>18</v>
      </c>
      <c r="K8593" t="s">
        <v>1543</v>
      </c>
      <c r="L8593">
        <v>2019</v>
      </c>
      <c r="M8593">
        <v>9</v>
      </c>
    </row>
    <row r="8594" spans="1:13" x14ac:dyDescent="0.25">
      <c r="A8594">
        <v>204373</v>
      </c>
      <c r="B8594" t="s">
        <v>1175</v>
      </c>
      <c r="C8594" t="s">
        <v>14</v>
      </c>
      <c r="D8594" t="s">
        <v>15</v>
      </c>
      <c r="E8594" t="s">
        <v>603</v>
      </c>
      <c r="F8594" s="1">
        <v>43689.338796296295</v>
      </c>
      <c r="G8594">
        <v>1</v>
      </c>
      <c r="H8594">
        <v>1404.68</v>
      </c>
      <c r="I8594">
        <v>1404.68</v>
      </c>
      <c r="J8594">
        <v>18</v>
      </c>
      <c r="K8594" t="s">
        <v>1543</v>
      </c>
      <c r="L8594">
        <v>2019</v>
      </c>
      <c r="M8594">
        <v>8</v>
      </c>
    </row>
    <row r="8595" spans="1:13" x14ac:dyDescent="0.25">
      <c r="A8595">
        <v>136107</v>
      </c>
      <c r="B8595" t="s">
        <v>1176</v>
      </c>
      <c r="C8595" t="s">
        <v>14</v>
      </c>
      <c r="D8595" t="s">
        <v>15</v>
      </c>
      <c r="E8595" t="s">
        <v>603</v>
      </c>
      <c r="F8595" s="1">
        <v>42758.432291666664</v>
      </c>
      <c r="G8595">
        <v>1</v>
      </c>
      <c r="H8595">
        <v>298.85000000000002</v>
      </c>
      <c r="I8595">
        <v>298.85000000000002</v>
      </c>
      <c r="J8595">
        <v>18</v>
      </c>
      <c r="K8595" t="s">
        <v>1543</v>
      </c>
      <c r="L8595">
        <v>2017</v>
      </c>
      <c r="M8595">
        <v>1</v>
      </c>
    </row>
    <row r="8596" spans="1:13" x14ac:dyDescent="0.25">
      <c r="A8596">
        <v>136107</v>
      </c>
      <c r="B8596" t="s">
        <v>1176</v>
      </c>
      <c r="C8596" t="s">
        <v>14</v>
      </c>
      <c r="D8596" t="s">
        <v>15</v>
      </c>
      <c r="E8596" t="s">
        <v>603</v>
      </c>
      <c r="F8596" s="1">
        <v>42821.416122685187</v>
      </c>
      <c r="G8596">
        <v>1</v>
      </c>
      <c r="H8596">
        <v>293.91000000000003</v>
      </c>
      <c r="I8596">
        <v>293.91000000000003</v>
      </c>
      <c r="J8596">
        <v>18</v>
      </c>
      <c r="K8596" t="s">
        <v>1543</v>
      </c>
      <c r="L8596">
        <v>2017</v>
      </c>
      <c r="M8596">
        <v>3</v>
      </c>
    </row>
    <row r="8597" spans="1:13" x14ac:dyDescent="0.25">
      <c r="A8597">
        <v>174750</v>
      </c>
      <c r="B8597" t="s">
        <v>1176</v>
      </c>
      <c r="C8597" t="s">
        <v>14</v>
      </c>
      <c r="D8597" t="s">
        <v>15</v>
      </c>
      <c r="E8597" t="s">
        <v>603</v>
      </c>
      <c r="F8597" s="1">
        <v>43388.593368055554</v>
      </c>
      <c r="G8597">
        <v>1</v>
      </c>
      <c r="H8597">
        <v>906.3</v>
      </c>
      <c r="I8597">
        <v>906.3</v>
      </c>
      <c r="J8597">
        <v>18</v>
      </c>
      <c r="K8597" t="s">
        <v>1543</v>
      </c>
      <c r="L8597">
        <v>2018</v>
      </c>
      <c r="M8597">
        <v>10</v>
      </c>
    </row>
    <row r="8598" spans="1:13" x14ac:dyDescent="0.25">
      <c r="A8598">
        <v>136089</v>
      </c>
      <c r="B8598" t="s">
        <v>1747</v>
      </c>
      <c r="C8598" t="s">
        <v>14</v>
      </c>
      <c r="D8598" t="s">
        <v>15</v>
      </c>
      <c r="E8598" t="s">
        <v>603</v>
      </c>
      <c r="F8598" s="1">
        <v>42758.432291666664</v>
      </c>
      <c r="G8598">
        <v>1</v>
      </c>
      <c r="H8598">
        <v>47.61</v>
      </c>
      <c r="I8598">
        <v>47.61</v>
      </c>
      <c r="J8598">
        <v>18</v>
      </c>
      <c r="K8598" t="s">
        <v>1543</v>
      </c>
      <c r="L8598">
        <v>2017</v>
      </c>
      <c r="M8598">
        <v>1</v>
      </c>
    </row>
    <row r="8599" spans="1:13" x14ac:dyDescent="0.25">
      <c r="A8599">
        <v>136089</v>
      </c>
      <c r="B8599" t="s">
        <v>1747</v>
      </c>
      <c r="C8599" t="s">
        <v>14</v>
      </c>
      <c r="D8599" t="s">
        <v>15</v>
      </c>
      <c r="E8599" t="s">
        <v>603</v>
      </c>
      <c r="F8599" s="1">
        <v>42772.462476851855</v>
      </c>
      <c r="G8599">
        <v>2</v>
      </c>
      <c r="H8599">
        <v>47.61</v>
      </c>
      <c r="I8599">
        <v>95.22</v>
      </c>
      <c r="J8599">
        <v>18</v>
      </c>
      <c r="K8599" t="s">
        <v>1543</v>
      </c>
      <c r="L8599">
        <v>2017</v>
      </c>
      <c r="M8599">
        <v>2</v>
      </c>
    </row>
    <row r="8600" spans="1:13" x14ac:dyDescent="0.25">
      <c r="A8600">
        <v>174768</v>
      </c>
      <c r="B8600" t="s">
        <v>1748</v>
      </c>
      <c r="C8600" t="s">
        <v>14</v>
      </c>
      <c r="D8600" t="s">
        <v>15</v>
      </c>
      <c r="E8600" t="s">
        <v>603</v>
      </c>
      <c r="F8600" s="1">
        <v>43284.385729166665</v>
      </c>
      <c r="G8600">
        <v>1</v>
      </c>
      <c r="H8600">
        <v>1407.91</v>
      </c>
      <c r="I8600">
        <v>1407.91</v>
      </c>
      <c r="J8600">
        <v>18</v>
      </c>
      <c r="K8600" t="s">
        <v>1543</v>
      </c>
      <c r="L8600">
        <v>2018</v>
      </c>
      <c r="M8600">
        <v>7</v>
      </c>
    </row>
    <row r="8601" spans="1:13" x14ac:dyDescent="0.25">
      <c r="A8601">
        <v>988793</v>
      </c>
      <c r="B8601" t="s">
        <v>1177</v>
      </c>
      <c r="C8601" t="s">
        <v>14</v>
      </c>
      <c r="D8601" t="s">
        <v>15</v>
      </c>
      <c r="E8601" t="s">
        <v>603</v>
      </c>
      <c r="F8601" s="1">
        <v>42772.462476851855</v>
      </c>
      <c r="G8601">
        <v>2</v>
      </c>
      <c r="H8601">
        <v>356.94</v>
      </c>
      <c r="I8601">
        <v>713.89</v>
      </c>
      <c r="J8601">
        <v>18</v>
      </c>
      <c r="K8601" t="s">
        <v>1543</v>
      </c>
      <c r="L8601">
        <v>2017</v>
      </c>
      <c r="M8601">
        <v>2</v>
      </c>
    </row>
    <row r="8602" spans="1:13" x14ac:dyDescent="0.25">
      <c r="A8602">
        <v>988793</v>
      </c>
      <c r="B8602" t="s">
        <v>1177</v>
      </c>
      <c r="C8602" t="s">
        <v>14</v>
      </c>
      <c r="D8602" t="s">
        <v>15</v>
      </c>
      <c r="E8602" t="s">
        <v>603</v>
      </c>
      <c r="F8602" s="1">
        <v>42832.564039351855</v>
      </c>
      <c r="G8602">
        <v>1</v>
      </c>
      <c r="H8602">
        <v>356.95</v>
      </c>
      <c r="I8602">
        <v>356.95</v>
      </c>
      <c r="J8602">
        <v>18</v>
      </c>
      <c r="K8602" t="s">
        <v>1543</v>
      </c>
      <c r="L8602">
        <v>2017</v>
      </c>
      <c r="M8602">
        <v>4</v>
      </c>
    </row>
    <row r="8603" spans="1:13" x14ac:dyDescent="0.25">
      <c r="A8603">
        <v>988793</v>
      </c>
      <c r="B8603" t="s">
        <v>1177</v>
      </c>
      <c r="C8603" t="s">
        <v>14</v>
      </c>
      <c r="D8603" t="s">
        <v>15</v>
      </c>
      <c r="E8603" t="s">
        <v>603</v>
      </c>
      <c r="F8603" s="1">
        <v>42867.598252314812</v>
      </c>
      <c r="G8603">
        <v>1</v>
      </c>
      <c r="H8603">
        <v>356.95</v>
      </c>
      <c r="I8603">
        <v>356.95</v>
      </c>
      <c r="J8603">
        <v>18</v>
      </c>
      <c r="K8603" t="s">
        <v>1543</v>
      </c>
      <c r="L8603">
        <v>2017</v>
      </c>
      <c r="M8603">
        <v>5</v>
      </c>
    </row>
    <row r="8604" spans="1:13" x14ac:dyDescent="0.25">
      <c r="A8604">
        <v>988793</v>
      </c>
      <c r="B8604" t="s">
        <v>1177</v>
      </c>
      <c r="C8604" t="s">
        <v>14</v>
      </c>
      <c r="D8604" t="s">
        <v>15</v>
      </c>
      <c r="E8604" t="s">
        <v>603</v>
      </c>
      <c r="F8604" s="1">
        <v>42968.337037037039</v>
      </c>
      <c r="G8604">
        <v>1</v>
      </c>
      <c r="H8604">
        <v>354.52</v>
      </c>
      <c r="I8604">
        <v>354.52</v>
      </c>
      <c r="J8604">
        <v>18</v>
      </c>
      <c r="K8604" t="s">
        <v>1543</v>
      </c>
      <c r="L8604">
        <v>2017</v>
      </c>
      <c r="M8604">
        <v>8</v>
      </c>
    </row>
    <row r="8605" spans="1:13" x14ac:dyDescent="0.25">
      <c r="A8605">
        <v>988793</v>
      </c>
      <c r="B8605" t="s">
        <v>1177</v>
      </c>
      <c r="C8605" t="s">
        <v>14</v>
      </c>
      <c r="D8605" t="s">
        <v>15</v>
      </c>
      <c r="E8605" t="s">
        <v>603</v>
      </c>
      <c r="F8605" s="1">
        <v>42968.337037037039</v>
      </c>
      <c r="G8605">
        <v>1</v>
      </c>
      <c r="H8605">
        <v>354.52</v>
      </c>
      <c r="I8605">
        <v>354.52</v>
      </c>
      <c r="J8605">
        <v>18</v>
      </c>
      <c r="K8605" t="s">
        <v>1543</v>
      </c>
      <c r="L8605">
        <v>2017</v>
      </c>
      <c r="M8605">
        <v>8</v>
      </c>
    </row>
    <row r="8606" spans="1:13" x14ac:dyDescent="0.25">
      <c r="A8606">
        <v>988793</v>
      </c>
      <c r="B8606" t="s">
        <v>1177</v>
      </c>
      <c r="C8606" t="s">
        <v>14</v>
      </c>
      <c r="D8606" t="s">
        <v>15</v>
      </c>
      <c r="E8606" t="s">
        <v>603</v>
      </c>
      <c r="F8606" s="1">
        <v>43017.389930555553</v>
      </c>
      <c r="G8606">
        <v>2</v>
      </c>
      <c r="H8606">
        <v>354.52</v>
      </c>
      <c r="I8606">
        <v>709.04</v>
      </c>
      <c r="J8606">
        <v>18</v>
      </c>
      <c r="K8606" t="s">
        <v>1543</v>
      </c>
      <c r="L8606">
        <v>2017</v>
      </c>
      <c r="M8606">
        <v>10</v>
      </c>
    </row>
    <row r="8607" spans="1:13" x14ac:dyDescent="0.25">
      <c r="A8607">
        <v>988793</v>
      </c>
      <c r="B8607" t="s">
        <v>1177</v>
      </c>
      <c r="C8607" t="s">
        <v>14</v>
      </c>
      <c r="D8607" t="s">
        <v>15</v>
      </c>
      <c r="E8607" t="s">
        <v>603</v>
      </c>
      <c r="F8607" s="1">
        <v>43038.42628472222</v>
      </c>
      <c r="G8607">
        <v>1</v>
      </c>
      <c r="H8607">
        <v>354.52</v>
      </c>
      <c r="I8607">
        <v>354.52</v>
      </c>
      <c r="J8607">
        <v>18</v>
      </c>
      <c r="K8607" t="s">
        <v>1543</v>
      </c>
      <c r="L8607">
        <v>2017</v>
      </c>
      <c r="M8607">
        <v>10</v>
      </c>
    </row>
    <row r="8608" spans="1:13" x14ac:dyDescent="0.25">
      <c r="A8608">
        <v>988793</v>
      </c>
      <c r="B8608" t="s">
        <v>1177</v>
      </c>
      <c r="C8608" t="s">
        <v>14</v>
      </c>
      <c r="D8608" t="s">
        <v>15</v>
      </c>
      <c r="E8608" t="s">
        <v>603</v>
      </c>
      <c r="F8608" s="1">
        <v>43038.42628472222</v>
      </c>
      <c r="G8608">
        <v>1</v>
      </c>
      <c r="H8608">
        <v>354.52</v>
      </c>
      <c r="I8608">
        <v>354.52</v>
      </c>
      <c r="J8608">
        <v>18</v>
      </c>
      <c r="K8608" t="s">
        <v>1543</v>
      </c>
      <c r="L8608">
        <v>2017</v>
      </c>
      <c r="M8608">
        <v>10</v>
      </c>
    </row>
    <row r="8609" spans="1:13" x14ac:dyDescent="0.25">
      <c r="A8609">
        <v>988793</v>
      </c>
      <c r="B8609" t="s">
        <v>1177</v>
      </c>
      <c r="C8609" t="s">
        <v>14</v>
      </c>
      <c r="D8609" t="s">
        <v>15</v>
      </c>
      <c r="E8609" t="s">
        <v>603</v>
      </c>
      <c r="F8609" s="1">
        <v>43091.421678240738</v>
      </c>
      <c r="G8609">
        <v>1</v>
      </c>
      <c r="H8609">
        <v>354.52</v>
      </c>
      <c r="I8609">
        <v>354.52</v>
      </c>
      <c r="J8609">
        <v>18</v>
      </c>
      <c r="K8609" t="s">
        <v>1543</v>
      </c>
      <c r="L8609">
        <v>2017</v>
      </c>
      <c r="M8609">
        <v>12</v>
      </c>
    </row>
    <row r="8610" spans="1:13" x14ac:dyDescent="0.25">
      <c r="A8610">
        <v>988793</v>
      </c>
      <c r="B8610" t="s">
        <v>1177</v>
      </c>
      <c r="C8610" t="s">
        <v>14</v>
      </c>
      <c r="D8610" t="s">
        <v>15</v>
      </c>
      <c r="E8610" t="s">
        <v>603</v>
      </c>
      <c r="F8610" s="1">
        <v>43091.421678240738</v>
      </c>
      <c r="G8610">
        <v>1</v>
      </c>
      <c r="H8610">
        <v>354.52</v>
      </c>
      <c r="I8610">
        <v>354.52</v>
      </c>
      <c r="J8610">
        <v>18</v>
      </c>
      <c r="K8610" t="s">
        <v>1543</v>
      </c>
      <c r="L8610">
        <v>2017</v>
      </c>
      <c r="M8610">
        <v>12</v>
      </c>
    </row>
    <row r="8611" spans="1:13" x14ac:dyDescent="0.25">
      <c r="A8611">
        <v>988793</v>
      </c>
      <c r="B8611" t="s">
        <v>1177</v>
      </c>
      <c r="C8611" t="s">
        <v>14</v>
      </c>
      <c r="D8611" t="s">
        <v>15</v>
      </c>
      <c r="E8611" t="s">
        <v>603</v>
      </c>
      <c r="F8611" s="1">
        <v>43171.330960648149</v>
      </c>
      <c r="G8611">
        <v>2</v>
      </c>
      <c r="H8611">
        <v>354.52</v>
      </c>
      <c r="I8611">
        <v>709.04</v>
      </c>
      <c r="J8611">
        <v>18</v>
      </c>
      <c r="K8611" t="s">
        <v>1543</v>
      </c>
      <c r="L8611">
        <v>2018</v>
      </c>
      <c r="M8611">
        <v>3</v>
      </c>
    </row>
    <row r="8612" spans="1:13" x14ac:dyDescent="0.25">
      <c r="A8612">
        <v>988793</v>
      </c>
      <c r="B8612" t="s">
        <v>1177</v>
      </c>
      <c r="C8612" t="s">
        <v>14</v>
      </c>
      <c r="D8612" t="s">
        <v>15</v>
      </c>
      <c r="E8612" t="s">
        <v>603</v>
      </c>
      <c r="F8612" s="1">
        <v>43224.532430555555</v>
      </c>
      <c r="G8612">
        <v>1</v>
      </c>
      <c r="H8612">
        <v>354.49</v>
      </c>
      <c r="I8612">
        <v>354.49</v>
      </c>
      <c r="J8612">
        <v>18</v>
      </c>
      <c r="K8612" t="s">
        <v>1543</v>
      </c>
      <c r="L8612">
        <v>2018</v>
      </c>
      <c r="M8612">
        <v>5</v>
      </c>
    </row>
    <row r="8613" spans="1:13" x14ac:dyDescent="0.25">
      <c r="A8613">
        <v>988793</v>
      </c>
      <c r="B8613" t="s">
        <v>1177</v>
      </c>
      <c r="C8613" t="s">
        <v>14</v>
      </c>
      <c r="D8613" t="s">
        <v>15</v>
      </c>
      <c r="E8613" t="s">
        <v>603</v>
      </c>
      <c r="F8613" s="1">
        <v>43255.420740740738</v>
      </c>
      <c r="G8613">
        <v>1</v>
      </c>
      <c r="H8613">
        <v>354.49</v>
      </c>
      <c r="I8613">
        <v>354.49</v>
      </c>
      <c r="J8613">
        <v>18</v>
      </c>
      <c r="K8613" t="s">
        <v>1543</v>
      </c>
      <c r="L8613">
        <v>2018</v>
      </c>
      <c r="M8613">
        <v>6</v>
      </c>
    </row>
    <row r="8614" spans="1:13" x14ac:dyDescent="0.25">
      <c r="A8614">
        <v>988793</v>
      </c>
      <c r="B8614" t="s">
        <v>1177</v>
      </c>
      <c r="C8614" t="s">
        <v>14</v>
      </c>
      <c r="D8614" t="s">
        <v>15</v>
      </c>
      <c r="E8614" t="s">
        <v>603</v>
      </c>
      <c r="F8614" s="1">
        <v>43255.420740740738</v>
      </c>
      <c r="G8614">
        <v>1</v>
      </c>
      <c r="H8614">
        <v>354.49</v>
      </c>
      <c r="I8614">
        <v>354.49</v>
      </c>
      <c r="J8614">
        <v>18</v>
      </c>
      <c r="K8614" t="s">
        <v>1543</v>
      </c>
      <c r="L8614">
        <v>2018</v>
      </c>
      <c r="M8614">
        <v>6</v>
      </c>
    </row>
    <row r="8615" spans="1:13" x14ac:dyDescent="0.25">
      <c r="A8615">
        <v>988793</v>
      </c>
      <c r="B8615" t="s">
        <v>1177</v>
      </c>
      <c r="C8615" t="s">
        <v>14</v>
      </c>
      <c r="D8615" t="s">
        <v>15</v>
      </c>
      <c r="E8615" t="s">
        <v>603</v>
      </c>
      <c r="F8615" s="1">
        <v>43332.364282407405</v>
      </c>
      <c r="G8615">
        <v>1</v>
      </c>
      <c r="H8615">
        <v>354.49</v>
      </c>
      <c r="I8615">
        <v>354.49</v>
      </c>
      <c r="J8615">
        <v>18</v>
      </c>
      <c r="K8615" t="s">
        <v>1543</v>
      </c>
      <c r="L8615">
        <v>2018</v>
      </c>
      <c r="M8615">
        <v>8</v>
      </c>
    </row>
    <row r="8616" spans="1:13" x14ac:dyDescent="0.25">
      <c r="A8616">
        <v>988793</v>
      </c>
      <c r="B8616" t="s">
        <v>1177</v>
      </c>
      <c r="C8616" t="s">
        <v>14</v>
      </c>
      <c r="D8616" t="s">
        <v>15</v>
      </c>
      <c r="E8616" t="s">
        <v>603</v>
      </c>
      <c r="F8616" s="1">
        <v>43374.413958333331</v>
      </c>
      <c r="G8616">
        <v>1</v>
      </c>
      <c r="H8616">
        <v>354.49</v>
      </c>
      <c r="I8616">
        <v>354.49</v>
      </c>
      <c r="J8616">
        <v>18</v>
      </c>
      <c r="K8616" t="s">
        <v>1543</v>
      </c>
      <c r="L8616">
        <v>2018</v>
      </c>
      <c r="M8616">
        <v>10</v>
      </c>
    </row>
    <row r="8617" spans="1:13" x14ac:dyDescent="0.25">
      <c r="A8617">
        <v>988793</v>
      </c>
      <c r="B8617" t="s">
        <v>1177</v>
      </c>
      <c r="C8617" t="s">
        <v>14</v>
      </c>
      <c r="D8617" t="s">
        <v>15</v>
      </c>
      <c r="E8617" t="s">
        <v>603</v>
      </c>
      <c r="F8617" s="1">
        <v>43395.346828703703</v>
      </c>
      <c r="G8617">
        <v>1</v>
      </c>
      <c r="H8617">
        <v>354.49</v>
      </c>
      <c r="I8617">
        <v>354.49</v>
      </c>
      <c r="J8617">
        <v>18</v>
      </c>
      <c r="K8617" t="s">
        <v>1543</v>
      </c>
      <c r="L8617">
        <v>2018</v>
      </c>
      <c r="M8617">
        <v>10</v>
      </c>
    </row>
    <row r="8618" spans="1:13" x14ac:dyDescent="0.25">
      <c r="A8618">
        <v>988793</v>
      </c>
      <c r="B8618" t="s">
        <v>1177</v>
      </c>
      <c r="C8618" t="s">
        <v>14</v>
      </c>
      <c r="D8618" t="s">
        <v>15</v>
      </c>
      <c r="E8618" t="s">
        <v>603</v>
      </c>
      <c r="F8618" s="1">
        <v>43416.354733796295</v>
      </c>
      <c r="G8618">
        <v>2</v>
      </c>
      <c r="H8618">
        <v>354.49</v>
      </c>
      <c r="I8618">
        <v>708.98</v>
      </c>
      <c r="J8618">
        <v>18</v>
      </c>
      <c r="K8618" t="s">
        <v>1543</v>
      </c>
      <c r="L8618">
        <v>2018</v>
      </c>
      <c r="M8618">
        <v>11</v>
      </c>
    </row>
    <row r="8619" spans="1:13" x14ac:dyDescent="0.25">
      <c r="A8619">
        <v>988793</v>
      </c>
      <c r="B8619" t="s">
        <v>1177</v>
      </c>
      <c r="C8619" t="s">
        <v>14</v>
      </c>
      <c r="D8619" t="s">
        <v>15</v>
      </c>
      <c r="E8619" t="s">
        <v>603</v>
      </c>
      <c r="F8619" s="1">
        <v>43507.406377314815</v>
      </c>
      <c r="G8619">
        <v>1</v>
      </c>
      <c r="H8619">
        <v>354.49</v>
      </c>
      <c r="I8619">
        <v>354.49</v>
      </c>
      <c r="J8619">
        <v>18</v>
      </c>
      <c r="K8619" t="s">
        <v>1543</v>
      </c>
      <c r="L8619">
        <v>2019</v>
      </c>
      <c r="M8619">
        <v>2</v>
      </c>
    </row>
    <row r="8620" spans="1:13" x14ac:dyDescent="0.25">
      <c r="A8620">
        <v>988793</v>
      </c>
      <c r="B8620" t="s">
        <v>1177</v>
      </c>
      <c r="C8620" t="s">
        <v>14</v>
      </c>
      <c r="D8620" t="s">
        <v>15</v>
      </c>
      <c r="E8620" t="s">
        <v>603</v>
      </c>
      <c r="F8620" s="1">
        <v>43507.406377314815</v>
      </c>
      <c r="G8620">
        <v>1</v>
      </c>
      <c r="H8620">
        <v>354.49</v>
      </c>
      <c r="I8620">
        <v>354.49</v>
      </c>
      <c r="J8620">
        <v>18</v>
      </c>
      <c r="K8620" t="s">
        <v>1543</v>
      </c>
      <c r="L8620">
        <v>2019</v>
      </c>
      <c r="M8620">
        <v>2</v>
      </c>
    </row>
    <row r="8621" spans="1:13" x14ac:dyDescent="0.25">
      <c r="A8621">
        <v>988793</v>
      </c>
      <c r="B8621" t="s">
        <v>1177</v>
      </c>
      <c r="C8621" t="s">
        <v>14</v>
      </c>
      <c r="D8621" t="s">
        <v>15</v>
      </c>
      <c r="E8621" t="s">
        <v>603</v>
      </c>
      <c r="F8621" s="1">
        <v>43570.339791666665</v>
      </c>
      <c r="G8621">
        <v>1</v>
      </c>
      <c r="H8621">
        <v>354.49</v>
      </c>
      <c r="I8621">
        <v>354.49</v>
      </c>
      <c r="J8621">
        <v>18</v>
      </c>
      <c r="K8621" t="s">
        <v>1543</v>
      </c>
      <c r="L8621">
        <v>2019</v>
      </c>
      <c r="M8621">
        <v>4</v>
      </c>
    </row>
    <row r="8622" spans="1:13" x14ac:dyDescent="0.25">
      <c r="A8622">
        <v>988793</v>
      </c>
      <c r="B8622" t="s">
        <v>1177</v>
      </c>
      <c r="C8622" t="s">
        <v>14</v>
      </c>
      <c r="D8622" t="s">
        <v>15</v>
      </c>
      <c r="E8622" t="s">
        <v>603</v>
      </c>
      <c r="F8622" s="1">
        <v>43696.402407407404</v>
      </c>
      <c r="G8622">
        <v>1</v>
      </c>
      <c r="H8622">
        <v>354.49</v>
      </c>
      <c r="I8622">
        <v>354.49</v>
      </c>
      <c r="J8622">
        <v>18</v>
      </c>
      <c r="K8622" t="s">
        <v>1543</v>
      </c>
      <c r="L8622">
        <v>2019</v>
      </c>
      <c r="M8622">
        <v>8</v>
      </c>
    </row>
    <row r="8623" spans="1:13" x14ac:dyDescent="0.25">
      <c r="A8623">
        <v>988793</v>
      </c>
      <c r="B8623" t="s">
        <v>1177</v>
      </c>
      <c r="C8623" t="s">
        <v>14</v>
      </c>
      <c r="D8623" t="s">
        <v>15</v>
      </c>
      <c r="E8623" t="s">
        <v>603</v>
      </c>
      <c r="F8623" s="1">
        <v>43808.420671296299</v>
      </c>
      <c r="G8623">
        <v>3</v>
      </c>
      <c r="H8623">
        <v>354.07</v>
      </c>
      <c r="I8623">
        <v>1062.21</v>
      </c>
      <c r="J8623">
        <v>18</v>
      </c>
      <c r="K8623" t="s">
        <v>1543</v>
      </c>
      <c r="L8623">
        <v>2019</v>
      </c>
      <c r="M8623">
        <v>12</v>
      </c>
    </row>
    <row r="8624" spans="1:13" x14ac:dyDescent="0.25">
      <c r="A8624">
        <v>142870</v>
      </c>
      <c r="B8624" t="s">
        <v>1178</v>
      </c>
      <c r="C8624" t="s">
        <v>14</v>
      </c>
      <c r="D8624" t="s">
        <v>15</v>
      </c>
      <c r="E8624" t="s">
        <v>603</v>
      </c>
      <c r="F8624" s="1">
        <v>42821.416122685187</v>
      </c>
      <c r="G8624">
        <v>1</v>
      </c>
      <c r="H8624">
        <v>732.31</v>
      </c>
      <c r="I8624">
        <v>732.31</v>
      </c>
      <c r="J8624">
        <v>18</v>
      </c>
      <c r="K8624" t="s">
        <v>1543</v>
      </c>
      <c r="L8624">
        <v>2017</v>
      </c>
      <c r="M8624">
        <v>3</v>
      </c>
    </row>
    <row r="8625" spans="1:13" x14ac:dyDescent="0.25">
      <c r="A8625">
        <v>142870</v>
      </c>
      <c r="B8625" t="s">
        <v>1178</v>
      </c>
      <c r="C8625" t="s">
        <v>14</v>
      </c>
      <c r="D8625" t="s">
        <v>15</v>
      </c>
      <c r="E8625" t="s">
        <v>603</v>
      </c>
      <c r="F8625" s="1">
        <v>42828.419872685183</v>
      </c>
      <c r="G8625">
        <v>1</v>
      </c>
      <c r="H8625">
        <v>732.31</v>
      </c>
      <c r="I8625">
        <v>732.31</v>
      </c>
      <c r="J8625">
        <v>18</v>
      </c>
      <c r="K8625" t="s">
        <v>1543</v>
      </c>
      <c r="L8625">
        <v>2017</v>
      </c>
      <c r="M8625">
        <v>4</v>
      </c>
    </row>
    <row r="8626" spans="1:13" x14ac:dyDescent="0.25">
      <c r="A8626">
        <v>142870</v>
      </c>
      <c r="B8626" t="s">
        <v>1178</v>
      </c>
      <c r="C8626" t="s">
        <v>14</v>
      </c>
      <c r="D8626" t="s">
        <v>15</v>
      </c>
      <c r="E8626" t="s">
        <v>603</v>
      </c>
      <c r="F8626" s="1">
        <v>42828.419872685183</v>
      </c>
      <c r="G8626">
        <v>1</v>
      </c>
      <c r="H8626">
        <v>732.31</v>
      </c>
      <c r="I8626">
        <v>732.31</v>
      </c>
      <c r="J8626">
        <v>18</v>
      </c>
      <c r="K8626" t="s">
        <v>1543</v>
      </c>
      <c r="L8626">
        <v>2017</v>
      </c>
      <c r="M8626">
        <v>4</v>
      </c>
    </row>
    <row r="8627" spans="1:13" x14ac:dyDescent="0.25">
      <c r="A8627">
        <v>142870</v>
      </c>
      <c r="B8627" t="s">
        <v>1178</v>
      </c>
      <c r="C8627" t="s">
        <v>14</v>
      </c>
      <c r="D8627" t="s">
        <v>15</v>
      </c>
      <c r="E8627" t="s">
        <v>603</v>
      </c>
      <c r="F8627" s="1">
        <v>42860.511423611111</v>
      </c>
      <c r="G8627">
        <v>1</v>
      </c>
      <c r="H8627">
        <v>732.31</v>
      </c>
      <c r="I8627">
        <v>732.31</v>
      </c>
      <c r="J8627">
        <v>18</v>
      </c>
      <c r="K8627" t="s">
        <v>1543</v>
      </c>
      <c r="L8627">
        <v>2017</v>
      </c>
      <c r="M8627">
        <v>5</v>
      </c>
    </row>
    <row r="8628" spans="1:13" x14ac:dyDescent="0.25">
      <c r="A8628">
        <v>142870</v>
      </c>
      <c r="B8628" t="s">
        <v>1178</v>
      </c>
      <c r="C8628" t="s">
        <v>14</v>
      </c>
      <c r="D8628" t="s">
        <v>15</v>
      </c>
      <c r="E8628" t="s">
        <v>603</v>
      </c>
      <c r="F8628" s="1">
        <v>42877.407546296294</v>
      </c>
      <c r="G8628">
        <v>1</v>
      </c>
      <c r="H8628">
        <v>727.32</v>
      </c>
      <c r="I8628">
        <v>727.32</v>
      </c>
      <c r="J8628">
        <v>18</v>
      </c>
      <c r="K8628" t="s">
        <v>1543</v>
      </c>
      <c r="L8628">
        <v>2017</v>
      </c>
      <c r="M8628">
        <v>5</v>
      </c>
    </row>
    <row r="8629" spans="1:13" x14ac:dyDescent="0.25">
      <c r="A8629">
        <v>142870</v>
      </c>
      <c r="B8629" t="s">
        <v>1178</v>
      </c>
      <c r="C8629" t="s">
        <v>14</v>
      </c>
      <c r="D8629" t="s">
        <v>15</v>
      </c>
      <c r="E8629" t="s">
        <v>603</v>
      </c>
      <c r="F8629" s="1">
        <v>42898.440983796296</v>
      </c>
      <c r="G8629">
        <v>1</v>
      </c>
      <c r="H8629">
        <v>732.31</v>
      </c>
      <c r="I8629">
        <v>732.31</v>
      </c>
      <c r="J8629">
        <v>18</v>
      </c>
      <c r="K8629" t="s">
        <v>1543</v>
      </c>
      <c r="L8629">
        <v>2017</v>
      </c>
      <c r="M8629">
        <v>6</v>
      </c>
    </row>
    <row r="8630" spans="1:13" x14ac:dyDescent="0.25">
      <c r="A8630">
        <v>142870</v>
      </c>
      <c r="B8630" t="s">
        <v>1178</v>
      </c>
      <c r="C8630" t="s">
        <v>14</v>
      </c>
      <c r="D8630" t="s">
        <v>15</v>
      </c>
      <c r="E8630" t="s">
        <v>603</v>
      </c>
      <c r="F8630" s="1">
        <v>42898.440983796296</v>
      </c>
      <c r="G8630">
        <v>1</v>
      </c>
      <c r="H8630">
        <v>727.32</v>
      </c>
      <c r="I8630">
        <v>727.32</v>
      </c>
      <c r="J8630">
        <v>18</v>
      </c>
      <c r="K8630" t="s">
        <v>1543</v>
      </c>
      <c r="L8630">
        <v>2017</v>
      </c>
      <c r="M8630">
        <v>6</v>
      </c>
    </row>
    <row r="8631" spans="1:13" x14ac:dyDescent="0.25">
      <c r="A8631">
        <v>142870</v>
      </c>
      <c r="B8631" t="s">
        <v>1178</v>
      </c>
      <c r="C8631" t="s">
        <v>14</v>
      </c>
      <c r="D8631" t="s">
        <v>15</v>
      </c>
      <c r="E8631" t="s">
        <v>603</v>
      </c>
      <c r="F8631" s="1">
        <v>42912.410821759258</v>
      </c>
      <c r="G8631">
        <v>2</v>
      </c>
      <c r="H8631">
        <v>732.31</v>
      </c>
      <c r="I8631">
        <v>1464.62</v>
      </c>
      <c r="J8631">
        <v>18</v>
      </c>
      <c r="K8631" t="s">
        <v>1543</v>
      </c>
      <c r="L8631">
        <v>2017</v>
      </c>
      <c r="M8631">
        <v>6</v>
      </c>
    </row>
    <row r="8632" spans="1:13" x14ac:dyDescent="0.25">
      <c r="A8632">
        <v>142870</v>
      </c>
      <c r="B8632" t="s">
        <v>1178</v>
      </c>
      <c r="C8632" t="s">
        <v>14</v>
      </c>
      <c r="D8632" t="s">
        <v>15</v>
      </c>
      <c r="E8632" t="s">
        <v>603</v>
      </c>
      <c r="F8632" s="1">
        <v>42916.525277777779</v>
      </c>
      <c r="G8632">
        <v>2</v>
      </c>
      <c r="H8632">
        <v>727.32</v>
      </c>
      <c r="I8632">
        <v>1454.64</v>
      </c>
      <c r="J8632">
        <v>18</v>
      </c>
      <c r="K8632" t="s">
        <v>1543</v>
      </c>
      <c r="L8632">
        <v>2017</v>
      </c>
      <c r="M8632">
        <v>6</v>
      </c>
    </row>
    <row r="8633" spans="1:13" x14ac:dyDescent="0.25">
      <c r="A8633">
        <v>142870</v>
      </c>
      <c r="B8633" t="s">
        <v>1178</v>
      </c>
      <c r="C8633" t="s">
        <v>14</v>
      </c>
      <c r="D8633" t="s">
        <v>15</v>
      </c>
      <c r="E8633" t="s">
        <v>603</v>
      </c>
      <c r="F8633" s="1">
        <v>42926.419953703706</v>
      </c>
      <c r="G8633">
        <v>2</v>
      </c>
      <c r="H8633">
        <v>727.32</v>
      </c>
      <c r="I8633">
        <v>1454.64</v>
      </c>
      <c r="J8633">
        <v>18</v>
      </c>
      <c r="K8633" t="s">
        <v>1543</v>
      </c>
      <c r="L8633">
        <v>2017</v>
      </c>
      <c r="M8633">
        <v>7</v>
      </c>
    </row>
    <row r="8634" spans="1:13" x14ac:dyDescent="0.25">
      <c r="A8634">
        <v>142870</v>
      </c>
      <c r="B8634" t="s">
        <v>1178</v>
      </c>
      <c r="C8634" t="s">
        <v>14</v>
      </c>
      <c r="D8634" t="s">
        <v>15</v>
      </c>
      <c r="E8634" t="s">
        <v>603</v>
      </c>
      <c r="F8634" s="1">
        <v>42933.528252314813</v>
      </c>
      <c r="G8634">
        <v>2</v>
      </c>
      <c r="H8634">
        <v>727.32</v>
      </c>
      <c r="I8634">
        <v>1454.64</v>
      </c>
      <c r="J8634">
        <v>18</v>
      </c>
      <c r="K8634" t="s">
        <v>1543</v>
      </c>
      <c r="L8634">
        <v>2017</v>
      </c>
      <c r="M8634">
        <v>7</v>
      </c>
    </row>
    <row r="8635" spans="1:13" x14ac:dyDescent="0.25">
      <c r="A8635">
        <v>142870</v>
      </c>
      <c r="B8635" t="s">
        <v>1178</v>
      </c>
      <c r="C8635" t="s">
        <v>14</v>
      </c>
      <c r="D8635" t="s">
        <v>15</v>
      </c>
      <c r="E8635" t="s">
        <v>603</v>
      </c>
      <c r="F8635" s="1">
        <v>42934.368611111109</v>
      </c>
      <c r="G8635">
        <v>1</v>
      </c>
      <c r="H8635">
        <v>727.32</v>
      </c>
      <c r="I8635">
        <v>727.32</v>
      </c>
      <c r="J8635">
        <v>18</v>
      </c>
      <c r="K8635" t="s">
        <v>1543</v>
      </c>
      <c r="L8635">
        <v>2017</v>
      </c>
      <c r="M8635">
        <v>7</v>
      </c>
    </row>
    <row r="8636" spans="1:13" x14ac:dyDescent="0.25">
      <c r="A8636">
        <v>142870</v>
      </c>
      <c r="B8636" t="s">
        <v>1178</v>
      </c>
      <c r="C8636" t="s">
        <v>14</v>
      </c>
      <c r="D8636" t="s">
        <v>15</v>
      </c>
      <c r="E8636" t="s">
        <v>603</v>
      </c>
      <c r="F8636" s="1">
        <v>43224.532430555555</v>
      </c>
      <c r="G8636">
        <v>1</v>
      </c>
      <c r="H8636">
        <v>727.25</v>
      </c>
      <c r="I8636">
        <v>727.25</v>
      </c>
      <c r="J8636">
        <v>18</v>
      </c>
      <c r="K8636" t="s">
        <v>1543</v>
      </c>
      <c r="L8636">
        <v>2018</v>
      </c>
      <c r="M8636">
        <v>5</v>
      </c>
    </row>
    <row r="8637" spans="1:13" x14ac:dyDescent="0.25">
      <c r="A8637">
        <v>142870</v>
      </c>
      <c r="B8637" t="s">
        <v>1178</v>
      </c>
      <c r="C8637" t="s">
        <v>14</v>
      </c>
      <c r="D8637" t="s">
        <v>15</v>
      </c>
      <c r="E8637" t="s">
        <v>603</v>
      </c>
      <c r="F8637" s="1">
        <v>43227.383657407408</v>
      </c>
      <c r="G8637">
        <v>1</v>
      </c>
      <c r="H8637">
        <v>727.25</v>
      </c>
      <c r="I8637">
        <v>727.25</v>
      </c>
      <c r="J8637">
        <v>18</v>
      </c>
      <c r="K8637" t="s">
        <v>1543</v>
      </c>
      <c r="L8637">
        <v>2018</v>
      </c>
      <c r="M8637">
        <v>5</v>
      </c>
    </row>
    <row r="8638" spans="1:13" x14ac:dyDescent="0.25">
      <c r="A8638">
        <v>142870</v>
      </c>
      <c r="B8638" t="s">
        <v>1178</v>
      </c>
      <c r="C8638" t="s">
        <v>14</v>
      </c>
      <c r="D8638" t="s">
        <v>15</v>
      </c>
      <c r="E8638" t="s">
        <v>603</v>
      </c>
      <c r="F8638" s="1">
        <v>43234.357372685183</v>
      </c>
      <c r="G8638">
        <v>1</v>
      </c>
      <c r="H8638">
        <v>727.25</v>
      </c>
      <c r="I8638">
        <v>727.25</v>
      </c>
      <c r="J8638">
        <v>18</v>
      </c>
      <c r="K8638" t="s">
        <v>1543</v>
      </c>
      <c r="L8638">
        <v>2018</v>
      </c>
      <c r="M8638">
        <v>5</v>
      </c>
    </row>
    <row r="8639" spans="1:13" x14ac:dyDescent="0.25">
      <c r="A8639">
        <v>142870</v>
      </c>
      <c r="B8639" t="s">
        <v>1178</v>
      </c>
      <c r="C8639" t="s">
        <v>14</v>
      </c>
      <c r="D8639" t="s">
        <v>15</v>
      </c>
      <c r="E8639" t="s">
        <v>603</v>
      </c>
      <c r="F8639" s="1">
        <v>43332.364282407405</v>
      </c>
      <c r="G8639">
        <v>1</v>
      </c>
      <c r="H8639">
        <v>727.25</v>
      </c>
      <c r="I8639">
        <v>727.25</v>
      </c>
      <c r="J8639">
        <v>18</v>
      </c>
      <c r="K8639" t="s">
        <v>1543</v>
      </c>
      <c r="L8639">
        <v>2018</v>
      </c>
      <c r="M8639">
        <v>8</v>
      </c>
    </row>
    <row r="8640" spans="1:13" x14ac:dyDescent="0.25">
      <c r="A8640">
        <v>142870</v>
      </c>
      <c r="B8640" t="s">
        <v>1178</v>
      </c>
      <c r="C8640" t="s">
        <v>14</v>
      </c>
      <c r="D8640" t="s">
        <v>15</v>
      </c>
      <c r="E8640" t="s">
        <v>603</v>
      </c>
      <c r="F8640" s="1">
        <v>43367.425381944442</v>
      </c>
      <c r="G8640">
        <v>1</v>
      </c>
      <c r="H8640">
        <v>727.25</v>
      </c>
      <c r="I8640">
        <v>727.25</v>
      </c>
      <c r="J8640">
        <v>18</v>
      </c>
      <c r="K8640" t="s">
        <v>1543</v>
      </c>
      <c r="L8640">
        <v>2018</v>
      </c>
      <c r="M8640">
        <v>9</v>
      </c>
    </row>
    <row r="8641" spans="1:13" x14ac:dyDescent="0.25">
      <c r="A8641">
        <v>142870</v>
      </c>
      <c r="B8641" t="s">
        <v>1178</v>
      </c>
      <c r="C8641" t="s">
        <v>14</v>
      </c>
      <c r="D8641" t="s">
        <v>15</v>
      </c>
      <c r="E8641" t="s">
        <v>603</v>
      </c>
      <c r="F8641" s="1">
        <v>43367.425381944442</v>
      </c>
      <c r="G8641">
        <v>1</v>
      </c>
      <c r="H8641">
        <v>727.25</v>
      </c>
      <c r="I8641">
        <v>727.25</v>
      </c>
      <c r="J8641">
        <v>18</v>
      </c>
      <c r="K8641" t="s">
        <v>1543</v>
      </c>
      <c r="L8641">
        <v>2018</v>
      </c>
      <c r="M8641">
        <v>9</v>
      </c>
    </row>
    <row r="8642" spans="1:13" x14ac:dyDescent="0.25">
      <c r="A8642">
        <v>142870</v>
      </c>
      <c r="B8642" t="s">
        <v>1178</v>
      </c>
      <c r="C8642" t="s">
        <v>14</v>
      </c>
      <c r="D8642" t="s">
        <v>15</v>
      </c>
      <c r="E8642" t="s">
        <v>603</v>
      </c>
      <c r="F8642" s="1">
        <v>43395.346828703703</v>
      </c>
      <c r="G8642">
        <v>1</v>
      </c>
      <c r="H8642">
        <v>727.25</v>
      </c>
      <c r="I8642">
        <v>727.25</v>
      </c>
      <c r="J8642">
        <v>18</v>
      </c>
      <c r="K8642" t="s">
        <v>1543</v>
      </c>
      <c r="L8642">
        <v>2018</v>
      </c>
      <c r="M8642">
        <v>10</v>
      </c>
    </row>
    <row r="8643" spans="1:13" x14ac:dyDescent="0.25">
      <c r="A8643">
        <v>142870</v>
      </c>
      <c r="B8643" t="s">
        <v>1178</v>
      </c>
      <c r="C8643" t="s">
        <v>14</v>
      </c>
      <c r="D8643" t="s">
        <v>15</v>
      </c>
      <c r="E8643" t="s">
        <v>603</v>
      </c>
      <c r="F8643" s="1">
        <v>43416.354733796295</v>
      </c>
      <c r="G8643">
        <v>1</v>
      </c>
      <c r="H8643">
        <v>727.25</v>
      </c>
      <c r="I8643">
        <v>727.25</v>
      </c>
      <c r="J8643">
        <v>18</v>
      </c>
      <c r="K8643" t="s">
        <v>1543</v>
      </c>
      <c r="L8643">
        <v>2018</v>
      </c>
      <c r="M8643">
        <v>11</v>
      </c>
    </row>
    <row r="8644" spans="1:13" x14ac:dyDescent="0.25">
      <c r="A8644">
        <v>142870</v>
      </c>
      <c r="B8644" t="s">
        <v>1178</v>
      </c>
      <c r="C8644" t="s">
        <v>14</v>
      </c>
      <c r="D8644" t="s">
        <v>15</v>
      </c>
      <c r="E8644" t="s">
        <v>603</v>
      </c>
      <c r="F8644" s="1">
        <v>43416.354733796295</v>
      </c>
      <c r="G8644">
        <v>1</v>
      </c>
      <c r="H8644">
        <v>727.25</v>
      </c>
      <c r="I8644">
        <v>727.25</v>
      </c>
      <c r="J8644">
        <v>18</v>
      </c>
      <c r="K8644" t="s">
        <v>1543</v>
      </c>
      <c r="L8644">
        <v>2018</v>
      </c>
      <c r="M8644">
        <v>11</v>
      </c>
    </row>
    <row r="8645" spans="1:13" x14ac:dyDescent="0.25">
      <c r="A8645">
        <v>142870</v>
      </c>
      <c r="B8645" t="s">
        <v>1178</v>
      </c>
      <c r="C8645" t="s">
        <v>14</v>
      </c>
      <c r="D8645" t="s">
        <v>15</v>
      </c>
      <c r="E8645" t="s">
        <v>603</v>
      </c>
      <c r="F8645" s="1">
        <v>43462.428368055553</v>
      </c>
      <c r="G8645">
        <v>1</v>
      </c>
      <c r="H8645">
        <v>727.25</v>
      </c>
      <c r="I8645">
        <v>727.25</v>
      </c>
      <c r="J8645">
        <v>18</v>
      </c>
      <c r="K8645" t="s">
        <v>1543</v>
      </c>
      <c r="L8645">
        <v>2018</v>
      </c>
      <c r="M8645">
        <v>12</v>
      </c>
    </row>
    <row r="8646" spans="1:13" x14ac:dyDescent="0.25">
      <c r="A8646">
        <v>142870</v>
      </c>
      <c r="B8646" t="s">
        <v>1178</v>
      </c>
      <c r="C8646" t="s">
        <v>14</v>
      </c>
      <c r="D8646" t="s">
        <v>15</v>
      </c>
      <c r="E8646" t="s">
        <v>603</v>
      </c>
      <c r="F8646" s="1">
        <v>43486.4065162037</v>
      </c>
      <c r="G8646">
        <v>1</v>
      </c>
      <c r="H8646">
        <v>727.25</v>
      </c>
      <c r="I8646">
        <v>727.25</v>
      </c>
      <c r="J8646">
        <v>18</v>
      </c>
      <c r="K8646" t="s">
        <v>1543</v>
      </c>
      <c r="L8646">
        <v>2019</v>
      </c>
      <c r="M8646">
        <v>1</v>
      </c>
    </row>
    <row r="8647" spans="1:13" x14ac:dyDescent="0.25">
      <c r="A8647">
        <v>142870</v>
      </c>
      <c r="B8647" t="s">
        <v>1178</v>
      </c>
      <c r="C8647" t="s">
        <v>14</v>
      </c>
      <c r="D8647" t="s">
        <v>15</v>
      </c>
      <c r="E8647" t="s">
        <v>603</v>
      </c>
      <c r="F8647" s="1">
        <v>43521.418356481481</v>
      </c>
      <c r="G8647">
        <v>1</v>
      </c>
      <c r="H8647">
        <v>727.25</v>
      </c>
      <c r="I8647">
        <v>727.25</v>
      </c>
      <c r="J8647">
        <v>18</v>
      </c>
      <c r="K8647" t="s">
        <v>1543</v>
      </c>
      <c r="L8647">
        <v>2019</v>
      </c>
      <c r="M8647">
        <v>2</v>
      </c>
    </row>
    <row r="8648" spans="1:13" x14ac:dyDescent="0.25">
      <c r="A8648">
        <v>142870</v>
      </c>
      <c r="B8648" t="s">
        <v>1178</v>
      </c>
      <c r="C8648" t="s">
        <v>14</v>
      </c>
      <c r="D8648" t="s">
        <v>15</v>
      </c>
      <c r="E8648" t="s">
        <v>603</v>
      </c>
      <c r="F8648" s="1">
        <v>43521.418356481481</v>
      </c>
      <c r="G8648">
        <v>1</v>
      </c>
      <c r="H8648">
        <v>727.25</v>
      </c>
      <c r="I8648">
        <v>727.25</v>
      </c>
      <c r="J8648">
        <v>18</v>
      </c>
      <c r="K8648" t="s">
        <v>1543</v>
      </c>
      <c r="L8648">
        <v>2019</v>
      </c>
      <c r="M8648">
        <v>2</v>
      </c>
    </row>
    <row r="8649" spans="1:13" x14ac:dyDescent="0.25">
      <c r="A8649">
        <v>142870</v>
      </c>
      <c r="B8649" t="s">
        <v>1178</v>
      </c>
      <c r="C8649" t="s">
        <v>14</v>
      </c>
      <c r="D8649" t="s">
        <v>15</v>
      </c>
      <c r="E8649" t="s">
        <v>603</v>
      </c>
      <c r="F8649" s="1">
        <v>43598.361574074072</v>
      </c>
      <c r="G8649">
        <v>1</v>
      </c>
      <c r="H8649">
        <v>727.25</v>
      </c>
      <c r="I8649">
        <v>727.25</v>
      </c>
      <c r="J8649">
        <v>18</v>
      </c>
      <c r="K8649" t="s">
        <v>1543</v>
      </c>
      <c r="L8649">
        <v>2019</v>
      </c>
      <c r="M8649">
        <v>5</v>
      </c>
    </row>
    <row r="8650" spans="1:13" x14ac:dyDescent="0.25">
      <c r="A8650">
        <v>142870</v>
      </c>
      <c r="B8650" t="s">
        <v>1178</v>
      </c>
      <c r="C8650" t="s">
        <v>14</v>
      </c>
      <c r="D8650" t="s">
        <v>15</v>
      </c>
      <c r="E8650" t="s">
        <v>603</v>
      </c>
      <c r="F8650" s="1">
        <v>43640.447997685187</v>
      </c>
      <c r="G8650">
        <v>1</v>
      </c>
      <c r="H8650">
        <v>727.25</v>
      </c>
      <c r="I8650">
        <v>727.25</v>
      </c>
      <c r="J8650">
        <v>18</v>
      </c>
      <c r="K8650" t="s">
        <v>1543</v>
      </c>
      <c r="L8650">
        <v>2019</v>
      </c>
      <c r="M8650">
        <v>6</v>
      </c>
    </row>
    <row r="8651" spans="1:13" x14ac:dyDescent="0.25">
      <c r="A8651">
        <v>142870</v>
      </c>
      <c r="B8651" t="s">
        <v>1178</v>
      </c>
      <c r="C8651" t="s">
        <v>14</v>
      </c>
      <c r="D8651" t="s">
        <v>15</v>
      </c>
      <c r="E8651" t="s">
        <v>603</v>
      </c>
      <c r="F8651" s="1">
        <v>43641.359942129631</v>
      </c>
      <c r="G8651">
        <v>1</v>
      </c>
      <c r="H8651">
        <v>732.31</v>
      </c>
      <c r="I8651">
        <v>732.31</v>
      </c>
      <c r="J8651">
        <v>18</v>
      </c>
      <c r="K8651" t="s">
        <v>1543</v>
      </c>
      <c r="L8651">
        <v>2019</v>
      </c>
      <c r="M8651">
        <v>6</v>
      </c>
    </row>
    <row r="8652" spans="1:13" x14ac:dyDescent="0.25">
      <c r="A8652">
        <v>142865</v>
      </c>
      <c r="B8652" t="s">
        <v>602</v>
      </c>
      <c r="C8652" t="s">
        <v>14</v>
      </c>
      <c r="D8652" t="s">
        <v>15</v>
      </c>
      <c r="E8652" t="s">
        <v>603</v>
      </c>
      <c r="F8652" s="1">
        <v>42751.406967592593</v>
      </c>
      <c r="G8652">
        <v>1</v>
      </c>
      <c r="H8652">
        <v>47.52</v>
      </c>
      <c r="I8652">
        <v>47.52</v>
      </c>
      <c r="J8652">
        <v>18</v>
      </c>
      <c r="K8652" t="s">
        <v>1543</v>
      </c>
      <c r="L8652">
        <v>2017</v>
      </c>
      <c r="M8652">
        <v>1</v>
      </c>
    </row>
    <row r="8653" spans="1:13" x14ac:dyDescent="0.25">
      <c r="A8653">
        <v>142865</v>
      </c>
      <c r="B8653" t="s">
        <v>602</v>
      </c>
      <c r="C8653" t="s">
        <v>14</v>
      </c>
      <c r="D8653" t="s">
        <v>15</v>
      </c>
      <c r="E8653" t="s">
        <v>603</v>
      </c>
      <c r="F8653" s="1">
        <v>42751.406967592593</v>
      </c>
      <c r="G8653">
        <v>1</v>
      </c>
      <c r="H8653">
        <v>47.52</v>
      </c>
      <c r="I8653">
        <v>47.52</v>
      </c>
      <c r="J8653">
        <v>18</v>
      </c>
      <c r="K8653" t="s">
        <v>1543</v>
      </c>
      <c r="L8653">
        <v>2017</v>
      </c>
      <c r="M8653">
        <v>1</v>
      </c>
    </row>
    <row r="8654" spans="1:13" x14ac:dyDescent="0.25">
      <c r="A8654">
        <v>142865</v>
      </c>
      <c r="B8654" t="s">
        <v>602</v>
      </c>
      <c r="C8654" t="s">
        <v>14</v>
      </c>
      <c r="D8654" t="s">
        <v>15</v>
      </c>
      <c r="E8654" t="s">
        <v>603</v>
      </c>
      <c r="F8654" s="1">
        <v>42779.460648148146</v>
      </c>
      <c r="G8654">
        <v>3</v>
      </c>
      <c r="H8654">
        <v>47.52</v>
      </c>
      <c r="I8654">
        <v>142.56</v>
      </c>
      <c r="J8654">
        <v>18</v>
      </c>
      <c r="K8654" t="s">
        <v>1543</v>
      </c>
      <c r="L8654">
        <v>2017</v>
      </c>
      <c r="M8654">
        <v>2</v>
      </c>
    </row>
    <row r="8655" spans="1:13" x14ac:dyDescent="0.25">
      <c r="A8655">
        <v>142865</v>
      </c>
      <c r="B8655" t="s">
        <v>602</v>
      </c>
      <c r="C8655" t="s">
        <v>14</v>
      </c>
      <c r="D8655" t="s">
        <v>15</v>
      </c>
      <c r="E8655" t="s">
        <v>603</v>
      </c>
      <c r="F8655" s="1">
        <v>42860.511423611111</v>
      </c>
      <c r="G8655">
        <v>1</v>
      </c>
      <c r="H8655">
        <v>47.52</v>
      </c>
      <c r="I8655">
        <v>47.52</v>
      </c>
      <c r="J8655">
        <v>18</v>
      </c>
      <c r="K8655" t="s">
        <v>1543</v>
      </c>
      <c r="L8655">
        <v>2017</v>
      </c>
      <c r="M8655">
        <v>5</v>
      </c>
    </row>
    <row r="8656" spans="1:13" x14ac:dyDescent="0.25">
      <c r="A8656">
        <v>142865</v>
      </c>
      <c r="B8656" t="s">
        <v>602</v>
      </c>
      <c r="C8656" t="s">
        <v>14</v>
      </c>
      <c r="D8656" t="s">
        <v>15</v>
      </c>
      <c r="E8656" t="s">
        <v>603</v>
      </c>
      <c r="F8656" s="1">
        <v>42860.511423611111</v>
      </c>
      <c r="G8656">
        <v>1</v>
      </c>
      <c r="H8656">
        <v>47.52</v>
      </c>
      <c r="I8656">
        <v>47.52</v>
      </c>
      <c r="J8656">
        <v>18</v>
      </c>
      <c r="K8656" t="s">
        <v>1543</v>
      </c>
      <c r="L8656">
        <v>2017</v>
      </c>
      <c r="M8656">
        <v>5</v>
      </c>
    </row>
    <row r="8657" spans="1:13" x14ac:dyDescent="0.25">
      <c r="A8657">
        <v>142865</v>
      </c>
      <c r="B8657" t="s">
        <v>602</v>
      </c>
      <c r="C8657" t="s">
        <v>14</v>
      </c>
      <c r="D8657" t="s">
        <v>15</v>
      </c>
      <c r="E8657" t="s">
        <v>603</v>
      </c>
      <c r="F8657" s="1">
        <v>42884.43540509259</v>
      </c>
      <c r="G8657">
        <v>2</v>
      </c>
      <c r="H8657">
        <v>47.52</v>
      </c>
      <c r="I8657">
        <v>95.04</v>
      </c>
      <c r="J8657">
        <v>18</v>
      </c>
      <c r="K8657" t="s">
        <v>1543</v>
      </c>
      <c r="L8657">
        <v>2017</v>
      </c>
      <c r="M8657">
        <v>5</v>
      </c>
    </row>
    <row r="8658" spans="1:13" x14ac:dyDescent="0.25">
      <c r="A8658">
        <v>142865</v>
      </c>
      <c r="B8658" t="s">
        <v>602</v>
      </c>
      <c r="C8658" t="s">
        <v>14</v>
      </c>
      <c r="D8658" t="s">
        <v>15</v>
      </c>
      <c r="E8658" t="s">
        <v>603</v>
      </c>
      <c r="F8658" s="1">
        <v>42885.388703703706</v>
      </c>
      <c r="G8658">
        <v>1</v>
      </c>
      <c r="H8658">
        <v>47.19</v>
      </c>
      <c r="I8658">
        <v>47.19</v>
      </c>
      <c r="J8658">
        <v>18</v>
      </c>
      <c r="K8658" t="s">
        <v>1543</v>
      </c>
      <c r="L8658">
        <v>2017</v>
      </c>
      <c r="M8658">
        <v>5</v>
      </c>
    </row>
    <row r="8659" spans="1:13" x14ac:dyDescent="0.25">
      <c r="A8659">
        <v>142865</v>
      </c>
      <c r="B8659" t="s">
        <v>602</v>
      </c>
      <c r="C8659" t="s">
        <v>14</v>
      </c>
      <c r="D8659" t="s">
        <v>15</v>
      </c>
      <c r="E8659" t="s">
        <v>603</v>
      </c>
      <c r="F8659" s="1">
        <v>42912.410821759258</v>
      </c>
      <c r="G8659">
        <v>2</v>
      </c>
      <c r="H8659">
        <v>47.19</v>
      </c>
      <c r="I8659">
        <v>94.38</v>
      </c>
      <c r="J8659">
        <v>18</v>
      </c>
      <c r="K8659" t="s">
        <v>1543</v>
      </c>
      <c r="L8659">
        <v>2017</v>
      </c>
      <c r="M8659">
        <v>6</v>
      </c>
    </row>
    <row r="8660" spans="1:13" x14ac:dyDescent="0.25">
      <c r="A8660">
        <v>142865</v>
      </c>
      <c r="B8660" t="s">
        <v>602</v>
      </c>
      <c r="C8660" t="s">
        <v>14</v>
      </c>
      <c r="D8660" t="s">
        <v>15</v>
      </c>
      <c r="E8660" t="s">
        <v>603</v>
      </c>
      <c r="F8660" s="1">
        <v>42912.410821759258</v>
      </c>
      <c r="G8660">
        <v>1</v>
      </c>
      <c r="H8660">
        <v>47.19</v>
      </c>
      <c r="I8660">
        <v>47.19</v>
      </c>
      <c r="J8660">
        <v>18</v>
      </c>
      <c r="K8660" t="s">
        <v>1543</v>
      </c>
      <c r="L8660">
        <v>2017</v>
      </c>
      <c r="M8660">
        <v>6</v>
      </c>
    </row>
    <row r="8661" spans="1:13" x14ac:dyDescent="0.25">
      <c r="A8661">
        <v>142865</v>
      </c>
      <c r="B8661" t="s">
        <v>602</v>
      </c>
      <c r="C8661" t="s">
        <v>14</v>
      </c>
      <c r="D8661" t="s">
        <v>15</v>
      </c>
      <c r="E8661" t="s">
        <v>603</v>
      </c>
      <c r="F8661" s="1">
        <v>42933.528252314813</v>
      </c>
      <c r="G8661">
        <v>3</v>
      </c>
      <c r="H8661">
        <v>47.19</v>
      </c>
      <c r="I8661">
        <v>141.57</v>
      </c>
      <c r="J8661">
        <v>18</v>
      </c>
      <c r="K8661" t="s">
        <v>1543</v>
      </c>
      <c r="L8661">
        <v>2017</v>
      </c>
      <c r="M8661">
        <v>7</v>
      </c>
    </row>
    <row r="8662" spans="1:13" x14ac:dyDescent="0.25">
      <c r="A8662">
        <v>142865</v>
      </c>
      <c r="B8662" t="s">
        <v>602</v>
      </c>
      <c r="C8662" t="s">
        <v>14</v>
      </c>
      <c r="D8662" t="s">
        <v>15</v>
      </c>
      <c r="E8662" t="s">
        <v>603</v>
      </c>
      <c r="F8662" s="1">
        <v>43052.409444444442</v>
      </c>
      <c r="G8662">
        <v>2</v>
      </c>
      <c r="H8662">
        <v>47.52</v>
      </c>
      <c r="I8662">
        <v>95.04</v>
      </c>
      <c r="J8662">
        <v>18</v>
      </c>
      <c r="K8662" t="s">
        <v>1543</v>
      </c>
      <c r="L8662">
        <v>2017</v>
      </c>
      <c r="M8662">
        <v>11</v>
      </c>
    </row>
    <row r="8663" spans="1:13" x14ac:dyDescent="0.25">
      <c r="A8663">
        <v>142865</v>
      </c>
      <c r="B8663" t="s">
        <v>602</v>
      </c>
      <c r="C8663" t="s">
        <v>14</v>
      </c>
      <c r="D8663" t="s">
        <v>15</v>
      </c>
      <c r="E8663" t="s">
        <v>603</v>
      </c>
      <c r="F8663" s="1">
        <v>43091.421678240738</v>
      </c>
      <c r="G8663">
        <v>2</v>
      </c>
      <c r="H8663">
        <v>47.19</v>
      </c>
      <c r="I8663">
        <v>94.38</v>
      </c>
      <c r="J8663">
        <v>18</v>
      </c>
      <c r="K8663" t="s">
        <v>1543</v>
      </c>
      <c r="L8663">
        <v>2017</v>
      </c>
      <c r="M8663">
        <v>12</v>
      </c>
    </row>
    <row r="8664" spans="1:13" x14ac:dyDescent="0.25">
      <c r="A8664">
        <v>142865</v>
      </c>
      <c r="B8664" t="s">
        <v>602</v>
      </c>
      <c r="C8664" t="s">
        <v>14</v>
      </c>
      <c r="D8664" t="s">
        <v>15</v>
      </c>
      <c r="E8664" t="s">
        <v>603</v>
      </c>
      <c r="F8664" s="1">
        <v>43136.401342592595</v>
      </c>
      <c r="G8664">
        <v>2</v>
      </c>
      <c r="H8664">
        <v>47.19</v>
      </c>
      <c r="I8664">
        <v>94.38</v>
      </c>
      <c r="J8664">
        <v>18</v>
      </c>
      <c r="K8664" t="s">
        <v>1543</v>
      </c>
      <c r="L8664">
        <v>2018</v>
      </c>
      <c r="M8664">
        <v>2</v>
      </c>
    </row>
    <row r="8665" spans="1:13" x14ac:dyDescent="0.25">
      <c r="A8665">
        <v>142865</v>
      </c>
      <c r="B8665" t="s">
        <v>602</v>
      </c>
      <c r="C8665" t="s">
        <v>14</v>
      </c>
      <c r="D8665" t="s">
        <v>15</v>
      </c>
      <c r="E8665" t="s">
        <v>603</v>
      </c>
      <c r="F8665" s="1">
        <v>43143.416597222225</v>
      </c>
      <c r="G8665">
        <v>1</v>
      </c>
      <c r="H8665">
        <v>47.19</v>
      </c>
      <c r="I8665">
        <v>47.19</v>
      </c>
      <c r="J8665">
        <v>18</v>
      </c>
      <c r="K8665" t="s">
        <v>1543</v>
      </c>
      <c r="L8665">
        <v>2018</v>
      </c>
      <c r="M8665">
        <v>2</v>
      </c>
    </row>
    <row r="8666" spans="1:13" x14ac:dyDescent="0.25">
      <c r="A8666">
        <v>142865</v>
      </c>
      <c r="B8666" t="s">
        <v>602</v>
      </c>
      <c r="C8666" t="s">
        <v>14</v>
      </c>
      <c r="D8666" t="s">
        <v>15</v>
      </c>
      <c r="E8666" t="s">
        <v>603</v>
      </c>
      <c r="F8666" s="1">
        <v>43143.416597222225</v>
      </c>
      <c r="G8666">
        <v>1</v>
      </c>
      <c r="H8666">
        <v>47.19</v>
      </c>
      <c r="I8666">
        <v>47.19</v>
      </c>
      <c r="J8666">
        <v>18</v>
      </c>
      <c r="K8666" t="s">
        <v>1543</v>
      </c>
      <c r="L8666">
        <v>2018</v>
      </c>
      <c r="M8666">
        <v>2</v>
      </c>
    </row>
    <row r="8667" spans="1:13" x14ac:dyDescent="0.25">
      <c r="A8667">
        <v>142865</v>
      </c>
      <c r="B8667" t="s">
        <v>602</v>
      </c>
      <c r="C8667" t="s">
        <v>14</v>
      </c>
      <c r="D8667" t="s">
        <v>15</v>
      </c>
      <c r="E8667" t="s">
        <v>603</v>
      </c>
      <c r="F8667" s="1">
        <v>43150.316076388888</v>
      </c>
      <c r="G8667">
        <v>2</v>
      </c>
      <c r="H8667">
        <v>47.19</v>
      </c>
      <c r="I8667">
        <v>94.38</v>
      </c>
      <c r="J8667">
        <v>18</v>
      </c>
      <c r="K8667" t="s">
        <v>1543</v>
      </c>
      <c r="L8667">
        <v>2018</v>
      </c>
      <c r="M8667">
        <v>2</v>
      </c>
    </row>
    <row r="8668" spans="1:13" x14ac:dyDescent="0.25">
      <c r="A8668">
        <v>142865</v>
      </c>
      <c r="B8668" t="s">
        <v>602</v>
      </c>
      <c r="C8668" t="s">
        <v>14</v>
      </c>
      <c r="D8668" t="s">
        <v>15</v>
      </c>
      <c r="E8668" t="s">
        <v>603</v>
      </c>
      <c r="F8668" s="1">
        <v>43157.399328703701</v>
      </c>
      <c r="G8668">
        <v>1</v>
      </c>
      <c r="H8668">
        <v>47.19</v>
      </c>
      <c r="I8668">
        <v>47.19</v>
      </c>
      <c r="J8668">
        <v>18</v>
      </c>
      <c r="K8668" t="s">
        <v>1543</v>
      </c>
      <c r="L8668">
        <v>2018</v>
      </c>
      <c r="M8668">
        <v>2</v>
      </c>
    </row>
    <row r="8669" spans="1:13" x14ac:dyDescent="0.25">
      <c r="A8669">
        <v>142865</v>
      </c>
      <c r="B8669" t="s">
        <v>602</v>
      </c>
      <c r="C8669" t="s">
        <v>14</v>
      </c>
      <c r="D8669" t="s">
        <v>15</v>
      </c>
      <c r="E8669" t="s">
        <v>603</v>
      </c>
      <c r="F8669" s="1">
        <v>43168.530069444445</v>
      </c>
      <c r="G8669">
        <v>1</v>
      </c>
      <c r="H8669">
        <v>47.19</v>
      </c>
      <c r="I8669">
        <v>47.19</v>
      </c>
      <c r="J8669">
        <v>18</v>
      </c>
      <c r="K8669" t="s">
        <v>1543</v>
      </c>
      <c r="L8669">
        <v>2018</v>
      </c>
      <c r="M8669">
        <v>3</v>
      </c>
    </row>
    <row r="8670" spans="1:13" x14ac:dyDescent="0.25">
      <c r="A8670">
        <v>142865</v>
      </c>
      <c r="B8670" t="s">
        <v>602</v>
      </c>
      <c r="C8670" t="s">
        <v>14</v>
      </c>
      <c r="D8670" t="s">
        <v>15</v>
      </c>
      <c r="E8670" t="s">
        <v>603</v>
      </c>
      <c r="F8670" s="1">
        <v>43171.330960648149</v>
      </c>
      <c r="G8670">
        <v>4</v>
      </c>
      <c r="H8670">
        <v>47.19</v>
      </c>
      <c r="I8670">
        <v>188.76</v>
      </c>
      <c r="J8670">
        <v>18</v>
      </c>
      <c r="K8670" t="s">
        <v>1543</v>
      </c>
      <c r="L8670">
        <v>2018</v>
      </c>
      <c r="M8670">
        <v>3</v>
      </c>
    </row>
    <row r="8671" spans="1:13" x14ac:dyDescent="0.25">
      <c r="A8671">
        <v>142865</v>
      </c>
      <c r="B8671" t="s">
        <v>602</v>
      </c>
      <c r="C8671" t="s">
        <v>14</v>
      </c>
      <c r="D8671" t="s">
        <v>15</v>
      </c>
      <c r="E8671" t="s">
        <v>603</v>
      </c>
      <c r="F8671" s="1">
        <v>43199.416284722225</v>
      </c>
      <c r="G8671">
        <v>2</v>
      </c>
      <c r="H8671">
        <v>47.19</v>
      </c>
      <c r="I8671">
        <v>94.38</v>
      </c>
      <c r="J8671">
        <v>18</v>
      </c>
      <c r="K8671" t="s">
        <v>1543</v>
      </c>
      <c r="L8671">
        <v>2018</v>
      </c>
      <c r="M8671">
        <v>4</v>
      </c>
    </row>
    <row r="8672" spans="1:13" x14ac:dyDescent="0.25">
      <c r="A8672">
        <v>142865</v>
      </c>
      <c r="B8672" t="s">
        <v>602</v>
      </c>
      <c r="C8672" t="s">
        <v>14</v>
      </c>
      <c r="D8672" t="s">
        <v>15</v>
      </c>
      <c r="E8672" t="s">
        <v>603</v>
      </c>
      <c r="F8672" s="1">
        <v>43199.416284722225</v>
      </c>
      <c r="G8672">
        <v>1</v>
      </c>
      <c r="H8672">
        <v>47.19</v>
      </c>
      <c r="I8672">
        <v>47.19</v>
      </c>
      <c r="J8672">
        <v>18</v>
      </c>
      <c r="K8672" t="s">
        <v>1543</v>
      </c>
      <c r="L8672">
        <v>2018</v>
      </c>
      <c r="M8672">
        <v>4</v>
      </c>
    </row>
    <row r="8673" spans="1:13" x14ac:dyDescent="0.25">
      <c r="A8673">
        <v>142865</v>
      </c>
      <c r="B8673" t="s">
        <v>602</v>
      </c>
      <c r="C8673" t="s">
        <v>14</v>
      </c>
      <c r="D8673" t="s">
        <v>15</v>
      </c>
      <c r="E8673" t="s">
        <v>603</v>
      </c>
      <c r="F8673" s="1">
        <v>43213.419317129628</v>
      </c>
      <c r="G8673">
        <v>2</v>
      </c>
      <c r="H8673">
        <v>47.19</v>
      </c>
      <c r="I8673">
        <v>94.38</v>
      </c>
      <c r="J8673">
        <v>18</v>
      </c>
      <c r="K8673" t="s">
        <v>1543</v>
      </c>
      <c r="L8673">
        <v>2018</v>
      </c>
      <c r="M8673">
        <v>4</v>
      </c>
    </row>
    <row r="8674" spans="1:13" x14ac:dyDescent="0.25">
      <c r="A8674">
        <v>142865</v>
      </c>
      <c r="B8674" t="s">
        <v>602</v>
      </c>
      <c r="C8674" t="s">
        <v>14</v>
      </c>
      <c r="D8674" t="s">
        <v>15</v>
      </c>
      <c r="E8674" t="s">
        <v>603</v>
      </c>
      <c r="F8674" s="1">
        <v>43224.532430555555</v>
      </c>
      <c r="G8674">
        <v>2</v>
      </c>
      <c r="H8674">
        <v>47.19</v>
      </c>
      <c r="I8674">
        <v>94.38</v>
      </c>
      <c r="J8674">
        <v>18</v>
      </c>
      <c r="K8674" t="s">
        <v>1543</v>
      </c>
      <c r="L8674">
        <v>2018</v>
      </c>
      <c r="M8674">
        <v>5</v>
      </c>
    </row>
    <row r="8675" spans="1:13" x14ac:dyDescent="0.25">
      <c r="A8675">
        <v>142865</v>
      </c>
      <c r="B8675" t="s">
        <v>602</v>
      </c>
      <c r="C8675" t="s">
        <v>14</v>
      </c>
      <c r="D8675" t="s">
        <v>15</v>
      </c>
      <c r="E8675" t="s">
        <v>603</v>
      </c>
      <c r="F8675" s="1">
        <v>43224.532430555555</v>
      </c>
      <c r="G8675">
        <v>3</v>
      </c>
      <c r="H8675">
        <v>47.19</v>
      </c>
      <c r="I8675">
        <v>141.57</v>
      </c>
      <c r="J8675">
        <v>18</v>
      </c>
      <c r="K8675" t="s">
        <v>1543</v>
      </c>
      <c r="L8675">
        <v>2018</v>
      </c>
      <c r="M8675">
        <v>5</v>
      </c>
    </row>
    <row r="8676" spans="1:13" x14ac:dyDescent="0.25">
      <c r="A8676">
        <v>142865</v>
      </c>
      <c r="B8676" t="s">
        <v>602</v>
      </c>
      <c r="C8676" t="s">
        <v>14</v>
      </c>
      <c r="D8676" t="s">
        <v>15</v>
      </c>
      <c r="E8676" t="s">
        <v>603</v>
      </c>
      <c r="F8676" s="1">
        <v>43248.351180555554</v>
      </c>
      <c r="G8676">
        <v>2</v>
      </c>
      <c r="H8676">
        <v>47.19</v>
      </c>
      <c r="I8676">
        <v>94.38</v>
      </c>
      <c r="J8676">
        <v>18</v>
      </c>
      <c r="K8676" t="s">
        <v>1543</v>
      </c>
      <c r="L8676">
        <v>2018</v>
      </c>
      <c r="M8676">
        <v>5</v>
      </c>
    </row>
    <row r="8677" spans="1:13" x14ac:dyDescent="0.25">
      <c r="A8677">
        <v>142865</v>
      </c>
      <c r="B8677" t="s">
        <v>602</v>
      </c>
      <c r="C8677" t="s">
        <v>14</v>
      </c>
      <c r="D8677" t="s">
        <v>15</v>
      </c>
      <c r="E8677" t="s">
        <v>603</v>
      </c>
      <c r="F8677" s="1">
        <v>43255.420740740738</v>
      </c>
      <c r="G8677">
        <v>3</v>
      </c>
      <c r="H8677">
        <v>47.19</v>
      </c>
      <c r="I8677">
        <v>141.57</v>
      </c>
      <c r="J8677">
        <v>18</v>
      </c>
      <c r="K8677" t="s">
        <v>1543</v>
      </c>
      <c r="L8677">
        <v>2018</v>
      </c>
      <c r="M8677">
        <v>6</v>
      </c>
    </row>
    <row r="8678" spans="1:13" x14ac:dyDescent="0.25">
      <c r="A8678">
        <v>142865</v>
      </c>
      <c r="B8678" t="s">
        <v>602</v>
      </c>
      <c r="C8678" t="s">
        <v>14</v>
      </c>
      <c r="D8678" t="s">
        <v>15</v>
      </c>
      <c r="E8678" t="s">
        <v>603</v>
      </c>
      <c r="F8678" s="1">
        <v>43283.322164351855</v>
      </c>
      <c r="G8678">
        <v>3</v>
      </c>
      <c r="H8678">
        <v>47.19</v>
      </c>
      <c r="I8678">
        <v>141.57</v>
      </c>
      <c r="J8678">
        <v>18</v>
      </c>
      <c r="K8678" t="s">
        <v>1543</v>
      </c>
      <c r="L8678">
        <v>2018</v>
      </c>
      <c r="M8678">
        <v>7</v>
      </c>
    </row>
    <row r="8679" spans="1:13" x14ac:dyDescent="0.25">
      <c r="A8679">
        <v>142865</v>
      </c>
      <c r="B8679" t="s">
        <v>602</v>
      </c>
      <c r="C8679" t="s">
        <v>14</v>
      </c>
      <c r="D8679" t="s">
        <v>15</v>
      </c>
      <c r="E8679" t="s">
        <v>603</v>
      </c>
      <c r="F8679" s="1">
        <v>43290.313692129632</v>
      </c>
      <c r="G8679">
        <v>3</v>
      </c>
      <c r="H8679">
        <v>47.19</v>
      </c>
      <c r="I8679">
        <v>141.57</v>
      </c>
      <c r="J8679">
        <v>18</v>
      </c>
      <c r="K8679" t="s">
        <v>1543</v>
      </c>
      <c r="L8679">
        <v>2018</v>
      </c>
      <c r="M8679">
        <v>7</v>
      </c>
    </row>
    <row r="8680" spans="1:13" x14ac:dyDescent="0.25">
      <c r="A8680">
        <v>142865</v>
      </c>
      <c r="B8680" t="s">
        <v>602</v>
      </c>
      <c r="C8680" t="s">
        <v>14</v>
      </c>
      <c r="D8680" t="s">
        <v>15</v>
      </c>
      <c r="E8680" t="s">
        <v>603</v>
      </c>
      <c r="F8680" s="1">
        <v>43332.364282407405</v>
      </c>
      <c r="G8680">
        <v>3</v>
      </c>
      <c r="H8680">
        <v>47.19</v>
      </c>
      <c r="I8680">
        <v>141.57</v>
      </c>
      <c r="J8680">
        <v>18</v>
      </c>
      <c r="K8680" t="s">
        <v>1543</v>
      </c>
      <c r="L8680">
        <v>2018</v>
      </c>
      <c r="M8680">
        <v>8</v>
      </c>
    </row>
    <row r="8681" spans="1:13" x14ac:dyDescent="0.25">
      <c r="A8681">
        <v>142865</v>
      </c>
      <c r="B8681" t="s">
        <v>602</v>
      </c>
      <c r="C8681" t="s">
        <v>14</v>
      </c>
      <c r="D8681" t="s">
        <v>15</v>
      </c>
      <c r="E8681" t="s">
        <v>603</v>
      </c>
      <c r="F8681" s="1">
        <v>43332.364282407405</v>
      </c>
      <c r="G8681">
        <v>1</v>
      </c>
      <c r="H8681">
        <v>47.19</v>
      </c>
      <c r="I8681">
        <v>47.19</v>
      </c>
      <c r="J8681">
        <v>18</v>
      </c>
      <c r="K8681" t="s">
        <v>1543</v>
      </c>
      <c r="L8681">
        <v>2018</v>
      </c>
      <c r="M8681">
        <v>8</v>
      </c>
    </row>
    <row r="8682" spans="1:13" x14ac:dyDescent="0.25">
      <c r="A8682">
        <v>142865</v>
      </c>
      <c r="B8682" t="s">
        <v>602</v>
      </c>
      <c r="C8682" t="s">
        <v>14</v>
      </c>
      <c r="D8682" t="s">
        <v>15</v>
      </c>
      <c r="E8682" t="s">
        <v>603</v>
      </c>
      <c r="F8682" s="1">
        <v>43339.422037037039</v>
      </c>
      <c r="G8682">
        <v>2</v>
      </c>
      <c r="H8682">
        <v>47.19</v>
      </c>
      <c r="I8682">
        <v>94.38</v>
      </c>
      <c r="J8682">
        <v>18</v>
      </c>
      <c r="K8682" t="s">
        <v>1543</v>
      </c>
      <c r="L8682">
        <v>2018</v>
      </c>
      <c r="M8682">
        <v>8</v>
      </c>
    </row>
    <row r="8683" spans="1:13" x14ac:dyDescent="0.25">
      <c r="A8683">
        <v>142865</v>
      </c>
      <c r="B8683" t="s">
        <v>602</v>
      </c>
      <c r="C8683" t="s">
        <v>14</v>
      </c>
      <c r="D8683" t="s">
        <v>15</v>
      </c>
      <c r="E8683" t="s">
        <v>603</v>
      </c>
      <c r="F8683" s="1">
        <v>43339.422037037039</v>
      </c>
      <c r="G8683">
        <v>1</v>
      </c>
      <c r="H8683">
        <v>47.19</v>
      </c>
      <c r="I8683">
        <v>47.19</v>
      </c>
      <c r="J8683">
        <v>18</v>
      </c>
      <c r="K8683" t="s">
        <v>1543</v>
      </c>
      <c r="L8683">
        <v>2018</v>
      </c>
      <c r="M8683">
        <v>8</v>
      </c>
    </row>
    <row r="8684" spans="1:13" x14ac:dyDescent="0.25">
      <c r="A8684">
        <v>142865</v>
      </c>
      <c r="B8684" t="s">
        <v>602</v>
      </c>
      <c r="C8684" t="s">
        <v>14</v>
      </c>
      <c r="D8684" t="s">
        <v>15</v>
      </c>
      <c r="E8684" t="s">
        <v>603</v>
      </c>
      <c r="F8684" s="1">
        <v>43353.40792824074</v>
      </c>
      <c r="G8684">
        <v>4</v>
      </c>
      <c r="H8684">
        <v>47.19</v>
      </c>
      <c r="I8684">
        <v>188.76</v>
      </c>
      <c r="J8684">
        <v>18</v>
      </c>
      <c r="K8684" t="s">
        <v>1543</v>
      </c>
      <c r="L8684">
        <v>2018</v>
      </c>
      <c r="M8684">
        <v>9</v>
      </c>
    </row>
    <row r="8685" spans="1:13" x14ac:dyDescent="0.25">
      <c r="A8685">
        <v>142865</v>
      </c>
      <c r="B8685" t="s">
        <v>602</v>
      </c>
      <c r="C8685" t="s">
        <v>14</v>
      </c>
      <c r="D8685" t="s">
        <v>15</v>
      </c>
      <c r="E8685" t="s">
        <v>603</v>
      </c>
      <c r="F8685" s="1">
        <v>43395.346828703703</v>
      </c>
      <c r="G8685">
        <v>2</v>
      </c>
      <c r="H8685">
        <v>47.19</v>
      </c>
      <c r="I8685">
        <v>94.38</v>
      </c>
      <c r="J8685">
        <v>18</v>
      </c>
      <c r="K8685" t="s">
        <v>1543</v>
      </c>
      <c r="L8685">
        <v>2018</v>
      </c>
      <c r="M8685">
        <v>10</v>
      </c>
    </row>
    <row r="8686" spans="1:13" x14ac:dyDescent="0.25">
      <c r="A8686">
        <v>142865</v>
      </c>
      <c r="B8686" t="s">
        <v>602</v>
      </c>
      <c r="C8686" t="s">
        <v>14</v>
      </c>
      <c r="D8686" t="s">
        <v>15</v>
      </c>
      <c r="E8686" t="s">
        <v>603</v>
      </c>
      <c r="F8686" s="1">
        <v>43395.346828703703</v>
      </c>
      <c r="G8686">
        <v>1</v>
      </c>
      <c r="H8686">
        <v>47.19</v>
      </c>
      <c r="I8686">
        <v>47.19</v>
      </c>
      <c r="J8686">
        <v>18</v>
      </c>
      <c r="K8686" t="s">
        <v>1543</v>
      </c>
      <c r="L8686">
        <v>2018</v>
      </c>
      <c r="M8686">
        <v>10</v>
      </c>
    </row>
    <row r="8687" spans="1:13" x14ac:dyDescent="0.25">
      <c r="A8687">
        <v>142865</v>
      </c>
      <c r="B8687" t="s">
        <v>602</v>
      </c>
      <c r="C8687" t="s">
        <v>14</v>
      </c>
      <c r="D8687" t="s">
        <v>15</v>
      </c>
      <c r="E8687" t="s">
        <v>603</v>
      </c>
      <c r="F8687" s="1">
        <v>43416.354733796295</v>
      </c>
      <c r="G8687">
        <v>1</v>
      </c>
      <c r="H8687">
        <v>47.19</v>
      </c>
      <c r="I8687">
        <v>47.19</v>
      </c>
      <c r="J8687">
        <v>18</v>
      </c>
      <c r="K8687" t="s">
        <v>1543</v>
      </c>
      <c r="L8687">
        <v>2018</v>
      </c>
      <c r="M8687">
        <v>11</v>
      </c>
    </row>
    <row r="8688" spans="1:13" x14ac:dyDescent="0.25">
      <c r="A8688">
        <v>142865</v>
      </c>
      <c r="B8688" t="s">
        <v>602</v>
      </c>
      <c r="C8688" t="s">
        <v>14</v>
      </c>
      <c r="D8688" t="s">
        <v>15</v>
      </c>
      <c r="E8688" t="s">
        <v>603</v>
      </c>
      <c r="F8688" s="1">
        <v>43416.354733796295</v>
      </c>
      <c r="G8688">
        <v>1</v>
      </c>
      <c r="H8688">
        <v>47.19</v>
      </c>
      <c r="I8688">
        <v>47.19</v>
      </c>
      <c r="J8688">
        <v>18</v>
      </c>
      <c r="K8688" t="s">
        <v>1543</v>
      </c>
      <c r="L8688">
        <v>2018</v>
      </c>
      <c r="M8688">
        <v>11</v>
      </c>
    </row>
    <row r="8689" spans="1:13" x14ac:dyDescent="0.25">
      <c r="A8689">
        <v>142865</v>
      </c>
      <c r="B8689" t="s">
        <v>602</v>
      </c>
      <c r="C8689" t="s">
        <v>14</v>
      </c>
      <c r="D8689" t="s">
        <v>15</v>
      </c>
      <c r="E8689" t="s">
        <v>603</v>
      </c>
      <c r="F8689" s="1">
        <v>43423.431122685186</v>
      </c>
      <c r="G8689">
        <v>3</v>
      </c>
      <c r="H8689">
        <v>47.19</v>
      </c>
      <c r="I8689">
        <v>141.57</v>
      </c>
      <c r="J8689">
        <v>18</v>
      </c>
      <c r="K8689" t="s">
        <v>1543</v>
      </c>
      <c r="L8689">
        <v>2018</v>
      </c>
      <c r="M8689">
        <v>11</v>
      </c>
    </row>
    <row r="8690" spans="1:13" x14ac:dyDescent="0.25">
      <c r="A8690">
        <v>142865</v>
      </c>
      <c r="B8690" t="s">
        <v>602</v>
      </c>
      <c r="C8690" t="s">
        <v>14</v>
      </c>
      <c r="D8690" t="s">
        <v>15</v>
      </c>
      <c r="E8690" t="s">
        <v>603</v>
      </c>
      <c r="F8690" s="1">
        <v>43430.390590277777</v>
      </c>
      <c r="G8690">
        <v>3</v>
      </c>
      <c r="H8690">
        <v>47.19</v>
      </c>
      <c r="I8690">
        <v>141.57</v>
      </c>
      <c r="J8690">
        <v>18</v>
      </c>
      <c r="K8690" t="s">
        <v>1543</v>
      </c>
      <c r="L8690">
        <v>2018</v>
      </c>
      <c r="M8690">
        <v>11</v>
      </c>
    </row>
    <row r="8691" spans="1:13" x14ac:dyDescent="0.25">
      <c r="A8691">
        <v>142865</v>
      </c>
      <c r="B8691" t="s">
        <v>602</v>
      </c>
      <c r="C8691" t="s">
        <v>14</v>
      </c>
      <c r="D8691" t="s">
        <v>15</v>
      </c>
      <c r="E8691" t="s">
        <v>603</v>
      </c>
      <c r="F8691" s="1">
        <v>43437.50885416667</v>
      </c>
      <c r="G8691">
        <v>1</v>
      </c>
      <c r="H8691">
        <v>47.19</v>
      </c>
      <c r="I8691">
        <v>47.19</v>
      </c>
      <c r="J8691">
        <v>18</v>
      </c>
      <c r="K8691" t="s">
        <v>1543</v>
      </c>
      <c r="L8691">
        <v>2018</v>
      </c>
      <c r="M8691">
        <v>12</v>
      </c>
    </row>
    <row r="8692" spans="1:13" x14ac:dyDescent="0.25">
      <c r="A8692">
        <v>142865</v>
      </c>
      <c r="B8692" t="s">
        <v>602</v>
      </c>
      <c r="C8692" t="s">
        <v>14</v>
      </c>
      <c r="D8692" t="s">
        <v>15</v>
      </c>
      <c r="E8692" t="s">
        <v>603</v>
      </c>
      <c r="F8692" s="1">
        <v>43444.603877314818</v>
      </c>
      <c r="G8692">
        <v>2</v>
      </c>
      <c r="H8692">
        <v>47.19</v>
      </c>
      <c r="I8692">
        <v>94.38</v>
      </c>
      <c r="J8692">
        <v>18</v>
      </c>
      <c r="K8692" t="s">
        <v>1543</v>
      </c>
      <c r="L8692">
        <v>2018</v>
      </c>
      <c r="M8692">
        <v>12</v>
      </c>
    </row>
    <row r="8693" spans="1:13" x14ac:dyDescent="0.25">
      <c r="A8693">
        <v>142865</v>
      </c>
      <c r="B8693" t="s">
        <v>602</v>
      </c>
      <c r="C8693" t="s">
        <v>14</v>
      </c>
      <c r="D8693" t="s">
        <v>15</v>
      </c>
      <c r="E8693" t="s">
        <v>603</v>
      </c>
      <c r="F8693" s="1">
        <v>43451.457071759258</v>
      </c>
      <c r="G8693">
        <v>3</v>
      </c>
      <c r="H8693">
        <v>47.19</v>
      </c>
      <c r="I8693">
        <v>141.57</v>
      </c>
      <c r="J8693">
        <v>18</v>
      </c>
      <c r="K8693" t="s">
        <v>1543</v>
      </c>
      <c r="L8693">
        <v>2018</v>
      </c>
      <c r="M8693">
        <v>12</v>
      </c>
    </row>
    <row r="8694" spans="1:13" x14ac:dyDescent="0.25">
      <c r="A8694">
        <v>142865</v>
      </c>
      <c r="B8694" t="s">
        <v>602</v>
      </c>
      <c r="C8694" t="s">
        <v>14</v>
      </c>
      <c r="D8694" t="s">
        <v>15</v>
      </c>
      <c r="E8694" t="s">
        <v>603</v>
      </c>
      <c r="F8694" s="1">
        <v>43451.457071759258</v>
      </c>
      <c r="G8694">
        <v>1</v>
      </c>
      <c r="H8694">
        <v>47.19</v>
      </c>
      <c r="I8694">
        <v>47.19</v>
      </c>
      <c r="J8694">
        <v>18</v>
      </c>
      <c r="K8694" t="s">
        <v>1543</v>
      </c>
      <c r="L8694">
        <v>2018</v>
      </c>
      <c r="M8694">
        <v>12</v>
      </c>
    </row>
    <row r="8695" spans="1:13" x14ac:dyDescent="0.25">
      <c r="A8695">
        <v>142865</v>
      </c>
      <c r="B8695" t="s">
        <v>602</v>
      </c>
      <c r="C8695" t="s">
        <v>14</v>
      </c>
      <c r="D8695" t="s">
        <v>15</v>
      </c>
      <c r="E8695" t="s">
        <v>603</v>
      </c>
      <c r="F8695" s="1">
        <v>43462.428368055553</v>
      </c>
      <c r="G8695">
        <v>1</v>
      </c>
      <c r="H8695">
        <v>47.19</v>
      </c>
      <c r="I8695">
        <v>47.19</v>
      </c>
      <c r="J8695">
        <v>18</v>
      </c>
      <c r="K8695" t="s">
        <v>1543</v>
      </c>
      <c r="L8695">
        <v>2018</v>
      </c>
      <c r="M8695">
        <v>12</v>
      </c>
    </row>
    <row r="8696" spans="1:13" x14ac:dyDescent="0.25">
      <c r="A8696">
        <v>142865</v>
      </c>
      <c r="B8696" t="s">
        <v>602</v>
      </c>
      <c r="C8696" t="s">
        <v>14</v>
      </c>
      <c r="D8696" t="s">
        <v>15</v>
      </c>
      <c r="E8696" t="s">
        <v>603</v>
      </c>
      <c r="F8696" s="1">
        <v>43462.428368055553</v>
      </c>
      <c r="G8696">
        <v>1</v>
      </c>
      <c r="H8696">
        <v>47.19</v>
      </c>
      <c r="I8696">
        <v>47.19</v>
      </c>
      <c r="J8696">
        <v>18</v>
      </c>
      <c r="K8696" t="s">
        <v>1543</v>
      </c>
      <c r="L8696">
        <v>2018</v>
      </c>
      <c r="M8696">
        <v>12</v>
      </c>
    </row>
    <row r="8697" spans="1:13" x14ac:dyDescent="0.25">
      <c r="A8697">
        <v>142865</v>
      </c>
      <c r="B8697" t="s">
        <v>602</v>
      </c>
      <c r="C8697" t="s">
        <v>14</v>
      </c>
      <c r="D8697" t="s">
        <v>15</v>
      </c>
      <c r="E8697" t="s">
        <v>603</v>
      </c>
      <c r="F8697" s="1">
        <v>43472.435034722221</v>
      </c>
      <c r="G8697">
        <v>2</v>
      </c>
      <c r="H8697">
        <v>47.19</v>
      </c>
      <c r="I8697">
        <v>94.38</v>
      </c>
      <c r="J8697">
        <v>18</v>
      </c>
      <c r="K8697" t="s">
        <v>1543</v>
      </c>
      <c r="L8697">
        <v>2019</v>
      </c>
      <c r="M8697">
        <v>1</v>
      </c>
    </row>
    <row r="8698" spans="1:13" x14ac:dyDescent="0.25">
      <c r="A8698">
        <v>142865</v>
      </c>
      <c r="B8698" t="s">
        <v>602</v>
      </c>
      <c r="C8698" t="s">
        <v>14</v>
      </c>
      <c r="D8698" t="s">
        <v>15</v>
      </c>
      <c r="E8698" t="s">
        <v>603</v>
      </c>
      <c r="F8698" s="1">
        <v>43486.4065162037</v>
      </c>
      <c r="G8698">
        <v>3</v>
      </c>
      <c r="H8698">
        <v>47.19</v>
      </c>
      <c r="I8698">
        <v>141.57</v>
      </c>
      <c r="J8698">
        <v>18</v>
      </c>
      <c r="K8698" t="s">
        <v>1543</v>
      </c>
      <c r="L8698">
        <v>2019</v>
      </c>
      <c r="M8698">
        <v>1</v>
      </c>
    </row>
    <row r="8699" spans="1:13" x14ac:dyDescent="0.25">
      <c r="A8699">
        <v>142865</v>
      </c>
      <c r="B8699" t="s">
        <v>602</v>
      </c>
      <c r="C8699" t="s">
        <v>14</v>
      </c>
      <c r="D8699" t="s">
        <v>15</v>
      </c>
      <c r="E8699" t="s">
        <v>603</v>
      </c>
      <c r="F8699" s="1">
        <v>43535.356111111112</v>
      </c>
      <c r="G8699">
        <v>1</v>
      </c>
      <c r="H8699">
        <v>47.19</v>
      </c>
      <c r="I8699">
        <v>47.19</v>
      </c>
      <c r="J8699">
        <v>18</v>
      </c>
      <c r="K8699" t="s">
        <v>1543</v>
      </c>
      <c r="L8699">
        <v>2019</v>
      </c>
      <c r="M8699">
        <v>3</v>
      </c>
    </row>
    <row r="8700" spans="1:13" x14ac:dyDescent="0.25">
      <c r="A8700">
        <v>142865</v>
      </c>
      <c r="B8700" t="s">
        <v>602</v>
      </c>
      <c r="C8700" t="s">
        <v>14</v>
      </c>
      <c r="D8700" t="s">
        <v>15</v>
      </c>
      <c r="E8700" t="s">
        <v>603</v>
      </c>
      <c r="F8700" s="1">
        <v>43535.356111111112</v>
      </c>
      <c r="G8700">
        <v>2</v>
      </c>
      <c r="H8700">
        <v>47.19</v>
      </c>
      <c r="I8700">
        <v>94.38</v>
      </c>
      <c r="J8700">
        <v>18</v>
      </c>
      <c r="K8700" t="s">
        <v>1543</v>
      </c>
      <c r="L8700">
        <v>2019</v>
      </c>
      <c r="M8700">
        <v>3</v>
      </c>
    </row>
    <row r="8701" spans="1:13" x14ac:dyDescent="0.25">
      <c r="A8701">
        <v>142865</v>
      </c>
      <c r="B8701" t="s">
        <v>602</v>
      </c>
      <c r="C8701" t="s">
        <v>14</v>
      </c>
      <c r="D8701" t="s">
        <v>15</v>
      </c>
      <c r="E8701" t="s">
        <v>603</v>
      </c>
      <c r="F8701" s="1">
        <v>43549.435300925928</v>
      </c>
      <c r="G8701">
        <v>3</v>
      </c>
      <c r="H8701">
        <v>47.19</v>
      </c>
      <c r="I8701">
        <v>141.57</v>
      </c>
      <c r="J8701">
        <v>18</v>
      </c>
      <c r="K8701" t="s">
        <v>1543</v>
      </c>
      <c r="L8701">
        <v>2019</v>
      </c>
      <c r="M8701">
        <v>3</v>
      </c>
    </row>
    <row r="8702" spans="1:13" x14ac:dyDescent="0.25">
      <c r="A8702">
        <v>142865</v>
      </c>
      <c r="B8702" t="s">
        <v>602</v>
      </c>
      <c r="C8702" t="s">
        <v>14</v>
      </c>
      <c r="D8702" t="s">
        <v>15</v>
      </c>
      <c r="E8702" t="s">
        <v>603</v>
      </c>
      <c r="F8702" s="1">
        <v>43563.420960648145</v>
      </c>
      <c r="G8702">
        <v>5</v>
      </c>
      <c r="H8702">
        <v>47.19</v>
      </c>
      <c r="I8702">
        <v>235.95</v>
      </c>
      <c r="J8702">
        <v>18</v>
      </c>
      <c r="K8702" t="s">
        <v>1543</v>
      </c>
      <c r="L8702">
        <v>2019</v>
      </c>
      <c r="M8702">
        <v>4</v>
      </c>
    </row>
    <row r="8703" spans="1:13" x14ac:dyDescent="0.25">
      <c r="A8703">
        <v>142865</v>
      </c>
      <c r="B8703" t="s">
        <v>602</v>
      </c>
      <c r="C8703" t="s">
        <v>14</v>
      </c>
      <c r="D8703" t="s">
        <v>15</v>
      </c>
      <c r="E8703" t="s">
        <v>603</v>
      </c>
      <c r="F8703" s="1">
        <v>43570.339791666665</v>
      </c>
      <c r="G8703">
        <v>1</v>
      </c>
      <c r="H8703">
        <v>47.19</v>
      </c>
      <c r="I8703">
        <v>47.19</v>
      </c>
      <c r="J8703">
        <v>18</v>
      </c>
      <c r="K8703" t="s">
        <v>1543</v>
      </c>
      <c r="L8703">
        <v>2019</v>
      </c>
      <c r="M8703">
        <v>4</v>
      </c>
    </row>
    <row r="8704" spans="1:13" x14ac:dyDescent="0.25">
      <c r="A8704">
        <v>142865</v>
      </c>
      <c r="B8704" t="s">
        <v>602</v>
      </c>
      <c r="C8704" t="s">
        <v>14</v>
      </c>
      <c r="D8704" t="s">
        <v>15</v>
      </c>
      <c r="E8704" t="s">
        <v>603</v>
      </c>
      <c r="F8704" s="1">
        <v>43570.339791666665</v>
      </c>
      <c r="G8704">
        <v>1</v>
      </c>
      <c r="H8704">
        <v>47.19</v>
      </c>
      <c r="I8704">
        <v>47.19</v>
      </c>
      <c r="J8704">
        <v>18</v>
      </c>
      <c r="K8704" t="s">
        <v>1543</v>
      </c>
      <c r="L8704">
        <v>2019</v>
      </c>
      <c r="M8704">
        <v>4</v>
      </c>
    </row>
    <row r="8705" spans="1:13" x14ac:dyDescent="0.25">
      <c r="A8705">
        <v>142865</v>
      </c>
      <c r="B8705" t="s">
        <v>602</v>
      </c>
      <c r="C8705" t="s">
        <v>14</v>
      </c>
      <c r="D8705" t="s">
        <v>15</v>
      </c>
      <c r="E8705" t="s">
        <v>603</v>
      </c>
      <c r="F8705" s="1">
        <v>43637.415671296294</v>
      </c>
      <c r="G8705">
        <v>5</v>
      </c>
      <c r="H8705">
        <v>47.15</v>
      </c>
      <c r="I8705">
        <v>235.75</v>
      </c>
      <c r="J8705">
        <v>18</v>
      </c>
      <c r="K8705" t="s">
        <v>1543</v>
      </c>
      <c r="L8705">
        <v>2019</v>
      </c>
      <c r="M8705">
        <v>6</v>
      </c>
    </row>
    <row r="8706" spans="1:13" x14ac:dyDescent="0.25">
      <c r="A8706">
        <v>142865</v>
      </c>
      <c r="B8706" t="s">
        <v>602</v>
      </c>
      <c r="C8706" t="s">
        <v>14</v>
      </c>
      <c r="D8706" t="s">
        <v>15</v>
      </c>
      <c r="E8706" t="s">
        <v>603</v>
      </c>
      <c r="F8706" s="1">
        <v>43668.398495370369</v>
      </c>
      <c r="G8706">
        <v>2</v>
      </c>
      <c r="H8706">
        <v>47.15</v>
      </c>
      <c r="I8706">
        <v>94.3</v>
      </c>
      <c r="J8706">
        <v>18</v>
      </c>
      <c r="K8706" t="s">
        <v>1543</v>
      </c>
      <c r="L8706">
        <v>2019</v>
      </c>
      <c r="M8706">
        <v>7</v>
      </c>
    </row>
    <row r="8707" spans="1:13" x14ac:dyDescent="0.25">
      <c r="A8707">
        <v>142865</v>
      </c>
      <c r="B8707" t="s">
        <v>602</v>
      </c>
      <c r="C8707" t="s">
        <v>14</v>
      </c>
      <c r="D8707" t="s">
        <v>15</v>
      </c>
      <c r="E8707" t="s">
        <v>603</v>
      </c>
      <c r="F8707" s="1">
        <v>43668.398495370369</v>
      </c>
      <c r="G8707">
        <v>1</v>
      </c>
      <c r="H8707">
        <v>47.15</v>
      </c>
      <c r="I8707">
        <v>47.15</v>
      </c>
      <c r="J8707">
        <v>18</v>
      </c>
      <c r="K8707" t="s">
        <v>1543</v>
      </c>
      <c r="L8707">
        <v>2019</v>
      </c>
      <c r="M8707">
        <v>7</v>
      </c>
    </row>
    <row r="8708" spans="1:13" x14ac:dyDescent="0.25">
      <c r="A8708">
        <v>142865</v>
      </c>
      <c r="B8708" t="s">
        <v>602</v>
      </c>
      <c r="C8708" t="s">
        <v>14</v>
      </c>
      <c r="D8708" t="s">
        <v>15</v>
      </c>
      <c r="E8708" t="s">
        <v>603</v>
      </c>
      <c r="F8708" s="1">
        <v>43675.493275462963</v>
      </c>
      <c r="G8708">
        <v>5</v>
      </c>
      <c r="H8708">
        <v>47.15</v>
      </c>
      <c r="I8708">
        <v>235.75</v>
      </c>
      <c r="J8708">
        <v>18</v>
      </c>
      <c r="K8708" t="s">
        <v>1543</v>
      </c>
      <c r="L8708">
        <v>2019</v>
      </c>
      <c r="M8708">
        <v>7</v>
      </c>
    </row>
    <row r="8709" spans="1:13" x14ac:dyDescent="0.25">
      <c r="A8709">
        <v>142865</v>
      </c>
      <c r="B8709" t="s">
        <v>602</v>
      </c>
      <c r="C8709" t="s">
        <v>14</v>
      </c>
      <c r="D8709" t="s">
        <v>15</v>
      </c>
      <c r="E8709" t="s">
        <v>603</v>
      </c>
      <c r="F8709" s="1">
        <v>43738.416145833333</v>
      </c>
      <c r="G8709">
        <v>5</v>
      </c>
      <c r="H8709">
        <v>47.14</v>
      </c>
      <c r="I8709">
        <v>235.7</v>
      </c>
      <c r="J8709">
        <v>18</v>
      </c>
      <c r="K8709" t="s">
        <v>1543</v>
      </c>
      <c r="L8709">
        <v>2019</v>
      </c>
      <c r="M8709">
        <v>9</v>
      </c>
    </row>
    <row r="8710" spans="1:13" x14ac:dyDescent="0.25">
      <c r="A8710">
        <v>142865</v>
      </c>
      <c r="B8710" t="s">
        <v>602</v>
      </c>
      <c r="C8710" t="s">
        <v>14</v>
      </c>
      <c r="D8710" t="s">
        <v>15</v>
      </c>
      <c r="E8710" t="s">
        <v>603</v>
      </c>
      <c r="F8710" s="1">
        <v>43780.411469907405</v>
      </c>
      <c r="G8710">
        <v>3</v>
      </c>
      <c r="H8710">
        <v>47.14</v>
      </c>
      <c r="I8710">
        <v>141.41999999999999</v>
      </c>
      <c r="J8710">
        <v>18</v>
      </c>
      <c r="K8710" t="s">
        <v>1543</v>
      </c>
      <c r="L8710">
        <v>2019</v>
      </c>
      <c r="M8710">
        <v>11</v>
      </c>
    </row>
    <row r="8711" spans="1:13" x14ac:dyDescent="0.25">
      <c r="A8711">
        <v>142865</v>
      </c>
      <c r="B8711" t="s">
        <v>602</v>
      </c>
      <c r="C8711" t="s">
        <v>14</v>
      </c>
      <c r="D8711" t="s">
        <v>15</v>
      </c>
      <c r="E8711" t="s">
        <v>603</v>
      </c>
      <c r="F8711" s="1">
        <v>43780.411469907405</v>
      </c>
      <c r="G8711">
        <v>1</v>
      </c>
      <c r="H8711">
        <v>47.14</v>
      </c>
      <c r="I8711">
        <v>47.14</v>
      </c>
      <c r="J8711">
        <v>18</v>
      </c>
      <c r="K8711" t="s">
        <v>1543</v>
      </c>
      <c r="L8711">
        <v>2019</v>
      </c>
      <c r="M8711">
        <v>11</v>
      </c>
    </row>
    <row r="8712" spans="1:13" x14ac:dyDescent="0.25">
      <c r="A8712">
        <v>142865</v>
      </c>
      <c r="B8712" t="s">
        <v>602</v>
      </c>
      <c r="C8712" t="s">
        <v>14</v>
      </c>
      <c r="D8712" t="s">
        <v>15</v>
      </c>
      <c r="E8712" t="s">
        <v>603</v>
      </c>
      <c r="F8712" s="1">
        <v>43794.370057870372</v>
      </c>
      <c r="G8712">
        <v>2</v>
      </c>
      <c r="H8712">
        <v>47.14</v>
      </c>
      <c r="I8712">
        <v>94.28</v>
      </c>
      <c r="J8712">
        <v>18</v>
      </c>
      <c r="K8712" t="s">
        <v>1543</v>
      </c>
      <c r="L8712">
        <v>2019</v>
      </c>
      <c r="M8712">
        <v>11</v>
      </c>
    </row>
    <row r="8713" spans="1:13" x14ac:dyDescent="0.25">
      <c r="A8713">
        <v>142865</v>
      </c>
      <c r="B8713" t="s">
        <v>602</v>
      </c>
      <c r="C8713" t="s">
        <v>14</v>
      </c>
      <c r="D8713" t="s">
        <v>15</v>
      </c>
      <c r="E8713" t="s">
        <v>603</v>
      </c>
      <c r="F8713" s="1">
        <v>43801.443842592591</v>
      </c>
      <c r="G8713">
        <v>3</v>
      </c>
      <c r="H8713">
        <v>47.14</v>
      </c>
      <c r="I8713">
        <v>141.41999999999999</v>
      </c>
      <c r="J8713">
        <v>18</v>
      </c>
      <c r="K8713" t="s">
        <v>1543</v>
      </c>
      <c r="L8713">
        <v>2019</v>
      </c>
      <c r="M8713">
        <v>12</v>
      </c>
    </row>
    <row r="8714" spans="1:13" x14ac:dyDescent="0.25">
      <c r="A8714">
        <v>142865</v>
      </c>
      <c r="B8714" t="s">
        <v>602</v>
      </c>
      <c r="C8714" t="s">
        <v>14</v>
      </c>
      <c r="D8714" t="s">
        <v>15</v>
      </c>
      <c r="E8714" t="s">
        <v>603</v>
      </c>
      <c r="F8714" s="1">
        <v>43801.443842592591</v>
      </c>
      <c r="G8714">
        <v>1</v>
      </c>
      <c r="H8714">
        <v>47.14</v>
      </c>
      <c r="I8714">
        <v>47.14</v>
      </c>
      <c r="J8714">
        <v>18</v>
      </c>
      <c r="K8714" t="s">
        <v>1543</v>
      </c>
      <c r="L8714">
        <v>2019</v>
      </c>
      <c r="M8714">
        <v>12</v>
      </c>
    </row>
    <row r="8715" spans="1:13" x14ac:dyDescent="0.25">
      <c r="A8715">
        <v>142865</v>
      </c>
      <c r="B8715" t="s">
        <v>602</v>
      </c>
      <c r="C8715" t="s">
        <v>14</v>
      </c>
      <c r="D8715" t="s">
        <v>15</v>
      </c>
      <c r="E8715" t="s">
        <v>603</v>
      </c>
      <c r="F8715" s="1">
        <v>43801.443842592591</v>
      </c>
      <c r="G8715">
        <v>1</v>
      </c>
      <c r="H8715">
        <v>47.14</v>
      </c>
      <c r="I8715">
        <v>47.14</v>
      </c>
      <c r="J8715">
        <v>18</v>
      </c>
      <c r="K8715" t="s">
        <v>1543</v>
      </c>
      <c r="L8715">
        <v>2019</v>
      </c>
      <c r="M8715">
        <v>12</v>
      </c>
    </row>
    <row r="8716" spans="1:13" x14ac:dyDescent="0.25">
      <c r="A8716">
        <v>224749</v>
      </c>
      <c r="B8716" t="s">
        <v>604</v>
      </c>
      <c r="C8716" t="s">
        <v>14</v>
      </c>
      <c r="D8716" t="s">
        <v>15</v>
      </c>
      <c r="E8716" t="s">
        <v>605</v>
      </c>
      <c r="F8716" s="1">
        <v>43231.536053240743</v>
      </c>
      <c r="G8716">
        <v>1</v>
      </c>
      <c r="H8716">
        <v>17.77</v>
      </c>
      <c r="I8716">
        <v>17.77</v>
      </c>
      <c r="J8716">
        <v>18</v>
      </c>
      <c r="K8716" t="s">
        <v>1543</v>
      </c>
      <c r="L8716">
        <v>2018</v>
      </c>
      <c r="M8716">
        <v>5</v>
      </c>
    </row>
    <row r="8717" spans="1:13" x14ac:dyDescent="0.25">
      <c r="A8717">
        <v>197236</v>
      </c>
      <c r="B8717" t="s">
        <v>1749</v>
      </c>
      <c r="C8717" t="s">
        <v>14</v>
      </c>
      <c r="D8717" t="s">
        <v>15</v>
      </c>
      <c r="E8717" t="s">
        <v>984</v>
      </c>
      <c r="F8717" s="1">
        <v>43129.317175925928</v>
      </c>
      <c r="G8717">
        <v>1</v>
      </c>
      <c r="H8717">
        <v>123.49</v>
      </c>
      <c r="I8717">
        <v>123.49</v>
      </c>
      <c r="J8717">
        <v>18</v>
      </c>
      <c r="K8717" t="s">
        <v>1543</v>
      </c>
      <c r="L8717">
        <v>2018</v>
      </c>
      <c r="M8717">
        <v>1</v>
      </c>
    </row>
    <row r="8718" spans="1:13" x14ac:dyDescent="0.25">
      <c r="A8718">
        <v>191280</v>
      </c>
      <c r="B8718" t="s">
        <v>606</v>
      </c>
      <c r="C8718" t="s">
        <v>14</v>
      </c>
      <c r="D8718" t="s">
        <v>15</v>
      </c>
      <c r="E8718" t="s">
        <v>607</v>
      </c>
      <c r="F8718" s="1">
        <v>42751.406967592593</v>
      </c>
      <c r="G8718">
        <v>1</v>
      </c>
      <c r="H8718">
        <v>61.01</v>
      </c>
      <c r="I8718">
        <v>61.01</v>
      </c>
      <c r="J8718">
        <v>18</v>
      </c>
      <c r="K8718" t="s">
        <v>1543</v>
      </c>
      <c r="L8718">
        <v>2017</v>
      </c>
      <c r="M8718">
        <v>1</v>
      </c>
    </row>
    <row r="8719" spans="1:13" x14ac:dyDescent="0.25">
      <c r="A8719">
        <v>191280</v>
      </c>
      <c r="B8719" t="s">
        <v>606</v>
      </c>
      <c r="C8719" t="s">
        <v>14</v>
      </c>
      <c r="D8719" t="s">
        <v>15</v>
      </c>
      <c r="E8719" t="s">
        <v>607</v>
      </c>
      <c r="F8719" s="1">
        <v>43174.410115740742</v>
      </c>
      <c r="G8719">
        <v>1</v>
      </c>
      <c r="H8719">
        <v>60.58</v>
      </c>
      <c r="I8719">
        <v>60.58</v>
      </c>
      <c r="J8719">
        <v>18</v>
      </c>
      <c r="K8719" t="s">
        <v>1543</v>
      </c>
      <c r="L8719">
        <v>2018</v>
      </c>
      <c r="M8719">
        <v>3</v>
      </c>
    </row>
    <row r="8720" spans="1:13" x14ac:dyDescent="0.25">
      <c r="A8720">
        <v>191280</v>
      </c>
      <c r="B8720" t="s">
        <v>606</v>
      </c>
      <c r="C8720" t="s">
        <v>14</v>
      </c>
      <c r="D8720" t="s">
        <v>15</v>
      </c>
      <c r="E8720" t="s">
        <v>607</v>
      </c>
      <c r="F8720" s="1">
        <v>43573.483842592592</v>
      </c>
      <c r="G8720">
        <v>1</v>
      </c>
      <c r="H8720">
        <v>60.59</v>
      </c>
      <c r="I8720">
        <v>60.59</v>
      </c>
      <c r="J8720">
        <v>18</v>
      </c>
      <c r="K8720" t="s">
        <v>1543</v>
      </c>
      <c r="L8720">
        <v>2019</v>
      </c>
      <c r="M8720">
        <v>4</v>
      </c>
    </row>
    <row r="8721" spans="1:13" x14ac:dyDescent="0.25">
      <c r="A8721">
        <v>191280</v>
      </c>
      <c r="B8721" t="s">
        <v>606</v>
      </c>
      <c r="C8721" t="s">
        <v>14</v>
      </c>
      <c r="D8721" t="s">
        <v>15</v>
      </c>
      <c r="E8721" t="s">
        <v>607</v>
      </c>
      <c r="F8721" s="1">
        <v>43573.520185185182</v>
      </c>
      <c r="G8721">
        <v>1</v>
      </c>
      <c r="H8721">
        <v>60.58</v>
      </c>
      <c r="I8721">
        <v>60.58</v>
      </c>
      <c r="J8721">
        <v>18</v>
      </c>
      <c r="K8721" t="s">
        <v>1543</v>
      </c>
      <c r="L8721">
        <v>2019</v>
      </c>
      <c r="M8721">
        <v>4</v>
      </c>
    </row>
    <row r="8722" spans="1:13" x14ac:dyDescent="0.25">
      <c r="A8722">
        <v>191280</v>
      </c>
      <c r="B8722" t="s">
        <v>606</v>
      </c>
      <c r="C8722" t="s">
        <v>14</v>
      </c>
      <c r="D8722" t="s">
        <v>15</v>
      </c>
      <c r="E8722" t="s">
        <v>607</v>
      </c>
      <c r="F8722" s="1">
        <v>43581.452476851853</v>
      </c>
      <c r="G8722">
        <v>1</v>
      </c>
      <c r="H8722">
        <v>60.58</v>
      </c>
      <c r="I8722">
        <v>60.58</v>
      </c>
      <c r="J8722">
        <v>18</v>
      </c>
      <c r="K8722" t="s">
        <v>1543</v>
      </c>
      <c r="L8722">
        <v>2019</v>
      </c>
      <c r="M8722">
        <v>4</v>
      </c>
    </row>
    <row r="8723" spans="1:13" x14ac:dyDescent="0.25">
      <c r="A8723">
        <v>113281</v>
      </c>
      <c r="B8723" t="s">
        <v>608</v>
      </c>
      <c r="C8723" t="s">
        <v>14</v>
      </c>
      <c r="D8723" t="s">
        <v>15</v>
      </c>
      <c r="E8723" t="s">
        <v>609</v>
      </c>
      <c r="F8723" s="1">
        <v>43241.399560185186</v>
      </c>
      <c r="G8723">
        <v>2</v>
      </c>
      <c r="H8723">
        <v>34.979999999999997</v>
      </c>
      <c r="I8723">
        <v>69.959999999999994</v>
      </c>
      <c r="J8723">
        <v>18</v>
      </c>
      <c r="K8723" t="s">
        <v>1543</v>
      </c>
      <c r="L8723">
        <v>2018</v>
      </c>
      <c r="M8723">
        <v>5</v>
      </c>
    </row>
    <row r="8724" spans="1:13" x14ac:dyDescent="0.25">
      <c r="A8724">
        <v>844243</v>
      </c>
      <c r="B8724" t="s">
        <v>1487</v>
      </c>
      <c r="C8724" t="s">
        <v>14</v>
      </c>
      <c r="D8724" t="s">
        <v>15</v>
      </c>
      <c r="E8724" t="s">
        <v>609</v>
      </c>
      <c r="F8724" s="1">
        <v>43360.33766203704</v>
      </c>
      <c r="G8724">
        <v>1</v>
      </c>
      <c r="H8724">
        <v>52.47</v>
      </c>
      <c r="I8724">
        <v>52.47</v>
      </c>
      <c r="J8724">
        <v>18</v>
      </c>
      <c r="K8724" t="s">
        <v>1543</v>
      </c>
      <c r="L8724">
        <v>2018</v>
      </c>
      <c r="M8724">
        <v>9</v>
      </c>
    </row>
    <row r="8725" spans="1:13" x14ac:dyDescent="0.25">
      <c r="A8725">
        <v>844243</v>
      </c>
      <c r="B8725" t="s">
        <v>1487</v>
      </c>
      <c r="C8725" t="s">
        <v>14</v>
      </c>
      <c r="D8725" t="s">
        <v>15</v>
      </c>
      <c r="E8725" t="s">
        <v>609</v>
      </c>
      <c r="F8725" s="1">
        <v>43374.413958333331</v>
      </c>
      <c r="G8725">
        <v>1</v>
      </c>
      <c r="H8725">
        <v>52.47</v>
      </c>
      <c r="I8725">
        <v>52.47</v>
      </c>
      <c r="J8725">
        <v>18</v>
      </c>
      <c r="K8725" t="s">
        <v>1543</v>
      </c>
      <c r="L8725">
        <v>2018</v>
      </c>
      <c r="M8725">
        <v>10</v>
      </c>
    </row>
    <row r="8726" spans="1:13" x14ac:dyDescent="0.25">
      <c r="A8726">
        <v>844243</v>
      </c>
      <c r="B8726" t="s">
        <v>1487</v>
      </c>
      <c r="C8726" t="s">
        <v>14</v>
      </c>
      <c r="D8726" t="s">
        <v>15</v>
      </c>
      <c r="E8726" t="s">
        <v>609</v>
      </c>
      <c r="F8726" s="1">
        <v>43500.43408564815</v>
      </c>
      <c r="G8726">
        <v>1</v>
      </c>
      <c r="H8726">
        <v>52.47</v>
      </c>
      <c r="I8726">
        <v>52.47</v>
      </c>
      <c r="J8726">
        <v>18</v>
      </c>
      <c r="K8726" t="s">
        <v>1543</v>
      </c>
      <c r="L8726">
        <v>2019</v>
      </c>
      <c r="M8726">
        <v>2</v>
      </c>
    </row>
    <row r="8727" spans="1:13" x14ac:dyDescent="0.25">
      <c r="A8727">
        <v>113281</v>
      </c>
      <c r="B8727" t="s">
        <v>608</v>
      </c>
      <c r="C8727" t="s">
        <v>14</v>
      </c>
      <c r="D8727" t="s">
        <v>15</v>
      </c>
      <c r="E8727" t="s">
        <v>609</v>
      </c>
      <c r="F8727" s="1">
        <v>43745.460821759261</v>
      </c>
      <c r="G8727">
        <v>1</v>
      </c>
      <c r="H8727">
        <v>34.94</v>
      </c>
      <c r="I8727">
        <v>34.94</v>
      </c>
      <c r="J8727">
        <v>18</v>
      </c>
      <c r="K8727" t="s">
        <v>1543</v>
      </c>
      <c r="L8727">
        <v>2019</v>
      </c>
      <c r="M8727">
        <v>10</v>
      </c>
    </row>
    <row r="8728" spans="1:13" x14ac:dyDescent="0.25">
      <c r="A8728">
        <v>159768</v>
      </c>
      <c r="B8728" t="s">
        <v>1750</v>
      </c>
      <c r="C8728" t="s">
        <v>14</v>
      </c>
      <c r="D8728" t="s">
        <v>15</v>
      </c>
      <c r="E8728" t="s">
        <v>1751</v>
      </c>
      <c r="F8728" s="1">
        <v>42907.529050925928</v>
      </c>
      <c r="G8728">
        <v>1</v>
      </c>
      <c r="H8728">
        <v>300.99</v>
      </c>
      <c r="I8728">
        <v>300.99</v>
      </c>
      <c r="J8728">
        <v>18</v>
      </c>
      <c r="K8728" t="s">
        <v>1543</v>
      </c>
      <c r="L8728">
        <v>2017</v>
      </c>
      <c r="M8728">
        <v>6</v>
      </c>
    </row>
    <row r="8729" spans="1:13" x14ac:dyDescent="0.25">
      <c r="A8729">
        <v>194564</v>
      </c>
      <c r="B8729" t="s">
        <v>1752</v>
      </c>
      <c r="C8729" t="s">
        <v>14</v>
      </c>
      <c r="D8729" t="s">
        <v>15</v>
      </c>
      <c r="E8729" t="s">
        <v>1489</v>
      </c>
      <c r="F8729" s="1">
        <v>43276.328842592593</v>
      </c>
      <c r="G8729">
        <v>1</v>
      </c>
      <c r="H8729">
        <v>781.77</v>
      </c>
      <c r="I8729">
        <v>781.77</v>
      </c>
      <c r="J8729">
        <v>18</v>
      </c>
      <c r="K8729" t="s">
        <v>1543</v>
      </c>
      <c r="L8729">
        <v>2018</v>
      </c>
      <c r="M8729">
        <v>6</v>
      </c>
    </row>
    <row r="8730" spans="1:13" x14ac:dyDescent="0.25">
      <c r="A8730">
        <v>176193</v>
      </c>
      <c r="B8730" t="s">
        <v>610</v>
      </c>
      <c r="C8730" t="s">
        <v>14</v>
      </c>
      <c r="D8730" t="s">
        <v>15</v>
      </c>
      <c r="E8730" t="s">
        <v>611</v>
      </c>
      <c r="F8730" s="1">
        <v>42835.347442129627</v>
      </c>
      <c r="G8730">
        <v>1</v>
      </c>
      <c r="H8730">
        <v>252.47</v>
      </c>
      <c r="I8730">
        <v>252.47</v>
      </c>
      <c r="J8730">
        <v>18</v>
      </c>
      <c r="K8730" t="s">
        <v>1543</v>
      </c>
      <c r="L8730">
        <v>2017</v>
      </c>
      <c r="M8730">
        <v>4</v>
      </c>
    </row>
    <row r="8731" spans="1:13" x14ac:dyDescent="0.25">
      <c r="A8731">
        <v>176193</v>
      </c>
      <c r="B8731" t="s">
        <v>610</v>
      </c>
      <c r="C8731" t="s">
        <v>14</v>
      </c>
      <c r="D8731" t="s">
        <v>15</v>
      </c>
      <c r="E8731" t="s">
        <v>611</v>
      </c>
      <c r="F8731" s="1">
        <v>42853.540937500002</v>
      </c>
      <c r="G8731">
        <v>1</v>
      </c>
      <c r="H8731">
        <v>252.47</v>
      </c>
      <c r="I8731">
        <v>252.47</v>
      </c>
      <c r="J8731">
        <v>18</v>
      </c>
      <c r="K8731" t="s">
        <v>1543</v>
      </c>
      <c r="L8731">
        <v>2017</v>
      </c>
      <c r="M8731">
        <v>4</v>
      </c>
    </row>
    <row r="8732" spans="1:13" x14ac:dyDescent="0.25">
      <c r="A8732">
        <v>846883</v>
      </c>
      <c r="B8732" t="s">
        <v>1753</v>
      </c>
      <c r="C8732" t="s">
        <v>14</v>
      </c>
      <c r="D8732" t="s">
        <v>15</v>
      </c>
      <c r="E8732" t="s">
        <v>611</v>
      </c>
      <c r="F8732" s="1">
        <v>42835.347442129627</v>
      </c>
      <c r="G8732">
        <v>1</v>
      </c>
      <c r="H8732">
        <v>425.78</v>
      </c>
      <c r="I8732">
        <v>425.78</v>
      </c>
      <c r="J8732">
        <v>18</v>
      </c>
      <c r="K8732" t="s">
        <v>1543</v>
      </c>
      <c r="L8732">
        <v>2017</v>
      </c>
      <c r="M8732">
        <v>4</v>
      </c>
    </row>
    <row r="8733" spans="1:13" x14ac:dyDescent="0.25">
      <c r="A8733">
        <v>211172</v>
      </c>
      <c r="B8733" t="s">
        <v>1184</v>
      </c>
      <c r="C8733" t="s">
        <v>14</v>
      </c>
      <c r="D8733" t="s">
        <v>15</v>
      </c>
      <c r="E8733" t="s">
        <v>819</v>
      </c>
      <c r="F8733" s="1">
        <v>43717.490011574075</v>
      </c>
      <c r="G8733">
        <v>1</v>
      </c>
      <c r="H8733">
        <v>1051.29</v>
      </c>
      <c r="I8733">
        <v>1051.29</v>
      </c>
      <c r="J8733">
        <v>18</v>
      </c>
      <c r="K8733" t="s">
        <v>1543</v>
      </c>
      <c r="L8733">
        <v>2019</v>
      </c>
      <c r="M8733">
        <v>9</v>
      </c>
    </row>
    <row r="8734" spans="1:13" x14ac:dyDescent="0.25">
      <c r="A8734">
        <v>211172</v>
      </c>
      <c r="B8734" t="s">
        <v>1184</v>
      </c>
      <c r="C8734" t="s">
        <v>14</v>
      </c>
      <c r="D8734" t="s">
        <v>15</v>
      </c>
      <c r="E8734" t="s">
        <v>819</v>
      </c>
      <c r="F8734" s="1">
        <v>43731.422303240739</v>
      </c>
      <c r="G8734">
        <v>1</v>
      </c>
      <c r="H8734">
        <v>1051.29</v>
      </c>
      <c r="I8734">
        <v>1051.29</v>
      </c>
      <c r="J8734">
        <v>18</v>
      </c>
      <c r="K8734" t="s">
        <v>1543</v>
      </c>
      <c r="L8734">
        <v>2019</v>
      </c>
      <c r="M8734">
        <v>9</v>
      </c>
    </row>
    <row r="8735" spans="1:13" x14ac:dyDescent="0.25">
      <c r="A8735">
        <v>211172</v>
      </c>
      <c r="B8735" t="s">
        <v>1184</v>
      </c>
      <c r="C8735" t="s">
        <v>14</v>
      </c>
      <c r="D8735" t="s">
        <v>15</v>
      </c>
      <c r="E8735" t="s">
        <v>819</v>
      </c>
      <c r="F8735" s="1">
        <v>43752.472314814811</v>
      </c>
      <c r="G8735">
        <v>1</v>
      </c>
      <c r="H8735">
        <v>1051.29</v>
      </c>
      <c r="I8735">
        <v>1051.29</v>
      </c>
      <c r="J8735">
        <v>18</v>
      </c>
      <c r="K8735" t="s">
        <v>1543</v>
      </c>
      <c r="L8735">
        <v>2019</v>
      </c>
      <c r="M8735">
        <v>10</v>
      </c>
    </row>
    <row r="8736" spans="1:13" x14ac:dyDescent="0.25">
      <c r="A8736">
        <v>211172</v>
      </c>
      <c r="B8736" t="s">
        <v>1184</v>
      </c>
      <c r="C8736" t="s">
        <v>14</v>
      </c>
      <c r="D8736" t="s">
        <v>15</v>
      </c>
      <c r="E8736" t="s">
        <v>819</v>
      </c>
      <c r="F8736" s="1">
        <v>43759.320381944446</v>
      </c>
      <c r="G8736">
        <v>1</v>
      </c>
      <c r="H8736">
        <v>1051.29</v>
      </c>
      <c r="I8736">
        <v>1051.29</v>
      </c>
      <c r="J8736">
        <v>18</v>
      </c>
      <c r="K8736" t="s">
        <v>1543</v>
      </c>
      <c r="L8736">
        <v>2019</v>
      </c>
      <c r="M8736">
        <v>10</v>
      </c>
    </row>
    <row r="8737" spans="1:13" x14ac:dyDescent="0.25">
      <c r="A8737">
        <v>211169</v>
      </c>
      <c r="B8737" t="s">
        <v>1754</v>
      </c>
      <c r="C8737" t="s">
        <v>14</v>
      </c>
      <c r="D8737" t="s">
        <v>15</v>
      </c>
      <c r="E8737" t="s">
        <v>819</v>
      </c>
      <c r="F8737" s="1">
        <v>43731.422303240739</v>
      </c>
      <c r="G8737">
        <v>1</v>
      </c>
      <c r="H8737">
        <v>1614.02</v>
      </c>
      <c r="I8737">
        <v>1614.02</v>
      </c>
      <c r="J8737">
        <v>18</v>
      </c>
      <c r="K8737" t="s">
        <v>1543</v>
      </c>
      <c r="L8737">
        <v>2019</v>
      </c>
      <c r="M8737">
        <v>9</v>
      </c>
    </row>
    <row r="8738" spans="1:13" x14ac:dyDescent="0.25">
      <c r="A8738">
        <v>211169</v>
      </c>
      <c r="B8738" t="s">
        <v>1754</v>
      </c>
      <c r="C8738" t="s">
        <v>14</v>
      </c>
      <c r="D8738" t="s">
        <v>15</v>
      </c>
      <c r="E8738" t="s">
        <v>819</v>
      </c>
      <c r="F8738" s="1">
        <v>43759.320381944446</v>
      </c>
      <c r="G8738">
        <v>1</v>
      </c>
      <c r="H8738">
        <v>1614.02</v>
      </c>
      <c r="I8738">
        <v>1614.02</v>
      </c>
      <c r="J8738">
        <v>18</v>
      </c>
      <c r="K8738" t="s">
        <v>1543</v>
      </c>
      <c r="L8738">
        <v>2019</v>
      </c>
      <c r="M8738">
        <v>10</v>
      </c>
    </row>
    <row r="8739" spans="1:13" x14ac:dyDescent="0.25">
      <c r="A8739">
        <v>844231</v>
      </c>
      <c r="B8739" t="s">
        <v>1185</v>
      </c>
      <c r="C8739" t="s">
        <v>14</v>
      </c>
      <c r="D8739" t="s">
        <v>15</v>
      </c>
      <c r="E8739" t="s">
        <v>614</v>
      </c>
      <c r="F8739" s="1">
        <v>42914.57712962963</v>
      </c>
      <c r="G8739">
        <v>1</v>
      </c>
      <c r="H8739">
        <v>2054.87</v>
      </c>
      <c r="I8739">
        <v>2054.87</v>
      </c>
      <c r="J8739">
        <v>18</v>
      </c>
      <c r="K8739" t="s">
        <v>1543</v>
      </c>
      <c r="L8739">
        <v>2017</v>
      </c>
      <c r="M8739">
        <v>6</v>
      </c>
    </row>
    <row r="8740" spans="1:13" x14ac:dyDescent="0.25">
      <c r="A8740">
        <v>501888</v>
      </c>
      <c r="B8740" t="s">
        <v>1189</v>
      </c>
      <c r="C8740" t="s">
        <v>14</v>
      </c>
      <c r="D8740" t="s">
        <v>15</v>
      </c>
      <c r="E8740" t="s">
        <v>614</v>
      </c>
      <c r="F8740" s="1">
        <v>43647.441122685188</v>
      </c>
      <c r="G8740">
        <v>1</v>
      </c>
      <c r="H8740">
        <v>1819.58</v>
      </c>
      <c r="I8740">
        <v>1819.58</v>
      </c>
      <c r="J8740">
        <v>18</v>
      </c>
      <c r="K8740" t="s">
        <v>1543</v>
      </c>
      <c r="L8740">
        <v>2019</v>
      </c>
      <c r="M8740">
        <v>7</v>
      </c>
    </row>
    <row r="8741" spans="1:13" x14ac:dyDescent="0.25">
      <c r="A8741">
        <v>197227</v>
      </c>
      <c r="B8741" t="s">
        <v>1190</v>
      </c>
      <c r="C8741" t="s">
        <v>14</v>
      </c>
      <c r="D8741" t="s">
        <v>15</v>
      </c>
      <c r="E8741" t="s">
        <v>614</v>
      </c>
      <c r="F8741" s="1">
        <v>43549.435300925928</v>
      </c>
      <c r="G8741">
        <v>4</v>
      </c>
      <c r="H8741">
        <v>135.69999999999999</v>
      </c>
      <c r="I8741">
        <v>542.79999999999995</v>
      </c>
      <c r="J8741">
        <v>18</v>
      </c>
      <c r="K8741" t="s">
        <v>1543</v>
      </c>
      <c r="L8741">
        <v>2019</v>
      </c>
      <c r="M8741">
        <v>3</v>
      </c>
    </row>
    <row r="8742" spans="1:13" x14ac:dyDescent="0.25">
      <c r="A8742">
        <v>197227</v>
      </c>
      <c r="B8742" t="s">
        <v>1190</v>
      </c>
      <c r="C8742" t="s">
        <v>14</v>
      </c>
      <c r="D8742" t="s">
        <v>15</v>
      </c>
      <c r="E8742" t="s">
        <v>614</v>
      </c>
      <c r="F8742" s="1">
        <v>43818.334548611114</v>
      </c>
      <c r="G8742">
        <v>2</v>
      </c>
      <c r="H8742">
        <v>135.52000000000001</v>
      </c>
      <c r="I8742">
        <v>271.04000000000002</v>
      </c>
      <c r="J8742">
        <v>18</v>
      </c>
      <c r="K8742" t="s">
        <v>1543</v>
      </c>
      <c r="L8742">
        <v>2019</v>
      </c>
      <c r="M8742">
        <v>12</v>
      </c>
    </row>
    <row r="8743" spans="1:13" x14ac:dyDescent="0.25">
      <c r="A8743">
        <v>197231</v>
      </c>
      <c r="B8743" t="s">
        <v>1191</v>
      </c>
      <c r="C8743" t="s">
        <v>14</v>
      </c>
      <c r="D8743" t="s">
        <v>15</v>
      </c>
      <c r="E8743" t="s">
        <v>614</v>
      </c>
      <c r="F8743" s="1">
        <v>43249.34547453704</v>
      </c>
      <c r="G8743">
        <v>1</v>
      </c>
      <c r="H8743">
        <v>254.13</v>
      </c>
      <c r="I8743">
        <v>254.13</v>
      </c>
      <c r="J8743">
        <v>18</v>
      </c>
      <c r="K8743" t="s">
        <v>1543</v>
      </c>
      <c r="L8743">
        <v>2018</v>
      </c>
      <c r="M8743">
        <v>5</v>
      </c>
    </row>
    <row r="8744" spans="1:13" x14ac:dyDescent="0.25">
      <c r="A8744">
        <v>197231</v>
      </c>
      <c r="B8744" t="s">
        <v>1191</v>
      </c>
      <c r="C8744" t="s">
        <v>14</v>
      </c>
      <c r="D8744" t="s">
        <v>15</v>
      </c>
      <c r="E8744" t="s">
        <v>614</v>
      </c>
      <c r="F8744" s="1">
        <v>43374.413958333331</v>
      </c>
      <c r="G8744">
        <v>1</v>
      </c>
      <c r="H8744">
        <v>254.13</v>
      </c>
      <c r="I8744">
        <v>254.13</v>
      </c>
      <c r="J8744">
        <v>18</v>
      </c>
      <c r="K8744" t="s">
        <v>1543</v>
      </c>
      <c r="L8744">
        <v>2018</v>
      </c>
      <c r="M8744">
        <v>10</v>
      </c>
    </row>
    <row r="8745" spans="1:13" x14ac:dyDescent="0.25">
      <c r="A8745">
        <v>197231</v>
      </c>
      <c r="B8745" t="s">
        <v>1191</v>
      </c>
      <c r="C8745" t="s">
        <v>14</v>
      </c>
      <c r="D8745" t="s">
        <v>15</v>
      </c>
      <c r="E8745" t="s">
        <v>614</v>
      </c>
      <c r="F8745" s="1">
        <v>43378.330474537041</v>
      </c>
      <c r="G8745">
        <v>1</v>
      </c>
      <c r="H8745">
        <v>254.13</v>
      </c>
      <c r="I8745">
        <v>254.13</v>
      </c>
      <c r="J8745">
        <v>18</v>
      </c>
      <c r="K8745" t="s">
        <v>1543</v>
      </c>
      <c r="L8745">
        <v>2018</v>
      </c>
      <c r="M8745">
        <v>10</v>
      </c>
    </row>
    <row r="8746" spans="1:13" x14ac:dyDescent="0.25">
      <c r="A8746">
        <v>197231</v>
      </c>
      <c r="B8746" t="s">
        <v>1191</v>
      </c>
      <c r="C8746" t="s">
        <v>14</v>
      </c>
      <c r="D8746" t="s">
        <v>15</v>
      </c>
      <c r="E8746" t="s">
        <v>614</v>
      </c>
      <c r="F8746" s="1">
        <v>43378.595578703702</v>
      </c>
      <c r="G8746">
        <v>2</v>
      </c>
      <c r="H8746">
        <v>254.13</v>
      </c>
      <c r="I8746">
        <v>508.26</v>
      </c>
      <c r="J8746">
        <v>18</v>
      </c>
      <c r="K8746" t="s">
        <v>1543</v>
      </c>
      <c r="L8746">
        <v>2018</v>
      </c>
      <c r="M8746">
        <v>10</v>
      </c>
    </row>
    <row r="8747" spans="1:13" x14ac:dyDescent="0.25">
      <c r="A8747">
        <v>197231</v>
      </c>
      <c r="B8747" t="s">
        <v>1191</v>
      </c>
      <c r="C8747" t="s">
        <v>14</v>
      </c>
      <c r="D8747" t="s">
        <v>15</v>
      </c>
      <c r="E8747" t="s">
        <v>614</v>
      </c>
      <c r="F8747" s="1">
        <v>43381.440335648149</v>
      </c>
      <c r="G8747">
        <v>3</v>
      </c>
      <c r="H8747">
        <v>254.13</v>
      </c>
      <c r="I8747">
        <v>762.39</v>
      </c>
      <c r="J8747">
        <v>18</v>
      </c>
      <c r="K8747" t="s">
        <v>1543</v>
      </c>
      <c r="L8747">
        <v>2018</v>
      </c>
      <c r="M8747">
        <v>10</v>
      </c>
    </row>
    <row r="8748" spans="1:13" x14ac:dyDescent="0.25">
      <c r="A8748">
        <v>197231</v>
      </c>
      <c r="B8748" t="s">
        <v>1191</v>
      </c>
      <c r="C8748" t="s">
        <v>14</v>
      </c>
      <c r="D8748" t="s">
        <v>15</v>
      </c>
      <c r="E8748" t="s">
        <v>614</v>
      </c>
      <c r="F8748" s="1">
        <v>43549.435300925928</v>
      </c>
      <c r="G8748">
        <v>1</v>
      </c>
      <c r="H8748">
        <v>254.13</v>
      </c>
      <c r="I8748">
        <v>254.13</v>
      </c>
      <c r="J8748">
        <v>18</v>
      </c>
      <c r="K8748" t="s">
        <v>1543</v>
      </c>
      <c r="L8748">
        <v>2019</v>
      </c>
      <c r="M8748">
        <v>3</v>
      </c>
    </row>
    <row r="8749" spans="1:13" x14ac:dyDescent="0.25">
      <c r="A8749">
        <v>197231</v>
      </c>
      <c r="B8749" t="s">
        <v>1191</v>
      </c>
      <c r="C8749" t="s">
        <v>14</v>
      </c>
      <c r="D8749" t="s">
        <v>15</v>
      </c>
      <c r="E8749" t="s">
        <v>614</v>
      </c>
      <c r="F8749" s="1">
        <v>43549.435300925928</v>
      </c>
      <c r="G8749">
        <v>4</v>
      </c>
      <c r="H8749">
        <v>254.16</v>
      </c>
      <c r="I8749">
        <v>1016.64</v>
      </c>
      <c r="J8749">
        <v>18</v>
      </c>
      <c r="K8749" t="s">
        <v>1543</v>
      </c>
      <c r="L8749">
        <v>2019</v>
      </c>
      <c r="M8749">
        <v>3</v>
      </c>
    </row>
    <row r="8750" spans="1:13" x14ac:dyDescent="0.25">
      <c r="A8750">
        <v>197231</v>
      </c>
      <c r="B8750" t="s">
        <v>1191</v>
      </c>
      <c r="C8750" t="s">
        <v>14</v>
      </c>
      <c r="D8750" t="s">
        <v>15</v>
      </c>
      <c r="E8750" t="s">
        <v>614</v>
      </c>
      <c r="F8750" s="1">
        <v>43717.490011574075</v>
      </c>
      <c r="G8750">
        <v>1</v>
      </c>
      <c r="H8750">
        <v>253.84</v>
      </c>
      <c r="I8750">
        <v>253.84</v>
      </c>
      <c r="J8750">
        <v>18</v>
      </c>
      <c r="K8750" t="s">
        <v>1543</v>
      </c>
      <c r="L8750">
        <v>2019</v>
      </c>
      <c r="M8750">
        <v>9</v>
      </c>
    </row>
    <row r="8751" spans="1:13" x14ac:dyDescent="0.25">
      <c r="A8751">
        <v>197231</v>
      </c>
      <c r="B8751" t="s">
        <v>1191</v>
      </c>
      <c r="C8751" t="s">
        <v>14</v>
      </c>
      <c r="D8751" t="s">
        <v>15</v>
      </c>
      <c r="E8751" t="s">
        <v>614</v>
      </c>
      <c r="F8751" s="1">
        <v>43731.422303240739</v>
      </c>
      <c r="G8751">
        <v>1</v>
      </c>
      <c r="H8751">
        <v>253.84</v>
      </c>
      <c r="I8751">
        <v>253.84</v>
      </c>
      <c r="J8751">
        <v>18</v>
      </c>
      <c r="K8751" t="s">
        <v>1543</v>
      </c>
      <c r="L8751">
        <v>2019</v>
      </c>
      <c r="M8751">
        <v>9</v>
      </c>
    </row>
    <row r="8752" spans="1:13" x14ac:dyDescent="0.25">
      <c r="A8752">
        <v>197231</v>
      </c>
      <c r="B8752" t="s">
        <v>1191</v>
      </c>
      <c r="C8752" t="s">
        <v>14</v>
      </c>
      <c r="D8752" t="s">
        <v>15</v>
      </c>
      <c r="E8752" t="s">
        <v>614</v>
      </c>
      <c r="F8752" s="1">
        <v>43738.416145833333</v>
      </c>
      <c r="G8752">
        <v>1</v>
      </c>
      <c r="H8752">
        <v>253.84</v>
      </c>
      <c r="I8752">
        <v>253.84</v>
      </c>
      <c r="J8752">
        <v>18</v>
      </c>
      <c r="K8752" t="s">
        <v>1543</v>
      </c>
      <c r="L8752">
        <v>2019</v>
      </c>
      <c r="M8752">
        <v>9</v>
      </c>
    </row>
    <row r="8753" spans="1:13" x14ac:dyDescent="0.25">
      <c r="A8753">
        <v>197231</v>
      </c>
      <c r="B8753" t="s">
        <v>1191</v>
      </c>
      <c r="C8753" t="s">
        <v>14</v>
      </c>
      <c r="D8753" t="s">
        <v>15</v>
      </c>
      <c r="E8753" t="s">
        <v>614</v>
      </c>
      <c r="F8753" s="1">
        <v>43815.434791666667</v>
      </c>
      <c r="G8753">
        <v>1</v>
      </c>
      <c r="H8753">
        <v>253.84</v>
      </c>
      <c r="I8753">
        <v>253.84</v>
      </c>
      <c r="J8753">
        <v>18</v>
      </c>
      <c r="K8753" t="s">
        <v>1543</v>
      </c>
      <c r="L8753">
        <v>2019</v>
      </c>
      <c r="M8753">
        <v>12</v>
      </c>
    </row>
    <row r="8754" spans="1:13" x14ac:dyDescent="0.25">
      <c r="A8754">
        <v>197637</v>
      </c>
      <c r="B8754" t="s">
        <v>1192</v>
      </c>
      <c r="C8754" t="s">
        <v>14</v>
      </c>
      <c r="D8754" t="s">
        <v>15</v>
      </c>
      <c r="E8754" t="s">
        <v>614</v>
      </c>
      <c r="F8754" s="1">
        <v>43626.398240740738</v>
      </c>
      <c r="G8754">
        <v>1</v>
      </c>
      <c r="H8754">
        <v>387.15</v>
      </c>
      <c r="I8754">
        <v>387.15</v>
      </c>
      <c r="J8754">
        <v>18</v>
      </c>
      <c r="K8754" t="s">
        <v>1543</v>
      </c>
      <c r="L8754">
        <v>2019</v>
      </c>
      <c r="M8754">
        <v>6</v>
      </c>
    </row>
    <row r="8755" spans="1:13" x14ac:dyDescent="0.25">
      <c r="A8755">
        <v>197637</v>
      </c>
      <c r="B8755" t="s">
        <v>1192</v>
      </c>
      <c r="C8755" t="s">
        <v>14</v>
      </c>
      <c r="D8755" t="s">
        <v>15</v>
      </c>
      <c r="E8755" t="s">
        <v>614</v>
      </c>
      <c r="F8755" s="1">
        <v>43626.401446759257</v>
      </c>
      <c r="G8755">
        <v>1</v>
      </c>
      <c r="H8755">
        <v>387.15</v>
      </c>
      <c r="I8755">
        <v>387.15</v>
      </c>
      <c r="J8755">
        <v>18</v>
      </c>
      <c r="K8755" t="s">
        <v>1543</v>
      </c>
      <c r="L8755">
        <v>2019</v>
      </c>
      <c r="M8755">
        <v>6</v>
      </c>
    </row>
    <row r="8756" spans="1:13" x14ac:dyDescent="0.25">
      <c r="A8756">
        <v>197637</v>
      </c>
      <c r="B8756" t="s">
        <v>1192</v>
      </c>
      <c r="C8756" t="s">
        <v>14</v>
      </c>
      <c r="D8756" t="s">
        <v>15</v>
      </c>
      <c r="E8756" t="s">
        <v>614</v>
      </c>
      <c r="F8756" s="1">
        <v>43661.41238425926</v>
      </c>
      <c r="G8756">
        <v>1</v>
      </c>
      <c r="H8756">
        <v>387.15</v>
      </c>
      <c r="I8756">
        <v>387.15</v>
      </c>
      <c r="J8756">
        <v>18</v>
      </c>
      <c r="K8756" t="s">
        <v>1543</v>
      </c>
      <c r="L8756">
        <v>2019</v>
      </c>
      <c r="M8756">
        <v>7</v>
      </c>
    </row>
    <row r="8757" spans="1:13" x14ac:dyDescent="0.25">
      <c r="A8757">
        <v>147741</v>
      </c>
      <c r="B8757" t="s">
        <v>1755</v>
      </c>
      <c r="C8757" t="s">
        <v>14</v>
      </c>
      <c r="D8757" t="s">
        <v>15</v>
      </c>
      <c r="E8757" t="s">
        <v>147</v>
      </c>
      <c r="F8757" s="1">
        <v>42898.440983796296</v>
      </c>
      <c r="G8757">
        <v>1</v>
      </c>
      <c r="H8757">
        <v>39.22</v>
      </c>
      <c r="I8757">
        <v>39.22</v>
      </c>
      <c r="J8757">
        <v>18</v>
      </c>
      <c r="K8757" t="s">
        <v>1543</v>
      </c>
      <c r="L8757">
        <v>2017</v>
      </c>
      <c r="M8757">
        <v>6</v>
      </c>
    </row>
    <row r="8758" spans="1:13" x14ac:dyDescent="0.25">
      <c r="A8758">
        <v>114957</v>
      </c>
      <c r="B8758" t="s">
        <v>616</v>
      </c>
      <c r="C8758" t="s">
        <v>14</v>
      </c>
      <c r="D8758" t="s">
        <v>15</v>
      </c>
      <c r="E8758" t="s">
        <v>617</v>
      </c>
      <c r="F8758" s="1">
        <v>42758.432291666664</v>
      </c>
      <c r="G8758">
        <v>2</v>
      </c>
      <c r="H8758">
        <v>40.35</v>
      </c>
      <c r="I8758">
        <v>80.7</v>
      </c>
      <c r="J8758">
        <v>18</v>
      </c>
      <c r="K8758" t="s">
        <v>1543</v>
      </c>
      <c r="L8758">
        <v>2017</v>
      </c>
      <c r="M8758">
        <v>1</v>
      </c>
    </row>
    <row r="8759" spans="1:13" x14ac:dyDescent="0.25">
      <c r="A8759">
        <v>114957</v>
      </c>
      <c r="B8759" t="s">
        <v>616</v>
      </c>
      <c r="C8759" t="s">
        <v>14</v>
      </c>
      <c r="D8759" t="s">
        <v>15</v>
      </c>
      <c r="E8759" t="s">
        <v>617</v>
      </c>
      <c r="F8759" s="1">
        <v>42779.460648148146</v>
      </c>
      <c r="G8759">
        <v>1</v>
      </c>
      <c r="H8759">
        <v>40.35</v>
      </c>
      <c r="I8759">
        <v>40.35</v>
      </c>
      <c r="J8759">
        <v>18</v>
      </c>
      <c r="K8759" t="s">
        <v>1543</v>
      </c>
      <c r="L8759">
        <v>2017</v>
      </c>
      <c r="M8759">
        <v>2</v>
      </c>
    </row>
    <row r="8760" spans="1:13" x14ac:dyDescent="0.25">
      <c r="A8760">
        <v>114957</v>
      </c>
      <c r="B8760" t="s">
        <v>616</v>
      </c>
      <c r="C8760" t="s">
        <v>14</v>
      </c>
      <c r="D8760" t="s">
        <v>15</v>
      </c>
      <c r="E8760" t="s">
        <v>617</v>
      </c>
      <c r="F8760" s="1">
        <v>42779.460648148146</v>
      </c>
      <c r="G8760">
        <v>2</v>
      </c>
      <c r="H8760">
        <v>40.35</v>
      </c>
      <c r="I8760">
        <v>80.7</v>
      </c>
      <c r="J8760">
        <v>18</v>
      </c>
      <c r="K8760" t="s">
        <v>1543</v>
      </c>
      <c r="L8760">
        <v>2017</v>
      </c>
      <c r="M8760">
        <v>2</v>
      </c>
    </row>
    <row r="8761" spans="1:13" x14ac:dyDescent="0.25">
      <c r="A8761">
        <v>114957</v>
      </c>
      <c r="B8761" t="s">
        <v>616</v>
      </c>
      <c r="C8761" t="s">
        <v>14</v>
      </c>
      <c r="D8761" t="s">
        <v>15</v>
      </c>
      <c r="E8761" t="s">
        <v>617</v>
      </c>
      <c r="F8761" s="1">
        <v>42793.416712962964</v>
      </c>
      <c r="G8761">
        <v>3</v>
      </c>
      <c r="H8761">
        <v>40.35</v>
      </c>
      <c r="I8761">
        <v>121.05</v>
      </c>
      <c r="J8761">
        <v>18</v>
      </c>
      <c r="K8761" t="s">
        <v>1543</v>
      </c>
      <c r="L8761">
        <v>2017</v>
      </c>
      <c r="M8761">
        <v>2</v>
      </c>
    </row>
    <row r="8762" spans="1:13" x14ac:dyDescent="0.25">
      <c r="A8762">
        <v>114957</v>
      </c>
      <c r="B8762" t="s">
        <v>616</v>
      </c>
      <c r="C8762" t="s">
        <v>14</v>
      </c>
      <c r="D8762" t="s">
        <v>15</v>
      </c>
      <c r="E8762" t="s">
        <v>617</v>
      </c>
      <c r="F8762" s="1">
        <v>42867.598252314812</v>
      </c>
      <c r="G8762">
        <v>1</v>
      </c>
      <c r="H8762">
        <v>40.35</v>
      </c>
      <c r="I8762">
        <v>40.35</v>
      </c>
      <c r="J8762">
        <v>18</v>
      </c>
      <c r="K8762" t="s">
        <v>1543</v>
      </c>
      <c r="L8762">
        <v>2017</v>
      </c>
      <c r="M8762">
        <v>5</v>
      </c>
    </row>
    <row r="8763" spans="1:13" x14ac:dyDescent="0.25">
      <c r="A8763">
        <v>114957</v>
      </c>
      <c r="B8763" t="s">
        <v>616</v>
      </c>
      <c r="C8763" t="s">
        <v>14</v>
      </c>
      <c r="D8763" t="s">
        <v>15</v>
      </c>
      <c r="E8763" t="s">
        <v>617</v>
      </c>
      <c r="F8763" s="1">
        <v>42867.598252314812</v>
      </c>
      <c r="G8763">
        <v>1</v>
      </c>
      <c r="H8763">
        <v>40.07</v>
      </c>
      <c r="I8763">
        <v>40.07</v>
      </c>
      <c r="J8763">
        <v>18</v>
      </c>
      <c r="K8763" t="s">
        <v>1543</v>
      </c>
      <c r="L8763">
        <v>2017</v>
      </c>
      <c r="M8763">
        <v>5</v>
      </c>
    </row>
    <row r="8764" spans="1:13" x14ac:dyDescent="0.25">
      <c r="A8764">
        <v>114957</v>
      </c>
      <c r="B8764" t="s">
        <v>616</v>
      </c>
      <c r="C8764" t="s">
        <v>14</v>
      </c>
      <c r="D8764" t="s">
        <v>15</v>
      </c>
      <c r="E8764" t="s">
        <v>617</v>
      </c>
      <c r="F8764" s="1">
        <v>42916.525277777779</v>
      </c>
      <c r="G8764">
        <v>1</v>
      </c>
      <c r="H8764">
        <v>40.07</v>
      </c>
      <c r="I8764">
        <v>40.07</v>
      </c>
      <c r="J8764">
        <v>18</v>
      </c>
      <c r="K8764" t="s">
        <v>1543</v>
      </c>
      <c r="L8764">
        <v>2017</v>
      </c>
      <c r="M8764">
        <v>6</v>
      </c>
    </row>
    <row r="8765" spans="1:13" x14ac:dyDescent="0.25">
      <c r="A8765">
        <v>114957</v>
      </c>
      <c r="B8765" t="s">
        <v>616</v>
      </c>
      <c r="C8765" t="s">
        <v>14</v>
      </c>
      <c r="D8765" t="s">
        <v>15</v>
      </c>
      <c r="E8765" t="s">
        <v>617</v>
      </c>
      <c r="F8765" s="1">
        <v>42916.525277777779</v>
      </c>
      <c r="G8765">
        <v>1</v>
      </c>
      <c r="H8765">
        <v>40.07</v>
      </c>
      <c r="I8765">
        <v>40.07</v>
      </c>
      <c r="J8765">
        <v>18</v>
      </c>
      <c r="K8765" t="s">
        <v>1543</v>
      </c>
      <c r="L8765">
        <v>2017</v>
      </c>
      <c r="M8765">
        <v>6</v>
      </c>
    </row>
    <row r="8766" spans="1:13" x14ac:dyDescent="0.25">
      <c r="A8766">
        <v>114957</v>
      </c>
      <c r="B8766" t="s">
        <v>616</v>
      </c>
      <c r="C8766" t="s">
        <v>14</v>
      </c>
      <c r="D8766" t="s">
        <v>15</v>
      </c>
      <c r="E8766" t="s">
        <v>617</v>
      </c>
      <c r="F8766" s="1">
        <v>42933.528252314813</v>
      </c>
      <c r="G8766">
        <v>2</v>
      </c>
      <c r="H8766">
        <v>40.07</v>
      </c>
      <c r="I8766">
        <v>80.14</v>
      </c>
      <c r="J8766">
        <v>18</v>
      </c>
      <c r="K8766" t="s">
        <v>1543</v>
      </c>
      <c r="L8766">
        <v>2017</v>
      </c>
      <c r="M8766">
        <v>7</v>
      </c>
    </row>
    <row r="8767" spans="1:13" x14ac:dyDescent="0.25">
      <c r="A8767">
        <v>114957</v>
      </c>
      <c r="B8767" t="s">
        <v>616</v>
      </c>
      <c r="C8767" t="s">
        <v>14</v>
      </c>
      <c r="D8767" t="s">
        <v>15</v>
      </c>
      <c r="E8767" t="s">
        <v>617</v>
      </c>
      <c r="F8767" s="1">
        <v>42933.528252314813</v>
      </c>
      <c r="G8767">
        <v>1</v>
      </c>
      <c r="H8767">
        <v>40.07</v>
      </c>
      <c r="I8767">
        <v>40.07</v>
      </c>
      <c r="J8767">
        <v>18</v>
      </c>
      <c r="K8767" t="s">
        <v>1543</v>
      </c>
      <c r="L8767">
        <v>2017</v>
      </c>
      <c r="M8767">
        <v>7</v>
      </c>
    </row>
    <row r="8768" spans="1:13" x14ac:dyDescent="0.25">
      <c r="A8768">
        <v>114957</v>
      </c>
      <c r="B8768" t="s">
        <v>616</v>
      </c>
      <c r="C8768" t="s">
        <v>14</v>
      </c>
      <c r="D8768" t="s">
        <v>15</v>
      </c>
      <c r="E8768" t="s">
        <v>617</v>
      </c>
      <c r="F8768" s="1">
        <v>43017.389930555553</v>
      </c>
      <c r="G8768">
        <v>2</v>
      </c>
      <c r="H8768">
        <v>40.07</v>
      </c>
      <c r="I8768">
        <v>80.14</v>
      </c>
      <c r="J8768">
        <v>18</v>
      </c>
      <c r="K8768" t="s">
        <v>1543</v>
      </c>
      <c r="L8768">
        <v>2017</v>
      </c>
      <c r="M8768">
        <v>10</v>
      </c>
    </row>
    <row r="8769" spans="1:13" x14ac:dyDescent="0.25">
      <c r="A8769">
        <v>114957</v>
      </c>
      <c r="B8769" t="s">
        <v>616</v>
      </c>
      <c r="C8769" t="s">
        <v>14</v>
      </c>
      <c r="D8769" t="s">
        <v>15</v>
      </c>
      <c r="E8769" t="s">
        <v>617</v>
      </c>
      <c r="F8769" s="1">
        <v>43017.389930555553</v>
      </c>
      <c r="G8769">
        <v>1</v>
      </c>
      <c r="H8769">
        <v>40.07</v>
      </c>
      <c r="I8769">
        <v>40.07</v>
      </c>
      <c r="J8769">
        <v>18</v>
      </c>
      <c r="K8769" t="s">
        <v>1543</v>
      </c>
      <c r="L8769">
        <v>2017</v>
      </c>
      <c r="M8769">
        <v>10</v>
      </c>
    </row>
    <row r="8770" spans="1:13" x14ac:dyDescent="0.25">
      <c r="A8770">
        <v>114957</v>
      </c>
      <c r="B8770" t="s">
        <v>616</v>
      </c>
      <c r="C8770" t="s">
        <v>14</v>
      </c>
      <c r="D8770" t="s">
        <v>15</v>
      </c>
      <c r="E8770" t="s">
        <v>617</v>
      </c>
      <c r="F8770" s="1">
        <v>43038.42628472222</v>
      </c>
      <c r="G8770">
        <v>3</v>
      </c>
      <c r="H8770">
        <v>40.07</v>
      </c>
      <c r="I8770">
        <v>120.21</v>
      </c>
      <c r="J8770">
        <v>18</v>
      </c>
      <c r="K8770" t="s">
        <v>1543</v>
      </c>
      <c r="L8770">
        <v>2017</v>
      </c>
      <c r="M8770">
        <v>10</v>
      </c>
    </row>
    <row r="8771" spans="1:13" x14ac:dyDescent="0.25">
      <c r="A8771">
        <v>114957</v>
      </c>
      <c r="B8771" t="s">
        <v>616</v>
      </c>
      <c r="C8771" t="s">
        <v>14</v>
      </c>
      <c r="D8771" t="s">
        <v>15</v>
      </c>
      <c r="E8771" t="s">
        <v>617</v>
      </c>
      <c r="F8771" s="1">
        <v>43038.42628472222</v>
      </c>
      <c r="G8771">
        <v>1</v>
      </c>
      <c r="H8771">
        <v>40.07</v>
      </c>
      <c r="I8771">
        <v>40.07</v>
      </c>
      <c r="J8771">
        <v>18</v>
      </c>
      <c r="K8771" t="s">
        <v>1543</v>
      </c>
      <c r="L8771">
        <v>2017</v>
      </c>
      <c r="M8771">
        <v>10</v>
      </c>
    </row>
    <row r="8772" spans="1:13" x14ac:dyDescent="0.25">
      <c r="A8772">
        <v>114957</v>
      </c>
      <c r="B8772" t="s">
        <v>616</v>
      </c>
      <c r="C8772" t="s">
        <v>14</v>
      </c>
      <c r="D8772" t="s">
        <v>15</v>
      </c>
      <c r="E8772" t="s">
        <v>617</v>
      </c>
      <c r="F8772" s="1">
        <v>43045.410370370373</v>
      </c>
      <c r="G8772">
        <v>2</v>
      </c>
      <c r="H8772">
        <v>40.07</v>
      </c>
      <c r="I8772">
        <v>80.14</v>
      </c>
      <c r="J8772">
        <v>18</v>
      </c>
      <c r="K8772" t="s">
        <v>1543</v>
      </c>
      <c r="L8772">
        <v>2017</v>
      </c>
      <c r="M8772">
        <v>11</v>
      </c>
    </row>
    <row r="8773" spans="1:13" x14ac:dyDescent="0.25">
      <c r="A8773">
        <v>114957</v>
      </c>
      <c r="B8773" t="s">
        <v>616</v>
      </c>
      <c r="C8773" t="s">
        <v>14</v>
      </c>
      <c r="D8773" t="s">
        <v>15</v>
      </c>
      <c r="E8773" t="s">
        <v>617</v>
      </c>
      <c r="F8773" s="1">
        <v>43115.416388888887</v>
      </c>
      <c r="G8773">
        <v>1</v>
      </c>
      <c r="H8773">
        <v>40.07</v>
      </c>
      <c r="I8773">
        <v>40.07</v>
      </c>
      <c r="J8773">
        <v>18</v>
      </c>
      <c r="K8773" t="s">
        <v>1543</v>
      </c>
      <c r="L8773">
        <v>2018</v>
      </c>
      <c r="M8773">
        <v>1</v>
      </c>
    </row>
    <row r="8774" spans="1:13" x14ac:dyDescent="0.25">
      <c r="A8774">
        <v>114957</v>
      </c>
      <c r="B8774" t="s">
        <v>616</v>
      </c>
      <c r="C8774" t="s">
        <v>14</v>
      </c>
      <c r="D8774" t="s">
        <v>15</v>
      </c>
      <c r="E8774" t="s">
        <v>617</v>
      </c>
      <c r="F8774" s="1">
        <v>43115.416388888887</v>
      </c>
      <c r="G8774">
        <v>1</v>
      </c>
      <c r="H8774">
        <v>40.07</v>
      </c>
      <c r="I8774">
        <v>40.07</v>
      </c>
      <c r="J8774">
        <v>18</v>
      </c>
      <c r="K8774" t="s">
        <v>1543</v>
      </c>
      <c r="L8774">
        <v>2018</v>
      </c>
      <c r="M8774">
        <v>1</v>
      </c>
    </row>
    <row r="8775" spans="1:13" x14ac:dyDescent="0.25">
      <c r="A8775">
        <v>114957</v>
      </c>
      <c r="B8775" t="s">
        <v>616</v>
      </c>
      <c r="C8775" t="s">
        <v>14</v>
      </c>
      <c r="D8775" t="s">
        <v>15</v>
      </c>
      <c r="E8775" t="s">
        <v>617</v>
      </c>
      <c r="F8775" s="1">
        <v>43157.399328703701</v>
      </c>
      <c r="G8775">
        <v>1</v>
      </c>
      <c r="H8775">
        <v>40.07</v>
      </c>
      <c r="I8775">
        <v>40.07</v>
      </c>
      <c r="J8775">
        <v>18</v>
      </c>
      <c r="K8775" t="s">
        <v>1543</v>
      </c>
      <c r="L8775">
        <v>2018</v>
      </c>
      <c r="M8775">
        <v>2</v>
      </c>
    </row>
    <row r="8776" spans="1:13" x14ac:dyDescent="0.25">
      <c r="A8776">
        <v>114957</v>
      </c>
      <c r="B8776" t="s">
        <v>616</v>
      </c>
      <c r="C8776" t="s">
        <v>14</v>
      </c>
      <c r="D8776" t="s">
        <v>15</v>
      </c>
      <c r="E8776" t="s">
        <v>617</v>
      </c>
      <c r="F8776" s="1">
        <v>43157.399328703701</v>
      </c>
      <c r="G8776">
        <v>2</v>
      </c>
      <c r="H8776">
        <v>40.07</v>
      </c>
      <c r="I8776">
        <v>80.14</v>
      </c>
      <c r="J8776">
        <v>18</v>
      </c>
      <c r="K8776" t="s">
        <v>1543</v>
      </c>
      <c r="L8776">
        <v>2018</v>
      </c>
      <c r="M8776">
        <v>2</v>
      </c>
    </row>
    <row r="8777" spans="1:13" x14ac:dyDescent="0.25">
      <c r="A8777">
        <v>114957</v>
      </c>
      <c r="B8777" t="s">
        <v>616</v>
      </c>
      <c r="C8777" t="s">
        <v>14</v>
      </c>
      <c r="D8777" t="s">
        <v>15</v>
      </c>
      <c r="E8777" t="s">
        <v>617</v>
      </c>
      <c r="F8777" s="1">
        <v>43171.330960648149</v>
      </c>
      <c r="G8777">
        <v>3</v>
      </c>
      <c r="H8777">
        <v>40.07</v>
      </c>
      <c r="I8777">
        <v>120.21</v>
      </c>
      <c r="J8777">
        <v>18</v>
      </c>
      <c r="K8777" t="s">
        <v>1543</v>
      </c>
      <c r="L8777">
        <v>2018</v>
      </c>
      <c r="M8777">
        <v>3</v>
      </c>
    </row>
    <row r="8778" spans="1:13" x14ac:dyDescent="0.25">
      <c r="A8778">
        <v>114957</v>
      </c>
      <c r="B8778" t="s">
        <v>616</v>
      </c>
      <c r="C8778" t="s">
        <v>14</v>
      </c>
      <c r="D8778" t="s">
        <v>15</v>
      </c>
      <c r="E8778" t="s">
        <v>617</v>
      </c>
      <c r="F8778" s="1">
        <v>43185.347974537035</v>
      </c>
      <c r="G8778">
        <v>1</v>
      </c>
      <c r="H8778">
        <v>40.07</v>
      </c>
      <c r="I8778">
        <v>40.07</v>
      </c>
      <c r="J8778">
        <v>18</v>
      </c>
      <c r="K8778" t="s">
        <v>1543</v>
      </c>
      <c r="L8778">
        <v>2018</v>
      </c>
      <c r="M8778">
        <v>3</v>
      </c>
    </row>
    <row r="8779" spans="1:13" x14ac:dyDescent="0.25">
      <c r="A8779">
        <v>114957</v>
      </c>
      <c r="B8779" t="s">
        <v>616</v>
      </c>
      <c r="C8779" t="s">
        <v>14</v>
      </c>
      <c r="D8779" t="s">
        <v>15</v>
      </c>
      <c r="E8779" t="s">
        <v>617</v>
      </c>
      <c r="F8779" s="1">
        <v>43185.347974537035</v>
      </c>
      <c r="G8779">
        <v>2</v>
      </c>
      <c r="H8779">
        <v>40.07</v>
      </c>
      <c r="I8779">
        <v>80.14</v>
      </c>
      <c r="J8779">
        <v>18</v>
      </c>
      <c r="K8779" t="s">
        <v>1543</v>
      </c>
      <c r="L8779">
        <v>2018</v>
      </c>
      <c r="M8779">
        <v>3</v>
      </c>
    </row>
    <row r="8780" spans="1:13" x14ac:dyDescent="0.25">
      <c r="A8780">
        <v>114957</v>
      </c>
      <c r="B8780" t="s">
        <v>616</v>
      </c>
      <c r="C8780" t="s">
        <v>14</v>
      </c>
      <c r="D8780" t="s">
        <v>15</v>
      </c>
      <c r="E8780" t="s">
        <v>617</v>
      </c>
      <c r="F8780" s="1">
        <v>43199.416284722225</v>
      </c>
      <c r="G8780">
        <v>1</v>
      </c>
      <c r="H8780">
        <v>40.07</v>
      </c>
      <c r="I8780">
        <v>40.07</v>
      </c>
      <c r="J8780">
        <v>18</v>
      </c>
      <c r="K8780" t="s">
        <v>1543</v>
      </c>
      <c r="L8780">
        <v>2018</v>
      </c>
      <c r="M8780">
        <v>4</v>
      </c>
    </row>
    <row r="8781" spans="1:13" x14ac:dyDescent="0.25">
      <c r="A8781">
        <v>114957</v>
      </c>
      <c r="B8781" t="s">
        <v>616</v>
      </c>
      <c r="C8781" t="s">
        <v>14</v>
      </c>
      <c r="D8781" t="s">
        <v>15</v>
      </c>
      <c r="E8781" t="s">
        <v>617</v>
      </c>
      <c r="F8781" s="1">
        <v>43199.416284722225</v>
      </c>
      <c r="G8781">
        <v>3</v>
      </c>
      <c r="H8781">
        <v>40.07</v>
      </c>
      <c r="I8781">
        <v>120.21</v>
      </c>
      <c r="J8781">
        <v>18</v>
      </c>
      <c r="K8781" t="s">
        <v>1543</v>
      </c>
      <c r="L8781">
        <v>2018</v>
      </c>
      <c r="M8781">
        <v>4</v>
      </c>
    </row>
    <row r="8782" spans="1:13" x14ac:dyDescent="0.25">
      <c r="A8782">
        <v>114957</v>
      </c>
      <c r="B8782" t="s">
        <v>616</v>
      </c>
      <c r="C8782" t="s">
        <v>14</v>
      </c>
      <c r="D8782" t="s">
        <v>15</v>
      </c>
      <c r="E8782" t="s">
        <v>617</v>
      </c>
      <c r="F8782" s="1">
        <v>43199.416284722225</v>
      </c>
      <c r="G8782">
        <v>1</v>
      </c>
      <c r="H8782">
        <v>40.07</v>
      </c>
      <c r="I8782">
        <v>40.07</v>
      </c>
      <c r="J8782">
        <v>18</v>
      </c>
      <c r="K8782" t="s">
        <v>1543</v>
      </c>
      <c r="L8782">
        <v>2018</v>
      </c>
      <c r="M8782">
        <v>4</v>
      </c>
    </row>
    <row r="8783" spans="1:13" x14ac:dyDescent="0.25">
      <c r="A8783">
        <v>114957</v>
      </c>
      <c r="B8783" t="s">
        <v>616</v>
      </c>
      <c r="C8783" t="s">
        <v>14</v>
      </c>
      <c r="D8783" t="s">
        <v>15</v>
      </c>
      <c r="E8783" t="s">
        <v>617</v>
      </c>
      <c r="F8783" s="1">
        <v>43206.416689814818</v>
      </c>
      <c r="G8783">
        <v>1</v>
      </c>
      <c r="H8783">
        <v>40.07</v>
      </c>
      <c r="I8783">
        <v>40.07</v>
      </c>
      <c r="J8783">
        <v>18</v>
      </c>
      <c r="K8783" t="s">
        <v>1543</v>
      </c>
      <c r="L8783">
        <v>2018</v>
      </c>
      <c r="M8783">
        <v>4</v>
      </c>
    </row>
    <row r="8784" spans="1:13" x14ac:dyDescent="0.25">
      <c r="A8784">
        <v>114957</v>
      </c>
      <c r="B8784" t="s">
        <v>616</v>
      </c>
      <c r="C8784" t="s">
        <v>14</v>
      </c>
      <c r="D8784" t="s">
        <v>15</v>
      </c>
      <c r="E8784" t="s">
        <v>617</v>
      </c>
      <c r="F8784" s="1">
        <v>43206.416689814818</v>
      </c>
      <c r="G8784">
        <v>1</v>
      </c>
      <c r="H8784">
        <v>40.07</v>
      </c>
      <c r="I8784">
        <v>40.07</v>
      </c>
      <c r="J8784">
        <v>18</v>
      </c>
      <c r="K8784" t="s">
        <v>1543</v>
      </c>
      <c r="L8784">
        <v>2018</v>
      </c>
      <c r="M8784">
        <v>4</v>
      </c>
    </row>
    <row r="8785" spans="1:13" x14ac:dyDescent="0.25">
      <c r="A8785">
        <v>114957</v>
      </c>
      <c r="B8785" t="s">
        <v>616</v>
      </c>
      <c r="C8785" t="s">
        <v>14</v>
      </c>
      <c r="D8785" t="s">
        <v>15</v>
      </c>
      <c r="E8785" t="s">
        <v>617</v>
      </c>
      <c r="F8785" s="1">
        <v>43224.532430555555</v>
      </c>
      <c r="G8785">
        <v>4</v>
      </c>
      <c r="H8785">
        <v>40.07</v>
      </c>
      <c r="I8785">
        <v>160.28</v>
      </c>
      <c r="J8785">
        <v>18</v>
      </c>
      <c r="K8785" t="s">
        <v>1543</v>
      </c>
      <c r="L8785">
        <v>2018</v>
      </c>
      <c r="M8785">
        <v>5</v>
      </c>
    </row>
    <row r="8786" spans="1:13" x14ac:dyDescent="0.25">
      <c r="A8786">
        <v>114957</v>
      </c>
      <c r="B8786" t="s">
        <v>616</v>
      </c>
      <c r="C8786" t="s">
        <v>14</v>
      </c>
      <c r="D8786" t="s">
        <v>15</v>
      </c>
      <c r="E8786" t="s">
        <v>617</v>
      </c>
      <c r="F8786" s="1">
        <v>43224.532430555555</v>
      </c>
      <c r="G8786">
        <v>1</v>
      </c>
      <c r="H8786">
        <v>40.07</v>
      </c>
      <c r="I8786">
        <v>40.07</v>
      </c>
      <c r="J8786">
        <v>18</v>
      </c>
      <c r="K8786" t="s">
        <v>1543</v>
      </c>
      <c r="L8786">
        <v>2018</v>
      </c>
      <c r="M8786">
        <v>5</v>
      </c>
    </row>
    <row r="8787" spans="1:13" x14ac:dyDescent="0.25">
      <c r="A8787">
        <v>114957</v>
      </c>
      <c r="B8787" t="s">
        <v>616</v>
      </c>
      <c r="C8787" t="s">
        <v>14</v>
      </c>
      <c r="D8787" t="s">
        <v>15</v>
      </c>
      <c r="E8787" t="s">
        <v>617</v>
      </c>
      <c r="F8787" s="1">
        <v>43234.357372685183</v>
      </c>
      <c r="G8787">
        <v>1</v>
      </c>
      <c r="H8787">
        <v>40.07</v>
      </c>
      <c r="I8787">
        <v>40.07</v>
      </c>
      <c r="J8787">
        <v>18</v>
      </c>
      <c r="K8787" t="s">
        <v>1543</v>
      </c>
      <c r="L8787">
        <v>2018</v>
      </c>
      <c r="M8787">
        <v>5</v>
      </c>
    </row>
    <row r="8788" spans="1:13" x14ac:dyDescent="0.25">
      <c r="A8788">
        <v>114957</v>
      </c>
      <c r="B8788" t="s">
        <v>616</v>
      </c>
      <c r="C8788" t="s">
        <v>14</v>
      </c>
      <c r="D8788" t="s">
        <v>15</v>
      </c>
      <c r="E8788" t="s">
        <v>617</v>
      </c>
      <c r="F8788" s="1">
        <v>43234.357372685183</v>
      </c>
      <c r="G8788">
        <v>2</v>
      </c>
      <c r="H8788">
        <v>40.07</v>
      </c>
      <c r="I8788">
        <v>80.14</v>
      </c>
      <c r="J8788">
        <v>18</v>
      </c>
      <c r="K8788" t="s">
        <v>1543</v>
      </c>
      <c r="L8788">
        <v>2018</v>
      </c>
      <c r="M8788">
        <v>5</v>
      </c>
    </row>
    <row r="8789" spans="1:13" x14ac:dyDescent="0.25">
      <c r="A8789">
        <v>114957</v>
      </c>
      <c r="B8789" t="s">
        <v>616</v>
      </c>
      <c r="C8789" t="s">
        <v>14</v>
      </c>
      <c r="D8789" t="s">
        <v>15</v>
      </c>
      <c r="E8789" t="s">
        <v>617</v>
      </c>
      <c r="F8789" s="1">
        <v>43269.349953703706</v>
      </c>
      <c r="G8789">
        <v>3</v>
      </c>
      <c r="H8789">
        <v>40.07</v>
      </c>
      <c r="I8789">
        <v>120.21</v>
      </c>
      <c r="J8789">
        <v>18</v>
      </c>
      <c r="K8789" t="s">
        <v>1543</v>
      </c>
      <c r="L8789">
        <v>2018</v>
      </c>
      <c r="M8789">
        <v>6</v>
      </c>
    </row>
    <row r="8790" spans="1:13" x14ac:dyDescent="0.25">
      <c r="A8790">
        <v>114957</v>
      </c>
      <c r="B8790" t="s">
        <v>616</v>
      </c>
      <c r="C8790" t="s">
        <v>14</v>
      </c>
      <c r="D8790" t="s">
        <v>15</v>
      </c>
      <c r="E8790" t="s">
        <v>617</v>
      </c>
      <c r="F8790" s="1">
        <v>43283.322164351855</v>
      </c>
      <c r="G8790">
        <v>2</v>
      </c>
      <c r="H8790">
        <v>40.07</v>
      </c>
      <c r="I8790">
        <v>80.14</v>
      </c>
      <c r="J8790">
        <v>18</v>
      </c>
      <c r="K8790" t="s">
        <v>1543</v>
      </c>
      <c r="L8790">
        <v>2018</v>
      </c>
      <c r="M8790">
        <v>7</v>
      </c>
    </row>
    <row r="8791" spans="1:13" x14ac:dyDescent="0.25">
      <c r="A8791">
        <v>114957</v>
      </c>
      <c r="B8791" t="s">
        <v>616</v>
      </c>
      <c r="C8791" t="s">
        <v>14</v>
      </c>
      <c r="D8791" t="s">
        <v>15</v>
      </c>
      <c r="E8791" t="s">
        <v>617</v>
      </c>
      <c r="F8791" s="1">
        <v>43283.322164351855</v>
      </c>
      <c r="G8791">
        <v>1</v>
      </c>
      <c r="H8791">
        <v>40.07</v>
      </c>
      <c r="I8791">
        <v>40.07</v>
      </c>
      <c r="J8791">
        <v>18</v>
      </c>
      <c r="K8791" t="s">
        <v>1543</v>
      </c>
      <c r="L8791">
        <v>2018</v>
      </c>
      <c r="M8791">
        <v>7</v>
      </c>
    </row>
    <row r="8792" spans="1:13" x14ac:dyDescent="0.25">
      <c r="A8792">
        <v>114957</v>
      </c>
      <c r="B8792" t="s">
        <v>616</v>
      </c>
      <c r="C8792" t="s">
        <v>14</v>
      </c>
      <c r="D8792" t="s">
        <v>15</v>
      </c>
      <c r="E8792" t="s">
        <v>617</v>
      </c>
      <c r="F8792" s="1">
        <v>43332.364282407405</v>
      </c>
      <c r="G8792">
        <v>3</v>
      </c>
      <c r="H8792">
        <v>40.07</v>
      </c>
      <c r="I8792">
        <v>120.21</v>
      </c>
      <c r="J8792">
        <v>18</v>
      </c>
      <c r="K8792" t="s">
        <v>1543</v>
      </c>
      <c r="L8792">
        <v>2018</v>
      </c>
      <c r="M8792">
        <v>8</v>
      </c>
    </row>
    <row r="8793" spans="1:13" x14ac:dyDescent="0.25">
      <c r="A8793">
        <v>114957</v>
      </c>
      <c r="B8793" t="s">
        <v>616</v>
      </c>
      <c r="C8793" t="s">
        <v>14</v>
      </c>
      <c r="D8793" t="s">
        <v>15</v>
      </c>
      <c r="E8793" t="s">
        <v>617</v>
      </c>
      <c r="F8793" s="1">
        <v>43339.422037037039</v>
      </c>
      <c r="G8793">
        <v>3</v>
      </c>
      <c r="H8793">
        <v>40.07</v>
      </c>
      <c r="I8793">
        <v>120.21</v>
      </c>
      <c r="J8793">
        <v>18</v>
      </c>
      <c r="K8793" t="s">
        <v>1543</v>
      </c>
      <c r="L8793">
        <v>2018</v>
      </c>
      <c r="M8793">
        <v>8</v>
      </c>
    </row>
    <row r="8794" spans="1:13" x14ac:dyDescent="0.25">
      <c r="A8794">
        <v>114957</v>
      </c>
      <c r="B8794" t="s">
        <v>616</v>
      </c>
      <c r="C8794" t="s">
        <v>14</v>
      </c>
      <c r="D8794" t="s">
        <v>15</v>
      </c>
      <c r="E8794" t="s">
        <v>617</v>
      </c>
      <c r="F8794" s="1">
        <v>43346.412083333336</v>
      </c>
      <c r="G8794">
        <v>2</v>
      </c>
      <c r="H8794">
        <v>40.07</v>
      </c>
      <c r="I8794">
        <v>80.14</v>
      </c>
      <c r="J8794">
        <v>18</v>
      </c>
      <c r="K8794" t="s">
        <v>1543</v>
      </c>
      <c r="L8794">
        <v>2018</v>
      </c>
      <c r="M8794">
        <v>9</v>
      </c>
    </row>
    <row r="8795" spans="1:13" x14ac:dyDescent="0.25">
      <c r="A8795">
        <v>114957</v>
      </c>
      <c r="B8795" t="s">
        <v>616</v>
      </c>
      <c r="C8795" t="s">
        <v>14</v>
      </c>
      <c r="D8795" t="s">
        <v>15</v>
      </c>
      <c r="E8795" t="s">
        <v>617</v>
      </c>
      <c r="F8795" s="1">
        <v>43367.425381944442</v>
      </c>
      <c r="G8795">
        <v>3</v>
      </c>
      <c r="H8795">
        <v>40.07</v>
      </c>
      <c r="I8795">
        <v>120.21</v>
      </c>
      <c r="J8795">
        <v>18</v>
      </c>
      <c r="K8795" t="s">
        <v>1543</v>
      </c>
      <c r="L8795">
        <v>2018</v>
      </c>
      <c r="M8795">
        <v>9</v>
      </c>
    </row>
    <row r="8796" spans="1:13" x14ac:dyDescent="0.25">
      <c r="A8796">
        <v>114957</v>
      </c>
      <c r="B8796" t="s">
        <v>616</v>
      </c>
      <c r="C8796" t="s">
        <v>14</v>
      </c>
      <c r="D8796" t="s">
        <v>15</v>
      </c>
      <c r="E8796" t="s">
        <v>617</v>
      </c>
      <c r="F8796" s="1">
        <v>43388.344444444447</v>
      </c>
      <c r="G8796">
        <v>3</v>
      </c>
      <c r="H8796">
        <v>40.07</v>
      </c>
      <c r="I8796">
        <v>120.21</v>
      </c>
      <c r="J8796">
        <v>18</v>
      </c>
      <c r="K8796" t="s">
        <v>1543</v>
      </c>
      <c r="L8796">
        <v>2018</v>
      </c>
      <c r="M8796">
        <v>10</v>
      </c>
    </row>
    <row r="8797" spans="1:13" x14ac:dyDescent="0.25">
      <c r="A8797">
        <v>114957</v>
      </c>
      <c r="B8797" t="s">
        <v>616</v>
      </c>
      <c r="C8797" t="s">
        <v>14</v>
      </c>
      <c r="D8797" t="s">
        <v>15</v>
      </c>
      <c r="E8797" t="s">
        <v>617</v>
      </c>
      <c r="F8797" s="1">
        <v>43395.346828703703</v>
      </c>
      <c r="G8797">
        <v>2</v>
      </c>
      <c r="H8797">
        <v>40.07</v>
      </c>
      <c r="I8797">
        <v>80.14</v>
      </c>
      <c r="J8797">
        <v>18</v>
      </c>
      <c r="K8797" t="s">
        <v>1543</v>
      </c>
      <c r="L8797">
        <v>2018</v>
      </c>
      <c r="M8797">
        <v>10</v>
      </c>
    </row>
    <row r="8798" spans="1:13" x14ac:dyDescent="0.25">
      <c r="A8798">
        <v>114957</v>
      </c>
      <c r="B8798" t="s">
        <v>616</v>
      </c>
      <c r="C8798" t="s">
        <v>14</v>
      </c>
      <c r="D8798" t="s">
        <v>15</v>
      </c>
      <c r="E8798" t="s">
        <v>617</v>
      </c>
      <c r="F8798" s="1">
        <v>43395.346828703703</v>
      </c>
      <c r="G8798">
        <v>1</v>
      </c>
      <c r="H8798">
        <v>40.07</v>
      </c>
      <c r="I8798">
        <v>40.07</v>
      </c>
      <c r="J8798">
        <v>18</v>
      </c>
      <c r="K8798" t="s">
        <v>1543</v>
      </c>
      <c r="L8798">
        <v>2018</v>
      </c>
      <c r="M8798">
        <v>10</v>
      </c>
    </row>
    <row r="8799" spans="1:13" x14ac:dyDescent="0.25">
      <c r="A8799">
        <v>114957</v>
      </c>
      <c r="B8799" t="s">
        <v>616</v>
      </c>
      <c r="C8799" t="s">
        <v>14</v>
      </c>
      <c r="D8799" t="s">
        <v>15</v>
      </c>
      <c r="E8799" t="s">
        <v>617</v>
      </c>
      <c r="F8799" s="1">
        <v>43402.43408564815</v>
      </c>
      <c r="G8799">
        <v>1</v>
      </c>
      <c r="H8799">
        <v>40.07</v>
      </c>
      <c r="I8799">
        <v>40.07</v>
      </c>
      <c r="J8799">
        <v>18</v>
      </c>
      <c r="K8799" t="s">
        <v>1543</v>
      </c>
      <c r="L8799">
        <v>2018</v>
      </c>
      <c r="M8799">
        <v>10</v>
      </c>
    </row>
    <row r="8800" spans="1:13" x14ac:dyDescent="0.25">
      <c r="A8800">
        <v>114957</v>
      </c>
      <c r="B8800" t="s">
        <v>616</v>
      </c>
      <c r="C8800" t="s">
        <v>14</v>
      </c>
      <c r="D8800" t="s">
        <v>15</v>
      </c>
      <c r="E8800" t="s">
        <v>617</v>
      </c>
      <c r="F8800" s="1">
        <v>43416.354733796295</v>
      </c>
      <c r="G8800">
        <v>2</v>
      </c>
      <c r="H8800">
        <v>40.07</v>
      </c>
      <c r="I8800">
        <v>80.14</v>
      </c>
      <c r="J8800">
        <v>18</v>
      </c>
      <c r="K8800" t="s">
        <v>1543</v>
      </c>
      <c r="L8800">
        <v>2018</v>
      </c>
      <c r="M8800">
        <v>11</v>
      </c>
    </row>
    <row r="8801" spans="1:13" x14ac:dyDescent="0.25">
      <c r="A8801">
        <v>114957</v>
      </c>
      <c r="B8801" t="s">
        <v>616</v>
      </c>
      <c r="C8801" t="s">
        <v>14</v>
      </c>
      <c r="D8801" t="s">
        <v>15</v>
      </c>
      <c r="E8801" t="s">
        <v>617</v>
      </c>
      <c r="F8801" s="1">
        <v>43416.354733796295</v>
      </c>
      <c r="G8801">
        <v>1</v>
      </c>
      <c r="H8801">
        <v>40.07</v>
      </c>
      <c r="I8801">
        <v>40.07</v>
      </c>
      <c r="J8801">
        <v>18</v>
      </c>
      <c r="K8801" t="s">
        <v>1543</v>
      </c>
      <c r="L8801">
        <v>2018</v>
      </c>
      <c r="M8801">
        <v>11</v>
      </c>
    </row>
    <row r="8802" spans="1:13" x14ac:dyDescent="0.25">
      <c r="A8802">
        <v>114957</v>
      </c>
      <c r="B8802" t="s">
        <v>616</v>
      </c>
      <c r="C8802" t="s">
        <v>14</v>
      </c>
      <c r="D8802" t="s">
        <v>15</v>
      </c>
      <c r="E8802" t="s">
        <v>617</v>
      </c>
      <c r="F8802" s="1">
        <v>43423.431122685186</v>
      </c>
      <c r="G8802">
        <v>3</v>
      </c>
      <c r="H8802">
        <v>40.07</v>
      </c>
      <c r="I8802">
        <v>120.21</v>
      </c>
      <c r="J8802">
        <v>18</v>
      </c>
      <c r="K8802" t="s">
        <v>1543</v>
      </c>
      <c r="L8802">
        <v>2018</v>
      </c>
      <c r="M8802">
        <v>11</v>
      </c>
    </row>
    <row r="8803" spans="1:13" x14ac:dyDescent="0.25">
      <c r="A8803">
        <v>114957</v>
      </c>
      <c r="B8803" t="s">
        <v>616</v>
      </c>
      <c r="C8803" t="s">
        <v>14</v>
      </c>
      <c r="D8803" t="s">
        <v>15</v>
      </c>
      <c r="E8803" t="s">
        <v>617</v>
      </c>
      <c r="F8803" s="1">
        <v>43430.390590277777</v>
      </c>
      <c r="G8803">
        <v>2</v>
      </c>
      <c r="H8803">
        <v>40.07</v>
      </c>
      <c r="I8803">
        <v>80.14</v>
      </c>
      <c r="J8803">
        <v>18</v>
      </c>
      <c r="K8803" t="s">
        <v>1543</v>
      </c>
      <c r="L8803">
        <v>2018</v>
      </c>
      <c r="M8803">
        <v>11</v>
      </c>
    </row>
    <row r="8804" spans="1:13" x14ac:dyDescent="0.25">
      <c r="A8804">
        <v>114957</v>
      </c>
      <c r="B8804" t="s">
        <v>616</v>
      </c>
      <c r="C8804" t="s">
        <v>14</v>
      </c>
      <c r="D8804" t="s">
        <v>15</v>
      </c>
      <c r="E8804" t="s">
        <v>617</v>
      </c>
      <c r="F8804" s="1">
        <v>43430.390590277777</v>
      </c>
      <c r="G8804">
        <v>1</v>
      </c>
      <c r="H8804">
        <v>40.07</v>
      </c>
      <c r="I8804">
        <v>40.07</v>
      </c>
      <c r="J8804">
        <v>18</v>
      </c>
      <c r="K8804" t="s">
        <v>1543</v>
      </c>
      <c r="L8804">
        <v>2018</v>
      </c>
      <c r="M8804">
        <v>11</v>
      </c>
    </row>
    <row r="8805" spans="1:13" x14ac:dyDescent="0.25">
      <c r="A8805">
        <v>114957</v>
      </c>
      <c r="B8805" t="s">
        <v>616</v>
      </c>
      <c r="C8805" t="s">
        <v>14</v>
      </c>
      <c r="D8805" t="s">
        <v>15</v>
      </c>
      <c r="E8805" t="s">
        <v>617</v>
      </c>
      <c r="F8805" s="1">
        <v>43479.409178240741</v>
      </c>
      <c r="G8805">
        <v>4</v>
      </c>
      <c r="H8805">
        <v>40.07</v>
      </c>
      <c r="I8805">
        <v>160.28</v>
      </c>
      <c r="J8805">
        <v>18</v>
      </c>
      <c r="K8805" t="s">
        <v>1543</v>
      </c>
      <c r="L8805">
        <v>2019</v>
      </c>
      <c r="M8805">
        <v>1</v>
      </c>
    </row>
    <row r="8806" spans="1:13" x14ac:dyDescent="0.25">
      <c r="A8806">
        <v>114957</v>
      </c>
      <c r="B8806" t="s">
        <v>616</v>
      </c>
      <c r="C8806" t="s">
        <v>14</v>
      </c>
      <c r="D8806" t="s">
        <v>15</v>
      </c>
      <c r="E8806" t="s">
        <v>617</v>
      </c>
      <c r="F8806" s="1">
        <v>43486.4065162037</v>
      </c>
      <c r="G8806">
        <v>1</v>
      </c>
      <c r="H8806">
        <v>40.07</v>
      </c>
      <c r="I8806">
        <v>40.07</v>
      </c>
      <c r="J8806">
        <v>18</v>
      </c>
      <c r="K8806" t="s">
        <v>1543</v>
      </c>
      <c r="L8806">
        <v>2019</v>
      </c>
      <c r="M8806">
        <v>1</v>
      </c>
    </row>
    <row r="8807" spans="1:13" x14ac:dyDescent="0.25">
      <c r="A8807">
        <v>114957</v>
      </c>
      <c r="B8807" t="s">
        <v>616</v>
      </c>
      <c r="C8807" t="s">
        <v>14</v>
      </c>
      <c r="D8807" t="s">
        <v>15</v>
      </c>
      <c r="E8807" t="s">
        <v>617</v>
      </c>
      <c r="F8807" s="1">
        <v>43486.4065162037</v>
      </c>
      <c r="G8807">
        <v>1</v>
      </c>
      <c r="H8807">
        <v>40.07</v>
      </c>
      <c r="I8807">
        <v>40.07</v>
      </c>
      <c r="J8807">
        <v>18</v>
      </c>
      <c r="K8807" t="s">
        <v>1543</v>
      </c>
      <c r="L8807">
        <v>2019</v>
      </c>
      <c r="M8807">
        <v>1</v>
      </c>
    </row>
    <row r="8808" spans="1:13" x14ac:dyDescent="0.25">
      <c r="A8808">
        <v>114957</v>
      </c>
      <c r="B8808" t="s">
        <v>616</v>
      </c>
      <c r="C8808" t="s">
        <v>14</v>
      </c>
      <c r="D8808" t="s">
        <v>15</v>
      </c>
      <c r="E8808" t="s">
        <v>617</v>
      </c>
      <c r="F8808" s="1">
        <v>43493.403136574074</v>
      </c>
      <c r="G8808">
        <v>5</v>
      </c>
      <c r="H8808">
        <v>40.07</v>
      </c>
      <c r="I8808">
        <v>200.35</v>
      </c>
      <c r="J8808">
        <v>18</v>
      </c>
      <c r="K8808" t="s">
        <v>1543</v>
      </c>
      <c r="L8808">
        <v>2019</v>
      </c>
      <c r="M8808">
        <v>1</v>
      </c>
    </row>
    <row r="8809" spans="1:13" x14ac:dyDescent="0.25">
      <c r="A8809">
        <v>114957</v>
      </c>
      <c r="B8809" t="s">
        <v>616</v>
      </c>
      <c r="C8809" t="s">
        <v>14</v>
      </c>
      <c r="D8809" t="s">
        <v>15</v>
      </c>
      <c r="E8809" t="s">
        <v>617</v>
      </c>
      <c r="F8809" s="1">
        <v>43500.43408564815</v>
      </c>
      <c r="G8809">
        <v>3</v>
      </c>
      <c r="H8809">
        <v>40.07</v>
      </c>
      <c r="I8809">
        <v>120.21</v>
      </c>
      <c r="J8809">
        <v>18</v>
      </c>
      <c r="K8809" t="s">
        <v>1543</v>
      </c>
      <c r="L8809">
        <v>2019</v>
      </c>
      <c r="M8809">
        <v>2</v>
      </c>
    </row>
    <row r="8810" spans="1:13" x14ac:dyDescent="0.25">
      <c r="A8810">
        <v>114957</v>
      </c>
      <c r="B8810" t="s">
        <v>616</v>
      </c>
      <c r="C8810" t="s">
        <v>14</v>
      </c>
      <c r="D8810" t="s">
        <v>15</v>
      </c>
      <c r="E8810" t="s">
        <v>617</v>
      </c>
      <c r="F8810" s="1">
        <v>43514.409930555557</v>
      </c>
      <c r="G8810">
        <v>1</v>
      </c>
      <c r="H8810">
        <v>40.07</v>
      </c>
      <c r="I8810">
        <v>40.07</v>
      </c>
      <c r="J8810">
        <v>18</v>
      </c>
      <c r="K8810" t="s">
        <v>1543</v>
      </c>
      <c r="L8810">
        <v>2019</v>
      </c>
      <c r="M8810">
        <v>2</v>
      </c>
    </row>
    <row r="8811" spans="1:13" x14ac:dyDescent="0.25">
      <c r="A8811">
        <v>114957</v>
      </c>
      <c r="B8811" t="s">
        <v>616</v>
      </c>
      <c r="C8811" t="s">
        <v>14</v>
      </c>
      <c r="D8811" t="s">
        <v>15</v>
      </c>
      <c r="E8811" t="s">
        <v>617</v>
      </c>
      <c r="F8811" s="1">
        <v>43514.409930555557</v>
      </c>
      <c r="G8811">
        <v>1</v>
      </c>
      <c r="H8811">
        <v>40.07</v>
      </c>
      <c r="I8811">
        <v>40.07</v>
      </c>
      <c r="J8811">
        <v>18</v>
      </c>
      <c r="K8811" t="s">
        <v>1543</v>
      </c>
      <c r="L8811">
        <v>2019</v>
      </c>
      <c r="M8811">
        <v>2</v>
      </c>
    </row>
    <row r="8812" spans="1:13" x14ac:dyDescent="0.25">
      <c r="A8812">
        <v>114957</v>
      </c>
      <c r="B8812" t="s">
        <v>616</v>
      </c>
      <c r="C8812" t="s">
        <v>14</v>
      </c>
      <c r="D8812" t="s">
        <v>15</v>
      </c>
      <c r="E8812" t="s">
        <v>617</v>
      </c>
      <c r="F8812" s="1">
        <v>43528.416400462964</v>
      </c>
      <c r="G8812">
        <v>3</v>
      </c>
      <c r="H8812">
        <v>40.07</v>
      </c>
      <c r="I8812">
        <v>120.21</v>
      </c>
      <c r="J8812">
        <v>18</v>
      </c>
      <c r="K8812" t="s">
        <v>1543</v>
      </c>
      <c r="L8812">
        <v>2019</v>
      </c>
      <c r="M8812">
        <v>3</v>
      </c>
    </row>
    <row r="8813" spans="1:13" x14ac:dyDescent="0.25">
      <c r="A8813">
        <v>114957</v>
      </c>
      <c r="B8813" t="s">
        <v>616</v>
      </c>
      <c r="C8813" t="s">
        <v>14</v>
      </c>
      <c r="D8813" t="s">
        <v>15</v>
      </c>
      <c r="E8813" t="s">
        <v>617</v>
      </c>
      <c r="F8813" s="1">
        <v>43535.356111111112</v>
      </c>
      <c r="G8813">
        <v>1</v>
      </c>
      <c r="H8813">
        <v>40.07</v>
      </c>
      <c r="I8813">
        <v>40.07</v>
      </c>
      <c r="J8813">
        <v>18</v>
      </c>
      <c r="K8813" t="s">
        <v>1543</v>
      </c>
      <c r="L8813">
        <v>2019</v>
      </c>
      <c r="M8813">
        <v>3</v>
      </c>
    </row>
    <row r="8814" spans="1:13" x14ac:dyDescent="0.25">
      <c r="A8814">
        <v>114957</v>
      </c>
      <c r="B8814" t="s">
        <v>616</v>
      </c>
      <c r="C8814" t="s">
        <v>14</v>
      </c>
      <c r="D8814" t="s">
        <v>15</v>
      </c>
      <c r="E8814" t="s">
        <v>617</v>
      </c>
      <c r="F8814" s="1">
        <v>43535.356111111112</v>
      </c>
      <c r="G8814">
        <v>2</v>
      </c>
      <c r="H8814">
        <v>40.07</v>
      </c>
      <c r="I8814">
        <v>80.14</v>
      </c>
      <c r="J8814">
        <v>18</v>
      </c>
      <c r="K8814" t="s">
        <v>1543</v>
      </c>
      <c r="L8814">
        <v>2019</v>
      </c>
      <c r="M8814">
        <v>3</v>
      </c>
    </row>
    <row r="8815" spans="1:13" x14ac:dyDescent="0.25">
      <c r="A8815">
        <v>114957</v>
      </c>
      <c r="B8815" t="s">
        <v>616</v>
      </c>
      <c r="C8815" t="s">
        <v>14</v>
      </c>
      <c r="D8815" t="s">
        <v>15</v>
      </c>
      <c r="E8815" t="s">
        <v>617</v>
      </c>
      <c r="F8815" s="1">
        <v>43556.407962962963</v>
      </c>
      <c r="G8815">
        <v>3</v>
      </c>
      <c r="H8815">
        <v>40.07</v>
      </c>
      <c r="I8815">
        <v>120.21</v>
      </c>
      <c r="J8815">
        <v>18</v>
      </c>
      <c r="K8815" t="s">
        <v>1543</v>
      </c>
      <c r="L8815">
        <v>2019</v>
      </c>
      <c r="M8815">
        <v>4</v>
      </c>
    </row>
    <row r="8816" spans="1:13" x14ac:dyDescent="0.25">
      <c r="A8816">
        <v>114957</v>
      </c>
      <c r="B8816" t="s">
        <v>616</v>
      </c>
      <c r="C8816" t="s">
        <v>14</v>
      </c>
      <c r="D8816" t="s">
        <v>15</v>
      </c>
      <c r="E8816" t="s">
        <v>617</v>
      </c>
      <c r="F8816" s="1">
        <v>43563.420960648145</v>
      </c>
      <c r="G8816">
        <v>2</v>
      </c>
      <c r="H8816">
        <v>40.07</v>
      </c>
      <c r="I8816">
        <v>80.14</v>
      </c>
      <c r="J8816">
        <v>18</v>
      </c>
      <c r="K8816" t="s">
        <v>1543</v>
      </c>
      <c r="L8816">
        <v>2019</v>
      </c>
      <c r="M8816">
        <v>4</v>
      </c>
    </row>
    <row r="8817" spans="1:13" x14ac:dyDescent="0.25">
      <c r="A8817">
        <v>114957</v>
      </c>
      <c r="B8817" t="s">
        <v>616</v>
      </c>
      <c r="C8817" t="s">
        <v>14</v>
      </c>
      <c r="D8817" t="s">
        <v>15</v>
      </c>
      <c r="E8817" t="s">
        <v>617</v>
      </c>
      <c r="F8817" s="1">
        <v>43573.520185185182</v>
      </c>
      <c r="G8817">
        <v>5</v>
      </c>
      <c r="H8817">
        <v>40.44</v>
      </c>
      <c r="I8817">
        <v>202.2</v>
      </c>
      <c r="J8817">
        <v>18</v>
      </c>
      <c r="K8817" t="s">
        <v>1543</v>
      </c>
      <c r="L8817">
        <v>2019</v>
      </c>
      <c r="M8817">
        <v>4</v>
      </c>
    </row>
    <row r="8818" spans="1:13" x14ac:dyDescent="0.25">
      <c r="A8818">
        <v>114957</v>
      </c>
      <c r="B8818" t="s">
        <v>616</v>
      </c>
      <c r="C8818" t="s">
        <v>14</v>
      </c>
      <c r="D8818" t="s">
        <v>15</v>
      </c>
      <c r="E8818" t="s">
        <v>617</v>
      </c>
      <c r="F8818" s="1">
        <v>43605.414363425924</v>
      </c>
      <c r="G8818">
        <v>5</v>
      </c>
      <c r="H8818">
        <v>40.07</v>
      </c>
      <c r="I8818">
        <v>200.35</v>
      </c>
      <c r="J8818">
        <v>18</v>
      </c>
      <c r="K8818" t="s">
        <v>1543</v>
      </c>
      <c r="L8818">
        <v>2019</v>
      </c>
      <c r="M8818">
        <v>5</v>
      </c>
    </row>
    <row r="8819" spans="1:13" x14ac:dyDescent="0.25">
      <c r="A8819">
        <v>114957</v>
      </c>
      <c r="B8819" t="s">
        <v>616</v>
      </c>
      <c r="C8819" t="s">
        <v>14</v>
      </c>
      <c r="D8819" t="s">
        <v>15</v>
      </c>
      <c r="E8819" t="s">
        <v>617</v>
      </c>
      <c r="F8819" s="1">
        <v>43640.447997685187</v>
      </c>
      <c r="G8819">
        <v>8</v>
      </c>
      <c r="H8819">
        <v>40.07</v>
      </c>
      <c r="I8819">
        <v>320.56</v>
      </c>
      <c r="J8819">
        <v>18</v>
      </c>
      <c r="K8819" t="s">
        <v>1543</v>
      </c>
      <c r="L8819">
        <v>2019</v>
      </c>
      <c r="M8819">
        <v>6</v>
      </c>
    </row>
    <row r="8820" spans="1:13" x14ac:dyDescent="0.25">
      <c r="A8820">
        <v>114957</v>
      </c>
      <c r="B8820" t="s">
        <v>616</v>
      </c>
      <c r="C8820" t="s">
        <v>14</v>
      </c>
      <c r="D8820" t="s">
        <v>15</v>
      </c>
      <c r="E8820" t="s">
        <v>617</v>
      </c>
      <c r="F8820" s="1">
        <v>43640.447997685187</v>
      </c>
      <c r="G8820">
        <v>1</v>
      </c>
      <c r="H8820">
        <v>40.07</v>
      </c>
      <c r="I8820">
        <v>40.07</v>
      </c>
      <c r="J8820">
        <v>18</v>
      </c>
      <c r="K8820" t="s">
        <v>1543</v>
      </c>
      <c r="L8820">
        <v>2019</v>
      </c>
      <c r="M8820">
        <v>6</v>
      </c>
    </row>
    <row r="8821" spans="1:13" x14ac:dyDescent="0.25">
      <c r="A8821">
        <v>114957</v>
      </c>
      <c r="B8821" t="s">
        <v>616</v>
      </c>
      <c r="C8821" t="s">
        <v>14</v>
      </c>
      <c r="D8821" t="s">
        <v>15</v>
      </c>
      <c r="E8821" t="s">
        <v>617</v>
      </c>
      <c r="F8821" s="1">
        <v>43689.338796296295</v>
      </c>
      <c r="G8821">
        <v>2</v>
      </c>
      <c r="H8821">
        <v>40.07</v>
      </c>
      <c r="I8821">
        <v>80.14</v>
      </c>
      <c r="J8821">
        <v>18</v>
      </c>
      <c r="K8821" t="s">
        <v>1543</v>
      </c>
      <c r="L8821">
        <v>2019</v>
      </c>
      <c r="M8821">
        <v>8</v>
      </c>
    </row>
    <row r="8822" spans="1:13" x14ac:dyDescent="0.25">
      <c r="A8822">
        <v>114957</v>
      </c>
      <c r="B8822" t="s">
        <v>616</v>
      </c>
      <c r="C8822" t="s">
        <v>14</v>
      </c>
      <c r="D8822" t="s">
        <v>15</v>
      </c>
      <c r="E8822" t="s">
        <v>617</v>
      </c>
      <c r="F8822" s="1">
        <v>43689.338796296295</v>
      </c>
      <c r="G8822">
        <v>2</v>
      </c>
      <c r="H8822">
        <v>40.04</v>
      </c>
      <c r="I8822">
        <v>80.08</v>
      </c>
      <c r="J8822">
        <v>18</v>
      </c>
      <c r="K8822" t="s">
        <v>1543</v>
      </c>
      <c r="L8822">
        <v>2019</v>
      </c>
      <c r="M8822">
        <v>8</v>
      </c>
    </row>
    <row r="8823" spans="1:13" x14ac:dyDescent="0.25">
      <c r="A8823">
        <v>114957</v>
      </c>
      <c r="B8823" t="s">
        <v>616</v>
      </c>
      <c r="C8823" t="s">
        <v>14</v>
      </c>
      <c r="D8823" t="s">
        <v>15</v>
      </c>
      <c r="E8823" t="s">
        <v>617</v>
      </c>
      <c r="F8823" s="1">
        <v>43696.402407407404</v>
      </c>
      <c r="G8823">
        <v>2</v>
      </c>
      <c r="H8823">
        <v>40.04</v>
      </c>
      <c r="I8823">
        <v>80.08</v>
      </c>
      <c r="J8823">
        <v>18</v>
      </c>
      <c r="K8823" t="s">
        <v>1543</v>
      </c>
      <c r="L8823">
        <v>2019</v>
      </c>
      <c r="M8823">
        <v>8</v>
      </c>
    </row>
    <row r="8824" spans="1:13" x14ac:dyDescent="0.25">
      <c r="A8824">
        <v>114957</v>
      </c>
      <c r="B8824" t="s">
        <v>616</v>
      </c>
      <c r="C8824" t="s">
        <v>14</v>
      </c>
      <c r="D8824" t="s">
        <v>15</v>
      </c>
      <c r="E8824" t="s">
        <v>617</v>
      </c>
      <c r="F8824" s="1">
        <v>43703.403981481482</v>
      </c>
      <c r="G8824">
        <v>2</v>
      </c>
      <c r="H8824">
        <v>40.04</v>
      </c>
      <c r="I8824">
        <v>80.08</v>
      </c>
      <c r="J8824">
        <v>18</v>
      </c>
      <c r="K8824" t="s">
        <v>1543</v>
      </c>
      <c r="L8824">
        <v>2019</v>
      </c>
      <c r="M8824">
        <v>8</v>
      </c>
    </row>
    <row r="8825" spans="1:13" x14ac:dyDescent="0.25">
      <c r="A8825">
        <v>114957</v>
      </c>
      <c r="B8825" t="s">
        <v>616</v>
      </c>
      <c r="C8825" t="s">
        <v>14</v>
      </c>
      <c r="D8825" t="s">
        <v>15</v>
      </c>
      <c r="E8825" t="s">
        <v>617</v>
      </c>
      <c r="F8825" s="1">
        <v>43724.387106481481</v>
      </c>
      <c r="G8825">
        <v>2</v>
      </c>
      <c r="H8825">
        <v>40.03</v>
      </c>
      <c r="I8825">
        <v>80.06</v>
      </c>
      <c r="J8825">
        <v>18</v>
      </c>
      <c r="K8825" t="s">
        <v>1543</v>
      </c>
      <c r="L8825">
        <v>2019</v>
      </c>
      <c r="M8825">
        <v>9</v>
      </c>
    </row>
    <row r="8826" spans="1:13" x14ac:dyDescent="0.25">
      <c r="A8826">
        <v>114957</v>
      </c>
      <c r="B8826" t="s">
        <v>616</v>
      </c>
      <c r="C8826" t="s">
        <v>14</v>
      </c>
      <c r="D8826" t="s">
        <v>15</v>
      </c>
      <c r="E8826" t="s">
        <v>617</v>
      </c>
      <c r="F8826" s="1">
        <v>43738.416145833333</v>
      </c>
      <c r="G8826">
        <v>3</v>
      </c>
      <c r="H8826">
        <v>40.03</v>
      </c>
      <c r="I8826">
        <v>120.09</v>
      </c>
      <c r="J8826">
        <v>18</v>
      </c>
      <c r="K8826" t="s">
        <v>1543</v>
      </c>
      <c r="L8826">
        <v>2019</v>
      </c>
      <c r="M8826">
        <v>9</v>
      </c>
    </row>
    <row r="8827" spans="1:13" x14ac:dyDescent="0.25">
      <c r="A8827">
        <v>114957</v>
      </c>
      <c r="B8827" t="s">
        <v>616</v>
      </c>
      <c r="C8827" t="s">
        <v>14</v>
      </c>
      <c r="D8827" t="s">
        <v>15</v>
      </c>
      <c r="E8827" t="s">
        <v>617</v>
      </c>
      <c r="F8827" s="1">
        <v>43752.472314814811</v>
      </c>
      <c r="G8827">
        <v>1</v>
      </c>
      <c r="H8827">
        <v>40.03</v>
      </c>
      <c r="I8827">
        <v>40.03</v>
      </c>
      <c r="J8827">
        <v>18</v>
      </c>
      <c r="K8827" t="s">
        <v>1543</v>
      </c>
      <c r="L8827">
        <v>2019</v>
      </c>
      <c r="M8827">
        <v>10</v>
      </c>
    </row>
    <row r="8828" spans="1:13" x14ac:dyDescent="0.25">
      <c r="A8828">
        <v>114957</v>
      </c>
      <c r="B8828" t="s">
        <v>616</v>
      </c>
      <c r="C8828" t="s">
        <v>14</v>
      </c>
      <c r="D8828" t="s">
        <v>15</v>
      </c>
      <c r="E8828" t="s">
        <v>617</v>
      </c>
      <c r="F8828" s="1">
        <v>43752.472314814811</v>
      </c>
      <c r="G8828">
        <v>3</v>
      </c>
      <c r="H8828">
        <v>40.03</v>
      </c>
      <c r="I8828">
        <v>120.09</v>
      </c>
      <c r="J8828">
        <v>18</v>
      </c>
      <c r="K8828" t="s">
        <v>1543</v>
      </c>
      <c r="L8828">
        <v>2019</v>
      </c>
      <c r="M8828">
        <v>10</v>
      </c>
    </row>
    <row r="8829" spans="1:13" x14ac:dyDescent="0.25">
      <c r="A8829">
        <v>114957</v>
      </c>
      <c r="B8829" t="s">
        <v>616</v>
      </c>
      <c r="C8829" t="s">
        <v>14</v>
      </c>
      <c r="D8829" t="s">
        <v>15</v>
      </c>
      <c r="E8829" t="s">
        <v>617</v>
      </c>
      <c r="F8829" s="1">
        <v>43763.414803240739</v>
      </c>
      <c r="G8829">
        <v>3</v>
      </c>
      <c r="H8829">
        <v>40.03</v>
      </c>
      <c r="I8829">
        <v>120.09</v>
      </c>
      <c r="J8829">
        <v>18</v>
      </c>
      <c r="K8829" t="s">
        <v>1543</v>
      </c>
      <c r="L8829">
        <v>2019</v>
      </c>
      <c r="M8829">
        <v>10</v>
      </c>
    </row>
    <row r="8830" spans="1:13" x14ac:dyDescent="0.25">
      <c r="A8830">
        <v>114957</v>
      </c>
      <c r="B8830" t="s">
        <v>616</v>
      </c>
      <c r="C8830" t="s">
        <v>14</v>
      </c>
      <c r="D8830" t="s">
        <v>15</v>
      </c>
      <c r="E8830" t="s">
        <v>617</v>
      </c>
      <c r="F8830" s="1">
        <v>43780.411469907405</v>
      </c>
      <c r="G8830">
        <v>5</v>
      </c>
      <c r="H8830">
        <v>40.03</v>
      </c>
      <c r="I8830">
        <v>200.15</v>
      </c>
      <c r="J8830">
        <v>18</v>
      </c>
      <c r="K8830" t="s">
        <v>1543</v>
      </c>
      <c r="L8830">
        <v>2019</v>
      </c>
      <c r="M8830">
        <v>11</v>
      </c>
    </row>
    <row r="8831" spans="1:13" x14ac:dyDescent="0.25">
      <c r="A8831">
        <v>114957</v>
      </c>
      <c r="B8831" t="s">
        <v>616</v>
      </c>
      <c r="C8831" t="s">
        <v>14</v>
      </c>
      <c r="D8831" t="s">
        <v>15</v>
      </c>
      <c r="E8831" t="s">
        <v>617</v>
      </c>
      <c r="F8831" s="1">
        <v>43815.434791666667</v>
      </c>
      <c r="G8831">
        <v>1</v>
      </c>
      <c r="H8831">
        <v>40.03</v>
      </c>
      <c r="I8831">
        <v>40.03</v>
      </c>
      <c r="J8831">
        <v>18</v>
      </c>
      <c r="K8831" t="s">
        <v>1543</v>
      </c>
      <c r="L8831">
        <v>2019</v>
      </c>
      <c r="M8831">
        <v>12</v>
      </c>
    </row>
    <row r="8832" spans="1:13" x14ac:dyDescent="0.25">
      <c r="A8832">
        <v>114957</v>
      </c>
      <c r="B8832" t="s">
        <v>616</v>
      </c>
      <c r="C8832" t="s">
        <v>14</v>
      </c>
      <c r="D8832" t="s">
        <v>15</v>
      </c>
      <c r="E8832" t="s">
        <v>617</v>
      </c>
      <c r="F8832" s="1">
        <v>43815.434791666667</v>
      </c>
      <c r="G8832">
        <v>1</v>
      </c>
      <c r="H8832">
        <v>40.03</v>
      </c>
      <c r="I8832">
        <v>40.03</v>
      </c>
      <c r="J8832">
        <v>18</v>
      </c>
      <c r="K8832" t="s">
        <v>1543</v>
      </c>
      <c r="L8832">
        <v>2019</v>
      </c>
      <c r="M8832">
        <v>12</v>
      </c>
    </row>
    <row r="8833" spans="1:13" x14ac:dyDescent="0.25">
      <c r="A8833">
        <v>114957</v>
      </c>
      <c r="B8833" t="s">
        <v>616</v>
      </c>
      <c r="C8833" t="s">
        <v>14</v>
      </c>
      <c r="D8833" t="s">
        <v>15</v>
      </c>
      <c r="E8833" t="s">
        <v>617</v>
      </c>
      <c r="F8833" s="1">
        <v>43815.434791666667</v>
      </c>
      <c r="G8833">
        <v>2</v>
      </c>
      <c r="H8833">
        <v>40.03</v>
      </c>
      <c r="I8833">
        <v>80.06</v>
      </c>
      <c r="J8833">
        <v>18</v>
      </c>
      <c r="K8833" t="s">
        <v>1543</v>
      </c>
      <c r="L8833">
        <v>2019</v>
      </c>
      <c r="M8833">
        <v>12</v>
      </c>
    </row>
    <row r="8834" spans="1:13" x14ac:dyDescent="0.25">
      <c r="A8834">
        <v>114957</v>
      </c>
      <c r="B8834" t="s">
        <v>616</v>
      </c>
      <c r="C8834" t="s">
        <v>14</v>
      </c>
      <c r="D8834" t="s">
        <v>15</v>
      </c>
      <c r="E8834" t="s">
        <v>617</v>
      </c>
      <c r="F8834" s="1">
        <v>43818.334548611114</v>
      </c>
      <c r="G8834">
        <v>4</v>
      </c>
      <c r="H8834">
        <v>40.03</v>
      </c>
      <c r="I8834">
        <v>160.12</v>
      </c>
      <c r="J8834">
        <v>18</v>
      </c>
      <c r="K8834" t="s">
        <v>1543</v>
      </c>
      <c r="L8834">
        <v>2019</v>
      </c>
      <c r="M8834">
        <v>12</v>
      </c>
    </row>
    <row r="8835" spans="1:13" x14ac:dyDescent="0.25">
      <c r="A8835">
        <v>114957</v>
      </c>
      <c r="B8835" t="s">
        <v>616</v>
      </c>
      <c r="C8835" t="s">
        <v>14</v>
      </c>
      <c r="D8835" t="s">
        <v>15</v>
      </c>
      <c r="E8835" t="s">
        <v>617</v>
      </c>
      <c r="F8835" s="1">
        <v>43818.334548611114</v>
      </c>
      <c r="G8835">
        <v>1</v>
      </c>
      <c r="H8835">
        <v>40.03</v>
      </c>
      <c r="I8835">
        <v>40.03</v>
      </c>
      <c r="J8835">
        <v>18</v>
      </c>
      <c r="K8835" t="s">
        <v>1543</v>
      </c>
      <c r="L8835">
        <v>2019</v>
      </c>
      <c r="M8835">
        <v>12</v>
      </c>
    </row>
    <row r="8836" spans="1:13" x14ac:dyDescent="0.25">
      <c r="A8836">
        <v>114958</v>
      </c>
      <c r="B8836" t="s">
        <v>618</v>
      </c>
      <c r="C8836" t="s">
        <v>14</v>
      </c>
      <c r="D8836" t="s">
        <v>15</v>
      </c>
      <c r="E8836" t="s">
        <v>617</v>
      </c>
      <c r="F8836" s="1">
        <v>42758.432291666664</v>
      </c>
      <c r="G8836">
        <v>2</v>
      </c>
      <c r="H8836">
        <v>32.92</v>
      </c>
      <c r="I8836">
        <v>65.84</v>
      </c>
      <c r="J8836">
        <v>18</v>
      </c>
      <c r="K8836" t="s">
        <v>1543</v>
      </c>
      <c r="L8836">
        <v>2017</v>
      </c>
      <c r="M8836">
        <v>1</v>
      </c>
    </row>
    <row r="8837" spans="1:13" x14ac:dyDescent="0.25">
      <c r="A8837">
        <v>114958</v>
      </c>
      <c r="B8837" t="s">
        <v>618</v>
      </c>
      <c r="C8837" t="s">
        <v>14</v>
      </c>
      <c r="D8837" t="s">
        <v>15</v>
      </c>
      <c r="E8837" t="s">
        <v>617</v>
      </c>
      <c r="F8837" s="1">
        <v>42800.413576388892</v>
      </c>
      <c r="G8837">
        <v>1</v>
      </c>
      <c r="H8837">
        <v>33.11</v>
      </c>
      <c r="I8837">
        <v>33.11</v>
      </c>
      <c r="J8837">
        <v>18</v>
      </c>
      <c r="K8837" t="s">
        <v>1543</v>
      </c>
      <c r="L8837">
        <v>2017</v>
      </c>
      <c r="M8837">
        <v>3</v>
      </c>
    </row>
    <row r="8838" spans="1:13" x14ac:dyDescent="0.25">
      <c r="A8838">
        <v>114958</v>
      </c>
      <c r="B8838" t="s">
        <v>618</v>
      </c>
      <c r="C8838" t="s">
        <v>14</v>
      </c>
      <c r="D8838" t="s">
        <v>15</v>
      </c>
      <c r="E8838" t="s">
        <v>617</v>
      </c>
      <c r="F8838" s="1">
        <v>42800.413576388892</v>
      </c>
      <c r="G8838">
        <v>1</v>
      </c>
      <c r="H8838">
        <v>33.11</v>
      </c>
      <c r="I8838">
        <v>33.11</v>
      </c>
      <c r="J8838">
        <v>18</v>
      </c>
      <c r="K8838" t="s">
        <v>1543</v>
      </c>
      <c r="L8838">
        <v>2017</v>
      </c>
      <c r="M8838">
        <v>3</v>
      </c>
    </row>
    <row r="8839" spans="1:13" x14ac:dyDescent="0.25">
      <c r="A8839">
        <v>114958</v>
      </c>
      <c r="B8839" t="s">
        <v>618</v>
      </c>
      <c r="C8839" t="s">
        <v>14</v>
      </c>
      <c r="D8839" t="s">
        <v>15</v>
      </c>
      <c r="E8839" t="s">
        <v>617</v>
      </c>
      <c r="F8839" s="1">
        <v>42853.540937500002</v>
      </c>
      <c r="G8839">
        <v>2</v>
      </c>
      <c r="H8839">
        <v>33.11</v>
      </c>
      <c r="I8839">
        <v>66.22</v>
      </c>
      <c r="J8839">
        <v>18</v>
      </c>
      <c r="K8839" t="s">
        <v>1543</v>
      </c>
      <c r="L8839">
        <v>2017</v>
      </c>
      <c r="M8839">
        <v>4</v>
      </c>
    </row>
    <row r="8840" spans="1:13" x14ac:dyDescent="0.25">
      <c r="A8840">
        <v>114958</v>
      </c>
      <c r="B8840" t="s">
        <v>618</v>
      </c>
      <c r="C8840" t="s">
        <v>14</v>
      </c>
      <c r="D8840" t="s">
        <v>15</v>
      </c>
      <c r="E8840" t="s">
        <v>617</v>
      </c>
      <c r="F8840" s="1">
        <v>42916.525277777779</v>
      </c>
      <c r="G8840">
        <v>1</v>
      </c>
      <c r="H8840">
        <v>32.89</v>
      </c>
      <c r="I8840">
        <v>32.89</v>
      </c>
      <c r="J8840">
        <v>18</v>
      </c>
      <c r="K8840" t="s">
        <v>1543</v>
      </c>
      <c r="L8840">
        <v>2017</v>
      </c>
      <c r="M8840">
        <v>6</v>
      </c>
    </row>
    <row r="8841" spans="1:13" x14ac:dyDescent="0.25">
      <c r="A8841">
        <v>114958</v>
      </c>
      <c r="B8841" t="s">
        <v>618</v>
      </c>
      <c r="C8841" t="s">
        <v>14</v>
      </c>
      <c r="D8841" t="s">
        <v>15</v>
      </c>
      <c r="E8841" t="s">
        <v>617</v>
      </c>
      <c r="F8841" s="1">
        <v>42916.525277777779</v>
      </c>
      <c r="G8841">
        <v>1</v>
      </c>
      <c r="H8841">
        <v>32.89</v>
      </c>
      <c r="I8841">
        <v>32.89</v>
      </c>
      <c r="J8841">
        <v>18</v>
      </c>
      <c r="K8841" t="s">
        <v>1543</v>
      </c>
      <c r="L8841">
        <v>2017</v>
      </c>
      <c r="M8841">
        <v>6</v>
      </c>
    </row>
    <row r="8842" spans="1:13" x14ac:dyDescent="0.25">
      <c r="A8842">
        <v>114958</v>
      </c>
      <c r="B8842" t="s">
        <v>618</v>
      </c>
      <c r="C8842" t="s">
        <v>14</v>
      </c>
      <c r="D8842" t="s">
        <v>15</v>
      </c>
      <c r="E8842" t="s">
        <v>617</v>
      </c>
      <c r="F8842" s="1">
        <v>42979.574120370373</v>
      </c>
      <c r="G8842">
        <v>1</v>
      </c>
      <c r="H8842">
        <v>32.89</v>
      </c>
      <c r="I8842">
        <v>32.89</v>
      </c>
      <c r="J8842">
        <v>18</v>
      </c>
      <c r="K8842" t="s">
        <v>1543</v>
      </c>
      <c r="L8842">
        <v>2017</v>
      </c>
      <c r="M8842">
        <v>9</v>
      </c>
    </row>
    <row r="8843" spans="1:13" x14ac:dyDescent="0.25">
      <c r="A8843">
        <v>114958</v>
      </c>
      <c r="B8843" t="s">
        <v>618</v>
      </c>
      <c r="C8843" t="s">
        <v>14</v>
      </c>
      <c r="D8843" t="s">
        <v>15</v>
      </c>
      <c r="E8843" t="s">
        <v>617</v>
      </c>
      <c r="F8843" s="1">
        <v>43038.42628472222</v>
      </c>
      <c r="G8843">
        <v>2</v>
      </c>
      <c r="H8843">
        <v>32.89</v>
      </c>
      <c r="I8843">
        <v>65.78</v>
      </c>
      <c r="J8843">
        <v>18</v>
      </c>
      <c r="K8843" t="s">
        <v>1543</v>
      </c>
      <c r="L8843">
        <v>2017</v>
      </c>
      <c r="M8843">
        <v>10</v>
      </c>
    </row>
    <row r="8844" spans="1:13" x14ac:dyDescent="0.25">
      <c r="A8844">
        <v>114958</v>
      </c>
      <c r="B8844" t="s">
        <v>618</v>
      </c>
      <c r="C8844" t="s">
        <v>14</v>
      </c>
      <c r="D8844" t="s">
        <v>15</v>
      </c>
      <c r="E8844" t="s">
        <v>617</v>
      </c>
      <c r="F8844" s="1">
        <v>43150.316076388888</v>
      </c>
      <c r="G8844">
        <v>1</v>
      </c>
      <c r="H8844">
        <v>32.89</v>
      </c>
      <c r="I8844">
        <v>32.89</v>
      </c>
      <c r="J8844">
        <v>18</v>
      </c>
      <c r="K8844" t="s">
        <v>1543</v>
      </c>
      <c r="L8844">
        <v>2018</v>
      </c>
      <c r="M8844">
        <v>2</v>
      </c>
    </row>
    <row r="8845" spans="1:13" x14ac:dyDescent="0.25">
      <c r="A8845">
        <v>114958</v>
      </c>
      <c r="B8845" t="s">
        <v>618</v>
      </c>
      <c r="C8845" t="s">
        <v>14</v>
      </c>
      <c r="D8845" t="s">
        <v>15</v>
      </c>
      <c r="E8845" t="s">
        <v>617</v>
      </c>
      <c r="F8845" s="1">
        <v>43157.399328703701</v>
      </c>
      <c r="G8845">
        <v>1</v>
      </c>
      <c r="H8845">
        <v>32.880000000000003</v>
      </c>
      <c r="I8845">
        <v>32.880000000000003</v>
      </c>
      <c r="J8845">
        <v>18</v>
      </c>
      <c r="K8845" t="s">
        <v>1543</v>
      </c>
      <c r="L8845">
        <v>2018</v>
      </c>
      <c r="M8845">
        <v>2</v>
      </c>
    </row>
    <row r="8846" spans="1:13" x14ac:dyDescent="0.25">
      <c r="A8846">
        <v>114958</v>
      </c>
      <c r="B8846" t="s">
        <v>618</v>
      </c>
      <c r="C8846" t="s">
        <v>14</v>
      </c>
      <c r="D8846" t="s">
        <v>15</v>
      </c>
      <c r="E8846" t="s">
        <v>617</v>
      </c>
      <c r="F8846" s="1">
        <v>43157.399328703701</v>
      </c>
      <c r="G8846">
        <v>2</v>
      </c>
      <c r="H8846">
        <v>32.880000000000003</v>
      </c>
      <c r="I8846">
        <v>65.760000000000005</v>
      </c>
      <c r="J8846">
        <v>18</v>
      </c>
      <c r="K8846" t="s">
        <v>1543</v>
      </c>
      <c r="L8846">
        <v>2018</v>
      </c>
      <c r="M8846">
        <v>2</v>
      </c>
    </row>
    <row r="8847" spans="1:13" x14ac:dyDescent="0.25">
      <c r="A8847">
        <v>114958</v>
      </c>
      <c r="B8847" t="s">
        <v>618</v>
      </c>
      <c r="C8847" t="s">
        <v>14</v>
      </c>
      <c r="D8847" t="s">
        <v>15</v>
      </c>
      <c r="E8847" t="s">
        <v>617</v>
      </c>
      <c r="F8847" s="1">
        <v>43325.332627314812</v>
      </c>
      <c r="G8847">
        <v>1</v>
      </c>
      <c r="H8847">
        <v>32.880000000000003</v>
      </c>
      <c r="I8847">
        <v>32.880000000000003</v>
      </c>
      <c r="J8847">
        <v>18</v>
      </c>
      <c r="K8847" t="s">
        <v>1543</v>
      </c>
      <c r="L8847">
        <v>2018</v>
      </c>
      <c r="M8847">
        <v>8</v>
      </c>
    </row>
    <row r="8848" spans="1:13" x14ac:dyDescent="0.25">
      <c r="A8848">
        <v>114958</v>
      </c>
      <c r="B8848" t="s">
        <v>618</v>
      </c>
      <c r="C8848" t="s">
        <v>14</v>
      </c>
      <c r="D8848" t="s">
        <v>15</v>
      </c>
      <c r="E8848" t="s">
        <v>617</v>
      </c>
      <c r="F8848" s="1">
        <v>43346.412083333336</v>
      </c>
      <c r="G8848">
        <v>1</v>
      </c>
      <c r="H8848">
        <v>32.880000000000003</v>
      </c>
      <c r="I8848">
        <v>32.880000000000003</v>
      </c>
      <c r="J8848">
        <v>18</v>
      </c>
      <c r="K8848" t="s">
        <v>1543</v>
      </c>
      <c r="L8848">
        <v>2018</v>
      </c>
      <c r="M8848">
        <v>9</v>
      </c>
    </row>
    <row r="8849" spans="1:13" x14ac:dyDescent="0.25">
      <c r="A8849">
        <v>114958</v>
      </c>
      <c r="B8849" t="s">
        <v>618</v>
      </c>
      <c r="C8849" t="s">
        <v>14</v>
      </c>
      <c r="D8849" t="s">
        <v>15</v>
      </c>
      <c r="E8849" t="s">
        <v>617</v>
      </c>
      <c r="F8849" s="1">
        <v>43346.412083333336</v>
      </c>
      <c r="G8849">
        <v>1</v>
      </c>
      <c r="H8849">
        <v>32.880000000000003</v>
      </c>
      <c r="I8849">
        <v>32.880000000000003</v>
      </c>
      <c r="J8849">
        <v>18</v>
      </c>
      <c r="K8849" t="s">
        <v>1543</v>
      </c>
      <c r="L8849">
        <v>2018</v>
      </c>
      <c r="M8849">
        <v>9</v>
      </c>
    </row>
    <row r="8850" spans="1:13" x14ac:dyDescent="0.25">
      <c r="A8850">
        <v>114958</v>
      </c>
      <c r="B8850" t="s">
        <v>618</v>
      </c>
      <c r="C8850" t="s">
        <v>14</v>
      </c>
      <c r="D8850" t="s">
        <v>15</v>
      </c>
      <c r="E8850" t="s">
        <v>617</v>
      </c>
      <c r="F8850" s="1">
        <v>43486.4065162037</v>
      </c>
      <c r="G8850">
        <v>1</v>
      </c>
      <c r="H8850">
        <v>32.880000000000003</v>
      </c>
      <c r="I8850">
        <v>32.880000000000003</v>
      </c>
      <c r="J8850">
        <v>18</v>
      </c>
      <c r="K8850" t="s">
        <v>1543</v>
      </c>
      <c r="L8850">
        <v>2019</v>
      </c>
      <c r="M8850">
        <v>1</v>
      </c>
    </row>
    <row r="8851" spans="1:13" x14ac:dyDescent="0.25">
      <c r="A8851">
        <v>114958</v>
      </c>
      <c r="B8851" t="s">
        <v>618</v>
      </c>
      <c r="C8851" t="s">
        <v>14</v>
      </c>
      <c r="D8851" t="s">
        <v>15</v>
      </c>
      <c r="E8851" t="s">
        <v>617</v>
      </c>
      <c r="F8851" s="1">
        <v>43493.403136574074</v>
      </c>
      <c r="G8851">
        <v>1</v>
      </c>
      <c r="H8851">
        <v>32.880000000000003</v>
      </c>
      <c r="I8851">
        <v>32.880000000000003</v>
      </c>
      <c r="J8851">
        <v>18</v>
      </c>
      <c r="K8851" t="s">
        <v>1543</v>
      </c>
      <c r="L8851">
        <v>2019</v>
      </c>
      <c r="M8851">
        <v>1</v>
      </c>
    </row>
    <row r="8852" spans="1:13" x14ac:dyDescent="0.25">
      <c r="A8852">
        <v>114958</v>
      </c>
      <c r="B8852" t="s">
        <v>618</v>
      </c>
      <c r="C8852" t="s">
        <v>14</v>
      </c>
      <c r="D8852" t="s">
        <v>15</v>
      </c>
      <c r="E8852" t="s">
        <v>617</v>
      </c>
      <c r="F8852" s="1">
        <v>43508.376979166664</v>
      </c>
      <c r="G8852">
        <v>2</v>
      </c>
      <c r="H8852">
        <v>32.880000000000003</v>
      </c>
      <c r="I8852">
        <v>65.760000000000005</v>
      </c>
      <c r="J8852">
        <v>18</v>
      </c>
      <c r="K8852" t="s">
        <v>1543</v>
      </c>
      <c r="L8852">
        <v>2019</v>
      </c>
      <c r="M8852">
        <v>2</v>
      </c>
    </row>
    <row r="8853" spans="1:13" x14ac:dyDescent="0.25">
      <c r="A8853">
        <v>114958</v>
      </c>
      <c r="B8853" t="s">
        <v>618</v>
      </c>
      <c r="C8853" t="s">
        <v>14</v>
      </c>
      <c r="D8853" t="s">
        <v>15</v>
      </c>
      <c r="E8853" t="s">
        <v>617</v>
      </c>
      <c r="F8853" s="1">
        <v>43528.416400462964</v>
      </c>
      <c r="G8853">
        <v>2</v>
      </c>
      <c r="H8853">
        <v>32.880000000000003</v>
      </c>
      <c r="I8853">
        <v>65.760000000000005</v>
      </c>
      <c r="J8853">
        <v>18</v>
      </c>
      <c r="K8853" t="s">
        <v>1543</v>
      </c>
      <c r="L8853">
        <v>2019</v>
      </c>
      <c r="M8853">
        <v>3</v>
      </c>
    </row>
    <row r="8854" spans="1:13" x14ac:dyDescent="0.25">
      <c r="A8854">
        <v>114958</v>
      </c>
      <c r="B8854" t="s">
        <v>618</v>
      </c>
      <c r="C8854" t="s">
        <v>14</v>
      </c>
      <c r="D8854" t="s">
        <v>15</v>
      </c>
      <c r="E8854" t="s">
        <v>617</v>
      </c>
      <c r="F8854" s="1">
        <v>43528.416400462964</v>
      </c>
      <c r="G8854">
        <v>1</v>
      </c>
      <c r="H8854">
        <v>32.880000000000003</v>
      </c>
      <c r="I8854">
        <v>32.880000000000003</v>
      </c>
      <c r="J8854">
        <v>18</v>
      </c>
      <c r="K8854" t="s">
        <v>1543</v>
      </c>
      <c r="L8854">
        <v>2019</v>
      </c>
      <c r="M8854">
        <v>3</v>
      </c>
    </row>
    <row r="8855" spans="1:13" x14ac:dyDescent="0.25">
      <c r="A8855">
        <v>114958</v>
      </c>
      <c r="B8855" t="s">
        <v>618</v>
      </c>
      <c r="C8855" t="s">
        <v>14</v>
      </c>
      <c r="D8855" t="s">
        <v>15</v>
      </c>
      <c r="E8855" t="s">
        <v>617</v>
      </c>
      <c r="F8855" s="1">
        <v>43535.356111111112</v>
      </c>
      <c r="G8855">
        <v>2</v>
      </c>
      <c r="H8855">
        <v>32.880000000000003</v>
      </c>
      <c r="I8855">
        <v>65.760000000000005</v>
      </c>
      <c r="J8855">
        <v>18</v>
      </c>
      <c r="K8855" t="s">
        <v>1543</v>
      </c>
      <c r="L8855">
        <v>2019</v>
      </c>
      <c r="M8855">
        <v>3</v>
      </c>
    </row>
    <row r="8856" spans="1:13" x14ac:dyDescent="0.25">
      <c r="A8856">
        <v>114958</v>
      </c>
      <c r="B8856" t="s">
        <v>618</v>
      </c>
      <c r="C8856" t="s">
        <v>14</v>
      </c>
      <c r="D8856" t="s">
        <v>15</v>
      </c>
      <c r="E8856" t="s">
        <v>617</v>
      </c>
      <c r="F8856" s="1">
        <v>43535.356111111112</v>
      </c>
      <c r="G8856">
        <v>1</v>
      </c>
      <c r="H8856">
        <v>32.880000000000003</v>
      </c>
      <c r="I8856">
        <v>32.880000000000003</v>
      </c>
      <c r="J8856">
        <v>18</v>
      </c>
      <c r="K8856" t="s">
        <v>1543</v>
      </c>
      <c r="L8856">
        <v>2019</v>
      </c>
      <c r="M8856">
        <v>3</v>
      </c>
    </row>
    <row r="8857" spans="1:13" x14ac:dyDescent="0.25">
      <c r="A8857">
        <v>114958</v>
      </c>
      <c r="B8857" t="s">
        <v>618</v>
      </c>
      <c r="C8857" t="s">
        <v>14</v>
      </c>
      <c r="D8857" t="s">
        <v>15</v>
      </c>
      <c r="E8857" t="s">
        <v>617</v>
      </c>
      <c r="F8857" s="1">
        <v>43654.366527777776</v>
      </c>
      <c r="G8857">
        <v>1</v>
      </c>
      <c r="H8857">
        <v>32.880000000000003</v>
      </c>
      <c r="I8857">
        <v>32.880000000000003</v>
      </c>
      <c r="J8857">
        <v>18</v>
      </c>
      <c r="K8857" t="s">
        <v>1543</v>
      </c>
      <c r="L8857">
        <v>2019</v>
      </c>
      <c r="M8857">
        <v>7</v>
      </c>
    </row>
    <row r="8858" spans="1:13" x14ac:dyDescent="0.25">
      <c r="A8858">
        <v>114958</v>
      </c>
      <c r="B8858" t="s">
        <v>618</v>
      </c>
      <c r="C8858" t="s">
        <v>14</v>
      </c>
      <c r="D8858" t="s">
        <v>15</v>
      </c>
      <c r="E8858" t="s">
        <v>617</v>
      </c>
      <c r="F8858" s="1">
        <v>43738.416145833333</v>
      </c>
      <c r="G8858">
        <v>3</v>
      </c>
      <c r="H8858">
        <v>32.85</v>
      </c>
      <c r="I8858">
        <v>98.55</v>
      </c>
      <c r="J8858">
        <v>18</v>
      </c>
      <c r="K8858" t="s">
        <v>1543</v>
      </c>
      <c r="L8858">
        <v>2019</v>
      </c>
      <c r="M8858">
        <v>9</v>
      </c>
    </row>
    <row r="8859" spans="1:13" x14ac:dyDescent="0.25">
      <c r="A8859">
        <v>185256</v>
      </c>
      <c r="B8859" t="s">
        <v>619</v>
      </c>
      <c r="C8859" t="s">
        <v>14</v>
      </c>
      <c r="D8859" t="s">
        <v>15</v>
      </c>
      <c r="E8859" t="s">
        <v>617</v>
      </c>
      <c r="F8859" s="1">
        <v>43038.42628472222</v>
      </c>
      <c r="G8859">
        <v>2</v>
      </c>
      <c r="H8859">
        <v>29.49</v>
      </c>
      <c r="I8859">
        <v>58.98</v>
      </c>
      <c r="J8859">
        <v>18</v>
      </c>
      <c r="K8859" t="s">
        <v>1543</v>
      </c>
      <c r="L8859">
        <v>2017</v>
      </c>
      <c r="M8859">
        <v>10</v>
      </c>
    </row>
    <row r="8860" spans="1:13" x14ac:dyDescent="0.25">
      <c r="A8860">
        <v>185256</v>
      </c>
      <c r="B8860" t="s">
        <v>619</v>
      </c>
      <c r="C8860" t="s">
        <v>14</v>
      </c>
      <c r="D8860" t="s">
        <v>15</v>
      </c>
      <c r="E8860" t="s">
        <v>617</v>
      </c>
      <c r="F8860" s="1">
        <v>43353.40792824074</v>
      </c>
      <c r="G8860">
        <v>2</v>
      </c>
      <c r="H8860">
        <v>29.48</v>
      </c>
      <c r="I8860">
        <v>58.96</v>
      </c>
      <c r="J8860">
        <v>18</v>
      </c>
      <c r="K8860" t="s">
        <v>1543</v>
      </c>
      <c r="L8860">
        <v>2018</v>
      </c>
      <c r="M8860">
        <v>9</v>
      </c>
    </row>
    <row r="8861" spans="1:13" x14ac:dyDescent="0.25">
      <c r="A8861">
        <v>185256</v>
      </c>
      <c r="B8861" t="s">
        <v>619</v>
      </c>
      <c r="C8861" t="s">
        <v>14</v>
      </c>
      <c r="D8861" t="s">
        <v>15</v>
      </c>
      <c r="E8861" t="s">
        <v>617</v>
      </c>
      <c r="F8861" s="1">
        <v>43752.472314814811</v>
      </c>
      <c r="G8861">
        <v>2</v>
      </c>
      <c r="H8861">
        <v>29.45</v>
      </c>
      <c r="I8861">
        <v>58.9</v>
      </c>
      <c r="J8861">
        <v>18</v>
      </c>
      <c r="K8861" t="s">
        <v>1543</v>
      </c>
      <c r="L8861">
        <v>2019</v>
      </c>
      <c r="M8861">
        <v>10</v>
      </c>
    </row>
    <row r="8862" spans="1:13" x14ac:dyDescent="0.25">
      <c r="A8862">
        <v>845433</v>
      </c>
      <c r="B8862" t="s">
        <v>1194</v>
      </c>
      <c r="C8862" t="s">
        <v>14</v>
      </c>
      <c r="D8862" t="s">
        <v>15</v>
      </c>
      <c r="E8862" t="s">
        <v>614</v>
      </c>
      <c r="F8862" s="1">
        <v>42793.416712962964</v>
      </c>
      <c r="G8862">
        <v>1</v>
      </c>
      <c r="H8862">
        <v>44.5</v>
      </c>
      <c r="I8862">
        <v>44.5</v>
      </c>
      <c r="J8862">
        <v>18</v>
      </c>
      <c r="K8862" t="s">
        <v>1543</v>
      </c>
      <c r="L8862">
        <v>2017</v>
      </c>
      <c r="M8862">
        <v>2</v>
      </c>
    </row>
    <row r="8863" spans="1:13" x14ac:dyDescent="0.25">
      <c r="A8863">
        <v>845433</v>
      </c>
      <c r="B8863" t="s">
        <v>1194</v>
      </c>
      <c r="C8863" t="s">
        <v>14</v>
      </c>
      <c r="D8863" t="s">
        <v>15</v>
      </c>
      <c r="E8863" t="s">
        <v>614</v>
      </c>
      <c r="F8863" s="1">
        <v>42912.410821759258</v>
      </c>
      <c r="G8863">
        <v>1</v>
      </c>
      <c r="H8863">
        <v>44.5</v>
      </c>
      <c r="I8863">
        <v>44.5</v>
      </c>
      <c r="J8863">
        <v>18</v>
      </c>
      <c r="K8863" t="s">
        <v>1543</v>
      </c>
      <c r="L8863">
        <v>2017</v>
      </c>
      <c r="M8863">
        <v>6</v>
      </c>
    </row>
    <row r="8864" spans="1:13" x14ac:dyDescent="0.25">
      <c r="A8864">
        <v>845433</v>
      </c>
      <c r="B8864" t="s">
        <v>1194</v>
      </c>
      <c r="C8864" t="s">
        <v>14</v>
      </c>
      <c r="D8864" t="s">
        <v>15</v>
      </c>
      <c r="E8864" t="s">
        <v>614</v>
      </c>
      <c r="F8864" s="1">
        <v>43108.437719907408</v>
      </c>
      <c r="G8864">
        <v>2</v>
      </c>
      <c r="H8864">
        <v>44.2</v>
      </c>
      <c r="I8864">
        <v>88.4</v>
      </c>
      <c r="J8864">
        <v>18</v>
      </c>
      <c r="K8864" t="s">
        <v>1543</v>
      </c>
      <c r="L8864">
        <v>2018</v>
      </c>
      <c r="M8864">
        <v>1</v>
      </c>
    </row>
    <row r="8865" spans="1:13" x14ac:dyDescent="0.25">
      <c r="A8865">
        <v>845433</v>
      </c>
      <c r="B8865" t="s">
        <v>1194</v>
      </c>
      <c r="C8865" t="s">
        <v>14</v>
      </c>
      <c r="D8865" t="s">
        <v>15</v>
      </c>
      <c r="E8865" t="s">
        <v>614</v>
      </c>
      <c r="F8865" s="1">
        <v>43251.537997685184</v>
      </c>
      <c r="G8865">
        <v>1</v>
      </c>
      <c r="H8865">
        <v>44.2</v>
      </c>
      <c r="I8865">
        <v>44.2</v>
      </c>
      <c r="J8865">
        <v>18</v>
      </c>
      <c r="K8865" t="s">
        <v>1543</v>
      </c>
      <c r="L8865">
        <v>2018</v>
      </c>
      <c r="M8865">
        <v>5</v>
      </c>
    </row>
    <row r="8866" spans="1:13" x14ac:dyDescent="0.25">
      <c r="A8866">
        <v>845433</v>
      </c>
      <c r="B8866" t="s">
        <v>1194</v>
      </c>
      <c r="C8866" t="s">
        <v>14</v>
      </c>
      <c r="D8866" t="s">
        <v>15</v>
      </c>
      <c r="E8866" t="s">
        <v>614</v>
      </c>
      <c r="F8866" s="1">
        <v>43256.374293981484</v>
      </c>
      <c r="G8866">
        <v>1</v>
      </c>
      <c r="H8866">
        <v>44.58</v>
      </c>
      <c r="I8866">
        <v>44.58</v>
      </c>
      <c r="J8866">
        <v>18</v>
      </c>
      <c r="K8866" t="s">
        <v>1543</v>
      </c>
      <c r="L8866">
        <v>2018</v>
      </c>
      <c r="M8866">
        <v>6</v>
      </c>
    </row>
    <row r="8867" spans="1:13" x14ac:dyDescent="0.25">
      <c r="A8867">
        <v>845467</v>
      </c>
      <c r="B8867" t="s">
        <v>1195</v>
      </c>
      <c r="C8867" t="s">
        <v>14</v>
      </c>
      <c r="D8867" t="s">
        <v>15</v>
      </c>
      <c r="E8867" t="s">
        <v>614</v>
      </c>
      <c r="F8867" s="1">
        <v>42758.432291666664</v>
      </c>
      <c r="G8867">
        <v>2</v>
      </c>
      <c r="H8867">
        <v>68.790000000000006</v>
      </c>
      <c r="I8867">
        <v>137.58000000000001</v>
      </c>
      <c r="J8867">
        <v>18</v>
      </c>
      <c r="K8867" t="s">
        <v>1543</v>
      </c>
      <c r="L8867">
        <v>2017</v>
      </c>
      <c r="M8867">
        <v>1</v>
      </c>
    </row>
    <row r="8868" spans="1:13" x14ac:dyDescent="0.25">
      <c r="A8868">
        <v>845467</v>
      </c>
      <c r="B8868" t="s">
        <v>1195</v>
      </c>
      <c r="C8868" t="s">
        <v>14</v>
      </c>
      <c r="D8868" t="s">
        <v>15</v>
      </c>
      <c r="E8868" t="s">
        <v>614</v>
      </c>
      <c r="F8868" s="1">
        <v>42758.432291666664</v>
      </c>
      <c r="G8868">
        <v>1</v>
      </c>
      <c r="H8868">
        <v>68.790000000000006</v>
      </c>
      <c r="I8868">
        <v>68.790000000000006</v>
      </c>
      <c r="J8868">
        <v>18</v>
      </c>
      <c r="K8868" t="s">
        <v>1543</v>
      </c>
      <c r="L8868">
        <v>2017</v>
      </c>
      <c r="M8868">
        <v>1</v>
      </c>
    </row>
    <row r="8869" spans="1:13" x14ac:dyDescent="0.25">
      <c r="A8869">
        <v>845467</v>
      </c>
      <c r="B8869" t="s">
        <v>1195</v>
      </c>
      <c r="C8869" t="s">
        <v>14</v>
      </c>
      <c r="D8869" t="s">
        <v>15</v>
      </c>
      <c r="E8869" t="s">
        <v>614</v>
      </c>
      <c r="F8869" s="1">
        <v>42779.460648148146</v>
      </c>
      <c r="G8869">
        <v>1</v>
      </c>
      <c r="H8869">
        <v>68.790000000000006</v>
      </c>
      <c r="I8869">
        <v>68.790000000000006</v>
      </c>
      <c r="J8869">
        <v>18</v>
      </c>
      <c r="K8869" t="s">
        <v>1543</v>
      </c>
      <c r="L8869">
        <v>2017</v>
      </c>
      <c r="M8869">
        <v>2</v>
      </c>
    </row>
    <row r="8870" spans="1:13" x14ac:dyDescent="0.25">
      <c r="A8870">
        <v>845467</v>
      </c>
      <c r="B8870" t="s">
        <v>1195</v>
      </c>
      <c r="C8870" t="s">
        <v>14</v>
      </c>
      <c r="D8870" t="s">
        <v>15</v>
      </c>
      <c r="E8870" t="s">
        <v>614</v>
      </c>
      <c r="F8870" s="1">
        <v>42779.460648148146</v>
      </c>
      <c r="G8870">
        <v>1</v>
      </c>
      <c r="H8870">
        <v>68.790000000000006</v>
      </c>
      <c r="I8870">
        <v>68.790000000000006</v>
      </c>
      <c r="J8870">
        <v>18</v>
      </c>
      <c r="K8870" t="s">
        <v>1543</v>
      </c>
      <c r="L8870">
        <v>2017</v>
      </c>
      <c r="M8870">
        <v>2</v>
      </c>
    </row>
    <row r="8871" spans="1:13" x14ac:dyDescent="0.25">
      <c r="A8871">
        <v>845467</v>
      </c>
      <c r="B8871" t="s">
        <v>1195</v>
      </c>
      <c r="C8871" t="s">
        <v>14</v>
      </c>
      <c r="D8871" t="s">
        <v>15</v>
      </c>
      <c r="E8871" t="s">
        <v>614</v>
      </c>
      <c r="F8871" s="1">
        <v>42779.460648148146</v>
      </c>
      <c r="G8871">
        <v>1</v>
      </c>
      <c r="H8871">
        <v>68.790000000000006</v>
      </c>
      <c r="I8871">
        <v>68.790000000000006</v>
      </c>
      <c r="J8871">
        <v>18</v>
      </c>
      <c r="K8871" t="s">
        <v>1543</v>
      </c>
      <c r="L8871">
        <v>2017</v>
      </c>
      <c r="M8871">
        <v>2</v>
      </c>
    </row>
    <row r="8872" spans="1:13" x14ac:dyDescent="0.25">
      <c r="A8872">
        <v>845467</v>
      </c>
      <c r="B8872" t="s">
        <v>1195</v>
      </c>
      <c r="C8872" t="s">
        <v>14</v>
      </c>
      <c r="D8872" t="s">
        <v>15</v>
      </c>
      <c r="E8872" t="s">
        <v>614</v>
      </c>
      <c r="F8872" s="1">
        <v>42821.416122685187</v>
      </c>
      <c r="G8872">
        <v>2</v>
      </c>
      <c r="H8872">
        <v>68.790000000000006</v>
      </c>
      <c r="I8872">
        <v>137.58000000000001</v>
      </c>
      <c r="J8872">
        <v>18</v>
      </c>
      <c r="K8872" t="s">
        <v>1543</v>
      </c>
      <c r="L8872">
        <v>2017</v>
      </c>
      <c r="M8872">
        <v>3</v>
      </c>
    </row>
    <row r="8873" spans="1:13" x14ac:dyDescent="0.25">
      <c r="A8873">
        <v>845467</v>
      </c>
      <c r="B8873" t="s">
        <v>1195</v>
      </c>
      <c r="C8873" t="s">
        <v>14</v>
      </c>
      <c r="D8873" t="s">
        <v>15</v>
      </c>
      <c r="E8873" t="s">
        <v>614</v>
      </c>
      <c r="F8873" s="1">
        <v>42821.416122685187</v>
      </c>
      <c r="G8873">
        <v>1</v>
      </c>
      <c r="H8873">
        <v>68.790000000000006</v>
      </c>
      <c r="I8873">
        <v>68.790000000000006</v>
      </c>
      <c r="J8873">
        <v>18</v>
      </c>
      <c r="K8873" t="s">
        <v>1543</v>
      </c>
      <c r="L8873">
        <v>2017</v>
      </c>
      <c r="M8873">
        <v>3</v>
      </c>
    </row>
    <row r="8874" spans="1:13" x14ac:dyDescent="0.25">
      <c r="A8874">
        <v>845467</v>
      </c>
      <c r="B8874" t="s">
        <v>1195</v>
      </c>
      <c r="C8874" t="s">
        <v>14</v>
      </c>
      <c r="D8874" t="s">
        <v>15</v>
      </c>
      <c r="E8874" t="s">
        <v>614</v>
      </c>
      <c r="F8874" s="1">
        <v>42884.43540509259</v>
      </c>
      <c r="G8874">
        <v>1</v>
      </c>
      <c r="H8874">
        <v>68.790000000000006</v>
      </c>
      <c r="I8874">
        <v>68.790000000000006</v>
      </c>
      <c r="J8874">
        <v>18</v>
      </c>
      <c r="K8874" t="s">
        <v>1543</v>
      </c>
      <c r="L8874">
        <v>2017</v>
      </c>
      <c r="M8874">
        <v>5</v>
      </c>
    </row>
    <row r="8875" spans="1:13" x14ac:dyDescent="0.25">
      <c r="A8875">
        <v>845467</v>
      </c>
      <c r="B8875" t="s">
        <v>1195</v>
      </c>
      <c r="C8875" t="s">
        <v>14</v>
      </c>
      <c r="D8875" t="s">
        <v>15</v>
      </c>
      <c r="E8875" t="s">
        <v>614</v>
      </c>
      <c r="F8875" s="1">
        <v>42884.43540509259</v>
      </c>
      <c r="G8875">
        <v>1</v>
      </c>
      <c r="H8875">
        <v>68.33</v>
      </c>
      <c r="I8875">
        <v>68.33</v>
      </c>
      <c r="J8875">
        <v>18</v>
      </c>
      <c r="K8875" t="s">
        <v>1543</v>
      </c>
      <c r="L8875">
        <v>2017</v>
      </c>
      <c r="M8875">
        <v>5</v>
      </c>
    </row>
    <row r="8876" spans="1:13" x14ac:dyDescent="0.25">
      <c r="A8876">
        <v>845467</v>
      </c>
      <c r="B8876" t="s">
        <v>1195</v>
      </c>
      <c r="C8876" t="s">
        <v>14</v>
      </c>
      <c r="D8876" t="s">
        <v>15</v>
      </c>
      <c r="E8876" t="s">
        <v>614</v>
      </c>
      <c r="F8876" s="1">
        <v>42933.528252314813</v>
      </c>
      <c r="G8876">
        <v>1</v>
      </c>
      <c r="H8876">
        <v>67.66</v>
      </c>
      <c r="I8876">
        <v>67.66</v>
      </c>
      <c r="J8876">
        <v>18</v>
      </c>
      <c r="K8876" t="s">
        <v>1543</v>
      </c>
      <c r="L8876">
        <v>2017</v>
      </c>
      <c r="M8876">
        <v>7</v>
      </c>
    </row>
    <row r="8877" spans="1:13" x14ac:dyDescent="0.25">
      <c r="A8877">
        <v>845467</v>
      </c>
      <c r="B8877" t="s">
        <v>1195</v>
      </c>
      <c r="C8877" t="s">
        <v>14</v>
      </c>
      <c r="D8877" t="s">
        <v>15</v>
      </c>
      <c r="E8877" t="s">
        <v>614</v>
      </c>
      <c r="F8877" s="1">
        <v>42933.528252314813</v>
      </c>
      <c r="G8877">
        <v>2</v>
      </c>
      <c r="H8877">
        <v>68.94</v>
      </c>
      <c r="I8877">
        <v>137.88</v>
      </c>
      <c r="J8877">
        <v>18</v>
      </c>
      <c r="K8877" t="s">
        <v>1543</v>
      </c>
      <c r="L8877">
        <v>2017</v>
      </c>
      <c r="M8877">
        <v>7</v>
      </c>
    </row>
    <row r="8878" spans="1:13" x14ac:dyDescent="0.25">
      <c r="A8878">
        <v>845467</v>
      </c>
      <c r="B8878" t="s">
        <v>1195</v>
      </c>
      <c r="C8878" t="s">
        <v>14</v>
      </c>
      <c r="D8878" t="s">
        <v>15</v>
      </c>
      <c r="E8878" t="s">
        <v>614</v>
      </c>
      <c r="F8878" s="1">
        <v>43091.421678240738</v>
      </c>
      <c r="G8878">
        <v>2</v>
      </c>
      <c r="H8878">
        <v>68.33</v>
      </c>
      <c r="I8878">
        <v>136.66</v>
      </c>
      <c r="J8878">
        <v>18</v>
      </c>
      <c r="K8878" t="s">
        <v>1543</v>
      </c>
      <c r="L8878">
        <v>2017</v>
      </c>
      <c r="M8878">
        <v>12</v>
      </c>
    </row>
    <row r="8879" spans="1:13" x14ac:dyDescent="0.25">
      <c r="A8879">
        <v>845467</v>
      </c>
      <c r="B8879" t="s">
        <v>1195</v>
      </c>
      <c r="C8879" t="s">
        <v>14</v>
      </c>
      <c r="D8879" t="s">
        <v>15</v>
      </c>
      <c r="E8879" t="s">
        <v>614</v>
      </c>
      <c r="F8879" s="1">
        <v>43157.399328703701</v>
      </c>
      <c r="G8879">
        <v>1</v>
      </c>
      <c r="H8879">
        <v>68.319999999999993</v>
      </c>
      <c r="I8879">
        <v>68.319999999999993</v>
      </c>
      <c r="J8879">
        <v>18</v>
      </c>
      <c r="K8879" t="s">
        <v>1543</v>
      </c>
      <c r="L8879">
        <v>2018</v>
      </c>
      <c r="M8879">
        <v>2</v>
      </c>
    </row>
    <row r="8880" spans="1:13" x14ac:dyDescent="0.25">
      <c r="A8880">
        <v>845467</v>
      </c>
      <c r="B8880" t="s">
        <v>1195</v>
      </c>
      <c r="C8880" t="s">
        <v>14</v>
      </c>
      <c r="D8880" t="s">
        <v>15</v>
      </c>
      <c r="E8880" t="s">
        <v>614</v>
      </c>
      <c r="F8880" s="1">
        <v>43185.347974537035</v>
      </c>
      <c r="G8880">
        <v>1</v>
      </c>
      <c r="H8880">
        <v>68.319999999999993</v>
      </c>
      <c r="I8880">
        <v>68.319999999999993</v>
      </c>
      <c r="J8880">
        <v>18</v>
      </c>
      <c r="K8880" t="s">
        <v>1543</v>
      </c>
      <c r="L8880">
        <v>2018</v>
      </c>
      <c r="M8880">
        <v>3</v>
      </c>
    </row>
    <row r="8881" spans="1:13" x14ac:dyDescent="0.25">
      <c r="A8881">
        <v>845467</v>
      </c>
      <c r="B8881" t="s">
        <v>1195</v>
      </c>
      <c r="C8881" t="s">
        <v>14</v>
      </c>
      <c r="D8881" t="s">
        <v>15</v>
      </c>
      <c r="E8881" t="s">
        <v>614</v>
      </c>
      <c r="F8881" s="1">
        <v>43185.347974537035</v>
      </c>
      <c r="G8881">
        <v>1</v>
      </c>
      <c r="H8881">
        <v>68.319999999999993</v>
      </c>
      <c r="I8881">
        <v>68.319999999999993</v>
      </c>
      <c r="J8881">
        <v>18</v>
      </c>
      <c r="K8881" t="s">
        <v>1543</v>
      </c>
      <c r="L8881">
        <v>2018</v>
      </c>
      <c r="M8881">
        <v>3</v>
      </c>
    </row>
    <row r="8882" spans="1:13" x14ac:dyDescent="0.25">
      <c r="A8882">
        <v>845467</v>
      </c>
      <c r="B8882" t="s">
        <v>1195</v>
      </c>
      <c r="C8882" t="s">
        <v>14</v>
      </c>
      <c r="D8882" t="s">
        <v>15</v>
      </c>
      <c r="E8882" t="s">
        <v>614</v>
      </c>
      <c r="F8882" s="1">
        <v>43188.531805555554</v>
      </c>
      <c r="G8882">
        <v>1</v>
      </c>
      <c r="H8882">
        <v>67.66</v>
      </c>
      <c r="I8882">
        <v>67.66</v>
      </c>
      <c r="J8882">
        <v>18</v>
      </c>
      <c r="K8882" t="s">
        <v>1543</v>
      </c>
      <c r="L8882">
        <v>2018</v>
      </c>
      <c r="M8882">
        <v>3</v>
      </c>
    </row>
    <row r="8883" spans="1:13" x14ac:dyDescent="0.25">
      <c r="A8883">
        <v>845467</v>
      </c>
      <c r="B8883" t="s">
        <v>1195</v>
      </c>
      <c r="C8883" t="s">
        <v>14</v>
      </c>
      <c r="D8883" t="s">
        <v>15</v>
      </c>
      <c r="E8883" t="s">
        <v>614</v>
      </c>
      <c r="F8883" s="1">
        <v>43199.416284722225</v>
      </c>
      <c r="G8883">
        <v>1</v>
      </c>
      <c r="H8883">
        <v>68.319999999999993</v>
      </c>
      <c r="I8883">
        <v>68.319999999999993</v>
      </c>
      <c r="J8883">
        <v>18</v>
      </c>
      <c r="K8883" t="s">
        <v>1543</v>
      </c>
      <c r="L8883">
        <v>2018</v>
      </c>
      <c r="M8883">
        <v>4</v>
      </c>
    </row>
    <row r="8884" spans="1:13" x14ac:dyDescent="0.25">
      <c r="A8884">
        <v>845467</v>
      </c>
      <c r="B8884" t="s">
        <v>1195</v>
      </c>
      <c r="C8884" t="s">
        <v>14</v>
      </c>
      <c r="D8884" t="s">
        <v>15</v>
      </c>
      <c r="E8884" t="s">
        <v>614</v>
      </c>
      <c r="F8884" s="1">
        <v>43199.416284722225</v>
      </c>
      <c r="G8884">
        <v>1</v>
      </c>
      <c r="H8884">
        <v>68.319999999999993</v>
      </c>
      <c r="I8884">
        <v>68.319999999999993</v>
      </c>
      <c r="J8884">
        <v>18</v>
      </c>
      <c r="K8884" t="s">
        <v>1543</v>
      </c>
      <c r="L8884">
        <v>2018</v>
      </c>
      <c r="M8884">
        <v>4</v>
      </c>
    </row>
    <row r="8885" spans="1:13" x14ac:dyDescent="0.25">
      <c r="A8885">
        <v>845467</v>
      </c>
      <c r="B8885" t="s">
        <v>1195</v>
      </c>
      <c r="C8885" t="s">
        <v>14</v>
      </c>
      <c r="D8885" t="s">
        <v>15</v>
      </c>
      <c r="E8885" t="s">
        <v>614</v>
      </c>
      <c r="F8885" s="1">
        <v>43224.532430555555</v>
      </c>
      <c r="G8885">
        <v>1</v>
      </c>
      <c r="H8885">
        <v>68.319999999999993</v>
      </c>
      <c r="I8885">
        <v>68.319999999999993</v>
      </c>
      <c r="J8885">
        <v>18</v>
      </c>
      <c r="K8885" t="s">
        <v>1543</v>
      </c>
      <c r="L8885">
        <v>2018</v>
      </c>
      <c r="M8885">
        <v>5</v>
      </c>
    </row>
    <row r="8886" spans="1:13" x14ac:dyDescent="0.25">
      <c r="A8886">
        <v>845467</v>
      </c>
      <c r="B8886" t="s">
        <v>1195</v>
      </c>
      <c r="C8886" t="s">
        <v>14</v>
      </c>
      <c r="D8886" t="s">
        <v>15</v>
      </c>
      <c r="E8886" t="s">
        <v>614</v>
      </c>
      <c r="F8886" s="1">
        <v>43224.532430555555</v>
      </c>
      <c r="G8886">
        <v>1</v>
      </c>
      <c r="H8886">
        <v>68.319999999999993</v>
      </c>
      <c r="I8886">
        <v>68.319999999999993</v>
      </c>
      <c r="J8886">
        <v>18</v>
      </c>
      <c r="K8886" t="s">
        <v>1543</v>
      </c>
      <c r="L8886">
        <v>2018</v>
      </c>
      <c r="M8886">
        <v>5</v>
      </c>
    </row>
    <row r="8887" spans="1:13" x14ac:dyDescent="0.25">
      <c r="A8887">
        <v>845467</v>
      </c>
      <c r="B8887" t="s">
        <v>1195</v>
      </c>
      <c r="C8887" t="s">
        <v>14</v>
      </c>
      <c r="D8887" t="s">
        <v>15</v>
      </c>
      <c r="E8887" t="s">
        <v>614</v>
      </c>
      <c r="F8887" s="1">
        <v>43234.357372685183</v>
      </c>
      <c r="G8887">
        <v>2</v>
      </c>
      <c r="H8887">
        <v>68.319999999999993</v>
      </c>
      <c r="I8887">
        <v>136.63999999999999</v>
      </c>
      <c r="J8887">
        <v>18</v>
      </c>
      <c r="K8887" t="s">
        <v>1543</v>
      </c>
      <c r="L8887">
        <v>2018</v>
      </c>
      <c r="M8887">
        <v>5</v>
      </c>
    </row>
    <row r="8888" spans="1:13" x14ac:dyDescent="0.25">
      <c r="A8888">
        <v>845467</v>
      </c>
      <c r="B8888" t="s">
        <v>1195</v>
      </c>
      <c r="C8888" t="s">
        <v>14</v>
      </c>
      <c r="D8888" t="s">
        <v>15</v>
      </c>
      <c r="E8888" t="s">
        <v>614</v>
      </c>
      <c r="F8888" s="1">
        <v>43276.328842592593</v>
      </c>
      <c r="G8888">
        <v>1</v>
      </c>
      <c r="H8888">
        <v>68.94</v>
      </c>
      <c r="I8888">
        <v>68.94</v>
      </c>
      <c r="J8888">
        <v>18</v>
      </c>
      <c r="K8888" t="s">
        <v>1543</v>
      </c>
      <c r="L8888">
        <v>2018</v>
      </c>
      <c r="M8888">
        <v>6</v>
      </c>
    </row>
    <row r="8889" spans="1:13" x14ac:dyDescent="0.25">
      <c r="A8889">
        <v>845467</v>
      </c>
      <c r="B8889" t="s">
        <v>1195</v>
      </c>
      <c r="C8889" t="s">
        <v>14</v>
      </c>
      <c r="D8889" t="s">
        <v>15</v>
      </c>
      <c r="E8889" t="s">
        <v>614</v>
      </c>
      <c r="F8889" s="1">
        <v>43276.328842592593</v>
      </c>
      <c r="G8889">
        <v>1</v>
      </c>
      <c r="H8889">
        <v>67.66</v>
      </c>
      <c r="I8889">
        <v>67.66</v>
      </c>
      <c r="J8889">
        <v>18</v>
      </c>
      <c r="K8889" t="s">
        <v>1543</v>
      </c>
      <c r="L8889">
        <v>2018</v>
      </c>
      <c r="M8889">
        <v>6</v>
      </c>
    </row>
    <row r="8890" spans="1:13" x14ac:dyDescent="0.25">
      <c r="A8890">
        <v>845467</v>
      </c>
      <c r="B8890" t="s">
        <v>1195</v>
      </c>
      <c r="C8890" t="s">
        <v>14</v>
      </c>
      <c r="D8890" t="s">
        <v>15</v>
      </c>
      <c r="E8890" t="s">
        <v>614</v>
      </c>
      <c r="F8890" s="1">
        <v>43290.313692129632</v>
      </c>
      <c r="G8890">
        <v>2</v>
      </c>
      <c r="H8890">
        <v>68.319999999999993</v>
      </c>
      <c r="I8890">
        <v>136.63999999999999</v>
      </c>
      <c r="J8890">
        <v>18</v>
      </c>
      <c r="K8890" t="s">
        <v>1543</v>
      </c>
      <c r="L8890">
        <v>2018</v>
      </c>
      <c r="M8890">
        <v>7</v>
      </c>
    </row>
    <row r="8891" spans="1:13" x14ac:dyDescent="0.25">
      <c r="A8891">
        <v>845467</v>
      </c>
      <c r="B8891" t="s">
        <v>1195</v>
      </c>
      <c r="C8891" t="s">
        <v>14</v>
      </c>
      <c r="D8891" t="s">
        <v>15</v>
      </c>
      <c r="E8891" t="s">
        <v>614</v>
      </c>
      <c r="F8891" s="1">
        <v>43332.364282407405</v>
      </c>
      <c r="G8891">
        <v>1</v>
      </c>
      <c r="H8891">
        <v>68.319999999999993</v>
      </c>
      <c r="I8891">
        <v>68.319999999999993</v>
      </c>
      <c r="J8891">
        <v>18</v>
      </c>
      <c r="K8891" t="s">
        <v>1543</v>
      </c>
      <c r="L8891">
        <v>2018</v>
      </c>
      <c r="M8891">
        <v>8</v>
      </c>
    </row>
    <row r="8892" spans="1:13" x14ac:dyDescent="0.25">
      <c r="A8892">
        <v>845467</v>
      </c>
      <c r="B8892" t="s">
        <v>1195</v>
      </c>
      <c r="C8892" t="s">
        <v>14</v>
      </c>
      <c r="D8892" t="s">
        <v>15</v>
      </c>
      <c r="E8892" t="s">
        <v>614</v>
      </c>
      <c r="F8892" s="1">
        <v>43332.364282407405</v>
      </c>
      <c r="G8892">
        <v>1</v>
      </c>
      <c r="H8892">
        <v>68.319999999999993</v>
      </c>
      <c r="I8892">
        <v>68.319999999999993</v>
      </c>
      <c r="J8892">
        <v>18</v>
      </c>
      <c r="K8892" t="s">
        <v>1543</v>
      </c>
      <c r="L8892">
        <v>2018</v>
      </c>
      <c r="M8892">
        <v>8</v>
      </c>
    </row>
    <row r="8893" spans="1:13" x14ac:dyDescent="0.25">
      <c r="A8893">
        <v>845467</v>
      </c>
      <c r="B8893" t="s">
        <v>1195</v>
      </c>
      <c r="C8893" t="s">
        <v>14</v>
      </c>
      <c r="D8893" t="s">
        <v>15</v>
      </c>
      <c r="E8893" t="s">
        <v>614</v>
      </c>
      <c r="F8893" s="1">
        <v>43367.425381944442</v>
      </c>
      <c r="G8893">
        <v>2</v>
      </c>
      <c r="H8893">
        <v>68.319999999999993</v>
      </c>
      <c r="I8893">
        <v>136.63999999999999</v>
      </c>
      <c r="J8893">
        <v>18</v>
      </c>
      <c r="K8893" t="s">
        <v>1543</v>
      </c>
      <c r="L8893">
        <v>2018</v>
      </c>
      <c r="M8893">
        <v>9</v>
      </c>
    </row>
    <row r="8894" spans="1:13" x14ac:dyDescent="0.25">
      <c r="A8894">
        <v>845467</v>
      </c>
      <c r="B8894" t="s">
        <v>1195</v>
      </c>
      <c r="C8894" t="s">
        <v>14</v>
      </c>
      <c r="D8894" t="s">
        <v>15</v>
      </c>
      <c r="E8894" t="s">
        <v>614</v>
      </c>
      <c r="F8894" s="1">
        <v>43367.425381944442</v>
      </c>
      <c r="G8894">
        <v>1</v>
      </c>
      <c r="H8894">
        <v>68.319999999999993</v>
      </c>
      <c r="I8894">
        <v>68.319999999999993</v>
      </c>
      <c r="J8894">
        <v>18</v>
      </c>
      <c r="K8894" t="s">
        <v>1543</v>
      </c>
      <c r="L8894">
        <v>2018</v>
      </c>
      <c r="M8894">
        <v>9</v>
      </c>
    </row>
    <row r="8895" spans="1:13" x14ac:dyDescent="0.25">
      <c r="A8895">
        <v>845467</v>
      </c>
      <c r="B8895" t="s">
        <v>1195</v>
      </c>
      <c r="C8895" t="s">
        <v>14</v>
      </c>
      <c r="D8895" t="s">
        <v>15</v>
      </c>
      <c r="E8895" t="s">
        <v>614</v>
      </c>
      <c r="F8895" s="1">
        <v>43402.43408564815</v>
      </c>
      <c r="G8895">
        <v>1</v>
      </c>
      <c r="H8895">
        <v>67.66</v>
      </c>
      <c r="I8895">
        <v>67.66</v>
      </c>
      <c r="J8895">
        <v>18</v>
      </c>
      <c r="K8895" t="s">
        <v>1543</v>
      </c>
      <c r="L8895">
        <v>2018</v>
      </c>
      <c r="M8895">
        <v>10</v>
      </c>
    </row>
    <row r="8896" spans="1:13" x14ac:dyDescent="0.25">
      <c r="A8896">
        <v>845467</v>
      </c>
      <c r="B8896" t="s">
        <v>1195</v>
      </c>
      <c r="C8896" t="s">
        <v>14</v>
      </c>
      <c r="D8896" t="s">
        <v>15</v>
      </c>
      <c r="E8896" t="s">
        <v>614</v>
      </c>
      <c r="F8896" s="1">
        <v>43402.43408564815</v>
      </c>
      <c r="G8896">
        <v>1</v>
      </c>
      <c r="H8896">
        <v>68.319999999999993</v>
      </c>
      <c r="I8896">
        <v>68.319999999999993</v>
      </c>
      <c r="J8896">
        <v>18</v>
      </c>
      <c r="K8896" t="s">
        <v>1543</v>
      </c>
      <c r="L8896">
        <v>2018</v>
      </c>
      <c r="M8896">
        <v>10</v>
      </c>
    </row>
    <row r="8897" spans="1:13" x14ac:dyDescent="0.25">
      <c r="A8897">
        <v>845467</v>
      </c>
      <c r="B8897" t="s">
        <v>1195</v>
      </c>
      <c r="C8897" t="s">
        <v>14</v>
      </c>
      <c r="D8897" t="s">
        <v>15</v>
      </c>
      <c r="E8897" t="s">
        <v>614</v>
      </c>
      <c r="F8897" s="1">
        <v>43402.43408564815</v>
      </c>
      <c r="G8897">
        <v>1</v>
      </c>
      <c r="H8897">
        <v>68.319999999999993</v>
      </c>
      <c r="I8897">
        <v>68.319999999999993</v>
      </c>
      <c r="J8897">
        <v>18</v>
      </c>
      <c r="K8897" t="s">
        <v>1543</v>
      </c>
      <c r="L8897">
        <v>2018</v>
      </c>
      <c r="M8897">
        <v>10</v>
      </c>
    </row>
    <row r="8898" spans="1:13" x14ac:dyDescent="0.25">
      <c r="A8898">
        <v>845467</v>
      </c>
      <c r="B8898" t="s">
        <v>1195</v>
      </c>
      <c r="C8898" t="s">
        <v>14</v>
      </c>
      <c r="D8898" t="s">
        <v>15</v>
      </c>
      <c r="E8898" t="s">
        <v>614</v>
      </c>
      <c r="F8898" s="1">
        <v>43521.418356481481</v>
      </c>
      <c r="G8898">
        <v>2</v>
      </c>
      <c r="H8898">
        <v>68.319999999999993</v>
      </c>
      <c r="I8898">
        <v>136.63999999999999</v>
      </c>
      <c r="J8898">
        <v>18</v>
      </c>
      <c r="K8898" t="s">
        <v>1543</v>
      </c>
      <c r="L8898">
        <v>2019</v>
      </c>
      <c r="M8898">
        <v>2</v>
      </c>
    </row>
    <row r="8899" spans="1:13" x14ac:dyDescent="0.25">
      <c r="A8899">
        <v>845467</v>
      </c>
      <c r="B8899" t="s">
        <v>1195</v>
      </c>
      <c r="C8899" t="s">
        <v>14</v>
      </c>
      <c r="D8899" t="s">
        <v>15</v>
      </c>
      <c r="E8899" t="s">
        <v>614</v>
      </c>
      <c r="F8899" s="1">
        <v>43612.414155092592</v>
      </c>
      <c r="G8899">
        <v>2</v>
      </c>
      <c r="H8899">
        <v>67.66</v>
      </c>
      <c r="I8899">
        <v>135.32</v>
      </c>
      <c r="J8899">
        <v>18</v>
      </c>
      <c r="K8899" t="s">
        <v>1543</v>
      </c>
      <c r="L8899">
        <v>2019</v>
      </c>
      <c r="M8899">
        <v>5</v>
      </c>
    </row>
    <row r="8900" spans="1:13" x14ac:dyDescent="0.25">
      <c r="A8900">
        <v>845467</v>
      </c>
      <c r="B8900" t="s">
        <v>1195</v>
      </c>
      <c r="C8900" t="s">
        <v>14</v>
      </c>
      <c r="D8900" t="s">
        <v>15</v>
      </c>
      <c r="E8900" t="s">
        <v>614</v>
      </c>
      <c r="F8900" s="1">
        <v>43626.398240740738</v>
      </c>
      <c r="G8900">
        <v>1</v>
      </c>
      <c r="H8900">
        <v>68.319999999999993</v>
      </c>
      <c r="I8900">
        <v>68.319999999999993</v>
      </c>
      <c r="J8900">
        <v>18</v>
      </c>
      <c r="K8900" t="s">
        <v>1543</v>
      </c>
      <c r="L8900">
        <v>2019</v>
      </c>
      <c r="M8900">
        <v>6</v>
      </c>
    </row>
    <row r="8901" spans="1:13" x14ac:dyDescent="0.25">
      <c r="A8901">
        <v>845467</v>
      </c>
      <c r="B8901" t="s">
        <v>1195</v>
      </c>
      <c r="C8901" t="s">
        <v>14</v>
      </c>
      <c r="D8901" t="s">
        <v>15</v>
      </c>
      <c r="E8901" t="s">
        <v>614</v>
      </c>
      <c r="F8901" s="1">
        <v>43626.401446759257</v>
      </c>
      <c r="G8901">
        <v>1</v>
      </c>
      <c r="H8901">
        <v>68.319999999999993</v>
      </c>
      <c r="I8901">
        <v>68.319999999999993</v>
      </c>
      <c r="J8901">
        <v>18</v>
      </c>
      <c r="K8901" t="s">
        <v>1543</v>
      </c>
      <c r="L8901">
        <v>2019</v>
      </c>
      <c r="M8901">
        <v>6</v>
      </c>
    </row>
    <row r="8902" spans="1:13" x14ac:dyDescent="0.25">
      <c r="A8902">
        <v>845467</v>
      </c>
      <c r="B8902" t="s">
        <v>1195</v>
      </c>
      <c r="C8902" t="s">
        <v>14</v>
      </c>
      <c r="D8902" t="s">
        <v>15</v>
      </c>
      <c r="E8902" t="s">
        <v>614</v>
      </c>
      <c r="F8902" s="1">
        <v>43640.447997685187</v>
      </c>
      <c r="G8902">
        <v>1</v>
      </c>
      <c r="H8902">
        <v>68.319999999999993</v>
      </c>
      <c r="I8902">
        <v>68.319999999999993</v>
      </c>
      <c r="J8902">
        <v>18</v>
      </c>
      <c r="K8902" t="s">
        <v>1543</v>
      </c>
      <c r="L8902">
        <v>2019</v>
      </c>
      <c r="M8902">
        <v>6</v>
      </c>
    </row>
    <row r="8903" spans="1:13" x14ac:dyDescent="0.25">
      <c r="A8903">
        <v>845467</v>
      </c>
      <c r="B8903" t="s">
        <v>1195</v>
      </c>
      <c r="C8903" t="s">
        <v>14</v>
      </c>
      <c r="D8903" t="s">
        <v>15</v>
      </c>
      <c r="E8903" t="s">
        <v>614</v>
      </c>
      <c r="F8903" s="1">
        <v>43640.447997685187</v>
      </c>
      <c r="G8903">
        <v>1</v>
      </c>
      <c r="H8903">
        <v>68.319999999999993</v>
      </c>
      <c r="I8903">
        <v>68.319999999999993</v>
      </c>
      <c r="J8903">
        <v>18</v>
      </c>
      <c r="K8903" t="s">
        <v>1543</v>
      </c>
      <c r="L8903">
        <v>2019</v>
      </c>
      <c r="M8903">
        <v>6</v>
      </c>
    </row>
    <row r="8904" spans="1:13" x14ac:dyDescent="0.25">
      <c r="A8904">
        <v>845467</v>
      </c>
      <c r="B8904" t="s">
        <v>1195</v>
      </c>
      <c r="C8904" t="s">
        <v>14</v>
      </c>
      <c r="D8904" t="s">
        <v>15</v>
      </c>
      <c r="E8904" t="s">
        <v>614</v>
      </c>
      <c r="F8904" s="1">
        <v>43696.402407407404</v>
      </c>
      <c r="G8904">
        <v>2</v>
      </c>
      <c r="H8904">
        <v>67.66</v>
      </c>
      <c r="I8904">
        <v>135.32</v>
      </c>
      <c r="J8904">
        <v>18</v>
      </c>
      <c r="K8904" t="s">
        <v>1543</v>
      </c>
      <c r="L8904">
        <v>2019</v>
      </c>
      <c r="M8904">
        <v>8</v>
      </c>
    </row>
    <row r="8905" spans="1:13" x14ac:dyDescent="0.25">
      <c r="A8905">
        <v>845467</v>
      </c>
      <c r="B8905" t="s">
        <v>1195</v>
      </c>
      <c r="C8905" t="s">
        <v>14</v>
      </c>
      <c r="D8905" t="s">
        <v>15</v>
      </c>
      <c r="E8905" t="s">
        <v>614</v>
      </c>
      <c r="F8905" s="1">
        <v>43724.387106481481</v>
      </c>
      <c r="G8905">
        <v>2</v>
      </c>
      <c r="H8905">
        <v>67.66</v>
      </c>
      <c r="I8905">
        <v>135.32</v>
      </c>
      <c r="J8905">
        <v>18</v>
      </c>
      <c r="K8905" t="s">
        <v>1543</v>
      </c>
      <c r="L8905">
        <v>2019</v>
      </c>
      <c r="M8905">
        <v>9</v>
      </c>
    </row>
    <row r="8906" spans="1:13" x14ac:dyDescent="0.25">
      <c r="A8906">
        <v>845286</v>
      </c>
      <c r="B8906" t="s">
        <v>1196</v>
      </c>
      <c r="C8906" t="s">
        <v>14</v>
      </c>
      <c r="D8906" t="s">
        <v>15</v>
      </c>
      <c r="E8906" t="s">
        <v>614</v>
      </c>
      <c r="F8906" s="1">
        <v>42758.432291666664</v>
      </c>
      <c r="G8906">
        <v>1</v>
      </c>
      <c r="H8906">
        <v>126.93</v>
      </c>
      <c r="I8906">
        <v>126.93</v>
      </c>
      <c r="J8906">
        <v>18</v>
      </c>
      <c r="K8906" t="s">
        <v>1543</v>
      </c>
      <c r="L8906">
        <v>2017</v>
      </c>
      <c r="M8906">
        <v>1</v>
      </c>
    </row>
    <row r="8907" spans="1:13" x14ac:dyDescent="0.25">
      <c r="A8907">
        <v>845286</v>
      </c>
      <c r="B8907" t="s">
        <v>1196</v>
      </c>
      <c r="C8907" t="s">
        <v>14</v>
      </c>
      <c r="D8907" t="s">
        <v>15</v>
      </c>
      <c r="E8907" t="s">
        <v>614</v>
      </c>
      <c r="F8907" s="1">
        <v>42758.432291666664</v>
      </c>
      <c r="G8907">
        <v>1</v>
      </c>
      <c r="H8907">
        <v>126.69</v>
      </c>
      <c r="I8907">
        <v>126.69</v>
      </c>
      <c r="J8907">
        <v>18</v>
      </c>
      <c r="K8907" t="s">
        <v>1543</v>
      </c>
      <c r="L8907">
        <v>2017</v>
      </c>
      <c r="M8907">
        <v>1</v>
      </c>
    </row>
    <row r="8908" spans="1:13" x14ac:dyDescent="0.25">
      <c r="A8908">
        <v>845286</v>
      </c>
      <c r="B8908" t="s">
        <v>1196</v>
      </c>
      <c r="C8908" t="s">
        <v>14</v>
      </c>
      <c r="D8908" t="s">
        <v>15</v>
      </c>
      <c r="E8908" t="s">
        <v>614</v>
      </c>
      <c r="F8908" s="1">
        <v>42779.460648148146</v>
      </c>
      <c r="G8908">
        <v>3</v>
      </c>
      <c r="H8908">
        <v>126.69</v>
      </c>
      <c r="I8908">
        <v>380.07</v>
      </c>
      <c r="J8908">
        <v>18</v>
      </c>
      <c r="K8908" t="s">
        <v>1543</v>
      </c>
      <c r="L8908">
        <v>2017</v>
      </c>
      <c r="M8908">
        <v>2</v>
      </c>
    </row>
    <row r="8909" spans="1:13" x14ac:dyDescent="0.25">
      <c r="A8909">
        <v>845286</v>
      </c>
      <c r="B8909" t="s">
        <v>1196</v>
      </c>
      <c r="C8909" t="s">
        <v>14</v>
      </c>
      <c r="D8909" t="s">
        <v>15</v>
      </c>
      <c r="E8909" t="s">
        <v>614</v>
      </c>
      <c r="F8909" s="1">
        <v>42793.416712962964</v>
      </c>
      <c r="G8909">
        <v>1</v>
      </c>
      <c r="H8909">
        <v>126.69</v>
      </c>
      <c r="I8909">
        <v>126.69</v>
      </c>
      <c r="J8909">
        <v>18</v>
      </c>
      <c r="K8909" t="s">
        <v>1543</v>
      </c>
      <c r="L8909">
        <v>2017</v>
      </c>
      <c r="M8909">
        <v>2</v>
      </c>
    </row>
    <row r="8910" spans="1:13" x14ac:dyDescent="0.25">
      <c r="A8910">
        <v>845286</v>
      </c>
      <c r="B8910" t="s">
        <v>1196</v>
      </c>
      <c r="C8910" t="s">
        <v>14</v>
      </c>
      <c r="D8910" t="s">
        <v>15</v>
      </c>
      <c r="E8910" t="s">
        <v>614</v>
      </c>
      <c r="F8910" s="1">
        <v>42793.416712962964</v>
      </c>
      <c r="G8910">
        <v>1</v>
      </c>
      <c r="H8910">
        <v>126.69</v>
      </c>
      <c r="I8910">
        <v>126.69</v>
      </c>
      <c r="J8910">
        <v>18</v>
      </c>
      <c r="K8910" t="s">
        <v>1543</v>
      </c>
      <c r="L8910">
        <v>2017</v>
      </c>
      <c r="M8910">
        <v>2</v>
      </c>
    </row>
    <row r="8911" spans="1:13" x14ac:dyDescent="0.25">
      <c r="A8911">
        <v>845286</v>
      </c>
      <c r="B8911" t="s">
        <v>1196</v>
      </c>
      <c r="C8911" t="s">
        <v>14</v>
      </c>
      <c r="D8911" t="s">
        <v>15</v>
      </c>
      <c r="E8911" t="s">
        <v>614</v>
      </c>
      <c r="F8911" s="1">
        <v>42821.416122685187</v>
      </c>
      <c r="G8911">
        <v>1</v>
      </c>
      <c r="H8911">
        <v>126.69</v>
      </c>
      <c r="I8911">
        <v>126.69</v>
      </c>
      <c r="J8911">
        <v>18</v>
      </c>
      <c r="K8911" t="s">
        <v>1543</v>
      </c>
      <c r="L8911">
        <v>2017</v>
      </c>
      <c r="M8911">
        <v>3</v>
      </c>
    </row>
    <row r="8912" spans="1:13" x14ac:dyDescent="0.25">
      <c r="A8912">
        <v>845286</v>
      </c>
      <c r="B8912" t="s">
        <v>1196</v>
      </c>
      <c r="C8912" t="s">
        <v>14</v>
      </c>
      <c r="D8912" t="s">
        <v>15</v>
      </c>
      <c r="E8912" t="s">
        <v>614</v>
      </c>
      <c r="F8912" s="1">
        <v>42821.416122685187</v>
      </c>
      <c r="G8912">
        <v>1</v>
      </c>
      <c r="H8912">
        <v>126.69</v>
      </c>
      <c r="I8912">
        <v>126.69</v>
      </c>
      <c r="J8912">
        <v>18</v>
      </c>
      <c r="K8912" t="s">
        <v>1543</v>
      </c>
      <c r="L8912">
        <v>2017</v>
      </c>
      <c r="M8912">
        <v>3</v>
      </c>
    </row>
    <row r="8913" spans="1:13" x14ac:dyDescent="0.25">
      <c r="A8913">
        <v>845286</v>
      </c>
      <c r="B8913" t="s">
        <v>1196</v>
      </c>
      <c r="C8913" t="s">
        <v>14</v>
      </c>
      <c r="D8913" t="s">
        <v>15</v>
      </c>
      <c r="E8913" t="s">
        <v>614</v>
      </c>
      <c r="F8913" s="1">
        <v>42832.564039351855</v>
      </c>
      <c r="G8913">
        <v>1</v>
      </c>
      <c r="H8913">
        <v>126.69</v>
      </c>
      <c r="I8913">
        <v>126.69</v>
      </c>
      <c r="J8913">
        <v>18</v>
      </c>
      <c r="K8913" t="s">
        <v>1543</v>
      </c>
      <c r="L8913">
        <v>2017</v>
      </c>
      <c r="M8913">
        <v>4</v>
      </c>
    </row>
    <row r="8914" spans="1:13" x14ac:dyDescent="0.25">
      <c r="A8914">
        <v>845286</v>
      </c>
      <c r="B8914" t="s">
        <v>1196</v>
      </c>
      <c r="C8914" t="s">
        <v>14</v>
      </c>
      <c r="D8914" t="s">
        <v>15</v>
      </c>
      <c r="E8914" t="s">
        <v>614</v>
      </c>
      <c r="F8914" s="1">
        <v>42832.564039351855</v>
      </c>
      <c r="G8914">
        <v>1</v>
      </c>
      <c r="H8914">
        <v>126.69</v>
      </c>
      <c r="I8914">
        <v>126.69</v>
      </c>
      <c r="J8914">
        <v>18</v>
      </c>
      <c r="K8914" t="s">
        <v>1543</v>
      </c>
      <c r="L8914">
        <v>2017</v>
      </c>
      <c r="M8914">
        <v>4</v>
      </c>
    </row>
    <row r="8915" spans="1:13" x14ac:dyDescent="0.25">
      <c r="A8915">
        <v>845286</v>
      </c>
      <c r="B8915" t="s">
        <v>1196</v>
      </c>
      <c r="C8915" t="s">
        <v>14</v>
      </c>
      <c r="D8915" t="s">
        <v>15</v>
      </c>
      <c r="E8915" t="s">
        <v>614</v>
      </c>
      <c r="F8915" s="1">
        <v>42884.43540509259</v>
      </c>
      <c r="G8915">
        <v>1</v>
      </c>
      <c r="H8915">
        <v>126.69</v>
      </c>
      <c r="I8915">
        <v>126.69</v>
      </c>
      <c r="J8915">
        <v>18</v>
      </c>
      <c r="K8915" t="s">
        <v>1543</v>
      </c>
      <c r="L8915">
        <v>2017</v>
      </c>
      <c r="M8915">
        <v>5</v>
      </c>
    </row>
    <row r="8916" spans="1:13" x14ac:dyDescent="0.25">
      <c r="A8916">
        <v>845286</v>
      </c>
      <c r="B8916" t="s">
        <v>1196</v>
      </c>
      <c r="C8916" t="s">
        <v>14</v>
      </c>
      <c r="D8916" t="s">
        <v>15</v>
      </c>
      <c r="E8916" t="s">
        <v>614</v>
      </c>
      <c r="F8916" s="1">
        <v>42884.43540509259</v>
      </c>
      <c r="G8916">
        <v>1</v>
      </c>
      <c r="H8916">
        <v>126.69</v>
      </c>
      <c r="I8916">
        <v>126.69</v>
      </c>
      <c r="J8916">
        <v>18</v>
      </c>
      <c r="K8916" t="s">
        <v>1543</v>
      </c>
      <c r="L8916">
        <v>2017</v>
      </c>
      <c r="M8916">
        <v>5</v>
      </c>
    </row>
    <row r="8917" spans="1:13" x14ac:dyDescent="0.25">
      <c r="A8917">
        <v>845286</v>
      </c>
      <c r="B8917" t="s">
        <v>1196</v>
      </c>
      <c r="C8917" t="s">
        <v>14</v>
      </c>
      <c r="D8917" t="s">
        <v>15</v>
      </c>
      <c r="E8917" t="s">
        <v>614</v>
      </c>
      <c r="F8917" s="1">
        <v>42916.525277777779</v>
      </c>
      <c r="G8917">
        <v>1</v>
      </c>
      <c r="H8917">
        <v>126.69</v>
      </c>
      <c r="I8917">
        <v>126.69</v>
      </c>
      <c r="J8917">
        <v>18</v>
      </c>
      <c r="K8917" t="s">
        <v>1543</v>
      </c>
      <c r="L8917">
        <v>2017</v>
      </c>
      <c r="M8917">
        <v>6</v>
      </c>
    </row>
    <row r="8918" spans="1:13" x14ac:dyDescent="0.25">
      <c r="A8918">
        <v>845286</v>
      </c>
      <c r="B8918" t="s">
        <v>1196</v>
      </c>
      <c r="C8918" t="s">
        <v>14</v>
      </c>
      <c r="D8918" t="s">
        <v>15</v>
      </c>
      <c r="E8918" t="s">
        <v>614</v>
      </c>
      <c r="F8918" s="1">
        <v>42916.525277777779</v>
      </c>
      <c r="G8918">
        <v>1</v>
      </c>
      <c r="H8918">
        <v>124.59</v>
      </c>
      <c r="I8918">
        <v>124.59</v>
      </c>
      <c r="J8918">
        <v>18</v>
      </c>
      <c r="K8918" t="s">
        <v>1543</v>
      </c>
      <c r="L8918">
        <v>2017</v>
      </c>
      <c r="M8918">
        <v>6</v>
      </c>
    </row>
    <row r="8919" spans="1:13" x14ac:dyDescent="0.25">
      <c r="A8919">
        <v>845286</v>
      </c>
      <c r="B8919" t="s">
        <v>1196</v>
      </c>
      <c r="C8919" t="s">
        <v>14</v>
      </c>
      <c r="D8919" t="s">
        <v>15</v>
      </c>
      <c r="E8919" t="s">
        <v>614</v>
      </c>
      <c r="F8919" s="1">
        <v>42933.528252314813</v>
      </c>
      <c r="G8919">
        <v>2</v>
      </c>
      <c r="H8919">
        <v>125.82</v>
      </c>
      <c r="I8919">
        <v>251.64</v>
      </c>
      <c r="J8919">
        <v>18</v>
      </c>
      <c r="K8919" t="s">
        <v>1543</v>
      </c>
      <c r="L8919">
        <v>2017</v>
      </c>
      <c r="M8919">
        <v>7</v>
      </c>
    </row>
    <row r="8920" spans="1:13" x14ac:dyDescent="0.25">
      <c r="A8920">
        <v>845286</v>
      </c>
      <c r="B8920" t="s">
        <v>1196</v>
      </c>
      <c r="C8920" t="s">
        <v>14</v>
      </c>
      <c r="D8920" t="s">
        <v>15</v>
      </c>
      <c r="E8920" t="s">
        <v>614</v>
      </c>
      <c r="F8920" s="1">
        <v>42934.368611111109</v>
      </c>
      <c r="G8920">
        <v>1</v>
      </c>
      <c r="H8920">
        <v>125.82</v>
      </c>
      <c r="I8920">
        <v>125.82</v>
      </c>
      <c r="J8920">
        <v>18</v>
      </c>
      <c r="K8920" t="s">
        <v>1543</v>
      </c>
      <c r="L8920">
        <v>2017</v>
      </c>
      <c r="M8920">
        <v>7</v>
      </c>
    </row>
    <row r="8921" spans="1:13" x14ac:dyDescent="0.25">
      <c r="A8921">
        <v>845286</v>
      </c>
      <c r="B8921" t="s">
        <v>1196</v>
      </c>
      <c r="C8921" t="s">
        <v>14</v>
      </c>
      <c r="D8921" t="s">
        <v>15</v>
      </c>
      <c r="E8921" t="s">
        <v>614</v>
      </c>
      <c r="F8921" s="1">
        <v>42968.337037037039</v>
      </c>
      <c r="G8921">
        <v>1</v>
      </c>
      <c r="H8921">
        <v>125.82</v>
      </c>
      <c r="I8921">
        <v>125.82</v>
      </c>
      <c r="J8921">
        <v>18</v>
      </c>
      <c r="K8921" t="s">
        <v>1543</v>
      </c>
      <c r="L8921">
        <v>2017</v>
      </c>
      <c r="M8921">
        <v>8</v>
      </c>
    </row>
    <row r="8922" spans="1:13" x14ac:dyDescent="0.25">
      <c r="A8922">
        <v>845286</v>
      </c>
      <c r="B8922" t="s">
        <v>1196</v>
      </c>
      <c r="C8922" t="s">
        <v>14</v>
      </c>
      <c r="D8922" t="s">
        <v>15</v>
      </c>
      <c r="E8922" t="s">
        <v>614</v>
      </c>
      <c r="F8922" s="1">
        <v>42968.337037037039</v>
      </c>
      <c r="G8922">
        <v>1</v>
      </c>
      <c r="H8922">
        <v>125.82</v>
      </c>
      <c r="I8922">
        <v>125.82</v>
      </c>
      <c r="J8922">
        <v>18</v>
      </c>
      <c r="K8922" t="s">
        <v>1543</v>
      </c>
      <c r="L8922">
        <v>2017</v>
      </c>
      <c r="M8922">
        <v>8</v>
      </c>
    </row>
    <row r="8923" spans="1:13" x14ac:dyDescent="0.25">
      <c r="A8923">
        <v>845286</v>
      </c>
      <c r="B8923" t="s">
        <v>1196</v>
      </c>
      <c r="C8923" t="s">
        <v>14</v>
      </c>
      <c r="D8923" t="s">
        <v>15</v>
      </c>
      <c r="E8923" t="s">
        <v>614</v>
      </c>
      <c r="F8923" s="1">
        <v>43017.389930555553</v>
      </c>
      <c r="G8923">
        <v>2</v>
      </c>
      <c r="H8923">
        <v>125.82</v>
      </c>
      <c r="I8923">
        <v>251.64</v>
      </c>
      <c r="J8923">
        <v>18</v>
      </c>
      <c r="K8923" t="s">
        <v>1543</v>
      </c>
      <c r="L8923">
        <v>2017</v>
      </c>
      <c r="M8923">
        <v>10</v>
      </c>
    </row>
    <row r="8924" spans="1:13" x14ac:dyDescent="0.25">
      <c r="A8924">
        <v>845286</v>
      </c>
      <c r="B8924" t="s">
        <v>1196</v>
      </c>
      <c r="C8924" t="s">
        <v>14</v>
      </c>
      <c r="D8924" t="s">
        <v>15</v>
      </c>
      <c r="E8924" t="s">
        <v>614</v>
      </c>
      <c r="F8924" s="1">
        <v>43080.359155092592</v>
      </c>
      <c r="G8924">
        <v>1</v>
      </c>
      <c r="H8924">
        <v>124.59</v>
      </c>
      <c r="I8924">
        <v>124.59</v>
      </c>
      <c r="J8924">
        <v>18</v>
      </c>
      <c r="K8924" t="s">
        <v>1543</v>
      </c>
      <c r="L8924">
        <v>2017</v>
      </c>
      <c r="M8924">
        <v>12</v>
      </c>
    </row>
    <row r="8925" spans="1:13" x14ac:dyDescent="0.25">
      <c r="A8925">
        <v>845286</v>
      </c>
      <c r="B8925" t="s">
        <v>1196</v>
      </c>
      <c r="C8925" t="s">
        <v>14</v>
      </c>
      <c r="D8925" t="s">
        <v>15</v>
      </c>
      <c r="E8925" t="s">
        <v>614</v>
      </c>
      <c r="F8925" s="1">
        <v>43080.359155092592</v>
      </c>
      <c r="G8925">
        <v>1</v>
      </c>
      <c r="H8925">
        <v>125.82</v>
      </c>
      <c r="I8925">
        <v>125.82</v>
      </c>
      <c r="J8925">
        <v>18</v>
      </c>
      <c r="K8925" t="s">
        <v>1543</v>
      </c>
      <c r="L8925">
        <v>2017</v>
      </c>
      <c r="M8925">
        <v>12</v>
      </c>
    </row>
    <row r="8926" spans="1:13" x14ac:dyDescent="0.25">
      <c r="A8926">
        <v>845286</v>
      </c>
      <c r="B8926" t="s">
        <v>1196</v>
      </c>
      <c r="C8926" t="s">
        <v>14</v>
      </c>
      <c r="D8926" t="s">
        <v>15</v>
      </c>
      <c r="E8926" t="s">
        <v>614</v>
      </c>
      <c r="F8926" s="1">
        <v>43081.329814814817</v>
      </c>
      <c r="G8926">
        <v>2</v>
      </c>
      <c r="H8926">
        <v>126.93</v>
      </c>
      <c r="I8926">
        <v>253.86</v>
      </c>
      <c r="J8926">
        <v>18</v>
      </c>
      <c r="K8926" t="s">
        <v>1543</v>
      </c>
      <c r="L8926">
        <v>2017</v>
      </c>
      <c r="M8926">
        <v>12</v>
      </c>
    </row>
    <row r="8927" spans="1:13" x14ac:dyDescent="0.25">
      <c r="A8927">
        <v>845286</v>
      </c>
      <c r="B8927" t="s">
        <v>1196</v>
      </c>
      <c r="C8927" t="s">
        <v>14</v>
      </c>
      <c r="D8927" t="s">
        <v>15</v>
      </c>
      <c r="E8927" t="s">
        <v>614</v>
      </c>
      <c r="F8927" s="1">
        <v>43108.437719907408</v>
      </c>
      <c r="G8927">
        <v>3</v>
      </c>
      <c r="H8927">
        <v>125.82</v>
      </c>
      <c r="I8927">
        <v>377.46</v>
      </c>
      <c r="J8927">
        <v>18</v>
      </c>
      <c r="K8927" t="s">
        <v>1543</v>
      </c>
      <c r="L8927">
        <v>2018</v>
      </c>
      <c r="M8927">
        <v>1</v>
      </c>
    </row>
    <row r="8928" spans="1:13" x14ac:dyDescent="0.25">
      <c r="A8928">
        <v>845286</v>
      </c>
      <c r="B8928" t="s">
        <v>1196</v>
      </c>
      <c r="C8928" t="s">
        <v>14</v>
      </c>
      <c r="D8928" t="s">
        <v>15</v>
      </c>
      <c r="E8928" t="s">
        <v>614</v>
      </c>
      <c r="F8928" s="1">
        <v>43136.401342592595</v>
      </c>
      <c r="G8928">
        <v>1</v>
      </c>
      <c r="H8928">
        <v>126.93</v>
      </c>
      <c r="I8928">
        <v>126.93</v>
      </c>
      <c r="J8928">
        <v>18</v>
      </c>
      <c r="K8928" t="s">
        <v>1543</v>
      </c>
      <c r="L8928">
        <v>2018</v>
      </c>
      <c r="M8928">
        <v>2</v>
      </c>
    </row>
    <row r="8929" spans="1:13" x14ac:dyDescent="0.25">
      <c r="A8929">
        <v>845286</v>
      </c>
      <c r="B8929" t="s">
        <v>1196</v>
      </c>
      <c r="C8929" t="s">
        <v>14</v>
      </c>
      <c r="D8929" t="s">
        <v>15</v>
      </c>
      <c r="E8929" t="s">
        <v>614</v>
      </c>
      <c r="F8929" s="1">
        <v>43157.399328703701</v>
      </c>
      <c r="G8929">
        <v>1</v>
      </c>
      <c r="H8929">
        <v>124.59</v>
      </c>
      <c r="I8929">
        <v>124.59</v>
      </c>
      <c r="J8929">
        <v>18</v>
      </c>
      <c r="K8929" t="s">
        <v>1543</v>
      </c>
      <c r="L8929">
        <v>2018</v>
      </c>
      <c r="M8929">
        <v>2</v>
      </c>
    </row>
    <row r="8930" spans="1:13" x14ac:dyDescent="0.25">
      <c r="A8930">
        <v>845286</v>
      </c>
      <c r="B8930" t="s">
        <v>1196</v>
      </c>
      <c r="C8930" t="s">
        <v>14</v>
      </c>
      <c r="D8930" t="s">
        <v>15</v>
      </c>
      <c r="E8930" t="s">
        <v>614</v>
      </c>
      <c r="F8930" s="1">
        <v>43164.410092592596</v>
      </c>
      <c r="G8930">
        <v>1</v>
      </c>
      <c r="H8930">
        <v>124.59</v>
      </c>
      <c r="I8930">
        <v>124.59</v>
      </c>
      <c r="J8930">
        <v>18</v>
      </c>
      <c r="K8930" t="s">
        <v>1543</v>
      </c>
      <c r="L8930">
        <v>2018</v>
      </c>
      <c r="M8930">
        <v>3</v>
      </c>
    </row>
    <row r="8931" spans="1:13" x14ac:dyDescent="0.25">
      <c r="A8931">
        <v>845286</v>
      </c>
      <c r="B8931" t="s">
        <v>1196</v>
      </c>
      <c r="C8931" t="s">
        <v>14</v>
      </c>
      <c r="D8931" t="s">
        <v>15</v>
      </c>
      <c r="E8931" t="s">
        <v>614</v>
      </c>
      <c r="F8931" s="1">
        <v>43164.410092592596</v>
      </c>
      <c r="G8931">
        <v>1</v>
      </c>
      <c r="H8931">
        <v>125.81</v>
      </c>
      <c r="I8931">
        <v>125.81</v>
      </c>
      <c r="J8931">
        <v>18</v>
      </c>
      <c r="K8931" t="s">
        <v>1543</v>
      </c>
      <c r="L8931">
        <v>2018</v>
      </c>
      <c r="M8931">
        <v>3</v>
      </c>
    </row>
    <row r="8932" spans="1:13" x14ac:dyDescent="0.25">
      <c r="A8932">
        <v>845286</v>
      </c>
      <c r="B8932" t="s">
        <v>1196</v>
      </c>
      <c r="C8932" t="s">
        <v>14</v>
      </c>
      <c r="D8932" t="s">
        <v>15</v>
      </c>
      <c r="E8932" t="s">
        <v>614</v>
      </c>
      <c r="F8932" s="1">
        <v>43171.330960648149</v>
      </c>
      <c r="G8932">
        <v>1</v>
      </c>
      <c r="H8932">
        <v>125.81</v>
      </c>
      <c r="I8932">
        <v>125.81</v>
      </c>
      <c r="J8932">
        <v>18</v>
      </c>
      <c r="K8932" t="s">
        <v>1543</v>
      </c>
      <c r="L8932">
        <v>2018</v>
      </c>
      <c r="M8932">
        <v>3</v>
      </c>
    </row>
    <row r="8933" spans="1:13" x14ac:dyDescent="0.25">
      <c r="A8933">
        <v>845286</v>
      </c>
      <c r="B8933" t="s">
        <v>1196</v>
      </c>
      <c r="C8933" t="s">
        <v>14</v>
      </c>
      <c r="D8933" t="s">
        <v>15</v>
      </c>
      <c r="E8933" t="s">
        <v>614</v>
      </c>
      <c r="F8933" s="1">
        <v>43185.347974537035</v>
      </c>
      <c r="G8933">
        <v>1</v>
      </c>
      <c r="H8933">
        <v>125.81</v>
      </c>
      <c r="I8933">
        <v>125.81</v>
      </c>
      <c r="J8933">
        <v>18</v>
      </c>
      <c r="K8933" t="s">
        <v>1543</v>
      </c>
      <c r="L8933">
        <v>2018</v>
      </c>
      <c r="M8933">
        <v>3</v>
      </c>
    </row>
    <row r="8934" spans="1:13" x14ac:dyDescent="0.25">
      <c r="A8934">
        <v>845286</v>
      </c>
      <c r="B8934" t="s">
        <v>1196</v>
      </c>
      <c r="C8934" t="s">
        <v>14</v>
      </c>
      <c r="D8934" t="s">
        <v>15</v>
      </c>
      <c r="E8934" t="s">
        <v>614</v>
      </c>
      <c r="F8934" s="1">
        <v>43185.347974537035</v>
      </c>
      <c r="G8934">
        <v>1</v>
      </c>
      <c r="H8934">
        <v>125.81</v>
      </c>
      <c r="I8934">
        <v>125.81</v>
      </c>
      <c r="J8934">
        <v>18</v>
      </c>
      <c r="K8934" t="s">
        <v>1543</v>
      </c>
      <c r="L8934">
        <v>2018</v>
      </c>
      <c r="M8934">
        <v>3</v>
      </c>
    </row>
    <row r="8935" spans="1:13" x14ac:dyDescent="0.25">
      <c r="A8935">
        <v>845286</v>
      </c>
      <c r="B8935" t="s">
        <v>1196</v>
      </c>
      <c r="C8935" t="s">
        <v>14</v>
      </c>
      <c r="D8935" t="s">
        <v>15</v>
      </c>
      <c r="E8935" t="s">
        <v>614</v>
      </c>
      <c r="F8935" s="1">
        <v>43185.347974537035</v>
      </c>
      <c r="G8935">
        <v>1</v>
      </c>
      <c r="H8935">
        <v>124.59</v>
      </c>
      <c r="I8935">
        <v>124.59</v>
      </c>
      <c r="J8935">
        <v>18</v>
      </c>
      <c r="K8935" t="s">
        <v>1543</v>
      </c>
      <c r="L8935">
        <v>2018</v>
      </c>
      <c r="M8935">
        <v>3</v>
      </c>
    </row>
    <row r="8936" spans="1:13" x14ac:dyDescent="0.25">
      <c r="A8936">
        <v>845286</v>
      </c>
      <c r="B8936" t="s">
        <v>1196</v>
      </c>
      <c r="C8936" t="s">
        <v>14</v>
      </c>
      <c r="D8936" t="s">
        <v>15</v>
      </c>
      <c r="E8936" t="s">
        <v>614</v>
      </c>
      <c r="F8936" s="1">
        <v>43199.416284722225</v>
      </c>
      <c r="G8936">
        <v>1</v>
      </c>
      <c r="H8936">
        <v>124.59</v>
      </c>
      <c r="I8936">
        <v>124.59</v>
      </c>
      <c r="J8936">
        <v>18</v>
      </c>
      <c r="K8936" t="s">
        <v>1543</v>
      </c>
      <c r="L8936">
        <v>2018</v>
      </c>
      <c r="M8936">
        <v>4</v>
      </c>
    </row>
    <row r="8937" spans="1:13" x14ac:dyDescent="0.25">
      <c r="A8937">
        <v>845286</v>
      </c>
      <c r="B8937" t="s">
        <v>1196</v>
      </c>
      <c r="C8937" t="s">
        <v>14</v>
      </c>
      <c r="D8937" t="s">
        <v>15</v>
      </c>
      <c r="E8937" t="s">
        <v>614</v>
      </c>
      <c r="F8937" s="1">
        <v>43199.416284722225</v>
      </c>
      <c r="G8937">
        <v>1</v>
      </c>
      <c r="H8937">
        <v>124.59</v>
      </c>
      <c r="I8937">
        <v>124.59</v>
      </c>
      <c r="J8937">
        <v>18</v>
      </c>
      <c r="K8937" t="s">
        <v>1543</v>
      </c>
      <c r="L8937">
        <v>2018</v>
      </c>
      <c r="M8937">
        <v>4</v>
      </c>
    </row>
    <row r="8938" spans="1:13" x14ac:dyDescent="0.25">
      <c r="A8938">
        <v>845286</v>
      </c>
      <c r="B8938" t="s">
        <v>1196</v>
      </c>
      <c r="C8938" t="s">
        <v>14</v>
      </c>
      <c r="D8938" t="s">
        <v>15</v>
      </c>
      <c r="E8938" t="s">
        <v>614</v>
      </c>
      <c r="F8938" s="1">
        <v>43217.373819444445</v>
      </c>
      <c r="G8938">
        <v>1</v>
      </c>
      <c r="H8938">
        <v>125.81</v>
      </c>
      <c r="I8938">
        <v>125.81</v>
      </c>
      <c r="J8938">
        <v>18</v>
      </c>
      <c r="K8938" t="s">
        <v>1543</v>
      </c>
      <c r="L8938">
        <v>2018</v>
      </c>
      <c r="M8938">
        <v>4</v>
      </c>
    </row>
    <row r="8939" spans="1:13" x14ac:dyDescent="0.25">
      <c r="A8939">
        <v>845286</v>
      </c>
      <c r="B8939" t="s">
        <v>1196</v>
      </c>
      <c r="C8939" t="s">
        <v>14</v>
      </c>
      <c r="D8939" t="s">
        <v>15</v>
      </c>
      <c r="E8939" t="s">
        <v>614</v>
      </c>
      <c r="F8939" s="1">
        <v>43224.532430555555</v>
      </c>
      <c r="G8939">
        <v>2</v>
      </c>
      <c r="H8939">
        <v>125.81</v>
      </c>
      <c r="I8939">
        <v>251.62</v>
      </c>
      <c r="J8939">
        <v>18</v>
      </c>
      <c r="K8939" t="s">
        <v>1543</v>
      </c>
      <c r="L8939">
        <v>2018</v>
      </c>
      <c r="M8939">
        <v>5</v>
      </c>
    </row>
    <row r="8940" spans="1:13" x14ac:dyDescent="0.25">
      <c r="A8940">
        <v>845286</v>
      </c>
      <c r="B8940" t="s">
        <v>1196</v>
      </c>
      <c r="C8940" t="s">
        <v>14</v>
      </c>
      <c r="D8940" t="s">
        <v>15</v>
      </c>
      <c r="E8940" t="s">
        <v>614</v>
      </c>
      <c r="F8940" s="1">
        <v>43234.357372685183</v>
      </c>
      <c r="G8940">
        <v>1</v>
      </c>
      <c r="H8940">
        <v>125.81</v>
      </c>
      <c r="I8940">
        <v>125.81</v>
      </c>
      <c r="J8940">
        <v>18</v>
      </c>
      <c r="K8940" t="s">
        <v>1543</v>
      </c>
      <c r="L8940">
        <v>2018</v>
      </c>
      <c r="M8940">
        <v>5</v>
      </c>
    </row>
    <row r="8941" spans="1:13" x14ac:dyDescent="0.25">
      <c r="A8941">
        <v>845286</v>
      </c>
      <c r="B8941" t="s">
        <v>1196</v>
      </c>
      <c r="C8941" t="s">
        <v>14</v>
      </c>
      <c r="D8941" t="s">
        <v>15</v>
      </c>
      <c r="E8941" t="s">
        <v>614</v>
      </c>
      <c r="F8941" s="1">
        <v>43234.357372685183</v>
      </c>
      <c r="G8941">
        <v>1</v>
      </c>
      <c r="H8941">
        <v>125.81</v>
      </c>
      <c r="I8941">
        <v>125.81</v>
      </c>
      <c r="J8941">
        <v>18</v>
      </c>
      <c r="K8941" t="s">
        <v>1543</v>
      </c>
      <c r="L8941">
        <v>2018</v>
      </c>
      <c r="M8941">
        <v>5</v>
      </c>
    </row>
    <row r="8942" spans="1:13" x14ac:dyDescent="0.25">
      <c r="A8942">
        <v>845286</v>
      </c>
      <c r="B8942" t="s">
        <v>1196</v>
      </c>
      <c r="C8942" t="s">
        <v>14</v>
      </c>
      <c r="D8942" t="s">
        <v>15</v>
      </c>
      <c r="E8942" t="s">
        <v>614</v>
      </c>
      <c r="F8942" s="1">
        <v>43255.420740740738</v>
      </c>
      <c r="G8942">
        <v>2</v>
      </c>
      <c r="H8942">
        <v>125.81</v>
      </c>
      <c r="I8942">
        <v>251.62</v>
      </c>
      <c r="J8942">
        <v>18</v>
      </c>
      <c r="K8942" t="s">
        <v>1543</v>
      </c>
      <c r="L8942">
        <v>2018</v>
      </c>
      <c r="M8942">
        <v>6</v>
      </c>
    </row>
    <row r="8943" spans="1:13" x14ac:dyDescent="0.25">
      <c r="A8943">
        <v>845286</v>
      </c>
      <c r="B8943" t="s">
        <v>1196</v>
      </c>
      <c r="C8943" t="s">
        <v>14</v>
      </c>
      <c r="D8943" t="s">
        <v>15</v>
      </c>
      <c r="E8943" t="s">
        <v>614</v>
      </c>
      <c r="F8943" s="1">
        <v>43255.420740740738</v>
      </c>
      <c r="G8943">
        <v>1</v>
      </c>
      <c r="H8943">
        <v>125.82</v>
      </c>
      <c r="I8943">
        <v>125.82</v>
      </c>
      <c r="J8943">
        <v>18</v>
      </c>
      <c r="K8943" t="s">
        <v>1543</v>
      </c>
      <c r="L8943">
        <v>2018</v>
      </c>
      <c r="M8943">
        <v>6</v>
      </c>
    </row>
    <row r="8944" spans="1:13" x14ac:dyDescent="0.25">
      <c r="A8944">
        <v>845286</v>
      </c>
      <c r="B8944" t="s">
        <v>1196</v>
      </c>
      <c r="C8944" t="s">
        <v>14</v>
      </c>
      <c r="D8944" t="s">
        <v>15</v>
      </c>
      <c r="E8944" t="s">
        <v>614</v>
      </c>
      <c r="F8944" s="1">
        <v>43262.338900462964</v>
      </c>
      <c r="G8944">
        <v>1</v>
      </c>
      <c r="H8944">
        <v>125.81</v>
      </c>
      <c r="I8944">
        <v>125.81</v>
      </c>
      <c r="J8944">
        <v>18</v>
      </c>
      <c r="K8944" t="s">
        <v>1543</v>
      </c>
      <c r="L8944">
        <v>2018</v>
      </c>
      <c r="M8944">
        <v>6</v>
      </c>
    </row>
    <row r="8945" spans="1:13" x14ac:dyDescent="0.25">
      <c r="A8945">
        <v>845286</v>
      </c>
      <c r="B8945" t="s">
        <v>1196</v>
      </c>
      <c r="C8945" t="s">
        <v>14</v>
      </c>
      <c r="D8945" t="s">
        <v>15</v>
      </c>
      <c r="E8945" t="s">
        <v>614</v>
      </c>
      <c r="F8945" s="1">
        <v>43269.349953703706</v>
      </c>
      <c r="G8945">
        <v>3</v>
      </c>
      <c r="H8945">
        <v>125.81</v>
      </c>
      <c r="I8945">
        <v>377.43</v>
      </c>
      <c r="J8945">
        <v>18</v>
      </c>
      <c r="K8945" t="s">
        <v>1543</v>
      </c>
      <c r="L8945">
        <v>2018</v>
      </c>
      <c r="M8945">
        <v>6</v>
      </c>
    </row>
    <row r="8946" spans="1:13" x14ac:dyDescent="0.25">
      <c r="A8946">
        <v>845286</v>
      </c>
      <c r="B8946" t="s">
        <v>1196</v>
      </c>
      <c r="C8946" t="s">
        <v>14</v>
      </c>
      <c r="D8946" t="s">
        <v>15</v>
      </c>
      <c r="E8946" t="s">
        <v>614</v>
      </c>
      <c r="F8946" s="1">
        <v>43276.328842592593</v>
      </c>
      <c r="G8946">
        <v>3</v>
      </c>
      <c r="H8946">
        <v>124.59</v>
      </c>
      <c r="I8946">
        <v>373.77</v>
      </c>
      <c r="J8946">
        <v>18</v>
      </c>
      <c r="K8946" t="s">
        <v>1543</v>
      </c>
      <c r="L8946">
        <v>2018</v>
      </c>
      <c r="M8946">
        <v>6</v>
      </c>
    </row>
    <row r="8947" spans="1:13" x14ac:dyDescent="0.25">
      <c r="A8947">
        <v>845286</v>
      </c>
      <c r="B8947" t="s">
        <v>1196</v>
      </c>
      <c r="C8947" t="s">
        <v>14</v>
      </c>
      <c r="D8947" t="s">
        <v>15</v>
      </c>
      <c r="E8947" t="s">
        <v>614</v>
      </c>
      <c r="F8947" s="1">
        <v>43283.322164351855</v>
      </c>
      <c r="G8947">
        <v>2</v>
      </c>
      <c r="H8947">
        <v>125.81</v>
      </c>
      <c r="I8947">
        <v>251.62</v>
      </c>
      <c r="J8947">
        <v>18</v>
      </c>
      <c r="K8947" t="s">
        <v>1543</v>
      </c>
      <c r="L8947">
        <v>2018</v>
      </c>
      <c r="M8947">
        <v>7</v>
      </c>
    </row>
    <row r="8948" spans="1:13" x14ac:dyDescent="0.25">
      <c r="A8948">
        <v>845286</v>
      </c>
      <c r="B8948" t="s">
        <v>1196</v>
      </c>
      <c r="C8948" t="s">
        <v>14</v>
      </c>
      <c r="D8948" t="s">
        <v>15</v>
      </c>
      <c r="E8948" t="s">
        <v>614</v>
      </c>
      <c r="F8948" s="1">
        <v>43290.313692129632</v>
      </c>
      <c r="G8948">
        <v>1</v>
      </c>
      <c r="H8948">
        <v>125.81</v>
      </c>
      <c r="I8948">
        <v>125.81</v>
      </c>
      <c r="J8948">
        <v>18</v>
      </c>
      <c r="K8948" t="s">
        <v>1543</v>
      </c>
      <c r="L8948">
        <v>2018</v>
      </c>
      <c r="M8948">
        <v>7</v>
      </c>
    </row>
    <row r="8949" spans="1:13" x14ac:dyDescent="0.25">
      <c r="A8949">
        <v>845286</v>
      </c>
      <c r="B8949" t="s">
        <v>1196</v>
      </c>
      <c r="C8949" t="s">
        <v>14</v>
      </c>
      <c r="D8949" t="s">
        <v>15</v>
      </c>
      <c r="E8949" t="s">
        <v>614</v>
      </c>
      <c r="F8949" s="1">
        <v>43290.313692129632</v>
      </c>
      <c r="G8949">
        <v>1</v>
      </c>
      <c r="H8949">
        <v>125.82</v>
      </c>
      <c r="I8949">
        <v>125.82</v>
      </c>
      <c r="J8949">
        <v>18</v>
      </c>
      <c r="K8949" t="s">
        <v>1543</v>
      </c>
      <c r="L8949">
        <v>2018</v>
      </c>
      <c r="M8949">
        <v>7</v>
      </c>
    </row>
    <row r="8950" spans="1:13" x14ac:dyDescent="0.25">
      <c r="A8950">
        <v>845286</v>
      </c>
      <c r="B8950" t="s">
        <v>1196</v>
      </c>
      <c r="C8950" t="s">
        <v>14</v>
      </c>
      <c r="D8950" t="s">
        <v>15</v>
      </c>
      <c r="E8950" t="s">
        <v>614</v>
      </c>
      <c r="F8950" s="1">
        <v>43332.364282407405</v>
      </c>
      <c r="G8950">
        <v>2</v>
      </c>
      <c r="H8950">
        <v>125.81</v>
      </c>
      <c r="I8950">
        <v>251.62</v>
      </c>
      <c r="J8950">
        <v>18</v>
      </c>
      <c r="K8950" t="s">
        <v>1543</v>
      </c>
      <c r="L8950">
        <v>2018</v>
      </c>
      <c r="M8950">
        <v>8</v>
      </c>
    </row>
    <row r="8951" spans="1:13" x14ac:dyDescent="0.25">
      <c r="A8951">
        <v>845286</v>
      </c>
      <c r="B8951" t="s">
        <v>1196</v>
      </c>
      <c r="C8951" t="s">
        <v>14</v>
      </c>
      <c r="D8951" t="s">
        <v>15</v>
      </c>
      <c r="E8951" t="s">
        <v>614</v>
      </c>
      <c r="F8951" s="1">
        <v>43367.425381944442</v>
      </c>
      <c r="G8951">
        <v>1</v>
      </c>
      <c r="H8951">
        <v>125.81</v>
      </c>
      <c r="I8951">
        <v>125.81</v>
      </c>
      <c r="J8951">
        <v>18</v>
      </c>
      <c r="K8951" t="s">
        <v>1543</v>
      </c>
      <c r="L8951">
        <v>2018</v>
      </c>
      <c r="M8951">
        <v>9</v>
      </c>
    </row>
    <row r="8952" spans="1:13" x14ac:dyDescent="0.25">
      <c r="A8952">
        <v>845286</v>
      </c>
      <c r="B8952" t="s">
        <v>1196</v>
      </c>
      <c r="C8952" t="s">
        <v>14</v>
      </c>
      <c r="D8952" t="s">
        <v>15</v>
      </c>
      <c r="E8952" t="s">
        <v>614</v>
      </c>
      <c r="F8952" s="1">
        <v>43367.425381944442</v>
      </c>
      <c r="G8952">
        <v>2</v>
      </c>
      <c r="H8952">
        <v>124.59</v>
      </c>
      <c r="I8952">
        <v>249.18</v>
      </c>
      <c r="J8952">
        <v>18</v>
      </c>
      <c r="K8952" t="s">
        <v>1543</v>
      </c>
      <c r="L8952">
        <v>2018</v>
      </c>
      <c r="M8952">
        <v>9</v>
      </c>
    </row>
    <row r="8953" spans="1:13" x14ac:dyDescent="0.25">
      <c r="A8953">
        <v>845286</v>
      </c>
      <c r="B8953" t="s">
        <v>1196</v>
      </c>
      <c r="C8953" t="s">
        <v>14</v>
      </c>
      <c r="D8953" t="s">
        <v>15</v>
      </c>
      <c r="E8953" t="s">
        <v>614</v>
      </c>
      <c r="F8953" s="1">
        <v>43573.520185185182</v>
      </c>
      <c r="G8953">
        <v>1</v>
      </c>
      <c r="H8953">
        <v>125.82</v>
      </c>
      <c r="I8953">
        <v>125.82</v>
      </c>
      <c r="J8953">
        <v>18</v>
      </c>
      <c r="K8953" t="s">
        <v>1543</v>
      </c>
      <c r="L8953">
        <v>2019</v>
      </c>
      <c r="M8953">
        <v>4</v>
      </c>
    </row>
    <row r="8954" spans="1:13" x14ac:dyDescent="0.25">
      <c r="A8954">
        <v>845286</v>
      </c>
      <c r="B8954" t="s">
        <v>1196</v>
      </c>
      <c r="C8954" t="s">
        <v>14</v>
      </c>
      <c r="D8954" t="s">
        <v>15</v>
      </c>
      <c r="E8954" t="s">
        <v>614</v>
      </c>
      <c r="F8954" s="1">
        <v>43573.520185185182</v>
      </c>
      <c r="G8954">
        <v>1</v>
      </c>
      <c r="H8954">
        <v>124.59</v>
      </c>
      <c r="I8954">
        <v>124.59</v>
      </c>
      <c r="J8954">
        <v>18</v>
      </c>
      <c r="K8954" t="s">
        <v>1543</v>
      </c>
      <c r="L8954">
        <v>2019</v>
      </c>
      <c r="M8954">
        <v>4</v>
      </c>
    </row>
    <row r="8955" spans="1:13" x14ac:dyDescent="0.25">
      <c r="A8955">
        <v>845286</v>
      </c>
      <c r="B8955" t="s">
        <v>1196</v>
      </c>
      <c r="C8955" t="s">
        <v>14</v>
      </c>
      <c r="D8955" t="s">
        <v>15</v>
      </c>
      <c r="E8955" t="s">
        <v>614</v>
      </c>
      <c r="F8955" s="1">
        <v>43612.414155092592</v>
      </c>
      <c r="G8955">
        <v>1</v>
      </c>
      <c r="H8955">
        <v>125.81</v>
      </c>
      <c r="I8955">
        <v>125.81</v>
      </c>
      <c r="J8955">
        <v>18</v>
      </c>
      <c r="K8955" t="s">
        <v>1543</v>
      </c>
      <c r="L8955">
        <v>2019</v>
      </c>
      <c r="M8955">
        <v>5</v>
      </c>
    </row>
    <row r="8956" spans="1:13" x14ac:dyDescent="0.25">
      <c r="A8956">
        <v>845286</v>
      </c>
      <c r="B8956" t="s">
        <v>1196</v>
      </c>
      <c r="C8956" t="s">
        <v>14</v>
      </c>
      <c r="D8956" t="s">
        <v>15</v>
      </c>
      <c r="E8956" t="s">
        <v>614</v>
      </c>
      <c r="F8956" s="1">
        <v>43612.414155092592</v>
      </c>
      <c r="G8956">
        <v>1</v>
      </c>
      <c r="H8956">
        <v>125.81</v>
      </c>
      <c r="I8956">
        <v>125.81</v>
      </c>
      <c r="J8956">
        <v>18</v>
      </c>
      <c r="K8956" t="s">
        <v>1543</v>
      </c>
      <c r="L8956">
        <v>2019</v>
      </c>
      <c r="M8956">
        <v>5</v>
      </c>
    </row>
    <row r="8957" spans="1:13" x14ac:dyDescent="0.25">
      <c r="A8957">
        <v>845286</v>
      </c>
      <c r="B8957" t="s">
        <v>1196</v>
      </c>
      <c r="C8957" t="s">
        <v>14</v>
      </c>
      <c r="D8957" t="s">
        <v>15</v>
      </c>
      <c r="E8957" t="s">
        <v>614</v>
      </c>
      <c r="F8957" s="1">
        <v>43640.447997685187</v>
      </c>
      <c r="G8957">
        <v>1</v>
      </c>
      <c r="H8957">
        <v>124.59</v>
      </c>
      <c r="I8957">
        <v>124.59</v>
      </c>
      <c r="J8957">
        <v>18</v>
      </c>
      <c r="K8957" t="s">
        <v>1543</v>
      </c>
      <c r="L8957">
        <v>2019</v>
      </c>
      <c r="M8957">
        <v>6</v>
      </c>
    </row>
    <row r="8958" spans="1:13" x14ac:dyDescent="0.25">
      <c r="A8958">
        <v>845286</v>
      </c>
      <c r="B8958" t="s">
        <v>1196</v>
      </c>
      <c r="C8958" t="s">
        <v>14</v>
      </c>
      <c r="D8958" t="s">
        <v>15</v>
      </c>
      <c r="E8958" t="s">
        <v>614</v>
      </c>
      <c r="F8958" s="1">
        <v>43640.447997685187</v>
      </c>
      <c r="G8958">
        <v>1</v>
      </c>
      <c r="H8958">
        <v>125.81</v>
      </c>
      <c r="I8958">
        <v>125.81</v>
      </c>
      <c r="J8958">
        <v>18</v>
      </c>
      <c r="K8958" t="s">
        <v>1543</v>
      </c>
      <c r="L8958">
        <v>2019</v>
      </c>
      <c r="M8958">
        <v>6</v>
      </c>
    </row>
    <row r="8959" spans="1:13" x14ac:dyDescent="0.25">
      <c r="A8959">
        <v>845286</v>
      </c>
      <c r="B8959" t="s">
        <v>1196</v>
      </c>
      <c r="C8959" t="s">
        <v>14</v>
      </c>
      <c r="D8959" t="s">
        <v>15</v>
      </c>
      <c r="E8959" t="s">
        <v>614</v>
      </c>
      <c r="F8959" s="1">
        <v>43724.387106481481</v>
      </c>
      <c r="G8959">
        <v>3</v>
      </c>
      <c r="H8959">
        <v>124.59</v>
      </c>
      <c r="I8959">
        <v>373.77</v>
      </c>
      <c r="J8959">
        <v>18</v>
      </c>
      <c r="K8959" t="s">
        <v>1543</v>
      </c>
      <c r="L8959">
        <v>2019</v>
      </c>
      <c r="M8959">
        <v>9</v>
      </c>
    </row>
    <row r="8960" spans="1:13" x14ac:dyDescent="0.25">
      <c r="A8960">
        <v>845286</v>
      </c>
      <c r="B8960" t="s">
        <v>1196</v>
      </c>
      <c r="C8960" t="s">
        <v>14</v>
      </c>
      <c r="D8960" t="s">
        <v>15</v>
      </c>
      <c r="E8960" t="s">
        <v>614</v>
      </c>
      <c r="F8960" s="1">
        <v>43738.416145833333</v>
      </c>
      <c r="G8960">
        <v>5</v>
      </c>
      <c r="H8960">
        <v>125.66</v>
      </c>
      <c r="I8960">
        <v>628.29999999999995</v>
      </c>
      <c r="J8960">
        <v>18</v>
      </c>
      <c r="K8960" t="s">
        <v>1543</v>
      </c>
      <c r="L8960">
        <v>2019</v>
      </c>
      <c r="M8960">
        <v>9</v>
      </c>
    </row>
    <row r="8961" spans="1:13" x14ac:dyDescent="0.25">
      <c r="A8961">
        <v>848925</v>
      </c>
      <c r="B8961" t="s">
        <v>624</v>
      </c>
      <c r="C8961" t="s">
        <v>14</v>
      </c>
      <c r="D8961" t="s">
        <v>15</v>
      </c>
      <c r="E8961" t="s">
        <v>625</v>
      </c>
      <c r="F8961" s="1">
        <v>42828.419872685183</v>
      </c>
      <c r="G8961">
        <v>1</v>
      </c>
      <c r="H8961">
        <v>69.849999999999994</v>
      </c>
      <c r="I8961">
        <v>69.849999999999994</v>
      </c>
      <c r="J8961">
        <v>18</v>
      </c>
      <c r="K8961" t="s">
        <v>1543</v>
      </c>
      <c r="L8961">
        <v>2017</v>
      </c>
      <c r="M8961">
        <v>4</v>
      </c>
    </row>
    <row r="8962" spans="1:13" x14ac:dyDescent="0.25">
      <c r="A8962">
        <v>848925</v>
      </c>
      <c r="B8962" t="s">
        <v>624</v>
      </c>
      <c r="C8962" t="s">
        <v>14</v>
      </c>
      <c r="D8962" t="s">
        <v>15</v>
      </c>
      <c r="E8962" t="s">
        <v>625</v>
      </c>
      <c r="F8962" s="1">
        <v>42844.579942129632</v>
      </c>
      <c r="G8962">
        <v>1</v>
      </c>
      <c r="H8962">
        <v>69.849999999999994</v>
      </c>
      <c r="I8962">
        <v>69.849999999999994</v>
      </c>
      <c r="J8962">
        <v>18</v>
      </c>
      <c r="K8962" t="s">
        <v>1543</v>
      </c>
      <c r="L8962">
        <v>2017</v>
      </c>
      <c r="M8962">
        <v>4</v>
      </c>
    </row>
    <row r="8963" spans="1:13" x14ac:dyDescent="0.25">
      <c r="A8963">
        <v>848925</v>
      </c>
      <c r="B8963" t="s">
        <v>624</v>
      </c>
      <c r="C8963" t="s">
        <v>14</v>
      </c>
      <c r="D8963" t="s">
        <v>15</v>
      </c>
      <c r="E8963" t="s">
        <v>625</v>
      </c>
      <c r="F8963" s="1">
        <v>42926.419953703706</v>
      </c>
      <c r="G8963">
        <v>1</v>
      </c>
      <c r="H8963">
        <v>69.38</v>
      </c>
      <c r="I8963">
        <v>69.38</v>
      </c>
      <c r="J8963">
        <v>18</v>
      </c>
      <c r="K8963" t="s">
        <v>1543</v>
      </c>
      <c r="L8963">
        <v>2017</v>
      </c>
      <c r="M8963">
        <v>7</v>
      </c>
    </row>
    <row r="8964" spans="1:13" x14ac:dyDescent="0.25">
      <c r="A8964">
        <v>848907</v>
      </c>
      <c r="B8964" t="s">
        <v>1197</v>
      </c>
      <c r="C8964" t="s">
        <v>14</v>
      </c>
      <c r="D8964" t="s">
        <v>15</v>
      </c>
      <c r="E8964" t="s">
        <v>625</v>
      </c>
      <c r="F8964" s="1">
        <v>42838.437418981484</v>
      </c>
      <c r="G8964">
        <v>1</v>
      </c>
      <c r="H8964">
        <v>107.46</v>
      </c>
      <c r="I8964">
        <v>107.46</v>
      </c>
      <c r="J8964">
        <v>18</v>
      </c>
      <c r="K8964" t="s">
        <v>1543</v>
      </c>
      <c r="L8964">
        <v>2017</v>
      </c>
      <c r="M8964">
        <v>4</v>
      </c>
    </row>
    <row r="8965" spans="1:13" x14ac:dyDescent="0.25">
      <c r="A8965">
        <v>848907</v>
      </c>
      <c r="B8965" t="s">
        <v>1197</v>
      </c>
      <c r="C8965" t="s">
        <v>14</v>
      </c>
      <c r="D8965" t="s">
        <v>15</v>
      </c>
      <c r="E8965" t="s">
        <v>625</v>
      </c>
      <c r="F8965" s="1">
        <v>42926.419953703706</v>
      </c>
      <c r="G8965">
        <v>1</v>
      </c>
      <c r="H8965">
        <v>106.72</v>
      </c>
      <c r="I8965">
        <v>106.72</v>
      </c>
      <c r="J8965">
        <v>18</v>
      </c>
      <c r="K8965" t="s">
        <v>1543</v>
      </c>
      <c r="L8965">
        <v>2017</v>
      </c>
      <c r="M8965">
        <v>7</v>
      </c>
    </row>
    <row r="8966" spans="1:13" x14ac:dyDescent="0.25">
      <c r="A8966">
        <v>145551</v>
      </c>
      <c r="B8966" t="s">
        <v>627</v>
      </c>
      <c r="C8966" t="s">
        <v>14</v>
      </c>
      <c r="D8966" t="s">
        <v>15</v>
      </c>
      <c r="E8966" t="s">
        <v>625</v>
      </c>
      <c r="F8966" s="1">
        <v>43157.399328703701</v>
      </c>
      <c r="G8966">
        <v>1</v>
      </c>
      <c r="H8966">
        <v>69.37</v>
      </c>
      <c r="I8966">
        <v>69.37</v>
      </c>
      <c r="J8966">
        <v>18</v>
      </c>
      <c r="K8966" t="s">
        <v>1543</v>
      </c>
      <c r="L8966">
        <v>2018</v>
      </c>
      <c r="M8966">
        <v>2</v>
      </c>
    </row>
    <row r="8967" spans="1:13" x14ac:dyDescent="0.25">
      <c r="A8967">
        <v>145551</v>
      </c>
      <c r="B8967" t="s">
        <v>627</v>
      </c>
      <c r="C8967" t="s">
        <v>14</v>
      </c>
      <c r="D8967" t="s">
        <v>15</v>
      </c>
      <c r="E8967" t="s">
        <v>625</v>
      </c>
      <c r="F8967" s="1">
        <v>43164.410092592596</v>
      </c>
      <c r="G8967">
        <v>1</v>
      </c>
      <c r="H8967">
        <v>69.37</v>
      </c>
      <c r="I8967">
        <v>69.37</v>
      </c>
      <c r="J8967">
        <v>18</v>
      </c>
      <c r="K8967" t="s">
        <v>1543</v>
      </c>
      <c r="L8967">
        <v>2018</v>
      </c>
      <c r="M8967">
        <v>3</v>
      </c>
    </row>
    <row r="8968" spans="1:13" x14ac:dyDescent="0.25">
      <c r="A8968">
        <v>145551</v>
      </c>
      <c r="B8968" t="s">
        <v>627</v>
      </c>
      <c r="C8968" t="s">
        <v>14</v>
      </c>
      <c r="D8968" t="s">
        <v>15</v>
      </c>
      <c r="E8968" t="s">
        <v>625</v>
      </c>
      <c r="F8968" s="1">
        <v>43171.330960648149</v>
      </c>
      <c r="G8968">
        <v>1</v>
      </c>
      <c r="H8968">
        <v>69.37</v>
      </c>
      <c r="I8968">
        <v>69.37</v>
      </c>
      <c r="J8968">
        <v>18</v>
      </c>
      <c r="K8968" t="s">
        <v>1543</v>
      </c>
      <c r="L8968">
        <v>2018</v>
      </c>
      <c r="M8968">
        <v>3</v>
      </c>
    </row>
    <row r="8969" spans="1:13" x14ac:dyDescent="0.25">
      <c r="A8969">
        <v>990595</v>
      </c>
      <c r="B8969" t="s">
        <v>626</v>
      </c>
      <c r="C8969" t="s">
        <v>14</v>
      </c>
      <c r="D8969" t="s">
        <v>15</v>
      </c>
      <c r="E8969" t="s">
        <v>625</v>
      </c>
      <c r="F8969" s="1">
        <v>43353.40792824074</v>
      </c>
      <c r="G8969">
        <v>1</v>
      </c>
      <c r="H8969">
        <v>230.84</v>
      </c>
      <c r="I8969">
        <v>230.84</v>
      </c>
      <c r="J8969">
        <v>18</v>
      </c>
      <c r="K8969" t="s">
        <v>1543</v>
      </c>
      <c r="L8969">
        <v>2018</v>
      </c>
      <c r="M8969">
        <v>9</v>
      </c>
    </row>
    <row r="8970" spans="1:13" x14ac:dyDescent="0.25">
      <c r="A8970">
        <v>145551</v>
      </c>
      <c r="B8970" t="s">
        <v>627</v>
      </c>
      <c r="C8970" t="s">
        <v>14</v>
      </c>
      <c r="D8970" t="s">
        <v>15</v>
      </c>
      <c r="E8970" t="s">
        <v>625</v>
      </c>
      <c r="F8970" s="1">
        <v>43437.50885416667</v>
      </c>
      <c r="G8970">
        <v>1</v>
      </c>
      <c r="H8970">
        <v>69.37</v>
      </c>
      <c r="I8970">
        <v>69.37</v>
      </c>
      <c r="J8970">
        <v>18</v>
      </c>
      <c r="K8970" t="s">
        <v>1543</v>
      </c>
      <c r="L8970">
        <v>2018</v>
      </c>
      <c r="M8970">
        <v>12</v>
      </c>
    </row>
    <row r="8971" spans="1:13" x14ac:dyDescent="0.25">
      <c r="A8971">
        <v>145551</v>
      </c>
      <c r="B8971" t="s">
        <v>627</v>
      </c>
      <c r="C8971" t="s">
        <v>14</v>
      </c>
      <c r="D8971" t="s">
        <v>15</v>
      </c>
      <c r="E8971" t="s">
        <v>625</v>
      </c>
      <c r="F8971" s="1">
        <v>43556.407962962963</v>
      </c>
      <c r="G8971">
        <v>1</v>
      </c>
      <c r="H8971">
        <v>69.37</v>
      </c>
      <c r="I8971">
        <v>69.37</v>
      </c>
      <c r="J8971">
        <v>18</v>
      </c>
      <c r="K8971" t="s">
        <v>1543</v>
      </c>
      <c r="L8971">
        <v>2019</v>
      </c>
      <c r="M8971">
        <v>4</v>
      </c>
    </row>
    <row r="8972" spans="1:13" x14ac:dyDescent="0.25">
      <c r="A8972">
        <v>145567</v>
      </c>
      <c r="B8972" t="s">
        <v>628</v>
      </c>
      <c r="C8972" t="s">
        <v>14</v>
      </c>
      <c r="D8972" t="s">
        <v>15</v>
      </c>
      <c r="E8972" t="s">
        <v>625</v>
      </c>
      <c r="F8972" s="1">
        <v>42968.337037037039</v>
      </c>
      <c r="G8972">
        <v>1</v>
      </c>
      <c r="H8972">
        <v>106.72</v>
      </c>
      <c r="I8972">
        <v>106.72</v>
      </c>
      <c r="J8972">
        <v>18</v>
      </c>
      <c r="K8972" t="s">
        <v>1543</v>
      </c>
      <c r="L8972">
        <v>2017</v>
      </c>
      <c r="M8972">
        <v>8</v>
      </c>
    </row>
    <row r="8973" spans="1:13" x14ac:dyDescent="0.25">
      <c r="A8973">
        <v>145567</v>
      </c>
      <c r="B8973" t="s">
        <v>628</v>
      </c>
      <c r="C8973" t="s">
        <v>14</v>
      </c>
      <c r="D8973" t="s">
        <v>15</v>
      </c>
      <c r="E8973" t="s">
        <v>625</v>
      </c>
      <c r="F8973" s="1">
        <v>43059.417500000003</v>
      </c>
      <c r="G8973">
        <v>1</v>
      </c>
      <c r="H8973">
        <v>106.72</v>
      </c>
      <c r="I8973">
        <v>106.72</v>
      </c>
      <c r="J8973">
        <v>18</v>
      </c>
      <c r="K8973" t="s">
        <v>1543</v>
      </c>
      <c r="L8973">
        <v>2017</v>
      </c>
      <c r="M8973">
        <v>11</v>
      </c>
    </row>
    <row r="8974" spans="1:13" x14ac:dyDescent="0.25">
      <c r="A8974">
        <v>145567</v>
      </c>
      <c r="B8974" t="s">
        <v>628</v>
      </c>
      <c r="C8974" t="s">
        <v>14</v>
      </c>
      <c r="D8974" t="s">
        <v>15</v>
      </c>
      <c r="E8974" t="s">
        <v>625</v>
      </c>
      <c r="F8974" s="1">
        <v>43059.419502314813</v>
      </c>
      <c r="G8974">
        <v>1</v>
      </c>
      <c r="H8974">
        <v>106.72</v>
      </c>
      <c r="I8974">
        <v>106.72</v>
      </c>
      <c r="J8974">
        <v>18</v>
      </c>
      <c r="K8974" t="s">
        <v>1543</v>
      </c>
      <c r="L8974">
        <v>2017</v>
      </c>
      <c r="M8974">
        <v>11</v>
      </c>
    </row>
    <row r="8975" spans="1:13" x14ac:dyDescent="0.25">
      <c r="A8975">
        <v>145567</v>
      </c>
      <c r="B8975" t="s">
        <v>628</v>
      </c>
      <c r="C8975" t="s">
        <v>14</v>
      </c>
      <c r="D8975" t="s">
        <v>15</v>
      </c>
      <c r="E8975" t="s">
        <v>625</v>
      </c>
      <c r="F8975" s="1">
        <v>43091.421678240738</v>
      </c>
      <c r="G8975">
        <v>1</v>
      </c>
      <c r="H8975">
        <v>106.72</v>
      </c>
      <c r="I8975">
        <v>106.72</v>
      </c>
      <c r="J8975">
        <v>18</v>
      </c>
      <c r="K8975" t="s">
        <v>1543</v>
      </c>
      <c r="L8975">
        <v>2017</v>
      </c>
      <c r="M8975">
        <v>12</v>
      </c>
    </row>
    <row r="8976" spans="1:13" x14ac:dyDescent="0.25">
      <c r="A8976">
        <v>145567</v>
      </c>
      <c r="B8976" t="s">
        <v>628</v>
      </c>
      <c r="C8976" t="s">
        <v>14</v>
      </c>
      <c r="D8976" t="s">
        <v>15</v>
      </c>
      <c r="E8976" t="s">
        <v>625</v>
      </c>
      <c r="F8976" s="1">
        <v>43199.416284722225</v>
      </c>
      <c r="G8976">
        <v>1</v>
      </c>
      <c r="H8976">
        <v>106.71</v>
      </c>
      <c r="I8976">
        <v>106.71</v>
      </c>
      <c r="J8976">
        <v>18</v>
      </c>
      <c r="K8976" t="s">
        <v>1543</v>
      </c>
      <c r="L8976">
        <v>2018</v>
      </c>
      <c r="M8976">
        <v>4</v>
      </c>
    </row>
    <row r="8977" spans="1:13" x14ac:dyDescent="0.25">
      <c r="A8977">
        <v>145567</v>
      </c>
      <c r="B8977" t="s">
        <v>628</v>
      </c>
      <c r="C8977" t="s">
        <v>14</v>
      </c>
      <c r="D8977" t="s">
        <v>15</v>
      </c>
      <c r="E8977" t="s">
        <v>625</v>
      </c>
      <c r="F8977" s="1">
        <v>43346.412083333336</v>
      </c>
      <c r="G8977">
        <v>1</v>
      </c>
      <c r="H8977">
        <v>106.71</v>
      </c>
      <c r="I8977">
        <v>106.71</v>
      </c>
      <c r="J8977">
        <v>18</v>
      </c>
      <c r="K8977" t="s">
        <v>1543</v>
      </c>
      <c r="L8977">
        <v>2018</v>
      </c>
      <c r="M8977">
        <v>9</v>
      </c>
    </row>
    <row r="8978" spans="1:13" x14ac:dyDescent="0.25">
      <c r="A8978">
        <v>145567</v>
      </c>
      <c r="B8978" t="s">
        <v>628</v>
      </c>
      <c r="C8978" t="s">
        <v>14</v>
      </c>
      <c r="D8978" t="s">
        <v>15</v>
      </c>
      <c r="E8978" t="s">
        <v>625</v>
      </c>
      <c r="F8978" s="1">
        <v>43353.40792824074</v>
      </c>
      <c r="G8978">
        <v>1</v>
      </c>
      <c r="H8978">
        <v>105.68</v>
      </c>
      <c r="I8978">
        <v>105.68</v>
      </c>
      <c r="J8978">
        <v>18</v>
      </c>
      <c r="K8978" t="s">
        <v>1543</v>
      </c>
      <c r="L8978">
        <v>2018</v>
      </c>
      <c r="M8978">
        <v>9</v>
      </c>
    </row>
    <row r="8979" spans="1:13" x14ac:dyDescent="0.25">
      <c r="A8979">
        <v>145567</v>
      </c>
      <c r="B8979" t="s">
        <v>628</v>
      </c>
      <c r="C8979" t="s">
        <v>14</v>
      </c>
      <c r="D8979" t="s">
        <v>15</v>
      </c>
      <c r="E8979" t="s">
        <v>625</v>
      </c>
      <c r="F8979" s="1">
        <v>43367.425381944442</v>
      </c>
      <c r="G8979">
        <v>1</v>
      </c>
      <c r="H8979">
        <v>105.68</v>
      </c>
      <c r="I8979">
        <v>105.68</v>
      </c>
      <c r="J8979">
        <v>18</v>
      </c>
      <c r="K8979" t="s">
        <v>1543</v>
      </c>
      <c r="L8979">
        <v>2018</v>
      </c>
      <c r="M8979">
        <v>9</v>
      </c>
    </row>
    <row r="8980" spans="1:13" x14ac:dyDescent="0.25">
      <c r="A8980">
        <v>146640</v>
      </c>
      <c r="B8980" t="s">
        <v>1756</v>
      </c>
      <c r="C8980" t="s">
        <v>58</v>
      </c>
      <c r="D8980" t="s">
        <v>15</v>
      </c>
      <c r="E8980" t="s">
        <v>1757</v>
      </c>
      <c r="F8980" s="1">
        <v>43752.472314814811</v>
      </c>
      <c r="G8980">
        <v>1</v>
      </c>
      <c r="H8980">
        <v>121.25</v>
      </c>
      <c r="I8980">
        <v>121.25</v>
      </c>
      <c r="J8980">
        <v>18</v>
      </c>
      <c r="K8980" t="s">
        <v>1543</v>
      </c>
      <c r="L8980">
        <v>2019</v>
      </c>
      <c r="M8980">
        <v>10</v>
      </c>
    </row>
    <row r="8981" spans="1:13" x14ac:dyDescent="0.25">
      <c r="A8981">
        <v>215906</v>
      </c>
      <c r="B8981" t="s">
        <v>1758</v>
      </c>
      <c r="C8981" t="s">
        <v>14</v>
      </c>
      <c r="D8981" t="s">
        <v>27</v>
      </c>
      <c r="E8981" t="s">
        <v>632</v>
      </c>
      <c r="F8981" s="1">
        <v>43143.416597222225</v>
      </c>
      <c r="G8981">
        <v>1</v>
      </c>
      <c r="H8981">
        <v>252.69</v>
      </c>
      <c r="I8981">
        <v>252.69</v>
      </c>
      <c r="J8981">
        <v>18</v>
      </c>
      <c r="K8981" t="s">
        <v>1543</v>
      </c>
      <c r="L8981">
        <v>2018</v>
      </c>
      <c r="M8981">
        <v>2</v>
      </c>
    </row>
    <row r="8982" spans="1:13" x14ac:dyDescent="0.25">
      <c r="A8982">
        <v>215904</v>
      </c>
      <c r="B8982" t="s">
        <v>631</v>
      </c>
      <c r="C8982" t="s">
        <v>14</v>
      </c>
      <c r="D8982" t="s">
        <v>15</v>
      </c>
      <c r="E8982" t="s">
        <v>632</v>
      </c>
      <c r="F8982" s="1">
        <v>42838.437418981484</v>
      </c>
      <c r="G8982">
        <v>1</v>
      </c>
      <c r="H8982">
        <v>120.25</v>
      </c>
      <c r="I8982">
        <v>120.25</v>
      </c>
      <c r="J8982">
        <v>18</v>
      </c>
      <c r="K8982" t="s">
        <v>1543</v>
      </c>
      <c r="L8982">
        <v>2017</v>
      </c>
      <c r="M8982">
        <v>4</v>
      </c>
    </row>
    <row r="8983" spans="1:13" x14ac:dyDescent="0.25">
      <c r="A8983">
        <v>147712</v>
      </c>
      <c r="B8983" t="s">
        <v>1198</v>
      </c>
      <c r="C8983" t="s">
        <v>14</v>
      </c>
      <c r="D8983" t="s">
        <v>15</v>
      </c>
      <c r="E8983" t="s">
        <v>1199</v>
      </c>
      <c r="F8983" s="1">
        <v>43720.369710648149</v>
      </c>
      <c r="G8983">
        <v>1</v>
      </c>
      <c r="H8983">
        <v>224.18</v>
      </c>
      <c r="I8983">
        <v>224.18</v>
      </c>
      <c r="J8983">
        <v>18</v>
      </c>
      <c r="K8983" t="s">
        <v>1543</v>
      </c>
      <c r="L8983">
        <v>2019</v>
      </c>
      <c r="M8983">
        <v>9</v>
      </c>
    </row>
    <row r="8984" spans="1:13" x14ac:dyDescent="0.25">
      <c r="A8984">
        <v>147712</v>
      </c>
      <c r="B8984" t="s">
        <v>1198</v>
      </c>
      <c r="C8984" t="s">
        <v>14</v>
      </c>
      <c r="D8984" t="s">
        <v>15</v>
      </c>
      <c r="E8984" t="s">
        <v>1199</v>
      </c>
      <c r="F8984" s="1">
        <v>43731.422303240739</v>
      </c>
      <c r="G8984">
        <v>1</v>
      </c>
      <c r="H8984">
        <v>224.18</v>
      </c>
      <c r="I8984">
        <v>224.18</v>
      </c>
      <c r="J8984">
        <v>18</v>
      </c>
      <c r="K8984" t="s">
        <v>1543</v>
      </c>
      <c r="L8984">
        <v>2019</v>
      </c>
      <c r="M8984">
        <v>9</v>
      </c>
    </row>
    <row r="8985" spans="1:13" x14ac:dyDescent="0.25">
      <c r="A8985">
        <v>208649</v>
      </c>
      <c r="B8985" t="s">
        <v>1759</v>
      </c>
      <c r="C8985" t="s">
        <v>14</v>
      </c>
      <c r="D8985" t="s">
        <v>15</v>
      </c>
      <c r="E8985" t="s">
        <v>1201</v>
      </c>
      <c r="F8985" s="1">
        <v>43724.387106481481</v>
      </c>
      <c r="G8985">
        <v>1</v>
      </c>
      <c r="H8985">
        <v>73.33</v>
      </c>
      <c r="I8985">
        <v>73.33</v>
      </c>
      <c r="J8985">
        <v>18</v>
      </c>
      <c r="K8985" t="s">
        <v>1543</v>
      </c>
      <c r="L8985">
        <v>2019</v>
      </c>
      <c r="M8985">
        <v>9</v>
      </c>
    </row>
    <row r="8986" spans="1:13" x14ac:dyDescent="0.25">
      <c r="A8986">
        <v>100810</v>
      </c>
      <c r="B8986" t="s">
        <v>1203</v>
      </c>
      <c r="C8986" t="s">
        <v>14</v>
      </c>
      <c r="D8986" t="s">
        <v>27</v>
      </c>
      <c r="E8986" t="s">
        <v>1201</v>
      </c>
      <c r="F8986" s="1">
        <v>42758.432291666664</v>
      </c>
      <c r="G8986">
        <v>2</v>
      </c>
      <c r="H8986">
        <v>56.21</v>
      </c>
      <c r="I8986">
        <v>112.42</v>
      </c>
      <c r="J8986">
        <v>18</v>
      </c>
      <c r="K8986" t="s">
        <v>1543</v>
      </c>
      <c r="L8986">
        <v>2017</v>
      </c>
      <c r="M8986">
        <v>1</v>
      </c>
    </row>
    <row r="8987" spans="1:13" x14ac:dyDescent="0.25">
      <c r="A8987">
        <v>100810</v>
      </c>
      <c r="B8987" t="s">
        <v>1203</v>
      </c>
      <c r="C8987" t="s">
        <v>14</v>
      </c>
      <c r="D8987" t="s">
        <v>27</v>
      </c>
      <c r="E8987" t="s">
        <v>1201</v>
      </c>
      <c r="F8987" s="1">
        <v>42765.410243055558</v>
      </c>
      <c r="G8987">
        <v>2</v>
      </c>
      <c r="H8987">
        <v>56.21</v>
      </c>
      <c r="I8987">
        <v>112.42</v>
      </c>
      <c r="J8987">
        <v>18</v>
      </c>
      <c r="K8987" t="s">
        <v>1543</v>
      </c>
      <c r="L8987">
        <v>2017</v>
      </c>
      <c r="M8987">
        <v>1</v>
      </c>
    </row>
    <row r="8988" spans="1:13" x14ac:dyDescent="0.25">
      <c r="A8988">
        <v>100810</v>
      </c>
      <c r="B8988" t="s">
        <v>1203</v>
      </c>
      <c r="C8988" t="s">
        <v>14</v>
      </c>
      <c r="D8988" t="s">
        <v>27</v>
      </c>
      <c r="E8988" t="s">
        <v>1201</v>
      </c>
      <c r="F8988" s="1">
        <v>42779.460648148146</v>
      </c>
      <c r="G8988">
        <v>1</v>
      </c>
      <c r="H8988">
        <v>61.57</v>
      </c>
      <c r="I8988">
        <v>61.57</v>
      </c>
      <c r="J8988">
        <v>18</v>
      </c>
      <c r="K8988" t="s">
        <v>1543</v>
      </c>
      <c r="L8988">
        <v>2017</v>
      </c>
      <c r="M8988">
        <v>2</v>
      </c>
    </row>
    <row r="8989" spans="1:13" x14ac:dyDescent="0.25">
      <c r="A8989">
        <v>100810</v>
      </c>
      <c r="B8989" t="s">
        <v>1203</v>
      </c>
      <c r="C8989" t="s">
        <v>14</v>
      </c>
      <c r="D8989" t="s">
        <v>27</v>
      </c>
      <c r="E8989" t="s">
        <v>1201</v>
      </c>
      <c r="F8989" s="1">
        <v>42779.460648148146</v>
      </c>
      <c r="G8989">
        <v>2</v>
      </c>
      <c r="H8989">
        <v>61.57</v>
      </c>
      <c r="I8989">
        <v>123.14</v>
      </c>
      <c r="J8989">
        <v>18</v>
      </c>
      <c r="K8989" t="s">
        <v>1543</v>
      </c>
      <c r="L8989">
        <v>2017</v>
      </c>
      <c r="M8989">
        <v>2</v>
      </c>
    </row>
    <row r="8990" spans="1:13" x14ac:dyDescent="0.25">
      <c r="A8990">
        <v>100810</v>
      </c>
      <c r="B8990" t="s">
        <v>1203</v>
      </c>
      <c r="C8990" t="s">
        <v>14</v>
      </c>
      <c r="D8990" t="s">
        <v>27</v>
      </c>
      <c r="E8990" t="s">
        <v>1201</v>
      </c>
      <c r="F8990" s="1">
        <v>42832.564039351855</v>
      </c>
      <c r="G8990">
        <v>3</v>
      </c>
      <c r="H8990">
        <v>48.58</v>
      </c>
      <c r="I8990">
        <v>145.74</v>
      </c>
      <c r="J8990">
        <v>18</v>
      </c>
      <c r="K8990" t="s">
        <v>1543</v>
      </c>
      <c r="L8990">
        <v>2017</v>
      </c>
      <c r="M8990">
        <v>4</v>
      </c>
    </row>
    <row r="8991" spans="1:13" x14ac:dyDescent="0.25">
      <c r="A8991">
        <v>100810</v>
      </c>
      <c r="B8991" t="s">
        <v>1203</v>
      </c>
      <c r="C8991" t="s">
        <v>14</v>
      </c>
      <c r="D8991" t="s">
        <v>27</v>
      </c>
      <c r="E8991" t="s">
        <v>1201</v>
      </c>
      <c r="F8991" s="1">
        <v>42898.440983796296</v>
      </c>
      <c r="G8991">
        <v>2</v>
      </c>
      <c r="H8991">
        <v>48.58</v>
      </c>
      <c r="I8991">
        <v>97.16</v>
      </c>
      <c r="J8991">
        <v>18</v>
      </c>
      <c r="K8991" t="s">
        <v>1543</v>
      </c>
      <c r="L8991">
        <v>2017</v>
      </c>
      <c r="M8991">
        <v>6</v>
      </c>
    </row>
    <row r="8992" spans="1:13" x14ac:dyDescent="0.25">
      <c r="A8992">
        <v>100810</v>
      </c>
      <c r="B8992" t="s">
        <v>1203</v>
      </c>
      <c r="C8992" t="s">
        <v>14</v>
      </c>
      <c r="D8992" t="s">
        <v>27</v>
      </c>
      <c r="E8992" t="s">
        <v>1201</v>
      </c>
      <c r="F8992" s="1">
        <v>43010.343402777777</v>
      </c>
      <c r="G8992">
        <v>2</v>
      </c>
      <c r="H8992">
        <v>56.85</v>
      </c>
      <c r="I8992">
        <v>113.7</v>
      </c>
      <c r="J8992">
        <v>18</v>
      </c>
      <c r="K8992" t="s">
        <v>1543</v>
      </c>
      <c r="L8992">
        <v>2017</v>
      </c>
      <c r="M8992">
        <v>10</v>
      </c>
    </row>
    <row r="8993" spans="1:13" x14ac:dyDescent="0.25">
      <c r="A8993">
        <v>100810</v>
      </c>
      <c r="B8993" t="s">
        <v>1203</v>
      </c>
      <c r="C8993" t="s">
        <v>14</v>
      </c>
      <c r="D8993" t="s">
        <v>27</v>
      </c>
      <c r="E8993" t="s">
        <v>1201</v>
      </c>
      <c r="F8993" s="1">
        <v>43059.417500000003</v>
      </c>
      <c r="G8993">
        <v>3</v>
      </c>
      <c r="H8993">
        <v>68.2</v>
      </c>
      <c r="I8993">
        <v>204.6</v>
      </c>
      <c r="J8993">
        <v>18</v>
      </c>
      <c r="K8993" t="s">
        <v>1543</v>
      </c>
      <c r="L8993">
        <v>2017</v>
      </c>
      <c r="M8993">
        <v>11</v>
      </c>
    </row>
    <row r="8994" spans="1:13" x14ac:dyDescent="0.25">
      <c r="A8994">
        <v>100810</v>
      </c>
      <c r="B8994" t="s">
        <v>1203</v>
      </c>
      <c r="C8994" t="s">
        <v>14</v>
      </c>
      <c r="D8994" t="s">
        <v>27</v>
      </c>
      <c r="E8994" t="s">
        <v>1201</v>
      </c>
      <c r="F8994" s="1">
        <v>43059.419502314813</v>
      </c>
      <c r="G8994">
        <v>1</v>
      </c>
      <c r="H8994">
        <v>68.2</v>
      </c>
      <c r="I8994">
        <v>68.2</v>
      </c>
      <c r="J8994">
        <v>18</v>
      </c>
      <c r="K8994" t="s">
        <v>1543</v>
      </c>
      <c r="L8994">
        <v>2017</v>
      </c>
      <c r="M8994">
        <v>11</v>
      </c>
    </row>
    <row r="8995" spans="1:13" x14ac:dyDescent="0.25">
      <c r="A8995">
        <v>100810</v>
      </c>
      <c r="B8995" t="s">
        <v>1203</v>
      </c>
      <c r="C8995" t="s">
        <v>14</v>
      </c>
      <c r="D8995" t="s">
        <v>27</v>
      </c>
      <c r="E8995" t="s">
        <v>1201</v>
      </c>
      <c r="F8995" s="1">
        <v>43059.419502314813</v>
      </c>
      <c r="G8995">
        <v>2</v>
      </c>
      <c r="H8995">
        <v>69.63</v>
      </c>
      <c r="I8995">
        <v>139.26</v>
      </c>
      <c r="J8995">
        <v>18</v>
      </c>
      <c r="K8995" t="s">
        <v>1543</v>
      </c>
      <c r="L8995">
        <v>2017</v>
      </c>
      <c r="M8995">
        <v>11</v>
      </c>
    </row>
    <row r="8996" spans="1:13" x14ac:dyDescent="0.25">
      <c r="A8996">
        <v>100810</v>
      </c>
      <c r="B8996" t="s">
        <v>1203</v>
      </c>
      <c r="C8996" t="s">
        <v>14</v>
      </c>
      <c r="D8996" t="s">
        <v>27</v>
      </c>
      <c r="E8996" t="s">
        <v>1201</v>
      </c>
      <c r="F8996" s="1">
        <v>43115.416388888887</v>
      </c>
      <c r="G8996">
        <v>1</v>
      </c>
      <c r="H8996">
        <v>69.63</v>
      </c>
      <c r="I8996">
        <v>69.63</v>
      </c>
      <c r="J8996">
        <v>18</v>
      </c>
      <c r="K8996" t="s">
        <v>1543</v>
      </c>
      <c r="L8996">
        <v>2018</v>
      </c>
      <c r="M8996">
        <v>1</v>
      </c>
    </row>
    <row r="8997" spans="1:13" x14ac:dyDescent="0.25">
      <c r="A8997">
        <v>100810</v>
      </c>
      <c r="B8997" t="s">
        <v>1203</v>
      </c>
      <c r="C8997" t="s">
        <v>14</v>
      </c>
      <c r="D8997" t="s">
        <v>27</v>
      </c>
      <c r="E8997" t="s">
        <v>1201</v>
      </c>
      <c r="F8997" s="1">
        <v>43115.416388888887</v>
      </c>
      <c r="G8997">
        <v>2</v>
      </c>
      <c r="H8997">
        <v>69.63</v>
      </c>
      <c r="I8997">
        <v>139.26</v>
      </c>
      <c r="J8997">
        <v>18</v>
      </c>
      <c r="K8997" t="s">
        <v>1543</v>
      </c>
      <c r="L8997">
        <v>2018</v>
      </c>
      <c r="M8997">
        <v>1</v>
      </c>
    </row>
    <row r="8998" spans="1:13" x14ac:dyDescent="0.25">
      <c r="A8998">
        <v>100810</v>
      </c>
      <c r="B8998" t="s">
        <v>1203</v>
      </c>
      <c r="C8998" t="s">
        <v>14</v>
      </c>
      <c r="D8998" t="s">
        <v>27</v>
      </c>
      <c r="E8998" t="s">
        <v>1201</v>
      </c>
      <c r="F8998" s="1">
        <v>43154.439432870371</v>
      </c>
      <c r="G8998">
        <v>2</v>
      </c>
      <c r="H8998">
        <v>69.55</v>
      </c>
      <c r="I8998">
        <v>139.1</v>
      </c>
      <c r="J8998">
        <v>18</v>
      </c>
      <c r="K8998" t="s">
        <v>1543</v>
      </c>
      <c r="L8998">
        <v>2018</v>
      </c>
      <c r="M8998">
        <v>2</v>
      </c>
    </row>
    <row r="8999" spans="1:13" x14ac:dyDescent="0.25">
      <c r="A8999">
        <v>100810</v>
      </c>
      <c r="B8999" t="s">
        <v>1203</v>
      </c>
      <c r="C8999" t="s">
        <v>14</v>
      </c>
      <c r="D8999" t="s">
        <v>27</v>
      </c>
      <c r="E8999" t="s">
        <v>1201</v>
      </c>
      <c r="F8999" s="1">
        <v>43157.399328703701</v>
      </c>
      <c r="G8999">
        <v>1</v>
      </c>
      <c r="H8999">
        <v>69.55</v>
      </c>
      <c r="I8999">
        <v>69.55</v>
      </c>
      <c r="J8999">
        <v>18</v>
      </c>
      <c r="K8999" t="s">
        <v>1543</v>
      </c>
      <c r="L8999">
        <v>2018</v>
      </c>
      <c r="M8999">
        <v>2</v>
      </c>
    </row>
    <row r="9000" spans="1:13" x14ac:dyDescent="0.25">
      <c r="A9000">
        <v>100810</v>
      </c>
      <c r="B9000" t="s">
        <v>1203</v>
      </c>
      <c r="C9000" t="s">
        <v>14</v>
      </c>
      <c r="D9000" t="s">
        <v>27</v>
      </c>
      <c r="E9000" t="s">
        <v>1201</v>
      </c>
      <c r="F9000" s="1">
        <v>43157.399328703701</v>
      </c>
      <c r="G9000">
        <v>2</v>
      </c>
      <c r="H9000">
        <v>69.55</v>
      </c>
      <c r="I9000">
        <v>139.1</v>
      </c>
      <c r="J9000">
        <v>18</v>
      </c>
      <c r="K9000" t="s">
        <v>1543</v>
      </c>
      <c r="L9000">
        <v>2018</v>
      </c>
      <c r="M9000">
        <v>2</v>
      </c>
    </row>
    <row r="9001" spans="1:13" x14ac:dyDescent="0.25">
      <c r="A9001">
        <v>100810</v>
      </c>
      <c r="B9001" t="s">
        <v>1203</v>
      </c>
      <c r="C9001" t="s">
        <v>14</v>
      </c>
      <c r="D9001" t="s">
        <v>27</v>
      </c>
      <c r="E9001" t="s">
        <v>1201</v>
      </c>
      <c r="F9001" s="1">
        <v>43174.410115740742</v>
      </c>
      <c r="G9001">
        <v>2</v>
      </c>
      <c r="H9001">
        <v>69.55</v>
      </c>
      <c r="I9001">
        <v>139.1</v>
      </c>
      <c r="J9001">
        <v>18</v>
      </c>
      <c r="K9001" t="s">
        <v>1543</v>
      </c>
      <c r="L9001">
        <v>2018</v>
      </c>
      <c r="M9001">
        <v>3</v>
      </c>
    </row>
    <row r="9002" spans="1:13" x14ac:dyDescent="0.25">
      <c r="A9002">
        <v>100810</v>
      </c>
      <c r="B9002" t="s">
        <v>1203</v>
      </c>
      <c r="C9002" t="s">
        <v>14</v>
      </c>
      <c r="D9002" t="s">
        <v>27</v>
      </c>
      <c r="E9002" t="s">
        <v>1201</v>
      </c>
      <c r="F9002" s="1">
        <v>43332.364282407405</v>
      </c>
      <c r="G9002">
        <v>1</v>
      </c>
      <c r="H9002">
        <v>69.55</v>
      </c>
      <c r="I9002">
        <v>69.55</v>
      </c>
      <c r="J9002">
        <v>18</v>
      </c>
      <c r="K9002" t="s">
        <v>1543</v>
      </c>
      <c r="L9002">
        <v>2018</v>
      </c>
      <c r="M9002">
        <v>8</v>
      </c>
    </row>
    <row r="9003" spans="1:13" x14ac:dyDescent="0.25">
      <c r="A9003">
        <v>100810</v>
      </c>
      <c r="B9003" t="s">
        <v>1203</v>
      </c>
      <c r="C9003" t="s">
        <v>14</v>
      </c>
      <c r="D9003" t="s">
        <v>27</v>
      </c>
      <c r="E9003" t="s">
        <v>1201</v>
      </c>
      <c r="F9003" s="1">
        <v>43332.364282407405</v>
      </c>
      <c r="G9003">
        <v>1</v>
      </c>
      <c r="H9003">
        <v>70.680000000000007</v>
      </c>
      <c r="I9003">
        <v>70.680000000000007</v>
      </c>
      <c r="J9003">
        <v>18</v>
      </c>
      <c r="K9003" t="s">
        <v>1543</v>
      </c>
      <c r="L9003">
        <v>2018</v>
      </c>
      <c r="M9003">
        <v>8</v>
      </c>
    </row>
    <row r="9004" spans="1:13" x14ac:dyDescent="0.25">
      <c r="A9004">
        <v>100810</v>
      </c>
      <c r="B9004" t="s">
        <v>1203</v>
      </c>
      <c r="C9004" t="s">
        <v>14</v>
      </c>
      <c r="D9004" t="s">
        <v>27</v>
      </c>
      <c r="E9004" t="s">
        <v>1201</v>
      </c>
      <c r="F9004" s="1">
        <v>43367.425381944442</v>
      </c>
      <c r="G9004">
        <v>3</v>
      </c>
      <c r="H9004">
        <v>70.680000000000007</v>
      </c>
      <c r="I9004">
        <v>212.04</v>
      </c>
      <c r="J9004">
        <v>18</v>
      </c>
      <c r="K9004" t="s">
        <v>1543</v>
      </c>
      <c r="L9004">
        <v>2018</v>
      </c>
      <c r="M9004">
        <v>9</v>
      </c>
    </row>
    <row r="9005" spans="1:13" x14ac:dyDescent="0.25">
      <c r="A9005">
        <v>100810</v>
      </c>
      <c r="B9005" t="s">
        <v>1203</v>
      </c>
      <c r="C9005" t="s">
        <v>14</v>
      </c>
      <c r="D9005" t="s">
        <v>27</v>
      </c>
      <c r="E9005" t="s">
        <v>1201</v>
      </c>
      <c r="F9005" s="1">
        <v>43416.354733796295</v>
      </c>
      <c r="G9005">
        <v>3</v>
      </c>
      <c r="H9005">
        <v>70.680000000000007</v>
      </c>
      <c r="I9005">
        <v>212.04</v>
      </c>
      <c r="J9005">
        <v>18</v>
      </c>
      <c r="K9005" t="s">
        <v>1543</v>
      </c>
      <c r="L9005">
        <v>2018</v>
      </c>
      <c r="M9005">
        <v>11</v>
      </c>
    </row>
    <row r="9006" spans="1:13" x14ac:dyDescent="0.25">
      <c r="A9006">
        <v>100810</v>
      </c>
      <c r="B9006" t="s">
        <v>1203</v>
      </c>
      <c r="C9006" t="s">
        <v>14</v>
      </c>
      <c r="D9006" t="s">
        <v>27</v>
      </c>
      <c r="E9006" t="s">
        <v>1201</v>
      </c>
      <c r="F9006" s="1">
        <v>43486.4065162037</v>
      </c>
      <c r="G9006">
        <v>2</v>
      </c>
      <c r="H9006">
        <v>57.77</v>
      </c>
      <c r="I9006">
        <v>115.54</v>
      </c>
      <c r="J9006">
        <v>18</v>
      </c>
      <c r="K9006" t="s">
        <v>1543</v>
      </c>
      <c r="L9006">
        <v>2019</v>
      </c>
      <c r="M9006">
        <v>1</v>
      </c>
    </row>
    <row r="9007" spans="1:13" x14ac:dyDescent="0.25">
      <c r="A9007">
        <v>100810</v>
      </c>
      <c r="B9007" t="s">
        <v>1203</v>
      </c>
      <c r="C9007" t="s">
        <v>14</v>
      </c>
      <c r="D9007" t="s">
        <v>27</v>
      </c>
      <c r="E9007" t="s">
        <v>1201</v>
      </c>
      <c r="F9007" s="1">
        <v>43486.4065162037</v>
      </c>
      <c r="G9007">
        <v>1</v>
      </c>
      <c r="H9007">
        <v>57.77</v>
      </c>
      <c r="I9007">
        <v>57.77</v>
      </c>
      <c r="J9007">
        <v>18</v>
      </c>
      <c r="K9007" t="s">
        <v>1543</v>
      </c>
      <c r="L9007">
        <v>2019</v>
      </c>
      <c r="M9007">
        <v>1</v>
      </c>
    </row>
    <row r="9008" spans="1:13" x14ac:dyDescent="0.25">
      <c r="A9008">
        <v>198058</v>
      </c>
      <c r="B9008" t="s">
        <v>1760</v>
      </c>
      <c r="C9008" t="s">
        <v>14</v>
      </c>
      <c r="D9008" t="s">
        <v>15</v>
      </c>
      <c r="E9008" t="s">
        <v>781</v>
      </c>
      <c r="F9008" s="1">
        <v>42744.44972222222</v>
      </c>
      <c r="G9008">
        <v>1</v>
      </c>
      <c r="H9008">
        <v>110</v>
      </c>
      <c r="I9008">
        <v>110</v>
      </c>
      <c r="J9008">
        <v>18</v>
      </c>
      <c r="K9008" t="s">
        <v>1543</v>
      </c>
      <c r="L9008">
        <v>2017</v>
      </c>
      <c r="M9008">
        <v>1</v>
      </c>
    </row>
    <row r="9009" spans="1:13" x14ac:dyDescent="0.25">
      <c r="A9009">
        <v>198058</v>
      </c>
      <c r="B9009" t="s">
        <v>1760</v>
      </c>
      <c r="C9009" t="s">
        <v>14</v>
      </c>
      <c r="D9009" t="s">
        <v>15</v>
      </c>
      <c r="E9009" t="s">
        <v>781</v>
      </c>
      <c r="F9009" s="1">
        <v>42751.406967592593</v>
      </c>
      <c r="G9009">
        <v>1</v>
      </c>
      <c r="H9009">
        <v>110</v>
      </c>
      <c r="I9009">
        <v>110</v>
      </c>
      <c r="J9009">
        <v>18</v>
      </c>
      <c r="K9009" t="s">
        <v>1543</v>
      </c>
      <c r="L9009">
        <v>2017</v>
      </c>
      <c r="M9009">
        <v>1</v>
      </c>
    </row>
    <row r="9010" spans="1:13" x14ac:dyDescent="0.25">
      <c r="A9010">
        <v>191032</v>
      </c>
      <c r="B9010" t="s">
        <v>633</v>
      </c>
      <c r="C9010" t="s">
        <v>14</v>
      </c>
      <c r="D9010" t="s">
        <v>15</v>
      </c>
      <c r="E9010" t="s">
        <v>634</v>
      </c>
      <c r="F9010" s="1">
        <v>43375.482187499998</v>
      </c>
      <c r="G9010">
        <v>1</v>
      </c>
      <c r="H9010">
        <v>29.19</v>
      </c>
      <c r="I9010">
        <v>29.19</v>
      </c>
      <c r="J9010">
        <v>18</v>
      </c>
      <c r="K9010" t="s">
        <v>1543</v>
      </c>
      <c r="L9010">
        <v>2018</v>
      </c>
      <c r="M9010">
        <v>10</v>
      </c>
    </row>
    <row r="9011" spans="1:13" x14ac:dyDescent="0.25">
      <c r="A9011">
        <v>191032</v>
      </c>
      <c r="B9011" t="s">
        <v>633</v>
      </c>
      <c r="C9011" t="s">
        <v>14</v>
      </c>
      <c r="D9011" t="s">
        <v>15</v>
      </c>
      <c r="E9011" t="s">
        <v>634</v>
      </c>
      <c r="F9011" s="1">
        <v>43570.339791666665</v>
      </c>
      <c r="G9011">
        <v>1</v>
      </c>
      <c r="H9011">
        <v>29.78</v>
      </c>
      <c r="I9011">
        <v>29.78</v>
      </c>
      <c r="J9011">
        <v>18</v>
      </c>
      <c r="K9011" t="s">
        <v>1543</v>
      </c>
      <c r="L9011">
        <v>2019</v>
      </c>
      <c r="M9011">
        <v>4</v>
      </c>
    </row>
    <row r="9012" spans="1:13" x14ac:dyDescent="0.25">
      <c r="A9012">
        <v>180058</v>
      </c>
      <c r="B9012" t="s">
        <v>635</v>
      </c>
      <c r="C9012" t="s">
        <v>14</v>
      </c>
      <c r="D9012" t="s">
        <v>15</v>
      </c>
      <c r="E9012" t="s">
        <v>17</v>
      </c>
      <c r="F9012" s="1">
        <v>43710.419942129629</v>
      </c>
      <c r="G9012">
        <v>1</v>
      </c>
      <c r="H9012">
        <v>123.3</v>
      </c>
      <c r="I9012">
        <v>123.3</v>
      </c>
      <c r="J9012">
        <v>18</v>
      </c>
      <c r="K9012" t="s">
        <v>1543</v>
      </c>
      <c r="L9012">
        <v>2019</v>
      </c>
      <c r="M9012">
        <v>9</v>
      </c>
    </row>
    <row r="9013" spans="1:13" x14ac:dyDescent="0.25">
      <c r="A9013">
        <v>201030</v>
      </c>
      <c r="B9013" t="s">
        <v>636</v>
      </c>
      <c r="C9013" t="s">
        <v>58</v>
      </c>
      <c r="D9013" t="s">
        <v>59</v>
      </c>
      <c r="E9013" t="s">
        <v>171</v>
      </c>
      <c r="F9013" s="1">
        <v>43689.566250000003</v>
      </c>
      <c r="G9013">
        <v>18</v>
      </c>
      <c r="H9013">
        <v>33.43</v>
      </c>
      <c r="I9013">
        <v>601.74</v>
      </c>
      <c r="J9013">
        <v>18</v>
      </c>
      <c r="K9013" t="s">
        <v>1543</v>
      </c>
      <c r="L9013">
        <v>2019</v>
      </c>
      <c r="M9013">
        <v>8</v>
      </c>
    </row>
    <row r="9014" spans="1:13" x14ac:dyDescent="0.25">
      <c r="A9014">
        <v>199011</v>
      </c>
      <c r="B9014" t="s">
        <v>1205</v>
      </c>
      <c r="C9014" t="s">
        <v>14</v>
      </c>
      <c r="D9014" t="s">
        <v>15</v>
      </c>
      <c r="E9014" t="s">
        <v>1206</v>
      </c>
      <c r="F9014" s="1">
        <v>42744.44972222222</v>
      </c>
      <c r="G9014">
        <v>2</v>
      </c>
      <c r="H9014">
        <v>28.25</v>
      </c>
      <c r="I9014">
        <v>56.5</v>
      </c>
      <c r="J9014">
        <v>18</v>
      </c>
      <c r="K9014" t="s">
        <v>1543</v>
      </c>
      <c r="L9014">
        <v>2017</v>
      </c>
      <c r="M9014">
        <v>1</v>
      </c>
    </row>
    <row r="9015" spans="1:13" x14ac:dyDescent="0.25">
      <c r="A9015">
        <v>199011</v>
      </c>
      <c r="B9015" t="s">
        <v>1205</v>
      </c>
      <c r="C9015" t="s">
        <v>14</v>
      </c>
      <c r="D9015" t="s">
        <v>15</v>
      </c>
      <c r="E9015" t="s">
        <v>1206</v>
      </c>
      <c r="F9015" s="1">
        <v>42772.462476851855</v>
      </c>
      <c r="G9015">
        <v>3</v>
      </c>
      <c r="H9015">
        <v>28.25</v>
      </c>
      <c r="I9015">
        <v>84.75</v>
      </c>
      <c r="J9015">
        <v>18</v>
      </c>
      <c r="K9015" t="s">
        <v>1543</v>
      </c>
      <c r="L9015">
        <v>2017</v>
      </c>
      <c r="M9015">
        <v>2</v>
      </c>
    </row>
    <row r="9016" spans="1:13" x14ac:dyDescent="0.25">
      <c r="A9016">
        <v>199011</v>
      </c>
      <c r="B9016" t="s">
        <v>1205</v>
      </c>
      <c r="C9016" t="s">
        <v>14</v>
      </c>
      <c r="D9016" t="s">
        <v>15</v>
      </c>
      <c r="E9016" t="s">
        <v>1206</v>
      </c>
      <c r="F9016" s="1">
        <v>42884.43540509259</v>
      </c>
      <c r="G9016">
        <v>3</v>
      </c>
      <c r="H9016">
        <v>28.25</v>
      </c>
      <c r="I9016">
        <v>84.75</v>
      </c>
      <c r="J9016">
        <v>18</v>
      </c>
      <c r="K9016" t="s">
        <v>1543</v>
      </c>
      <c r="L9016">
        <v>2017</v>
      </c>
      <c r="M9016">
        <v>5</v>
      </c>
    </row>
    <row r="9017" spans="1:13" x14ac:dyDescent="0.25">
      <c r="A9017">
        <v>199011</v>
      </c>
      <c r="B9017" t="s">
        <v>1205</v>
      </c>
      <c r="C9017" t="s">
        <v>14</v>
      </c>
      <c r="D9017" t="s">
        <v>15</v>
      </c>
      <c r="E9017" t="s">
        <v>1206</v>
      </c>
      <c r="F9017" s="1">
        <v>42898.440983796296</v>
      </c>
      <c r="G9017">
        <v>3</v>
      </c>
      <c r="H9017">
        <v>28.08</v>
      </c>
      <c r="I9017">
        <v>84.24</v>
      </c>
      <c r="J9017">
        <v>18</v>
      </c>
      <c r="K9017" t="s">
        <v>1543</v>
      </c>
      <c r="L9017">
        <v>2017</v>
      </c>
      <c r="M9017">
        <v>6</v>
      </c>
    </row>
    <row r="9018" spans="1:13" x14ac:dyDescent="0.25">
      <c r="A9018">
        <v>199011</v>
      </c>
      <c r="B9018" t="s">
        <v>1205</v>
      </c>
      <c r="C9018" t="s">
        <v>14</v>
      </c>
      <c r="D9018" t="s">
        <v>15</v>
      </c>
      <c r="E9018" t="s">
        <v>1206</v>
      </c>
      <c r="F9018" s="1">
        <v>43017.389930555553</v>
      </c>
      <c r="G9018">
        <v>2</v>
      </c>
      <c r="H9018">
        <v>28.08</v>
      </c>
      <c r="I9018">
        <v>56.16</v>
      </c>
      <c r="J9018">
        <v>18</v>
      </c>
      <c r="K9018" t="s">
        <v>1543</v>
      </c>
      <c r="L9018">
        <v>2017</v>
      </c>
      <c r="M9018">
        <v>10</v>
      </c>
    </row>
    <row r="9019" spans="1:13" x14ac:dyDescent="0.25">
      <c r="A9019">
        <v>199011</v>
      </c>
      <c r="B9019" t="s">
        <v>1205</v>
      </c>
      <c r="C9019" t="s">
        <v>14</v>
      </c>
      <c r="D9019" t="s">
        <v>15</v>
      </c>
      <c r="E9019" t="s">
        <v>1206</v>
      </c>
      <c r="F9019" s="1">
        <v>43017.389930555553</v>
      </c>
      <c r="G9019">
        <v>1</v>
      </c>
      <c r="H9019">
        <v>28.08</v>
      </c>
      <c r="I9019">
        <v>28.08</v>
      </c>
      <c r="J9019">
        <v>18</v>
      </c>
      <c r="K9019" t="s">
        <v>1543</v>
      </c>
      <c r="L9019">
        <v>2017</v>
      </c>
      <c r="M9019">
        <v>10</v>
      </c>
    </row>
    <row r="9020" spans="1:13" x14ac:dyDescent="0.25">
      <c r="A9020">
        <v>199011</v>
      </c>
      <c r="B9020" t="s">
        <v>1205</v>
      </c>
      <c r="C9020" t="s">
        <v>14</v>
      </c>
      <c r="D9020" t="s">
        <v>15</v>
      </c>
      <c r="E9020" t="s">
        <v>1206</v>
      </c>
      <c r="F9020" s="1">
        <v>43073.453900462962</v>
      </c>
      <c r="G9020">
        <v>1</v>
      </c>
      <c r="H9020">
        <v>28.25</v>
      </c>
      <c r="I9020">
        <v>28.25</v>
      </c>
      <c r="J9020">
        <v>18</v>
      </c>
      <c r="K9020" t="s">
        <v>1543</v>
      </c>
      <c r="L9020">
        <v>2017</v>
      </c>
      <c r="M9020">
        <v>12</v>
      </c>
    </row>
    <row r="9021" spans="1:13" x14ac:dyDescent="0.25">
      <c r="A9021">
        <v>199011</v>
      </c>
      <c r="B9021" t="s">
        <v>1205</v>
      </c>
      <c r="C9021" t="s">
        <v>14</v>
      </c>
      <c r="D9021" t="s">
        <v>15</v>
      </c>
      <c r="E9021" t="s">
        <v>1206</v>
      </c>
      <c r="F9021" s="1">
        <v>43073.453900462962</v>
      </c>
      <c r="G9021">
        <v>2</v>
      </c>
      <c r="H9021">
        <v>28.08</v>
      </c>
      <c r="I9021">
        <v>56.16</v>
      </c>
      <c r="J9021">
        <v>18</v>
      </c>
      <c r="K9021" t="s">
        <v>1543</v>
      </c>
      <c r="L9021">
        <v>2017</v>
      </c>
      <c r="M9021">
        <v>12</v>
      </c>
    </row>
    <row r="9022" spans="1:13" x14ac:dyDescent="0.25">
      <c r="A9022">
        <v>199011</v>
      </c>
      <c r="B9022" t="s">
        <v>1205</v>
      </c>
      <c r="C9022" t="s">
        <v>14</v>
      </c>
      <c r="D9022" t="s">
        <v>15</v>
      </c>
      <c r="E9022" t="s">
        <v>1206</v>
      </c>
      <c r="F9022" s="1">
        <v>43108.437719907408</v>
      </c>
      <c r="G9022">
        <v>3</v>
      </c>
      <c r="H9022">
        <v>32.57</v>
      </c>
      <c r="I9022">
        <v>97.71</v>
      </c>
      <c r="J9022">
        <v>18</v>
      </c>
      <c r="K9022" t="s">
        <v>1543</v>
      </c>
      <c r="L9022">
        <v>2018</v>
      </c>
      <c r="M9022">
        <v>1</v>
      </c>
    </row>
    <row r="9023" spans="1:13" x14ac:dyDescent="0.25">
      <c r="A9023">
        <v>199011</v>
      </c>
      <c r="B9023" t="s">
        <v>1205</v>
      </c>
      <c r="C9023" t="s">
        <v>14</v>
      </c>
      <c r="D9023" t="s">
        <v>15</v>
      </c>
      <c r="E9023" t="s">
        <v>1206</v>
      </c>
      <c r="F9023" s="1">
        <v>43171.330960648149</v>
      </c>
      <c r="G9023">
        <v>2</v>
      </c>
      <c r="H9023">
        <v>29.28</v>
      </c>
      <c r="I9023">
        <v>58.56</v>
      </c>
      <c r="J9023">
        <v>18</v>
      </c>
      <c r="K9023" t="s">
        <v>1543</v>
      </c>
      <c r="L9023">
        <v>2018</v>
      </c>
      <c r="M9023">
        <v>3</v>
      </c>
    </row>
    <row r="9024" spans="1:13" x14ac:dyDescent="0.25">
      <c r="A9024">
        <v>199011</v>
      </c>
      <c r="B9024" t="s">
        <v>1205</v>
      </c>
      <c r="C9024" t="s">
        <v>14</v>
      </c>
      <c r="D9024" t="s">
        <v>15</v>
      </c>
      <c r="E9024" t="s">
        <v>1206</v>
      </c>
      <c r="F9024" s="1">
        <v>43171.330960648149</v>
      </c>
      <c r="G9024">
        <v>1</v>
      </c>
      <c r="H9024">
        <v>29.28</v>
      </c>
      <c r="I9024">
        <v>29.28</v>
      </c>
      <c r="J9024">
        <v>18</v>
      </c>
      <c r="K9024" t="s">
        <v>1543</v>
      </c>
      <c r="L9024">
        <v>2018</v>
      </c>
      <c r="M9024">
        <v>3</v>
      </c>
    </row>
    <row r="9025" spans="1:13" x14ac:dyDescent="0.25">
      <c r="A9025">
        <v>199011</v>
      </c>
      <c r="B9025" t="s">
        <v>1205</v>
      </c>
      <c r="C9025" t="s">
        <v>14</v>
      </c>
      <c r="D9025" t="s">
        <v>15</v>
      </c>
      <c r="E9025" t="s">
        <v>1206</v>
      </c>
      <c r="F9025" s="1">
        <v>43276.328842592593</v>
      </c>
      <c r="G9025">
        <v>4</v>
      </c>
      <c r="H9025">
        <v>29.28</v>
      </c>
      <c r="I9025">
        <v>117.12</v>
      </c>
      <c r="J9025">
        <v>18</v>
      </c>
      <c r="K9025" t="s">
        <v>1543</v>
      </c>
      <c r="L9025">
        <v>2018</v>
      </c>
      <c r="M9025">
        <v>6</v>
      </c>
    </row>
    <row r="9026" spans="1:13" x14ac:dyDescent="0.25">
      <c r="A9026">
        <v>199011</v>
      </c>
      <c r="B9026" t="s">
        <v>1205</v>
      </c>
      <c r="C9026" t="s">
        <v>14</v>
      </c>
      <c r="D9026" t="s">
        <v>15</v>
      </c>
      <c r="E9026" t="s">
        <v>1206</v>
      </c>
      <c r="F9026" s="1">
        <v>43276.328842592593</v>
      </c>
      <c r="G9026">
        <v>1</v>
      </c>
      <c r="H9026">
        <v>29.28</v>
      </c>
      <c r="I9026">
        <v>29.28</v>
      </c>
      <c r="J9026">
        <v>18</v>
      </c>
      <c r="K9026" t="s">
        <v>1543</v>
      </c>
      <c r="L9026">
        <v>2018</v>
      </c>
      <c r="M9026">
        <v>6</v>
      </c>
    </row>
    <row r="9027" spans="1:13" x14ac:dyDescent="0.25">
      <c r="A9027">
        <v>199011</v>
      </c>
      <c r="B9027" t="s">
        <v>1205</v>
      </c>
      <c r="C9027" t="s">
        <v>14</v>
      </c>
      <c r="D9027" t="s">
        <v>15</v>
      </c>
      <c r="E9027" t="s">
        <v>1206</v>
      </c>
      <c r="F9027" s="1">
        <v>43451.457071759258</v>
      </c>
      <c r="G9027">
        <v>1</v>
      </c>
      <c r="H9027">
        <v>32.54</v>
      </c>
      <c r="I9027">
        <v>32.54</v>
      </c>
      <c r="J9027">
        <v>18</v>
      </c>
      <c r="K9027" t="s">
        <v>1543</v>
      </c>
      <c r="L9027">
        <v>2018</v>
      </c>
      <c r="M9027">
        <v>12</v>
      </c>
    </row>
    <row r="9028" spans="1:13" x14ac:dyDescent="0.25">
      <c r="A9028">
        <v>199011</v>
      </c>
      <c r="B9028" t="s">
        <v>1205</v>
      </c>
      <c r="C9028" t="s">
        <v>14</v>
      </c>
      <c r="D9028" t="s">
        <v>15</v>
      </c>
      <c r="E9028" t="s">
        <v>1206</v>
      </c>
      <c r="F9028" s="1">
        <v>43452.450428240743</v>
      </c>
      <c r="G9028">
        <v>4</v>
      </c>
      <c r="H9028">
        <v>28.14</v>
      </c>
      <c r="I9028">
        <v>112.56</v>
      </c>
      <c r="J9028">
        <v>18</v>
      </c>
      <c r="K9028" t="s">
        <v>1543</v>
      </c>
      <c r="L9028">
        <v>2018</v>
      </c>
      <c r="M9028">
        <v>12</v>
      </c>
    </row>
    <row r="9029" spans="1:13" x14ac:dyDescent="0.25">
      <c r="A9029">
        <v>113039</v>
      </c>
      <c r="B9029" t="s">
        <v>1209</v>
      </c>
      <c r="C9029" t="s">
        <v>14</v>
      </c>
      <c r="D9029" t="s">
        <v>15</v>
      </c>
      <c r="E9029" t="s">
        <v>1210</v>
      </c>
      <c r="F9029" s="1">
        <v>43040.487928240742</v>
      </c>
      <c r="G9029">
        <v>1</v>
      </c>
      <c r="H9029">
        <v>590.01</v>
      </c>
      <c r="I9029">
        <v>590.01</v>
      </c>
      <c r="J9029">
        <v>18</v>
      </c>
      <c r="K9029" t="s">
        <v>1543</v>
      </c>
      <c r="L9029">
        <v>2017</v>
      </c>
      <c r="M9029">
        <v>11</v>
      </c>
    </row>
    <row r="9030" spans="1:13" x14ac:dyDescent="0.25">
      <c r="A9030">
        <v>113039</v>
      </c>
      <c r="B9030" t="s">
        <v>1209</v>
      </c>
      <c r="C9030" t="s">
        <v>14</v>
      </c>
      <c r="D9030" t="s">
        <v>15</v>
      </c>
      <c r="E9030" t="s">
        <v>1210</v>
      </c>
      <c r="F9030" s="1">
        <v>43381.440335648149</v>
      </c>
      <c r="G9030">
        <v>1</v>
      </c>
      <c r="H9030">
        <v>524.79999999999995</v>
      </c>
      <c r="I9030">
        <v>524.79999999999995</v>
      </c>
      <c r="J9030">
        <v>18</v>
      </c>
      <c r="K9030" t="s">
        <v>1543</v>
      </c>
      <c r="L9030">
        <v>2018</v>
      </c>
      <c r="M9030">
        <v>10</v>
      </c>
    </row>
    <row r="9031" spans="1:13" x14ac:dyDescent="0.25">
      <c r="A9031">
        <v>172564</v>
      </c>
      <c r="B9031" t="s">
        <v>1212</v>
      </c>
      <c r="C9031" t="s">
        <v>14</v>
      </c>
      <c r="D9031" t="s">
        <v>15</v>
      </c>
      <c r="E9031" t="s">
        <v>183</v>
      </c>
      <c r="F9031" s="1">
        <v>43710.419942129629</v>
      </c>
      <c r="G9031">
        <v>1</v>
      </c>
      <c r="H9031">
        <v>471.85</v>
      </c>
      <c r="I9031">
        <v>471.85</v>
      </c>
      <c r="J9031">
        <v>18</v>
      </c>
      <c r="K9031" t="s">
        <v>1543</v>
      </c>
      <c r="L9031">
        <v>2019</v>
      </c>
      <c r="M9031">
        <v>9</v>
      </c>
    </row>
    <row r="9032" spans="1:13" x14ac:dyDescent="0.25">
      <c r="A9032">
        <v>172564</v>
      </c>
      <c r="B9032" t="s">
        <v>1212</v>
      </c>
      <c r="C9032" t="s">
        <v>14</v>
      </c>
      <c r="D9032" t="s">
        <v>15</v>
      </c>
      <c r="E9032" t="s">
        <v>183</v>
      </c>
      <c r="F9032" s="1">
        <v>43752.472314814811</v>
      </c>
      <c r="G9032">
        <v>1</v>
      </c>
      <c r="H9032">
        <v>471.28</v>
      </c>
      <c r="I9032">
        <v>471.28</v>
      </c>
      <c r="J9032">
        <v>18</v>
      </c>
      <c r="K9032" t="s">
        <v>1543</v>
      </c>
      <c r="L9032">
        <v>2019</v>
      </c>
      <c r="M9032">
        <v>10</v>
      </c>
    </row>
    <row r="9033" spans="1:13" x14ac:dyDescent="0.25">
      <c r="A9033">
        <v>127280</v>
      </c>
      <c r="B9033" t="s">
        <v>640</v>
      </c>
      <c r="C9033" t="s">
        <v>14</v>
      </c>
      <c r="D9033" t="s">
        <v>15</v>
      </c>
      <c r="E9033" t="s">
        <v>641</v>
      </c>
      <c r="F9033" s="1">
        <v>43382.454571759263</v>
      </c>
      <c r="G9033">
        <v>1</v>
      </c>
      <c r="H9033">
        <v>2207.38</v>
      </c>
      <c r="I9033">
        <v>2207.38</v>
      </c>
      <c r="J9033">
        <v>18</v>
      </c>
      <c r="K9033" t="s">
        <v>1543</v>
      </c>
      <c r="L9033">
        <v>2018</v>
      </c>
      <c r="M9033">
        <v>10</v>
      </c>
    </row>
    <row r="9034" spans="1:13" x14ac:dyDescent="0.25">
      <c r="A9034">
        <v>141727</v>
      </c>
      <c r="B9034" t="s">
        <v>1761</v>
      </c>
      <c r="C9034" t="s">
        <v>14</v>
      </c>
      <c r="D9034" t="s">
        <v>226</v>
      </c>
      <c r="E9034" t="s">
        <v>1762</v>
      </c>
      <c r="F9034" s="1">
        <v>43395.391365740739</v>
      </c>
      <c r="G9034">
        <v>1</v>
      </c>
      <c r="H9034">
        <v>144.56</v>
      </c>
      <c r="I9034">
        <v>144.56</v>
      </c>
      <c r="J9034">
        <v>18</v>
      </c>
      <c r="K9034" t="s">
        <v>1543</v>
      </c>
      <c r="L9034">
        <v>2018</v>
      </c>
      <c r="M9034">
        <v>10</v>
      </c>
    </row>
    <row r="9035" spans="1:13" x14ac:dyDescent="0.25">
      <c r="A9035">
        <v>207074</v>
      </c>
      <c r="B9035" t="s">
        <v>1763</v>
      </c>
      <c r="C9035" t="s">
        <v>14</v>
      </c>
      <c r="D9035" t="s">
        <v>27</v>
      </c>
      <c r="E9035" t="s">
        <v>292</v>
      </c>
      <c r="F9035" s="1">
        <v>43052.409444444442</v>
      </c>
      <c r="G9035">
        <v>1</v>
      </c>
      <c r="H9035">
        <v>194.65</v>
      </c>
      <c r="I9035">
        <v>194.65</v>
      </c>
      <c r="J9035">
        <v>18</v>
      </c>
      <c r="K9035" t="s">
        <v>1543</v>
      </c>
      <c r="L9035">
        <v>2017</v>
      </c>
      <c r="M9035">
        <v>11</v>
      </c>
    </row>
    <row r="9036" spans="1:13" x14ac:dyDescent="0.25">
      <c r="A9036">
        <v>191922</v>
      </c>
      <c r="B9036" t="s">
        <v>643</v>
      </c>
      <c r="C9036" t="s">
        <v>14</v>
      </c>
      <c r="D9036" t="s">
        <v>15</v>
      </c>
      <c r="E9036" t="s">
        <v>341</v>
      </c>
      <c r="F9036" s="1">
        <v>42905.456944444442</v>
      </c>
      <c r="G9036">
        <v>1</v>
      </c>
      <c r="H9036">
        <v>91.53</v>
      </c>
      <c r="I9036">
        <v>91.53</v>
      </c>
      <c r="J9036">
        <v>18</v>
      </c>
      <c r="K9036" t="s">
        <v>1543</v>
      </c>
      <c r="L9036">
        <v>2017</v>
      </c>
      <c r="M9036">
        <v>6</v>
      </c>
    </row>
    <row r="9037" spans="1:13" x14ac:dyDescent="0.25">
      <c r="A9037">
        <v>191922</v>
      </c>
      <c r="B9037" t="s">
        <v>643</v>
      </c>
      <c r="C9037" t="s">
        <v>14</v>
      </c>
      <c r="D9037" t="s">
        <v>15</v>
      </c>
      <c r="E9037" t="s">
        <v>341</v>
      </c>
      <c r="F9037" s="1">
        <v>43325.332627314812</v>
      </c>
      <c r="G9037">
        <v>1</v>
      </c>
      <c r="H9037">
        <v>92.43</v>
      </c>
      <c r="I9037">
        <v>92.43</v>
      </c>
      <c r="J9037">
        <v>18</v>
      </c>
      <c r="K9037" t="s">
        <v>1543</v>
      </c>
      <c r="L9037">
        <v>2018</v>
      </c>
      <c r="M9037">
        <v>8</v>
      </c>
    </row>
    <row r="9038" spans="1:13" x14ac:dyDescent="0.25">
      <c r="A9038">
        <v>191922</v>
      </c>
      <c r="B9038" t="s">
        <v>643</v>
      </c>
      <c r="C9038" t="s">
        <v>14</v>
      </c>
      <c r="D9038" t="s">
        <v>15</v>
      </c>
      <c r="E9038" t="s">
        <v>341</v>
      </c>
      <c r="F9038" s="1">
        <v>43416.354733796295</v>
      </c>
      <c r="G9038">
        <v>1</v>
      </c>
      <c r="H9038">
        <v>92.43</v>
      </c>
      <c r="I9038">
        <v>92.43</v>
      </c>
      <c r="J9038">
        <v>18</v>
      </c>
      <c r="K9038" t="s">
        <v>1543</v>
      </c>
      <c r="L9038">
        <v>2018</v>
      </c>
      <c r="M9038">
        <v>11</v>
      </c>
    </row>
    <row r="9039" spans="1:13" x14ac:dyDescent="0.25">
      <c r="A9039">
        <v>191922</v>
      </c>
      <c r="B9039" t="s">
        <v>643</v>
      </c>
      <c r="C9039" t="s">
        <v>14</v>
      </c>
      <c r="D9039" t="s">
        <v>15</v>
      </c>
      <c r="E9039" t="s">
        <v>341</v>
      </c>
      <c r="F9039" s="1">
        <v>43430.390590277777</v>
      </c>
      <c r="G9039">
        <v>1</v>
      </c>
      <c r="H9039">
        <v>92.43</v>
      </c>
      <c r="I9039">
        <v>92.43</v>
      </c>
      <c r="J9039">
        <v>18</v>
      </c>
      <c r="K9039" t="s">
        <v>1543</v>
      </c>
      <c r="L9039">
        <v>2018</v>
      </c>
      <c r="M9039">
        <v>11</v>
      </c>
    </row>
    <row r="9040" spans="1:13" x14ac:dyDescent="0.25">
      <c r="A9040">
        <v>191922</v>
      </c>
      <c r="B9040" t="s">
        <v>643</v>
      </c>
      <c r="C9040" t="s">
        <v>14</v>
      </c>
      <c r="D9040" t="s">
        <v>15</v>
      </c>
      <c r="E9040" t="s">
        <v>341</v>
      </c>
      <c r="F9040" s="1">
        <v>43647.421956018516</v>
      </c>
      <c r="G9040">
        <v>1</v>
      </c>
      <c r="H9040">
        <v>92.43</v>
      </c>
      <c r="I9040">
        <v>92.43</v>
      </c>
      <c r="J9040">
        <v>18</v>
      </c>
      <c r="K9040" t="s">
        <v>1543</v>
      </c>
      <c r="L9040">
        <v>2019</v>
      </c>
      <c r="M9040">
        <v>7</v>
      </c>
    </row>
    <row r="9041" spans="1:13" x14ac:dyDescent="0.25">
      <c r="A9041">
        <v>191922</v>
      </c>
      <c r="B9041" t="s">
        <v>643</v>
      </c>
      <c r="C9041" t="s">
        <v>14</v>
      </c>
      <c r="D9041" t="s">
        <v>15</v>
      </c>
      <c r="E9041" t="s">
        <v>341</v>
      </c>
      <c r="F9041" s="1">
        <v>43668.398495370369</v>
      </c>
      <c r="G9041">
        <v>1</v>
      </c>
      <c r="H9041">
        <v>70.41</v>
      </c>
      <c r="I9041">
        <v>70.41</v>
      </c>
      <c r="J9041">
        <v>18</v>
      </c>
      <c r="K9041" t="s">
        <v>1543</v>
      </c>
      <c r="L9041">
        <v>2019</v>
      </c>
      <c r="M9041">
        <v>7</v>
      </c>
    </row>
    <row r="9042" spans="1:13" x14ac:dyDescent="0.25">
      <c r="A9042">
        <v>191922</v>
      </c>
      <c r="B9042" t="s">
        <v>643</v>
      </c>
      <c r="C9042" t="s">
        <v>14</v>
      </c>
      <c r="D9042" t="s">
        <v>15</v>
      </c>
      <c r="E9042" t="s">
        <v>341</v>
      </c>
      <c r="F9042" s="1">
        <v>43745.460821759261</v>
      </c>
      <c r="G9042">
        <v>1</v>
      </c>
      <c r="H9042">
        <v>70.39</v>
      </c>
      <c r="I9042">
        <v>70.39</v>
      </c>
      <c r="J9042">
        <v>18</v>
      </c>
      <c r="K9042" t="s">
        <v>1543</v>
      </c>
      <c r="L9042">
        <v>2019</v>
      </c>
      <c r="M9042">
        <v>10</v>
      </c>
    </row>
    <row r="9043" spans="1:13" x14ac:dyDescent="0.25">
      <c r="A9043">
        <v>208204</v>
      </c>
      <c r="B9043" t="s">
        <v>644</v>
      </c>
      <c r="C9043" t="s">
        <v>14</v>
      </c>
      <c r="D9043" t="s">
        <v>15</v>
      </c>
      <c r="E9043" t="s">
        <v>341</v>
      </c>
      <c r="F9043" s="1">
        <v>42821.416122685187</v>
      </c>
      <c r="G9043">
        <v>1</v>
      </c>
      <c r="H9043">
        <v>49.32</v>
      </c>
      <c r="I9043">
        <v>49.32</v>
      </c>
      <c r="J9043">
        <v>18</v>
      </c>
      <c r="K9043" t="s">
        <v>1543</v>
      </c>
      <c r="L9043">
        <v>2017</v>
      </c>
      <c r="M9043">
        <v>3</v>
      </c>
    </row>
    <row r="9044" spans="1:13" x14ac:dyDescent="0.25">
      <c r="A9044">
        <v>208204</v>
      </c>
      <c r="B9044" t="s">
        <v>644</v>
      </c>
      <c r="C9044" t="s">
        <v>14</v>
      </c>
      <c r="D9044" t="s">
        <v>15</v>
      </c>
      <c r="E9044" t="s">
        <v>341</v>
      </c>
      <c r="F9044" s="1">
        <v>42912.410821759258</v>
      </c>
      <c r="G9044">
        <v>1</v>
      </c>
      <c r="H9044">
        <v>48.98</v>
      </c>
      <c r="I9044">
        <v>48.98</v>
      </c>
      <c r="J9044">
        <v>18</v>
      </c>
      <c r="K9044" t="s">
        <v>1543</v>
      </c>
      <c r="L9044">
        <v>2017</v>
      </c>
      <c r="M9044">
        <v>6</v>
      </c>
    </row>
    <row r="9045" spans="1:13" x14ac:dyDescent="0.25">
      <c r="A9045">
        <v>208204</v>
      </c>
      <c r="B9045" t="s">
        <v>644</v>
      </c>
      <c r="C9045" t="s">
        <v>14</v>
      </c>
      <c r="D9045" t="s">
        <v>15</v>
      </c>
      <c r="E9045" t="s">
        <v>341</v>
      </c>
      <c r="F9045" s="1">
        <v>42996.349687499998</v>
      </c>
      <c r="G9045">
        <v>1</v>
      </c>
      <c r="H9045">
        <v>48.98</v>
      </c>
      <c r="I9045">
        <v>48.98</v>
      </c>
      <c r="J9045">
        <v>18</v>
      </c>
      <c r="K9045" t="s">
        <v>1543</v>
      </c>
      <c r="L9045">
        <v>2017</v>
      </c>
      <c r="M9045">
        <v>9</v>
      </c>
    </row>
    <row r="9046" spans="1:13" x14ac:dyDescent="0.25">
      <c r="A9046">
        <v>208204</v>
      </c>
      <c r="B9046" t="s">
        <v>644</v>
      </c>
      <c r="C9046" t="s">
        <v>14</v>
      </c>
      <c r="D9046" t="s">
        <v>15</v>
      </c>
      <c r="E9046" t="s">
        <v>341</v>
      </c>
      <c r="F9046" s="1">
        <v>43136.401342592595</v>
      </c>
      <c r="G9046">
        <v>1</v>
      </c>
      <c r="H9046">
        <v>48.98</v>
      </c>
      <c r="I9046">
        <v>48.98</v>
      </c>
      <c r="J9046">
        <v>18</v>
      </c>
      <c r="K9046" t="s">
        <v>1543</v>
      </c>
      <c r="L9046">
        <v>2018</v>
      </c>
      <c r="M9046">
        <v>2</v>
      </c>
    </row>
    <row r="9047" spans="1:13" x14ac:dyDescent="0.25">
      <c r="A9047">
        <v>208203</v>
      </c>
      <c r="B9047" t="s">
        <v>1216</v>
      </c>
      <c r="C9047" t="s">
        <v>14</v>
      </c>
      <c r="D9047" t="s">
        <v>15</v>
      </c>
      <c r="E9047" t="s">
        <v>341</v>
      </c>
      <c r="F9047" s="1">
        <v>43143.416597222225</v>
      </c>
      <c r="G9047">
        <v>1</v>
      </c>
      <c r="H9047">
        <v>97.97</v>
      </c>
      <c r="I9047">
        <v>97.97</v>
      </c>
      <c r="J9047">
        <v>18</v>
      </c>
      <c r="K9047" t="s">
        <v>1543</v>
      </c>
      <c r="L9047">
        <v>2018</v>
      </c>
      <c r="M9047">
        <v>2</v>
      </c>
    </row>
    <row r="9048" spans="1:13" x14ac:dyDescent="0.25">
      <c r="A9048">
        <v>208204</v>
      </c>
      <c r="B9048" t="s">
        <v>644</v>
      </c>
      <c r="C9048" t="s">
        <v>14</v>
      </c>
      <c r="D9048" t="s">
        <v>15</v>
      </c>
      <c r="E9048" t="s">
        <v>341</v>
      </c>
      <c r="F9048" s="1">
        <v>43402.43408564815</v>
      </c>
      <c r="G9048">
        <v>1</v>
      </c>
      <c r="H9048">
        <v>48.98</v>
      </c>
      <c r="I9048">
        <v>48.98</v>
      </c>
      <c r="J9048">
        <v>18</v>
      </c>
      <c r="K9048" t="s">
        <v>1543</v>
      </c>
      <c r="L9048">
        <v>2018</v>
      </c>
      <c r="M9048">
        <v>10</v>
      </c>
    </row>
    <row r="9049" spans="1:13" x14ac:dyDescent="0.25">
      <c r="A9049">
        <v>208204</v>
      </c>
      <c r="B9049" t="s">
        <v>644</v>
      </c>
      <c r="C9049" t="s">
        <v>14</v>
      </c>
      <c r="D9049" t="s">
        <v>15</v>
      </c>
      <c r="E9049" t="s">
        <v>341</v>
      </c>
      <c r="F9049" s="1">
        <v>43437.50885416667</v>
      </c>
      <c r="G9049">
        <v>1</v>
      </c>
      <c r="H9049">
        <v>48.98</v>
      </c>
      <c r="I9049">
        <v>48.98</v>
      </c>
      <c r="J9049">
        <v>18</v>
      </c>
      <c r="K9049" t="s">
        <v>1543</v>
      </c>
      <c r="L9049">
        <v>2018</v>
      </c>
      <c r="M9049">
        <v>12</v>
      </c>
    </row>
    <row r="9050" spans="1:13" x14ac:dyDescent="0.25">
      <c r="A9050">
        <v>208204</v>
      </c>
      <c r="B9050" t="s">
        <v>644</v>
      </c>
      <c r="C9050" t="s">
        <v>14</v>
      </c>
      <c r="D9050" t="s">
        <v>15</v>
      </c>
      <c r="E9050" t="s">
        <v>341</v>
      </c>
      <c r="F9050" s="1">
        <v>43462.428368055553</v>
      </c>
      <c r="G9050">
        <v>1</v>
      </c>
      <c r="H9050">
        <v>48.98</v>
      </c>
      <c r="I9050">
        <v>48.98</v>
      </c>
      <c r="J9050">
        <v>18</v>
      </c>
      <c r="K9050" t="s">
        <v>1543</v>
      </c>
      <c r="L9050">
        <v>2018</v>
      </c>
      <c r="M9050">
        <v>12</v>
      </c>
    </row>
    <row r="9051" spans="1:13" x14ac:dyDescent="0.25">
      <c r="A9051">
        <v>208203</v>
      </c>
      <c r="B9051" t="s">
        <v>1216</v>
      </c>
      <c r="C9051" t="s">
        <v>14</v>
      </c>
      <c r="D9051" t="s">
        <v>15</v>
      </c>
      <c r="E9051" t="s">
        <v>341</v>
      </c>
      <c r="F9051" s="1">
        <v>43682.418541666666</v>
      </c>
      <c r="G9051">
        <v>1</v>
      </c>
      <c r="H9051">
        <v>97.88</v>
      </c>
      <c r="I9051">
        <v>97.88</v>
      </c>
      <c r="J9051">
        <v>18</v>
      </c>
      <c r="K9051" t="s">
        <v>1543</v>
      </c>
      <c r="L9051">
        <v>2019</v>
      </c>
      <c r="M9051">
        <v>8</v>
      </c>
    </row>
    <row r="9052" spans="1:13" x14ac:dyDescent="0.25">
      <c r="A9052">
        <v>208206</v>
      </c>
      <c r="B9052" t="s">
        <v>1217</v>
      </c>
      <c r="C9052" t="s">
        <v>14</v>
      </c>
      <c r="D9052" t="s">
        <v>15</v>
      </c>
      <c r="E9052" t="s">
        <v>341</v>
      </c>
      <c r="F9052" s="1">
        <v>43682.418541666666</v>
      </c>
      <c r="G9052">
        <v>1</v>
      </c>
      <c r="H9052">
        <v>162.01</v>
      </c>
      <c r="I9052">
        <v>162.01</v>
      </c>
      <c r="J9052">
        <v>18</v>
      </c>
      <c r="K9052" t="s">
        <v>1543</v>
      </c>
      <c r="L9052">
        <v>2019</v>
      </c>
      <c r="M9052">
        <v>8</v>
      </c>
    </row>
    <row r="9053" spans="1:13" x14ac:dyDescent="0.25">
      <c r="A9053">
        <v>208207</v>
      </c>
      <c r="B9053" t="s">
        <v>645</v>
      </c>
      <c r="C9053" t="s">
        <v>14</v>
      </c>
      <c r="D9053" t="s">
        <v>15</v>
      </c>
      <c r="E9053" t="s">
        <v>341</v>
      </c>
      <c r="F9053" s="1">
        <v>42832.564039351855</v>
      </c>
      <c r="G9053">
        <v>1</v>
      </c>
      <c r="H9053">
        <v>81.650000000000006</v>
      </c>
      <c r="I9053">
        <v>81.650000000000006</v>
      </c>
      <c r="J9053">
        <v>18</v>
      </c>
      <c r="K9053" t="s">
        <v>1543</v>
      </c>
      <c r="L9053">
        <v>2017</v>
      </c>
      <c r="M9053">
        <v>4</v>
      </c>
    </row>
    <row r="9054" spans="1:13" x14ac:dyDescent="0.25">
      <c r="A9054">
        <v>208207</v>
      </c>
      <c r="B9054" t="s">
        <v>645</v>
      </c>
      <c r="C9054" t="s">
        <v>14</v>
      </c>
      <c r="D9054" t="s">
        <v>15</v>
      </c>
      <c r="E9054" t="s">
        <v>341</v>
      </c>
      <c r="F9054" s="1">
        <v>42898.440983796296</v>
      </c>
      <c r="G9054">
        <v>1</v>
      </c>
      <c r="H9054">
        <v>81.650000000000006</v>
      </c>
      <c r="I9054">
        <v>81.650000000000006</v>
      </c>
      <c r="J9054">
        <v>18</v>
      </c>
      <c r="K9054" t="s">
        <v>1543</v>
      </c>
      <c r="L9054">
        <v>2017</v>
      </c>
      <c r="M9054">
        <v>6</v>
      </c>
    </row>
    <row r="9055" spans="1:13" x14ac:dyDescent="0.25">
      <c r="A9055">
        <v>208207</v>
      </c>
      <c r="B9055" t="s">
        <v>645</v>
      </c>
      <c r="C9055" t="s">
        <v>14</v>
      </c>
      <c r="D9055" t="s">
        <v>15</v>
      </c>
      <c r="E9055" t="s">
        <v>341</v>
      </c>
      <c r="F9055" s="1">
        <v>42979.574120370373</v>
      </c>
      <c r="G9055">
        <v>1</v>
      </c>
      <c r="H9055">
        <v>81.099999999999994</v>
      </c>
      <c r="I9055">
        <v>81.099999999999994</v>
      </c>
      <c r="J9055">
        <v>18</v>
      </c>
      <c r="K9055" t="s">
        <v>1543</v>
      </c>
      <c r="L9055">
        <v>2017</v>
      </c>
      <c r="M9055">
        <v>9</v>
      </c>
    </row>
    <row r="9056" spans="1:13" x14ac:dyDescent="0.25">
      <c r="A9056">
        <v>208207</v>
      </c>
      <c r="B9056" t="s">
        <v>645</v>
      </c>
      <c r="C9056" t="s">
        <v>14</v>
      </c>
      <c r="D9056" t="s">
        <v>15</v>
      </c>
      <c r="E9056" t="s">
        <v>341</v>
      </c>
      <c r="F9056" s="1">
        <v>42996.349687499998</v>
      </c>
      <c r="G9056">
        <v>1</v>
      </c>
      <c r="H9056">
        <v>81.099999999999994</v>
      </c>
      <c r="I9056">
        <v>81.099999999999994</v>
      </c>
      <c r="J9056">
        <v>18</v>
      </c>
      <c r="K9056" t="s">
        <v>1543</v>
      </c>
      <c r="L9056">
        <v>2017</v>
      </c>
      <c r="M9056">
        <v>9</v>
      </c>
    </row>
    <row r="9057" spans="1:13" x14ac:dyDescent="0.25">
      <c r="A9057">
        <v>208207</v>
      </c>
      <c r="B9057" t="s">
        <v>645</v>
      </c>
      <c r="C9057" t="s">
        <v>14</v>
      </c>
      <c r="D9057" t="s">
        <v>15</v>
      </c>
      <c r="E9057" t="s">
        <v>341</v>
      </c>
      <c r="F9057" s="1">
        <v>43059.417500000003</v>
      </c>
      <c r="G9057">
        <v>1</v>
      </c>
      <c r="H9057">
        <v>81.099999999999994</v>
      </c>
      <c r="I9057">
        <v>81.099999999999994</v>
      </c>
      <c r="J9057">
        <v>18</v>
      </c>
      <c r="K9057" t="s">
        <v>1543</v>
      </c>
      <c r="L9057">
        <v>2017</v>
      </c>
      <c r="M9057">
        <v>11</v>
      </c>
    </row>
    <row r="9058" spans="1:13" x14ac:dyDescent="0.25">
      <c r="A9058">
        <v>208207</v>
      </c>
      <c r="B9058" t="s">
        <v>645</v>
      </c>
      <c r="C9058" t="s">
        <v>14</v>
      </c>
      <c r="D9058" t="s">
        <v>15</v>
      </c>
      <c r="E9058" t="s">
        <v>341</v>
      </c>
      <c r="F9058" s="1">
        <v>43059.419502314813</v>
      </c>
      <c r="G9058">
        <v>1</v>
      </c>
      <c r="H9058">
        <v>81.099999999999994</v>
      </c>
      <c r="I9058">
        <v>81.099999999999994</v>
      </c>
      <c r="J9058">
        <v>18</v>
      </c>
      <c r="K9058" t="s">
        <v>1543</v>
      </c>
      <c r="L9058">
        <v>2017</v>
      </c>
      <c r="M9058">
        <v>11</v>
      </c>
    </row>
    <row r="9059" spans="1:13" x14ac:dyDescent="0.25">
      <c r="A9059">
        <v>208207</v>
      </c>
      <c r="B9059" t="s">
        <v>645</v>
      </c>
      <c r="C9059" t="s">
        <v>14</v>
      </c>
      <c r="D9059" t="s">
        <v>15</v>
      </c>
      <c r="E9059" t="s">
        <v>341</v>
      </c>
      <c r="F9059" s="1">
        <v>43073.453900462962</v>
      </c>
      <c r="G9059">
        <v>1</v>
      </c>
      <c r="H9059">
        <v>81.099999999999994</v>
      </c>
      <c r="I9059">
        <v>81.099999999999994</v>
      </c>
      <c r="J9059">
        <v>18</v>
      </c>
      <c r="K9059" t="s">
        <v>1543</v>
      </c>
      <c r="L9059">
        <v>2017</v>
      </c>
      <c r="M9059">
        <v>12</v>
      </c>
    </row>
    <row r="9060" spans="1:13" x14ac:dyDescent="0.25">
      <c r="A9060">
        <v>208207</v>
      </c>
      <c r="B9060" t="s">
        <v>645</v>
      </c>
      <c r="C9060" t="s">
        <v>14</v>
      </c>
      <c r="D9060" t="s">
        <v>15</v>
      </c>
      <c r="E9060" t="s">
        <v>341</v>
      </c>
      <c r="F9060" s="1">
        <v>43325.332627314812</v>
      </c>
      <c r="G9060">
        <v>1</v>
      </c>
      <c r="H9060">
        <v>81.09</v>
      </c>
      <c r="I9060">
        <v>81.09</v>
      </c>
      <c r="J9060">
        <v>18</v>
      </c>
      <c r="K9060" t="s">
        <v>1543</v>
      </c>
      <c r="L9060">
        <v>2018</v>
      </c>
      <c r="M9060">
        <v>8</v>
      </c>
    </row>
    <row r="9061" spans="1:13" x14ac:dyDescent="0.25">
      <c r="A9061">
        <v>208207</v>
      </c>
      <c r="B9061" t="s">
        <v>645</v>
      </c>
      <c r="C9061" t="s">
        <v>14</v>
      </c>
      <c r="D9061" t="s">
        <v>15</v>
      </c>
      <c r="E9061" t="s">
        <v>341</v>
      </c>
      <c r="F9061" s="1">
        <v>43353.40792824074</v>
      </c>
      <c r="G9061">
        <v>1</v>
      </c>
      <c r="H9061">
        <v>81.09</v>
      </c>
      <c r="I9061">
        <v>81.09</v>
      </c>
      <c r="J9061">
        <v>18</v>
      </c>
      <c r="K9061" t="s">
        <v>1543</v>
      </c>
      <c r="L9061">
        <v>2018</v>
      </c>
      <c r="M9061">
        <v>9</v>
      </c>
    </row>
    <row r="9062" spans="1:13" x14ac:dyDescent="0.25">
      <c r="A9062">
        <v>208207</v>
      </c>
      <c r="B9062" t="s">
        <v>645</v>
      </c>
      <c r="C9062" t="s">
        <v>14</v>
      </c>
      <c r="D9062" t="s">
        <v>15</v>
      </c>
      <c r="E9062" t="s">
        <v>341</v>
      </c>
      <c r="F9062" s="1">
        <v>43479.409178240741</v>
      </c>
      <c r="G9062">
        <v>1</v>
      </c>
      <c r="H9062">
        <v>81.09</v>
      </c>
      <c r="I9062">
        <v>81.09</v>
      </c>
      <c r="J9062">
        <v>18</v>
      </c>
      <c r="K9062" t="s">
        <v>1543</v>
      </c>
      <c r="L9062">
        <v>2019</v>
      </c>
      <c r="M9062">
        <v>1</v>
      </c>
    </row>
    <row r="9063" spans="1:13" x14ac:dyDescent="0.25">
      <c r="A9063">
        <v>116051</v>
      </c>
      <c r="B9063" t="s">
        <v>646</v>
      </c>
      <c r="C9063" t="s">
        <v>14</v>
      </c>
      <c r="D9063" t="s">
        <v>15</v>
      </c>
      <c r="E9063" t="s">
        <v>647</v>
      </c>
      <c r="F9063" s="1">
        <v>43532.521932870368</v>
      </c>
      <c r="G9063">
        <v>1</v>
      </c>
      <c r="H9063">
        <v>56.78</v>
      </c>
      <c r="I9063">
        <v>56.78</v>
      </c>
      <c r="J9063">
        <v>18</v>
      </c>
      <c r="K9063" t="s">
        <v>1543</v>
      </c>
      <c r="L9063">
        <v>2019</v>
      </c>
      <c r="M9063">
        <v>3</v>
      </c>
    </row>
    <row r="9064" spans="1:13" x14ac:dyDescent="0.25">
      <c r="A9064">
        <v>116051</v>
      </c>
      <c r="B9064" t="s">
        <v>646</v>
      </c>
      <c r="C9064" t="s">
        <v>14</v>
      </c>
      <c r="D9064" t="s">
        <v>15</v>
      </c>
      <c r="E9064" t="s">
        <v>647</v>
      </c>
      <c r="F9064" s="1">
        <v>43654.366527777776</v>
      </c>
      <c r="G9064">
        <v>1</v>
      </c>
      <c r="H9064">
        <v>56.78</v>
      </c>
      <c r="I9064">
        <v>56.78</v>
      </c>
      <c r="J9064">
        <v>18</v>
      </c>
      <c r="K9064" t="s">
        <v>1543</v>
      </c>
      <c r="L9064">
        <v>2019</v>
      </c>
      <c r="M9064">
        <v>7</v>
      </c>
    </row>
    <row r="9065" spans="1:13" x14ac:dyDescent="0.25">
      <c r="A9065">
        <v>159940</v>
      </c>
      <c r="B9065" t="s">
        <v>648</v>
      </c>
      <c r="C9065" t="s">
        <v>14</v>
      </c>
      <c r="D9065" t="s">
        <v>15</v>
      </c>
      <c r="E9065" t="s">
        <v>649</v>
      </c>
      <c r="F9065" s="1">
        <v>43276.328842592593</v>
      </c>
      <c r="G9065">
        <v>1</v>
      </c>
      <c r="H9065">
        <v>106.13</v>
      </c>
      <c r="I9065">
        <v>106.13</v>
      </c>
      <c r="J9065">
        <v>18</v>
      </c>
      <c r="K9065" t="s">
        <v>1543</v>
      </c>
      <c r="L9065">
        <v>2018</v>
      </c>
      <c r="M9065">
        <v>6</v>
      </c>
    </row>
    <row r="9066" spans="1:13" x14ac:dyDescent="0.25">
      <c r="A9066">
        <v>185793</v>
      </c>
      <c r="B9066" t="s">
        <v>1764</v>
      </c>
      <c r="C9066" t="s">
        <v>14</v>
      </c>
      <c r="D9066" t="s">
        <v>142</v>
      </c>
      <c r="E9066" t="s">
        <v>1765</v>
      </c>
      <c r="F9066" s="1">
        <v>42740.559733796297</v>
      </c>
      <c r="G9066">
        <v>1</v>
      </c>
      <c r="H9066">
        <v>192.05</v>
      </c>
      <c r="I9066">
        <v>192.05</v>
      </c>
      <c r="J9066">
        <v>18</v>
      </c>
      <c r="K9066" t="s">
        <v>1543</v>
      </c>
      <c r="L9066">
        <v>2017</v>
      </c>
      <c r="M9066">
        <v>1</v>
      </c>
    </row>
    <row r="9067" spans="1:13" x14ac:dyDescent="0.25">
      <c r="A9067">
        <v>185793</v>
      </c>
      <c r="B9067" t="s">
        <v>1764</v>
      </c>
      <c r="C9067" t="s">
        <v>14</v>
      </c>
      <c r="D9067" t="s">
        <v>142</v>
      </c>
      <c r="E9067" t="s">
        <v>1765</v>
      </c>
      <c r="F9067" s="1">
        <v>42740.614259259259</v>
      </c>
      <c r="G9067">
        <v>1</v>
      </c>
      <c r="H9067">
        <v>192.05</v>
      </c>
      <c r="I9067">
        <v>192.05</v>
      </c>
      <c r="J9067">
        <v>18</v>
      </c>
      <c r="K9067" t="s">
        <v>1543</v>
      </c>
      <c r="L9067">
        <v>2017</v>
      </c>
      <c r="M9067">
        <v>1</v>
      </c>
    </row>
    <row r="9068" spans="1:13" x14ac:dyDescent="0.25">
      <c r="A9068">
        <v>144324</v>
      </c>
      <c r="B9068" t="s">
        <v>1766</v>
      </c>
      <c r="C9068" t="s">
        <v>14</v>
      </c>
      <c r="D9068" t="s">
        <v>15</v>
      </c>
      <c r="E9068" t="s">
        <v>843</v>
      </c>
      <c r="F9068" s="1">
        <v>42766.611539351848</v>
      </c>
      <c r="G9068">
        <v>-2</v>
      </c>
      <c r="H9068">
        <v>1300.82</v>
      </c>
      <c r="I9068">
        <v>-2601.64</v>
      </c>
      <c r="J9068">
        <v>18</v>
      </c>
      <c r="K9068" t="s">
        <v>1543</v>
      </c>
      <c r="L9068">
        <v>2017</v>
      </c>
      <c r="M9068">
        <v>1</v>
      </c>
    </row>
    <row r="9069" spans="1:13" x14ac:dyDescent="0.25">
      <c r="A9069">
        <v>144324</v>
      </c>
      <c r="B9069" t="s">
        <v>1766</v>
      </c>
      <c r="C9069" t="s">
        <v>14</v>
      </c>
      <c r="D9069" t="s">
        <v>15</v>
      </c>
      <c r="E9069" t="s">
        <v>843</v>
      </c>
      <c r="F9069" s="1">
        <v>42766.611539351848</v>
      </c>
      <c r="G9069">
        <v>-1</v>
      </c>
      <c r="H9069">
        <v>1303.3499999999999</v>
      </c>
      <c r="I9069">
        <v>-1303.3499999999999</v>
      </c>
      <c r="J9069">
        <v>18</v>
      </c>
      <c r="K9069" t="s">
        <v>1543</v>
      </c>
      <c r="L9069">
        <v>2017</v>
      </c>
      <c r="M9069">
        <v>1</v>
      </c>
    </row>
    <row r="9070" spans="1:13" x14ac:dyDescent="0.25">
      <c r="A9070">
        <v>158172</v>
      </c>
      <c r="B9070" t="s">
        <v>1218</v>
      </c>
      <c r="C9070" t="s">
        <v>14</v>
      </c>
      <c r="D9070" t="s">
        <v>15</v>
      </c>
      <c r="E9070" t="s">
        <v>843</v>
      </c>
      <c r="F9070" s="1">
        <v>42766.612511574072</v>
      </c>
      <c r="G9070">
        <v>1</v>
      </c>
      <c r="H9070">
        <v>253.51</v>
      </c>
      <c r="I9070">
        <v>253.51</v>
      </c>
      <c r="J9070">
        <v>18</v>
      </c>
      <c r="K9070" t="s">
        <v>1543</v>
      </c>
      <c r="L9070">
        <v>2017</v>
      </c>
      <c r="M9070">
        <v>1</v>
      </c>
    </row>
    <row r="9071" spans="1:13" x14ac:dyDescent="0.25">
      <c r="A9071">
        <v>158172</v>
      </c>
      <c r="B9071" t="s">
        <v>1218</v>
      </c>
      <c r="C9071" t="s">
        <v>14</v>
      </c>
      <c r="D9071" t="s">
        <v>15</v>
      </c>
      <c r="E9071" t="s">
        <v>843</v>
      </c>
      <c r="F9071" s="1">
        <v>42766.612511574072</v>
      </c>
      <c r="G9071">
        <v>2</v>
      </c>
      <c r="H9071">
        <v>253.51</v>
      </c>
      <c r="I9071">
        <v>507.02</v>
      </c>
      <c r="J9071">
        <v>18</v>
      </c>
      <c r="K9071" t="s">
        <v>1543</v>
      </c>
      <c r="L9071">
        <v>2017</v>
      </c>
      <c r="M9071">
        <v>1</v>
      </c>
    </row>
    <row r="9072" spans="1:13" x14ac:dyDescent="0.25">
      <c r="A9072">
        <v>144324</v>
      </c>
      <c r="B9072" t="s">
        <v>1766</v>
      </c>
      <c r="C9072" t="s">
        <v>14</v>
      </c>
      <c r="D9072" t="s">
        <v>15</v>
      </c>
      <c r="E9072" t="s">
        <v>843</v>
      </c>
      <c r="F9072" s="1">
        <v>42793.416712962964</v>
      </c>
      <c r="G9072">
        <v>1</v>
      </c>
      <c r="H9072">
        <v>1300.82</v>
      </c>
      <c r="I9072">
        <v>1300.82</v>
      </c>
      <c r="J9072">
        <v>18</v>
      </c>
      <c r="K9072" t="s">
        <v>1543</v>
      </c>
      <c r="L9072">
        <v>2017</v>
      </c>
      <c r="M9072">
        <v>2</v>
      </c>
    </row>
    <row r="9073" spans="1:13" x14ac:dyDescent="0.25">
      <c r="A9073">
        <v>144324</v>
      </c>
      <c r="B9073" t="s">
        <v>1766</v>
      </c>
      <c r="C9073" t="s">
        <v>14</v>
      </c>
      <c r="D9073" t="s">
        <v>15</v>
      </c>
      <c r="E9073" t="s">
        <v>843</v>
      </c>
      <c r="F9073" s="1">
        <v>42898.440983796296</v>
      </c>
      <c r="G9073">
        <v>1</v>
      </c>
      <c r="H9073">
        <v>1300.82</v>
      </c>
      <c r="I9073">
        <v>1300.82</v>
      </c>
      <c r="J9073">
        <v>18</v>
      </c>
      <c r="K9073" t="s">
        <v>1543</v>
      </c>
      <c r="L9073">
        <v>2017</v>
      </c>
      <c r="M9073">
        <v>6</v>
      </c>
    </row>
    <row r="9074" spans="1:13" x14ac:dyDescent="0.25">
      <c r="A9074">
        <v>144324</v>
      </c>
      <c r="B9074" t="s">
        <v>1766</v>
      </c>
      <c r="C9074" t="s">
        <v>14</v>
      </c>
      <c r="D9074" t="s">
        <v>15</v>
      </c>
      <c r="E9074" t="s">
        <v>843</v>
      </c>
      <c r="F9074" s="1">
        <v>42979.574120370373</v>
      </c>
      <c r="G9074">
        <v>1</v>
      </c>
      <c r="H9074">
        <v>1303.3499999999999</v>
      </c>
      <c r="I9074">
        <v>1303.3499999999999</v>
      </c>
      <c r="J9074">
        <v>18</v>
      </c>
      <c r="K9074" t="s">
        <v>1543</v>
      </c>
      <c r="L9074">
        <v>2017</v>
      </c>
      <c r="M9074">
        <v>9</v>
      </c>
    </row>
    <row r="9075" spans="1:13" x14ac:dyDescent="0.25">
      <c r="A9075">
        <v>144324</v>
      </c>
      <c r="B9075" t="s">
        <v>1766</v>
      </c>
      <c r="C9075" t="s">
        <v>14</v>
      </c>
      <c r="D9075" t="s">
        <v>15</v>
      </c>
      <c r="E9075" t="s">
        <v>843</v>
      </c>
      <c r="F9075" s="1">
        <v>43010.343402777777</v>
      </c>
      <c r="G9075">
        <v>1</v>
      </c>
      <c r="H9075">
        <v>1291.95</v>
      </c>
      <c r="I9075">
        <v>1291.95</v>
      </c>
      <c r="J9075">
        <v>18</v>
      </c>
      <c r="K9075" t="s">
        <v>1543</v>
      </c>
      <c r="L9075">
        <v>2017</v>
      </c>
      <c r="M9075">
        <v>10</v>
      </c>
    </row>
    <row r="9076" spans="1:13" x14ac:dyDescent="0.25">
      <c r="A9076">
        <v>158172</v>
      </c>
      <c r="B9076" t="s">
        <v>1218</v>
      </c>
      <c r="C9076" t="s">
        <v>14</v>
      </c>
      <c r="D9076" t="s">
        <v>15</v>
      </c>
      <c r="E9076" t="s">
        <v>843</v>
      </c>
      <c r="F9076" s="1">
        <v>43017.389930555553</v>
      </c>
      <c r="G9076">
        <v>1</v>
      </c>
      <c r="H9076">
        <v>251.78</v>
      </c>
      <c r="I9076">
        <v>251.78</v>
      </c>
      <c r="J9076">
        <v>18</v>
      </c>
      <c r="K9076" t="s">
        <v>1543</v>
      </c>
      <c r="L9076">
        <v>2017</v>
      </c>
      <c r="M9076">
        <v>10</v>
      </c>
    </row>
    <row r="9077" spans="1:13" x14ac:dyDescent="0.25">
      <c r="A9077">
        <v>144324</v>
      </c>
      <c r="B9077" t="s">
        <v>1766</v>
      </c>
      <c r="C9077" t="s">
        <v>14</v>
      </c>
      <c r="D9077" t="s">
        <v>15</v>
      </c>
      <c r="E9077" t="s">
        <v>843</v>
      </c>
      <c r="F9077" s="1">
        <v>43080.359155092592</v>
      </c>
      <c r="G9077">
        <v>1</v>
      </c>
      <c r="H9077">
        <v>1291.95</v>
      </c>
      <c r="I9077">
        <v>1291.95</v>
      </c>
      <c r="J9077">
        <v>18</v>
      </c>
      <c r="K9077" t="s">
        <v>1543</v>
      </c>
      <c r="L9077">
        <v>2017</v>
      </c>
      <c r="M9077">
        <v>12</v>
      </c>
    </row>
    <row r="9078" spans="1:13" x14ac:dyDescent="0.25">
      <c r="A9078">
        <v>158172</v>
      </c>
      <c r="B9078" t="s">
        <v>1218</v>
      </c>
      <c r="C9078" t="s">
        <v>14</v>
      </c>
      <c r="D9078" t="s">
        <v>15</v>
      </c>
      <c r="E9078" t="s">
        <v>843</v>
      </c>
      <c r="F9078" s="1">
        <v>43283.322164351855</v>
      </c>
      <c r="G9078">
        <v>1</v>
      </c>
      <c r="H9078">
        <v>251.78</v>
      </c>
      <c r="I9078">
        <v>251.78</v>
      </c>
      <c r="J9078">
        <v>18</v>
      </c>
      <c r="K9078" t="s">
        <v>1543</v>
      </c>
      <c r="L9078">
        <v>2018</v>
      </c>
      <c r="M9078">
        <v>7</v>
      </c>
    </row>
    <row r="9079" spans="1:13" x14ac:dyDescent="0.25">
      <c r="A9079">
        <v>158172</v>
      </c>
      <c r="B9079" t="s">
        <v>1218</v>
      </c>
      <c r="C9079" t="s">
        <v>14</v>
      </c>
      <c r="D9079" t="s">
        <v>15</v>
      </c>
      <c r="E9079" t="s">
        <v>843</v>
      </c>
      <c r="F9079" s="1">
        <v>43332.364282407405</v>
      </c>
      <c r="G9079">
        <v>1</v>
      </c>
      <c r="H9079">
        <v>251.76</v>
      </c>
      <c r="I9079">
        <v>251.76</v>
      </c>
      <c r="J9079">
        <v>18</v>
      </c>
      <c r="K9079" t="s">
        <v>1543</v>
      </c>
      <c r="L9079">
        <v>2018</v>
      </c>
      <c r="M9079">
        <v>8</v>
      </c>
    </row>
    <row r="9080" spans="1:13" x14ac:dyDescent="0.25">
      <c r="A9080">
        <v>158172</v>
      </c>
      <c r="B9080" t="s">
        <v>1218</v>
      </c>
      <c r="C9080" t="s">
        <v>14</v>
      </c>
      <c r="D9080" t="s">
        <v>15</v>
      </c>
      <c r="E9080" t="s">
        <v>843</v>
      </c>
      <c r="F9080" s="1">
        <v>43332.364282407405</v>
      </c>
      <c r="G9080">
        <v>1</v>
      </c>
      <c r="H9080">
        <v>251.76</v>
      </c>
      <c r="I9080">
        <v>251.76</v>
      </c>
      <c r="J9080">
        <v>18</v>
      </c>
      <c r="K9080" t="s">
        <v>1543</v>
      </c>
      <c r="L9080">
        <v>2018</v>
      </c>
      <c r="M9080">
        <v>8</v>
      </c>
    </row>
    <row r="9081" spans="1:13" x14ac:dyDescent="0.25">
      <c r="A9081">
        <v>144324</v>
      </c>
      <c r="B9081" t="s">
        <v>1766</v>
      </c>
      <c r="C9081" t="s">
        <v>14</v>
      </c>
      <c r="D9081" t="s">
        <v>15</v>
      </c>
      <c r="E9081" t="s">
        <v>843</v>
      </c>
      <c r="F9081" s="1">
        <v>43374.413958333331</v>
      </c>
      <c r="G9081">
        <v>1</v>
      </c>
      <c r="H9081">
        <v>1303.3499999999999</v>
      </c>
      <c r="I9081">
        <v>1303.3499999999999</v>
      </c>
      <c r="J9081">
        <v>18</v>
      </c>
      <c r="K9081" t="s">
        <v>1543</v>
      </c>
      <c r="L9081">
        <v>2018</v>
      </c>
      <c r="M9081">
        <v>10</v>
      </c>
    </row>
    <row r="9082" spans="1:13" x14ac:dyDescent="0.25">
      <c r="A9082">
        <v>144324</v>
      </c>
      <c r="B9082" t="s">
        <v>1766</v>
      </c>
      <c r="C9082" t="s">
        <v>14</v>
      </c>
      <c r="D9082" t="s">
        <v>15</v>
      </c>
      <c r="E9082" t="s">
        <v>843</v>
      </c>
      <c r="F9082" s="1">
        <v>43451.457071759258</v>
      </c>
      <c r="G9082">
        <v>1</v>
      </c>
      <c r="H9082">
        <v>1291.95</v>
      </c>
      <c r="I9082">
        <v>1291.95</v>
      </c>
      <c r="J9082">
        <v>18</v>
      </c>
      <c r="K9082" t="s">
        <v>1543</v>
      </c>
      <c r="L9082">
        <v>2018</v>
      </c>
      <c r="M9082">
        <v>12</v>
      </c>
    </row>
    <row r="9083" spans="1:13" x14ac:dyDescent="0.25">
      <c r="A9083">
        <v>144324</v>
      </c>
      <c r="B9083" t="s">
        <v>1766</v>
      </c>
      <c r="C9083" t="s">
        <v>14</v>
      </c>
      <c r="D9083" t="s">
        <v>15</v>
      </c>
      <c r="E9083" t="s">
        <v>843</v>
      </c>
      <c r="F9083" s="1">
        <v>43507.406377314815</v>
      </c>
      <c r="G9083">
        <v>1</v>
      </c>
      <c r="H9083">
        <v>1291.95</v>
      </c>
      <c r="I9083">
        <v>1291.95</v>
      </c>
      <c r="J9083">
        <v>18</v>
      </c>
      <c r="K9083" t="s">
        <v>1543</v>
      </c>
      <c r="L9083">
        <v>2019</v>
      </c>
      <c r="M9083">
        <v>2</v>
      </c>
    </row>
    <row r="9084" spans="1:13" x14ac:dyDescent="0.25">
      <c r="A9084">
        <v>144324</v>
      </c>
      <c r="B9084" t="s">
        <v>1766</v>
      </c>
      <c r="C9084" t="s">
        <v>14</v>
      </c>
      <c r="D9084" t="s">
        <v>15</v>
      </c>
      <c r="E9084" t="s">
        <v>843</v>
      </c>
      <c r="F9084" s="1">
        <v>43549.435300925928</v>
      </c>
      <c r="G9084">
        <v>1</v>
      </c>
      <c r="H9084">
        <v>1291.95</v>
      </c>
      <c r="I9084">
        <v>1291.95</v>
      </c>
      <c r="J9084">
        <v>18</v>
      </c>
      <c r="K9084" t="s">
        <v>1543</v>
      </c>
      <c r="L9084">
        <v>2019</v>
      </c>
      <c r="M9084">
        <v>3</v>
      </c>
    </row>
    <row r="9085" spans="1:13" x14ac:dyDescent="0.25">
      <c r="A9085">
        <v>144324</v>
      </c>
      <c r="B9085" t="s">
        <v>1766</v>
      </c>
      <c r="C9085" t="s">
        <v>14</v>
      </c>
      <c r="D9085" t="s">
        <v>15</v>
      </c>
      <c r="E9085" t="s">
        <v>843</v>
      </c>
      <c r="F9085" s="1">
        <v>43763.414803240739</v>
      </c>
      <c r="G9085">
        <v>1</v>
      </c>
      <c r="H9085">
        <v>1290.3</v>
      </c>
      <c r="I9085">
        <v>1290.3</v>
      </c>
      <c r="J9085">
        <v>18</v>
      </c>
      <c r="K9085" t="s">
        <v>1543</v>
      </c>
      <c r="L9085">
        <v>2019</v>
      </c>
      <c r="M9085">
        <v>10</v>
      </c>
    </row>
    <row r="9086" spans="1:13" x14ac:dyDescent="0.25">
      <c r="A9086">
        <v>206474</v>
      </c>
      <c r="B9086" t="s">
        <v>1767</v>
      </c>
      <c r="C9086" t="s">
        <v>14</v>
      </c>
      <c r="D9086" t="s">
        <v>15</v>
      </c>
      <c r="E9086" t="s">
        <v>1768</v>
      </c>
      <c r="F9086" s="1">
        <v>43419.568425925929</v>
      </c>
      <c r="G9086">
        <v>1</v>
      </c>
      <c r="H9086">
        <v>605.79</v>
      </c>
      <c r="I9086">
        <v>605.79</v>
      </c>
      <c r="J9086">
        <v>18</v>
      </c>
      <c r="K9086" t="s">
        <v>1543</v>
      </c>
      <c r="L9086">
        <v>2018</v>
      </c>
      <c r="M9086">
        <v>11</v>
      </c>
    </row>
    <row r="9087" spans="1:13" x14ac:dyDescent="0.25">
      <c r="A9087">
        <v>119653</v>
      </c>
      <c r="B9087" t="s">
        <v>651</v>
      </c>
      <c r="C9087" t="s">
        <v>14</v>
      </c>
      <c r="D9087" t="s">
        <v>15</v>
      </c>
      <c r="E9087" t="s">
        <v>42</v>
      </c>
      <c r="F9087" s="1">
        <v>42950.415763888886</v>
      </c>
      <c r="G9087">
        <v>1</v>
      </c>
      <c r="H9087">
        <v>157.4</v>
      </c>
      <c r="I9087">
        <v>157.4</v>
      </c>
      <c r="J9087">
        <v>18</v>
      </c>
      <c r="K9087" t="s">
        <v>1543</v>
      </c>
      <c r="L9087">
        <v>2017</v>
      </c>
      <c r="M9087">
        <v>8</v>
      </c>
    </row>
    <row r="9088" spans="1:13" x14ac:dyDescent="0.25">
      <c r="A9088">
        <v>848866</v>
      </c>
      <c r="B9088" t="s">
        <v>650</v>
      </c>
      <c r="C9088" t="s">
        <v>14</v>
      </c>
      <c r="D9088" t="s">
        <v>15</v>
      </c>
      <c r="E9088" t="s">
        <v>42</v>
      </c>
      <c r="F9088" s="1">
        <v>43563.420960648145</v>
      </c>
      <c r="G9088">
        <v>1</v>
      </c>
      <c r="H9088">
        <v>255.4</v>
      </c>
      <c r="I9088">
        <v>255.4</v>
      </c>
      <c r="J9088">
        <v>18</v>
      </c>
      <c r="K9088" t="s">
        <v>1543</v>
      </c>
      <c r="L9088">
        <v>2019</v>
      </c>
      <c r="M9088">
        <v>4</v>
      </c>
    </row>
    <row r="9089" spans="1:13" x14ac:dyDescent="0.25">
      <c r="A9089">
        <v>848866</v>
      </c>
      <c r="B9089" t="s">
        <v>650</v>
      </c>
      <c r="C9089" t="s">
        <v>14</v>
      </c>
      <c r="D9089" t="s">
        <v>15</v>
      </c>
      <c r="E9089" t="s">
        <v>42</v>
      </c>
      <c r="F9089" s="1">
        <v>43640.447997685187</v>
      </c>
      <c r="G9089">
        <v>1</v>
      </c>
      <c r="H9089">
        <v>255.4</v>
      </c>
      <c r="I9089">
        <v>255.4</v>
      </c>
      <c r="J9089">
        <v>18</v>
      </c>
      <c r="K9089" t="s">
        <v>1543</v>
      </c>
      <c r="L9089">
        <v>2019</v>
      </c>
      <c r="M9089">
        <v>6</v>
      </c>
    </row>
    <row r="9090" spans="1:13" x14ac:dyDescent="0.25">
      <c r="A9090">
        <v>848866</v>
      </c>
      <c r="B9090" t="s">
        <v>650</v>
      </c>
      <c r="C9090" t="s">
        <v>14</v>
      </c>
      <c r="D9090" t="s">
        <v>15</v>
      </c>
      <c r="E9090" t="s">
        <v>42</v>
      </c>
      <c r="F9090" s="1">
        <v>43745.460821759261</v>
      </c>
      <c r="G9090">
        <v>1</v>
      </c>
      <c r="H9090">
        <v>255.1</v>
      </c>
      <c r="I9090">
        <v>255.1</v>
      </c>
      <c r="J9090">
        <v>18</v>
      </c>
      <c r="K9090" t="s">
        <v>1543</v>
      </c>
      <c r="L9090">
        <v>2019</v>
      </c>
      <c r="M9090">
        <v>10</v>
      </c>
    </row>
    <row r="9091" spans="1:13" x14ac:dyDescent="0.25">
      <c r="A9091">
        <v>193013</v>
      </c>
      <c r="B9091" t="s">
        <v>653</v>
      </c>
      <c r="C9091" t="s">
        <v>14</v>
      </c>
      <c r="D9091" t="s">
        <v>15</v>
      </c>
      <c r="E9091" t="s">
        <v>652</v>
      </c>
      <c r="F9091" s="1">
        <v>42793.416712962964</v>
      </c>
      <c r="G9091">
        <v>1</v>
      </c>
      <c r="H9091">
        <v>44.12</v>
      </c>
      <c r="I9091">
        <v>44.12</v>
      </c>
      <c r="J9091">
        <v>18</v>
      </c>
      <c r="K9091" t="s">
        <v>1543</v>
      </c>
      <c r="L9091">
        <v>2017</v>
      </c>
      <c r="M9091">
        <v>2</v>
      </c>
    </row>
    <row r="9092" spans="1:13" x14ac:dyDescent="0.25">
      <c r="A9092">
        <v>193016</v>
      </c>
      <c r="B9092" t="s">
        <v>654</v>
      </c>
      <c r="C9092" t="s">
        <v>14</v>
      </c>
      <c r="D9092" t="s">
        <v>15</v>
      </c>
      <c r="E9092" t="s">
        <v>652</v>
      </c>
      <c r="F9092" s="1">
        <v>42793.416712962964</v>
      </c>
      <c r="G9092">
        <v>1</v>
      </c>
      <c r="H9092">
        <v>88.25</v>
      </c>
      <c r="I9092">
        <v>88.25</v>
      </c>
      <c r="J9092">
        <v>18</v>
      </c>
      <c r="K9092" t="s">
        <v>1543</v>
      </c>
      <c r="L9092">
        <v>2017</v>
      </c>
      <c r="M9092">
        <v>2</v>
      </c>
    </row>
    <row r="9093" spans="1:13" x14ac:dyDescent="0.25">
      <c r="A9093">
        <v>848251</v>
      </c>
      <c r="B9093" t="s">
        <v>655</v>
      </c>
      <c r="C9093" t="s">
        <v>14</v>
      </c>
      <c r="D9093" t="s">
        <v>15</v>
      </c>
      <c r="E9093" t="s">
        <v>652</v>
      </c>
      <c r="F9093" s="1">
        <v>42916.525277777779</v>
      </c>
      <c r="G9093">
        <v>1</v>
      </c>
      <c r="H9093">
        <v>164.19</v>
      </c>
      <c r="I9093">
        <v>164.19</v>
      </c>
      <c r="J9093">
        <v>18</v>
      </c>
      <c r="K9093" t="s">
        <v>1543</v>
      </c>
      <c r="L9093">
        <v>2017</v>
      </c>
      <c r="M9093">
        <v>6</v>
      </c>
    </row>
    <row r="9094" spans="1:13" x14ac:dyDescent="0.25">
      <c r="A9094">
        <v>117162</v>
      </c>
      <c r="B9094" t="s">
        <v>1769</v>
      </c>
      <c r="C9094" t="s">
        <v>14</v>
      </c>
      <c r="D9094" t="s">
        <v>15</v>
      </c>
      <c r="E9094" t="s">
        <v>1770</v>
      </c>
      <c r="F9094" s="1">
        <v>42926.419953703706</v>
      </c>
      <c r="G9094">
        <v>1</v>
      </c>
      <c r="H9094">
        <v>126.41</v>
      </c>
      <c r="I9094">
        <v>126.41</v>
      </c>
      <c r="J9094">
        <v>18</v>
      </c>
      <c r="K9094" t="s">
        <v>1543</v>
      </c>
      <c r="L9094">
        <v>2017</v>
      </c>
      <c r="M9094">
        <v>7</v>
      </c>
    </row>
    <row r="9095" spans="1:13" x14ac:dyDescent="0.25">
      <c r="A9095">
        <v>117163</v>
      </c>
      <c r="B9095" t="s">
        <v>1771</v>
      </c>
      <c r="C9095" t="s">
        <v>14</v>
      </c>
      <c r="D9095" t="s">
        <v>15</v>
      </c>
      <c r="E9095" t="s">
        <v>1770</v>
      </c>
      <c r="F9095" s="1">
        <v>42996.349687499998</v>
      </c>
      <c r="G9095">
        <v>1</v>
      </c>
      <c r="H9095">
        <v>180.63</v>
      </c>
      <c r="I9095">
        <v>180.63</v>
      </c>
      <c r="J9095">
        <v>18</v>
      </c>
      <c r="K9095" t="s">
        <v>1543</v>
      </c>
      <c r="L9095">
        <v>2017</v>
      </c>
      <c r="M9095">
        <v>9</v>
      </c>
    </row>
    <row r="9096" spans="1:13" x14ac:dyDescent="0.25">
      <c r="A9096">
        <v>117162</v>
      </c>
      <c r="B9096" t="s">
        <v>1769</v>
      </c>
      <c r="C9096" t="s">
        <v>14</v>
      </c>
      <c r="D9096" t="s">
        <v>15</v>
      </c>
      <c r="E9096" t="s">
        <v>1770</v>
      </c>
      <c r="F9096" s="1">
        <v>43416.354733796295</v>
      </c>
      <c r="G9096">
        <v>1</v>
      </c>
      <c r="H9096">
        <v>126.4</v>
      </c>
      <c r="I9096">
        <v>126.4</v>
      </c>
      <c r="J9096">
        <v>18</v>
      </c>
      <c r="K9096" t="s">
        <v>1543</v>
      </c>
      <c r="L9096">
        <v>2018</v>
      </c>
      <c r="M9096">
        <v>11</v>
      </c>
    </row>
    <row r="9097" spans="1:13" x14ac:dyDescent="0.25">
      <c r="A9097">
        <v>117162</v>
      </c>
      <c r="B9097" t="s">
        <v>1769</v>
      </c>
      <c r="C9097" t="s">
        <v>14</v>
      </c>
      <c r="D9097" t="s">
        <v>15</v>
      </c>
      <c r="E9097" t="s">
        <v>1770</v>
      </c>
      <c r="F9097" s="1">
        <v>43486.4065162037</v>
      </c>
      <c r="G9097">
        <v>1</v>
      </c>
      <c r="H9097">
        <v>126.4</v>
      </c>
      <c r="I9097">
        <v>126.4</v>
      </c>
      <c r="J9097">
        <v>18</v>
      </c>
      <c r="K9097" t="s">
        <v>1543</v>
      </c>
      <c r="L9097">
        <v>2019</v>
      </c>
      <c r="M9097">
        <v>1</v>
      </c>
    </row>
    <row r="9098" spans="1:13" x14ac:dyDescent="0.25">
      <c r="A9098">
        <v>844145</v>
      </c>
      <c r="B9098" t="s">
        <v>1222</v>
      </c>
      <c r="C9098" t="s">
        <v>14</v>
      </c>
      <c r="D9098" t="s">
        <v>15</v>
      </c>
      <c r="E9098" t="s">
        <v>309</v>
      </c>
      <c r="F9098" s="1">
        <v>42772.462476851855</v>
      </c>
      <c r="G9098">
        <v>1</v>
      </c>
      <c r="H9098">
        <v>32.76</v>
      </c>
      <c r="I9098">
        <v>32.76</v>
      </c>
      <c r="J9098">
        <v>18</v>
      </c>
      <c r="K9098" t="s">
        <v>1543</v>
      </c>
      <c r="L9098">
        <v>2017</v>
      </c>
      <c r="M9098">
        <v>2</v>
      </c>
    </row>
    <row r="9099" spans="1:13" x14ac:dyDescent="0.25">
      <c r="A9099">
        <v>844145</v>
      </c>
      <c r="B9099" t="s">
        <v>1222</v>
      </c>
      <c r="C9099" t="s">
        <v>14</v>
      </c>
      <c r="D9099" t="s">
        <v>15</v>
      </c>
      <c r="E9099" t="s">
        <v>309</v>
      </c>
      <c r="F9099" s="1">
        <v>42772.462476851855</v>
      </c>
      <c r="G9099">
        <v>1</v>
      </c>
      <c r="H9099">
        <v>32.76</v>
      </c>
      <c r="I9099">
        <v>32.76</v>
      </c>
      <c r="J9099">
        <v>18</v>
      </c>
      <c r="K9099" t="s">
        <v>1543</v>
      </c>
      <c r="L9099">
        <v>2017</v>
      </c>
      <c r="M9099">
        <v>2</v>
      </c>
    </row>
    <row r="9100" spans="1:13" x14ac:dyDescent="0.25">
      <c r="A9100">
        <v>844145</v>
      </c>
      <c r="B9100" t="s">
        <v>1222</v>
      </c>
      <c r="C9100" t="s">
        <v>14</v>
      </c>
      <c r="D9100" t="s">
        <v>15</v>
      </c>
      <c r="E9100" t="s">
        <v>309</v>
      </c>
      <c r="F9100" s="1">
        <v>42772.462476851855</v>
      </c>
      <c r="G9100">
        <v>1</v>
      </c>
      <c r="H9100">
        <v>32.76</v>
      </c>
      <c r="I9100">
        <v>32.76</v>
      </c>
      <c r="J9100">
        <v>18</v>
      </c>
      <c r="K9100" t="s">
        <v>1543</v>
      </c>
      <c r="L9100">
        <v>2017</v>
      </c>
      <c r="M9100">
        <v>2</v>
      </c>
    </row>
    <row r="9101" spans="1:13" x14ac:dyDescent="0.25">
      <c r="A9101">
        <v>844145</v>
      </c>
      <c r="B9101" t="s">
        <v>1222</v>
      </c>
      <c r="C9101" t="s">
        <v>14</v>
      </c>
      <c r="D9101" t="s">
        <v>15</v>
      </c>
      <c r="E9101" t="s">
        <v>309</v>
      </c>
      <c r="F9101" s="1">
        <v>42807.452152777776</v>
      </c>
      <c r="G9101">
        <v>2</v>
      </c>
      <c r="H9101">
        <v>32.76</v>
      </c>
      <c r="I9101">
        <v>65.52</v>
      </c>
      <c r="J9101">
        <v>18</v>
      </c>
      <c r="K9101" t="s">
        <v>1543</v>
      </c>
      <c r="L9101">
        <v>2017</v>
      </c>
      <c r="M9101">
        <v>3</v>
      </c>
    </row>
    <row r="9102" spans="1:13" x14ac:dyDescent="0.25">
      <c r="A9102">
        <v>844145</v>
      </c>
      <c r="B9102" t="s">
        <v>1222</v>
      </c>
      <c r="C9102" t="s">
        <v>14</v>
      </c>
      <c r="D9102" t="s">
        <v>15</v>
      </c>
      <c r="E9102" t="s">
        <v>309</v>
      </c>
      <c r="F9102" s="1">
        <v>43073.453900462962</v>
      </c>
      <c r="G9102">
        <v>3</v>
      </c>
      <c r="H9102">
        <v>36.950000000000003</v>
      </c>
      <c r="I9102">
        <v>110.85</v>
      </c>
      <c r="J9102">
        <v>18</v>
      </c>
      <c r="K9102" t="s">
        <v>1543</v>
      </c>
      <c r="L9102">
        <v>2017</v>
      </c>
      <c r="M9102">
        <v>12</v>
      </c>
    </row>
    <row r="9103" spans="1:13" x14ac:dyDescent="0.25">
      <c r="A9103">
        <v>844145</v>
      </c>
      <c r="B9103" t="s">
        <v>1222</v>
      </c>
      <c r="C9103" t="s">
        <v>14</v>
      </c>
      <c r="D9103" t="s">
        <v>15</v>
      </c>
      <c r="E9103" t="s">
        <v>309</v>
      </c>
      <c r="F9103" s="1">
        <v>43108.437719907408</v>
      </c>
      <c r="G9103">
        <v>1</v>
      </c>
      <c r="H9103">
        <v>36.950000000000003</v>
      </c>
      <c r="I9103">
        <v>36.950000000000003</v>
      </c>
      <c r="J9103">
        <v>18</v>
      </c>
      <c r="K9103" t="s">
        <v>1543</v>
      </c>
      <c r="L9103">
        <v>2018</v>
      </c>
      <c r="M9103">
        <v>1</v>
      </c>
    </row>
    <row r="9104" spans="1:13" x14ac:dyDescent="0.25">
      <c r="A9104">
        <v>844145</v>
      </c>
      <c r="B9104" t="s">
        <v>1222</v>
      </c>
      <c r="C9104" t="s">
        <v>14</v>
      </c>
      <c r="D9104" t="s">
        <v>15</v>
      </c>
      <c r="E9104" t="s">
        <v>309</v>
      </c>
      <c r="F9104" s="1">
        <v>43108.437719907408</v>
      </c>
      <c r="G9104">
        <v>2</v>
      </c>
      <c r="H9104">
        <v>36.950000000000003</v>
      </c>
      <c r="I9104">
        <v>73.900000000000006</v>
      </c>
      <c r="J9104">
        <v>18</v>
      </c>
      <c r="K9104" t="s">
        <v>1543</v>
      </c>
      <c r="L9104">
        <v>2018</v>
      </c>
      <c r="M9104">
        <v>1</v>
      </c>
    </row>
    <row r="9105" spans="1:13" x14ac:dyDescent="0.25">
      <c r="A9105">
        <v>844145</v>
      </c>
      <c r="B9105" t="s">
        <v>1222</v>
      </c>
      <c r="C9105" t="s">
        <v>14</v>
      </c>
      <c r="D9105" t="s">
        <v>15</v>
      </c>
      <c r="E9105" t="s">
        <v>309</v>
      </c>
      <c r="F9105" s="1">
        <v>43171.330960648149</v>
      </c>
      <c r="G9105">
        <v>3</v>
      </c>
      <c r="H9105">
        <v>36.909999999999997</v>
      </c>
      <c r="I9105">
        <v>110.73</v>
      </c>
      <c r="J9105">
        <v>18</v>
      </c>
      <c r="K9105" t="s">
        <v>1543</v>
      </c>
      <c r="L9105">
        <v>2018</v>
      </c>
      <c r="M9105">
        <v>3</v>
      </c>
    </row>
    <row r="9106" spans="1:13" x14ac:dyDescent="0.25">
      <c r="A9106">
        <v>844145</v>
      </c>
      <c r="B9106" t="s">
        <v>1222</v>
      </c>
      <c r="C9106" t="s">
        <v>14</v>
      </c>
      <c r="D9106" t="s">
        <v>15</v>
      </c>
      <c r="E9106" t="s">
        <v>309</v>
      </c>
      <c r="F9106" s="1">
        <v>43438.540462962963</v>
      </c>
      <c r="G9106">
        <v>3</v>
      </c>
      <c r="H9106">
        <v>30.76</v>
      </c>
      <c r="I9106">
        <v>92.28</v>
      </c>
      <c r="J9106">
        <v>18</v>
      </c>
      <c r="K9106" t="s">
        <v>1543</v>
      </c>
      <c r="L9106">
        <v>2018</v>
      </c>
      <c r="M9106">
        <v>12</v>
      </c>
    </row>
    <row r="9107" spans="1:13" x14ac:dyDescent="0.25">
      <c r="A9107">
        <v>844145</v>
      </c>
      <c r="B9107" t="s">
        <v>1222</v>
      </c>
      <c r="C9107" t="s">
        <v>14</v>
      </c>
      <c r="D9107" t="s">
        <v>15</v>
      </c>
      <c r="E9107" t="s">
        <v>309</v>
      </c>
      <c r="F9107" s="1">
        <v>43451.457071759258</v>
      </c>
      <c r="G9107">
        <v>1</v>
      </c>
      <c r="H9107">
        <v>32.299999999999997</v>
      </c>
      <c r="I9107">
        <v>32.299999999999997</v>
      </c>
      <c r="J9107">
        <v>18</v>
      </c>
      <c r="K9107" t="s">
        <v>1543</v>
      </c>
      <c r="L9107">
        <v>2018</v>
      </c>
      <c r="M9107">
        <v>12</v>
      </c>
    </row>
    <row r="9108" spans="1:13" x14ac:dyDescent="0.25">
      <c r="A9108">
        <v>844145</v>
      </c>
      <c r="B9108" t="s">
        <v>1222</v>
      </c>
      <c r="C9108" t="s">
        <v>14</v>
      </c>
      <c r="D9108" t="s">
        <v>15</v>
      </c>
      <c r="E9108" t="s">
        <v>309</v>
      </c>
      <c r="F9108" s="1">
        <v>43451.457071759258</v>
      </c>
      <c r="G9108">
        <v>1</v>
      </c>
      <c r="H9108">
        <v>32.299999999999997</v>
      </c>
      <c r="I9108">
        <v>32.299999999999997</v>
      </c>
      <c r="J9108">
        <v>18</v>
      </c>
      <c r="K9108" t="s">
        <v>1543</v>
      </c>
      <c r="L9108">
        <v>2018</v>
      </c>
      <c r="M9108">
        <v>12</v>
      </c>
    </row>
    <row r="9109" spans="1:13" x14ac:dyDescent="0.25">
      <c r="A9109">
        <v>844145</v>
      </c>
      <c r="B9109" t="s">
        <v>1222</v>
      </c>
      <c r="C9109" t="s">
        <v>14</v>
      </c>
      <c r="D9109" t="s">
        <v>15</v>
      </c>
      <c r="E9109" t="s">
        <v>309</v>
      </c>
      <c r="F9109" s="1">
        <v>43451.457071759258</v>
      </c>
      <c r="G9109">
        <v>3</v>
      </c>
      <c r="H9109">
        <v>32.299999999999997</v>
      </c>
      <c r="I9109">
        <v>96.9</v>
      </c>
      <c r="J9109">
        <v>18</v>
      </c>
      <c r="K9109" t="s">
        <v>1543</v>
      </c>
      <c r="L9109">
        <v>2018</v>
      </c>
      <c r="M9109">
        <v>12</v>
      </c>
    </row>
    <row r="9110" spans="1:13" x14ac:dyDescent="0.25">
      <c r="A9110">
        <v>844145</v>
      </c>
      <c r="B9110" t="s">
        <v>1222</v>
      </c>
      <c r="C9110" t="s">
        <v>14</v>
      </c>
      <c r="D9110" t="s">
        <v>15</v>
      </c>
      <c r="E9110" t="s">
        <v>309</v>
      </c>
      <c r="F9110" s="1">
        <v>43808.420671296299</v>
      </c>
      <c r="G9110">
        <v>1</v>
      </c>
      <c r="H9110">
        <v>40.229999999999997</v>
      </c>
      <c r="I9110">
        <v>40.229999999999997</v>
      </c>
      <c r="J9110">
        <v>18</v>
      </c>
      <c r="K9110" t="s">
        <v>1543</v>
      </c>
      <c r="L9110">
        <v>2019</v>
      </c>
      <c r="M9110">
        <v>12</v>
      </c>
    </row>
    <row r="9111" spans="1:13" x14ac:dyDescent="0.25">
      <c r="A9111">
        <v>844145</v>
      </c>
      <c r="B9111" t="s">
        <v>1222</v>
      </c>
      <c r="C9111" t="s">
        <v>14</v>
      </c>
      <c r="D9111" t="s">
        <v>15</v>
      </c>
      <c r="E9111" t="s">
        <v>309</v>
      </c>
      <c r="F9111" s="1">
        <v>43808.420671296299</v>
      </c>
      <c r="G9111">
        <v>2</v>
      </c>
      <c r="H9111">
        <v>37.380000000000003</v>
      </c>
      <c r="I9111">
        <v>74.760000000000005</v>
      </c>
      <c r="J9111">
        <v>18</v>
      </c>
      <c r="K9111" t="s">
        <v>1543</v>
      </c>
      <c r="L9111">
        <v>2019</v>
      </c>
      <c r="M9111">
        <v>12</v>
      </c>
    </row>
    <row r="9112" spans="1:13" x14ac:dyDescent="0.25">
      <c r="A9112">
        <v>115518</v>
      </c>
      <c r="B9112" t="s">
        <v>658</v>
      </c>
      <c r="C9112" t="s">
        <v>14</v>
      </c>
      <c r="D9112" t="s">
        <v>15</v>
      </c>
      <c r="E9112" t="s">
        <v>659</v>
      </c>
      <c r="F9112" s="1">
        <v>43259.507141203707</v>
      </c>
      <c r="G9112">
        <v>1</v>
      </c>
      <c r="H9112">
        <v>62.47</v>
      </c>
      <c r="I9112">
        <v>62.47</v>
      </c>
      <c r="J9112">
        <v>18</v>
      </c>
      <c r="K9112" t="s">
        <v>1543</v>
      </c>
      <c r="L9112">
        <v>2018</v>
      </c>
      <c r="M9112">
        <v>6</v>
      </c>
    </row>
    <row r="9113" spans="1:13" x14ac:dyDescent="0.25">
      <c r="A9113">
        <v>842351</v>
      </c>
      <c r="B9113" t="s">
        <v>1229</v>
      </c>
      <c r="C9113" t="s">
        <v>14</v>
      </c>
      <c r="D9113" t="s">
        <v>27</v>
      </c>
      <c r="E9113" t="s">
        <v>1228</v>
      </c>
      <c r="F9113" s="1">
        <v>42793.416712962964</v>
      </c>
      <c r="G9113">
        <v>1</v>
      </c>
      <c r="H9113">
        <v>77.510000000000005</v>
      </c>
      <c r="I9113">
        <v>77.510000000000005</v>
      </c>
      <c r="J9113">
        <v>18</v>
      </c>
      <c r="K9113" t="s">
        <v>1543</v>
      </c>
      <c r="L9113">
        <v>2017</v>
      </c>
      <c r="M9113">
        <v>2</v>
      </c>
    </row>
    <row r="9114" spans="1:13" x14ac:dyDescent="0.25">
      <c r="A9114">
        <v>842351</v>
      </c>
      <c r="B9114" t="s">
        <v>1229</v>
      </c>
      <c r="C9114" t="s">
        <v>14</v>
      </c>
      <c r="D9114" t="s">
        <v>27</v>
      </c>
      <c r="E9114" t="s">
        <v>1228</v>
      </c>
      <c r="F9114" s="1">
        <v>42926.419953703706</v>
      </c>
      <c r="G9114">
        <v>1</v>
      </c>
      <c r="H9114">
        <v>77.06</v>
      </c>
      <c r="I9114">
        <v>77.06</v>
      </c>
      <c r="J9114">
        <v>18</v>
      </c>
      <c r="K9114" t="s">
        <v>1543</v>
      </c>
      <c r="L9114">
        <v>2017</v>
      </c>
      <c r="M9114">
        <v>7</v>
      </c>
    </row>
    <row r="9115" spans="1:13" x14ac:dyDescent="0.25">
      <c r="A9115">
        <v>188900</v>
      </c>
      <c r="B9115" t="s">
        <v>662</v>
      </c>
      <c r="C9115" t="s">
        <v>14</v>
      </c>
      <c r="D9115" t="s">
        <v>15</v>
      </c>
      <c r="E9115" t="s">
        <v>663</v>
      </c>
      <c r="F9115" s="1">
        <v>42751.406967592593</v>
      </c>
      <c r="G9115">
        <v>2</v>
      </c>
      <c r="H9115">
        <v>78.790000000000006</v>
      </c>
      <c r="I9115">
        <v>157.58000000000001</v>
      </c>
      <c r="J9115">
        <v>18</v>
      </c>
      <c r="K9115" t="s">
        <v>1543</v>
      </c>
      <c r="L9115">
        <v>2017</v>
      </c>
      <c r="M9115">
        <v>1</v>
      </c>
    </row>
    <row r="9116" spans="1:13" x14ac:dyDescent="0.25">
      <c r="A9116">
        <v>188900</v>
      </c>
      <c r="B9116" t="s">
        <v>662</v>
      </c>
      <c r="C9116" t="s">
        <v>14</v>
      </c>
      <c r="D9116" t="s">
        <v>15</v>
      </c>
      <c r="E9116" t="s">
        <v>663</v>
      </c>
      <c r="F9116" s="1">
        <v>42765.410243055558</v>
      </c>
      <c r="G9116">
        <v>2</v>
      </c>
      <c r="H9116">
        <v>78.790000000000006</v>
      </c>
      <c r="I9116">
        <v>157.58000000000001</v>
      </c>
      <c r="J9116">
        <v>18</v>
      </c>
      <c r="K9116" t="s">
        <v>1543</v>
      </c>
      <c r="L9116">
        <v>2017</v>
      </c>
      <c r="M9116">
        <v>1</v>
      </c>
    </row>
    <row r="9117" spans="1:13" x14ac:dyDescent="0.25">
      <c r="A9117">
        <v>188900</v>
      </c>
      <c r="B9117" t="s">
        <v>662</v>
      </c>
      <c r="C9117" t="s">
        <v>14</v>
      </c>
      <c r="D9117" t="s">
        <v>15</v>
      </c>
      <c r="E9117" t="s">
        <v>663</v>
      </c>
      <c r="F9117" s="1">
        <v>42779.460648148146</v>
      </c>
      <c r="G9117">
        <v>2</v>
      </c>
      <c r="H9117">
        <v>78.64</v>
      </c>
      <c r="I9117">
        <v>157.28</v>
      </c>
      <c r="J9117">
        <v>18</v>
      </c>
      <c r="K9117" t="s">
        <v>1543</v>
      </c>
      <c r="L9117">
        <v>2017</v>
      </c>
      <c r="M9117">
        <v>2</v>
      </c>
    </row>
    <row r="9118" spans="1:13" x14ac:dyDescent="0.25">
      <c r="A9118">
        <v>188900</v>
      </c>
      <c r="B9118" t="s">
        <v>662</v>
      </c>
      <c r="C9118" t="s">
        <v>14</v>
      </c>
      <c r="D9118" t="s">
        <v>15</v>
      </c>
      <c r="E9118" t="s">
        <v>663</v>
      </c>
      <c r="F9118" s="1">
        <v>42898.440983796296</v>
      </c>
      <c r="G9118">
        <v>1</v>
      </c>
      <c r="H9118">
        <v>78.64</v>
      </c>
      <c r="I9118">
        <v>78.64</v>
      </c>
      <c r="J9118">
        <v>18</v>
      </c>
      <c r="K9118" t="s">
        <v>1543</v>
      </c>
      <c r="L9118">
        <v>2017</v>
      </c>
      <c r="M9118">
        <v>6</v>
      </c>
    </row>
    <row r="9119" spans="1:13" x14ac:dyDescent="0.25">
      <c r="A9119">
        <v>188900</v>
      </c>
      <c r="B9119" t="s">
        <v>662</v>
      </c>
      <c r="C9119" t="s">
        <v>14</v>
      </c>
      <c r="D9119" t="s">
        <v>15</v>
      </c>
      <c r="E9119" t="s">
        <v>663</v>
      </c>
      <c r="F9119" s="1">
        <v>42898.440983796296</v>
      </c>
      <c r="G9119">
        <v>1</v>
      </c>
      <c r="H9119">
        <v>78.180000000000007</v>
      </c>
      <c r="I9119">
        <v>78.180000000000007</v>
      </c>
      <c r="J9119">
        <v>18</v>
      </c>
      <c r="K9119" t="s">
        <v>1543</v>
      </c>
      <c r="L9119">
        <v>2017</v>
      </c>
      <c r="M9119">
        <v>6</v>
      </c>
    </row>
    <row r="9120" spans="1:13" x14ac:dyDescent="0.25">
      <c r="A9120">
        <v>188900</v>
      </c>
      <c r="B9120" t="s">
        <v>662</v>
      </c>
      <c r="C9120" t="s">
        <v>14</v>
      </c>
      <c r="D9120" t="s">
        <v>15</v>
      </c>
      <c r="E9120" t="s">
        <v>663</v>
      </c>
      <c r="F9120" s="1">
        <v>43010.343402777777</v>
      </c>
      <c r="G9120">
        <v>1</v>
      </c>
      <c r="H9120">
        <v>77.34</v>
      </c>
      <c r="I9120">
        <v>77.34</v>
      </c>
      <c r="J9120">
        <v>18</v>
      </c>
      <c r="K9120" t="s">
        <v>1543</v>
      </c>
      <c r="L9120">
        <v>2017</v>
      </c>
      <c r="M9120">
        <v>10</v>
      </c>
    </row>
    <row r="9121" spans="1:13" x14ac:dyDescent="0.25">
      <c r="A9121">
        <v>188900</v>
      </c>
      <c r="B9121" t="s">
        <v>662</v>
      </c>
      <c r="C9121" t="s">
        <v>14</v>
      </c>
      <c r="D9121" t="s">
        <v>15</v>
      </c>
      <c r="E9121" t="s">
        <v>663</v>
      </c>
      <c r="F9121" s="1">
        <v>43010.343402777777</v>
      </c>
      <c r="G9121">
        <v>2</v>
      </c>
      <c r="H9121">
        <v>78.180000000000007</v>
      </c>
      <c r="I9121">
        <v>156.36000000000001</v>
      </c>
      <c r="J9121">
        <v>18</v>
      </c>
      <c r="K9121" t="s">
        <v>1543</v>
      </c>
      <c r="L9121">
        <v>2017</v>
      </c>
      <c r="M9121">
        <v>10</v>
      </c>
    </row>
    <row r="9122" spans="1:13" x14ac:dyDescent="0.25">
      <c r="A9122">
        <v>188900</v>
      </c>
      <c r="B9122" t="s">
        <v>662</v>
      </c>
      <c r="C9122" t="s">
        <v>14</v>
      </c>
      <c r="D9122" t="s">
        <v>15</v>
      </c>
      <c r="E9122" t="s">
        <v>663</v>
      </c>
      <c r="F9122" s="1">
        <v>43059.417500000003</v>
      </c>
      <c r="G9122">
        <v>3</v>
      </c>
      <c r="H9122">
        <v>76.569999999999993</v>
      </c>
      <c r="I9122">
        <v>229.71</v>
      </c>
      <c r="J9122">
        <v>18</v>
      </c>
      <c r="K9122" t="s">
        <v>1543</v>
      </c>
      <c r="L9122">
        <v>2017</v>
      </c>
      <c r="M9122">
        <v>11</v>
      </c>
    </row>
    <row r="9123" spans="1:13" x14ac:dyDescent="0.25">
      <c r="A9123">
        <v>188900</v>
      </c>
      <c r="B9123" t="s">
        <v>662</v>
      </c>
      <c r="C9123" t="s">
        <v>14</v>
      </c>
      <c r="D9123" t="s">
        <v>15</v>
      </c>
      <c r="E9123" t="s">
        <v>663</v>
      </c>
      <c r="F9123" s="1">
        <v>43059.419502314813</v>
      </c>
      <c r="G9123">
        <v>2</v>
      </c>
      <c r="H9123">
        <v>76.569999999999993</v>
      </c>
      <c r="I9123">
        <v>153.13999999999999</v>
      </c>
      <c r="J9123">
        <v>18</v>
      </c>
      <c r="K9123" t="s">
        <v>1543</v>
      </c>
      <c r="L9123">
        <v>2017</v>
      </c>
      <c r="M9123">
        <v>11</v>
      </c>
    </row>
    <row r="9124" spans="1:13" x14ac:dyDescent="0.25">
      <c r="A9124">
        <v>188900</v>
      </c>
      <c r="B9124" t="s">
        <v>662</v>
      </c>
      <c r="C9124" t="s">
        <v>14</v>
      </c>
      <c r="D9124" t="s">
        <v>15</v>
      </c>
      <c r="E9124" t="s">
        <v>663</v>
      </c>
      <c r="F9124" s="1">
        <v>43059.419502314813</v>
      </c>
      <c r="G9124">
        <v>1</v>
      </c>
      <c r="H9124">
        <v>83.59</v>
      </c>
      <c r="I9124">
        <v>83.59</v>
      </c>
      <c r="J9124">
        <v>18</v>
      </c>
      <c r="K9124" t="s">
        <v>1543</v>
      </c>
      <c r="L9124">
        <v>2017</v>
      </c>
      <c r="M9124">
        <v>11</v>
      </c>
    </row>
    <row r="9125" spans="1:13" x14ac:dyDescent="0.25">
      <c r="A9125">
        <v>188900</v>
      </c>
      <c r="B9125" t="s">
        <v>662</v>
      </c>
      <c r="C9125" t="s">
        <v>14</v>
      </c>
      <c r="D9125" t="s">
        <v>15</v>
      </c>
      <c r="E9125" t="s">
        <v>663</v>
      </c>
      <c r="F9125" s="1">
        <v>43164.410092592596</v>
      </c>
      <c r="G9125">
        <v>3</v>
      </c>
      <c r="H9125">
        <v>81.819999999999993</v>
      </c>
      <c r="I9125">
        <v>245.46</v>
      </c>
      <c r="J9125">
        <v>18</v>
      </c>
      <c r="K9125" t="s">
        <v>1543</v>
      </c>
      <c r="L9125">
        <v>2018</v>
      </c>
      <c r="M9125">
        <v>3</v>
      </c>
    </row>
    <row r="9126" spans="1:13" x14ac:dyDescent="0.25">
      <c r="A9126">
        <v>188900</v>
      </c>
      <c r="B9126" t="s">
        <v>662</v>
      </c>
      <c r="C9126" t="s">
        <v>14</v>
      </c>
      <c r="D9126" t="s">
        <v>15</v>
      </c>
      <c r="E9126" t="s">
        <v>663</v>
      </c>
      <c r="F9126" s="1">
        <v>43416.354733796295</v>
      </c>
      <c r="G9126">
        <v>3</v>
      </c>
      <c r="H9126">
        <v>81.819999999999993</v>
      </c>
      <c r="I9126">
        <v>245.46</v>
      </c>
      <c r="J9126">
        <v>18</v>
      </c>
      <c r="K9126" t="s">
        <v>1543</v>
      </c>
      <c r="L9126">
        <v>2018</v>
      </c>
      <c r="M9126">
        <v>11</v>
      </c>
    </row>
    <row r="9127" spans="1:13" x14ac:dyDescent="0.25">
      <c r="A9127">
        <v>188900</v>
      </c>
      <c r="B9127" t="s">
        <v>662</v>
      </c>
      <c r="C9127" t="s">
        <v>14</v>
      </c>
      <c r="D9127" t="s">
        <v>15</v>
      </c>
      <c r="E9127" t="s">
        <v>663</v>
      </c>
      <c r="F9127" s="1">
        <v>43486.4065162037</v>
      </c>
      <c r="G9127">
        <v>3</v>
      </c>
      <c r="H9127">
        <v>81.819999999999993</v>
      </c>
      <c r="I9127">
        <v>245.46</v>
      </c>
      <c r="J9127">
        <v>18</v>
      </c>
      <c r="K9127" t="s">
        <v>1543</v>
      </c>
      <c r="L9127">
        <v>2019</v>
      </c>
      <c r="M9127">
        <v>1</v>
      </c>
    </row>
    <row r="9128" spans="1:13" x14ac:dyDescent="0.25">
      <c r="A9128">
        <v>202821</v>
      </c>
      <c r="B9128" t="s">
        <v>1772</v>
      </c>
      <c r="C9128" t="s">
        <v>14</v>
      </c>
      <c r="D9128" t="s">
        <v>15</v>
      </c>
      <c r="E9128" t="s">
        <v>663</v>
      </c>
      <c r="F9128" s="1">
        <v>43479.409178240741</v>
      </c>
      <c r="G9128">
        <v>1</v>
      </c>
      <c r="H9128">
        <v>81.91</v>
      </c>
      <c r="I9128">
        <v>81.91</v>
      </c>
      <c r="J9128">
        <v>18</v>
      </c>
      <c r="K9128" t="s">
        <v>1543</v>
      </c>
      <c r="L9128">
        <v>2019</v>
      </c>
      <c r="M9128">
        <v>1</v>
      </c>
    </row>
    <row r="9129" spans="1:13" x14ac:dyDescent="0.25">
      <c r="A9129">
        <v>202822</v>
      </c>
      <c r="B9129" t="s">
        <v>1773</v>
      </c>
      <c r="C9129" t="s">
        <v>14</v>
      </c>
      <c r="D9129" t="s">
        <v>15</v>
      </c>
      <c r="E9129" t="s">
        <v>663</v>
      </c>
      <c r="F9129" s="1">
        <v>43818.334548611114</v>
      </c>
      <c r="G9129">
        <v>2</v>
      </c>
      <c r="H9129">
        <v>111.46</v>
      </c>
      <c r="I9129">
        <v>222.92</v>
      </c>
      <c r="J9129">
        <v>18</v>
      </c>
      <c r="K9129" t="s">
        <v>1543</v>
      </c>
      <c r="L9129">
        <v>2019</v>
      </c>
      <c r="M9129">
        <v>12</v>
      </c>
    </row>
    <row r="9130" spans="1:13" x14ac:dyDescent="0.25">
      <c r="A9130">
        <v>23868</v>
      </c>
      <c r="B9130" t="s">
        <v>1774</v>
      </c>
      <c r="C9130" t="s">
        <v>14</v>
      </c>
      <c r="D9130" t="s">
        <v>15</v>
      </c>
      <c r="E9130" t="s">
        <v>1231</v>
      </c>
      <c r="F9130" s="1">
        <v>43074.417164351849</v>
      </c>
      <c r="G9130">
        <v>1</v>
      </c>
      <c r="H9130">
        <v>475.19</v>
      </c>
      <c r="I9130">
        <v>475.19</v>
      </c>
      <c r="J9130">
        <v>18</v>
      </c>
      <c r="K9130" t="s">
        <v>1543</v>
      </c>
      <c r="L9130">
        <v>2017</v>
      </c>
      <c r="M9130">
        <v>12</v>
      </c>
    </row>
    <row r="9131" spans="1:13" x14ac:dyDescent="0.25">
      <c r="A9131">
        <v>23868</v>
      </c>
      <c r="B9131" t="s">
        <v>1774</v>
      </c>
      <c r="C9131" t="s">
        <v>14</v>
      </c>
      <c r="D9131" t="s">
        <v>15</v>
      </c>
      <c r="E9131" t="s">
        <v>1231</v>
      </c>
      <c r="F9131" s="1">
        <v>43074.417164351849</v>
      </c>
      <c r="G9131">
        <v>1</v>
      </c>
      <c r="H9131">
        <v>475.19</v>
      </c>
      <c r="I9131">
        <v>475.19</v>
      </c>
      <c r="J9131">
        <v>18</v>
      </c>
      <c r="K9131" t="s">
        <v>1543</v>
      </c>
      <c r="L9131">
        <v>2017</v>
      </c>
      <c r="M9131">
        <v>12</v>
      </c>
    </row>
    <row r="9132" spans="1:13" x14ac:dyDescent="0.25">
      <c r="A9132">
        <v>23868</v>
      </c>
      <c r="B9132" t="s">
        <v>1774</v>
      </c>
      <c r="C9132" t="s">
        <v>14</v>
      </c>
      <c r="D9132" t="s">
        <v>15</v>
      </c>
      <c r="E9132" t="s">
        <v>1231</v>
      </c>
      <c r="F9132" s="1">
        <v>43074.417164351849</v>
      </c>
      <c r="G9132">
        <v>2</v>
      </c>
      <c r="H9132">
        <v>472.41</v>
      </c>
      <c r="I9132">
        <v>944.82</v>
      </c>
      <c r="J9132">
        <v>18</v>
      </c>
      <c r="K9132" t="s">
        <v>1543</v>
      </c>
      <c r="L9132">
        <v>2017</v>
      </c>
      <c r="M9132">
        <v>12</v>
      </c>
    </row>
    <row r="9133" spans="1:13" x14ac:dyDescent="0.25">
      <c r="A9133">
        <v>123870</v>
      </c>
      <c r="B9133" t="s">
        <v>1498</v>
      </c>
      <c r="C9133" t="s">
        <v>14</v>
      </c>
      <c r="D9133" t="s">
        <v>15</v>
      </c>
      <c r="E9133" t="s">
        <v>1231</v>
      </c>
      <c r="F9133" s="1">
        <v>43132.419363425928</v>
      </c>
      <c r="G9133">
        <v>1</v>
      </c>
      <c r="H9133">
        <v>1887.6</v>
      </c>
      <c r="I9133">
        <v>1887.6</v>
      </c>
      <c r="J9133">
        <v>18</v>
      </c>
      <c r="K9133" t="s">
        <v>1543</v>
      </c>
      <c r="L9133">
        <v>2018</v>
      </c>
      <c r="M9133">
        <v>2</v>
      </c>
    </row>
    <row r="9134" spans="1:13" x14ac:dyDescent="0.25">
      <c r="A9134">
        <v>123876</v>
      </c>
      <c r="B9134" t="s">
        <v>1230</v>
      </c>
      <c r="C9134" t="s">
        <v>14</v>
      </c>
      <c r="D9134" t="s">
        <v>15</v>
      </c>
      <c r="E9134" t="s">
        <v>1231</v>
      </c>
      <c r="F9134" s="1">
        <v>42877.407546296294</v>
      </c>
      <c r="G9134">
        <v>1</v>
      </c>
      <c r="H9134">
        <v>1887.79</v>
      </c>
      <c r="I9134">
        <v>1887.79</v>
      </c>
      <c r="J9134">
        <v>18</v>
      </c>
      <c r="K9134" t="s">
        <v>1543</v>
      </c>
      <c r="L9134">
        <v>2017</v>
      </c>
      <c r="M9134">
        <v>5</v>
      </c>
    </row>
    <row r="9135" spans="1:13" x14ac:dyDescent="0.25">
      <c r="A9135">
        <v>844636</v>
      </c>
      <c r="B9135" t="s">
        <v>1234</v>
      </c>
      <c r="C9135" t="s">
        <v>14</v>
      </c>
      <c r="D9135" t="s">
        <v>226</v>
      </c>
      <c r="E9135" t="s">
        <v>1235</v>
      </c>
      <c r="F9135" s="1">
        <v>43742.324999999997</v>
      </c>
      <c r="G9135">
        <v>1</v>
      </c>
      <c r="H9135">
        <v>347.41</v>
      </c>
      <c r="I9135">
        <v>347.41</v>
      </c>
      <c r="J9135">
        <v>18</v>
      </c>
      <c r="K9135" t="s">
        <v>1543</v>
      </c>
      <c r="L9135">
        <v>2019</v>
      </c>
      <c r="M9135">
        <v>10</v>
      </c>
    </row>
    <row r="9136" spans="1:13" x14ac:dyDescent="0.25">
      <c r="A9136">
        <v>145609</v>
      </c>
      <c r="B9136" t="s">
        <v>1236</v>
      </c>
      <c r="C9136" t="s">
        <v>14</v>
      </c>
      <c r="D9136" t="s">
        <v>226</v>
      </c>
      <c r="E9136" t="s">
        <v>1237</v>
      </c>
      <c r="F9136" s="1">
        <v>42894.587453703702</v>
      </c>
      <c r="G9136">
        <v>5</v>
      </c>
      <c r="H9136">
        <v>371.75</v>
      </c>
      <c r="I9136">
        <v>1858.75</v>
      </c>
      <c r="J9136">
        <v>18</v>
      </c>
      <c r="K9136" t="s">
        <v>1543</v>
      </c>
      <c r="L9136">
        <v>2017</v>
      </c>
      <c r="M9136">
        <v>6</v>
      </c>
    </row>
    <row r="9137" spans="1:13" x14ac:dyDescent="0.25">
      <c r="A9137">
        <v>145609</v>
      </c>
      <c r="B9137" t="s">
        <v>1236</v>
      </c>
      <c r="C9137" t="s">
        <v>14</v>
      </c>
      <c r="D9137" t="s">
        <v>226</v>
      </c>
      <c r="E9137" t="s">
        <v>1237</v>
      </c>
      <c r="F9137" s="1">
        <v>42894.587453703702</v>
      </c>
      <c r="G9137">
        <v>1</v>
      </c>
      <c r="H9137">
        <v>371.75</v>
      </c>
      <c r="I9137">
        <v>371.75</v>
      </c>
      <c r="J9137">
        <v>18</v>
      </c>
      <c r="K9137" t="s">
        <v>1543</v>
      </c>
      <c r="L9137">
        <v>2017</v>
      </c>
      <c r="M9137">
        <v>6</v>
      </c>
    </row>
    <row r="9138" spans="1:13" x14ac:dyDescent="0.25">
      <c r="A9138">
        <v>145609</v>
      </c>
      <c r="B9138" t="s">
        <v>1236</v>
      </c>
      <c r="C9138" t="s">
        <v>14</v>
      </c>
      <c r="D9138" t="s">
        <v>226</v>
      </c>
      <c r="E9138" t="s">
        <v>1237</v>
      </c>
      <c r="F9138" s="1">
        <v>42905.559513888889</v>
      </c>
      <c r="G9138">
        <v>4</v>
      </c>
      <c r="H9138">
        <v>371.75</v>
      </c>
      <c r="I9138">
        <v>1487</v>
      </c>
      <c r="J9138">
        <v>18</v>
      </c>
      <c r="K9138" t="s">
        <v>1543</v>
      </c>
      <c r="L9138">
        <v>2017</v>
      </c>
      <c r="M9138">
        <v>6</v>
      </c>
    </row>
    <row r="9139" spans="1:13" x14ac:dyDescent="0.25">
      <c r="A9139">
        <v>845050</v>
      </c>
      <c r="B9139" t="s">
        <v>1775</v>
      </c>
      <c r="C9139" t="s">
        <v>14</v>
      </c>
      <c r="D9139" t="s">
        <v>15</v>
      </c>
      <c r="E9139" t="s">
        <v>623</v>
      </c>
      <c r="F9139" s="1">
        <v>43584.450497685182</v>
      </c>
      <c r="G9139">
        <v>1</v>
      </c>
      <c r="H9139">
        <v>45.35</v>
      </c>
      <c r="I9139">
        <v>45.35</v>
      </c>
      <c r="J9139">
        <v>18</v>
      </c>
      <c r="K9139" t="s">
        <v>1543</v>
      </c>
      <c r="L9139">
        <v>2019</v>
      </c>
      <c r="M9139">
        <v>4</v>
      </c>
    </row>
    <row r="9140" spans="1:13" x14ac:dyDescent="0.25">
      <c r="A9140">
        <v>234945</v>
      </c>
      <c r="B9140" t="s">
        <v>1776</v>
      </c>
      <c r="C9140" t="s">
        <v>14</v>
      </c>
      <c r="D9140" t="s">
        <v>15</v>
      </c>
      <c r="E9140" t="s">
        <v>623</v>
      </c>
      <c r="F9140" s="1">
        <v>43689.548055555555</v>
      </c>
      <c r="G9140">
        <v>1</v>
      </c>
      <c r="H9140">
        <v>44.9</v>
      </c>
      <c r="I9140">
        <v>44.9</v>
      </c>
      <c r="J9140">
        <v>18</v>
      </c>
      <c r="K9140" t="s">
        <v>1543</v>
      </c>
      <c r="L9140">
        <v>2019</v>
      </c>
      <c r="M9140">
        <v>8</v>
      </c>
    </row>
    <row r="9141" spans="1:13" x14ac:dyDescent="0.25">
      <c r="A9141">
        <v>234945</v>
      </c>
      <c r="B9141" t="s">
        <v>1776</v>
      </c>
      <c r="C9141" t="s">
        <v>14</v>
      </c>
      <c r="D9141" t="s">
        <v>15</v>
      </c>
      <c r="E9141" t="s">
        <v>623</v>
      </c>
      <c r="F9141" s="1">
        <v>43731.422303240739</v>
      </c>
      <c r="G9141">
        <v>2</v>
      </c>
      <c r="H9141">
        <v>44.9</v>
      </c>
      <c r="I9141">
        <v>89.8</v>
      </c>
      <c r="J9141">
        <v>18</v>
      </c>
      <c r="K9141" t="s">
        <v>1543</v>
      </c>
      <c r="L9141">
        <v>2019</v>
      </c>
      <c r="M9141">
        <v>9</v>
      </c>
    </row>
    <row r="9142" spans="1:13" x14ac:dyDescent="0.25">
      <c r="A9142">
        <v>106264</v>
      </c>
      <c r="B9142" t="s">
        <v>664</v>
      </c>
      <c r="C9142" t="s">
        <v>58</v>
      </c>
      <c r="D9142" t="s">
        <v>15</v>
      </c>
      <c r="E9142" t="s">
        <v>145</v>
      </c>
      <c r="F9142" s="1">
        <v>42807.452152777776</v>
      </c>
      <c r="G9142">
        <v>2</v>
      </c>
      <c r="H9142">
        <v>31.89</v>
      </c>
      <c r="I9142">
        <v>63.78</v>
      </c>
      <c r="J9142">
        <v>18</v>
      </c>
      <c r="K9142" t="s">
        <v>1543</v>
      </c>
      <c r="L9142">
        <v>2017</v>
      </c>
      <c r="M9142">
        <v>3</v>
      </c>
    </row>
    <row r="9143" spans="1:13" x14ac:dyDescent="0.25">
      <c r="A9143">
        <v>988179</v>
      </c>
      <c r="B9143" t="s">
        <v>1777</v>
      </c>
      <c r="C9143" t="s">
        <v>14</v>
      </c>
      <c r="D9143" t="s">
        <v>15</v>
      </c>
      <c r="F9143" s="1">
        <v>43724.387106481481</v>
      </c>
      <c r="G9143">
        <v>1</v>
      </c>
      <c r="H9143">
        <v>87.39</v>
      </c>
      <c r="I9143">
        <v>87.39</v>
      </c>
      <c r="J9143">
        <v>18</v>
      </c>
      <c r="K9143" t="s">
        <v>1543</v>
      </c>
      <c r="L9143">
        <v>2019</v>
      </c>
      <c r="M9143">
        <v>9</v>
      </c>
    </row>
    <row r="9144" spans="1:13" x14ac:dyDescent="0.25">
      <c r="A9144">
        <v>988179</v>
      </c>
      <c r="B9144" t="s">
        <v>1777</v>
      </c>
      <c r="C9144" t="s">
        <v>14</v>
      </c>
      <c r="D9144" t="s">
        <v>15</v>
      </c>
      <c r="F9144" s="1">
        <v>43724.387106481481</v>
      </c>
      <c r="G9144">
        <v>1</v>
      </c>
      <c r="H9144">
        <v>87.39</v>
      </c>
      <c r="I9144">
        <v>87.39</v>
      </c>
      <c r="J9144">
        <v>18</v>
      </c>
      <c r="K9144" t="s">
        <v>1543</v>
      </c>
      <c r="L9144">
        <v>2019</v>
      </c>
      <c r="M9144">
        <v>9</v>
      </c>
    </row>
    <row r="9145" spans="1:13" x14ac:dyDescent="0.25">
      <c r="A9145">
        <v>103688</v>
      </c>
      <c r="B9145" t="s">
        <v>1778</v>
      </c>
      <c r="C9145" t="s">
        <v>14</v>
      </c>
      <c r="D9145" t="s">
        <v>27</v>
      </c>
      <c r="E9145" t="s">
        <v>666</v>
      </c>
      <c r="F9145" s="1">
        <v>42772.462476851855</v>
      </c>
      <c r="G9145">
        <v>3</v>
      </c>
      <c r="H9145">
        <v>57.37</v>
      </c>
      <c r="I9145">
        <v>172.11</v>
      </c>
      <c r="J9145">
        <v>18</v>
      </c>
      <c r="K9145" t="s">
        <v>1543</v>
      </c>
      <c r="L9145">
        <v>2017</v>
      </c>
      <c r="M9145">
        <v>2</v>
      </c>
    </row>
    <row r="9146" spans="1:13" x14ac:dyDescent="0.25">
      <c r="A9146">
        <v>103688</v>
      </c>
      <c r="B9146" t="s">
        <v>1778</v>
      </c>
      <c r="C9146" t="s">
        <v>14</v>
      </c>
      <c r="D9146" t="s">
        <v>27</v>
      </c>
      <c r="E9146" t="s">
        <v>666</v>
      </c>
      <c r="F9146" s="1">
        <v>42828.419872685183</v>
      </c>
      <c r="G9146">
        <v>3</v>
      </c>
      <c r="H9146">
        <v>58.32</v>
      </c>
      <c r="I9146">
        <v>174.96</v>
      </c>
      <c r="J9146">
        <v>18</v>
      </c>
      <c r="K9146" t="s">
        <v>1543</v>
      </c>
      <c r="L9146">
        <v>2017</v>
      </c>
      <c r="M9146">
        <v>4</v>
      </c>
    </row>
    <row r="9147" spans="1:13" x14ac:dyDescent="0.25">
      <c r="A9147">
        <v>103688</v>
      </c>
      <c r="B9147" t="s">
        <v>1778</v>
      </c>
      <c r="C9147" t="s">
        <v>14</v>
      </c>
      <c r="D9147" t="s">
        <v>27</v>
      </c>
      <c r="E9147" t="s">
        <v>666</v>
      </c>
      <c r="F9147" s="1">
        <v>42884.43540509259</v>
      </c>
      <c r="G9147">
        <v>3</v>
      </c>
      <c r="H9147">
        <v>57.98</v>
      </c>
      <c r="I9147">
        <v>173.94</v>
      </c>
      <c r="J9147">
        <v>18</v>
      </c>
      <c r="K9147" t="s">
        <v>1543</v>
      </c>
      <c r="L9147">
        <v>2017</v>
      </c>
      <c r="M9147">
        <v>5</v>
      </c>
    </row>
    <row r="9148" spans="1:13" x14ac:dyDescent="0.25">
      <c r="A9148">
        <v>103688</v>
      </c>
      <c r="B9148" t="s">
        <v>1778</v>
      </c>
      <c r="C9148" t="s">
        <v>14</v>
      </c>
      <c r="D9148" t="s">
        <v>27</v>
      </c>
      <c r="E9148" t="s">
        <v>666</v>
      </c>
      <c r="F9148" s="1">
        <v>43059.417500000003</v>
      </c>
      <c r="G9148">
        <v>3</v>
      </c>
      <c r="H9148">
        <v>44.39</v>
      </c>
      <c r="I9148">
        <v>133.16999999999999</v>
      </c>
      <c r="J9148">
        <v>18</v>
      </c>
      <c r="K9148" t="s">
        <v>1543</v>
      </c>
      <c r="L9148">
        <v>2017</v>
      </c>
      <c r="M9148">
        <v>11</v>
      </c>
    </row>
    <row r="9149" spans="1:13" x14ac:dyDescent="0.25">
      <c r="A9149">
        <v>103688</v>
      </c>
      <c r="B9149" t="s">
        <v>1778</v>
      </c>
      <c r="C9149" t="s">
        <v>14</v>
      </c>
      <c r="D9149" t="s">
        <v>27</v>
      </c>
      <c r="E9149" t="s">
        <v>666</v>
      </c>
      <c r="F9149" s="1">
        <v>43059.419502314813</v>
      </c>
      <c r="G9149">
        <v>3</v>
      </c>
      <c r="H9149">
        <v>44.39</v>
      </c>
      <c r="I9149">
        <v>133.16999999999999</v>
      </c>
      <c r="J9149">
        <v>18</v>
      </c>
      <c r="K9149" t="s">
        <v>1543</v>
      </c>
      <c r="L9149">
        <v>2017</v>
      </c>
      <c r="M9149">
        <v>11</v>
      </c>
    </row>
    <row r="9150" spans="1:13" x14ac:dyDescent="0.25">
      <c r="A9150">
        <v>225261</v>
      </c>
      <c r="B9150" t="s">
        <v>665</v>
      </c>
      <c r="C9150" t="s">
        <v>14</v>
      </c>
      <c r="D9150" t="s">
        <v>15</v>
      </c>
      <c r="E9150" t="s">
        <v>666</v>
      </c>
      <c r="F9150" s="1">
        <v>43213.419317129628</v>
      </c>
      <c r="G9150">
        <v>2</v>
      </c>
      <c r="H9150">
        <v>58.44</v>
      </c>
      <c r="I9150">
        <v>116.88</v>
      </c>
      <c r="J9150">
        <v>18</v>
      </c>
      <c r="K9150" t="s">
        <v>1543</v>
      </c>
      <c r="L9150">
        <v>2018</v>
      </c>
      <c r="M9150">
        <v>4</v>
      </c>
    </row>
    <row r="9151" spans="1:13" x14ac:dyDescent="0.25">
      <c r="A9151">
        <v>225261</v>
      </c>
      <c r="B9151" t="s">
        <v>665</v>
      </c>
      <c r="C9151" t="s">
        <v>14</v>
      </c>
      <c r="D9151" t="s">
        <v>15</v>
      </c>
      <c r="E9151" t="s">
        <v>666</v>
      </c>
      <c r="F9151" s="1">
        <v>43234.357372685183</v>
      </c>
      <c r="G9151">
        <v>2</v>
      </c>
      <c r="H9151">
        <v>58.44</v>
      </c>
      <c r="I9151">
        <v>116.88</v>
      </c>
      <c r="J9151">
        <v>18</v>
      </c>
      <c r="K9151" t="s">
        <v>1543</v>
      </c>
      <c r="L9151">
        <v>2018</v>
      </c>
      <c r="M9151">
        <v>5</v>
      </c>
    </row>
    <row r="9152" spans="1:13" x14ac:dyDescent="0.25">
      <c r="A9152">
        <v>225261</v>
      </c>
      <c r="B9152" t="s">
        <v>665</v>
      </c>
      <c r="C9152" t="s">
        <v>14</v>
      </c>
      <c r="D9152" t="s">
        <v>15</v>
      </c>
      <c r="E9152" t="s">
        <v>666</v>
      </c>
      <c r="F9152" s="1">
        <v>43376.437893518516</v>
      </c>
      <c r="G9152">
        <v>2</v>
      </c>
      <c r="H9152">
        <v>57.93</v>
      </c>
      <c r="I9152">
        <v>115.86</v>
      </c>
      <c r="J9152">
        <v>18</v>
      </c>
      <c r="K9152" t="s">
        <v>1543</v>
      </c>
      <c r="L9152">
        <v>2018</v>
      </c>
      <c r="M9152">
        <v>10</v>
      </c>
    </row>
    <row r="9153" spans="1:13" x14ac:dyDescent="0.25">
      <c r="A9153">
        <v>225261</v>
      </c>
      <c r="B9153" t="s">
        <v>665</v>
      </c>
      <c r="C9153" t="s">
        <v>14</v>
      </c>
      <c r="D9153" t="s">
        <v>15</v>
      </c>
      <c r="E9153" t="s">
        <v>666</v>
      </c>
      <c r="F9153" s="1">
        <v>43388.344444444447</v>
      </c>
      <c r="G9153">
        <v>1</v>
      </c>
      <c r="H9153">
        <v>57.93</v>
      </c>
      <c r="I9153">
        <v>57.93</v>
      </c>
      <c r="J9153">
        <v>18</v>
      </c>
      <c r="K9153" t="s">
        <v>1543</v>
      </c>
      <c r="L9153">
        <v>2018</v>
      </c>
      <c r="M9153">
        <v>10</v>
      </c>
    </row>
    <row r="9154" spans="1:13" x14ac:dyDescent="0.25">
      <c r="A9154">
        <v>225261</v>
      </c>
      <c r="B9154" t="s">
        <v>665</v>
      </c>
      <c r="C9154" t="s">
        <v>14</v>
      </c>
      <c r="D9154" t="s">
        <v>15</v>
      </c>
      <c r="E9154" t="s">
        <v>666</v>
      </c>
      <c r="F9154" s="1">
        <v>43402.52615740741</v>
      </c>
      <c r="G9154">
        <v>1</v>
      </c>
      <c r="H9154">
        <v>57.93</v>
      </c>
      <c r="I9154">
        <v>57.93</v>
      </c>
      <c r="J9154">
        <v>18</v>
      </c>
      <c r="K9154" t="s">
        <v>1543</v>
      </c>
      <c r="L9154">
        <v>2018</v>
      </c>
      <c r="M9154">
        <v>10</v>
      </c>
    </row>
    <row r="9155" spans="1:13" x14ac:dyDescent="0.25">
      <c r="A9155">
        <v>225261</v>
      </c>
      <c r="B9155" t="s">
        <v>665</v>
      </c>
      <c r="C9155" t="s">
        <v>14</v>
      </c>
      <c r="D9155" t="s">
        <v>15</v>
      </c>
      <c r="E9155" t="s">
        <v>666</v>
      </c>
      <c r="F9155" s="1">
        <v>43402.526400462964</v>
      </c>
      <c r="G9155">
        <v>1</v>
      </c>
      <c r="H9155">
        <v>57.93</v>
      </c>
      <c r="I9155">
        <v>57.93</v>
      </c>
      <c r="J9155">
        <v>18</v>
      </c>
      <c r="K9155" t="s">
        <v>1543</v>
      </c>
      <c r="L9155">
        <v>2018</v>
      </c>
      <c r="M9155">
        <v>10</v>
      </c>
    </row>
    <row r="9156" spans="1:13" x14ac:dyDescent="0.25">
      <c r="A9156">
        <v>225261</v>
      </c>
      <c r="B9156" t="s">
        <v>665</v>
      </c>
      <c r="C9156" t="s">
        <v>14</v>
      </c>
      <c r="D9156" t="s">
        <v>15</v>
      </c>
      <c r="E9156" t="s">
        <v>666</v>
      </c>
      <c r="F9156" s="1">
        <v>43451.457071759258</v>
      </c>
      <c r="G9156">
        <v>3</v>
      </c>
      <c r="H9156">
        <v>57.93</v>
      </c>
      <c r="I9156">
        <v>173.79</v>
      </c>
      <c r="J9156">
        <v>18</v>
      </c>
      <c r="K9156" t="s">
        <v>1543</v>
      </c>
      <c r="L9156">
        <v>2018</v>
      </c>
      <c r="M9156">
        <v>12</v>
      </c>
    </row>
    <row r="9157" spans="1:13" x14ac:dyDescent="0.25">
      <c r="A9157">
        <v>225261</v>
      </c>
      <c r="B9157" t="s">
        <v>665</v>
      </c>
      <c r="C9157" t="s">
        <v>14</v>
      </c>
      <c r="D9157" t="s">
        <v>15</v>
      </c>
      <c r="E9157" t="s">
        <v>666</v>
      </c>
      <c r="F9157" s="1">
        <v>43633.429166666669</v>
      </c>
      <c r="G9157">
        <v>2</v>
      </c>
      <c r="H9157">
        <v>57.93</v>
      </c>
      <c r="I9157">
        <v>115.86</v>
      </c>
      <c r="J9157">
        <v>18</v>
      </c>
      <c r="K9157" t="s">
        <v>1543</v>
      </c>
      <c r="L9157">
        <v>2019</v>
      </c>
      <c r="M9157">
        <v>6</v>
      </c>
    </row>
    <row r="9158" spans="1:13" x14ac:dyDescent="0.25">
      <c r="A9158">
        <v>225261</v>
      </c>
      <c r="B9158" t="s">
        <v>665</v>
      </c>
      <c r="C9158" t="s">
        <v>14</v>
      </c>
      <c r="D9158" t="s">
        <v>15</v>
      </c>
      <c r="E9158" t="s">
        <v>666</v>
      </c>
      <c r="F9158" s="1">
        <v>43647.421956018516</v>
      </c>
      <c r="G9158">
        <v>2</v>
      </c>
      <c r="H9158">
        <v>57.93</v>
      </c>
      <c r="I9158">
        <v>115.86</v>
      </c>
      <c r="J9158">
        <v>18</v>
      </c>
      <c r="K9158" t="s">
        <v>1543</v>
      </c>
      <c r="L9158">
        <v>2019</v>
      </c>
      <c r="M9158">
        <v>7</v>
      </c>
    </row>
    <row r="9159" spans="1:13" x14ac:dyDescent="0.25">
      <c r="A9159">
        <v>153940</v>
      </c>
      <c r="B9159" t="s">
        <v>1238</v>
      </c>
      <c r="C9159" t="s">
        <v>14</v>
      </c>
      <c r="D9159" t="s">
        <v>27</v>
      </c>
      <c r="E9159" t="s">
        <v>1239</v>
      </c>
      <c r="F9159" s="1">
        <v>42807.452152777776</v>
      </c>
      <c r="G9159">
        <v>1</v>
      </c>
      <c r="H9159">
        <v>65.55</v>
      </c>
      <c r="I9159">
        <v>65.55</v>
      </c>
      <c r="J9159">
        <v>18</v>
      </c>
      <c r="K9159" t="s">
        <v>1543</v>
      </c>
      <c r="L9159">
        <v>2017</v>
      </c>
      <c r="M9159">
        <v>3</v>
      </c>
    </row>
    <row r="9160" spans="1:13" x14ac:dyDescent="0.25">
      <c r="A9160">
        <v>205326</v>
      </c>
      <c r="B9160" t="s">
        <v>1779</v>
      </c>
      <c r="C9160" t="s">
        <v>14</v>
      </c>
      <c r="D9160" t="s">
        <v>15</v>
      </c>
      <c r="E9160" t="s">
        <v>927</v>
      </c>
      <c r="F9160" s="1">
        <v>42832.6171412037</v>
      </c>
      <c r="G9160">
        <v>1</v>
      </c>
      <c r="H9160">
        <v>2244.9</v>
      </c>
      <c r="I9160">
        <v>2244.9</v>
      </c>
      <c r="J9160">
        <v>18</v>
      </c>
      <c r="K9160" t="s">
        <v>1543</v>
      </c>
      <c r="L9160">
        <v>2017</v>
      </c>
      <c r="M9160">
        <v>4</v>
      </c>
    </row>
    <row r="9161" spans="1:13" x14ac:dyDescent="0.25">
      <c r="A9161">
        <v>205326</v>
      </c>
      <c r="B9161" t="s">
        <v>1779</v>
      </c>
      <c r="C9161" t="s">
        <v>14</v>
      </c>
      <c r="D9161" t="s">
        <v>15</v>
      </c>
      <c r="E9161" t="s">
        <v>927</v>
      </c>
      <c r="F9161" s="1">
        <v>42853.371076388888</v>
      </c>
      <c r="G9161">
        <v>1</v>
      </c>
      <c r="H9161">
        <v>2244.9</v>
      </c>
      <c r="I9161">
        <v>2244.9</v>
      </c>
      <c r="J9161">
        <v>18</v>
      </c>
      <c r="K9161" t="s">
        <v>1543</v>
      </c>
      <c r="L9161">
        <v>2017</v>
      </c>
      <c r="M9161">
        <v>4</v>
      </c>
    </row>
    <row r="9162" spans="1:13" x14ac:dyDescent="0.25">
      <c r="A9162">
        <v>145989</v>
      </c>
      <c r="B9162" t="s">
        <v>1780</v>
      </c>
      <c r="C9162" t="s">
        <v>14</v>
      </c>
      <c r="D9162" t="s">
        <v>15</v>
      </c>
      <c r="E9162" t="s">
        <v>1781</v>
      </c>
      <c r="F9162" s="1">
        <v>43717.490011574075</v>
      </c>
      <c r="G9162">
        <v>2</v>
      </c>
      <c r="H9162">
        <v>67.739999999999995</v>
      </c>
      <c r="I9162">
        <v>135.47999999999999</v>
      </c>
      <c r="J9162">
        <v>18</v>
      </c>
      <c r="K9162" t="s">
        <v>1543</v>
      </c>
      <c r="L9162">
        <v>2019</v>
      </c>
      <c r="M9162">
        <v>9</v>
      </c>
    </row>
    <row r="9163" spans="1:13" x14ac:dyDescent="0.25">
      <c r="A9163">
        <v>145989</v>
      </c>
      <c r="B9163" t="s">
        <v>1780</v>
      </c>
      <c r="C9163" t="s">
        <v>14</v>
      </c>
      <c r="D9163" t="s">
        <v>15</v>
      </c>
      <c r="E9163" t="s">
        <v>1781</v>
      </c>
      <c r="F9163" s="1">
        <v>43815.434791666667</v>
      </c>
      <c r="G9163">
        <v>5</v>
      </c>
      <c r="H9163">
        <v>67.739999999999995</v>
      </c>
      <c r="I9163">
        <v>338.7</v>
      </c>
      <c r="J9163">
        <v>18</v>
      </c>
      <c r="K9163" t="s">
        <v>1543</v>
      </c>
      <c r="L9163">
        <v>2019</v>
      </c>
      <c r="M9163">
        <v>12</v>
      </c>
    </row>
    <row r="9164" spans="1:13" x14ac:dyDescent="0.25">
      <c r="A9164">
        <v>158702</v>
      </c>
      <c r="B9164" t="s">
        <v>1782</v>
      </c>
      <c r="C9164" t="s">
        <v>14</v>
      </c>
      <c r="D9164" t="s">
        <v>15</v>
      </c>
      <c r="E9164" t="s">
        <v>1502</v>
      </c>
      <c r="F9164" s="1">
        <v>43039.38517361111</v>
      </c>
      <c r="G9164">
        <v>1</v>
      </c>
      <c r="H9164">
        <v>449.14</v>
      </c>
      <c r="I9164">
        <v>449.14</v>
      </c>
      <c r="J9164">
        <v>18</v>
      </c>
      <c r="K9164" t="s">
        <v>1543</v>
      </c>
      <c r="L9164">
        <v>2017</v>
      </c>
      <c r="M9164">
        <v>10</v>
      </c>
    </row>
    <row r="9165" spans="1:13" x14ac:dyDescent="0.25">
      <c r="A9165">
        <v>147224</v>
      </c>
      <c r="B9165" t="s">
        <v>1243</v>
      </c>
      <c r="C9165" t="s">
        <v>14</v>
      </c>
      <c r="D9165" t="s">
        <v>15</v>
      </c>
      <c r="E9165" t="s">
        <v>1244</v>
      </c>
      <c r="F9165" s="1">
        <v>42874.51284722222</v>
      </c>
      <c r="G9165">
        <v>1</v>
      </c>
      <c r="H9165">
        <v>231.43</v>
      </c>
      <c r="I9165">
        <v>231.43</v>
      </c>
      <c r="J9165">
        <v>18</v>
      </c>
      <c r="K9165" t="s">
        <v>1543</v>
      </c>
      <c r="L9165">
        <v>2017</v>
      </c>
      <c r="M9165">
        <v>5</v>
      </c>
    </row>
    <row r="9166" spans="1:13" x14ac:dyDescent="0.25">
      <c r="A9166">
        <v>164739</v>
      </c>
      <c r="B9166" t="s">
        <v>1783</v>
      </c>
      <c r="C9166" t="s">
        <v>14</v>
      </c>
      <c r="D9166" t="s">
        <v>15</v>
      </c>
      <c r="E9166" t="s">
        <v>670</v>
      </c>
      <c r="F9166" s="1">
        <v>43059.417500000003</v>
      </c>
      <c r="G9166">
        <v>2</v>
      </c>
      <c r="H9166">
        <v>112.21</v>
      </c>
      <c r="I9166">
        <v>224.42</v>
      </c>
      <c r="J9166">
        <v>18</v>
      </c>
      <c r="K9166" t="s">
        <v>1543</v>
      </c>
      <c r="L9166">
        <v>2017</v>
      </c>
      <c r="M9166">
        <v>11</v>
      </c>
    </row>
    <row r="9167" spans="1:13" x14ac:dyDescent="0.25">
      <c r="A9167">
        <v>395294</v>
      </c>
      <c r="B9167" t="s">
        <v>669</v>
      </c>
      <c r="C9167" t="s">
        <v>14</v>
      </c>
      <c r="D9167" t="s">
        <v>15</v>
      </c>
      <c r="E9167" t="s">
        <v>670</v>
      </c>
      <c r="F9167" s="1">
        <v>43532.521932870368</v>
      </c>
      <c r="G9167">
        <v>1</v>
      </c>
      <c r="H9167">
        <v>175.65</v>
      </c>
      <c r="I9167">
        <v>175.65</v>
      </c>
      <c r="J9167">
        <v>18</v>
      </c>
      <c r="K9167" t="s">
        <v>1543</v>
      </c>
      <c r="L9167">
        <v>2019</v>
      </c>
      <c r="M9167">
        <v>3</v>
      </c>
    </row>
    <row r="9168" spans="1:13" x14ac:dyDescent="0.25">
      <c r="A9168">
        <v>170761</v>
      </c>
      <c r="B9168" t="s">
        <v>1503</v>
      </c>
      <c r="C9168" t="s">
        <v>14</v>
      </c>
      <c r="D9168" t="s">
        <v>15</v>
      </c>
      <c r="E9168" t="s">
        <v>1504</v>
      </c>
      <c r="F9168" s="1">
        <v>43724.387106481481</v>
      </c>
      <c r="G9168">
        <v>2</v>
      </c>
      <c r="H9168">
        <v>122.57</v>
      </c>
      <c r="I9168">
        <v>245.14</v>
      </c>
      <c r="J9168">
        <v>18</v>
      </c>
      <c r="K9168" t="s">
        <v>1543</v>
      </c>
      <c r="L9168">
        <v>2019</v>
      </c>
      <c r="M9168">
        <v>9</v>
      </c>
    </row>
    <row r="9169" spans="1:13" x14ac:dyDescent="0.25">
      <c r="A9169">
        <v>170761</v>
      </c>
      <c r="B9169" t="s">
        <v>1503</v>
      </c>
      <c r="C9169" t="s">
        <v>14</v>
      </c>
      <c r="D9169" t="s">
        <v>15</v>
      </c>
      <c r="E9169" t="s">
        <v>1504</v>
      </c>
      <c r="F9169" s="1">
        <v>43802.381562499999</v>
      </c>
      <c r="G9169">
        <v>5</v>
      </c>
      <c r="H9169">
        <v>122.57</v>
      </c>
      <c r="I9169">
        <v>612.85</v>
      </c>
      <c r="J9169">
        <v>18</v>
      </c>
      <c r="K9169" t="s">
        <v>1543</v>
      </c>
      <c r="L9169">
        <v>2019</v>
      </c>
      <c r="M9169">
        <v>12</v>
      </c>
    </row>
    <row r="9170" spans="1:13" x14ac:dyDescent="0.25">
      <c r="A9170">
        <v>180172</v>
      </c>
      <c r="B9170" t="s">
        <v>1505</v>
      </c>
      <c r="C9170" t="s">
        <v>14</v>
      </c>
      <c r="D9170" t="s">
        <v>15</v>
      </c>
      <c r="E9170" t="s">
        <v>1504</v>
      </c>
      <c r="F9170" s="1">
        <v>43416.354733796295</v>
      </c>
      <c r="G9170">
        <v>1</v>
      </c>
      <c r="H9170">
        <v>119.49</v>
      </c>
      <c r="I9170">
        <v>119.49</v>
      </c>
      <c r="J9170">
        <v>18</v>
      </c>
      <c r="K9170" t="s">
        <v>1543</v>
      </c>
      <c r="L9170">
        <v>2018</v>
      </c>
      <c r="M9170">
        <v>11</v>
      </c>
    </row>
    <row r="9171" spans="1:13" x14ac:dyDescent="0.25">
      <c r="A9171">
        <v>180172</v>
      </c>
      <c r="B9171" t="s">
        <v>1505</v>
      </c>
      <c r="C9171" t="s">
        <v>14</v>
      </c>
      <c r="D9171" t="s">
        <v>15</v>
      </c>
      <c r="E9171" t="s">
        <v>1504</v>
      </c>
      <c r="F9171" s="1">
        <v>43532.521932870368</v>
      </c>
      <c r="G9171">
        <v>1</v>
      </c>
      <c r="H9171">
        <v>119.49</v>
      </c>
      <c r="I9171">
        <v>119.49</v>
      </c>
      <c r="J9171">
        <v>18</v>
      </c>
      <c r="K9171" t="s">
        <v>1543</v>
      </c>
      <c r="L9171">
        <v>2019</v>
      </c>
      <c r="M9171">
        <v>3</v>
      </c>
    </row>
    <row r="9172" spans="1:13" x14ac:dyDescent="0.25">
      <c r="A9172">
        <v>180172</v>
      </c>
      <c r="B9172" t="s">
        <v>1505</v>
      </c>
      <c r="C9172" t="s">
        <v>14</v>
      </c>
      <c r="D9172" t="s">
        <v>15</v>
      </c>
      <c r="E9172" t="s">
        <v>1504</v>
      </c>
      <c r="F9172" s="1">
        <v>43605.414363425924</v>
      </c>
      <c r="G9172">
        <v>1</v>
      </c>
      <c r="H9172">
        <v>119.49</v>
      </c>
      <c r="I9172">
        <v>119.49</v>
      </c>
      <c r="J9172">
        <v>18</v>
      </c>
      <c r="K9172" t="s">
        <v>1543</v>
      </c>
      <c r="L9172">
        <v>2019</v>
      </c>
      <c r="M9172">
        <v>5</v>
      </c>
    </row>
    <row r="9173" spans="1:13" x14ac:dyDescent="0.25">
      <c r="A9173">
        <v>191275</v>
      </c>
      <c r="B9173" t="s">
        <v>1506</v>
      </c>
      <c r="C9173" t="s">
        <v>14</v>
      </c>
      <c r="D9173" t="s">
        <v>15</v>
      </c>
      <c r="E9173" t="s">
        <v>1504</v>
      </c>
      <c r="F9173" s="1">
        <v>43486.4065162037</v>
      </c>
      <c r="G9173">
        <v>1</v>
      </c>
      <c r="H9173">
        <v>204.6</v>
      </c>
      <c r="I9173">
        <v>204.6</v>
      </c>
      <c r="J9173">
        <v>18</v>
      </c>
      <c r="K9173" t="s">
        <v>1543</v>
      </c>
      <c r="L9173">
        <v>2019</v>
      </c>
      <c r="M9173">
        <v>1</v>
      </c>
    </row>
    <row r="9174" spans="1:13" x14ac:dyDescent="0.25">
      <c r="A9174">
        <v>110603</v>
      </c>
      <c r="B9174" t="s">
        <v>1784</v>
      </c>
      <c r="C9174" t="s">
        <v>14</v>
      </c>
      <c r="D9174" t="s">
        <v>15</v>
      </c>
      <c r="E9174" t="s">
        <v>670</v>
      </c>
      <c r="F9174" s="1">
        <v>43416.354733796295</v>
      </c>
      <c r="G9174">
        <v>1</v>
      </c>
      <c r="H9174">
        <v>132.97</v>
      </c>
      <c r="I9174">
        <v>132.97</v>
      </c>
      <c r="J9174">
        <v>18</v>
      </c>
      <c r="K9174" t="s">
        <v>1543</v>
      </c>
      <c r="L9174">
        <v>2018</v>
      </c>
      <c r="M9174">
        <v>11</v>
      </c>
    </row>
    <row r="9175" spans="1:13" x14ac:dyDescent="0.25">
      <c r="A9175">
        <v>114711</v>
      </c>
      <c r="B9175" t="s">
        <v>1245</v>
      </c>
      <c r="C9175" t="s">
        <v>14</v>
      </c>
      <c r="D9175" t="s">
        <v>15</v>
      </c>
      <c r="E9175" t="s">
        <v>1246</v>
      </c>
      <c r="F9175" s="1">
        <v>43269.349953703706</v>
      </c>
      <c r="G9175">
        <v>1</v>
      </c>
      <c r="H9175">
        <v>54.42</v>
      </c>
      <c r="I9175">
        <v>54.42</v>
      </c>
      <c r="J9175">
        <v>18</v>
      </c>
      <c r="K9175" t="s">
        <v>1543</v>
      </c>
      <c r="L9175">
        <v>2018</v>
      </c>
      <c r="M9175">
        <v>6</v>
      </c>
    </row>
    <row r="9176" spans="1:13" x14ac:dyDescent="0.25">
      <c r="A9176">
        <v>114711</v>
      </c>
      <c r="B9176" t="s">
        <v>1245</v>
      </c>
      <c r="C9176" t="s">
        <v>14</v>
      </c>
      <c r="D9176" t="s">
        <v>15</v>
      </c>
      <c r="E9176" t="s">
        <v>1246</v>
      </c>
      <c r="F9176" s="1">
        <v>43517.407199074078</v>
      </c>
      <c r="G9176">
        <v>1</v>
      </c>
      <c r="H9176">
        <v>54.42</v>
      </c>
      <c r="I9176">
        <v>54.42</v>
      </c>
      <c r="J9176">
        <v>18</v>
      </c>
      <c r="K9176" t="s">
        <v>1543</v>
      </c>
      <c r="L9176">
        <v>2019</v>
      </c>
      <c r="M9176">
        <v>2</v>
      </c>
    </row>
    <row r="9177" spans="1:13" x14ac:dyDescent="0.25">
      <c r="A9177">
        <v>114711</v>
      </c>
      <c r="B9177" t="s">
        <v>1245</v>
      </c>
      <c r="C9177" t="s">
        <v>14</v>
      </c>
      <c r="D9177" t="s">
        <v>15</v>
      </c>
      <c r="E9177" t="s">
        <v>1246</v>
      </c>
      <c r="F9177" s="1">
        <v>43521.418356481481</v>
      </c>
      <c r="G9177">
        <v>1</v>
      </c>
      <c r="H9177">
        <v>54.42</v>
      </c>
      <c r="I9177">
        <v>54.42</v>
      </c>
      <c r="J9177">
        <v>18</v>
      </c>
      <c r="K9177" t="s">
        <v>1543</v>
      </c>
      <c r="L9177">
        <v>2019</v>
      </c>
      <c r="M9177">
        <v>2</v>
      </c>
    </row>
    <row r="9178" spans="1:13" x14ac:dyDescent="0.25">
      <c r="A9178">
        <v>114711</v>
      </c>
      <c r="B9178" t="s">
        <v>1245</v>
      </c>
      <c r="C9178" t="s">
        <v>14</v>
      </c>
      <c r="D9178" t="s">
        <v>15</v>
      </c>
      <c r="E9178" t="s">
        <v>1246</v>
      </c>
      <c r="F9178" s="1">
        <v>43528.416400462964</v>
      </c>
      <c r="G9178">
        <v>1</v>
      </c>
      <c r="H9178">
        <v>54.42</v>
      </c>
      <c r="I9178">
        <v>54.42</v>
      </c>
      <c r="J9178">
        <v>18</v>
      </c>
      <c r="K9178" t="s">
        <v>1543</v>
      </c>
      <c r="L9178">
        <v>2019</v>
      </c>
      <c r="M9178">
        <v>3</v>
      </c>
    </row>
    <row r="9179" spans="1:13" x14ac:dyDescent="0.25">
      <c r="A9179">
        <v>114711</v>
      </c>
      <c r="B9179" t="s">
        <v>1245</v>
      </c>
      <c r="C9179" t="s">
        <v>14</v>
      </c>
      <c r="D9179" t="s">
        <v>15</v>
      </c>
      <c r="E9179" t="s">
        <v>1246</v>
      </c>
      <c r="F9179" s="1">
        <v>43724.387106481481</v>
      </c>
      <c r="G9179">
        <v>1</v>
      </c>
      <c r="H9179">
        <v>54.35</v>
      </c>
      <c r="I9179">
        <v>54.35</v>
      </c>
      <c r="J9179">
        <v>18</v>
      </c>
      <c r="K9179" t="s">
        <v>1543</v>
      </c>
      <c r="L9179">
        <v>2019</v>
      </c>
      <c r="M9179">
        <v>9</v>
      </c>
    </row>
    <row r="9180" spans="1:13" x14ac:dyDescent="0.25">
      <c r="A9180">
        <v>192160</v>
      </c>
      <c r="B9180" t="s">
        <v>1508</v>
      </c>
      <c r="C9180" t="s">
        <v>14</v>
      </c>
      <c r="D9180" t="s">
        <v>15</v>
      </c>
      <c r="E9180" t="s">
        <v>1509</v>
      </c>
      <c r="F9180" s="1">
        <v>43549.435300925928</v>
      </c>
      <c r="G9180">
        <v>1</v>
      </c>
      <c r="H9180">
        <v>66.150000000000006</v>
      </c>
      <c r="I9180">
        <v>66.150000000000006</v>
      </c>
      <c r="J9180">
        <v>18</v>
      </c>
      <c r="K9180" t="s">
        <v>1543</v>
      </c>
      <c r="L9180">
        <v>2019</v>
      </c>
      <c r="M9180">
        <v>3</v>
      </c>
    </row>
    <row r="9181" spans="1:13" x14ac:dyDescent="0.25">
      <c r="A9181">
        <v>92195</v>
      </c>
      <c r="B9181" t="s">
        <v>1785</v>
      </c>
      <c r="C9181" t="s">
        <v>14</v>
      </c>
      <c r="D9181" t="s">
        <v>15</v>
      </c>
      <c r="E9181" t="s">
        <v>1509</v>
      </c>
      <c r="F9181" s="1">
        <v>43633.429166666669</v>
      </c>
      <c r="G9181">
        <v>1</v>
      </c>
      <c r="H9181">
        <v>177.09</v>
      </c>
      <c r="I9181">
        <v>177.09</v>
      </c>
      <c r="J9181">
        <v>18</v>
      </c>
      <c r="K9181" t="s">
        <v>1543</v>
      </c>
      <c r="L9181">
        <v>2019</v>
      </c>
      <c r="M9181">
        <v>6</v>
      </c>
    </row>
    <row r="9182" spans="1:13" x14ac:dyDescent="0.25">
      <c r="A9182">
        <v>138530</v>
      </c>
      <c r="B9182" t="s">
        <v>1786</v>
      </c>
      <c r="C9182" t="s">
        <v>14</v>
      </c>
      <c r="D9182" t="s">
        <v>226</v>
      </c>
      <c r="E9182" t="s">
        <v>1787</v>
      </c>
      <c r="F9182" s="1">
        <v>43427.622106481482</v>
      </c>
      <c r="G9182">
        <v>1</v>
      </c>
      <c r="H9182">
        <v>699.51</v>
      </c>
      <c r="I9182">
        <v>699.51</v>
      </c>
      <c r="J9182">
        <v>18</v>
      </c>
      <c r="K9182" t="s">
        <v>1543</v>
      </c>
      <c r="L9182">
        <v>2018</v>
      </c>
      <c r="M9182">
        <v>11</v>
      </c>
    </row>
    <row r="9183" spans="1:13" x14ac:dyDescent="0.25">
      <c r="A9183">
        <v>138530</v>
      </c>
      <c r="B9183" t="s">
        <v>1786</v>
      </c>
      <c r="C9183" t="s">
        <v>14</v>
      </c>
      <c r="D9183" t="s">
        <v>226</v>
      </c>
      <c r="E9183" t="s">
        <v>1787</v>
      </c>
      <c r="F9183" s="1">
        <v>43438.620370370372</v>
      </c>
      <c r="G9183">
        <v>1</v>
      </c>
      <c r="H9183">
        <v>693.4</v>
      </c>
      <c r="I9183">
        <v>693.4</v>
      </c>
      <c r="J9183">
        <v>18</v>
      </c>
      <c r="K9183" t="s">
        <v>1543</v>
      </c>
      <c r="L9183">
        <v>2018</v>
      </c>
      <c r="M9183">
        <v>12</v>
      </c>
    </row>
    <row r="9184" spans="1:13" x14ac:dyDescent="0.25">
      <c r="A9184">
        <v>185636</v>
      </c>
      <c r="B9184" t="s">
        <v>671</v>
      </c>
      <c r="C9184" t="s">
        <v>14</v>
      </c>
      <c r="D9184" t="s">
        <v>15</v>
      </c>
      <c r="E9184" t="s">
        <v>672</v>
      </c>
      <c r="F9184" s="1">
        <v>43039.333483796298</v>
      </c>
      <c r="G9184">
        <v>1</v>
      </c>
      <c r="H9184">
        <v>133.38</v>
      </c>
      <c r="I9184">
        <v>133.38</v>
      </c>
      <c r="J9184">
        <v>18</v>
      </c>
      <c r="K9184" t="s">
        <v>1543</v>
      </c>
      <c r="L9184">
        <v>2017</v>
      </c>
      <c r="M9184">
        <v>10</v>
      </c>
    </row>
    <row r="9185" spans="1:13" x14ac:dyDescent="0.25">
      <c r="A9185">
        <v>185641</v>
      </c>
      <c r="B9185" t="s">
        <v>1788</v>
      </c>
      <c r="C9185" t="s">
        <v>14</v>
      </c>
      <c r="D9185" t="s">
        <v>15</v>
      </c>
      <c r="E9185" t="s">
        <v>672</v>
      </c>
      <c r="F9185" s="1">
        <v>43745.460821759261</v>
      </c>
      <c r="G9185">
        <v>1</v>
      </c>
      <c r="H9185">
        <v>232.55</v>
      </c>
      <c r="I9185">
        <v>232.55</v>
      </c>
      <c r="J9185">
        <v>18</v>
      </c>
      <c r="K9185" t="s">
        <v>1543</v>
      </c>
      <c r="L9185">
        <v>2019</v>
      </c>
      <c r="M9185">
        <v>10</v>
      </c>
    </row>
    <row r="9186" spans="1:13" x14ac:dyDescent="0.25">
      <c r="A9186">
        <v>188630</v>
      </c>
      <c r="B9186" t="s">
        <v>674</v>
      </c>
      <c r="C9186" t="s">
        <v>14</v>
      </c>
      <c r="D9186" t="s">
        <v>27</v>
      </c>
      <c r="E9186" t="s">
        <v>489</v>
      </c>
      <c r="F9186" s="1">
        <v>42772.462476851855</v>
      </c>
      <c r="G9186">
        <v>1</v>
      </c>
      <c r="H9186">
        <v>67.78</v>
      </c>
      <c r="I9186">
        <v>67.78</v>
      </c>
      <c r="J9186">
        <v>18</v>
      </c>
      <c r="K9186" t="s">
        <v>1543</v>
      </c>
      <c r="L9186">
        <v>2017</v>
      </c>
      <c r="M9186">
        <v>2</v>
      </c>
    </row>
    <row r="9187" spans="1:13" x14ac:dyDescent="0.25">
      <c r="A9187">
        <v>188630</v>
      </c>
      <c r="B9187" t="s">
        <v>674</v>
      </c>
      <c r="C9187" t="s">
        <v>14</v>
      </c>
      <c r="D9187" t="s">
        <v>27</v>
      </c>
      <c r="E9187" t="s">
        <v>489</v>
      </c>
      <c r="F9187" s="1">
        <v>42800.413576388892</v>
      </c>
      <c r="G9187">
        <v>1</v>
      </c>
      <c r="H9187">
        <v>67.78</v>
      </c>
      <c r="I9187">
        <v>67.78</v>
      </c>
      <c r="J9187">
        <v>18</v>
      </c>
      <c r="K9187" t="s">
        <v>1543</v>
      </c>
      <c r="L9187">
        <v>2017</v>
      </c>
      <c r="M9187">
        <v>3</v>
      </c>
    </row>
    <row r="9188" spans="1:13" x14ac:dyDescent="0.25">
      <c r="A9188">
        <v>175124</v>
      </c>
      <c r="B9188" t="s">
        <v>1789</v>
      </c>
      <c r="C9188" t="s">
        <v>14</v>
      </c>
      <c r="D9188" t="s">
        <v>27</v>
      </c>
      <c r="E9188" t="s">
        <v>1244</v>
      </c>
      <c r="F9188" s="1">
        <v>42877.407546296294</v>
      </c>
      <c r="G9188">
        <v>1</v>
      </c>
      <c r="H9188">
        <v>134.09</v>
      </c>
      <c r="I9188">
        <v>134.09</v>
      </c>
      <c r="J9188">
        <v>18</v>
      </c>
      <c r="K9188" t="s">
        <v>1543</v>
      </c>
      <c r="L9188">
        <v>2017</v>
      </c>
      <c r="M9188">
        <v>5</v>
      </c>
    </row>
    <row r="9189" spans="1:13" x14ac:dyDescent="0.25">
      <c r="A9189">
        <v>130502</v>
      </c>
      <c r="B9189" t="s">
        <v>1248</v>
      </c>
      <c r="C9189" t="s">
        <v>14</v>
      </c>
      <c r="D9189" t="s">
        <v>15</v>
      </c>
      <c r="E9189" t="s">
        <v>1244</v>
      </c>
      <c r="F9189" s="1">
        <v>43745.460821759261</v>
      </c>
      <c r="G9189">
        <v>1</v>
      </c>
      <c r="H9189">
        <v>1.1399999999999999</v>
      </c>
      <c r="I9189">
        <v>1.1399999999999999</v>
      </c>
      <c r="J9189">
        <v>18</v>
      </c>
      <c r="K9189" t="s">
        <v>1543</v>
      </c>
      <c r="L9189">
        <v>2019</v>
      </c>
      <c r="M9189">
        <v>10</v>
      </c>
    </row>
    <row r="9190" spans="1:13" x14ac:dyDescent="0.25">
      <c r="A9190">
        <v>113491</v>
      </c>
      <c r="B9190" t="s">
        <v>1249</v>
      </c>
      <c r="C9190" t="s">
        <v>14</v>
      </c>
      <c r="D9190" t="s">
        <v>15</v>
      </c>
      <c r="E9190" t="s">
        <v>1244</v>
      </c>
      <c r="F9190" s="1">
        <v>43210.578692129631</v>
      </c>
      <c r="G9190">
        <v>1</v>
      </c>
      <c r="H9190">
        <v>234.86</v>
      </c>
      <c r="I9190">
        <v>234.86</v>
      </c>
      <c r="J9190">
        <v>18</v>
      </c>
      <c r="K9190" t="s">
        <v>1543</v>
      </c>
      <c r="L9190">
        <v>2018</v>
      </c>
      <c r="M9190">
        <v>4</v>
      </c>
    </row>
    <row r="9191" spans="1:13" x14ac:dyDescent="0.25">
      <c r="A9191">
        <v>113491</v>
      </c>
      <c r="B9191" t="s">
        <v>1249</v>
      </c>
      <c r="C9191" t="s">
        <v>14</v>
      </c>
      <c r="D9191" t="s">
        <v>15</v>
      </c>
      <c r="E9191" t="s">
        <v>1244</v>
      </c>
      <c r="F9191" s="1">
        <v>43353.40792824074</v>
      </c>
      <c r="G9191">
        <v>1</v>
      </c>
      <c r="H9191">
        <v>229.88</v>
      </c>
      <c r="I9191">
        <v>229.88</v>
      </c>
      <c r="J9191">
        <v>18</v>
      </c>
      <c r="K9191" t="s">
        <v>1543</v>
      </c>
      <c r="L9191">
        <v>2018</v>
      </c>
      <c r="M9191">
        <v>9</v>
      </c>
    </row>
    <row r="9192" spans="1:13" x14ac:dyDescent="0.25">
      <c r="A9192">
        <v>116444</v>
      </c>
      <c r="B9192" t="s">
        <v>675</v>
      </c>
      <c r="C9192" t="s">
        <v>14</v>
      </c>
      <c r="D9192" t="s">
        <v>15</v>
      </c>
      <c r="E9192" t="s">
        <v>676</v>
      </c>
      <c r="F9192" s="1">
        <v>43388.344444444447</v>
      </c>
      <c r="G9192">
        <v>1</v>
      </c>
      <c r="H9192">
        <v>127.47</v>
      </c>
      <c r="I9192">
        <v>127.47</v>
      </c>
      <c r="J9192">
        <v>18</v>
      </c>
      <c r="K9192" t="s">
        <v>1543</v>
      </c>
      <c r="L9192">
        <v>2018</v>
      </c>
      <c r="M9192">
        <v>10</v>
      </c>
    </row>
    <row r="9193" spans="1:13" x14ac:dyDescent="0.25">
      <c r="A9193">
        <v>116444</v>
      </c>
      <c r="B9193" t="s">
        <v>675</v>
      </c>
      <c r="C9193" t="s">
        <v>14</v>
      </c>
      <c r="D9193" t="s">
        <v>15</v>
      </c>
      <c r="E9193" t="s">
        <v>676</v>
      </c>
      <c r="F9193" s="1">
        <v>43535.356111111112</v>
      </c>
      <c r="G9193">
        <v>1</v>
      </c>
      <c r="H9193">
        <v>121.97</v>
      </c>
      <c r="I9193">
        <v>121.97</v>
      </c>
      <c r="J9193">
        <v>18</v>
      </c>
      <c r="K9193" t="s">
        <v>1543</v>
      </c>
      <c r="L9193">
        <v>2019</v>
      </c>
      <c r="M9193">
        <v>3</v>
      </c>
    </row>
    <row r="9194" spans="1:13" x14ac:dyDescent="0.25">
      <c r="A9194">
        <v>116445</v>
      </c>
      <c r="B9194" t="s">
        <v>677</v>
      </c>
      <c r="C9194" t="s">
        <v>14</v>
      </c>
      <c r="D9194" t="s">
        <v>15</v>
      </c>
      <c r="E9194" t="s">
        <v>676</v>
      </c>
      <c r="F9194" s="1">
        <v>42793.416712962964</v>
      </c>
      <c r="G9194">
        <v>1</v>
      </c>
      <c r="H9194">
        <v>134.22999999999999</v>
      </c>
      <c r="I9194">
        <v>134.22999999999999</v>
      </c>
      <c r="J9194">
        <v>18</v>
      </c>
      <c r="K9194" t="s">
        <v>1543</v>
      </c>
      <c r="L9194">
        <v>2017</v>
      </c>
      <c r="M9194">
        <v>2</v>
      </c>
    </row>
    <row r="9195" spans="1:13" x14ac:dyDescent="0.25">
      <c r="A9195">
        <v>183073</v>
      </c>
      <c r="B9195" t="s">
        <v>1510</v>
      </c>
      <c r="C9195" t="s">
        <v>14</v>
      </c>
      <c r="D9195" t="s">
        <v>15</v>
      </c>
      <c r="E9195" t="s">
        <v>679</v>
      </c>
      <c r="F9195" s="1">
        <v>43619.372534722221</v>
      </c>
      <c r="G9195">
        <v>1</v>
      </c>
      <c r="H9195">
        <v>58.33</v>
      </c>
      <c r="I9195">
        <v>58.33</v>
      </c>
      <c r="J9195">
        <v>18</v>
      </c>
      <c r="K9195" t="s">
        <v>1543</v>
      </c>
      <c r="L9195">
        <v>2019</v>
      </c>
      <c r="M9195">
        <v>6</v>
      </c>
    </row>
    <row r="9196" spans="1:13" x14ac:dyDescent="0.25">
      <c r="A9196">
        <v>158191</v>
      </c>
      <c r="B9196" t="s">
        <v>678</v>
      </c>
      <c r="C9196" t="s">
        <v>14</v>
      </c>
      <c r="D9196" t="s">
        <v>15</v>
      </c>
      <c r="E9196" t="s">
        <v>679</v>
      </c>
      <c r="F9196" s="1">
        <v>42765.410243055558</v>
      </c>
      <c r="G9196">
        <v>1</v>
      </c>
      <c r="H9196">
        <v>70.06</v>
      </c>
      <c r="I9196">
        <v>70.06</v>
      </c>
      <c r="J9196">
        <v>18</v>
      </c>
      <c r="K9196" t="s">
        <v>1543</v>
      </c>
      <c r="L9196">
        <v>2017</v>
      </c>
      <c r="M9196">
        <v>1</v>
      </c>
    </row>
    <row r="9197" spans="1:13" x14ac:dyDescent="0.25">
      <c r="A9197">
        <v>158191</v>
      </c>
      <c r="B9197" t="s">
        <v>678</v>
      </c>
      <c r="C9197" t="s">
        <v>14</v>
      </c>
      <c r="D9197" t="s">
        <v>15</v>
      </c>
      <c r="E9197" t="s">
        <v>679</v>
      </c>
      <c r="F9197" s="1">
        <v>42884.43540509259</v>
      </c>
      <c r="G9197">
        <v>1</v>
      </c>
      <c r="H9197">
        <v>59.68</v>
      </c>
      <c r="I9197">
        <v>59.68</v>
      </c>
      <c r="J9197">
        <v>18</v>
      </c>
      <c r="K9197" t="s">
        <v>1543</v>
      </c>
      <c r="L9197">
        <v>2017</v>
      </c>
      <c r="M9197">
        <v>5</v>
      </c>
    </row>
    <row r="9198" spans="1:13" x14ac:dyDescent="0.25">
      <c r="A9198">
        <v>158191</v>
      </c>
      <c r="B9198" t="s">
        <v>678</v>
      </c>
      <c r="C9198" t="s">
        <v>14</v>
      </c>
      <c r="D9198" t="s">
        <v>15</v>
      </c>
      <c r="E9198" t="s">
        <v>679</v>
      </c>
      <c r="F9198" s="1">
        <v>42933.528252314813</v>
      </c>
      <c r="G9198">
        <v>1</v>
      </c>
      <c r="H9198">
        <v>59.68</v>
      </c>
      <c r="I9198">
        <v>59.68</v>
      </c>
      <c r="J9198">
        <v>18</v>
      </c>
      <c r="K9198" t="s">
        <v>1543</v>
      </c>
      <c r="L9198">
        <v>2017</v>
      </c>
      <c r="M9198">
        <v>7</v>
      </c>
    </row>
    <row r="9199" spans="1:13" x14ac:dyDescent="0.25">
      <c r="A9199">
        <v>158198</v>
      </c>
      <c r="B9199" t="s">
        <v>680</v>
      </c>
      <c r="C9199" t="s">
        <v>14</v>
      </c>
      <c r="D9199" t="s">
        <v>15</v>
      </c>
      <c r="E9199" t="s">
        <v>679</v>
      </c>
      <c r="F9199" s="1">
        <v>42950.415763888886</v>
      </c>
      <c r="G9199">
        <v>1</v>
      </c>
      <c r="H9199">
        <v>195.23</v>
      </c>
      <c r="I9199">
        <v>195.23</v>
      </c>
      <c r="J9199">
        <v>18</v>
      </c>
      <c r="K9199" t="s">
        <v>1543</v>
      </c>
      <c r="L9199">
        <v>2017</v>
      </c>
      <c r="M9199">
        <v>8</v>
      </c>
    </row>
    <row r="9200" spans="1:13" x14ac:dyDescent="0.25">
      <c r="A9200">
        <v>158191</v>
      </c>
      <c r="B9200" t="s">
        <v>678</v>
      </c>
      <c r="C9200" t="s">
        <v>14</v>
      </c>
      <c r="D9200" t="s">
        <v>15</v>
      </c>
      <c r="E9200" t="s">
        <v>679</v>
      </c>
      <c r="F9200" s="1">
        <v>43388.344444444447</v>
      </c>
      <c r="G9200">
        <v>1</v>
      </c>
      <c r="H9200">
        <v>58.31</v>
      </c>
      <c r="I9200">
        <v>58.31</v>
      </c>
      <c r="J9200">
        <v>18</v>
      </c>
      <c r="K9200" t="s">
        <v>1543</v>
      </c>
      <c r="L9200">
        <v>2018</v>
      </c>
      <c r="M9200">
        <v>10</v>
      </c>
    </row>
    <row r="9201" spans="1:13" x14ac:dyDescent="0.25">
      <c r="A9201">
        <v>158191</v>
      </c>
      <c r="B9201" t="s">
        <v>678</v>
      </c>
      <c r="C9201" t="s">
        <v>14</v>
      </c>
      <c r="D9201" t="s">
        <v>15</v>
      </c>
      <c r="E9201" t="s">
        <v>679</v>
      </c>
      <c r="F9201" s="1">
        <v>43395.346828703703</v>
      </c>
      <c r="G9201">
        <v>1</v>
      </c>
      <c r="H9201">
        <v>58.31</v>
      </c>
      <c r="I9201">
        <v>58.31</v>
      </c>
      <c r="J9201">
        <v>18</v>
      </c>
      <c r="K9201" t="s">
        <v>1543</v>
      </c>
      <c r="L9201">
        <v>2018</v>
      </c>
      <c r="M9201">
        <v>10</v>
      </c>
    </row>
    <row r="9202" spans="1:13" x14ac:dyDescent="0.25">
      <c r="A9202">
        <v>158191</v>
      </c>
      <c r="B9202" t="s">
        <v>678</v>
      </c>
      <c r="C9202" t="s">
        <v>14</v>
      </c>
      <c r="D9202" t="s">
        <v>15</v>
      </c>
      <c r="E9202" t="s">
        <v>679</v>
      </c>
      <c r="F9202" s="1">
        <v>43472.435034722221</v>
      </c>
      <c r="G9202">
        <v>1</v>
      </c>
      <c r="H9202">
        <v>58.88</v>
      </c>
      <c r="I9202">
        <v>58.88</v>
      </c>
      <c r="J9202">
        <v>18</v>
      </c>
      <c r="K9202" t="s">
        <v>1543</v>
      </c>
      <c r="L9202">
        <v>2019</v>
      </c>
      <c r="M9202">
        <v>1</v>
      </c>
    </row>
    <row r="9203" spans="1:13" x14ac:dyDescent="0.25">
      <c r="A9203">
        <v>189896</v>
      </c>
      <c r="B9203" t="s">
        <v>1790</v>
      </c>
      <c r="C9203" t="s">
        <v>14</v>
      </c>
      <c r="D9203" t="s">
        <v>15</v>
      </c>
      <c r="E9203" t="s">
        <v>682</v>
      </c>
      <c r="F9203" s="1">
        <v>43557.598703703705</v>
      </c>
      <c r="G9203">
        <v>1</v>
      </c>
      <c r="H9203">
        <v>72.06</v>
      </c>
      <c r="I9203">
        <v>72.06</v>
      </c>
      <c r="J9203">
        <v>18</v>
      </c>
      <c r="K9203" t="s">
        <v>1543</v>
      </c>
      <c r="L9203">
        <v>2019</v>
      </c>
      <c r="M9203">
        <v>4</v>
      </c>
    </row>
    <row r="9204" spans="1:13" x14ac:dyDescent="0.25">
      <c r="A9204">
        <v>189657</v>
      </c>
      <c r="B9204" t="s">
        <v>681</v>
      </c>
      <c r="C9204" t="s">
        <v>14</v>
      </c>
      <c r="D9204" t="s">
        <v>15</v>
      </c>
      <c r="E9204" t="s">
        <v>682</v>
      </c>
      <c r="F9204" s="1">
        <v>43108.437719907408</v>
      </c>
      <c r="G9204">
        <v>1</v>
      </c>
      <c r="H9204">
        <v>77.23</v>
      </c>
      <c r="I9204">
        <v>77.23</v>
      </c>
      <c r="J9204">
        <v>18</v>
      </c>
      <c r="K9204" t="s">
        <v>1543</v>
      </c>
      <c r="L9204">
        <v>2018</v>
      </c>
      <c r="M9204">
        <v>1</v>
      </c>
    </row>
    <row r="9205" spans="1:13" x14ac:dyDescent="0.25">
      <c r="A9205">
        <v>189657</v>
      </c>
      <c r="B9205" t="s">
        <v>681</v>
      </c>
      <c r="C9205" t="s">
        <v>14</v>
      </c>
      <c r="D9205" t="s">
        <v>15</v>
      </c>
      <c r="E9205" t="s">
        <v>682</v>
      </c>
      <c r="F9205" s="1">
        <v>43206.416689814818</v>
      </c>
      <c r="G9205">
        <v>1</v>
      </c>
      <c r="H9205">
        <v>77.22</v>
      </c>
      <c r="I9205">
        <v>77.22</v>
      </c>
      <c r="J9205">
        <v>18</v>
      </c>
      <c r="K9205" t="s">
        <v>1543</v>
      </c>
      <c r="L9205">
        <v>2018</v>
      </c>
      <c r="M9205">
        <v>4</v>
      </c>
    </row>
    <row r="9206" spans="1:13" x14ac:dyDescent="0.25">
      <c r="A9206">
        <v>189657</v>
      </c>
      <c r="B9206" t="s">
        <v>681</v>
      </c>
      <c r="C9206" t="s">
        <v>14</v>
      </c>
      <c r="D9206" t="s">
        <v>15</v>
      </c>
      <c r="E9206" t="s">
        <v>682</v>
      </c>
      <c r="F9206" s="1">
        <v>43388.344444444447</v>
      </c>
      <c r="G9206">
        <v>1</v>
      </c>
      <c r="H9206">
        <v>76.47</v>
      </c>
      <c r="I9206">
        <v>76.47</v>
      </c>
      <c r="J9206">
        <v>18</v>
      </c>
      <c r="K9206" t="s">
        <v>1543</v>
      </c>
      <c r="L9206">
        <v>2018</v>
      </c>
      <c r="M9206">
        <v>10</v>
      </c>
    </row>
    <row r="9207" spans="1:13" x14ac:dyDescent="0.25">
      <c r="A9207">
        <v>189657</v>
      </c>
      <c r="B9207" t="s">
        <v>681</v>
      </c>
      <c r="C9207" t="s">
        <v>14</v>
      </c>
      <c r="D9207" t="s">
        <v>15</v>
      </c>
      <c r="E9207" t="s">
        <v>682</v>
      </c>
      <c r="F9207" s="1">
        <v>43451.457071759258</v>
      </c>
      <c r="G9207">
        <v>1</v>
      </c>
      <c r="H9207">
        <v>76.47</v>
      </c>
      <c r="I9207">
        <v>76.47</v>
      </c>
      <c r="J9207">
        <v>18</v>
      </c>
      <c r="K9207" t="s">
        <v>1543</v>
      </c>
      <c r="L9207">
        <v>2018</v>
      </c>
      <c r="M9207">
        <v>12</v>
      </c>
    </row>
    <row r="9208" spans="1:13" x14ac:dyDescent="0.25">
      <c r="A9208">
        <v>183525</v>
      </c>
      <c r="B9208" t="s">
        <v>1791</v>
      </c>
      <c r="C9208" t="s">
        <v>14</v>
      </c>
      <c r="D9208" t="s">
        <v>27</v>
      </c>
      <c r="E9208" t="s">
        <v>1792</v>
      </c>
      <c r="F9208" s="1">
        <v>43402.421886574077</v>
      </c>
      <c r="G9208">
        <v>1</v>
      </c>
      <c r="H9208">
        <v>13122.85</v>
      </c>
      <c r="I9208">
        <v>13122.85</v>
      </c>
      <c r="J9208">
        <v>18</v>
      </c>
      <c r="K9208" t="s">
        <v>1543</v>
      </c>
      <c r="L9208">
        <v>2018</v>
      </c>
      <c r="M9208">
        <v>10</v>
      </c>
    </row>
    <row r="9209" spans="1:13" x14ac:dyDescent="0.25">
      <c r="A9209">
        <v>184360</v>
      </c>
      <c r="B9209" t="s">
        <v>686</v>
      </c>
      <c r="C9209" t="s">
        <v>14</v>
      </c>
      <c r="D9209" t="s">
        <v>15</v>
      </c>
      <c r="E9209" t="s">
        <v>685</v>
      </c>
      <c r="F9209" s="1">
        <v>42807.452152777776</v>
      </c>
      <c r="G9209">
        <v>1</v>
      </c>
      <c r="H9209">
        <v>131.16</v>
      </c>
      <c r="I9209">
        <v>131.16</v>
      </c>
      <c r="J9209">
        <v>18</v>
      </c>
      <c r="K9209" t="s">
        <v>1543</v>
      </c>
      <c r="L9209">
        <v>2017</v>
      </c>
      <c r="M9209">
        <v>3</v>
      </c>
    </row>
    <row r="9210" spans="1:13" x14ac:dyDescent="0.25">
      <c r="A9210">
        <v>184360</v>
      </c>
      <c r="B9210" t="s">
        <v>686</v>
      </c>
      <c r="C9210" t="s">
        <v>14</v>
      </c>
      <c r="D9210" t="s">
        <v>15</v>
      </c>
      <c r="E9210" t="s">
        <v>685</v>
      </c>
      <c r="F9210" s="1">
        <v>42975.414710648147</v>
      </c>
      <c r="G9210">
        <v>1</v>
      </c>
      <c r="H9210">
        <v>130.27000000000001</v>
      </c>
      <c r="I9210">
        <v>130.27000000000001</v>
      </c>
      <c r="J9210">
        <v>18</v>
      </c>
      <c r="K9210" t="s">
        <v>1543</v>
      </c>
      <c r="L9210">
        <v>2017</v>
      </c>
      <c r="M9210">
        <v>8</v>
      </c>
    </row>
    <row r="9211" spans="1:13" x14ac:dyDescent="0.25">
      <c r="A9211">
        <v>184360</v>
      </c>
      <c r="B9211" t="s">
        <v>686</v>
      </c>
      <c r="C9211" t="s">
        <v>14</v>
      </c>
      <c r="D9211" t="s">
        <v>15</v>
      </c>
      <c r="E9211" t="s">
        <v>685</v>
      </c>
      <c r="F9211" s="1">
        <v>43416.354733796295</v>
      </c>
      <c r="G9211">
        <v>1</v>
      </c>
      <c r="H9211">
        <v>149.68</v>
      </c>
      <c r="I9211">
        <v>149.68</v>
      </c>
      <c r="J9211">
        <v>18</v>
      </c>
      <c r="K9211" t="s">
        <v>1543</v>
      </c>
      <c r="L9211">
        <v>2018</v>
      </c>
      <c r="M9211">
        <v>11</v>
      </c>
    </row>
    <row r="9212" spans="1:13" x14ac:dyDescent="0.25">
      <c r="A9212">
        <v>184360</v>
      </c>
      <c r="B9212" t="s">
        <v>686</v>
      </c>
      <c r="C9212" t="s">
        <v>14</v>
      </c>
      <c r="D9212" t="s">
        <v>15</v>
      </c>
      <c r="E9212" t="s">
        <v>685</v>
      </c>
      <c r="F9212" s="1">
        <v>43451.457071759258</v>
      </c>
      <c r="G9212">
        <v>1</v>
      </c>
      <c r="H9212">
        <v>149.68</v>
      </c>
      <c r="I9212">
        <v>149.68</v>
      </c>
      <c r="J9212">
        <v>18</v>
      </c>
      <c r="K9212" t="s">
        <v>1543</v>
      </c>
      <c r="L9212">
        <v>2018</v>
      </c>
      <c r="M9212">
        <v>12</v>
      </c>
    </row>
    <row r="9213" spans="1:13" x14ac:dyDescent="0.25">
      <c r="A9213">
        <v>184360</v>
      </c>
      <c r="B9213" t="s">
        <v>686</v>
      </c>
      <c r="C9213" t="s">
        <v>14</v>
      </c>
      <c r="D9213" t="s">
        <v>15</v>
      </c>
      <c r="E9213" t="s">
        <v>685</v>
      </c>
      <c r="F9213" s="1">
        <v>43738.416145833333</v>
      </c>
      <c r="G9213">
        <v>1</v>
      </c>
      <c r="H9213">
        <v>149.5</v>
      </c>
      <c r="I9213">
        <v>149.5</v>
      </c>
      <c r="J9213">
        <v>18</v>
      </c>
      <c r="K9213" t="s">
        <v>1543</v>
      </c>
      <c r="L9213">
        <v>2019</v>
      </c>
      <c r="M9213">
        <v>9</v>
      </c>
    </row>
    <row r="9214" spans="1:13" x14ac:dyDescent="0.25">
      <c r="A9214">
        <v>846846</v>
      </c>
      <c r="B9214" t="s">
        <v>1253</v>
      </c>
      <c r="C9214" t="s">
        <v>140</v>
      </c>
      <c r="D9214" t="s">
        <v>142</v>
      </c>
      <c r="F9214" s="1">
        <v>42975.414710648147</v>
      </c>
      <c r="G9214">
        <v>2</v>
      </c>
      <c r="H9214">
        <v>35.35</v>
      </c>
      <c r="I9214">
        <v>70.7</v>
      </c>
      <c r="J9214">
        <v>18</v>
      </c>
      <c r="K9214" t="s">
        <v>1543</v>
      </c>
      <c r="L9214">
        <v>2017</v>
      </c>
      <c r="M9214">
        <v>8</v>
      </c>
    </row>
    <row r="9215" spans="1:13" x14ac:dyDescent="0.25">
      <c r="A9215">
        <v>846846</v>
      </c>
      <c r="B9215" t="s">
        <v>1253</v>
      </c>
      <c r="C9215" t="s">
        <v>140</v>
      </c>
      <c r="D9215" t="s">
        <v>142</v>
      </c>
      <c r="F9215" s="1">
        <v>43241.399560185186</v>
      </c>
      <c r="G9215">
        <v>1</v>
      </c>
      <c r="H9215">
        <v>35.28</v>
      </c>
      <c r="I9215">
        <v>35.28</v>
      </c>
      <c r="J9215">
        <v>18</v>
      </c>
      <c r="K9215" t="s">
        <v>1543</v>
      </c>
      <c r="L9215">
        <v>2018</v>
      </c>
      <c r="M9215">
        <v>5</v>
      </c>
    </row>
    <row r="9216" spans="1:13" x14ac:dyDescent="0.25">
      <c r="A9216">
        <v>846846</v>
      </c>
      <c r="B9216" t="s">
        <v>1253</v>
      </c>
      <c r="C9216" t="s">
        <v>140</v>
      </c>
      <c r="D9216" t="s">
        <v>142</v>
      </c>
      <c r="F9216" s="1">
        <v>43241.399560185186</v>
      </c>
      <c r="G9216">
        <v>2</v>
      </c>
      <c r="H9216">
        <v>37.08</v>
      </c>
      <c r="I9216">
        <v>74.16</v>
      </c>
      <c r="J9216">
        <v>18</v>
      </c>
      <c r="K9216" t="s">
        <v>1543</v>
      </c>
      <c r="L9216">
        <v>2018</v>
      </c>
      <c r="M9216">
        <v>5</v>
      </c>
    </row>
    <row r="9217" spans="1:13" x14ac:dyDescent="0.25">
      <c r="A9217">
        <v>846846</v>
      </c>
      <c r="B9217" t="s">
        <v>1253</v>
      </c>
      <c r="C9217" t="s">
        <v>140</v>
      </c>
      <c r="D9217" t="s">
        <v>142</v>
      </c>
      <c r="F9217" s="1">
        <v>43244.577662037038</v>
      </c>
      <c r="G9217">
        <v>-1</v>
      </c>
      <c r="H9217">
        <v>35.28</v>
      </c>
      <c r="I9217">
        <v>-35.28</v>
      </c>
      <c r="J9217">
        <v>18</v>
      </c>
      <c r="K9217" t="s">
        <v>1543</v>
      </c>
      <c r="L9217">
        <v>2018</v>
      </c>
      <c r="M9217">
        <v>5</v>
      </c>
    </row>
    <row r="9218" spans="1:13" x14ac:dyDescent="0.25">
      <c r="A9218">
        <v>846846</v>
      </c>
      <c r="B9218" t="s">
        <v>1253</v>
      </c>
      <c r="C9218" t="s">
        <v>140</v>
      </c>
      <c r="D9218" t="s">
        <v>142</v>
      </c>
      <c r="F9218" s="1">
        <v>43244.577662037038</v>
      </c>
      <c r="G9218">
        <v>-2</v>
      </c>
      <c r="H9218">
        <v>37.08</v>
      </c>
      <c r="I9218">
        <v>-74.16</v>
      </c>
      <c r="J9218">
        <v>18</v>
      </c>
      <c r="K9218" t="s">
        <v>1543</v>
      </c>
      <c r="L9218">
        <v>2018</v>
      </c>
      <c r="M9218">
        <v>5</v>
      </c>
    </row>
    <row r="9219" spans="1:13" x14ac:dyDescent="0.25">
      <c r="A9219">
        <v>990345</v>
      </c>
      <c r="B9219" t="s">
        <v>1254</v>
      </c>
      <c r="C9219" t="s">
        <v>140</v>
      </c>
      <c r="D9219" t="s">
        <v>142</v>
      </c>
      <c r="F9219" s="1">
        <v>43244.578865740739</v>
      </c>
      <c r="G9219">
        <v>1</v>
      </c>
      <c r="H9219">
        <v>51.43</v>
      </c>
      <c r="I9219">
        <v>51.43</v>
      </c>
      <c r="J9219">
        <v>18</v>
      </c>
      <c r="K9219" t="s">
        <v>1543</v>
      </c>
      <c r="L9219">
        <v>2018</v>
      </c>
      <c r="M9219">
        <v>5</v>
      </c>
    </row>
    <row r="9220" spans="1:13" x14ac:dyDescent="0.25">
      <c r="A9220">
        <v>990345</v>
      </c>
      <c r="B9220" t="s">
        <v>1254</v>
      </c>
      <c r="C9220" t="s">
        <v>140</v>
      </c>
      <c r="D9220" t="s">
        <v>142</v>
      </c>
      <c r="F9220" s="1">
        <v>43244.578865740739</v>
      </c>
      <c r="G9220">
        <v>2</v>
      </c>
      <c r="H9220">
        <v>51.43</v>
      </c>
      <c r="I9220">
        <v>102.86</v>
      </c>
      <c r="J9220">
        <v>18</v>
      </c>
      <c r="K9220" t="s">
        <v>1543</v>
      </c>
      <c r="L9220">
        <v>2018</v>
      </c>
      <c r="M9220">
        <v>5</v>
      </c>
    </row>
    <row r="9221" spans="1:13" x14ac:dyDescent="0.25">
      <c r="A9221">
        <v>990345</v>
      </c>
      <c r="B9221" t="s">
        <v>1254</v>
      </c>
      <c r="C9221" t="s">
        <v>140</v>
      </c>
      <c r="D9221" t="s">
        <v>142</v>
      </c>
      <c r="F9221" s="1">
        <v>43395.346828703703</v>
      </c>
      <c r="G9221">
        <v>1</v>
      </c>
      <c r="H9221">
        <v>69.37</v>
      </c>
      <c r="I9221">
        <v>69.37</v>
      </c>
      <c r="J9221">
        <v>18</v>
      </c>
      <c r="K9221" t="s">
        <v>1543</v>
      </c>
      <c r="L9221">
        <v>2018</v>
      </c>
      <c r="M9221">
        <v>10</v>
      </c>
    </row>
    <row r="9222" spans="1:13" x14ac:dyDescent="0.25">
      <c r="A9222">
        <v>990345</v>
      </c>
      <c r="B9222" t="s">
        <v>1254</v>
      </c>
      <c r="C9222" t="s">
        <v>140</v>
      </c>
      <c r="D9222" t="s">
        <v>142</v>
      </c>
      <c r="F9222" s="1">
        <v>43395.346828703703</v>
      </c>
      <c r="G9222">
        <v>1</v>
      </c>
      <c r="H9222">
        <v>69.37</v>
      </c>
      <c r="I9222">
        <v>69.37</v>
      </c>
      <c r="J9222">
        <v>18</v>
      </c>
      <c r="K9222" t="s">
        <v>1543</v>
      </c>
      <c r="L9222">
        <v>2018</v>
      </c>
      <c r="M9222">
        <v>10</v>
      </c>
    </row>
    <row r="9223" spans="1:13" x14ac:dyDescent="0.25">
      <c r="A9223">
        <v>990345</v>
      </c>
      <c r="B9223" t="s">
        <v>1254</v>
      </c>
      <c r="C9223" t="s">
        <v>140</v>
      </c>
      <c r="D9223" t="s">
        <v>142</v>
      </c>
      <c r="F9223" s="1">
        <v>43451.457071759258</v>
      </c>
      <c r="G9223">
        <v>1</v>
      </c>
      <c r="H9223">
        <v>69.510000000000005</v>
      </c>
      <c r="I9223">
        <v>69.510000000000005</v>
      </c>
      <c r="J9223">
        <v>18</v>
      </c>
      <c r="K9223" t="s">
        <v>1543</v>
      </c>
      <c r="L9223">
        <v>2018</v>
      </c>
      <c r="M9223">
        <v>12</v>
      </c>
    </row>
    <row r="9224" spans="1:13" x14ac:dyDescent="0.25">
      <c r="A9224">
        <v>990345</v>
      </c>
      <c r="B9224" t="s">
        <v>1254</v>
      </c>
      <c r="C9224" t="s">
        <v>140</v>
      </c>
      <c r="D9224" t="s">
        <v>142</v>
      </c>
      <c r="F9224" s="1">
        <v>43451.457071759258</v>
      </c>
      <c r="G9224">
        <v>1</v>
      </c>
      <c r="H9224">
        <v>69.510000000000005</v>
      </c>
      <c r="I9224">
        <v>69.510000000000005</v>
      </c>
      <c r="J9224">
        <v>18</v>
      </c>
      <c r="K9224" t="s">
        <v>1543</v>
      </c>
      <c r="L9224">
        <v>2018</v>
      </c>
      <c r="M9224">
        <v>12</v>
      </c>
    </row>
    <row r="9225" spans="1:13" x14ac:dyDescent="0.25">
      <c r="A9225">
        <v>990345</v>
      </c>
      <c r="B9225" t="s">
        <v>1254</v>
      </c>
      <c r="C9225" t="s">
        <v>140</v>
      </c>
      <c r="D9225" t="s">
        <v>142</v>
      </c>
      <c r="F9225" s="1">
        <v>43528.416400462964</v>
      </c>
      <c r="G9225">
        <v>1</v>
      </c>
      <c r="H9225">
        <v>69.510000000000005</v>
      </c>
      <c r="I9225">
        <v>69.510000000000005</v>
      </c>
      <c r="J9225">
        <v>18</v>
      </c>
      <c r="K9225" t="s">
        <v>1543</v>
      </c>
      <c r="L9225">
        <v>2019</v>
      </c>
      <c r="M9225">
        <v>3</v>
      </c>
    </row>
    <row r="9226" spans="1:13" x14ac:dyDescent="0.25">
      <c r="A9226">
        <v>990345</v>
      </c>
      <c r="B9226" t="s">
        <v>1254</v>
      </c>
      <c r="C9226" t="s">
        <v>140</v>
      </c>
      <c r="D9226" t="s">
        <v>142</v>
      </c>
      <c r="F9226" s="1">
        <v>43573.483842592592</v>
      </c>
      <c r="G9226">
        <v>1</v>
      </c>
      <c r="H9226">
        <v>69.510000000000005</v>
      </c>
      <c r="I9226">
        <v>69.510000000000005</v>
      </c>
      <c r="J9226">
        <v>18</v>
      </c>
      <c r="K9226" t="s">
        <v>1543</v>
      </c>
      <c r="L9226">
        <v>2019</v>
      </c>
      <c r="M9226">
        <v>4</v>
      </c>
    </row>
    <row r="9227" spans="1:13" x14ac:dyDescent="0.25">
      <c r="A9227">
        <v>990345</v>
      </c>
      <c r="B9227" t="s">
        <v>1254</v>
      </c>
      <c r="C9227" t="s">
        <v>140</v>
      </c>
      <c r="D9227" t="s">
        <v>142</v>
      </c>
      <c r="F9227" s="1">
        <v>43573.520185185182</v>
      </c>
      <c r="G9227">
        <v>2</v>
      </c>
      <c r="H9227">
        <v>69.510000000000005</v>
      </c>
      <c r="I9227">
        <v>139.02000000000001</v>
      </c>
      <c r="J9227">
        <v>18</v>
      </c>
      <c r="K9227" t="s">
        <v>1543</v>
      </c>
      <c r="L9227">
        <v>2019</v>
      </c>
      <c r="M9227">
        <v>4</v>
      </c>
    </row>
    <row r="9228" spans="1:13" x14ac:dyDescent="0.25">
      <c r="A9228">
        <v>990345</v>
      </c>
      <c r="B9228" t="s">
        <v>1254</v>
      </c>
      <c r="C9228" t="s">
        <v>140</v>
      </c>
      <c r="D9228" t="s">
        <v>142</v>
      </c>
      <c r="F9228" s="1">
        <v>43578.366319444445</v>
      </c>
      <c r="G9228">
        <v>1</v>
      </c>
      <c r="H9228">
        <v>69.44</v>
      </c>
      <c r="I9228">
        <v>69.44</v>
      </c>
      <c r="J9228">
        <v>18</v>
      </c>
      <c r="K9228" t="s">
        <v>1543</v>
      </c>
      <c r="L9228">
        <v>2019</v>
      </c>
      <c r="M9228">
        <v>4</v>
      </c>
    </row>
    <row r="9229" spans="1:13" x14ac:dyDescent="0.25">
      <c r="A9229">
        <v>990345</v>
      </c>
      <c r="B9229" t="s">
        <v>1254</v>
      </c>
      <c r="C9229" t="s">
        <v>140</v>
      </c>
      <c r="D9229" t="s">
        <v>142</v>
      </c>
      <c r="F9229" s="1">
        <v>43759.320381944446</v>
      </c>
      <c r="G9229">
        <v>2</v>
      </c>
      <c r="H9229">
        <v>79.02</v>
      </c>
      <c r="I9229">
        <v>158.04</v>
      </c>
      <c r="J9229">
        <v>18</v>
      </c>
      <c r="K9229" t="s">
        <v>1543</v>
      </c>
      <c r="L9229">
        <v>2019</v>
      </c>
      <c r="M9229">
        <v>10</v>
      </c>
    </row>
    <row r="9230" spans="1:13" x14ac:dyDescent="0.25">
      <c r="A9230">
        <v>990345</v>
      </c>
      <c r="B9230" t="s">
        <v>1254</v>
      </c>
      <c r="C9230" t="s">
        <v>140</v>
      </c>
      <c r="D9230" t="s">
        <v>142</v>
      </c>
      <c r="F9230" s="1">
        <v>43763.414803240739</v>
      </c>
      <c r="G9230">
        <v>1</v>
      </c>
      <c r="H9230">
        <v>79.02</v>
      </c>
      <c r="I9230">
        <v>79.02</v>
      </c>
      <c r="J9230">
        <v>18</v>
      </c>
      <c r="K9230" t="s">
        <v>1543</v>
      </c>
      <c r="L9230">
        <v>2019</v>
      </c>
      <c r="M9230">
        <v>10</v>
      </c>
    </row>
    <row r="9231" spans="1:13" x14ac:dyDescent="0.25">
      <c r="A9231">
        <v>990345</v>
      </c>
      <c r="B9231" t="s">
        <v>1254</v>
      </c>
      <c r="C9231" t="s">
        <v>140</v>
      </c>
      <c r="D9231" t="s">
        <v>142</v>
      </c>
      <c r="F9231" s="1">
        <v>43798.533900462964</v>
      </c>
      <c r="G9231">
        <v>1</v>
      </c>
      <c r="H9231">
        <v>79.02</v>
      </c>
      <c r="I9231">
        <v>79.02</v>
      </c>
      <c r="J9231">
        <v>18</v>
      </c>
      <c r="K9231" t="s">
        <v>1543</v>
      </c>
      <c r="L9231">
        <v>2019</v>
      </c>
      <c r="M9231">
        <v>11</v>
      </c>
    </row>
    <row r="9232" spans="1:13" x14ac:dyDescent="0.25">
      <c r="A9232">
        <v>990345</v>
      </c>
      <c r="B9232" t="s">
        <v>1254</v>
      </c>
      <c r="C9232" t="s">
        <v>140</v>
      </c>
      <c r="D9232" t="s">
        <v>142</v>
      </c>
      <c r="F9232" s="1">
        <v>43801.443842592591</v>
      </c>
      <c r="G9232">
        <v>1</v>
      </c>
      <c r="H9232">
        <v>79.02</v>
      </c>
      <c r="I9232">
        <v>79.02</v>
      </c>
      <c r="J9232">
        <v>18</v>
      </c>
      <c r="K9232" t="s">
        <v>1543</v>
      </c>
      <c r="L9232">
        <v>2019</v>
      </c>
      <c r="M9232">
        <v>12</v>
      </c>
    </row>
    <row r="9233" spans="1:13" x14ac:dyDescent="0.25">
      <c r="A9233">
        <v>990345</v>
      </c>
      <c r="B9233" t="s">
        <v>1254</v>
      </c>
      <c r="C9233" t="s">
        <v>140</v>
      </c>
      <c r="D9233" t="s">
        <v>142</v>
      </c>
      <c r="F9233" s="1">
        <v>43802.381562499999</v>
      </c>
      <c r="G9233">
        <v>2</v>
      </c>
      <c r="H9233">
        <v>78.94</v>
      </c>
      <c r="I9233">
        <v>157.88</v>
      </c>
      <c r="J9233">
        <v>18</v>
      </c>
      <c r="K9233" t="s">
        <v>1543</v>
      </c>
      <c r="L9233">
        <v>2019</v>
      </c>
      <c r="M9233">
        <v>12</v>
      </c>
    </row>
    <row r="9234" spans="1:13" x14ac:dyDescent="0.25">
      <c r="A9234">
        <v>990345</v>
      </c>
      <c r="B9234" t="s">
        <v>1254</v>
      </c>
      <c r="C9234" t="s">
        <v>140</v>
      </c>
      <c r="D9234" t="s">
        <v>142</v>
      </c>
      <c r="F9234" s="1">
        <v>43802.401736111111</v>
      </c>
      <c r="G9234">
        <v>2</v>
      </c>
      <c r="H9234">
        <v>79.02</v>
      </c>
      <c r="I9234">
        <v>158.04</v>
      </c>
      <c r="J9234">
        <v>18</v>
      </c>
      <c r="K9234" t="s">
        <v>1543</v>
      </c>
      <c r="L9234">
        <v>2019</v>
      </c>
      <c r="M9234">
        <v>12</v>
      </c>
    </row>
    <row r="9235" spans="1:13" x14ac:dyDescent="0.25">
      <c r="A9235">
        <v>175025</v>
      </c>
      <c r="B9235" t="s">
        <v>690</v>
      </c>
      <c r="C9235" t="s">
        <v>14</v>
      </c>
      <c r="D9235" t="s">
        <v>15</v>
      </c>
      <c r="E9235" t="s">
        <v>691</v>
      </c>
      <c r="F9235" s="1">
        <v>42765.410243055558</v>
      </c>
      <c r="G9235">
        <v>2</v>
      </c>
      <c r="H9235">
        <v>36.74</v>
      </c>
      <c r="I9235">
        <v>73.48</v>
      </c>
      <c r="J9235">
        <v>18</v>
      </c>
      <c r="K9235" t="s">
        <v>1543</v>
      </c>
      <c r="L9235">
        <v>2017</v>
      </c>
      <c r="M9235">
        <v>1</v>
      </c>
    </row>
    <row r="9236" spans="1:13" x14ac:dyDescent="0.25">
      <c r="A9236">
        <v>175025</v>
      </c>
      <c r="B9236" t="s">
        <v>690</v>
      </c>
      <c r="C9236" t="s">
        <v>14</v>
      </c>
      <c r="D9236" t="s">
        <v>15</v>
      </c>
      <c r="E9236" t="s">
        <v>691</v>
      </c>
      <c r="F9236" s="1">
        <v>42765.410243055558</v>
      </c>
      <c r="G9236">
        <v>1</v>
      </c>
      <c r="H9236">
        <v>36.74</v>
      </c>
      <c r="I9236">
        <v>36.74</v>
      </c>
      <c r="J9236">
        <v>18</v>
      </c>
      <c r="K9236" t="s">
        <v>1543</v>
      </c>
      <c r="L9236">
        <v>2017</v>
      </c>
      <c r="M9236">
        <v>1</v>
      </c>
    </row>
    <row r="9237" spans="1:13" x14ac:dyDescent="0.25">
      <c r="A9237">
        <v>175025</v>
      </c>
      <c r="B9237" t="s">
        <v>690</v>
      </c>
      <c r="C9237" t="s">
        <v>14</v>
      </c>
      <c r="D9237" t="s">
        <v>15</v>
      </c>
      <c r="E9237" t="s">
        <v>691</v>
      </c>
      <c r="F9237" s="1">
        <v>42779.460648148146</v>
      </c>
      <c r="G9237">
        <v>1</v>
      </c>
      <c r="H9237">
        <v>36.74</v>
      </c>
      <c r="I9237">
        <v>36.74</v>
      </c>
      <c r="J9237">
        <v>18</v>
      </c>
      <c r="K9237" t="s">
        <v>1543</v>
      </c>
      <c r="L9237">
        <v>2017</v>
      </c>
      <c r="M9237">
        <v>2</v>
      </c>
    </row>
    <row r="9238" spans="1:13" x14ac:dyDescent="0.25">
      <c r="A9238">
        <v>175025</v>
      </c>
      <c r="B9238" t="s">
        <v>690</v>
      </c>
      <c r="C9238" t="s">
        <v>14</v>
      </c>
      <c r="D9238" t="s">
        <v>15</v>
      </c>
      <c r="E9238" t="s">
        <v>691</v>
      </c>
      <c r="F9238" s="1">
        <v>42779.460648148146</v>
      </c>
      <c r="G9238">
        <v>4</v>
      </c>
      <c r="H9238">
        <v>36.74</v>
      </c>
      <c r="I9238">
        <v>146.96</v>
      </c>
      <c r="J9238">
        <v>18</v>
      </c>
      <c r="K9238" t="s">
        <v>1543</v>
      </c>
      <c r="L9238">
        <v>2017</v>
      </c>
      <c r="M9238">
        <v>2</v>
      </c>
    </row>
    <row r="9239" spans="1:13" x14ac:dyDescent="0.25">
      <c r="A9239">
        <v>175025</v>
      </c>
      <c r="B9239" t="s">
        <v>690</v>
      </c>
      <c r="C9239" t="s">
        <v>14</v>
      </c>
      <c r="D9239" t="s">
        <v>15</v>
      </c>
      <c r="E9239" t="s">
        <v>691</v>
      </c>
      <c r="F9239" s="1">
        <v>42968.337037037039</v>
      </c>
      <c r="G9239">
        <v>2</v>
      </c>
      <c r="H9239">
        <v>36.520000000000003</v>
      </c>
      <c r="I9239">
        <v>73.040000000000006</v>
      </c>
      <c r="J9239">
        <v>18</v>
      </c>
      <c r="K9239" t="s">
        <v>1543</v>
      </c>
      <c r="L9239">
        <v>2017</v>
      </c>
      <c r="M9239">
        <v>8</v>
      </c>
    </row>
    <row r="9240" spans="1:13" x14ac:dyDescent="0.25">
      <c r="A9240">
        <v>175025</v>
      </c>
      <c r="B9240" t="s">
        <v>690</v>
      </c>
      <c r="C9240" t="s">
        <v>14</v>
      </c>
      <c r="D9240" t="s">
        <v>15</v>
      </c>
      <c r="E9240" t="s">
        <v>691</v>
      </c>
      <c r="F9240" s="1">
        <v>42968.337037037039</v>
      </c>
      <c r="G9240">
        <v>1</v>
      </c>
      <c r="H9240">
        <v>36.520000000000003</v>
      </c>
      <c r="I9240">
        <v>36.520000000000003</v>
      </c>
      <c r="J9240">
        <v>18</v>
      </c>
      <c r="K9240" t="s">
        <v>1543</v>
      </c>
      <c r="L9240">
        <v>2017</v>
      </c>
      <c r="M9240">
        <v>8</v>
      </c>
    </row>
    <row r="9241" spans="1:13" x14ac:dyDescent="0.25">
      <c r="A9241">
        <v>175025</v>
      </c>
      <c r="B9241" t="s">
        <v>690</v>
      </c>
      <c r="C9241" t="s">
        <v>14</v>
      </c>
      <c r="D9241" t="s">
        <v>15</v>
      </c>
      <c r="E9241" t="s">
        <v>691</v>
      </c>
      <c r="F9241" s="1">
        <v>43059.417500000003</v>
      </c>
      <c r="G9241">
        <v>1</v>
      </c>
      <c r="H9241">
        <v>36.520000000000003</v>
      </c>
      <c r="I9241">
        <v>36.520000000000003</v>
      </c>
      <c r="J9241">
        <v>18</v>
      </c>
      <c r="K9241" t="s">
        <v>1543</v>
      </c>
      <c r="L9241">
        <v>2017</v>
      </c>
      <c r="M9241">
        <v>11</v>
      </c>
    </row>
    <row r="9242" spans="1:13" x14ac:dyDescent="0.25">
      <c r="A9242">
        <v>175025</v>
      </c>
      <c r="B9242" t="s">
        <v>690</v>
      </c>
      <c r="C9242" t="s">
        <v>14</v>
      </c>
      <c r="D9242" t="s">
        <v>15</v>
      </c>
      <c r="E9242" t="s">
        <v>691</v>
      </c>
      <c r="F9242" s="1">
        <v>43060.389479166668</v>
      </c>
      <c r="G9242">
        <v>1</v>
      </c>
      <c r="H9242">
        <v>37.28</v>
      </c>
      <c r="I9242">
        <v>37.28</v>
      </c>
      <c r="J9242">
        <v>18</v>
      </c>
      <c r="K9242" t="s">
        <v>1543</v>
      </c>
      <c r="L9242">
        <v>2017</v>
      </c>
      <c r="M9242">
        <v>11</v>
      </c>
    </row>
    <row r="9243" spans="1:13" x14ac:dyDescent="0.25">
      <c r="A9243">
        <v>175025</v>
      </c>
      <c r="B9243" t="s">
        <v>690</v>
      </c>
      <c r="C9243" t="s">
        <v>14</v>
      </c>
      <c r="D9243" t="s">
        <v>15</v>
      </c>
      <c r="E9243" t="s">
        <v>691</v>
      </c>
      <c r="F9243" s="1">
        <v>43108.437719907408</v>
      </c>
      <c r="G9243">
        <v>1</v>
      </c>
      <c r="H9243">
        <v>36.81</v>
      </c>
      <c r="I9243">
        <v>36.81</v>
      </c>
      <c r="J9243">
        <v>18</v>
      </c>
      <c r="K9243" t="s">
        <v>1543</v>
      </c>
      <c r="L9243">
        <v>2018</v>
      </c>
      <c r="M9243">
        <v>1</v>
      </c>
    </row>
    <row r="9244" spans="1:13" x14ac:dyDescent="0.25">
      <c r="A9244">
        <v>175025</v>
      </c>
      <c r="B9244" t="s">
        <v>690</v>
      </c>
      <c r="C9244" t="s">
        <v>14</v>
      </c>
      <c r="D9244" t="s">
        <v>15</v>
      </c>
      <c r="E9244" t="s">
        <v>691</v>
      </c>
      <c r="F9244" s="1">
        <v>43108.437719907408</v>
      </c>
      <c r="G9244">
        <v>1</v>
      </c>
      <c r="H9244">
        <v>36.81</v>
      </c>
      <c r="I9244">
        <v>36.81</v>
      </c>
      <c r="J9244">
        <v>18</v>
      </c>
      <c r="K9244" t="s">
        <v>1543</v>
      </c>
      <c r="L9244">
        <v>2018</v>
      </c>
      <c r="M9244">
        <v>1</v>
      </c>
    </row>
    <row r="9245" spans="1:13" x14ac:dyDescent="0.25">
      <c r="A9245">
        <v>175025</v>
      </c>
      <c r="B9245" t="s">
        <v>690</v>
      </c>
      <c r="C9245" t="s">
        <v>14</v>
      </c>
      <c r="D9245" t="s">
        <v>15</v>
      </c>
      <c r="E9245" t="s">
        <v>691</v>
      </c>
      <c r="F9245" s="1">
        <v>43108.437719907408</v>
      </c>
      <c r="G9245">
        <v>1</v>
      </c>
      <c r="H9245">
        <v>36.520000000000003</v>
      </c>
      <c r="I9245">
        <v>36.520000000000003</v>
      </c>
      <c r="J9245">
        <v>18</v>
      </c>
      <c r="K9245" t="s">
        <v>1543</v>
      </c>
      <c r="L9245">
        <v>2018</v>
      </c>
      <c r="M9245">
        <v>1</v>
      </c>
    </row>
    <row r="9246" spans="1:13" x14ac:dyDescent="0.25">
      <c r="A9246">
        <v>175025</v>
      </c>
      <c r="B9246" t="s">
        <v>690</v>
      </c>
      <c r="C9246" t="s">
        <v>14</v>
      </c>
      <c r="D9246" t="s">
        <v>15</v>
      </c>
      <c r="E9246" t="s">
        <v>691</v>
      </c>
      <c r="F9246" s="1">
        <v>43122.573425925926</v>
      </c>
      <c r="G9246">
        <v>2</v>
      </c>
      <c r="H9246">
        <v>36.520000000000003</v>
      </c>
      <c r="I9246">
        <v>73.040000000000006</v>
      </c>
      <c r="J9246">
        <v>18</v>
      </c>
      <c r="K9246" t="s">
        <v>1543</v>
      </c>
      <c r="L9246">
        <v>2018</v>
      </c>
      <c r="M9246">
        <v>1</v>
      </c>
    </row>
    <row r="9247" spans="1:13" x14ac:dyDescent="0.25">
      <c r="A9247">
        <v>175025</v>
      </c>
      <c r="B9247" t="s">
        <v>690</v>
      </c>
      <c r="C9247" t="s">
        <v>14</v>
      </c>
      <c r="D9247" t="s">
        <v>15</v>
      </c>
      <c r="E9247" t="s">
        <v>691</v>
      </c>
      <c r="F9247" s="1">
        <v>43230.59138888889</v>
      </c>
      <c r="G9247">
        <v>1</v>
      </c>
      <c r="H9247">
        <v>40.950000000000003</v>
      </c>
      <c r="I9247">
        <v>40.950000000000003</v>
      </c>
      <c r="J9247">
        <v>18</v>
      </c>
      <c r="K9247" t="s">
        <v>1543</v>
      </c>
      <c r="L9247">
        <v>2018</v>
      </c>
      <c r="M9247">
        <v>5</v>
      </c>
    </row>
    <row r="9248" spans="1:13" x14ac:dyDescent="0.25">
      <c r="A9248">
        <v>175025</v>
      </c>
      <c r="B9248" t="s">
        <v>690</v>
      </c>
      <c r="C9248" t="s">
        <v>14</v>
      </c>
      <c r="D9248" t="s">
        <v>15</v>
      </c>
      <c r="E9248" t="s">
        <v>691</v>
      </c>
      <c r="F9248" s="1">
        <v>43234.357372685183</v>
      </c>
      <c r="G9248">
        <v>3</v>
      </c>
      <c r="H9248">
        <v>40.950000000000003</v>
      </c>
      <c r="I9248">
        <v>122.85</v>
      </c>
      <c r="J9248">
        <v>18</v>
      </c>
      <c r="K9248" t="s">
        <v>1543</v>
      </c>
      <c r="L9248">
        <v>2018</v>
      </c>
      <c r="M9248">
        <v>5</v>
      </c>
    </row>
    <row r="9249" spans="1:13" x14ac:dyDescent="0.25">
      <c r="A9249">
        <v>175025</v>
      </c>
      <c r="B9249" t="s">
        <v>690</v>
      </c>
      <c r="C9249" t="s">
        <v>14</v>
      </c>
      <c r="D9249" t="s">
        <v>15</v>
      </c>
      <c r="E9249" t="s">
        <v>691</v>
      </c>
      <c r="F9249" s="1">
        <v>43325.332627314812</v>
      </c>
      <c r="G9249">
        <v>1</v>
      </c>
      <c r="H9249">
        <v>40.950000000000003</v>
      </c>
      <c r="I9249">
        <v>40.950000000000003</v>
      </c>
      <c r="J9249">
        <v>18</v>
      </c>
      <c r="K9249" t="s">
        <v>1543</v>
      </c>
      <c r="L9249">
        <v>2018</v>
      </c>
      <c r="M9249">
        <v>8</v>
      </c>
    </row>
    <row r="9250" spans="1:13" x14ac:dyDescent="0.25">
      <c r="A9250">
        <v>175025</v>
      </c>
      <c r="B9250" t="s">
        <v>690</v>
      </c>
      <c r="C9250" t="s">
        <v>14</v>
      </c>
      <c r="D9250" t="s">
        <v>15</v>
      </c>
      <c r="E9250" t="s">
        <v>691</v>
      </c>
      <c r="F9250" s="1">
        <v>43675.493275462963</v>
      </c>
      <c r="G9250">
        <v>2</v>
      </c>
      <c r="H9250">
        <v>55.84</v>
      </c>
      <c r="I9250">
        <v>111.68</v>
      </c>
      <c r="J9250">
        <v>18</v>
      </c>
      <c r="K9250" t="s">
        <v>1543</v>
      </c>
      <c r="L9250">
        <v>2019</v>
      </c>
      <c r="M9250">
        <v>7</v>
      </c>
    </row>
    <row r="9251" spans="1:13" x14ac:dyDescent="0.25">
      <c r="A9251">
        <v>175025</v>
      </c>
      <c r="B9251" t="s">
        <v>690</v>
      </c>
      <c r="C9251" t="s">
        <v>14</v>
      </c>
      <c r="D9251" t="s">
        <v>15</v>
      </c>
      <c r="E9251" t="s">
        <v>691</v>
      </c>
      <c r="F9251" s="1">
        <v>43675.493275462963</v>
      </c>
      <c r="G9251">
        <v>1</v>
      </c>
      <c r="H9251">
        <v>55.84</v>
      </c>
      <c r="I9251">
        <v>55.84</v>
      </c>
      <c r="J9251">
        <v>18</v>
      </c>
      <c r="K9251" t="s">
        <v>1543</v>
      </c>
      <c r="L9251">
        <v>2019</v>
      </c>
      <c r="M9251">
        <v>7</v>
      </c>
    </row>
    <row r="9252" spans="1:13" x14ac:dyDescent="0.25">
      <c r="A9252">
        <v>175025</v>
      </c>
      <c r="B9252" t="s">
        <v>690</v>
      </c>
      <c r="C9252" t="s">
        <v>14</v>
      </c>
      <c r="D9252" t="s">
        <v>15</v>
      </c>
      <c r="E9252" t="s">
        <v>691</v>
      </c>
      <c r="F9252" s="1">
        <v>43724.387106481481</v>
      </c>
      <c r="G9252">
        <v>2</v>
      </c>
      <c r="H9252">
        <v>55.77</v>
      </c>
      <c r="I9252">
        <v>111.54</v>
      </c>
      <c r="J9252">
        <v>18</v>
      </c>
      <c r="K9252" t="s">
        <v>1543</v>
      </c>
      <c r="L9252">
        <v>2019</v>
      </c>
      <c r="M9252">
        <v>9</v>
      </c>
    </row>
    <row r="9253" spans="1:13" x14ac:dyDescent="0.25">
      <c r="A9253">
        <v>175025</v>
      </c>
      <c r="B9253" t="s">
        <v>690</v>
      </c>
      <c r="C9253" t="s">
        <v>14</v>
      </c>
      <c r="D9253" t="s">
        <v>15</v>
      </c>
      <c r="E9253" t="s">
        <v>691</v>
      </c>
      <c r="F9253" s="1">
        <v>43755.526747685188</v>
      </c>
      <c r="G9253">
        <v>2</v>
      </c>
      <c r="H9253">
        <v>55.77</v>
      </c>
      <c r="I9253">
        <v>111.54</v>
      </c>
      <c r="J9253">
        <v>18</v>
      </c>
      <c r="K9253" t="s">
        <v>1543</v>
      </c>
      <c r="L9253">
        <v>2019</v>
      </c>
      <c r="M9253">
        <v>10</v>
      </c>
    </row>
    <row r="9254" spans="1:13" x14ac:dyDescent="0.25">
      <c r="A9254">
        <v>175025</v>
      </c>
      <c r="B9254" t="s">
        <v>690</v>
      </c>
      <c r="C9254" t="s">
        <v>14</v>
      </c>
      <c r="D9254" t="s">
        <v>15</v>
      </c>
      <c r="E9254" t="s">
        <v>691</v>
      </c>
      <c r="F9254" s="1">
        <v>43794.370057870372</v>
      </c>
      <c r="G9254">
        <v>1</v>
      </c>
      <c r="H9254">
        <v>63.2</v>
      </c>
      <c r="I9254">
        <v>63.2</v>
      </c>
      <c r="J9254">
        <v>18</v>
      </c>
      <c r="K9254" t="s">
        <v>1543</v>
      </c>
      <c r="L9254">
        <v>2019</v>
      </c>
      <c r="M9254">
        <v>11</v>
      </c>
    </row>
    <row r="9255" spans="1:13" x14ac:dyDescent="0.25">
      <c r="A9255">
        <v>848632</v>
      </c>
      <c r="B9255" t="s">
        <v>692</v>
      </c>
      <c r="C9255" t="s">
        <v>14</v>
      </c>
      <c r="D9255" t="s">
        <v>15</v>
      </c>
      <c r="E9255" t="s">
        <v>693</v>
      </c>
      <c r="F9255" s="1">
        <v>42758.432291666664</v>
      </c>
      <c r="G9255">
        <v>3</v>
      </c>
      <c r="H9255">
        <v>58.2</v>
      </c>
      <c r="I9255">
        <v>174.6</v>
      </c>
      <c r="J9255">
        <v>18</v>
      </c>
      <c r="K9255" t="s">
        <v>1543</v>
      </c>
      <c r="L9255">
        <v>2017</v>
      </c>
      <c r="M9255">
        <v>1</v>
      </c>
    </row>
    <row r="9256" spans="1:13" x14ac:dyDescent="0.25">
      <c r="A9256">
        <v>148578</v>
      </c>
      <c r="B9256" t="s">
        <v>694</v>
      </c>
      <c r="C9256" t="s">
        <v>14</v>
      </c>
      <c r="D9256" t="s">
        <v>15</v>
      </c>
      <c r="E9256" t="s">
        <v>693</v>
      </c>
      <c r="F9256" s="1">
        <v>42772.462476851855</v>
      </c>
      <c r="G9256">
        <v>1</v>
      </c>
      <c r="H9256">
        <v>54.98</v>
      </c>
      <c r="I9256">
        <v>54.98</v>
      </c>
      <c r="J9256">
        <v>18</v>
      </c>
      <c r="K9256" t="s">
        <v>1543</v>
      </c>
      <c r="L9256">
        <v>2017</v>
      </c>
      <c r="M9256">
        <v>2</v>
      </c>
    </row>
    <row r="9257" spans="1:13" x14ac:dyDescent="0.25">
      <c r="A9257">
        <v>148578</v>
      </c>
      <c r="B9257" t="s">
        <v>694</v>
      </c>
      <c r="C9257" t="s">
        <v>14</v>
      </c>
      <c r="D9257" t="s">
        <v>15</v>
      </c>
      <c r="E9257" t="s">
        <v>693</v>
      </c>
      <c r="F9257" s="1">
        <v>42772.462476851855</v>
      </c>
      <c r="G9257">
        <v>2</v>
      </c>
      <c r="H9257">
        <v>54.98</v>
      </c>
      <c r="I9257">
        <v>109.96</v>
      </c>
      <c r="J9257">
        <v>18</v>
      </c>
      <c r="K9257" t="s">
        <v>1543</v>
      </c>
      <c r="L9257">
        <v>2017</v>
      </c>
      <c r="M9257">
        <v>2</v>
      </c>
    </row>
    <row r="9258" spans="1:13" x14ac:dyDescent="0.25">
      <c r="A9258">
        <v>148578</v>
      </c>
      <c r="B9258" t="s">
        <v>694</v>
      </c>
      <c r="C9258" t="s">
        <v>14</v>
      </c>
      <c r="D9258" t="s">
        <v>15</v>
      </c>
      <c r="E9258" t="s">
        <v>693</v>
      </c>
      <c r="F9258" s="1">
        <v>42779.460648148146</v>
      </c>
      <c r="G9258">
        <v>2</v>
      </c>
      <c r="H9258">
        <v>54.98</v>
      </c>
      <c r="I9258">
        <v>109.96</v>
      </c>
      <c r="J9258">
        <v>18</v>
      </c>
      <c r="K9258" t="s">
        <v>1543</v>
      </c>
      <c r="L9258">
        <v>2017</v>
      </c>
      <c r="M9258">
        <v>2</v>
      </c>
    </row>
    <row r="9259" spans="1:13" x14ac:dyDescent="0.25">
      <c r="A9259">
        <v>148578</v>
      </c>
      <c r="B9259" t="s">
        <v>694</v>
      </c>
      <c r="C9259" t="s">
        <v>14</v>
      </c>
      <c r="D9259" t="s">
        <v>15</v>
      </c>
      <c r="E9259" t="s">
        <v>693</v>
      </c>
      <c r="F9259" s="1">
        <v>42779.460648148146</v>
      </c>
      <c r="G9259">
        <v>3</v>
      </c>
      <c r="H9259">
        <v>54.98</v>
      </c>
      <c r="I9259">
        <v>164.94</v>
      </c>
      <c r="J9259">
        <v>18</v>
      </c>
      <c r="K9259" t="s">
        <v>1543</v>
      </c>
      <c r="L9259">
        <v>2017</v>
      </c>
      <c r="M9259">
        <v>2</v>
      </c>
    </row>
    <row r="9260" spans="1:13" x14ac:dyDescent="0.25">
      <c r="A9260">
        <v>148578</v>
      </c>
      <c r="B9260" t="s">
        <v>694</v>
      </c>
      <c r="C9260" t="s">
        <v>14</v>
      </c>
      <c r="D9260" t="s">
        <v>15</v>
      </c>
      <c r="E9260" t="s">
        <v>693</v>
      </c>
      <c r="F9260" s="1">
        <v>42807.452152777776</v>
      </c>
      <c r="G9260">
        <v>1</v>
      </c>
      <c r="H9260">
        <v>54.98</v>
      </c>
      <c r="I9260">
        <v>54.98</v>
      </c>
      <c r="J9260">
        <v>18</v>
      </c>
      <c r="K9260" t="s">
        <v>1543</v>
      </c>
      <c r="L9260">
        <v>2017</v>
      </c>
      <c r="M9260">
        <v>3</v>
      </c>
    </row>
    <row r="9261" spans="1:13" x14ac:dyDescent="0.25">
      <c r="A9261">
        <v>148578</v>
      </c>
      <c r="B9261" t="s">
        <v>694</v>
      </c>
      <c r="C9261" t="s">
        <v>14</v>
      </c>
      <c r="D9261" t="s">
        <v>15</v>
      </c>
      <c r="E9261" t="s">
        <v>693</v>
      </c>
      <c r="F9261" s="1">
        <v>42884.43540509259</v>
      </c>
      <c r="G9261">
        <v>1</v>
      </c>
      <c r="H9261">
        <v>54.98</v>
      </c>
      <c r="I9261">
        <v>54.98</v>
      </c>
      <c r="J9261">
        <v>18</v>
      </c>
      <c r="K9261" t="s">
        <v>1543</v>
      </c>
      <c r="L9261">
        <v>2017</v>
      </c>
      <c r="M9261">
        <v>5</v>
      </c>
    </row>
    <row r="9262" spans="1:13" x14ac:dyDescent="0.25">
      <c r="A9262">
        <v>148578</v>
      </c>
      <c r="B9262" t="s">
        <v>694</v>
      </c>
      <c r="C9262" t="s">
        <v>14</v>
      </c>
      <c r="D9262" t="s">
        <v>15</v>
      </c>
      <c r="E9262" t="s">
        <v>693</v>
      </c>
      <c r="F9262" s="1">
        <v>42909.357164351852</v>
      </c>
      <c r="G9262">
        <v>2</v>
      </c>
      <c r="H9262">
        <v>54.98</v>
      </c>
      <c r="I9262">
        <v>109.96</v>
      </c>
      <c r="J9262">
        <v>18</v>
      </c>
      <c r="K9262" t="s">
        <v>1543</v>
      </c>
      <c r="L9262">
        <v>2017</v>
      </c>
      <c r="M9262">
        <v>6</v>
      </c>
    </row>
    <row r="9263" spans="1:13" x14ac:dyDescent="0.25">
      <c r="A9263">
        <v>148578</v>
      </c>
      <c r="B9263" t="s">
        <v>694</v>
      </c>
      <c r="C9263" t="s">
        <v>14</v>
      </c>
      <c r="D9263" t="s">
        <v>15</v>
      </c>
      <c r="E9263" t="s">
        <v>693</v>
      </c>
      <c r="F9263" s="1">
        <v>42912.410821759258</v>
      </c>
      <c r="G9263">
        <v>1</v>
      </c>
      <c r="H9263">
        <v>54.98</v>
      </c>
      <c r="I9263">
        <v>54.98</v>
      </c>
      <c r="J9263">
        <v>18</v>
      </c>
      <c r="K9263" t="s">
        <v>1543</v>
      </c>
      <c r="L9263">
        <v>2017</v>
      </c>
      <c r="M9263">
        <v>6</v>
      </c>
    </row>
    <row r="9264" spans="1:13" x14ac:dyDescent="0.25">
      <c r="A9264">
        <v>148578</v>
      </c>
      <c r="B9264" t="s">
        <v>694</v>
      </c>
      <c r="C9264" t="s">
        <v>14</v>
      </c>
      <c r="D9264" t="s">
        <v>15</v>
      </c>
      <c r="E9264" t="s">
        <v>693</v>
      </c>
      <c r="F9264" s="1">
        <v>42912.410821759258</v>
      </c>
      <c r="G9264">
        <v>2</v>
      </c>
      <c r="H9264">
        <v>54.98</v>
      </c>
      <c r="I9264">
        <v>109.96</v>
      </c>
      <c r="J9264">
        <v>18</v>
      </c>
      <c r="K9264" t="s">
        <v>1543</v>
      </c>
      <c r="L9264">
        <v>2017</v>
      </c>
      <c r="M9264">
        <v>6</v>
      </c>
    </row>
    <row r="9265" spans="1:13" x14ac:dyDescent="0.25">
      <c r="A9265">
        <v>148578</v>
      </c>
      <c r="B9265" t="s">
        <v>694</v>
      </c>
      <c r="C9265" t="s">
        <v>14</v>
      </c>
      <c r="D9265" t="s">
        <v>15</v>
      </c>
      <c r="E9265" t="s">
        <v>693</v>
      </c>
      <c r="F9265" s="1">
        <v>42916.525277777779</v>
      </c>
      <c r="G9265">
        <v>2</v>
      </c>
      <c r="H9265">
        <v>54.98</v>
      </c>
      <c r="I9265">
        <v>109.96</v>
      </c>
      <c r="J9265">
        <v>18</v>
      </c>
      <c r="K9265" t="s">
        <v>1543</v>
      </c>
      <c r="L9265">
        <v>2017</v>
      </c>
      <c r="M9265">
        <v>6</v>
      </c>
    </row>
    <row r="9266" spans="1:13" x14ac:dyDescent="0.25">
      <c r="A9266">
        <v>148578</v>
      </c>
      <c r="B9266" t="s">
        <v>694</v>
      </c>
      <c r="C9266" t="s">
        <v>14</v>
      </c>
      <c r="D9266" t="s">
        <v>15</v>
      </c>
      <c r="E9266" t="s">
        <v>693</v>
      </c>
      <c r="F9266" s="1">
        <v>42926.419953703706</v>
      </c>
      <c r="G9266">
        <v>3</v>
      </c>
      <c r="H9266">
        <v>54.98</v>
      </c>
      <c r="I9266">
        <v>164.94</v>
      </c>
      <c r="J9266">
        <v>18</v>
      </c>
      <c r="K9266" t="s">
        <v>1543</v>
      </c>
      <c r="L9266">
        <v>2017</v>
      </c>
      <c r="M9266">
        <v>7</v>
      </c>
    </row>
    <row r="9267" spans="1:13" x14ac:dyDescent="0.25">
      <c r="A9267">
        <v>148578</v>
      </c>
      <c r="B9267" t="s">
        <v>694</v>
      </c>
      <c r="C9267" t="s">
        <v>14</v>
      </c>
      <c r="D9267" t="s">
        <v>15</v>
      </c>
      <c r="E9267" t="s">
        <v>693</v>
      </c>
      <c r="F9267" s="1">
        <v>42933.528252314813</v>
      </c>
      <c r="G9267">
        <v>3</v>
      </c>
      <c r="H9267">
        <v>54.98</v>
      </c>
      <c r="I9267">
        <v>164.94</v>
      </c>
      <c r="J9267">
        <v>18</v>
      </c>
      <c r="K9267" t="s">
        <v>1543</v>
      </c>
      <c r="L9267">
        <v>2017</v>
      </c>
      <c r="M9267">
        <v>7</v>
      </c>
    </row>
    <row r="9268" spans="1:13" x14ac:dyDescent="0.25">
      <c r="A9268">
        <v>148578</v>
      </c>
      <c r="B9268" t="s">
        <v>694</v>
      </c>
      <c r="C9268" t="s">
        <v>14</v>
      </c>
      <c r="D9268" t="s">
        <v>15</v>
      </c>
      <c r="E9268" t="s">
        <v>693</v>
      </c>
      <c r="F9268" s="1">
        <v>42961.396134259259</v>
      </c>
      <c r="G9268">
        <v>1</v>
      </c>
      <c r="H9268">
        <v>54.98</v>
      </c>
      <c r="I9268">
        <v>54.98</v>
      </c>
      <c r="J9268">
        <v>18</v>
      </c>
      <c r="K9268" t="s">
        <v>1543</v>
      </c>
      <c r="L9268">
        <v>2017</v>
      </c>
      <c r="M9268">
        <v>8</v>
      </c>
    </row>
    <row r="9269" spans="1:13" x14ac:dyDescent="0.25">
      <c r="A9269">
        <v>148578</v>
      </c>
      <c r="B9269" t="s">
        <v>694</v>
      </c>
      <c r="C9269" t="s">
        <v>14</v>
      </c>
      <c r="D9269" t="s">
        <v>15</v>
      </c>
      <c r="E9269" t="s">
        <v>693</v>
      </c>
      <c r="F9269" s="1">
        <v>42961.396134259259</v>
      </c>
      <c r="G9269">
        <v>1</v>
      </c>
      <c r="H9269">
        <v>54.98</v>
      </c>
      <c r="I9269">
        <v>54.98</v>
      </c>
      <c r="J9269">
        <v>18</v>
      </c>
      <c r="K9269" t="s">
        <v>1543</v>
      </c>
      <c r="L9269">
        <v>2017</v>
      </c>
      <c r="M9269">
        <v>8</v>
      </c>
    </row>
    <row r="9270" spans="1:13" x14ac:dyDescent="0.25">
      <c r="A9270">
        <v>148578</v>
      </c>
      <c r="B9270" t="s">
        <v>694</v>
      </c>
      <c r="C9270" t="s">
        <v>14</v>
      </c>
      <c r="D9270" t="s">
        <v>15</v>
      </c>
      <c r="E9270" t="s">
        <v>693</v>
      </c>
      <c r="F9270" s="1">
        <v>42968.337037037039</v>
      </c>
      <c r="G9270">
        <v>3</v>
      </c>
      <c r="H9270">
        <v>54.98</v>
      </c>
      <c r="I9270">
        <v>164.94</v>
      </c>
      <c r="J9270">
        <v>18</v>
      </c>
      <c r="K9270" t="s">
        <v>1543</v>
      </c>
      <c r="L9270">
        <v>2017</v>
      </c>
      <c r="M9270">
        <v>8</v>
      </c>
    </row>
    <row r="9271" spans="1:13" x14ac:dyDescent="0.25">
      <c r="A9271">
        <v>148578</v>
      </c>
      <c r="B9271" t="s">
        <v>694</v>
      </c>
      <c r="C9271" t="s">
        <v>14</v>
      </c>
      <c r="D9271" t="s">
        <v>15</v>
      </c>
      <c r="E9271" t="s">
        <v>693</v>
      </c>
      <c r="F9271" s="1">
        <v>42975.414710648147</v>
      </c>
      <c r="G9271">
        <v>4</v>
      </c>
      <c r="H9271">
        <v>54.98</v>
      </c>
      <c r="I9271">
        <v>219.92</v>
      </c>
      <c r="J9271">
        <v>18</v>
      </c>
      <c r="K9271" t="s">
        <v>1543</v>
      </c>
      <c r="L9271">
        <v>2017</v>
      </c>
      <c r="M9271">
        <v>8</v>
      </c>
    </row>
    <row r="9272" spans="1:13" x14ac:dyDescent="0.25">
      <c r="A9272">
        <v>148578</v>
      </c>
      <c r="B9272" t="s">
        <v>694</v>
      </c>
      <c r="C9272" t="s">
        <v>14</v>
      </c>
      <c r="D9272" t="s">
        <v>15</v>
      </c>
      <c r="E9272" t="s">
        <v>693</v>
      </c>
      <c r="F9272" s="1">
        <v>42975.414710648147</v>
      </c>
      <c r="G9272">
        <v>1</v>
      </c>
      <c r="H9272">
        <v>54.98</v>
      </c>
      <c r="I9272">
        <v>54.98</v>
      </c>
      <c r="J9272">
        <v>18</v>
      </c>
      <c r="K9272" t="s">
        <v>1543</v>
      </c>
      <c r="L9272">
        <v>2017</v>
      </c>
      <c r="M9272">
        <v>8</v>
      </c>
    </row>
    <row r="9273" spans="1:13" x14ac:dyDescent="0.25">
      <c r="A9273">
        <v>148578</v>
      </c>
      <c r="B9273" t="s">
        <v>694</v>
      </c>
      <c r="C9273" t="s">
        <v>14</v>
      </c>
      <c r="D9273" t="s">
        <v>15</v>
      </c>
      <c r="E9273" t="s">
        <v>693</v>
      </c>
      <c r="F9273" s="1">
        <v>42996.349687499998</v>
      </c>
      <c r="G9273">
        <v>3</v>
      </c>
      <c r="H9273">
        <v>54.98</v>
      </c>
      <c r="I9273">
        <v>164.94</v>
      </c>
      <c r="J9273">
        <v>18</v>
      </c>
      <c r="K9273" t="s">
        <v>1543</v>
      </c>
      <c r="L9273">
        <v>2017</v>
      </c>
      <c r="M9273">
        <v>9</v>
      </c>
    </row>
    <row r="9274" spans="1:13" x14ac:dyDescent="0.25">
      <c r="A9274">
        <v>848632</v>
      </c>
      <c r="B9274" t="s">
        <v>692</v>
      </c>
      <c r="C9274" t="s">
        <v>14</v>
      </c>
      <c r="D9274" t="s">
        <v>15</v>
      </c>
      <c r="E9274" t="s">
        <v>693</v>
      </c>
      <c r="F9274" s="1">
        <v>42998.492534722223</v>
      </c>
      <c r="G9274">
        <v>1</v>
      </c>
      <c r="H9274">
        <v>58.2</v>
      </c>
      <c r="I9274">
        <v>58.2</v>
      </c>
      <c r="J9274">
        <v>18</v>
      </c>
      <c r="K9274" t="s">
        <v>1543</v>
      </c>
      <c r="L9274">
        <v>2017</v>
      </c>
      <c r="M9274">
        <v>9</v>
      </c>
    </row>
    <row r="9275" spans="1:13" x14ac:dyDescent="0.25">
      <c r="A9275">
        <v>148578</v>
      </c>
      <c r="B9275" t="s">
        <v>694</v>
      </c>
      <c r="C9275" t="s">
        <v>14</v>
      </c>
      <c r="D9275" t="s">
        <v>15</v>
      </c>
      <c r="E9275" t="s">
        <v>693</v>
      </c>
      <c r="F9275" s="1">
        <v>43010.343402777777</v>
      </c>
      <c r="G9275">
        <v>3</v>
      </c>
      <c r="H9275">
        <v>54.98</v>
      </c>
      <c r="I9275">
        <v>164.94</v>
      </c>
      <c r="J9275">
        <v>18</v>
      </c>
      <c r="K9275" t="s">
        <v>1543</v>
      </c>
      <c r="L9275">
        <v>2017</v>
      </c>
      <c r="M9275">
        <v>10</v>
      </c>
    </row>
    <row r="9276" spans="1:13" x14ac:dyDescent="0.25">
      <c r="A9276">
        <v>849055</v>
      </c>
      <c r="B9276" t="s">
        <v>1793</v>
      </c>
      <c r="C9276" t="s">
        <v>14</v>
      </c>
      <c r="D9276" t="s">
        <v>15</v>
      </c>
      <c r="E9276" t="s">
        <v>693</v>
      </c>
      <c r="F9276" s="1">
        <v>43059.417500000003</v>
      </c>
      <c r="G9276">
        <v>2</v>
      </c>
      <c r="H9276">
        <v>113.32</v>
      </c>
      <c r="I9276">
        <v>226.64</v>
      </c>
      <c r="J9276">
        <v>18</v>
      </c>
      <c r="K9276" t="s">
        <v>1543</v>
      </c>
      <c r="L9276">
        <v>2017</v>
      </c>
      <c r="M9276">
        <v>11</v>
      </c>
    </row>
    <row r="9277" spans="1:13" x14ac:dyDescent="0.25">
      <c r="A9277">
        <v>849055</v>
      </c>
      <c r="B9277" t="s">
        <v>1793</v>
      </c>
      <c r="C9277" t="s">
        <v>14</v>
      </c>
      <c r="D9277" t="s">
        <v>15</v>
      </c>
      <c r="E9277" t="s">
        <v>693</v>
      </c>
      <c r="F9277" s="1">
        <v>43059.417500000003</v>
      </c>
      <c r="G9277">
        <v>1</v>
      </c>
      <c r="H9277">
        <v>113.32</v>
      </c>
      <c r="I9277">
        <v>113.32</v>
      </c>
      <c r="J9277">
        <v>18</v>
      </c>
      <c r="K9277" t="s">
        <v>1543</v>
      </c>
      <c r="L9277">
        <v>2017</v>
      </c>
      <c r="M9277">
        <v>11</v>
      </c>
    </row>
    <row r="9278" spans="1:13" x14ac:dyDescent="0.25">
      <c r="A9278">
        <v>148578</v>
      </c>
      <c r="B9278" t="s">
        <v>694</v>
      </c>
      <c r="C9278" t="s">
        <v>14</v>
      </c>
      <c r="D9278" t="s">
        <v>15</v>
      </c>
      <c r="E9278" t="s">
        <v>693</v>
      </c>
      <c r="F9278" s="1">
        <v>43059.417500000003</v>
      </c>
      <c r="G9278">
        <v>3</v>
      </c>
      <c r="H9278">
        <v>54.98</v>
      </c>
      <c r="I9278">
        <v>164.94</v>
      </c>
      <c r="J9278">
        <v>18</v>
      </c>
      <c r="K9278" t="s">
        <v>1543</v>
      </c>
      <c r="L9278">
        <v>2017</v>
      </c>
      <c r="M9278">
        <v>11</v>
      </c>
    </row>
    <row r="9279" spans="1:13" x14ac:dyDescent="0.25">
      <c r="A9279">
        <v>848632</v>
      </c>
      <c r="B9279" t="s">
        <v>692</v>
      </c>
      <c r="C9279" t="s">
        <v>14</v>
      </c>
      <c r="D9279" t="s">
        <v>15</v>
      </c>
      <c r="E9279" t="s">
        <v>693</v>
      </c>
      <c r="F9279" s="1">
        <v>43059.417500000003</v>
      </c>
      <c r="G9279">
        <v>3</v>
      </c>
      <c r="H9279">
        <v>58.71</v>
      </c>
      <c r="I9279">
        <v>176.13</v>
      </c>
      <c r="J9279">
        <v>18</v>
      </c>
      <c r="K9279" t="s">
        <v>1543</v>
      </c>
      <c r="L9279">
        <v>2017</v>
      </c>
      <c r="M9279">
        <v>11</v>
      </c>
    </row>
    <row r="9280" spans="1:13" x14ac:dyDescent="0.25">
      <c r="A9280">
        <v>848632</v>
      </c>
      <c r="B9280" t="s">
        <v>692</v>
      </c>
      <c r="C9280" t="s">
        <v>14</v>
      </c>
      <c r="D9280" t="s">
        <v>15</v>
      </c>
      <c r="E9280" t="s">
        <v>693</v>
      </c>
      <c r="F9280" s="1">
        <v>43059.419502314813</v>
      </c>
      <c r="G9280">
        <v>3</v>
      </c>
      <c r="H9280">
        <v>58.71</v>
      </c>
      <c r="I9280">
        <v>176.13</v>
      </c>
      <c r="J9280">
        <v>18</v>
      </c>
      <c r="K9280" t="s">
        <v>1543</v>
      </c>
      <c r="L9280">
        <v>2017</v>
      </c>
      <c r="M9280">
        <v>11</v>
      </c>
    </row>
    <row r="9281" spans="1:13" x14ac:dyDescent="0.25">
      <c r="A9281">
        <v>148578</v>
      </c>
      <c r="B9281" t="s">
        <v>694</v>
      </c>
      <c r="C9281" t="s">
        <v>14</v>
      </c>
      <c r="D9281" t="s">
        <v>15</v>
      </c>
      <c r="E9281" t="s">
        <v>693</v>
      </c>
      <c r="F9281" s="1">
        <v>43059.419502314813</v>
      </c>
      <c r="G9281">
        <v>1</v>
      </c>
      <c r="H9281">
        <v>54.98</v>
      </c>
      <c r="I9281">
        <v>54.98</v>
      </c>
      <c r="J9281">
        <v>18</v>
      </c>
      <c r="K9281" t="s">
        <v>1543</v>
      </c>
      <c r="L9281">
        <v>2017</v>
      </c>
      <c r="M9281">
        <v>11</v>
      </c>
    </row>
    <row r="9282" spans="1:13" x14ac:dyDescent="0.25">
      <c r="A9282">
        <v>148578</v>
      </c>
      <c r="B9282" t="s">
        <v>694</v>
      </c>
      <c r="C9282" t="s">
        <v>14</v>
      </c>
      <c r="D9282" t="s">
        <v>15</v>
      </c>
      <c r="E9282" t="s">
        <v>693</v>
      </c>
      <c r="F9282" s="1">
        <v>43059.419502314813</v>
      </c>
      <c r="G9282">
        <v>2</v>
      </c>
      <c r="H9282">
        <v>54.98</v>
      </c>
      <c r="I9282">
        <v>109.96</v>
      </c>
      <c r="J9282">
        <v>18</v>
      </c>
      <c r="K9282" t="s">
        <v>1543</v>
      </c>
      <c r="L9282">
        <v>2017</v>
      </c>
      <c r="M9282">
        <v>11</v>
      </c>
    </row>
    <row r="9283" spans="1:13" x14ac:dyDescent="0.25">
      <c r="A9283">
        <v>148578</v>
      </c>
      <c r="B9283" t="s">
        <v>694</v>
      </c>
      <c r="C9283" t="s">
        <v>14</v>
      </c>
      <c r="D9283" t="s">
        <v>15</v>
      </c>
      <c r="E9283" t="s">
        <v>693</v>
      </c>
      <c r="F9283" s="1">
        <v>43080.359155092592</v>
      </c>
      <c r="G9283">
        <v>2</v>
      </c>
      <c r="H9283">
        <v>54.98</v>
      </c>
      <c r="I9283">
        <v>109.96</v>
      </c>
      <c r="J9283">
        <v>18</v>
      </c>
      <c r="K9283" t="s">
        <v>1543</v>
      </c>
      <c r="L9283">
        <v>2017</v>
      </c>
      <c r="M9283">
        <v>12</v>
      </c>
    </row>
    <row r="9284" spans="1:13" x14ac:dyDescent="0.25">
      <c r="A9284">
        <v>148578</v>
      </c>
      <c r="B9284" t="s">
        <v>694</v>
      </c>
      <c r="C9284" t="s">
        <v>14</v>
      </c>
      <c r="D9284" t="s">
        <v>15</v>
      </c>
      <c r="E9284" t="s">
        <v>693</v>
      </c>
      <c r="F9284" s="1">
        <v>43081.329814814817</v>
      </c>
      <c r="G9284">
        <v>2</v>
      </c>
      <c r="H9284">
        <v>54.98</v>
      </c>
      <c r="I9284">
        <v>109.96</v>
      </c>
      <c r="J9284">
        <v>18</v>
      </c>
      <c r="K9284" t="s">
        <v>1543</v>
      </c>
      <c r="L9284">
        <v>2017</v>
      </c>
      <c r="M9284">
        <v>12</v>
      </c>
    </row>
    <row r="9285" spans="1:13" x14ac:dyDescent="0.25">
      <c r="A9285">
        <v>148578</v>
      </c>
      <c r="B9285" t="s">
        <v>694</v>
      </c>
      <c r="C9285" t="s">
        <v>14</v>
      </c>
      <c r="D9285" t="s">
        <v>15</v>
      </c>
      <c r="E9285" t="s">
        <v>693</v>
      </c>
      <c r="F9285" s="1">
        <v>43091.421678240738</v>
      </c>
      <c r="G9285">
        <v>3</v>
      </c>
      <c r="H9285">
        <v>54.98</v>
      </c>
      <c r="I9285">
        <v>164.94</v>
      </c>
      <c r="J9285">
        <v>18</v>
      </c>
      <c r="K9285" t="s">
        <v>1543</v>
      </c>
      <c r="L9285">
        <v>2017</v>
      </c>
      <c r="M9285">
        <v>12</v>
      </c>
    </row>
    <row r="9286" spans="1:13" x14ac:dyDescent="0.25">
      <c r="A9286">
        <v>148578</v>
      </c>
      <c r="B9286" t="s">
        <v>694</v>
      </c>
      <c r="C9286" t="s">
        <v>14</v>
      </c>
      <c r="D9286" t="s">
        <v>15</v>
      </c>
      <c r="E9286" t="s">
        <v>693</v>
      </c>
      <c r="F9286" s="1">
        <v>43108.437719907408</v>
      </c>
      <c r="G9286">
        <v>2</v>
      </c>
      <c r="H9286">
        <v>54.98</v>
      </c>
      <c r="I9286">
        <v>109.96</v>
      </c>
      <c r="J9286">
        <v>18</v>
      </c>
      <c r="K9286" t="s">
        <v>1543</v>
      </c>
      <c r="L9286">
        <v>2018</v>
      </c>
      <c r="M9286">
        <v>1</v>
      </c>
    </row>
    <row r="9287" spans="1:13" x14ac:dyDescent="0.25">
      <c r="A9287">
        <v>148578</v>
      </c>
      <c r="B9287" t="s">
        <v>694</v>
      </c>
      <c r="C9287" t="s">
        <v>14</v>
      </c>
      <c r="D9287" t="s">
        <v>15</v>
      </c>
      <c r="E9287" t="s">
        <v>693</v>
      </c>
      <c r="F9287" s="1">
        <v>43108.437719907408</v>
      </c>
      <c r="G9287">
        <v>1</v>
      </c>
      <c r="H9287">
        <v>54.98</v>
      </c>
      <c r="I9287">
        <v>54.98</v>
      </c>
      <c r="J9287">
        <v>18</v>
      </c>
      <c r="K9287" t="s">
        <v>1543</v>
      </c>
      <c r="L9287">
        <v>2018</v>
      </c>
      <c r="M9287">
        <v>1</v>
      </c>
    </row>
    <row r="9288" spans="1:13" x14ac:dyDescent="0.25">
      <c r="A9288">
        <v>148578</v>
      </c>
      <c r="B9288" t="s">
        <v>694</v>
      </c>
      <c r="C9288" t="s">
        <v>14</v>
      </c>
      <c r="D9288" t="s">
        <v>15</v>
      </c>
      <c r="E9288" t="s">
        <v>693</v>
      </c>
      <c r="F9288" s="1">
        <v>43136.401342592595</v>
      </c>
      <c r="G9288">
        <v>3</v>
      </c>
      <c r="H9288">
        <v>54.98</v>
      </c>
      <c r="I9288">
        <v>164.94</v>
      </c>
      <c r="J9288">
        <v>18</v>
      </c>
      <c r="K9288" t="s">
        <v>1543</v>
      </c>
      <c r="L9288">
        <v>2018</v>
      </c>
      <c r="M9288">
        <v>2</v>
      </c>
    </row>
    <row r="9289" spans="1:13" x14ac:dyDescent="0.25">
      <c r="A9289">
        <v>148578</v>
      </c>
      <c r="B9289" t="s">
        <v>694</v>
      </c>
      <c r="C9289" t="s">
        <v>14</v>
      </c>
      <c r="D9289" t="s">
        <v>15</v>
      </c>
      <c r="E9289" t="s">
        <v>693</v>
      </c>
      <c r="F9289" s="1">
        <v>43157.399328703701</v>
      </c>
      <c r="G9289">
        <v>1</v>
      </c>
      <c r="H9289">
        <v>54.98</v>
      </c>
      <c r="I9289">
        <v>54.98</v>
      </c>
      <c r="J9289">
        <v>18</v>
      </c>
      <c r="K9289" t="s">
        <v>1543</v>
      </c>
      <c r="L9289">
        <v>2018</v>
      </c>
      <c r="M9289">
        <v>2</v>
      </c>
    </row>
    <row r="9290" spans="1:13" x14ac:dyDescent="0.25">
      <c r="A9290">
        <v>148578</v>
      </c>
      <c r="B9290" t="s">
        <v>694</v>
      </c>
      <c r="C9290" t="s">
        <v>14</v>
      </c>
      <c r="D9290" t="s">
        <v>15</v>
      </c>
      <c r="E9290" t="s">
        <v>693</v>
      </c>
      <c r="F9290" s="1">
        <v>43164.410092592596</v>
      </c>
      <c r="G9290">
        <v>3</v>
      </c>
      <c r="H9290">
        <v>54.98</v>
      </c>
      <c r="I9290">
        <v>164.94</v>
      </c>
      <c r="J9290">
        <v>18</v>
      </c>
      <c r="K9290" t="s">
        <v>1543</v>
      </c>
      <c r="L9290">
        <v>2018</v>
      </c>
      <c r="M9290">
        <v>3</v>
      </c>
    </row>
    <row r="9291" spans="1:13" x14ac:dyDescent="0.25">
      <c r="A9291">
        <v>148578</v>
      </c>
      <c r="B9291" t="s">
        <v>694</v>
      </c>
      <c r="C9291" t="s">
        <v>14</v>
      </c>
      <c r="D9291" t="s">
        <v>15</v>
      </c>
      <c r="E9291" t="s">
        <v>693</v>
      </c>
      <c r="F9291" s="1">
        <v>43188.531805555554</v>
      </c>
      <c r="G9291">
        <v>2</v>
      </c>
      <c r="H9291">
        <v>54.98</v>
      </c>
      <c r="I9291">
        <v>109.96</v>
      </c>
      <c r="J9291">
        <v>18</v>
      </c>
      <c r="K9291" t="s">
        <v>1543</v>
      </c>
      <c r="L9291">
        <v>2018</v>
      </c>
      <c r="M9291">
        <v>3</v>
      </c>
    </row>
    <row r="9292" spans="1:13" x14ac:dyDescent="0.25">
      <c r="A9292">
        <v>148578</v>
      </c>
      <c r="B9292" t="s">
        <v>694</v>
      </c>
      <c r="C9292" t="s">
        <v>14</v>
      </c>
      <c r="D9292" t="s">
        <v>15</v>
      </c>
      <c r="E9292" t="s">
        <v>693</v>
      </c>
      <c r="F9292" s="1">
        <v>43199.416284722225</v>
      </c>
      <c r="G9292">
        <v>2</v>
      </c>
      <c r="H9292">
        <v>54.98</v>
      </c>
      <c r="I9292">
        <v>109.96</v>
      </c>
      <c r="J9292">
        <v>18</v>
      </c>
      <c r="K9292" t="s">
        <v>1543</v>
      </c>
      <c r="L9292">
        <v>2018</v>
      </c>
      <c r="M9292">
        <v>4</v>
      </c>
    </row>
    <row r="9293" spans="1:13" x14ac:dyDescent="0.25">
      <c r="A9293">
        <v>148578</v>
      </c>
      <c r="B9293" t="s">
        <v>694</v>
      </c>
      <c r="C9293" t="s">
        <v>14</v>
      </c>
      <c r="D9293" t="s">
        <v>15</v>
      </c>
      <c r="E9293" t="s">
        <v>693</v>
      </c>
      <c r="F9293" s="1">
        <v>43206.416689814818</v>
      </c>
      <c r="G9293">
        <v>1</v>
      </c>
      <c r="H9293">
        <v>54.98</v>
      </c>
      <c r="I9293">
        <v>54.98</v>
      </c>
      <c r="J9293">
        <v>18</v>
      </c>
      <c r="K9293" t="s">
        <v>1543</v>
      </c>
      <c r="L9293">
        <v>2018</v>
      </c>
      <c r="M9293">
        <v>4</v>
      </c>
    </row>
    <row r="9294" spans="1:13" x14ac:dyDescent="0.25">
      <c r="A9294">
        <v>148578</v>
      </c>
      <c r="B9294" t="s">
        <v>694</v>
      </c>
      <c r="C9294" t="s">
        <v>14</v>
      </c>
      <c r="D9294" t="s">
        <v>15</v>
      </c>
      <c r="E9294" t="s">
        <v>693</v>
      </c>
      <c r="F9294" s="1">
        <v>43224.532430555555</v>
      </c>
      <c r="G9294">
        <v>2</v>
      </c>
      <c r="H9294">
        <v>54.98</v>
      </c>
      <c r="I9294">
        <v>109.96</v>
      </c>
      <c r="J9294">
        <v>18</v>
      </c>
      <c r="K9294" t="s">
        <v>1543</v>
      </c>
      <c r="L9294">
        <v>2018</v>
      </c>
      <c r="M9294">
        <v>5</v>
      </c>
    </row>
    <row r="9295" spans="1:13" x14ac:dyDescent="0.25">
      <c r="A9295">
        <v>148578</v>
      </c>
      <c r="B9295" t="s">
        <v>694</v>
      </c>
      <c r="C9295" t="s">
        <v>14</v>
      </c>
      <c r="D9295" t="s">
        <v>15</v>
      </c>
      <c r="E9295" t="s">
        <v>693</v>
      </c>
      <c r="F9295" s="1">
        <v>43234.357372685183</v>
      </c>
      <c r="G9295">
        <v>3</v>
      </c>
      <c r="H9295">
        <v>54.98</v>
      </c>
      <c r="I9295">
        <v>164.94</v>
      </c>
      <c r="J9295">
        <v>18</v>
      </c>
      <c r="K9295" t="s">
        <v>1543</v>
      </c>
      <c r="L9295">
        <v>2018</v>
      </c>
      <c r="M9295">
        <v>5</v>
      </c>
    </row>
    <row r="9296" spans="1:13" x14ac:dyDescent="0.25">
      <c r="A9296">
        <v>148578</v>
      </c>
      <c r="B9296" t="s">
        <v>694</v>
      </c>
      <c r="C9296" t="s">
        <v>14</v>
      </c>
      <c r="D9296" t="s">
        <v>15</v>
      </c>
      <c r="E9296" t="s">
        <v>693</v>
      </c>
      <c r="F9296" s="1">
        <v>43255.420740740738</v>
      </c>
      <c r="G9296">
        <v>1</v>
      </c>
      <c r="H9296">
        <v>54.98</v>
      </c>
      <c r="I9296">
        <v>54.98</v>
      </c>
      <c r="J9296">
        <v>18</v>
      </c>
      <c r="K9296" t="s">
        <v>1543</v>
      </c>
      <c r="L9296">
        <v>2018</v>
      </c>
      <c r="M9296">
        <v>6</v>
      </c>
    </row>
    <row r="9297" spans="1:13" x14ac:dyDescent="0.25">
      <c r="A9297">
        <v>148578</v>
      </c>
      <c r="B9297" t="s">
        <v>694</v>
      </c>
      <c r="C9297" t="s">
        <v>14</v>
      </c>
      <c r="D9297" t="s">
        <v>15</v>
      </c>
      <c r="E9297" t="s">
        <v>693</v>
      </c>
      <c r="F9297" s="1">
        <v>43255.420740740738</v>
      </c>
      <c r="G9297">
        <v>2</v>
      </c>
      <c r="H9297">
        <v>54.98</v>
      </c>
      <c r="I9297">
        <v>109.96</v>
      </c>
      <c r="J9297">
        <v>18</v>
      </c>
      <c r="K9297" t="s">
        <v>1543</v>
      </c>
      <c r="L9297">
        <v>2018</v>
      </c>
      <c r="M9297">
        <v>6</v>
      </c>
    </row>
    <row r="9298" spans="1:13" x14ac:dyDescent="0.25">
      <c r="A9298">
        <v>148578</v>
      </c>
      <c r="B9298" t="s">
        <v>694</v>
      </c>
      <c r="C9298" t="s">
        <v>14</v>
      </c>
      <c r="D9298" t="s">
        <v>15</v>
      </c>
      <c r="E9298" t="s">
        <v>693</v>
      </c>
      <c r="F9298" s="1">
        <v>43290.313692129632</v>
      </c>
      <c r="G9298">
        <v>2</v>
      </c>
      <c r="H9298">
        <v>54.98</v>
      </c>
      <c r="I9298">
        <v>109.96</v>
      </c>
      <c r="J9298">
        <v>18</v>
      </c>
      <c r="K9298" t="s">
        <v>1543</v>
      </c>
      <c r="L9298">
        <v>2018</v>
      </c>
      <c r="M9298">
        <v>7</v>
      </c>
    </row>
    <row r="9299" spans="1:13" x14ac:dyDescent="0.25">
      <c r="A9299">
        <v>148578</v>
      </c>
      <c r="B9299" t="s">
        <v>694</v>
      </c>
      <c r="C9299" t="s">
        <v>14</v>
      </c>
      <c r="D9299" t="s">
        <v>15</v>
      </c>
      <c r="E9299" t="s">
        <v>693</v>
      </c>
      <c r="F9299" s="1">
        <v>43353.40792824074</v>
      </c>
      <c r="G9299">
        <v>2</v>
      </c>
      <c r="H9299">
        <v>54.98</v>
      </c>
      <c r="I9299">
        <v>109.96</v>
      </c>
      <c r="J9299">
        <v>18</v>
      </c>
      <c r="K9299" t="s">
        <v>1543</v>
      </c>
      <c r="L9299">
        <v>2018</v>
      </c>
      <c r="M9299">
        <v>9</v>
      </c>
    </row>
    <row r="9300" spans="1:13" x14ac:dyDescent="0.25">
      <c r="A9300">
        <v>148578</v>
      </c>
      <c r="B9300" t="s">
        <v>694</v>
      </c>
      <c r="C9300" t="s">
        <v>14</v>
      </c>
      <c r="D9300" t="s">
        <v>15</v>
      </c>
      <c r="E9300" t="s">
        <v>693</v>
      </c>
      <c r="F9300" s="1">
        <v>43402.52615740741</v>
      </c>
      <c r="G9300">
        <v>1</v>
      </c>
      <c r="H9300">
        <v>54.98</v>
      </c>
      <c r="I9300">
        <v>54.98</v>
      </c>
      <c r="J9300">
        <v>18</v>
      </c>
      <c r="K9300" t="s">
        <v>1543</v>
      </c>
      <c r="L9300">
        <v>2018</v>
      </c>
      <c r="M9300">
        <v>10</v>
      </c>
    </row>
    <row r="9301" spans="1:13" x14ac:dyDescent="0.25">
      <c r="A9301">
        <v>148578</v>
      </c>
      <c r="B9301" t="s">
        <v>694</v>
      </c>
      <c r="C9301" t="s">
        <v>14</v>
      </c>
      <c r="D9301" t="s">
        <v>15</v>
      </c>
      <c r="E9301" t="s">
        <v>693</v>
      </c>
      <c r="F9301" s="1">
        <v>43430.390590277777</v>
      </c>
      <c r="G9301">
        <v>3</v>
      </c>
      <c r="H9301">
        <v>54.98</v>
      </c>
      <c r="I9301">
        <v>164.94</v>
      </c>
      <c r="J9301">
        <v>18</v>
      </c>
      <c r="K9301" t="s">
        <v>1543</v>
      </c>
      <c r="L9301">
        <v>2018</v>
      </c>
      <c r="M9301">
        <v>11</v>
      </c>
    </row>
    <row r="9302" spans="1:13" x14ac:dyDescent="0.25">
      <c r="A9302">
        <v>148578</v>
      </c>
      <c r="B9302" t="s">
        <v>694</v>
      </c>
      <c r="C9302" t="s">
        <v>14</v>
      </c>
      <c r="D9302" t="s">
        <v>15</v>
      </c>
      <c r="E9302" t="s">
        <v>693</v>
      </c>
      <c r="F9302" s="1">
        <v>43437.50885416667</v>
      </c>
      <c r="G9302">
        <v>3</v>
      </c>
      <c r="H9302">
        <v>54.98</v>
      </c>
      <c r="I9302">
        <v>164.94</v>
      </c>
      <c r="J9302">
        <v>18</v>
      </c>
      <c r="K9302" t="s">
        <v>1543</v>
      </c>
      <c r="L9302">
        <v>2018</v>
      </c>
      <c r="M9302">
        <v>12</v>
      </c>
    </row>
    <row r="9303" spans="1:13" x14ac:dyDescent="0.25">
      <c r="A9303">
        <v>148578</v>
      </c>
      <c r="B9303" t="s">
        <v>694</v>
      </c>
      <c r="C9303" t="s">
        <v>14</v>
      </c>
      <c r="D9303" t="s">
        <v>15</v>
      </c>
      <c r="E9303" t="s">
        <v>693</v>
      </c>
      <c r="F9303" s="1">
        <v>43444.603877314818</v>
      </c>
      <c r="G9303">
        <v>2</v>
      </c>
      <c r="H9303">
        <v>54.98</v>
      </c>
      <c r="I9303">
        <v>109.96</v>
      </c>
      <c r="J9303">
        <v>18</v>
      </c>
      <c r="K9303" t="s">
        <v>1543</v>
      </c>
      <c r="L9303">
        <v>2018</v>
      </c>
      <c r="M9303">
        <v>12</v>
      </c>
    </row>
    <row r="9304" spans="1:13" x14ac:dyDescent="0.25">
      <c r="A9304">
        <v>148578</v>
      </c>
      <c r="B9304" t="s">
        <v>694</v>
      </c>
      <c r="C9304" t="s">
        <v>14</v>
      </c>
      <c r="D9304" t="s">
        <v>15</v>
      </c>
      <c r="E9304" t="s">
        <v>693</v>
      </c>
      <c r="F9304" s="1">
        <v>43493.403136574074</v>
      </c>
      <c r="G9304">
        <v>2</v>
      </c>
      <c r="H9304">
        <v>54.98</v>
      </c>
      <c r="I9304">
        <v>109.96</v>
      </c>
      <c r="J9304">
        <v>18</v>
      </c>
      <c r="K9304" t="s">
        <v>1543</v>
      </c>
      <c r="L9304">
        <v>2019</v>
      </c>
      <c r="M9304">
        <v>1</v>
      </c>
    </row>
    <row r="9305" spans="1:13" x14ac:dyDescent="0.25">
      <c r="A9305">
        <v>148578</v>
      </c>
      <c r="B9305" t="s">
        <v>694</v>
      </c>
      <c r="C9305" t="s">
        <v>14</v>
      </c>
      <c r="D9305" t="s">
        <v>15</v>
      </c>
      <c r="E9305" t="s">
        <v>693</v>
      </c>
      <c r="F9305" s="1">
        <v>43556.407962962963</v>
      </c>
      <c r="G9305">
        <v>4</v>
      </c>
      <c r="H9305">
        <v>54.98</v>
      </c>
      <c r="I9305">
        <v>219.92</v>
      </c>
      <c r="J9305">
        <v>18</v>
      </c>
      <c r="K9305" t="s">
        <v>1543</v>
      </c>
      <c r="L9305">
        <v>2019</v>
      </c>
      <c r="M9305">
        <v>4</v>
      </c>
    </row>
    <row r="9306" spans="1:13" x14ac:dyDescent="0.25">
      <c r="A9306">
        <v>148578</v>
      </c>
      <c r="B9306" t="s">
        <v>694</v>
      </c>
      <c r="C9306" t="s">
        <v>14</v>
      </c>
      <c r="D9306" t="s">
        <v>15</v>
      </c>
      <c r="E9306" t="s">
        <v>693</v>
      </c>
      <c r="F9306" s="1">
        <v>43570.339791666665</v>
      </c>
      <c r="G9306">
        <v>2</v>
      </c>
      <c r="H9306">
        <v>54.98</v>
      </c>
      <c r="I9306">
        <v>109.96</v>
      </c>
      <c r="J9306">
        <v>18</v>
      </c>
      <c r="K9306" t="s">
        <v>1543</v>
      </c>
      <c r="L9306">
        <v>2019</v>
      </c>
      <c r="M9306">
        <v>4</v>
      </c>
    </row>
    <row r="9307" spans="1:13" x14ac:dyDescent="0.25">
      <c r="A9307">
        <v>148578</v>
      </c>
      <c r="B9307" t="s">
        <v>694</v>
      </c>
      <c r="C9307" t="s">
        <v>14</v>
      </c>
      <c r="D9307" t="s">
        <v>15</v>
      </c>
      <c r="E9307" t="s">
        <v>693</v>
      </c>
      <c r="F9307" s="1">
        <v>43626.398240740738</v>
      </c>
      <c r="G9307">
        <v>2</v>
      </c>
      <c r="H9307">
        <v>54.98</v>
      </c>
      <c r="I9307">
        <v>109.96</v>
      </c>
      <c r="J9307">
        <v>18</v>
      </c>
      <c r="K9307" t="s">
        <v>1543</v>
      </c>
      <c r="L9307">
        <v>2019</v>
      </c>
      <c r="M9307">
        <v>6</v>
      </c>
    </row>
    <row r="9308" spans="1:13" x14ac:dyDescent="0.25">
      <c r="A9308">
        <v>148578</v>
      </c>
      <c r="B9308" t="s">
        <v>694</v>
      </c>
      <c r="C9308" t="s">
        <v>14</v>
      </c>
      <c r="D9308" t="s">
        <v>15</v>
      </c>
      <c r="E9308" t="s">
        <v>693</v>
      </c>
      <c r="F9308" s="1">
        <v>43626.401446759257</v>
      </c>
      <c r="G9308">
        <v>2</v>
      </c>
      <c r="H9308">
        <v>54.98</v>
      </c>
      <c r="I9308">
        <v>109.96</v>
      </c>
      <c r="J9308">
        <v>18</v>
      </c>
      <c r="K9308" t="s">
        <v>1543</v>
      </c>
      <c r="L9308">
        <v>2019</v>
      </c>
      <c r="M9308">
        <v>6</v>
      </c>
    </row>
    <row r="9309" spans="1:13" x14ac:dyDescent="0.25">
      <c r="A9309">
        <v>148578</v>
      </c>
      <c r="B9309" t="s">
        <v>694</v>
      </c>
      <c r="C9309" t="s">
        <v>14</v>
      </c>
      <c r="D9309" t="s">
        <v>15</v>
      </c>
      <c r="E9309" t="s">
        <v>693</v>
      </c>
      <c r="F9309" s="1">
        <v>43633.429166666669</v>
      </c>
      <c r="G9309">
        <v>3</v>
      </c>
      <c r="H9309">
        <v>54.98</v>
      </c>
      <c r="I9309">
        <v>164.94</v>
      </c>
      <c r="J9309">
        <v>18</v>
      </c>
      <c r="K9309" t="s">
        <v>1543</v>
      </c>
      <c r="L9309">
        <v>2019</v>
      </c>
      <c r="M9309">
        <v>6</v>
      </c>
    </row>
    <row r="9310" spans="1:13" x14ac:dyDescent="0.25">
      <c r="A9310">
        <v>849055</v>
      </c>
      <c r="B9310" t="s">
        <v>1793</v>
      </c>
      <c r="C9310" t="s">
        <v>14</v>
      </c>
      <c r="D9310" t="s">
        <v>15</v>
      </c>
      <c r="E9310" t="s">
        <v>693</v>
      </c>
      <c r="F9310" s="1">
        <v>43662.373252314814</v>
      </c>
      <c r="G9310">
        <v>1</v>
      </c>
      <c r="H9310">
        <v>113.32</v>
      </c>
      <c r="I9310">
        <v>113.32</v>
      </c>
      <c r="J9310">
        <v>18</v>
      </c>
      <c r="K9310" t="s">
        <v>1543</v>
      </c>
      <c r="L9310">
        <v>2019</v>
      </c>
      <c r="M9310">
        <v>7</v>
      </c>
    </row>
    <row r="9311" spans="1:13" x14ac:dyDescent="0.25">
      <c r="A9311">
        <v>148578</v>
      </c>
      <c r="B9311" t="s">
        <v>694</v>
      </c>
      <c r="C9311" t="s">
        <v>14</v>
      </c>
      <c r="D9311" t="s">
        <v>15</v>
      </c>
      <c r="E9311" t="s">
        <v>693</v>
      </c>
      <c r="F9311" s="1">
        <v>43682.418541666666</v>
      </c>
      <c r="G9311">
        <v>3</v>
      </c>
      <c r="H9311">
        <v>54.92</v>
      </c>
      <c r="I9311">
        <v>164.76</v>
      </c>
      <c r="J9311">
        <v>18</v>
      </c>
      <c r="K9311" t="s">
        <v>1543</v>
      </c>
      <c r="L9311">
        <v>2019</v>
      </c>
      <c r="M9311">
        <v>8</v>
      </c>
    </row>
    <row r="9312" spans="1:13" x14ac:dyDescent="0.25">
      <c r="A9312">
        <v>148578</v>
      </c>
      <c r="B9312" t="s">
        <v>694</v>
      </c>
      <c r="C9312" t="s">
        <v>14</v>
      </c>
      <c r="D9312" t="s">
        <v>15</v>
      </c>
      <c r="E9312" t="s">
        <v>693</v>
      </c>
      <c r="F9312" s="1">
        <v>43752.472314814811</v>
      </c>
      <c r="G9312">
        <v>2</v>
      </c>
      <c r="H9312">
        <v>102.52</v>
      </c>
      <c r="I9312">
        <v>205.04</v>
      </c>
      <c r="J9312">
        <v>18</v>
      </c>
      <c r="K9312" t="s">
        <v>1543</v>
      </c>
      <c r="L9312">
        <v>2019</v>
      </c>
      <c r="M9312">
        <v>10</v>
      </c>
    </row>
    <row r="9313" spans="1:13" x14ac:dyDescent="0.25">
      <c r="A9313">
        <v>148578</v>
      </c>
      <c r="B9313" t="s">
        <v>694</v>
      </c>
      <c r="C9313" t="s">
        <v>14</v>
      </c>
      <c r="D9313" t="s">
        <v>15</v>
      </c>
      <c r="E9313" t="s">
        <v>693</v>
      </c>
      <c r="F9313" s="1">
        <v>43780.411469907405</v>
      </c>
      <c r="G9313">
        <v>1</v>
      </c>
      <c r="H9313">
        <v>54.92</v>
      </c>
      <c r="I9313">
        <v>54.92</v>
      </c>
      <c r="J9313">
        <v>18</v>
      </c>
      <c r="K9313" t="s">
        <v>1543</v>
      </c>
      <c r="L9313">
        <v>2019</v>
      </c>
      <c r="M9313">
        <v>11</v>
      </c>
    </row>
    <row r="9314" spans="1:13" x14ac:dyDescent="0.25">
      <c r="A9314">
        <v>148578</v>
      </c>
      <c r="B9314" t="s">
        <v>694</v>
      </c>
      <c r="C9314" t="s">
        <v>14</v>
      </c>
      <c r="D9314" t="s">
        <v>15</v>
      </c>
      <c r="E9314" t="s">
        <v>693</v>
      </c>
      <c r="F9314" s="1">
        <v>43780.411469907405</v>
      </c>
      <c r="G9314">
        <v>2</v>
      </c>
      <c r="H9314">
        <v>54.92</v>
      </c>
      <c r="I9314">
        <v>109.84</v>
      </c>
      <c r="J9314">
        <v>18</v>
      </c>
      <c r="K9314" t="s">
        <v>1543</v>
      </c>
      <c r="L9314">
        <v>2019</v>
      </c>
      <c r="M9314">
        <v>11</v>
      </c>
    </row>
    <row r="9315" spans="1:13" x14ac:dyDescent="0.25">
      <c r="A9315">
        <v>148578</v>
      </c>
      <c r="B9315" t="s">
        <v>694</v>
      </c>
      <c r="C9315" t="s">
        <v>14</v>
      </c>
      <c r="D9315" t="s">
        <v>15</v>
      </c>
      <c r="E9315" t="s">
        <v>693</v>
      </c>
      <c r="F9315" s="1">
        <v>43782.413171296299</v>
      </c>
      <c r="G9315">
        <v>1</v>
      </c>
      <c r="H9315">
        <v>54.92</v>
      </c>
      <c r="I9315">
        <v>54.92</v>
      </c>
      <c r="J9315">
        <v>18</v>
      </c>
      <c r="K9315" t="s">
        <v>1543</v>
      </c>
      <c r="L9315">
        <v>2019</v>
      </c>
      <c r="M9315">
        <v>11</v>
      </c>
    </row>
    <row r="9316" spans="1:13" x14ac:dyDescent="0.25">
      <c r="A9316">
        <v>148578</v>
      </c>
      <c r="B9316" t="s">
        <v>694</v>
      </c>
      <c r="C9316" t="s">
        <v>14</v>
      </c>
      <c r="D9316" t="s">
        <v>15</v>
      </c>
      <c r="E9316" t="s">
        <v>693</v>
      </c>
      <c r="F9316" s="1">
        <v>43787.426817129628</v>
      </c>
      <c r="G9316">
        <v>3</v>
      </c>
      <c r="H9316">
        <v>54.92</v>
      </c>
      <c r="I9316">
        <v>164.76</v>
      </c>
      <c r="J9316">
        <v>18</v>
      </c>
      <c r="K9316" t="s">
        <v>1543</v>
      </c>
      <c r="L9316">
        <v>2019</v>
      </c>
      <c r="M9316">
        <v>11</v>
      </c>
    </row>
    <row r="9317" spans="1:13" x14ac:dyDescent="0.25">
      <c r="A9317">
        <v>148578</v>
      </c>
      <c r="B9317" t="s">
        <v>694</v>
      </c>
      <c r="C9317" t="s">
        <v>14</v>
      </c>
      <c r="D9317" t="s">
        <v>15</v>
      </c>
      <c r="E9317" t="s">
        <v>693</v>
      </c>
      <c r="F9317" s="1">
        <v>43818.334548611114</v>
      </c>
      <c r="G9317">
        <v>4</v>
      </c>
      <c r="H9317">
        <v>54.92</v>
      </c>
      <c r="I9317">
        <v>219.68</v>
      </c>
      <c r="J9317">
        <v>18</v>
      </c>
      <c r="K9317" t="s">
        <v>1543</v>
      </c>
      <c r="L9317">
        <v>2019</v>
      </c>
      <c r="M9317">
        <v>12</v>
      </c>
    </row>
    <row r="9318" spans="1:13" x14ac:dyDescent="0.25">
      <c r="A9318">
        <v>849009</v>
      </c>
      <c r="B9318" t="s">
        <v>1794</v>
      </c>
      <c r="C9318" t="s">
        <v>14</v>
      </c>
      <c r="D9318" t="s">
        <v>15</v>
      </c>
      <c r="E9318" t="s">
        <v>1795</v>
      </c>
      <c r="F9318" s="1">
        <v>43748.41605324074</v>
      </c>
      <c r="G9318">
        <v>1</v>
      </c>
      <c r="H9318">
        <v>113.15</v>
      </c>
      <c r="I9318">
        <v>113.15</v>
      </c>
      <c r="J9318">
        <v>18</v>
      </c>
      <c r="K9318" t="s">
        <v>1543</v>
      </c>
      <c r="L9318">
        <v>2019</v>
      </c>
      <c r="M9318">
        <v>10</v>
      </c>
    </row>
    <row r="9319" spans="1:13" x14ac:dyDescent="0.25">
      <c r="A9319">
        <v>850403</v>
      </c>
      <c r="B9319" t="s">
        <v>1796</v>
      </c>
      <c r="C9319" t="s">
        <v>14</v>
      </c>
      <c r="D9319" t="s">
        <v>15</v>
      </c>
      <c r="E9319" t="s">
        <v>1795</v>
      </c>
      <c r="F9319" s="1">
        <v>43803.391099537039</v>
      </c>
      <c r="G9319">
        <v>1</v>
      </c>
      <c r="H9319">
        <v>133.84</v>
      </c>
      <c r="I9319">
        <v>133.84</v>
      </c>
      <c r="J9319">
        <v>18</v>
      </c>
      <c r="K9319" t="s">
        <v>1543</v>
      </c>
      <c r="L9319">
        <v>2019</v>
      </c>
      <c r="M9319">
        <v>12</v>
      </c>
    </row>
    <row r="9320" spans="1:13" x14ac:dyDescent="0.25">
      <c r="A9320">
        <v>160164</v>
      </c>
      <c r="B9320" t="s">
        <v>1511</v>
      </c>
      <c r="C9320" t="s">
        <v>14</v>
      </c>
      <c r="D9320" t="s">
        <v>15</v>
      </c>
      <c r="E9320" t="s">
        <v>676</v>
      </c>
      <c r="F9320" s="1">
        <v>43717.490011574075</v>
      </c>
      <c r="G9320">
        <v>1</v>
      </c>
      <c r="H9320">
        <v>138.55000000000001</v>
      </c>
      <c r="I9320">
        <v>138.55000000000001</v>
      </c>
      <c r="J9320">
        <v>18</v>
      </c>
      <c r="K9320" t="s">
        <v>1543</v>
      </c>
      <c r="L9320">
        <v>2019</v>
      </c>
      <c r="M9320">
        <v>9</v>
      </c>
    </row>
    <row r="9321" spans="1:13" x14ac:dyDescent="0.25">
      <c r="A9321">
        <v>102429</v>
      </c>
      <c r="B9321" t="s">
        <v>1259</v>
      </c>
      <c r="C9321" t="s">
        <v>14</v>
      </c>
      <c r="D9321" t="s">
        <v>15</v>
      </c>
      <c r="E9321" t="s">
        <v>1258</v>
      </c>
      <c r="F9321" s="1">
        <v>42793.416712962964</v>
      </c>
      <c r="G9321">
        <v>1</v>
      </c>
      <c r="H9321">
        <v>50.93</v>
      </c>
      <c r="I9321">
        <v>50.93</v>
      </c>
      <c r="J9321">
        <v>18</v>
      </c>
      <c r="K9321" t="s">
        <v>1543</v>
      </c>
      <c r="L9321">
        <v>2017</v>
      </c>
      <c r="M9321">
        <v>2</v>
      </c>
    </row>
    <row r="9322" spans="1:13" x14ac:dyDescent="0.25">
      <c r="A9322">
        <v>102429</v>
      </c>
      <c r="B9322" t="s">
        <v>1259</v>
      </c>
      <c r="C9322" t="s">
        <v>14</v>
      </c>
      <c r="D9322" t="s">
        <v>15</v>
      </c>
      <c r="E9322" t="s">
        <v>1258</v>
      </c>
      <c r="F9322" s="1">
        <v>42800.413576388892</v>
      </c>
      <c r="G9322">
        <v>1</v>
      </c>
      <c r="H9322">
        <v>50.93</v>
      </c>
      <c r="I9322">
        <v>50.93</v>
      </c>
      <c r="J9322">
        <v>18</v>
      </c>
      <c r="K9322" t="s">
        <v>1543</v>
      </c>
      <c r="L9322">
        <v>2017</v>
      </c>
      <c r="M9322">
        <v>3</v>
      </c>
    </row>
    <row r="9323" spans="1:13" x14ac:dyDescent="0.25">
      <c r="A9323">
        <v>102429</v>
      </c>
      <c r="B9323" t="s">
        <v>1259</v>
      </c>
      <c r="C9323" t="s">
        <v>14</v>
      </c>
      <c r="D9323" t="s">
        <v>15</v>
      </c>
      <c r="E9323" t="s">
        <v>1258</v>
      </c>
      <c r="F9323" s="1">
        <v>42905.456944444442</v>
      </c>
      <c r="G9323">
        <v>1</v>
      </c>
      <c r="H9323">
        <v>50.93</v>
      </c>
      <c r="I9323">
        <v>50.93</v>
      </c>
      <c r="J9323">
        <v>18</v>
      </c>
      <c r="K9323" t="s">
        <v>1543</v>
      </c>
      <c r="L9323">
        <v>2017</v>
      </c>
      <c r="M9323">
        <v>6</v>
      </c>
    </row>
    <row r="9324" spans="1:13" x14ac:dyDescent="0.25">
      <c r="A9324">
        <v>102429</v>
      </c>
      <c r="B9324" t="s">
        <v>1259</v>
      </c>
      <c r="C9324" t="s">
        <v>14</v>
      </c>
      <c r="D9324" t="s">
        <v>15</v>
      </c>
      <c r="E9324" t="s">
        <v>1258</v>
      </c>
      <c r="F9324" s="1">
        <v>42905.456944444442</v>
      </c>
      <c r="G9324">
        <v>1</v>
      </c>
      <c r="H9324">
        <v>50.93</v>
      </c>
      <c r="I9324">
        <v>50.93</v>
      </c>
      <c r="J9324">
        <v>18</v>
      </c>
      <c r="K9324" t="s">
        <v>1543</v>
      </c>
      <c r="L9324">
        <v>2017</v>
      </c>
      <c r="M9324">
        <v>6</v>
      </c>
    </row>
    <row r="9325" spans="1:13" x14ac:dyDescent="0.25">
      <c r="A9325">
        <v>102429</v>
      </c>
      <c r="B9325" t="s">
        <v>1259</v>
      </c>
      <c r="C9325" t="s">
        <v>14</v>
      </c>
      <c r="D9325" t="s">
        <v>15</v>
      </c>
      <c r="E9325" t="s">
        <v>1258</v>
      </c>
      <c r="F9325" s="1">
        <v>42905.456944444442</v>
      </c>
      <c r="G9325">
        <v>1</v>
      </c>
      <c r="H9325">
        <v>50.08</v>
      </c>
      <c r="I9325">
        <v>50.08</v>
      </c>
      <c r="J9325">
        <v>18</v>
      </c>
      <c r="K9325" t="s">
        <v>1543</v>
      </c>
      <c r="L9325">
        <v>2017</v>
      </c>
      <c r="M9325">
        <v>6</v>
      </c>
    </row>
    <row r="9326" spans="1:13" x14ac:dyDescent="0.25">
      <c r="A9326">
        <v>101845</v>
      </c>
      <c r="B9326" t="s">
        <v>1257</v>
      </c>
      <c r="C9326" t="s">
        <v>14</v>
      </c>
      <c r="D9326" t="s">
        <v>15</v>
      </c>
      <c r="E9326" t="s">
        <v>1258</v>
      </c>
      <c r="F9326" s="1">
        <v>42916.525277777779</v>
      </c>
      <c r="G9326">
        <v>1</v>
      </c>
      <c r="H9326">
        <v>74.38</v>
      </c>
      <c r="I9326">
        <v>74.38</v>
      </c>
      <c r="J9326">
        <v>18</v>
      </c>
      <c r="K9326" t="s">
        <v>1543</v>
      </c>
      <c r="L9326">
        <v>2017</v>
      </c>
      <c r="M9326">
        <v>6</v>
      </c>
    </row>
    <row r="9327" spans="1:13" x14ac:dyDescent="0.25">
      <c r="A9327">
        <v>101845</v>
      </c>
      <c r="B9327" t="s">
        <v>1257</v>
      </c>
      <c r="C9327" t="s">
        <v>14</v>
      </c>
      <c r="D9327" t="s">
        <v>15</v>
      </c>
      <c r="E9327" t="s">
        <v>1258</v>
      </c>
      <c r="F9327" s="1">
        <v>42916.525277777779</v>
      </c>
      <c r="G9327">
        <v>1</v>
      </c>
      <c r="H9327">
        <v>74.38</v>
      </c>
      <c r="I9327">
        <v>74.38</v>
      </c>
      <c r="J9327">
        <v>18</v>
      </c>
      <c r="K9327" t="s">
        <v>1543</v>
      </c>
      <c r="L9327">
        <v>2017</v>
      </c>
      <c r="M9327">
        <v>6</v>
      </c>
    </row>
    <row r="9328" spans="1:13" x14ac:dyDescent="0.25">
      <c r="A9328">
        <v>102429</v>
      </c>
      <c r="B9328" t="s">
        <v>1259</v>
      </c>
      <c r="C9328" t="s">
        <v>14</v>
      </c>
      <c r="D9328" t="s">
        <v>15</v>
      </c>
      <c r="E9328" t="s">
        <v>1258</v>
      </c>
      <c r="F9328" s="1">
        <v>43073.453900462962</v>
      </c>
      <c r="G9328">
        <v>1</v>
      </c>
      <c r="H9328">
        <v>50.08</v>
      </c>
      <c r="I9328">
        <v>50.08</v>
      </c>
      <c r="J9328">
        <v>18</v>
      </c>
      <c r="K9328" t="s">
        <v>1543</v>
      </c>
      <c r="L9328">
        <v>2017</v>
      </c>
      <c r="M9328">
        <v>12</v>
      </c>
    </row>
    <row r="9329" spans="1:13" x14ac:dyDescent="0.25">
      <c r="A9329">
        <v>102429</v>
      </c>
      <c r="B9329" t="s">
        <v>1259</v>
      </c>
      <c r="C9329" t="s">
        <v>14</v>
      </c>
      <c r="D9329" t="s">
        <v>15</v>
      </c>
      <c r="E9329" t="s">
        <v>1258</v>
      </c>
      <c r="F9329" s="1">
        <v>43073.453900462962</v>
      </c>
      <c r="G9329">
        <v>2</v>
      </c>
      <c r="H9329">
        <v>50.58</v>
      </c>
      <c r="I9329">
        <v>101.16</v>
      </c>
      <c r="J9329">
        <v>18</v>
      </c>
      <c r="K9329" t="s">
        <v>1543</v>
      </c>
      <c r="L9329">
        <v>2017</v>
      </c>
      <c r="M9329">
        <v>12</v>
      </c>
    </row>
    <row r="9330" spans="1:13" x14ac:dyDescent="0.25">
      <c r="A9330">
        <v>102429</v>
      </c>
      <c r="B9330" t="s">
        <v>1259</v>
      </c>
      <c r="C9330" t="s">
        <v>14</v>
      </c>
      <c r="D9330" t="s">
        <v>15</v>
      </c>
      <c r="E9330" t="s">
        <v>1258</v>
      </c>
      <c r="F9330" s="1">
        <v>43157.399328703701</v>
      </c>
      <c r="G9330">
        <v>1</v>
      </c>
      <c r="H9330">
        <v>50.58</v>
      </c>
      <c r="I9330">
        <v>50.58</v>
      </c>
      <c r="J9330">
        <v>18</v>
      </c>
      <c r="K9330" t="s">
        <v>1543</v>
      </c>
      <c r="L9330">
        <v>2018</v>
      </c>
      <c r="M9330">
        <v>2</v>
      </c>
    </row>
    <row r="9331" spans="1:13" x14ac:dyDescent="0.25">
      <c r="A9331">
        <v>102429</v>
      </c>
      <c r="B9331" t="s">
        <v>1259</v>
      </c>
      <c r="C9331" t="s">
        <v>14</v>
      </c>
      <c r="D9331" t="s">
        <v>15</v>
      </c>
      <c r="E9331" t="s">
        <v>1258</v>
      </c>
      <c r="F9331" s="1">
        <v>43157.399328703701</v>
      </c>
      <c r="G9331">
        <v>1</v>
      </c>
      <c r="H9331">
        <v>50.58</v>
      </c>
      <c r="I9331">
        <v>50.58</v>
      </c>
      <c r="J9331">
        <v>18</v>
      </c>
      <c r="K9331" t="s">
        <v>1543</v>
      </c>
      <c r="L9331">
        <v>2018</v>
      </c>
      <c r="M9331">
        <v>2</v>
      </c>
    </row>
    <row r="9332" spans="1:13" x14ac:dyDescent="0.25">
      <c r="A9332">
        <v>102429</v>
      </c>
      <c r="B9332" t="s">
        <v>1259</v>
      </c>
      <c r="C9332" t="s">
        <v>14</v>
      </c>
      <c r="D9332" t="s">
        <v>15</v>
      </c>
      <c r="E9332" t="s">
        <v>1258</v>
      </c>
      <c r="F9332" s="1">
        <v>43255.420740740738</v>
      </c>
      <c r="G9332">
        <v>1</v>
      </c>
      <c r="H9332">
        <v>50.58</v>
      </c>
      <c r="I9332">
        <v>50.58</v>
      </c>
      <c r="J9332">
        <v>18</v>
      </c>
      <c r="K9332" t="s">
        <v>1543</v>
      </c>
      <c r="L9332">
        <v>2018</v>
      </c>
      <c r="M9332">
        <v>6</v>
      </c>
    </row>
    <row r="9333" spans="1:13" x14ac:dyDescent="0.25">
      <c r="A9333">
        <v>102429</v>
      </c>
      <c r="B9333" t="s">
        <v>1259</v>
      </c>
      <c r="C9333" t="s">
        <v>14</v>
      </c>
      <c r="D9333" t="s">
        <v>15</v>
      </c>
      <c r="E9333" t="s">
        <v>1258</v>
      </c>
      <c r="F9333" s="1">
        <v>43255.420740740738</v>
      </c>
      <c r="G9333">
        <v>1</v>
      </c>
      <c r="H9333">
        <v>50.58</v>
      </c>
      <c r="I9333">
        <v>50.58</v>
      </c>
      <c r="J9333">
        <v>18</v>
      </c>
      <c r="K9333" t="s">
        <v>1543</v>
      </c>
      <c r="L9333">
        <v>2018</v>
      </c>
      <c r="M9333">
        <v>6</v>
      </c>
    </row>
    <row r="9334" spans="1:13" x14ac:dyDescent="0.25">
      <c r="A9334">
        <v>102429</v>
      </c>
      <c r="B9334" t="s">
        <v>1259</v>
      </c>
      <c r="C9334" t="s">
        <v>14</v>
      </c>
      <c r="D9334" t="s">
        <v>15</v>
      </c>
      <c r="E9334" t="s">
        <v>1258</v>
      </c>
      <c r="F9334" s="1">
        <v>43353.40792824074</v>
      </c>
      <c r="G9334">
        <v>1</v>
      </c>
      <c r="H9334">
        <v>50.58</v>
      </c>
      <c r="I9334">
        <v>50.58</v>
      </c>
      <c r="J9334">
        <v>18</v>
      </c>
      <c r="K9334" t="s">
        <v>1543</v>
      </c>
      <c r="L9334">
        <v>2018</v>
      </c>
      <c r="M9334">
        <v>9</v>
      </c>
    </row>
    <row r="9335" spans="1:13" x14ac:dyDescent="0.25">
      <c r="A9335">
        <v>102429</v>
      </c>
      <c r="B9335" t="s">
        <v>1259</v>
      </c>
      <c r="C9335" t="s">
        <v>14</v>
      </c>
      <c r="D9335" t="s">
        <v>15</v>
      </c>
      <c r="E9335" t="s">
        <v>1258</v>
      </c>
      <c r="F9335" s="1">
        <v>43353.40792824074</v>
      </c>
      <c r="G9335">
        <v>1</v>
      </c>
      <c r="H9335">
        <v>50.58</v>
      </c>
      <c r="I9335">
        <v>50.58</v>
      </c>
      <c r="J9335">
        <v>18</v>
      </c>
      <c r="K9335" t="s">
        <v>1543</v>
      </c>
      <c r="L9335">
        <v>2018</v>
      </c>
      <c r="M9335">
        <v>9</v>
      </c>
    </row>
    <row r="9336" spans="1:13" x14ac:dyDescent="0.25">
      <c r="A9336">
        <v>102429</v>
      </c>
      <c r="B9336" t="s">
        <v>1259</v>
      </c>
      <c r="C9336" t="s">
        <v>14</v>
      </c>
      <c r="D9336" t="s">
        <v>15</v>
      </c>
      <c r="E9336" t="s">
        <v>1258</v>
      </c>
      <c r="F9336" s="1">
        <v>43431.362754629627</v>
      </c>
      <c r="G9336">
        <v>3</v>
      </c>
      <c r="H9336">
        <v>50.58</v>
      </c>
      <c r="I9336">
        <v>151.74</v>
      </c>
      <c r="J9336">
        <v>18</v>
      </c>
      <c r="K9336" t="s">
        <v>1543</v>
      </c>
      <c r="L9336">
        <v>2018</v>
      </c>
      <c r="M9336">
        <v>11</v>
      </c>
    </row>
    <row r="9337" spans="1:13" x14ac:dyDescent="0.25">
      <c r="A9337">
        <v>101845</v>
      </c>
      <c r="B9337" t="s">
        <v>1257</v>
      </c>
      <c r="C9337" t="s">
        <v>14</v>
      </c>
      <c r="D9337" t="s">
        <v>15</v>
      </c>
      <c r="E9337" t="s">
        <v>1258</v>
      </c>
      <c r="F9337" s="1">
        <v>43444.603877314818</v>
      </c>
      <c r="G9337">
        <v>1</v>
      </c>
      <c r="H9337">
        <v>74.38</v>
      </c>
      <c r="I9337">
        <v>74.38</v>
      </c>
      <c r="J9337">
        <v>18</v>
      </c>
      <c r="K9337" t="s">
        <v>1543</v>
      </c>
      <c r="L9337">
        <v>2018</v>
      </c>
      <c r="M9337">
        <v>12</v>
      </c>
    </row>
    <row r="9338" spans="1:13" x14ac:dyDescent="0.25">
      <c r="A9338">
        <v>102429</v>
      </c>
      <c r="B9338" t="s">
        <v>1259</v>
      </c>
      <c r="C9338" t="s">
        <v>14</v>
      </c>
      <c r="D9338" t="s">
        <v>15</v>
      </c>
      <c r="E9338" t="s">
        <v>1258</v>
      </c>
      <c r="F9338" s="1">
        <v>43493.403136574074</v>
      </c>
      <c r="G9338">
        <v>2</v>
      </c>
      <c r="H9338">
        <v>50.58</v>
      </c>
      <c r="I9338">
        <v>101.16</v>
      </c>
      <c r="J9338">
        <v>18</v>
      </c>
      <c r="K9338" t="s">
        <v>1543</v>
      </c>
      <c r="L9338">
        <v>2019</v>
      </c>
      <c r="M9338">
        <v>1</v>
      </c>
    </row>
    <row r="9339" spans="1:13" x14ac:dyDescent="0.25">
      <c r="A9339">
        <v>102429</v>
      </c>
      <c r="B9339" t="s">
        <v>1259</v>
      </c>
      <c r="C9339" t="s">
        <v>14</v>
      </c>
      <c r="D9339" t="s">
        <v>15</v>
      </c>
      <c r="E9339" t="s">
        <v>1258</v>
      </c>
      <c r="F9339" s="1">
        <v>43738.416145833333</v>
      </c>
      <c r="G9339">
        <v>2</v>
      </c>
      <c r="H9339">
        <v>50.51</v>
      </c>
      <c r="I9339">
        <v>101.02</v>
      </c>
      <c r="J9339">
        <v>18</v>
      </c>
      <c r="K9339" t="s">
        <v>1543</v>
      </c>
      <c r="L9339">
        <v>2019</v>
      </c>
      <c r="M9339">
        <v>9</v>
      </c>
    </row>
    <row r="9340" spans="1:13" x14ac:dyDescent="0.25">
      <c r="A9340">
        <v>101845</v>
      </c>
      <c r="B9340" t="s">
        <v>1257</v>
      </c>
      <c r="C9340" t="s">
        <v>14</v>
      </c>
      <c r="D9340" t="s">
        <v>15</v>
      </c>
      <c r="E9340" t="s">
        <v>1258</v>
      </c>
      <c r="F9340" s="1">
        <v>43801.443842592591</v>
      </c>
      <c r="G9340">
        <v>1</v>
      </c>
      <c r="H9340">
        <v>75.02</v>
      </c>
      <c r="I9340">
        <v>75.02</v>
      </c>
      <c r="J9340">
        <v>18</v>
      </c>
      <c r="K9340" t="s">
        <v>1543</v>
      </c>
      <c r="L9340">
        <v>2019</v>
      </c>
      <c r="M9340">
        <v>12</v>
      </c>
    </row>
    <row r="9341" spans="1:13" x14ac:dyDescent="0.25">
      <c r="A9341">
        <v>101845</v>
      </c>
      <c r="B9341" t="s">
        <v>1257</v>
      </c>
      <c r="C9341" t="s">
        <v>14</v>
      </c>
      <c r="D9341" t="s">
        <v>15</v>
      </c>
      <c r="E9341" t="s">
        <v>1258</v>
      </c>
      <c r="F9341" s="1">
        <v>43802.381562499999</v>
      </c>
      <c r="G9341">
        <v>1</v>
      </c>
      <c r="H9341">
        <v>75.02</v>
      </c>
      <c r="I9341">
        <v>75.02</v>
      </c>
      <c r="J9341">
        <v>18</v>
      </c>
      <c r="K9341" t="s">
        <v>1543</v>
      </c>
      <c r="L9341">
        <v>2019</v>
      </c>
      <c r="M9341">
        <v>12</v>
      </c>
    </row>
    <row r="9342" spans="1:13" x14ac:dyDescent="0.25">
      <c r="A9342">
        <v>225174</v>
      </c>
      <c r="B9342" t="s">
        <v>697</v>
      </c>
      <c r="C9342" t="s">
        <v>58</v>
      </c>
      <c r="D9342" t="s">
        <v>15</v>
      </c>
      <c r="E9342" t="s">
        <v>696</v>
      </c>
      <c r="F9342" s="1">
        <v>43259.507141203707</v>
      </c>
      <c r="G9342">
        <v>1</v>
      </c>
      <c r="H9342">
        <v>42.99</v>
      </c>
      <c r="I9342">
        <v>42.99</v>
      </c>
      <c r="J9342">
        <v>18</v>
      </c>
      <c r="K9342" t="s">
        <v>1543</v>
      </c>
      <c r="L9342">
        <v>2018</v>
      </c>
      <c r="M9342">
        <v>6</v>
      </c>
    </row>
    <row r="9343" spans="1:13" x14ac:dyDescent="0.25">
      <c r="A9343">
        <v>225175</v>
      </c>
      <c r="B9343" t="s">
        <v>695</v>
      </c>
      <c r="C9343" t="s">
        <v>58</v>
      </c>
      <c r="D9343" t="s">
        <v>15</v>
      </c>
      <c r="E9343" t="s">
        <v>696</v>
      </c>
      <c r="F9343" s="1">
        <v>43490.514166666668</v>
      </c>
      <c r="G9343">
        <v>1</v>
      </c>
      <c r="H9343">
        <v>45.61</v>
      </c>
      <c r="I9343">
        <v>45.61</v>
      </c>
      <c r="J9343">
        <v>18</v>
      </c>
      <c r="K9343" t="s">
        <v>1543</v>
      </c>
      <c r="L9343">
        <v>2019</v>
      </c>
      <c r="M9343">
        <v>1</v>
      </c>
    </row>
    <row r="9344" spans="1:13" x14ac:dyDescent="0.25">
      <c r="A9344">
        <v>167666</v>
      </c>
      <c r="B9344" t="s">
        <v>1261</v>
      </c>
      <c r="C9344" t="s">
        <v>14</v>
      </c>
      <c r="D9344" t="s">
        <v>15</v>
      </c>
      <c r="E9344" t="s">
        <v>679</v>
      </c>
      <c r="F9344" s="1">
        <v>43479.413553240738</v>
      </c>
      <c r="G9344">
        <v>1</v>
      </c>
      <c r="H9344">
        <v>27.48</v>
      </c>
      <c r="I9344">
        <v>27.48</v>
      </c>
      <c r="J9344">
        <v>18</v>
      </c>
      <c r="K9344" t="s">
        <v>1543</v>
      </c>
      <c r="L9344">
        <v>2019</v>
      </c>
      <c r="M9344">
        <v>1</v>
      </c>
    </row>
    <row r="9345" spans="1:13" x14ac:dyDescent="0.25">
      <c r="A9345">
        <v>187788</v>
      </c>
      <c r="B9345" t="s">
        <v>1263</v>
      </c>
      <c r="C9345" t="s">
        <v>14</v>
      </c>
      <c r="D9345" t="s">
        <v>15</v>
      </c>
      <c r="E9345" t="s">
        <v>584</v>
      </c>
      <c r="F9345" s="1">
        <v>43353.40792824074</v>
      </c>
      <c r="G9345">
        <v>1</v>
      </c>
      <c r="H9345">
        <v>100.02</v>
      </c>
      <c r="I9345">
        <v>100.02</v>
      </c>
      <c r="J9345">
        <v>18</v>
      </c>
      <c r="K9345" t="s">
        <v>1543</v>
      </c>
      <c r="L9345">
        <v>2018</v>
      </c>
      <c r="M9345">
        <v>9</v>
      </c>
    </row>
    <row r="9346" spans="1:13" x14ac:dyDescent="0.25">
      <c r="A9346">
        <v>187788</v>
      </c>
      <c r="B9346" t="s">
        <v>1263</v>
      </c>
      <c r="C9346" t="s">
        <v>14</v>
      </c>
      <c r="D9346" t="s">
        <v>15</v>
      </c>
      <c r="E9346" t="s">
        <v>584</v>
      </c>
      <c r="F9346" s="1">
        <v>43717.490011574075</v>
      </c>
      <c r="G9346">
        <v>1</v>
      </c>
      <c r="H9346">
        <v>56.14</v>
      </c>
      <c r="I9346">
        <v>56.14</v>
      </c>
      <c r="J9346">
        <v>18</v>
      </c>
      <c r="K9346" t="s">
        <v>1543</v>
      </c>
      <c r="L9346">
        <v>2019</v>
      </c>
      <c r="M9346">
        <v>9</v>
      </c>
    </row>
    <row r="9347" spans="1:13" x14ac:dyDescent="0.25">
      <c r="A9347">
        <v>115845</v>
      </c>
      <c r="B9347" t="s">
        <v>1797</v>
      </c>
      <c r="C9347" t="s">
        <v>14</v>
      </c>
      <c r="D9347" t="s">
        <v>15</v>
      </c>
      <c r="E9347" t="s">
        <v>699</v>
      </c>
      <c r="F9347" s="1">
        <v>42870.408703703702</v>
      </c>
      <c r="G9347">
        <v>1</v>
      </c>
      <c r="H9347">
        <v>376.23</v>
      </c>
      <c r="I9347">
        <v>376.23</v>
      </c>
      <c r="J9347">
        <v>18</v>
      </c>
      <c r="K9347" t="s">
        <v>1543</v>
      </c>
      <c r="L9347">
        <v>2017</v>
      </c>
      <c r="M9347">
        <v>5</v>
      </c>
    </row>
    <row r="9348" spans="1:13" x14ac:dyDescent="0.25">
      <c r="A9348">
        <v>115845</v>
      </c>
      <c r="B9348" t="s">
        <v>1797</v>
      </c>
      <c r="C9348" t="s">
        <v>14</v>
      </c>
      <c r="D9348" t="s">
        <v>15</v>
      </c>
      <c r="E9348" t="s">
        <v>699</v>
      </c>
      <c r="F9348" s="1">
        <v>42884.43540509259</v>
      </c>
      <c r="G9348">
        <v>1</v>
      </c>
      <c r="H9348">
        <v>376.23</v>
      </c>
      <c r="I9348">
        <v>376.23</v>
      </c>
      <c r="J9348">
        <v>18</v>
      </c>
      <c r="K9348" t="s">
        <v>1543</v>
      </c>
      <c r="L9348">
        <v>2017</v>
      </c>
      <c r="M9348">
        <v>5</v>
      </c>
    </row>
    <row r="9349" spans="1:13" x14ac:dyDescent="0.25">
      <c r="A9349">
        <v>115849</v>
      </c>
      <c r="B9349" t="s">
        <v>1798</v>
      </c>
      <c r="C9349" t="s">
        <v>14</v>
      </c>
      <c r="D9349" t="s">
        <v>15</v>
      </c>
      <c r="E9349" t="s">
        <v>699</v>
      </c>
      <c r="F9349" s="1">
        <v>43731.422303240739</v>
      </c>
      <c r="G9349">
        <v>1</v>
      </c>
      <c r="H9349">
        <v>275.51</v>
      </c>
      <c r="I9349">
        <v>275.51</v>
      </c>
      <c r="J9349">
        <v>18</v>
      </c>
      <c r="K9349" t="s">
        <v>1543</v>
      </c>
      <c r="L9349">
        <v>2019</v>
      </c>
      <c r="M9349">
        <v>9</v>
      </c>
    </row>
    <row r="9350" spans="1:13" x14ac:dyDescent="0.25">
      <c r="A9350">
        <v>109847</v>
      </c>
      <c r="B9350" t="s">
        <v>700</v>
      </c>
      <c r="C9350" t="s">
        <v>14</v>
      </c>
      <c r="D9350" t="s">
        <v>15</v>
      </c>
      <c r="E9350" t="s">
        <v>701</v>
      </c>
      <c r="F9350" s="1">
        <v>42744.44972222222</v>
      </c>
      <c r="G9350">
        <v>1</v>
      </c>
      <c r="H9350">
        <v>41.35</v>
      </c>
      <c r="I9350">
        <v>41.35</v>
      </c>
      <c r="J9350">
        <v>18</v>
      </c>
      <c r="K9350" t="s">
        <v>1543</v>
      </c>
      <c r="L9350">
        <v>2017</v>
      </c>
      <c r="M9350">
        <v>1</v>
      </c>
    </row>
    <row r="9351" spans="1:13" x14ac:dyDescent="0.25">
      <c r="A9351">
        <v>109847</v>
      </c>
      <c r="B9351" t="s">
        <v>700</v>
      </c>
      <c r="C9351" t="s">
        <v>14</v>
      </c>
      <c r="D9351" t="s">
        <v>15</v>
      </c>
      <c r="E9351" t="s">
        <v>701</v>
      </c>
      <c r="F9351" s="1">
        <v>42744.44972222222</v>
      </c>
      <c r="G9351">
        <v>1</v>
      </c>
      <c r="H9351">
        <v>41.35</v>
      </c>
      <c r="I9351">
        <v>41.35</v>
      </c>
      <c r="J9351">
        <v>18</v>
      </c>
      <c r="K9351" t="s">
        <v>1543</v>
      </c>
      <c r="L9351">
        <v>2017</v>
      </c>
      <c r="M9351">
        <v>1</v>
      </c>
    </row>
    <row r="9352" spans="1:13" x14ac:dyDescent="0.25">
      <c r="A9352">
        <v>109847</v>
      </c>
      <c r="B9352" t="s">
        <v>700</v>
      </c>
      <c r="C9352" t="s">
        <v>14</v>
      </c>
      <c r="D9352" t="s">
        <v>15</v>
      </c>
      <c r="E9352" t="s">
        <v>701</v>
      </c>
      <c r="F9352" s="1">
        <v>43514.409930555557</v>
      </c>
      <c r="G9352">
        <v>3</v>
      </c>
      <c r="H9352">
        <v>40.67</v>
      </c>
      <c r="I9352">
        <v>122.01</v>
      </c>
      <c r="J9352">
        <v>18</v>
      </c>
      <c r="K9352" t="s">
        <v>1543</v>
      </c>
      <c r="L9352">
        <v>2019</v>
      </c>
      <c r="M9352">
        <v>2</v>
      </c>
    </row>
    <row r="9353" spans="1:13" x14ac:dyDescent="0.25">
      <c r="A9353">
        <v>191836</v>
      </c>
      <c r="B9353" t="s">
        <v>702</v>
      </c>
      <c r="C9353" t="s">
        <v>14</v>
      </c>
      <c r="D9353" t="s">
        <v>15</v>
      </c>
      <c r="E9353" t="s">
        <v>701</v>
      </c>
      <c r="F9353" s="1">
        <v>43696.402407407404</v>
      </c>
      <c r="G9353">
        <v>3</v>
      </c>
      <c r="H9353">
        <v>44.66</v>
      </c>
      <c r="I9353">
        <v>133.97999999999999</v>
      </c>
      <c r="J9353">
        <v>18</v>
      </c>
      <c r="K9353" t="s">
        <v>1543</v>
      </c>
      <c r="L9353">
        <v>2019</v>
      </c>
      <c r="M9353">
        <v>8</v>
      </c>
    </row>
    <row r="9354" spans="1:13" x14ac:dyDescent="0.25">
      <c r="A9354">
        <v>109847</v>
      </c>
      <c r="B9354" t="s">
        <v>700</v>
      </c>
      <c r="C9354" t="s">
        <v>14</v>
      </c>
      <c r="D9354" t="s">
        <v>15</v>
      </c>
      <c r="E9354" t="s">
        <v>701</v>
      </c>
      <c r="F9354" s="1">
        <v>43773.418194444443</v>
      </c>
      <c r="G9354">
        <v>1</v>
      </c>
      <c r="H9354">
        <v>41.01</v>
      </c>
      <c r="I9354">
        <v>41.01</v>
      </c>
      <c r="J9354">
        <v>18</v>
      </c>
      <c r="K9354" t="s">
        <v>1543</v>
      </c>
      <c r="L9354">
        <v>2019</v>
      </c>
      <c r="M9354">
        <v>11</v>
      </c>
    </row>
    <row r="9355" spans="1:13" x14ac:dyDescent="0.25">
      <c r="A9355">
        <v>109844</v>
      </c>
      <c r="B9355" t="s">
        <v>1799</v>
      </c>
      <c r="C9355" t="s">
        <v>14</v>
      </c>
      <c r="D9355" t="s">
        <v>15</v>
      </c>
      <c r="E9355" t="s">
        <v>701</v>
      </c>
      <c r="F9355" s="1">
        <v>43773.418194444443</v>
      </c>
      <c r="G9355">
        <v>1</v>
      </c>
      <c r="H9355">
        <v>73.180000000000007</v>
      </c>
      <c r="I9355">
        <v>73.180000000000007</v>
      </c>
      <c r="J9355">
        <v>18</v>
      </c>
      <c r="K9355" t="s">
        <v>1543</v>
      </c>
      <c r="L9355">
        <v>2019</v>
      </c>
      <c r="M9355">
        <v>11</v>
      </c>
    </row>
    <row r="9356" spans="1:13" x14ac:dyDescent="0.25">
      <c r="A9356">
        <v>168447</v>
      </c>
      <c r="B9356" t="s">
        <v>705</v>
      </c>
      <c r="C9356" t="s">
        <v>14</v>
      </c>
      <c r="D9356" t="s">
        <v>15</v>
      </c>
      <c r="E9356" t="s">
        <v>706</v>
      </c>
      <c r="F9356" s="1">
        <v>43431.536238425928</v>
      </c>
      <c r="G9356">
        <v>1</v>
      </c>
      <c r="H9356">
        <v>748.35</v>
      </c>
      <c r="I9356">
        <v>748.35</v>
      </c>
      <c r="J9356">
        <v>18</v>
      </c>
      <c r="K9356" t="s">
        <v>1543</v>
      </c>
      <c r="L9356">
        <v>2018</v>
      </c>
      <c r="M9356">
        <v>11</v>
      </c>
    </row>
    <row r="9357" spans="1:13" x14ac:dyDescent="0.25">
      <c r="A9357">
        <v>168447</v>
      </c>
      <c r="B9357" t="s">
        <v>705</v>
      </c>
      <c r="C9357" t="s">
        <v>14</v>
      </c>
      <c r="D9357" t="s">
        <v>15</v>
      </c>
      <c r="E9357" t="s">
        <v>706</v>
      </c>
      <c r="F9357" s="1">
        <v>43444.603877314818</v>
      </c>
      <c r="G9357">
        <v>1</v>
      </c>
      <c r="H9357">
        <v>748.35</v>
      </c>
      <c r="I9357">
        <v>748.35</v>
      </c>
      <c r="J9357">
        <v>18</v>
      </c>
      <c r="K9357" t="s">
        <v>1543</v>
      </c>
      <c r="L9357">
        <v>2018</v>
      </c>
      <c r="M9357">
        <v>12</v>
      </c>
    </row>
    <row r="9358" spans="1:13" x14ac:dyDescent="0.25">
      <c r="A9358">
        <v>132083</v>
      </c>
      <c r="B9358" t="s">
        <v>1266</v>
      </c>
      <c r="C9358" t="s">
        <v>14</v>
      </c>
      <c r="D9358" t="s">
        <v>15</v>
      </c>
      <c r="E9358" t="s">
        <v>485</v>
      </c>
      <c r="F9358" s="1">
        <v>42837.532025462962</v>
      </c>
      <c r="G9358">
        <v>2</v>
      </c>
      <c r="H9358">
        <v>28.25</v>
      </c>
      <c r="I9358">
        <v>56.5</v>
      </c>
      <c r="J9358">
        <v>18</v>
      </c>
      <c r="K9358" t="s">
        <v>1543</v>
      </c>
      <c r="L9358">
        <v>2017</v>
      </c>
      <c r="M9358">
        <v>4</v>
      </c>
    </row>
    <row r="9359" spans="1:13" x14ac:dyDescent="0.25">
      <c r="A9359">
        <v>132083</v>
      </c>
      <c r="B9359" t="s">
        <v>1266</v>
      </c>
      <c r="C9359" t="s">
        <v>14</v>
      </c>
      <c r="D9359" t="s">
        <v>15</v>
      </c>
      <c r="E9359" t="s">
        <v>485</v>
      </c>
      <c r="F9359" s="1">
        <v>42838.437418981484</v>
      </c>
      <c r="G9359">
        <v>1</v>
      </c>
      <c r="H9359">
        <v>28.25</v>
      </c>
      <c r="I9359">
        <v>28.25</v>
      </c>
      <c r="J9359">
        <v>18</v>
      </c>
      <c r="K9359" t="s">
        <v>1543</v>
      </c>
      <c r="L9359">
        <v>2017</v>
      </c>
      <c r="M9359">
        <v>4</v>
      </c>
    </row>
    <row r="9360" spans="1:13" x14ac:dyDescent="0.25">
      <c r="A9360">
        <v>132083</v>
      </c>
      <c r="B9360" t="s">
        <v>1266</v>
      </c>
      <c r="C9360" t="s">
        <v>14</v>
      </c>
      <c r="D9360" t="s">
        <v>15</v>
      </c>
      <c r="E9360" t="s">
        <v>485</v>
      </c>
      <c r="F9360" s="1">
        <v>42838.437418981484</v>
      </c>
      <c r="G9360">
        <v>1</v>
      </c>
      <c r="H9360">
        <v>28.25</v>
      </c>
      <c r="I9360">
        <v>28.25</v>
      </c>
      <c r="J9360">
        <v>18</v>
      </c>
      <c r="K9360" t="s">
        <v>1543</v>
      </c>
      <c r="L9360">
        <v>2017</v>
      </c>
      <c r="M9360">
        <v>4</v>
      </c>
    </row>
    <row r="9361" spans="1:13" x14ac:dyDescent="0.25">
      <c r="A9361">
        <v>132083</v>
      </c>
      <c r="B9361" t="s">
        <v>1266</v>
      </c>
      <c r="C9361" t="s">
        <v>14</v>
      </c>
      <c r="D9361" t="s">
        <v>15</v>
      </c>
      <c r="E9361" t="s">
        <v>485</v>
      </c>
      <c r="F9361" s="1">
        <v>42838.437418981484</v>
      </c>
      <c r="G9361">
        <v>1</v>
      </c>
      <c r="H9361">
        <v>28.25</v>
      </c>
      <c r="I9361">
        <v>28.25</v>
      </c>
      <c r="J9361">
        <v>18</v>
      </c>
      <c r="K9361" t="s">
        <v>1543</v>
      </c>
      <c r="L9361">
        <v>2017</v>
      </c>
      <c r="M9361">
        <v>4</v>
      </c>
    </row>
    <row r="9362" spans="1:13" x14ac:dyDescent="0.25">
      <c r="A9362">
        <v>159672</v>
      </c>
      <c r="B9362" t="s">
        <v>1267</v>
      </c>
      <c r="C9362" t="s">
        <v>14</v>
      </c>
      <c r="D9362" t="s">
        <v>15</v>
      </c>
      <c r="E9362" t="s">
        <v>485</v>
      </c>
      <c r="F9362" s="1">
        <v>42751.406967592593</v>
      </c>
      <c r="G9362">
        <v>1</v>
      </c>
      <c r="H9362">
        <v>58.93</v>
      </c>
      <c r="I9362">
        <v>58.93</v>
      </c>
      <c r="J9362">
        <v>18</v>
      </c>
      <c r="K9362" t="s">
        <v>1543</v>
      </c>
      <c r="L9362">
        <v>2017</v>
      </c>
      <c r="M9362">
        <v>1</v>
      </c>
    </row>
    <row r="9363" spans="1:13" x14ac:dyDescent="0.25">
      <c r="A9363">
        <v>159673</v>
      </c>
      <c r="B9363" t="s">
        <v>707</v>
      </c>
      <c r="C9363" t="s">
        <v>14</v>
      </c>
      <c r="D9363" t="s">
        <v>15</v>
      </c>
      <c r="E9363" t="s">
        <v>485</v>
      </c>
      <c r="F9363" s="1">
        <v>43573.520185185182</v>
      </c>
      <c r="G9363">
        <v>1</v>
      </c>
      <c r="H9363">
        <v>71.83</v>
      </c>
      <c r="I9363">
        <v>71.83</v>
      </c>
      <c r="J9363">
        <v>18</v>
      </c>
      <c r="K9363" t="s">
        <v>1543</v>
      </c>
      <c r="L9363">
        <v>2019</v>
      </c>
      <c r="M9363">
        <v>4</v>
      </c>
    </row>
    <row r="9364" spans="1:13" x14ac:dyDescent="0.25">
      <c r="A9364">
        <v>201131</v>
      </c>
      <c r="B9364" t="s">
        <v>1269</v>
      </c>
      <c r="C9364" t="s">
        <v>14</v>
      </c>
      <c r="D9364" t="s">
        <v>15</v>
      </c>
      <c r="E9364" t="s">
        <v>485</v>
      </c>
      <c r="F9364" s="1">
        <v>42926.419953703706</v>
      </c>
      <c r="G9364">
        <v>1</v>
      </c>
      <c r="H9364">
        <v>68.56</v>
      </c>
      <c r="I9364">
        <v>68.56</v>
      </c>
      <c r="J9364">
        <v>18</v>
      </c>
      <c r="K9364" t="s">
        <v>1543</v>
      </c>
      <c r="L9364">
        <v>2017</v>
      </c>
      <c r="M9364">
        <v>7</v>
      </c>
    </row>
    <row r="9365" spans="1:13" x14ac:dyDescent="0.25">
      <c r="A9365">
        <v>214619</v>
      </c>
      <c r="B9365" t="s">
        <v>708</v>
      </c>
      <c r="C9365" t="s">
        <v>14</v>
      </c>
      <c r="D9365" t="s">
        <v>15</v>
      </c>
      <c r="E9365" t="s">
        <v>35</v>
      </c>
      <c r="F9365" s="1">
        <v>42751.406967592593</v>
      </c>
      <c r="G9365">
        <v>1</v>
      </c>
      <c r="H9365">
        <v>225.94</v>
      </c>
      <c r="I9365">
        <v>225.94</v>
      </c>
      <c r="J9365">
        <v>18</v>
      </c>
      <c r="K9365" t="s">
        <v>1543</v>
      </c>
      <c r="L9365">
        <v>2017</v>
      </c>
      <c r="M9365">
        <v>1</v>
      </c>
    </row>
    <row r="9366" spans="1:13" x14ac:dyDescent="0.25">
      <c r="A9366">
        <v>102828</v>
      </c>
      <c r="B9366" t="s">
        <v>1800</v>
      </c>
      <c r="C9366" t="s">
        <v>14</v>
      </c>
      <c r="D9366" t="s">
        <v>15</v>
      </c>
      <c r="E9366" t="s">
        <v>712</v>
      </c>
      <c r="F9366" s="1">
        <v>43255.420740740738</v>
      </c>
      <c r="G9366">
        <v>1</v>
      </c>
      <c r="H9366">
        <v>42.39</v>
      </c>
      <c r="I9366">
        <v>42.39</v>
      </c>
      <c r="J9366">
        <v>18</v>
      </c>
      <c r="K9366" t="s">
        <v>1543</v>
      </c>
      <c r="L9366">
        <v>2018</v>
      </c>
      <c r="M9366">
        <v>6</v>
      </c>
    </row>
    <row r="9367" spans="1:13" x14ac:dyDescent="0.25">
      <c r="A9367">
        <v>102828</v>
      </c>
      <c r="B9367" t="s">
        <v>1800</v>
      </c>
      <c r="C9367" t="s">
        <v>14</v>
      </c>
      <c r="D9367" t="s">
        <v>15</v>
      </c>
      <c r="E9367" t="s">
        <v>712</v>
      </c>
      <c r="F9367" s="1">
        <v>43416.354733796295</v>
      </c>
      <c r="G9367">
        <v>1</v>
      </c>
      <c r="H9367">
        <v>42.38</v>
      </c>
      <c r="I9367">
        <v>42.38</v>
      </c>
      <c r="J9367">
        <v>18</v>
      </c>
      <c r="K9367" t="s">
        <v>1543</v>
      </c>
      <c r="L9367">
        <v>2018</v>
      </c>
      <c r="M9367">
        <v>11</v>
      </c>
    </row>
    <row r="9368" spans="1:13" x14ac:dyDescent="0.25">
      <c r="A9368">
        <v>850072</v>
      </c>
      <c r="B9368" t="s">
        <v>711</v>
      </c>
      <c r="C9368" t="s">
        <v>14</v>
      </c>
      <c r="D9368" t="s">
        <v>27</v>
      </c>
      <c r="E9368" t="s">
        <v>712</v>
      </c>
      <c r="F9368" s="1">
        <v>42864.373449074075</v>
      </c>
      <c r="G9368">
        <v>4</v>
      </c>
      <c r="H9368">
        <v>56.49</v>
      </c>
      <c r="I9368">
        <v>225.96</v>
      </c>
      <c r="J9368">
        <v>18</v>
      </c>
      <c r="K9368" t="s">
        <v>1543</v>
      </c>
      <c r="L9368">
        <v>2017</v>
      </c>
      <c r="M9368">
        <v>5</v>
      </c>
    </row>
    <row r="9369" spans="1:13" x14ac:dyDescent="0.25">
      <c r="A9369">
        <v>850072</v>
      </c>
      <c r="B9369" t="s">
        <v>711</v>
      </c>
      <c r="C9369" t="s">
        <v>14</v>
      </c>
      <c r="D9369" t="s">
        <v>27</v>
      </c>
      <c r="E9369" t="s">
        <v>712</v>
      </c>
      <c r="F9369" s="1">
        <v>43168.530069444445</v>
      </c>
      <c r="G9369">
        <v>1</v>
      </c>
      <c r="H9369">
        <v>56.1</v>
      </c>
      <c r="I9369">
        <v>56.1</v>
      </c>
      <c r="J9369">
        <v>18</v>
      </c>
      <c r="K9369" t="s">
        <v>1543</v>
      </c>
      <c r="L9369">
        <v>2018</v>
      </c>
      <c r="M9369">
        <v>3</v>
      </c>
    </row>
    <row r="9370" spans="1:13" x14ac:dyDescent="0.25">
      <c r="A9370">
        <v>150118</v>
      </c>
      <c r="B9370" t="s">
        <v>1801</v>
      </c>
      <c r="C9370" t="s">
        <v>14</v>
      </c>
      <c r="D9370" t="s">
        <v>15</v>
      </c>
      <c r="E9370" t="s">
        <v>714</v>
      </c>
      <c r="F9370" s="1">
        <v>42758.432291666664</v>
      </c>
      <c r="G9370">
        <v>1</v>
      </c>
      <c r="H9370">
        <v>99.13</v>
      </c>
      <c r="I9370">
        <v>99.13</v>
      </c>
      <c r="J9370">
        <v>18</v>
      </c>
      <c r="K9370" t="s">
        <v>1543</v>
      </c>
      <c r="L9370">
        <v>2017</v>
      </c>
      <c r="M9370">
        <v>1</v>
      </c>
    </row>
    <row r="9371" spans="1:13" x14ac:dyDescent="0.25">
      <c r="A9371">
        <v>159760</v>
      </c>
      <c r="B9371" t="s">
        <v>1802</v>
      </c>
      <c r="C9371" t="s">
        <v>14</v>
      </c>
      <c r="D9371" t="s">
        <v>15</v>
      </c>
      <c r="E9371" t="s">
        <v>594</v>
      </c>
      <c r="F9371" s="1">
        <v>42758.432291666664</v>
      </c>
      <c r="G9371">
        <v>1</v>
      </c>
      <c r="H9371">
        <v>98.44</v>
      </c>
      <c r="I9371">
        <v>98.44</v>
      </c>
      <c r="J9371">
        <v>18</v>
      </c>
      <c r="K9371" t="s">
        <v>1543</v>
      </c>
      <c r="L9371">
        <v>2017</v>
      </c>
      <c r="M9371">
        <v>1</v>
      </c>
    </row>
    <row r="9372" spans="1:13" x14ac:dyDescent="0.25">
      <c r="A9372">
        <v>190973</v>
      </c>
      <c r="B9372" t="s">
        <v>715</v>
      </c>
      <c r="C9372" t="s">
        <v>14</v>
      </c>
      <c r="D9372" t="s">
        <v>15</v>
      </c>
      <c r="E9372" t="s">
        <v>716</v>
      </c>
      <c r="F9372" s="1">
        <v>43479.409178240741</v>
      </c>
      <c r="G9372">
        <v>1</v>
      </c>
      <c r="H9372">
        <v>224.37</v>
      </c>
      <c r="I9372">
        <v>224.37</v>
      </c>
      <c r="J9372">
        <v>18</v>
      </c>
      <c r="K9372" t="s">
        <v>1543</v>
      </c>
      <c r="L9372">
        <v>2019</v>
      </c>
      <c r="M9372">
        <v>1</v>
      </c>
    </row>
    <row r="9373" spans="1:13" x14ac:dyDescent="0.25">
      <c r="A9373">
        <v>190975</v>
      </c>
      <c r="B9373" t="s">
        <v>1803</v>
      </c>
      <c r="C9373" t="s">
        <v>14</v>
      </c>
      <c r="D9373" t="s">
        <v>15</v>
      </c>
      <c r="E9373" t="s">
        <v>716</v>
      </c>
      <c r="F9373" s="1">
        <v>43647.421956018516</v>
      </c>
      <c r="G9373">
        <v>1</v>
      </c>
      <c r="H9373">
        <v>640.02</v>
      </c>
      <c r="I9373">
        <v>640.02</v>
      </c>
      <c r="J9373">
        <v>18</v>
      </c>
      <c r="K9373" t="s">
        <v>1543</v>
      </c>
      <c r="L9373">
        <v>2019</v>
      </c>
      <c r="M9373">
        <v>7</v>
      </c>
    </row>
    <row r="9374" spans="1:13" x14ac:dyDescent="0.25">
      <c r="A9374">
        <v>190968</v>
      </c>
      <c r="B9374" t="s">
        <v>1272</v>
      </c>
      <c r="C9374" t="s">
        <v>14</v>
      </c>
      <c r="D9374" t="s">
        <v>15</v>
      </c>
      <c r="E9374" t="s">
        <v>716</v>
      </c>
      <c r="F9374" s="1">
        <v>42751.406967592593</v>
      </c>
      <c r="G9374">
        <v>1</v>
      </c>
      <c r="H9374">
        <v>223.97</v>
      </c>
      <c r="I9374">
        <v>223.97</v>
      </c>
      <c r="J9374">
        <v>18</v>
      </c>
      <c r="K9374" t="s">
        <v>1543</v>
      </c>
      <c r="L9374">
        <v>2017</v>
      </c>
      <c r="M9374">
        <v>1</v>
      </c>
    </row>
    <row r="9375" spans="1:13" x14ac:dyDescent="0.25">
      <c r="A9375">
        <v>190968</v>
      </c>
      <c r="B9375" t="s">
        <v>1272</v>
      </c>
      <c r="C9375" t="s">
        <v>14</v>
      </c>
      <c r="D9375" t="s">
        <v>15</v>
      </c>
      <c r="E9375" t="s">
        <v>716</v>
      </c>
      <c r="F9375" s="1">
        <v>43038.42628472222</v>
      </c>
      <c r="G9375">
        <v>1</v>
      </c>
      <c r="H9375">
        <v>195.81</v>
      </c>
      <c r="I9375">
        <v>195.81</v>
      </c>
      <c r="J9375">
        <v>18</v>
      </c>
      <c r="K9375" t="s">
        <v>1543</v>
      </c>
      <c r="L9375">
        <v>2017</v>
      </c>
      <c r="M9375">
        <v>10</v>
      </c>
    </row>
    <row r="9376" spans="1:13" x14ac:dyDescent="0.25">
      <c r="A9376">
        <v>190970</v>
      </c>
      <c r="B9376" t="s">
        <v>717</v>
      </c>
      <c r="C9376" t="s">
        <v>14</v>
      </c>
      <c r="D9376" t="s">
        <v>15</v>
      </c>
      <c r="E9376" t="s">
        <v>716</v>
      </c>
      <c r="F9376" s="1">
        <v>43514.409930555557</v>
      </c>
      <c r="G9376">
        <v>1</v>
      </c>
      <c r="H9376">
        <v>545.79999999999995</v>
      </c>
      <c r="I9376">
        <v>545.79999999999995</v>
      </c>
      <c r="J9376">
        <v>18</v>
      </c>
      <c r="K9376" t="s">
        <v>1543</v>
      </c>
      <c r="L9376">
        <v>2019</v>
      </c>
      <c r="M9376">
        <v>2</v>
      </c>
    </row>
    <row r="9377" spans="1:13" x14ac:dyDescent="0.25">
      <c r="A9377">
        <v>190958</v>
      </c>
      <c r="B9377" t="s">
        <v>718</v>
      </c>
      <c r="C9377" t="s">
        <v>14</v>
      </c>
      <c r="D9377" t="s">
        <v>15</v>
      </c>
      <c r="E9377" t="s">
        <v>716</v>
      </c>
      <c r="F9377" s="1">
        <v>43647.421956018516</v>
      </c>
      <c r="G9377">
        <v>1</v>
      </c>
      <c r="H9377">
        <v>140.72</v>
      </c>
      <c r="I9377">
        <v>140.72</v>
      </c>
      <c r="J9377">
        <v>18</v>
      </c>
      <c r="K9377" t="s">
        <v>1543</v>
      </c>
      <c r="L9377">
        <v>2019</v>
      </c>
      <c r="M9377">
        <v>7</v>
      </c>
    </row>
    <row r="9378" spans="1:13" x14ac:dyDescent="0.25">
      <c r="A9378">
        <v>190958</v>
      </c>
      <c r="B9378" t="s">
        <v>718</v>
      </c>
      <c r="C9378" t="s">
        <v>14</v>
      </c>
      <c r="D9378" t="s">
        <v>15</v>
      </c>
      <c r="E9378" t="s">
        <v>716</v>
      </c>
      <c r="F9378" s="1">
        <v>43682.418541666666</v>
      </c>
      <c r="G9378">
        <v>1</v>
      </c>
      <c r="H9378">
        <v>140.72</v>
      </c>
      <c r="I9378">
        <v>140.72</v>
      </c>
      <c r="J9378">
        <v>18</v>
      </c>
      <c r="K9378" t="s">
        <v>1543</v>
      </c>
      <c r="L9378">
        <v>2019</v>
      </c>
      <c r="M9378">
        <v>8</v>
      </c>
    </row>
    <row r="9379" spans="1:13" x14ac:dyDescent="0.25">
      <c r="A9379">
        <v>190958</v>
      </c>
      <c r="B9379" t="s">
        <v>718</v>
      </c>
      <c r="C9379" t="s">
        <v>14</v>
      </c>
      <c r="D9379" t="s">
        <v>15</v>
      </c>
      <c r="E9379" t="s">
        <v>716</v>
      </c>
      <c r="F9379" s="1">
        <v>43682.418541666666</v>
      </c>
      <c r="G9379">
        <v>1</v>
      </c>
      <c r="H9379">
        <v>140.72</v>
      </c>
      <c r="I9379">
        <v>140.72</v>
      </c>
      <c r="J9379">
        <v>18</v>
      </c>
      <c r="K9379" t="s">
        <v>1543</v>
      </c>
      <c r="L9379">
        <v>2019</v>
      </c>
      <c r="M9379">
        <v>8</v>
      </c>
    </row>
    <row r="9380" spans="1:13" x14ac:dyDescent="0.25">
      <c r="A9380">
        <v>190958</v>
      </c>
      <c r="B9380" t="s">
        <v>718</v>
      </c>
      <c r="C9380" t="s">
        <v>14</v>
      </c>
      <c r="D9380" t="s">
        <v>15</v>
      </c>
      <c r="E9380" t="s">
        <v>716</v>
      </c>
      <c r="F9380" s="1">
        <v>43787.516377314816</v>
      </c>
      <c r="G9380">
        <v>1</v>
      </c>
      <c r="H9380">
        <v>140.72</v>
      </c>
      <c r="I9380">
        <v>140.72</v>
      </c>
      <c r="J9380">
        <v>18</v>
      </c>
      <c r="K9380" t="s">
        <v>1543</v>
      </c>
      <c r="L9380">
        <v>2019</v>
      </c>
      <c r="M9380">
        <v>11</v>
      </c>
    </row>
    <row r="9381" spans="1:13" x14ac:dyDescent="0.25">
      <c r="A9381">
        <v>189815</v>
      </c>
      <c r="B9381" t="s">
        <v>1804</v>
      </c>
      <c r="C9381" t="s">
        <v>58</v>
      </c>
      <c r="D9381" t="s">
        <v>27</v>
      </c>
      <c r="E9381" t="s">
        <v>1805</v>
      </c>
      <c r="F9381" s="1">
        <v>42786.588182870371</v>
      </c>
      <c r="G9381">
        <v>1</v>
      </c>
      <c r="H9381">
        <v>34.43</v>
      </c>
      <c r="I9381">
        <v>34.43</v>
      </c>
      <c r="J9381">
        <v>18</v>
      </c>
      <c r="K9381" t="s">
        <v>1543</v>
      </c>
      <c r="L9381">
        <v>2017</v>
      </c>
      <c r="M9381">
        <v>2</v>
      </c>
    </row>
    <row r="9382" spans="1:13" x14ac:dyDescent="0.25">
      <c r="A9382">
        <v>189815</v>
      </c>
      <c r="B9382" t="s">
        <v>1804</v>
      </c>
      <c r="C9382" t="s">
        <v>58</v>
      </c>
      <c r="D9382" t="s">
        <v>27</v>
      </c>
      <c r="E9382" t="s">
        <v>1805</v>
      </c>
      <c r="F9382" s="1">
        <v>42793.416712962964</v>
      </c>
      <c r="G9382">
        <v>1</v>
      </c>
      <c r="H9382">
        <v>34.43</v>
      </c>
      <c r="I9382">
        <v>34.43</v>
      </c>
      <c r="J9382">
        <v>18</v>
      </c>
      <c r="K9382" t="s">
        <v>1543</v>
      </c>
      <c r="L9382">
        <v>2017</v>
      </c>
      <c r="M9382">
        <v>2</v>
      </c>
    </row>
    <row r="9383" spans="1:13" x14ac:dyDescent="0.25">
      <c r="A9383">
        <v>56972</v>
      </c>
      <c r="B9383" t="s">
        <v>719</v>
      </c>
      <c r="C9383" t="s">
        <v>14</v>
      </c>
      <c r="D9383" t="s">
        <v>15</v>
      </c>
      <c r="E9383" t="s">
        <v>605</v>
      </c>
      <c r="F9383" s="1">
        <v>42912.410821759258</v>
      </c>
      <c r="G9383">
        <v>1</v>
      </c>
      <c r="H9383">
        <v>14.77</v>
      </c>
      <c r="I9383">
        <v>14.77</v>
      </c>
      <c r="J9383">
        <v>18</v>
      </c>
      <c r="K9383" t="s">
        <v>1543</v>
      </c>
      <c r="L9383">
        <v>2017</v>
      </c>
      <c r="M9383">
        <v>6</v>
      </c>
    </row>
    <row r="9384" spans="1:13" x14ac:dyDescent="0.25">
      <c r="A9384">
        <v>56972</v>
      </c>
      <c r="B9384" t="s">
        <v>719</v>
      </c>
      <c r="C9384" t="s">
        <v>14</v>
      </c>
      <c r="D9384" t="s">
        <v>15</v>
      </c>
      <c r="E9384" t="s">
        <v>605</v>
      </c>
      <c r="F9384" s="1">
        <v>43654.366527777776</v>
      </c>
      <c r="G9384">
        <v>1</v>
      </c>
      <c r="H9384">
        <v>14.76</v>
      </c>
      <c r="I9384">
        <v>14.76</v>
      </c>
      <c r="J9384">
        <v>18</v>
      </c>
      <c r="K9384" t="s">
        <v>1543</v>
      </c>
      <c r="L9384">
        <v>2019</v>
      </c>
      <c r="M9384">
        <v>7</v>
      </c>
    </row>
    <row r="9385" spans="1:13" x14ac:dyDescent="0.25">
      <c r="A9385">
        <v>56972</v>
      </c>
      <c r="B9385" t="s">
        <v>719</v>
      </c>
      <c r="C9385" t="s">
        <v>14</v>
      </c>
      <c r="D9385" t="s">
        <v>15</v>
      </c>
      <c r="E9385" t="s">
        <v>605</v>
      </c>
      <c r="F9385" s="1">
        <v>43752.472314814811</v>
      </c>
      <c r="G9385">
        <v>1</v>
      </c>
      <c r="H9385">
        <v>14.76</v>
      </c>
      <c r="I9385">
        <v>14.76</v>
      </c>
      <c r="J9385">
        <v>18</v>
      </c>
      <c r="K9385" t="s">
        <v>1543</v>
      </c>
      <c r="L9385">
        <v>2019</v>
      </c>
      <c r="M9385">
        <v>10</v>
      </c>
    </row>
    <row r="9386" spans="1:13" x14ac:dyDescent="0.25">
      <c r="A9386">
        <v>56972</v>
      </c>
      <c r="B9386" t="s">
        <v>719</v>
      </c>
      <c r="C9386" t="s">
        <v>14</v>
      </c>
      <c r="D9386" t="s">
        <v>15</v>
      </c>
      <c r="E9386" t="s">
        <v>605</v>
      </c>
      <c r="F9386" s="1">
        <v>43815.434791666667</v>
      </c>
      <c r="G9386">
        <v>1</v>
      </c>
      <c r="H9386">
        <v>14.76</v>
      </c>
      <c r="I9386">
        <v>14.76</v>
      </c>
      <c r="J9386">
        <v>18</v>
      </c>
      <c r="K9386" t="s">
        <v>1543</v>
      </c>
      <c r="L9386">
        <v>2019</v>
      </c>
      <c r="M9386">
        <v>12</v>
      </c>
    </row>
    <row r="9387" spans="1:13" x14ac:dyDescent="0.25">
      <c r="A9387">
        <v>56972</v>
      </c>
      <c r="B9387" t="s">
        <v>719</v>
      </c>
      <c r="C9387" t="s">
        <v>14</v>
      </c>
      <c r="D9387" t="s">
        <v>15</v>
      </c>
      <c r="E9387" t="s">
        <v>605</v>
      </c>
      <c r="F9387" s="1">
        <v>43815.434791666667</v>
      </c>
      <c r="G9387">
        <v>2</v>
      </c>
      <c r="H9387">
        <v>14.76</v>
      </c>
      <c r="I9387">
        <v>29.52</v>
      </c>
      <c r="J9387">
        <v>18</v>
      </c>
      <c r="K9387" t="s">
        <v>1543</v>
      </c>
      <c r="L9387">
        <v>2019</v>
      </c>
      <c r="M9387">
        <v>12</v>
      </c>
    </row>
    <row r="9388" spans="1:13" x14ac:dyDescent="0.25">
      <c r="A9388">
        <v>115864</v>
      </c>
      <c r="B9388" t="s">
        <v>720</v>
      </c>
      <c r="C9388" t="s">
        <v>14</v>
      </c>
      <c r="D9388" t="s">
        <v>15</v>
      </c>
      <c r="E9388" t="s">
        <v>605</v>
      </c>
      <c r="F9388" s="1">
        <v>42744.44972222222</v>
      </c>
      <c r="G9388">
        <v>1</v>
      </c>
      <c r="H9388">
        <v>62.14</v>
      </c>
      <c r="I9388">
        <v>62.14</v>
      </c>
      <c r="J9388">
        <v>18</v>
      </c>
      <c r="K9388" t="s">
        <v>1543</v>
      </c>
      <c r="L9388">
        <v>2017</v>
      </c>
      <c r="M9388">
        <v>1</v>
      </c>
    </row>
    <row r="9389" spans="1:13" x14ac:dyDescent="0.25">
      <c r="A9389">
        <v>115864</v>
      </c>
      <c r="B9389" t="s">
        <v>720</v>
      </c>
      <c r="C9389" t="s">
        <v>14</v>
      </c>
      <c r="D9389" t="s">
        <v>15</v>
      </c>
      <c r="E9389" t="s">
        <v>605</v>
      </c>
      <c r="F9389" s="1">
        <v>42898.440983796296</v>
      </c>
      <c r="G9389">
        <v>1</v>
      </c>
      <c r="H9389">
        <v>62.14</v>
      </c>
      <c r="I9389">
        <v>62.14</v>
      </c>
      <c r="J9389">
        <v>18</v>
      </c>
      <c r="K9389" t="s">
        <v>1543</v>
      </c>
      <c r="L9389">
        <v>2017</v>
      </c>
      <c r="M9389">
        <v>6</v>
      </c>
    </row>
    <row r="9390" spans="1:13" x14ac:dyDescent="0.25">
      <c r="A9390">
        <v>56976</v>
      </c>
      <c r="B9390" t="s">
        <v>721</v>
      </c>
      <c r="C9390" t="s">
        <v>14</v>
      </c>
      <c r="D9390" t="s">
        <v>15</v>
      </c>
      <c r="E9390" t="s">
        <v>605</v>
      </c>
      <c r="F9390" s="1">
        <v>42898.440983796296</v>
      </c>
      <c r="G9390">
        <v>1</v>
      </c>
      <c r="H9390">
        <v>11.84</v>
      </c>
      <c r="I9390">
        <v>11.84</v>
      </c>
      <c r="J9390">
        <v>18</v>
      </c>
      <c r="K9390" t="s">
        <v>1543</v>
      </c>
      <c r="L9390">
        <v>2017</v>
      </c>
      <c r="M9390">
        <v>6</v>
      </c>
    </row>
    <row r="9391" spans="1:13" x14ac:dyDescent="0.25">
      <c r="A9391">
        <v>56976</v>
      </c>
      <c r="B9391" t="s">
        <v>721</v>
      </c>
      <c r="C9391" t="s">
        <v>14</v>
      </c>
      <c r="D9391" t="s">
        <v>15</v>
      </c>
      <c r="E9391" t="s">
        <v>605</v>
      </c>
      <c r="F9391" s="1">
        <v>43199.416284722225</v>
      </c>
      <c r="G9391">
        <v>1</v>
      </c>
      <c r="H9391">
        <v>11.84</v>
      </c>
      <c r="I9391">
        <v>11.84</v>
      </c>
      <c r="J9391">
        <v>18</v>
      </c>
      <c r="K9391" t="s">
        <v>1543</v>
      </c>
      <c r="L9391">
        <v>2018</v>
      </c>
      <c r="M9391">
        <v>4</v>
      </c>
    </row>
    <row r="9392" spans="1:13" x14ac:dyDescent="0.25">
      <c r="A9392">
        <v>56976</v>
      </c>
      <c r="B9392" t="s">
        <v>721</v>
      </c>
      <c r="C9392" t="s">
        <v>14</v>
      </c>
      <c r="D9392" t="s">
        <v>15</v>
      </c>
      <c r="E9392" t="s">
        <v>605</v>
      </c>
      <c r="F9392" s="1">
        <v>43213.419317129628</v>
      </c>
      <c r="G9392">
        <v>1</v>
      </c>
      <c r="H9392">
        <v>11.84</v>
      </c>
      <c r="I9392">
        <v>11.84</v>
      </c>
      <c r="J9392">
        <v>18</v>
      </c>
      <c r="K9392" t="s">
        <v>1543</v>
      </c>
      <c r="L9392">
        <v>2018</v>
      </c>
      <c r="M9392">
        <v>4</v>
      </c>
    </row>
    <row r="9393" spans="1:13" x14ac:dyDescent="0.25">
      <c r="A9393">
        <v>56976</v>
      </c>
      <c r="B9393" t="s">
        <v>721</v>
      </c>
      <c r="C9393" t="s">
        <v>14</v>
      </c>
      <c r="D9393" t="s">
        <v>15</v>
      </c>
      <c r="E9393" t="s">
        <v>605</v>
      </c>
      <c r="F9393" s="1">
        <v>43353.40792824074</v>
      </c>
      <c r="G9393">
        <v>1</v>
      </c>
      <c r="H9393">
        <v>11.84</v>
      </c>
      <c r="I9393">
        <v>11.84</v>
      </c>
      <c r="J9393">
        <v>18</v>
      </c>
      <c r="K9393" t="s">
        <v>1543</v>
      </c>
      <c r="L9393">
        <v>2018</v>
      </c>
      <c r="M9393">
        <v>9</v>
      </c>
    </row>
    <row r="9394" spans="1:13" x14ac:dyDescent="0.25">
      <c r="A9394">
        <v>56976</v>
      </c>
      <c r="B9394" t="s">
        <v>721</v>
      </c>
      <c r="C9394" t="s">
        <v>14</v>
      </c>
      <c r="D9394" t="s">
        <v>15</v>
      </c>
      <c r="E9394" t="s">
        <v>605</v>
      </c>
      <c r="F9394" s="1">
        <v>43409.446840277778</v>
      </c>
      <c r="G9394">
        <v>1</v>
      </c>
      <c r="H9394">
        <v>11.84</v>
      </c>
      <c r="I9394">
        <v>11.84</v>
      </c>
      <c r="J9394">
        <v>18</v>
      </c>
      <c r="K9394" t="s">
        <v>1543</v>
      </c>
      <c r="L9394">
        <v>2018</v>
      </c>
      <c r="M9394">
        <v>11</v>
      </c>
    </row>
    <row r="9395" spans="1:13" x14ac:dyDescent="0.25">
      <c r="A9395">
        <v>156981</v>
      </c>
      <c r="B9395" t="s">
        <v>722</v>
      </c>
      <c r="C9395" t="s">
        <v>14</v>
      </c>
      <c r="D9395" t="s">
        <v>15</v>
      </c>
      <c r="E9395" t="s">
        <v>605</v>
      </c>
      <c r="F9395" s="1">
        <v>42744.44972222222</v>
      </c>
      <c r="G9395">
        <v>1</v>
      </c>
      <c r="H9395">
        <v>36.18</v>
      </c>
      <c r="I9395">
        <v>36.18</v>
      </c>
      <c r="J9395">
        <v>18</v>
      </c>
      <c r="K9395" t="s">
        <v>1543</v>
      </c>
      <c r="L9395">
        <v>2017</v>
      </c>
      <c r="M9395">
        <v>1</v>
      </c>
    </row>
    <row r="9396" spans="1:13" x14ac:dyDescent="0.25">
      <c r="A9396">
        <v>156981</v>
      </c>
      <c r="B9396" t="s">
        <v>722</v>
      </c>
      <c r="C9396" t="s">
        <v>14</v>
      </c>
      <c r="D9396" t="s">
        <v>15</v>
      </c>
      <c r="E9396" t="s">
        <v>605</v>
      </c>
      <c r="F9396" s="1">
        <v>42772.462476851855</v>
      </c>
      <c r="G9396">
        <v>1</v>
      </c>
      <c r="H9396">
        <v>36.18</v>
      </c>
      <c r="I9396">
        <v>36.18</v>
      </c>
      <c r="J9396">
        <v>18</v>
      </c>
      <c r="K9396" t="s">
        <v>1543</v>
      </c>
      <c r="L9396">
        <v>2017</v>
      </c>
      <c r="M9396">
        <v>2</v>
      </c>
    </row>
    <row r="9397" spans="1:13" x14ac:dyDescent="0.25">
      <c r="A9397">
        <v>156981</v>
      </c>
      <c r="B9397" t="s">
        <v>722</v>
      </c>
      <c r="C9397" t="s">
        <v>14</v>
      </c>
      <c r="D9397" t="s">
        <v>15</v>
      </c>
      <c r="E9397" t="s">
        <v>605</v>
      </c>
      <c r="F9397" s="1">
        <v>42905.456944444442</v>
      </c>
      <c r="G9397">
        <v>1</v>
      </c>
      <c r="H9397">
        <v>35.51</v>
      </c>
      <c r="I9397">
        <v>35.51</v>
      </c>
      <c r="J9397">
        <v>18</v>
      </c>
      <c r="K9397" t="s">
        <v>1543</v>
      </c>
      <c r="L9397">
        <v>2017</v>
      </c>
      <c r="M9397">
        <v>6</v>
      </c>
    </row>
    <row r="9398" spans="1:13" x14ac:dyDescent="0.25">
      <c r="A9398">
        <v>156981</v>
      </c>
      <c r="B9398" t="s">
        <v>722</v>
      </c>
      <c r="C9398" t="s">
        <v>14</v>
      </c>
      <c r="D9398" t="s">
        <v>15</v>
      </c>
      <c r="E9398" t="s">
        <v>605</v>
      </c>
      <c r="F9398" s="1">
        <v>42975.414710648147</v>
      </c>
      <c r="G9398">
        <v>1</v>
      </c>
      <c r="H9398">
        <v>35.51</v>
      </c>
      <c r="I9398">
        <v>35.51</v>
      </c>
      <c r="J9398">
        <v>18</v>
      </c>
      <c r="K9398" t="s">
        <v>1543</v>
      </c>
      <c r="L9398">
        <v>2017</v>
      </c>
      <c r="M9398">
        <v>8</v>
      </c>
    </row>
    <row r="9399" spans="1:13" x14ac:dyDescent="0.25">
      <c r="A9399">
        <v>156981</v>
      </c>
      <c r="B9399" t="s">
        <v>722</v>
      </c>
      <c r="C9399" t="s">
        <v>14</v>
      </c>
      <c r="D9399" t="s">
        <v>15</v>
      </c>
      <c r="E9399" t="s">
        <v>605</v>
      </c>
      <c r="F9399" s="1">
        <v>43017.389930555553</v>
      </c>
      <c r="G9399">
        <v>1</v>
      </c>
      <c r="H9399">
        <v>35.51</v>
      </c>
      <c r="I9399">
        <v>35.51</v>
      </c>
      <c r="J9399">
        <v>18</v>
      </c>
      <c r="K9399" t="s">
        <v>1543</v>
      </c>
      <c r="L9399">
        <v>2017</v>
      </c>
      <c r="M9399">
        <v>10</v>
      </c>
    </row>
    <row r="9400" spans="1:13" x14ac:dyDescent="0.25">
      <c r="A9400">
        <v>156981</v>
      </c>
      <c r="B9400" t="s">
        <v>722</v>
      </c>
      <c r="C9400" t="s">
        <v>14</v>
      </c>
      <c r="D9400" t="s">
        <v>15</v>
      </c>
      <c r="E9400" t="s">
        <v>605</v>
      </c>
      <c r="F9400" s="1">
        <v>43353.40792824074</v>
      </c>
      <c r="G9400">
        <v>1</v>
      </c>
      <c r="H9400">
        <v>30.18</v>
      </c>
      <c r="I9400">
        <v>30.18</v>
      </c>
      <c r="J9400">
        <v>18</v>
      </c>
      <c r="K9400" t="s">
        <v>1543</v>
      </c>
      <c r="L9400">
        <v>2018</v>
      </c>
      <c r="M9400">
        <v>9</v>
      </c>
    </row>
    <row r="9401" spans="1:13" x14ac:dyDescent="0.25">
      <c r="A9401">
        <v>156981</v>
      </c>
      <c r="B9401" t="s">
        <v>722</v>
      </c>
      <c r="C9401" t="s">
        <v>14</v>
      </c>
      <c r="D9401" t="s">
        <v>15</v>
      </c>
      <c r="E9401" t="s">
        <v>605</v>
      </c>
      <c r="F9401" s="1">
        <v>43647.421956018516</v>
      </c>
      <c r="G9401">
        <v>1</v>
      </c>
      <c r="H9401">
        <v>30.15</v>
      </c>
      <c r="I9401">
        <v>30.15</v>
      </c>
      <c r="J9401">
        <v>18</v>
      </c>
      <c r="K9401" t="s">
        <v>1543</v>
      </c>
      <c r="L9401">
        <v>2019</v>
      </c>
      <c r="M9401">
        <v>7</v>
      </c>
    </row>
    <row r="9402" spans="1:13" x14ac:dyDescent="0.25">
      <c r="A9402">
        <v>156981</v>
      </c>
      <c r="B9402" t="s">
        <v>722</v>
      </c>
      <c r="C9402" t="s">
        <v>14</v>
      </c>
      <c r="D9402" t="s">
        <v>15</v>
      </c>
      <c r="E9402" t="s">
        <v>605</v>
      </c>
      <c r="F9402" s="1">
        <v>43661.41238425926</v>
      </c>
      <c r="G9402">
        <v>1</v>
      </c>
      <c r="H9402">
        <v>30.15</v>
      </c>
      <c r="I9402">
        <v>30.15</v>
      </c>
      <c r="J9402">
        <v>18</v>
      </c>
      <c r="K9402" t="s">
        <v>1543</v>
      </c>
      <c r="L9402">
        <v>2019</v>
      </c>
      <c r="M9402">
        <v>7</v>
      </c>
    </row>
    <row r="9403" spans="1:13" x14ac:dyDescent="0.25">
      <c r="A9403">
        <v>156981</v>
      </c>
      <c r="B9403" t="s">
        <v>722</v>
      </c>
      <c r="C9403" t="s">
        <v>14</v>
      </c>
      <c r="D9403" t="s">
        <v>15</v>
      </c>
      <c r="E9403" t="s">
        <v>605</v>
      </c>
      <c r="F9403" s="1">
        <v>43675.493275462963</v>
      </c>
      <c r="G9403">
        <v>1</v>
      </c>
      <c r="H9403">
        <v>30.15</v>
      </c>
      <c r="I9403">
        <v>30.15</v>
      </c>
      <c r="J9403">
        <v>18</v>
      </c>
      <c r="K9403" t="s">
        <v>1543</v>
      </c>
      <c r="L9403">
        <v>2019</v>
      </c>
      <c r="M9403">
        <v>7</v>
      </c>
    </row>
    <row r="9404" spans="1:13" x14ac:dyDescent="0.25">
      <c r="A9404">
        <v>156981</v>
      </c>
      <c r="B9404" t="s">
        <v>722</v>
      </c>
      <c r="C9404" t="s">
        <v>14</v>
      </c>
      <c r="D9404" t="s">
        <v>15</v>
      </c>
      <c r="E9404" t="s">
        <v>605</v>
      </c>
      <c r="F9404" s="1">
        <v>43738.416145833333</v>
      </c>
      <c r="G9404">
        <v>1</v>
      </c>
      <c r="H9404">
        <v>30.14</v>
      </c>
      <c r="I9404">
        <v>30.14</v>
      </c>
      <c r="J9404">
        <v>18</v>
      </c>
      <c r="K9404" t="s">
        <v>1543</v>
      </c>
      <c r="L9404">
        <v>2019</v>
      </c>
      <c r="M9404">
        <v>9</v>
      </c>
    </row>
    <row r="9405" spans="1:13" x14ac:dyDescent="0.25">
      <c r="A9405">
        <v>146444</v>
      </c>
      <c r="B9405" t="s">
        <v>1275</v>
      </c>
      <c r="C9405" t="s">
        <v>14</v>
      </c>
      <c r="D9405" t="s">
        <v>15</v>
      </c>
      <c r="E9405" t="s">
        <v>1276</v>
      </c>
      <c r="F9405" s="1">
        <v>42744.44972222222</v>
      </c>
      <c r="G9405">
        <v>2</v>
      </c>
      <c r="H9405">
        <v>330.53</v>
      </c>
      <c r="I9405">
        <v>661.06</v>
      </c>
      <c r="J9405">
        <v>18</v>
      </c>
      <c r="K9405" t="s">
        <v>1543</v>
      </c>
      <c r="L9405">
        <v>2017</v>
      </c>
      <c r="M9405">
        <v>1</v>
      </c>
    </row>
    <row r="9406" spans="1:13" x14ac:dyDescent="0.25">
      <c r="A9406">
        <v>146444</v>
      </c>
      <c r="B9406" t="s">
        <v>1275</v>
      </c>
      <c r="C9406" t="s">
        <v>14</v>
      </c>
      <c r="D9406" t="s">
        <v>15</v>
      </c>
      <c r="E9406" t="s">
        <v>1276</v>
      </c>
      <c r="F9406" s="1">
        <v>42779.460648148146</v>
      </c>
      <c r="G9406">
        <v>1</v>
      </c>
      <c r="H9406">
        <v>330.53</v>
      </c>
      <c r="I9406">
        <v>330.53</v>
      </c>
      <c r="J9406">
        <v>18</v>
      </c>
      <c r="K9406" t="s">
        <v>1543</v>
      </c>
      <c r="L9406">
        <v>2017</v>
      </c>
      <c r="M9406">
        <v>2</v>
      </c>
    </row>
    <row r="9407" spans="1:13" x14ac:dyDescent="0.25">
      <c r="A9407">
        <v>146444</v>
      </c>
      <c r="B9407" t="s">
        <v>1275</v>
      </c>
      <c r="C9407" t="s">
        <v>14</v>
      </c>
      <c r="D9407" t="s">
        <v>15</v>
      </c>
      <c r="E9407" t="s">
        <v>1276</v>
      </c>
      <c r="F9407" s="1">
        <v>42793.416712962964</v>
      </c>
      <c r="G9407">
        <v>1</v>
      </c>
      <c r="H9407">
        <v>330.53</v>
      </c>
      <c r="I9407">
        <v>330.53</v>
      </c>
      <c r="J9407">
        <v>18</v>
      </c>
      <c r="K9407" t="s">
        <v>1543</v>
      </c>
      <c r="L9407">
        <v>2017</v>
      </c>
      <c r="M9407">
        <v>2</v>
      </c>
    </row>
    <row r="9408" spans="1:13" x14ac:dyDescent="0.25">
      <c r="A9408">
        <v>146444</v>
      </c>
      <c r="B9408" t="s">
        <v>1275</v>
      </c>
      <c r="C9408" t="s">
        <v>14</v>
      </c>
      <c r="D9408" t="s">
        <v>15</v>
      </c>
      <c r="E9408" t="s">
        <v>1276</v>
      </c>
      <c r="F9408" s="1">
        <v>42898.440983796296</v>
      </c>
      <c r="G9408">
        <v>1</v>
      </c>
      <c r="H9408">
        <v>349.9</v>
      </c>
      <c r="I9408">
        <v>349.9</v>
      </c>
      <c r="J9408">
        <v>18</v>
      </c>
      <c r="K9408" t="s">
        <v>1543</v>
      </c>
      <c r="L9408">
        <v>2017</v>
      </c>
      <c r="M9408">
        <v>6</v>
      </c>
    </row>
    <row r="9409" spans="1:13" x14ac:dyDescent="0.25">
      <c r="A9409">
        <v>146444</v>
      </c>
      <c r="B9409" t="s">
        <v>1275</v>
      </c>
      <c r="C9409" t="s">
        <v>14</v>
      </c>
      <c r="D9409" t="s">
        <v>15</v>
      </c>
      <c r="E9409" t="s">
        <v>1276</v>
      </c>
      <c r="F9409" s="1">
        <v>42961.396134259259</v>
      </c>
      <c r="G9409">
        <v>1</v>
      </c>
      <c r="H9409">
        <v>349.9</v>
      </c>
      <c r="I9409">
        <v>349.9</v>
      </c>
      <c r="J9409">
        <v>18</v>
      </c>
      <c r="K9409" t="s">
        <v>1543</v>
      </c>
      <c r="L9409">
        <v>2017</v>
      </c>
      <c r="M9409">
        <v>8</v>
      </c>
    </row>
    <row r="9410" spans="1:13" x14ac:dyDescent="0.25">
      <c r="A9410">
        <v>146444</v>
      </c>
      <c r="B9410" t="s">
        <v>1275</v>
      </c>
      <c r="C9410" t="s">
        <v>14</v>
      </c>
      <c r="D9410" t="s">
        <v>15</v>
      </c>
      <c r="E9410" t="s">
        <v>1276</v>
      </c>
      <c r="F9410" s="1">
        <v>42961.396134259259</v>
      </c>
      <c r="G9410">
        <v>1</v>
      </c>
      <c r="H9410">
        <v>348.18</v>
      </c>
      <c r="I9410">
        <v>348.18</v>
      </c>
      <c r="J9410">
        <v>18</v>
      </c>
      <c r="K9410" t="s">
        <v>1543</v>
      </c>
      <c r="L9410">
        <v>2017</v>
      </c>
      <c r="M9410">
        <v>8</v>
      </c>
    </row>
    <row r="9411" spans="1:13" x14ac:dyDescent="0.25">
      <c r="A9411">
        <v>146444</v>
      </c>
      <c r="B9411" t="s">
        <v>1275</v>
      </c>
      <c r="C9411" t="s">
        <v>14</v>
      </c>
      <c r="D9411" t="s">
        <v>15</v>
      </c>
      <c r="E9411" t="s">
        <v>1276</v>
      </c>
      <c r="F9411" s="1">
        <v>42975.414710648147</v>
      </c>
      <c r="G9411">
        <v>1</v>
      </c>
      <c r="H9411">
        <v>349.9</v>
      </c>
      <c r="I9411">
        <v>349.9</v>
      </c>
      <c r="J9411">
        <v>18</v>
      </c>
      <c r="K9411" t="s">
        <v>1543</v>
      </c>
      <c r="L9411">
        <v>2017</v>
      </c>
      <c r="M9411">
        <v>8</v>
      </c>
    </row>
    <row r="9412" spans="1:13" x14ac:dyDescent="0.25">
      <c r="A9412">
        <v>146444</v>
      </c>
      <c r="B9412" t="s">
        <v>1275</v>
      </c>
      <c r="C9412" t="s">
        <v>14</v>
      </c>
      <c r="D9412" t="s">
        <v>15</v>
      </c>
      <c r="E9412" t="s">
        <v>1276</v>
      </c>
      <c r="F9412" s="1">
        <v>43038.42628472222</v>
      </c>
      <c r="G9412">
        <v>1</v>
      </c>
      <c r="H9412">
        <v>348.18</v>
      </c>
      <c r="I9412">
        <v>348.18</v>
      </c>
      <c r="J9412">
        <v>18</v>
      </c>
      <c r="K9412" t="s">
        <v>1543</v>
      </c>
      <c r="L9412">
        <v>2017</v>
      </c>
      <c r="M9412">
        <v>10</v>
      </c>
    </row>
    <row r="9413" spans="1:13" x14ac:dyDescent="0.25">
      <c r="A9413">
        <v>146444</v>
      </c>
      <c r="B9413" t="s">
        <v>1275</v>
      </c>
      <c r="C9413" t="s">
        <v>14</v>
      </c>
      <c r="D9413" t="s">
        <v>15</v>
      </c>
      <c r="E9413" t="s">
        <v>1276</v>
      </c>
      <c r="F9413" s="1">
        <v>43039.38517361111</v>
      </c>
      <c r="G9413">
        <v>1</v>
      </c>
      <c r="H9413">
        <v>349.9</v>
      </c>
      <c r="I9413">
        <v>349.9</v>
      </c>
      <c r="J9413">
        <v>18</v>
      </c>
      <c r="K9413" t="s">
        <v>1543</v>
      </c>
      <c r="L9413">
        <v>2017</v>
      </c>
      <c r="M9413">
        <v>10</v>
      </c>
    </row>
    <row r="9414" spans="1:13" x14ac:dyDescent="0.25">
      <c r="A9414">
        <v>146444</v>
      </c>
      <c r="B9414" t="s">
        <v>1275</v>
      </c>
      <c r="C9414" t="s">
        <v>14</v>
      </c>
      <c r="D9414" t="s">
        <v>15</v>
      </c>
      <c r="E9414" t="s">
        <v>1276</v>
      </c>
      <c r="F9414" s="1">
        <v>43091.421678240738</v>
      </c>
      <c r="G9414">
        <v>1</v>
      </c>
      <c r="H9414">
        <v>349.9</v>
      </c>
      <c r="I9414">
        <v>349.9</v>
      </c>
      <c r="J9414">
        <v>18</v>
      </c>
      <c r="K9414" t="s">
        <v>1543</v>
      </c>
      <c r="L9414">
        <v>2017</v>
      </c>
      <c r="M9414">
        <v>12</v>
      </c>
    </row>
    <row r="9415" spans="1:13" x14ac:dyDescent="0.25">
      <c r="A9415">
        <v>146444</v>
      </c>
      <c r="B9415" t="s">
        <v>1275</v>
      </c>
      <c r="C9415" t="s">
        <v>14</v>
      </c>
      <c r="D9415" t="s">
        <v>15</v>
      </c>
      <c r="E9415" t="s">
        <v>1276</v>
      </c>
      <c r="F9415" s="1">
        <v>43108.437719907408</v>
      </c>
      <c r="G9415">
        <v>1</v>
      </c>
      <c r="H9415">
        <v>349.9</v>
      </c>
      <c r="I9415">
        <v>349.9</v>
      </c>
      <c r="J9415">
        <v>18</v>
      </c>
      <c r="K9415" t="s">
        <v>1543</v>
      </c>
      <c r="L9415">
        <v>2018</v>
      </c>
      <c r="M9415">
        <v>1</v>
      </c>
    </row>
    <row r="9416" spans="1:13" x14ac:dyDescent="0.25">
      <c r="A9416">
        <v>146444</v>
      </c>
      <c r="B9416" t="s">
        <v>1275</v>
      </c>
      <c r="C9416" t="s">
        <v>14</v>
      </c>
      <c r="D9416" t="s">
        <v>15</v>
      </c>
      <c r="E9416" t="s">
        <v>1276</v>
      </c>
      <c r="F9416" s="1">
        <v>43108.437719907408</v>
      </c>
      <c r="G9416">
        <v>1</v>
      </c>
      <c r="H9416">
        <v>349.9</v>
      </c>
      <c r="I9416">
        <v>349.9</v>
      </c>
      <c r="J9416">
        <v>18</v>
      </c>
      <c r="K9416" t="s">
        <v>1543</v>
      </c>
      <c r="L9416">
        <v>2018</v>
      </c>
      <c r="M9416">
        <v>1</v>
      </c>
    </row>
    <row r="9417" spans="1:13" x14ac:dyDescent="0.25">
      <c r="A9417">
        <v>146444</v>
      </c>
      <c r="B9417" t="s">
        <v>1275</v>
      </c>
      <c r="C9417" t="s">
        <v>14</v>
      </c>
      <c r="D9417" t="s">
        <v>15</v>
      </c>
      <c r="E9417" t="s">
        <v>1276</v>
      </c>
      <c r="F9417" s="1">
        <v>43164.410092592596</v>
      </c>
      <c r="G9417">
        <v>1</v>
      </c>
      <c r="H9417">
        <v>349.87</v>
      </c>
      <c r="I9417">
        <v>349.87</v>
      </c>
      <c r="J9417">
        <v>18</v>
      </c>
      <c r="K9417" t="s">
        <v>1543</v>
      </c>
      <c r="L9417">
        <v>2018</v>
      </c>
      <c r="M9417">
        <v>3</v>
      </c>
    </row>
    <row r="9418" spans="1:13" x14ac:dyDescent="0.25">
      <c r="A9418">
        <v>146444</v>
      </c>
      <c r="B9418" t="s">
        <v>1275</v>
      </c>
      <c r="C9418" t="s">
        <v>14</v>
      </c>
      <c r="D9418" t="s">
        <v>15</v>
      </c>
      <c r="E9418" t="s">
        <v>1276</v>
      </c>
      <c r="F9418" s="1">
        <v>43171.330960648149</v>
      </c>
      <c r="G9418">
        <v>1</v>
      </c>
      <c r="H9418">
        <v>349.87</v>
      </c>
      <c r="I9418">
        <v>349.87</v>
      </c>
      <c r="J9418">
        <v>18</v>
      </c>
      <c r="K9418" t="s">
        <v>1543</v>
      </c>
      <c r="L9418">
        <v>2018</v>
      </c>
      <c r="M9418">
        <v>3</v>
      </c>
    </row>
    <row r="9419" spans="1:13" x14ac:dyDescent="0.25">
      <c r="A9419">
        <v>146444</v>
      </c>
      <c r="B9419" t="s">
        <v>1275</v>
      </c>
      <c r="C9419" t="s">
        <v>14</v>
      </c>
      <c r="D9419" t="s">
        <v>15</v>
      </c>
      <c r="E9419" t="s">
        <v>1276</v>
      </c>
      <c r="F9419" s="1">
        <v>43217.373819444445</v>
      </c>
      <c r="G9419">
        <v>1</v>
      </c>
      <c r="H9419">
        <v>349.87</v>
      </c>
      <c r="I9419">
        <v>349.87</v>
      </c>
      <c r="J9419">
        <v>18</v>
      </c>
      <c r="K9419" t="s">
        <v>1543</v>
      </c>
      <c r="L9419">
        <v>2018</v>
      </c>
      <c r="M9419">
        <v>4</v>
      </c>
    </row>
    <row r="9420" spans="1:13" x14ac:dyDescent="0.25">
      <c r="A9420">
        <v>146444</v>
      </c>
      <c r="B9420" t="s">
        <v>1275</v>
      </c>
      <c r="C9420" t="s">
        <v>14</v>
      </c>
      <c r="D9420" t="s">
        <v>15</v>
      </c>
      <c r="E9420" t="s">
        <v>1276</v>
      </c>
      <c r="F9420" s="1">
        <v>43248.351180555554</v>
      </c>
      <c r="G9420">
        <v>1</v>
      </c>
      <c r="H9420">
        <v>349.87</v>
      </c>
      <c r="I9420">
        <v>349.87</v>
      </c>
      <c r="J9420">
        <v>18</v>
      </c>
      <c r="K9420" t="s">
        <v>1543</v>
      </c>
      <c r="L9420">
        <v>2018</v>
      </c>
      <c r="M9420">
        <v>5</v>
      </c>
    </row>
    <row r="9421" spans="1:13" x14ac:dyDescent="0.25">
      <c r="A9421">
        <v>146444</v>
      </c>
      <c r="B9421" t="s">
        <v>1275</v>
      </c>
      <c r="C9421" t="s">
        <v>14</v>
      </c>
      <c r="D9421" t="s">
        <v>15</v>
      </c>
      <c r="E9421" t="s">
        <v>1276</v>
      </c>
      <c r="F9421" s="1">
        <v>43248.351180555554</v>
      </c>
      <c r="G9421">
        <v>1</v>
      </c>
      <c r="H9421">
        <v>349.87</v>
      </c>
      <c r="I9421">
        <v>349.87</v>
      </c>
      <c r="J9421">
        <v>18</v>
      </c>
      <c r="K9421" t="s">
        <v>1543</v>
      </c>
      <c r="L9421">
        <v>2018</v>
      </c>
      <c r="M9421">
        <v>5</v>
      </c>
    </row>
    <row r="9422" spans="1:13" x14ac:dyDescent="0.25">
      <c r="A9422">
        <v>146444</v>
      </c>
      <c r="B9422" t="s">
        <v>1275</v>
      </c>
      <c r="C9422" t="s">
        <v>14</v>
      </c>
      <c r="D9422" t="s">
        <v>15</v>
      </c>
      <c r="E9422" t="s">
        <v>1276</v>
      </c>
      <c r="F9422" s="1">
        <v>43276.328842592593</v>
      </c>
      <c r="G9422">
        <v>1</v>
      </c>
      <c r="H9422">
        <v>349.87</v>
      </c>
      <c r="I9422">
        <v>349.87</v>
      </c>
      <c r="J9422">
        <v>18</v>
      </c>
      <c r="K9422" t="s">
        <v>1543</v>
      </c>
      <c r="L9422">
        <v>2018</v>
      </c>
      <c r="M9422">
        <v>6</v>
      </c>
    </row>
    <row r="9423" spans="1:13" x14ac:dyDescent="0.25">
      <c r="A9423">
        <v>146444</v>
      </c>
      <c r="B9423" t="s">
        <v>1275</v>
      </c>
      <c r="C9423" t="s">
        <v>14</v>
      </c>
      <c r="D9423" t="s">
        <v>15</v>
      </c>
      <c r="E9423" t="s">
        <v>1276</v>
      </c>
      <c r="F9423" s="1">
        <v>43339.422037037039</v>
      </c>
      <c r="G9423">
        <v>1</v>
      </c>
      <c r="H9423">
        <v>349.87</v>
      </c>
      <c r="I9423">
        <v>349.87</v>
      </c>
      <c r="J9423">
        <v>18</v>
      </c>
      <c r="K9423" t="s">
        <v>1543</v>
      </c>
      <c r="L9423">
        <v>2018</v>
      </c>
      <c r="M9423">
        <v>8</v>
      </c>
    </row>
    <row r="9424" spans="1:13" x14ac:dyDescent="0.25">
      <c r="A9424">
        <v>146444</v>
      </c>
      <c r="B9424" t="s">
        <v>1275</v>
      </c>
      <c r="C9424" t="s">
        <v>14</v>
      </c>
      <c r="D9424" t="s">
        <v>15</v>
      </c>
      <c r="E9424" t="s">
        <v>1276</v>
      </c>
      <c r="F9424" s="1">
        <v>43402.43408564815</v>
      </c>
      <c r="G9424">
        <v>1</v>
      </c>
      <c r="H9424">
        <v>349.87</v>
      </c>
      <c r="I9424">
        <v>349.87</v>
      </c>
      <c r="J9424">
        <v>18</v>
      </c>
      <c r="K9424" t="s">
        <v>1543</v>
      </c>
      <c r="L9424">
        <v>2018</v>
      </c>
      <c r="M9424">
        <v>10</v>
      </c>
    </row>
    <row r="9425" spans="1:13" x14ac:dyDescent="0.25">
      <c r="A9425">
        <v>146444</v>
      </c>
      <c r="B9425" t="s">
        <v>1275</v>
      </c>
      <c r="C9425" t="s">
        <v>14</v>
      </c>
      <c r="D9425" t="s">
        <v>15</v>
      </c>
      <c r="E9425" t="s">
        <v>1276</v>
      </c>
      <c r="F9425" s="1">
        <v>43423.431122685186</v>
      </c>
      <c r="G9425">
        <v>1</v>
      </c>
      <c r="H9425">
        <v>349.9</v>
      </c>
      <c r="I9425">
        <v>349.9</v>
      </c>
      <c r="J9425">
        <v>18</v>
      </c>
      <c r="K9425" t="s">
        <v>1543</v>
      </c>
      <c r="L9425">
        <v>2018</v>
      </c>
      <c r="M9425">
        <v>11</v>
      </c>
    </row>
    <row r="9426" spans="1:13" x14ac:dyDescent="0.25">
      <c r="A9426">
        <v>146444</v>
      </c>
      <c r="B9426" t="s">
        <v>1275</v>
      </c>
      <c r="C9426" t="s">
        <v>14</v>
      </c>
      <c r="D9426" t="s">
        <v>15</v>
      </c>
      <c r="E9426" t="s">
        <v>1276</v>
      </c>
      <c r="F9426" s="1">
        <v>43476.549930555557</v>
      </c>
      <c r="G9426">
        <v>1</v>
      </c>
      <c r="H9426">
        <v>349.87</v>
      </c>
      <c r="I9426">
        <v>349.87</v>
      </c>
      <c r="J9426">
        <v>18</v>
      </c>
      <c r="K9426" t="s">
        <v>1543</v>
      </c>
      <c r="L9426">
        <v>2019</v>
      </c>
      <c r="M9426">
        <v>1</v>
      </c>
    </row>
    <row r="9427" spans="1:13" x14ac:dyDescent="0.25">
      <c r="A9427">
        <v>146444</v>
      </c>
      <c r="B9427" t="s">
        <v>1275</v>
      </c>
      <c r="C9427" t="s">
        <v>14</v>
      </c>
      <c r="D9427" t="s">
        <v>15</v>
      </c>
      <c r="E9427" t="s">
        <v>1276</v>
      </c>
      <c r="F9427" s="1">
        <v>43479.409178240741</v>
      </c>
      <c r="G9427">
        <v>2</v>
      </c>
      <c r="H9427">
        <v>349.87</v>
      </c>
      <c r="I9427">
        <v>699.74</v>
      </c>
      <c r="J9427">
        <v>18</v>
      </c>
      <c r="K9427" t="s">
        <v>1543</v>
      </c>
      <c r="L9427">
        <v>2019</v>
      </c>
      <c r="M9427">
        <v>1</v>
      </c>
    </row>
    <row r="9428" spans="1:13" x14ac:dyDescent="0.25">
      <c r="A9428">
        <v>146444</v>
      </c>
      <c r="B9428" t="s">
        <v>1275</v>
      </c>
      <c r="C9428" t="s">
        <v>14</v>
      </c>
      <c r="D9428" t="s">
        <v>15</v>
      </c>
      <c r="E9428" t="s">
        <v>1276</v>
      </c>
      <c r="F9428" s="1">
        <v>43500.43408564815</v>
      </c>
      <c r="G9428">
        <v>1</v>
      </c>
      <c r="H9428">
        <v>349.87</v>
      </c>
      <c r="I9428">
        <v>349.87</v>
      </c>
      <c r="J9428">
        <v>18</v>
      </c>
      <c r="K9428" t="s">
        <v>1543</v>
      </c>
      <c r="L9428">
        <v>2019</v>
      </c>
      <c r="M9428">
        <v>2</v>
      </c>
    </row>
    <row r="9429" spans="1:13" x14ac:dyDescent="0.25">
      <c r="A9429">
        <v>146444</v>
      </c>
      <c r="B9429" t="s">
        <v>1275</v>
      </c>
      <c r="C9429" t="s">
        <v>14</v>
      </c>
      <c r="D9429" t="s">
        <v>15</v>
      </c>
      <c r="E9429" t="s">
        <v>1276</v>
      </c>
      <c r="F9429" s="1">
        <v>43556.407962962963</v>
      </c>
      <c r="G9429">
        <v>2</v>
      </c>
      <c r="H9429">
        <v>349.87</v>
      </c>
      <c r="I9429">
        <v>699.74</v>
      </c>
      <c r="J9429">
        <v>18</v>
      </c>
      <c r="K9429" t="s">
        <v>1543</v>
      </c>
      <c r="L9429">
        <v>2019</v>
      </c>
      <c r="M9429">
        <v>4</v>
      </c>
    </row>
    <row r="9430" spans="1:13" x14ac:dyDescent="0.25">
      <c r="A9430">
        <v>146444</v>
      </c>
      <c r="B9430" t="s">
        <v>1275</v>
      </c>
      <c r="C9430" t="s">
        <v>14</v>
      </c>
      <c r="D9430" t="s">
        <v>15</v>
      </c>
      <c r="E9430" t="s">
        <v>1276</v>
      </c>
      <c r="F9430" s="1">
        <v>43573.520185185182</v>
      </c>
      <c r="G9430">
        <v>1</v>
      </c>
      <c r="H9430">
        <v>349.87</v>
      </c>
      <c r="I9430">
        <v>349.87</v>
      </c>
      <c r="J9430">
        <v>18</v>
      </c>
      <c r="K9430" t="s">
        <v>1543</v>
      </c>
      <c r="L9430">
        <v>2019</v>
      </c>
      <c r="M9430">
        <v>4</v>
      </c>
    </row>
    <row r="9431" spans="1:13" x14ac:dyDescent="0.25">
      <c r="A9431">
        <v>146444</v>
      </c>
      <c r="B9431" t="s">
        <v>1275</v>
      </c>
      <c r="C9431" t="s">
        <v>14</v>
      </c>
      <c r="D9431" t="s">
        <v>15</v>
      </c>
      <c r="E9431" t="s">
        <v>1276</v>
      </c>
      <c r="F9431" s="1">
        <v>43581.452476851853</v>
      </c>
      <c r="G9431">
        <v>1</v>
      </c>
      <c r="H9431">
        <v>349.87</v>
      </c>
      <c r="I9431">
        <v>349.87</v>
      </c>
      <c r="J9431">
        <v>18</v>
      </c>
      <c r="K9431" t="s">
        <v>1543</v>
      </c>
      <c r="L9431">
        <v>2019</v>
      </c>
      <c r="M9431">
        <v>4</v>
      </c>
    </row>
    <row r="9432" spans="1:13" x14ac:dyDescent="0.25">
      <c r="A9432">
        <v>146444</v>
      </c>
      <c r="B9432" t="s">
        <v>1275</v>
      </c>
      <c r="C9432" t="s">
        <v>14</v>
      </c>
      <c r="D9432" t="s">
        <v>15</v>
      </c>
      <c r="E9432" t="s">
        <v>1276</v>
      </c>
      <c r="F9432" s="1">
        <v>43640.447997685187</v>
      </c>
      <c r="G9432">
        <v>1</v>
      </c>
      <c r="H9432">
        <v>349.56</v>
      </c>
      <c r="I9432">
        <v>349.56</v>
      </c>
      <c r="J9432">
        <v>18</v>
      </c>
      <c r="K9432" t="s">
        <v>1543</v>
      </c>
      <c r="L9432">
        <v>2019</v>
      </c>
      <c r="M9432">
        <v>6</v>
      </c>
    </row>
    <row r="9433" spans="1:13" x14ac:dyDescent="0.25">
      <c r="A9433">
        <v>146444</v>
      </c>
      <c r="B9433" t="s">
        <v>1275</v>
      </c>
      <c r="C9433" t="s">
        <v>14</v>
      </c>
      <c r="D9433" t="s">
        <v>15</v>
      </c>
      <c r="E9433" t="s">
        <v>1276</v>
      </c>
      <c r="F9433" s="1">
        <v>43640.447997685187</v>
      </c>
      <c r="G9433">
        <v>1</v>
      </c>
      <c r="H9433">
        <v>346.47</v>
      </c>
      <c r="I9433">
        <v>346.47</v>
      </c>
      <c r="J9433">
        <v>18</v>
      </c>
      <c r="K9433" t="s">
        <v>1543</v>
      </c>
      <c r="L9433">
        <v>2019</v>
      </c>
      <c r="M9433">
        <v>6</v>
      </c>
    </row>
    <row r="9434" spans="1:13" x14ac:dyDescent="0.25">
      <c r="A9434">
        <v>146444</v>
      </c>
      <c r="B9434" t="s">
        <v>1275</v>
      </c>
      <c r="C9434" t="s">
        <v>14</v>
      </c>
      <c r="D9434" t="s">
        <v>15</v>
      </c>
      <c r="E9434" t="s">
        <v>1276</v>
      </c>
      <c r="F9434" s="1">
        <v>43661.41238425926</v>
      </c>
      <c r="G9434">
        <v>1</v>
      </c>
      <c r="H9434">
        <v>349.56</v>
      </c>
      <c r="I9434">
        <v>349.56</v>
      </c>
      <c r="J9434">
        <v>18</v>
      </c>
      <c r="K9434" t="s">
        <v>1543</v>
      </c>
      <c r="L9434">
        <v>2019</v>
      </c>
      <c r="M9434">
        <v>7</v>
      </c>
    </row>
    <row r="9435" spans="1:13" x14ac:dyDescent="0.25">
      <c r="A9435">
        <v>146444</v>
      </c>
      <c r="B9435" t="s">
        <v>1275</v>
      </c>
      <c r="C9435" t="s">
        <v>14</v>
      </c>
      <c r="D9435" t="s">
        <v>15</v>
      </c>
      <c r="E9435" t="s">
        <v>1276</v>
      </c>
      <c r="F9435" s="1">
        <v>43724.387106481481</v>
      </c>
      <c r="G9435">
        <v>1</v>
      </c>
      <c r="H9435">
        <v>349.45</v>
      </c>
      <c r="I9435">
        <v>349.45</v>
      </c>
      <c r="J9435">
        <v>18</v>
      </c>
      <c r="K9435" t="s">
        <v>1543</v>
      </c>
      <c r="L9435">
        <v>2019</v>
      </c>
      <c r="M9435">
        <v>9</v>
      </c>
    </row>
    <row r="9436" spans="1:13" x14ac:dyDescent="0.25">
      <c r="A9436">
        <v>146444</v>
      </c>
      <c r="B9436" t="s">
        <v>1275</v>
      </c>
      <c r="C9436" t="s">
        <v>14</v>
      </c>
      <c r="D9436" t="s">
        <v>15</v>
      </c>
      <c r="E9436" t="s">
        <v>1276</v>
      </c>
      <c r="F9436" s="1">
        <v>43738.416145833333</v>
      </c>
      <c r="G9436">
        <v>3</v>
      </c>
      <c r="H9436">
        <v>349.45</v>
      </c>
      <c r="I9436">
        <v>1048.3499999999999</v>
      </c>
      <c r="J9436">
        <v>18</v>
      </c>
      <c r="K9436" t="s">
        <v>1543</v>
      </c>
      <c r="L9436">
        <v>2019</v>
      </c>
      <c r="M9436">
        <v>9</v>
      </c>
    </row>
    <row r="9437" spans="1:13" x14ac:dyDescent="0.25">
      <c r="A9437">
        <v>146444</v>
      </c>
      <c r="B9437" t="s">
        <v>1275</v>
      </c>
      <c r="C9437" t="s">
        <v>14</v>
      </c>
      <c r="D9437" t="s">
        <v>15</v>
      </c>
      <c r="E9437" t="s">
        <v>1276</v>
      </c>
      <c r="F9437" s="1">
        <v>43773.418194444443</v>
      </c>
      <c r="G9437">
        <v>2</v>
      </c>
      <c r="H9437">
        <v>349.45</v>
      </c>
      <c r="I9437">
        <v>698.9</v>
      </c>
      <c r="J9437">
        <v>18</v>
      </c>
      <c r="K9437" t="s">
        <v>1543</v>
      </c>
      <c r="L9437">
        <v>2019</v>
      </c>
      <c r="M9437">
        <v>11</v>
      </c>
    </row>
    <row r="9438" spans="1:13" x14ac:dyDescent="0.25">
      <c r="A9438">
        <v>154094</v>
      </c>
      <c r="B9438" t="s">
        <v>1277</v>
      </c>
      <c r="C9438" t="s">
        <v>14</v>
      </c>
      <c r="D9438" t="s">
        <v>15</v>
      </c>
      <c r="E9438" t="s">
        <v>1276</v>
      </c>
      <c r="F9438" s="1">
        <v>42814.410752314812</v>
      </c>
      <c r="G9438">
        <v>1</v>
      </c>
      <c r="H9438">
        <v>112.15</v>
      </c>
      <c r="I9438">
        <v>112.15</v>
      </c>
      <c r="J9438">
        <v>18</v>
      </c>
      <c r="K9438" t="s">
        <v>1543</v>
      </c>
      <c r="L9438">
        <v>2017</v>
      </c>
      <c r="M9438">
        <v>3</v>
      </c>
    </row>
    <row r="9439" spans="1:13" x14ac:dyDescent="0.25">
      <c r="A9439">
        <v>154094</v>
      </c>
      <c r="B9439" t="s">
        <v>1277</v>
      </c>
      <c r="C9439" t="s">
        <v>14</v>
      </c>
      <c r="D9439" t="s">
        <v>15</v>
      </c>
      <c r="E9439" t="s">
        <v>1276</v>
      </c>
      <c r="F9439" s="1">
        <v>42828.419872685183</v>
      </c>
      <c r="G9439">
        <v>1</v>
      </c>
      <c r="H9439">
        <v>112.15</v>
      </c>
      <c r="I9439">
        <v>112.15</v>
      </c>
      <c r="J9439">
        <v>18</v>
      </c>
      <c r="K9439" t="s">
        <v>1543</v>
      </c>
      <c r="L9439">
        <v>2017</v>
      </c>
      <c r="M9439">
        <v>4</v>
      </c>
    </row>
    <row r="9440" spans="1:13" x14ac:dyDescent="0.25">
      <c r="A9440">
        <v>154094</v>
      </c>
      <c r="B9440" t="s">
        <v>1277</v>
      </c>
      <c r="C9440" t="s">
        <v>14</v>
      </c>
      <c r="D9440" t="s">
        <v>15</v>
      </c>
      <c r="E9440" t="s">
        <v>1276</v>
      </c>
      <c r="F9440" s="1">
        <v>42832.564039351855</v>
      </c>
      <c r="G9440">
        <v>1</v>
      </c>
      <c r="H9440">
        <v>112.15</v>
      </c>
      <c r="I9440">
        <v>112.15</v>
      </c>
      <c r="J9440">
        <v>18</v>
      </c>
      <c r="K9440" t="s">
        <v>1543</v>
      </c>
      <c r="L9440">
        <v>2017</v>
      </c>
      <c r="M9440">
        <v>4</v>
      </c>
    </row>
    <row r="9441" spans="1:13" x14ac:dyDescent="0.25">
      <c r="A9441">
        <v>154094</v>
      </c>
      <c r="B9441" t="s">
        <v>1277</v>
      </c>
      <c r="C9441" t="s">
        <v>14</v>
      </c>
      <c r="D9441" t="s">
        <v>15</v>
      </c>
      <c r="E9441" t="s">
        <v>1276</v>
      </c>
      <c r="F9441" s="1">
        <v>42905.456944444442</v>
      </c>
      <c r="G9441">
        <v>1</v>
      </c>
      <c r="H9441">
        <v>111.39</v>
      </c>
      <c r="I9441">
        <v>111.39</v>
      </c>
      <c r="J9441">
        <v>18</v>
      </c>
      <c r="K9441" t="s">
        <v>1543</v>
      </c>
      <c r="L9441">
        <v>2017</v>
      </c>
      <c r="M9441">
        <v>6</v>
      </c>
    </row>
    <row r="9442" spans="1:13" x14ac:dyDescent="0.25">
      <c r="A9442">
        <v>154094</v>
      </c>
      <c r="B9442" t="s">
        <v>1277</v>
      </c>
      <c r="C9442" t="s">
        <v>14</v>
      </c>
      <c r="D9442" t="s">
        <v>15</v>
      </c>
      <c r="E9442" t="s">
        <v>1276</v>
      </c>
      <c r="F9442" s="1">
        <v>42912.410821759258</v>
      </c>
      <c r="G9442">
        <v>2</v>
      </c>
      <c r="H9442">
        <v>111.39</v>
      </c>
      <c r="I9442">
        <v>222.78</v>
      </c>
      <c r="J9442">
        <v>18</v>
      </c>
      <c r="K9442" t="s">
        <v>1543</v>
      </c>
      <c r="L9442">
        <v>2017</v>
      </c>
      <c r="M9442">
        <v>6</v>
      </c>
    </row>
    <row r="9443" spans="1:13" x14ac:dyDescent="0.25">
      <c r="A9443">
        <v>154094</v>
      </c>
      <c r="B9443" t="s">
        <v>1277</v>
      </c>
      <c r="C9443" t="s">
        <v>14</v>
      </c>
      <c r="D9443" t="s">
        <v>15</v>
      </c>
      <c r="E9443" t="s">
        <v>1276</v>
      </c>
      <c r="F9443" s="1">
        <v>42916.525277777779</v>
      </c>
      <c r="G9443">
        <v>2</v>
      </c>
      <c r="H9443">
        <v>111.39</v>
      </c>
      <c r="I9443">
        <v>222.78</v>
      </c>
      <c r="J9443">
        <v>18</v>
      </c>
      <c r="K9443" t="s">
        <v>1543</v>
      </c>
      <c r="L9443">
        <v>2017</v>
      </c>
      <c r="M9443">
        <v>6</v>
      </c>
    </row>
    <row r="9444" spans="1:13" x14ac:dyDescent="0.25">
      <c r="A9444">
        <v>154094</v>
      </c>
      <c r="B9444" t="s">
        <v>1277</v>
      </c>
      <c r="C9444" t="s">
        <v>14</v>
      </c>
      <c r="D9444" t="s">
        <v>15</v>
      </c>
      <c r="E9444" t="s">
        <v>1276</v>
      </c>
      <c r="F9444" s="1">
        <v>42961.396134259259</v>
      </c>
      <c r="G9444">
        <v>2</v>
      </c>
      <c r="H9444">
        <v>111.39</v>
      </c>
      <c r="I9444">
        <v>222.78</v>
      </c>
      <c r="J9444">
        <v>18</v>
      </c>
      <c r="K9444" t="s">
        <v>1543</v>
      </c>
      <c r="L9444">
        <v>2017</v>
      </c>
      <c r="M9444">
        <v>8</v>
      </c>
    </row>
    <row r="9445" spans="1:13" x14ac:dyDescent="0.25">
      <c r="A9445">
        <v>154094</v>
      </c>
      <c r="B9445" t="s">
        <v>1277</v>
      </c>
      <c r="C9445" t="s">
        <v>14</v>
      </c>
      <c r="D9445" t="s">
        <v>15</v>
      </c>
      <c r="E9445" t="s">
        <v>1276</v>
      </c>
      <c r="F9445" s="1">
        <v>43038.42628472222</v>
      </c>
      <c r="G9445">
        <v>2</v>
      </c>
      <c r="H9445">
        <v>111.39</v>
      </c>
      <c r="I9445">
        <v>222.78</v>
      </c>
      <c r="J9445">
        <v>18</v>
      </c>
      <c r="K9445" t="s">
        <v>1543</v>
      </c>
      <c r="L9445">
        <v>2017</v>
      </c>
      <c r="M9445">
        <v>10</v>
      </c>
    </row>
    <row r="9446" spans="1:13" x14ac:dyDescent="0.25">
      <c r="A9446">
        <v>154094</v>
      </c>
      <c r="B9446" t="s">
        <v>1277</v>
      </c>
      <c r="C9446" t="s">
        <v>14</v>
      </c>
      <c r="D9446" t="s">
        <v>15</v>
      </c>
      <c r="E9446" t="s">
        <v>1276</v>
      </c>
      <c r="F9446" s="1">
        <v>43059.417500000003</v>
      </c>
      <c r="G9446">
        <v>1</v>
      </c>
      <c r="H9446">
        <v>111.39</v>
      </c>
      <c r="I9446">
        <v>111.39</v>
      </c>
      <c r="J9446">
        <v>18</v>
      </c>
      <c r="K9446" t="s">
        <v>1543</v>
      </c>
      <c r="L9446">
        <v>2017</v>
      </c>
      <c r="M9446">
        <v>11</v>
      </c>
    </row>
    <row r="9447" spans="1:13" x14ac:dyDescent="0.25">
      <c r="A9447">
        <v>154094</v>
      </c>
      <c r="B9447" t="s">
        <v>1277</v>
      </c>
      <c r="C9447" t="s">
        <v>14</v>
      </c>
      <c r="D9447" t="s">
        <v>15</v>
      </c>
      <c r="E9447" t="s">
        <v>1276</v>
      </c>
      <c r="F9447" s="1">
        <v>43059.417500000003</v>
      </c>
      <c r="G9447">
        <v>1</v>
      </c>
      <c r="H9447">
        <v>111.39</v>
      </c>
      <c r="I9447">
        <v>111.39</v>
      </c>
      <c r="J9447">
        <v>18</v>
      </c>
      <c r="K9447" t="s">
        <v>1543</v>
      </c>
      <c r="L9447">
        <v>2017</v>
      </c>
      <c r="M9447">
        <v>11</v>
      </c>
    </row>
    <row r="9448" spans="1:13" x14ac:dyDescent="0.25">
      <c r="A9448">
        <v>154094</v>
      </c>
      <c r="B9448" t="s">
        <v>1277</v>
      </c>
      <c r="C9448" t="s">
        <v>14</v>
      </c>
      <c r="D9448" t="s">
        <v>15</v>
      </c>
      <c r="E9448" t="s">
        <v>1276</v>
      </c>
      <c r="F9448" s="1">
        <v>43059.419502314813</v>
      </c>
      <c r="G9448">
        <v>2</v>
      </c>
      <c r="H9448">
        <v>111.39</v>
      </c>
      <c r="I9448">
        <v>222.78</v>
      </c>
      <c r="J9448">
        <v>18</v>
      </c>
      <c r="K9448" t="s">
        <v>1543</v>
      </c>
      <c r="L9448">
        <v>2017</v>
      </c>
      <c r="M9448">
        <v>11</v>
      </c>
    </row>
    <row r="9449" spans="1:13" x14ac:dyDescent="0.25">
      <c r="A9449">
        <v>154094</v>
      </c>
      <c r="B9449" t="s">
        <v>1277</v>
      </c>
      <c r="C9449" t="s">
        <v>14</v>
      </c>
      <c r="D9449" t="s">
        <v>15</v>
      </c>
      <c r="E9449" t="s">
        <v>1276</v>
      </c>
      <c r="F9449" s="1">
        <v>43108.437719907408</v>
      </c>
      <c r="G9449">
        <v>2</v>
      </c>
      <c r="H9449">
        <v>111.39</v>
      </c>
      <c r="I9449">
        <v>222.78</v>
      </c>
      <c r="J9449">
        <v>18</v>
      </c>
      <c r="K9449" t="s">
        <v>1543</v>
      </c>
      <c r="L9449">
        <v>2018</v>
      </c>
      <c r="M9449">
        <v>1</v>
      </c>
    </row>
    <row r="9450" spans="1:13" x14ac:dyDescent="0.25">
      <c r="A9450">
        <v>154094</v>
      </c>
      <c r="B9450" t="s">
        <v>1277</v>
      </c>
      <c r="C9450" t="s">
        <v>14</v>
      </c>
      <c r="D9450" t="s">
        <v>15</v>
      </c>
      <c r="E9450" t="s">
        <v>1276</v>
      </c>
      <c r="F9450" s="1">
        <v>43108.437719907408</v>
      </c>
      <c r="G9450">
        <v>1</v>
      </c>
      <c r="H9450">
        <v>111.39</v>
      </c>
      <c r="I9450">
        <v>111.39</v>
      </c>
      <c r="J9450">
        <v>18</v>
      </c>
      <c r="K9450" t="s">
        <v>1543</v>
      </c>
      <c r="L9450">
        <v>2018</v>
      </c>
      <c r="M9450">
        <v>1</v>
      </c>
    </row>
    <row r="9451" spans="1:13" x14ac:dyDescent="0.25">
      <c r="A9451">
        <v>154094</v>
      </c>
      <c r="B9451" t="s">
        <v>1277</v>
      </c>
      <c r="C9451" t="s">
        <v>14</v>
      </c>
      <c r="D9451" t="s">
        <v>15</v>
      </c>
      <c r="E9451" t="s">
        <v>1276</v>
      </c>
      <c r="F9451" s="1">
        <v>43199.416284722225</v>
      </c>
      <c r="G9451">
        <v>2</v>
      </c>
      <c r="H9451">
        <v>111.38</v>
      </c>
      <c r="I9451">
        <v>222.76</v>
      </c>
      <c r="J9451">
        <v>18</v>
      </c>
      <c r="K9451" t="s">
        <v>1543</v>
      </c>
      <c r="L9451">
        <v>2018</v>
      </c>
      <c r="M9451">
        <v>4</v>
      </c>
    </row>
    <row r="9452" spans="1:13" x14ac:dyDescent="0.25">
      <c r="A9452">
        <v>154094</v>
      </c>
      <c r="B9452" t="s">
        <v>1277</v>
      </c>
      <c r="C9452" t="s">
        <v>14</v>
      </c>
      <c r="D9452" t="s">
        <v>15</v>
      </c>
      <c r="E9452" t="s">
        <v>1276</v>
      </c>
      <c r="F9452" s="1">
        <v>43206.416689814818</v>
      </c>
      <c r="G9452">
        <v>1</v>
      </c>
      <c r="H9452">
        <v>111.38</v>
      </c>
      <c r="I9452">
        <v>111.38</v>
      </c>
      <c r="J9452">
        <v>18</v>
      </c>
      <c r="K9452" t="s">
        <v>1543</v>
      </c>
      <c r="L9452">
        <v>2018</v>
      </c>
      <c r="M9452">
        <v>4</v>
      </c>
    </row>
    <row r="9453" spans="1:13" x14ac:dyDescent="0.25">
      <c r="A9453">
        <v>154094</v>
      </c>
      <c r="B9453" t="s">
        <v>1277</v>
      </c>
      <c r="C9453" t="s">
        <v>14</v>
      </c>
      <c r="D9453" t="s">
        <v>15</v>
      </c>
      <c r="E9453" t="s">
        <v>1276</v>
      </c>
      <c r="F9453" s="1">
        <v>43290.313692129632</v>
      </c>
      <c r="G9453">
        <v>1</v>
      </c>
      <c r="H9453">
        <v>111.38</v>
      </c>
      <c r="I9453">
        <v>111.38</v>
      </c>
      <c r="J9453">
        <v>18</v>
      </c>
      <c r="K9453" t="s">
        <v>1543</v>
      </c>
      <c r="L9453">
        <v>2018</v>
      </c>
      <c r="M9453">
        <v>7</v>
      </c>
    </row>
    <row r="9454" spans="1:13" x14ac:dyDescent="0.25">
      <c r="A9454">
        <v>154094</v>
      </c>
      <c r="B9454" t="s">
        <v>1277</v>
      </c>
      <c r="C9454" t="s">
        <v>14</v>
      </c>
      <c r="D9454" t="s">
        <v>15</v>
      </c>
      <c r="E9454" t="s">
        <v>1276</v>
      </c>
      <c r="F9454" s="1">
        <v>43325.332627314812</v>
      </c>
      <c r="G9454">
        <v>1</v>
      </c>
      <c r="H9454">
        <v>111.38</v>
      </c>
      <c r="I9454">
        <v>111.38</v>
      </c>
      <c r="J9454">
        <v>18</v>
      </c>
      <c r="K9454" t="s">
        <v>1543</v>
      </c>
      <c r="L9454">
        <v>2018</v>
      </c>
      <c r="M9454">
        <v>8</v>
      </c>
    </row>
    <row r="9455" spans="1:13" x14ac:dyDescent="0.25">
      <c r="A9455">
        <v>154094</v>
      </c>
      <c r="B9455" t="s">
        <v>1277</v>
      </c>
      <c r="C9455" t="s">
        <v>14</v>
      </c>
      <c r="D9455" t="s">
        <v>15</v>
      </c>
      <c r="E9455" t="s">
        <v>1276</v>
      </c>
      <c r="F9455" s="1">
        <v>43325.332627314812</v>
      </c>
      <c r="G9455">
        <v>2</v>
      </c>
      <c r="H9455">
        <v>111.38</v>
      </c>
      <c r="I9455">
        <v>222.76</v>
      </c>
      <c r="J9455">
        <v>18</v>
      </c>
      <c r="K9455" t="s">
        <v>1543</v>
      </c>
      <c r="L9455">
        <v>2018</v>
      </c>
      <c r="M9455">
        <v>8</v>
      </c>
    </row>
    <row r="9456" spans="1:13" x14ac:dyDescent="0.25">
      <c r="A9456">
        <v>154094</v>
      </c>
      <c r="B9456" t="s">
        <v>1277</v>
      </c>
      <c r="C9456" t="s">
        <v>14</v>
      </c>
      <c r="D9456" t="s">
        <v>15</v>
      </c>
      <c r="E9456" t="s">
        <v>1276</v>
      </c>
      <c r="F9456" s="1">
        <v>43514.409930555557</v>
      </c>
      <c r="G9456">
        <v>1</v>
      </c>
      <c r="H9456">
        <v>111.38</v>
      </c>
      <c r="I9456">
        <v>111.38</v>
      </c>
      <c r="J9456">
        <v>18</v>
      </c>
      <c r="K9456" t="s">
        <v>1543</v>
      </c>
      <c r="L9456">
        <v>2019</v>
      </c>
      <c r="M9456">
        <v>2</v>
      </c>
    </row>
    <row r="9457" spans="1:13" x14ac:dyDescent="0.25">
      <c r="A9457">
        <v>154094</v>
      </c>
      <c r="B9457" t="s">
        <v>1277</v>
      </c>
      <c r="C9457" t="s">
        <v>14</v>
      </c>
      <c r="D9457" t="s">
        <v>15</v>
      </c>
      <c r="E9457" t="s">
        <v>1276</v>
      </c>
      <c r="F9457" s="1">
        <v>43535.356111111112</v>
      </c>
      <c r="G9457">
        <v>1</v>
      </c>
      <c r="H9457">
        <v>111.39</v>
      </c>
      <c r="I9457">
        <v>111.39</v>
      </c>
      <c r="J9457">
        <v>18</v>
      </c>
      <c r="K9457" t="s">
        <v>1543</v>
      </c>
      <c r="L9457">
        <v>2019</v>
      </c>
      <c r="M9457">
        <v>3</v>
      </c>
    </row>
    <row r="9458" spans="1:13" x14ac:dyDescent="0.25">
      <c r="A9458">
        <v>154094</v>
      </c>
      <c r="B9458" t="s">
        <v>1277</v>
      </c>
      <c r="C9458" t="s">
        <v>14</v>
      </c>
      <c r="D9458" t="s">
        <v>15</v>
      </c>
      <c r="E9458" t="s">
        <v>1276</v>
      </c>
      <c r="F9458" s="1">
        <v>43581.452476851853</v>
      </c>
      <c r="G9458">
        <v>1</v>
      </c>
      <c r="H9458">
        <v>110.29</v>
      </c>
      <c r="I9458">
        <v>110.29</v>
      </c>
      <c r="J9458">
        <v>18</v>
      </c>
      <c r="K9458" t="s">
        <v>1543</v>
      </c>
      <c r="L9458">
        <v>2019</v>
      </c>
      <c r="M9458">
        <v>4</v>
      </c>
    </row>
    <row r="9459" spans="1:13" x14ac:dyDescent="0.25">
      <c r="A9459">
        <v>154094</v>
      </c>
      <c r="B9459" t="s">
        <v>1277</v>
      </c>
      <c r="C9459" t="s">
        <v>14</v>
      </c>
      <c r="D9459" t="s">
        <v>15</v>
      </c>
      <c r="E9459" t="s">
        <v>1276</v>
      </c>
      <c r="F9459" s="1">
        <v>43640.447997685187</v>
      </c>
      <c r="G9459">
        <v>1</v>
      </c>
      <c r="H9459">
        <v>111.38</v>
      </c>
      <c r="I9459">
        <v>111.38</v>
      </c>
      <c r="J9459">
        <v>18</v>
      </c>
      <c r="K9459" t="s">
        <v>1543</v>
      </c>
      <c r="L9459">
        <v>2019</v>
      </c>
      <c r="M9459">
        <v>6</v>
      </c>
    </row>
    <row r="9460" spans="1:13" x14ac:dyDescent="0.25">
      <c r="A9460">
        <v>154094</v>
      </c>
      <c r="B9460" t="s">
        <v>1277</v>
      </c>
      <c r="C9460" t="s">
        <v>14</v>
      </c>
      <c r="D9460" t="s">
        <v>15</v>
      </c>
      <c r="E9460" t="s">
        <v>1276</v>
      </c>
      <c r="F9460" s="1">
        <v>43640.447997685187</v>
      </c>
      <c r="G9460">
        <v>1</v>
      </c>
      <c r="H9460">
        <v>110.29</v>
      </c>
      <c r="I9460">
        <v>110.29</v>
      </c>
      <c r="J9460">
        <v>18</v>
      </c>
      <c r="K9460" t="s">
        <v>1543</v>
      </c>
      <c r="L9460">
        <v>2019</v>
      </c>
      <c r="M9460">
        <v>6</v>
      </c>
    </row>
    <row r="9461" spans="1:13" x14ac:dyDescent="0.25">
      <c r="A9461">
        <v>154094</v>
      </c>
      <c r="B9461" t="s">
        <v>1277</v>
      </c>
      <c r="C9461" t="s">
        <v>14</v>
      </c>
      <c r="D9461" t="s">
        <v>15</v>
      </c>
      <c r="E9461" t="s">
        <v>1276</v>
      </c>
      <c r="F9461" s="1">
        <v>43675.493275462963</v>
      </c>
      <c r="G9461">
        <v>2</v>
      </c>
      <c r="H9461">
        <v>111.28</v>
      </c>
      <c r="I9461">
        <v>222.56</v>
      </c>
      <c r="J9461">
        <v>18</v>
      </c>
      <c r="K9461" t="s">
        <v>1543</v>
      </c>
      <c r="L9461">
        <v>2019</v>
      </c>
      <c r="M9461">
        <v>7</v>
      </c>
    </row>
    <row r="9462" spans="1:13" x14ac:dyDescent="0.25">
      <c r="A9462">
        <v>154094</v>
      </c>
      <c r="B9462" t="s">
        <v>1277</v>
      </c>
      <c r="C9462" t="s">
        <v>14</v>
      </c>
      <c r="D9462" t="s">
        <v>15</v>
      </c>
      <c r="E9462" t="s">
        <v>1276</v>
      </c>
      <c r="F9462" s="1">
        <v>43787.516377314816</v>
      </c>
      <c r="G9462">
        <v>1</v>
      </c>
      <c r="H9462">
        <v>111.24</v>
      </c>
      <c r="I9462">
        <v>111.24</v>
      </c>
      <c r="J9462">
        <v>18</v>
      </c>
      <c r="K9462" t="s">
        <v>1543</v>
      </c>
      <c r="L9462">
        <v>2019</v>
      </c>
      <c r="M9462">
        <v>11</v>
      </c>
    </row>
    <row r="9463" spans="1:13" x14ac:dyDescent="0.25">
      <c r="A9463">
        <v>154094</v>
      </c>
      <c r="B9463" t="s">
        <v>1277</v>
      </c>
      <c r="C9463" t="s">
        <v>14</v>
      </c>
      <c r="D9463" t="s">
        <v>15</v>
      </c>
      <c r="E9463" t="s">
        <v>1276</v>
      </c>
      <c r="F9463" s="1">
        <v>43794.370057870372</v>
      </c>
      <c r="G9463">
        <v>1</v>
      </c>
      <c r="H9463">
        <v>111.24</v>
      </c>
      <c r="I9463">
        <v>111.24</v>
      </c>
      <c r="J9463">
        <v>18</v>
      </c>
      <c r="K9463" t="s">
        <v>1543</v>
      </c>
      <c r="L9463">
        <v>2019</v>
      </c>
      <c r="M9463">
        <v>11</v>
      </c>
    </row>
    <row r="9464" spans="1:13" x14ac:dyDescent="0.25">
      <c r="A9464">
        <v>154094</v>
      </c>
      <c r="B9464" t="s">
        <v>1277</v>
      </c>
      <c r="C9464" t="s">
        <v>14</v>
      </c>
      <c r="D9464" t="s">
        <v>15</v>
      </c>
      <c r="E9464" t="s">
        <v>1276</v>
      </c>
      <c r="F9464" s="1">
        <v>43801.443842592591</v>
      </c>
      <c r="G9464">
        <v>2</v>
      </c>
      <c r="H9464">
        <v>111.24</v>
      </c>
      <c r="I9464">
        <v>222.48</v>
      </c>
      <c r="J9464">
        <v>18</v>
      </c>
      <c r="K9464" t="s">
        <v>1543</v>
      </c>
      <c r="L9464">
        <v>2019</v>
      </c>
      <c r="M9464">
        <v>12</v>
      </c>
    </row>
    <row r="9465" spans="1:13" x14ac:dyDescent="0.25">
      <c r="A9465">
        <v>154094</v>
      </c>
      <c r="B9465" t="s">
        <v>1277</v>
      </c>
      <c r="C9465" t="s">
        <v>14</v>
      </c>
      <c r="D9465" t="s">
        <v>15</v>
      </c>
      <c r="E9465" t="s">
        <v>1276</v>
      </c>
      <c r="F9465" s="1">
        <v>43802.381562499999</v>
      </c>
      <c r="G9465">
        <v>1</v>
      </c>
      <c r="H9465">
        <v>111.24</v>
      </c>
      <c r="I9465">
        <v>111.24</v>
      </c>
      <c r="J9465">
        <v>18</v>
      </c>
      <c r="K9465" t="s">
        <v>1543</v>
      </c>
      <c r="L9465">
        <v>2019</v>
      </c>
      <c r="M9465">
        <v>12</v>
      </c>
    </row>
    <row r="9466" spans="1:13" x14ac:dyDescent="0.25">
      <c r="A9466">
        <v>188157</v>
      </c>
      <c r="B9466" t="s">
        <v>1278</v>
      </c>
      <c r="C9466" t="s">
        <v>14</v>
      </c>
      <c r="D9466" t="s">
        <v>15</v>
      </c>
      <c r="E9466" t="s">
        <v>1276</v>
      </c>
      <c r="F9466" s="1">
        <v>42800.413576388892</v>
      </c>
      <c r="G9466">
        <v>1</v>
      </c>
      <c r="H9466">
        <v>99.67</v>
      </c>
      <c r="I9466">
        <v>99.67</v>
      </c>
      <c r="J9466">
        <v>18</v>
      </c>
      <c r="K9466" t="s">
        <v>1543</v>
      </c>
      <c r="L9466">
        <v>2017</v>
      </c>
      <c r="M9466">
        <v>3</v>
      </c>
    </row>
    <row r="9467" spans="1:13" x14ac:dyDescent="0.25">
      <c r="A9467">
        <v>188157</v>
      </c>
      <c r="B9467" t="s">
        <v>1278</v>
      </c>
      <c r="C9467" t="s">
        <v>14</v>
      </c>
      <c r="D9467" t="s">
        <v>15</v>
      </c>
      <c r="E9467" t="s">
        <v>1276</v>
      </c>
      <c r="F9467" s="1">
        <v>42898.440983796296</v>
      </c>
      <c r="G9467">
        <v>1</v>
      </c>
      <c r="H9467">
        <v>98.99</v>
      </c>
      <c r="I9467">
        <v>98.99</v>
      </c>
      <c r="J9467">
        <v>18</v>
      </c>
      <c r="K9467" t="s">
        <v>1543</v>
      </c>
      <c r="L9467">
        <v>2017</v>
      </c>
      <c r="M9467">
        <v>6</v>
      </c>
    </row>
    <row r="9468" spans="1:13" x14ac:dyDescent="0.25">
      <c r="A9468">
        <v>188157</v>
      </c>
      <c r="B9468" t="s">
        <v>1278</v>
      </c>
      <c r="C9468" t="s">
        <v>14</v>
      </c>
      <c r="D9468" t="s">
        <v>15</v>
      </c>
      <c r="E9468" t="s">
        <v>1276</v>
      </c>
      <c r="F9468" s="1">
        <v>43045.410370370373</v>
      </c>
      <c r="G9468">
        <v>1</v>
      </c>
      <c r="H9468">
        <v>108.83</v>
      </c>
      <c r="I9468">
        <v>108.83</v>
      </c>
      <c r="J9468">
        <v>18</v>
      </c>
      <c r="K9468" t="s">
        <v>1543</v>
      </c>
      <c r="L9468">
        <v>2017</v>
      </c>
      <c r="M9468">
        <v>11</v>
      </c>
    </row>
    <row r="9469" spans="1:13" x14ac:dyDescent="0.25">
      <c r="A9469">
        <v>188157</v>
      </c>
      <c r="B9469" t="s">
        <v>1278</v>
      </c>
      <c r="C9469" t="s">
        <v>14</v>
      </c>
      <c r="D9469" t="s">
        <v>15</v>
      </c>
      <c r="E9469" t="s">
        <v>1276</v>
      </c>
      <c r="F9469" s="1">
        <v>43059.417500000003</v>
      </c>
      <c r="G9469">
        <v>1</v>
      </c>
      <c r="H9469">
        <v>108.83</v>
      </c>
      <c r="I9469">
        <v>108.83</v>
      </c>
      <c r="J9469">
        <v>18</v>
      </c>
      <c r="K9469" t="s">
        <v>1543</v>
      </c>
      <c r="L9469">
        <v>2017</v>
      </c>
      <c r="M9469">
        <v>11</v>
      </c>
    </row>
    <row r="9470" spans="1:13" x14ac:dyDescent="0.25">
      <c r="A9470">
        <v>188157</v>
      </c>
      <c r="B9470" t="s">
        <v>1278</v>
      </c>
      <c r="C9470" t="s">
        <v>14</v>
      </c>
      <c r="D9470" t="s">
        <v>15</v>
      </c>
      <c r="E9470" t="s">
        <v>1276</v>
      </c>
      <c r="F9470" s="1">
        <v>43059.417500000003</v>
      </c>
      <c r="G9470">
        <v>1</v>
      </c>
      <c r="H9470">
        <v>108.83</v>
      </c>
      <c r="I9470">
        <v>108.83</v>
      </c>
      <c r="J9470">
        <v>18</v>
      </c>
      <c r="K9470" t="s">
        <v>1543</v>
      </c>
      <c r="L9470">
        <v>2017</v>
      </c>
      <c r="M9470">
        <v>11</v>
      </c>
    </row>
    <row r="9471" spans="1:13" x14ac:dyDescent="0.25">
      <c r="A9471">
        <v>188157</v>
      </c>
      <c r="B9471" t="s">
        <v>1278</v>
      </c>
      <c r="C9471" t="s">
        <v>14</v>
      </c>
      <c r="D9471" t="s">
        <v>15</v>
      </c>
      <c r="E9471" t="s">
        <v>1276</v>
      </c>
      <c r="F9471" s="1">
        <v>43059.419502314813</v>
      </c>
      <c r="G9471">
        <v>1</v>
      </c>
      <c r="H9471">
        <v>108.83</v>
      </c>
      <c r="I9471">
        <v>108.83</v>
      </c>
      <c r="J9471">
        <v>18</v>
      </c>
      <c r="K9471" t="s">
        <v>1543</v>
      </c>
      <c r="L9471">
        <v>2017</v>
      </c>
      <c r="M9471">
        <v>11</v>
      </c>
    </row>
    <row r="9472" spans="1:13" x14ac:dyDescent="0.25">
      <c r="A9472">
        <v>188157</v>
      </c>
      <c r="B9472" t="s">
        <v>1278</v>
      </c>
      <c r="C9472" t="s">
        <v>14</v>
      </c>
      <c r="D9472" t="s">
        <v>15</v>
      </c>
      <c r="E9472" t="s">
        <v>1276</v>
      </c>
      <c r="F9472" s="1">
        <v>43290.313692129632</v>
      </c>
      <c r="G9472">
        <v>1</v>
      </c>
      <c r="H9472">
        <v>108.82</v>
      </c>
      <c r="I9472">
        <v>108.82</v>
      </c>
      <c r="J9472">
        <v>18</v>
      </c>
      <c r="K9472" t="s">
        <v>1543</v>
      </c>
      <c r="L9472">
        <v>2018</v>
      </c>
      <c r="M9472">
        <v>7</v>
      </c>
    </row>
    <row r="9473" spans="1:13" x14ac:dyDescent="0.25">
      <c r="A9473">
        <v>188157</v>
      </c>
      <c r="B9473" t="s">
        <v>1278</v>
      </c>
      <c r="C9473" t="s">
        <v>14</v>
      </c>
      <c r="D9473" t="s">
        <v>15</v>
      </c>
      <c r="E9473" t="s">
        <v>1276</v>
      </c>
      <c r="F9473" s="1">
        <v>43381.440335648149</v>
      </c>
      <c r="G9473">
        <v>1</v>
      </c>
      <c r="H9473">
        <v>108.82</v>
      </c>
      <c r="I9473">
        <v>108.82</v>
      </c>
      <c r="J9473">
        <v>18</v>
      </c>
      <c r="K9473" t="s">
        <v>1543</v>
      </c>
      <c r="L9473">
        <v>2018</v>
      </c>
      <c r="M9473">
        <v>10</v>
      </c>
    </row>
    <row r="9474" spans="1:13" x14ac:dyDescent="0.25">
      <c r="A9474">
        <v>188157</v>
      </c>
      <c r="B9474" t="s">
        <v>1278</v>
      </c>
      <c r="C9474" t="s">
        <v>14</v>
      </c>
      <c r="D9474" t="s">
        <v>15</v>
      </c>
      <c r="E9474" t="s">
        <v>1276</v>
      </c>
      <c r="F9474" s="1">
        <v>43402.43408564815</v>
      </c>
      <c r="G9474">
        <v>1</v>
      </c>
      <c r="H9474">
        <v>108.82</v>
      </c>
      <c r="I9474">
        <v>108.82</v>
      </c>
      <c r="J9474">
        <v>18</v>
      </c>
      <c r="K9474" t="s">
        <v>1543</v>
      </c>
      <c r="L9474">
        <v>2018</v>
      </c>
      <c r="M9474">
        <v>10</v>
      </c>
    </row>
    <row r="9475" spans="1:13" x14ac:dyDescent="0.25">
      <c r="A9475">
        <v>188157</v>
      </c>
      <c r="B9475" t="s">
        <v>1278</v>
      </c>
      <c r="C9475" t="s">
        <v>14</v>
      </c>
      <c r="D9475" t="s">
        <v>15</v>
      </c>
      <c r="E9475" t="s">
        <v>1276</v>
      </c>
      <c r="F9475" s="1">
        <v>43416.354733796295</v>
      </c>
      <c r="G9475">
        <v>1</v>
      </c>
      <c r="H9475">
        <v>108.82</v>
      </c>
      <c r="I9475">
        <v>108.82</v>
      </c>
      <c r="J9475">
        <v>18</v>
      </c>
      <c r="K9475" t="s">
        <v>1543</v>
      </c>
      <c r="L9475">
        <v>2018</v>
      </c>
      <c r="M9475">
        <v>11</v>
      </c>
    </row>
    <row r="9476" spans="1:13" x14ac:dyDescent="0.25">
      <c r="A9476">
        <v>188157</v>
      </c>
      <c r="B9476" t="s">
        <v>1278</v>
      </c>
      <c r="C9476" t="s">
        <v>14</v>
      </c>
      <c r="D9476" t="s">
        <v>15</v>
      </c>
      <c r="E9476" t="s">
        <v>1276</v>
      </c>
      <c r="F9476" s="1">
        <v>43416.354733796295</v>
      </c>
      <c r="G9476">
        <v>1</v>
      </c>
      <c r="H9476">
        <v>108.82</v>
      </c>
      <c r="I9476">
        <v>108.82</v>
      </c>
      <c r="J9476">
        <v>18</v>
      </c>
      <c r="K9476" t="s">
        <v>1543</v>
      </c>
      <c r="L9476">
        <v>2018</v>
      </c>
      <c r="M9476">
        <v>11</v>
      </c>
    </row>
    <row r="9477" spans="1:13" x14ac:dyDescent="0.25">
      <c r="A9477">
        <v>188157</v>
      </c>
      <c r="B9477" t="s">
        <v>1278</v>
      </c>
      <c r="C9477" t="s">
        <v>14</v>
      </c>
      <c r="D9477" t="s">
        <v>15</v>
      </c>
      <c r="E9477" t="s">
        <v>1276</v>
      </c>
      <c r="F9477" s="1">
        <v>43514.409930555557</v>
      </c>
      <c r="G9477">
        <v>1</v>
      </c>
      <c r="H9477">
        <v>108.82</v>
      </c>
      <c r="I9477">
        <v>108.82</v>
      </c>
      <c r="J9477">
        <v>18</v>
      </c>
      <c r="K9477" t="s">
        <v>1543</v>
      </c>
      <c r="L9477">
        <v>2019</v>
      </c>
      <c r="M9477">
        <v>2</v>
      </c>
    </row>
    <row r="9478" spans="1:13" x14ac:dyDescent="0.25">
      <c r="A9478">
        <v>188157</v>
      </c>
      <c r="B9478" t="s">
        <v>1278</v>
      </c>
      <c r="C9478" t="s">
        <v>14</v>
      </c>
      <c r="D9478" t="s">
        <v>15</v>
      </c>
      <c r="E9478" t="s">
        <v>1276</v>
      </c>
      <c r="F9478" s="1">
        <v>43528.416400462964</v>
      </c>
      <c r="G9478">
        <v>1</v>
      </c>
      <c r="H9478">
        <v>108.83</v>
      </c>
      <c r="I9478">
        <v>108.83</v>
      </c>
      <c r="J9478">
        <v>18</v>
      </c>
      <c r="K9478" t="s">
        <v>1543</v>
      </c>
      <c r="L9478">
        <v>2019</v>
      </c>
      <c r="M9478">
        <v>3</v>
      </c>
    </row>
    <row r="9479" spans="1:13" x14ac:dyDescent="0.25">
      <c r="A9479">
        <v>188157</v>
      </c>
      <c r="B9479" t="s">
        <v>1278</v>
      </c>
      <c r="C9479" t="s">
        <v>14</v>
      </c>
      <c r="D9479" t="s">
        <v>15</v>
      </c>
      <c r="E9479" t="s">
        <v>1276</v>
      </c>
      <c r="F9479" s="1">
        <v>43528.416400462964</v>
      </c>
      <c r="G9479">
        <v>1</v>
      </c>
      <c r="H9479">
        <v>108.82</v>
      </c>
      <c r="I9479">
        <v>108.82</v>
      </c>
      <c r="J9479">
        <v>18</v>
      </c>
      <c r="K9479" t="s">
        <v>1543</v>
      </c>
      <c r="L9479">
        <v>2019</v>
      </c>
      <c r="M9479">
        <v>3</v>
      </c>
    </row>
    <row r="9480" spans="1:13" x14ac:dyDescent="0.25">
      <c r="A9480">
        <v>188157</v>
      </c>
      <c r="B9480" t="s">
        <v>1278</v>
      </c>
      <c r="C9480" t="s">
        <v>14</v>
      </c>
      <c r="D9480" t="s">
        <v>15</v>
      </c>
      <c r="E9480" t="s">
        <v>1276</v>
      </c>
      <c r="F9480" s="1">
        <v>43605.414363425924</v>
      </c>
      <c r="G9480">
        <v>1</v>
      </c>
      <c r="H9480">
        <v>108.82</v>
      </c>
      <c r="I9480">
        <v>108.82</v>
      </c>
      <c r="J9480">
        <v>18</v>
      </c>
      <c r="K9480" t="s">
        <v>1543</v>
      </c>
      <c r="L9480">
        <v>2019</v>
      </c>
      <c r="M9480">
        <v>5</v>
      </c>
    </row>
    <row r="9481" spans="1:13" x14ac:dyDescent="0.25">
      <c r="A9481">
        <v>188157</v>
      </c>
      <c r="B9481" t="s">
        <v>1278</v>
      </c>
      <c r="C9481" t="s">
        <v>14</v>
      </c>
      <c r="D9481" t="s">
        <v>15</v>
      </c>
      <c r="E9481" t="s">
        <v>1276</v>
      </c>
      <c r="F9481" s="1">
        <v>43605.414363425924</v>
      </c>
      <c r="G9481">
        <v>1</v>
      </c>
      <c r="H9481">
        <v>108.82</v>
      </c>
      <c r="I9481">
        <v>108.82</v>
      </c>
      <c r="J9481">
        <v>18</v>
      </c>
      <c r="K9481" t="s">
        <v>1543</v>
      </c>
      <c r="L9481">
        <v>2019</v>
      </c>
      <c r="M9481">
        <v>5</v>
      </c>
    </row>
    <row r="9482" spans="1:13" x14ac:dyDescent="0.25">
      <c r="A9482">
        <v>188157</v>
      </c>
      <c r="B9482" t="s">
        <v>1278</v>
      </c>
      <c r="C9482" t="s">
        <v>14</v>
      </c>
      <c r="D9482" t="s">
        <v>15</v>
      </c>
      <c r="E9482" t="s">
        <v>1276</v>
      </c>
      <c r="F9482" s="1">
        <v>43682.418541666666</v>
      </c>
      <c r="G9482">
        <v>1</v>
      </c>
      <c r="H9482">
        <v>108.72</v>
      </c>
      <c r="I9482">
        <v>108.72</v>
      </c>
      <c r="J9482">
        <v>18</v>
      </c>
      <c r="K9482" t="s">
        <v>1543</v>
      </c>
      <c r="L9482">
        <v>2019</v>
      </c>
      <c r="M9482">
        <v>8</v>
      </c>
    </row>
    <row r="9483" spans="1:13" x14ac:dyDescent="0.25">
      <c r="A9483">
        <v>188165</v>
      </c>
      <c r="B9483" t="s">
        <v>1279</v>
      </c>
      <c r="C9483" t="s">
        <v>14</v>
      </c>
      <c r="D9483" t="s">
        <v>15</v>
      </c>
      <c r="E9483" t="s">
        <v>1276</v>
      </c>
      <c r="F9483" s="1">
        <v>42853.540937500002</v>
      </c>
      <c r="G9483">
        <v>1</v>
      </c>
      <c r="H9483">
        <v>280.07</v>
      </c>
      <c r="I9483">
        <v>280.07</v>
      </c>
      <c r="J9483">
        <v>18</v>
      </c>
      <c r="K9483" t="s">
        <v>1543</v>
      </c>
      <c r="L9483">
        <v>2017</v>
      </c>
      <c r="M9483">
        <v>4</v>
      </c>
    </row>
    <row r="9484" spans="1:13" x14ac:dyDescent="0.25">
      <c r="A9484">
        <v>188165</v>
      </c>
      <c r="B9484" t="s">
        <v>1279</v>
      </c>
      <c r="C9484" t="s">
        <v>14</v>
      </c>
      <c r="D9484" t="s">
        <v>15</v>
      </c>
      <c r="E9484" t="s">
        <v>1276</v>
      </c>
      <c r="F9484" s="1">
        <v>42864.360856481479</v>
      </c>
      <c r="G9484">
        <v>1</v>
      </c>
      <c r="H9484">
        <v>280.07</v>
      </c>
      <c r="I9484">
        <v>280.07</v>
      </c>
      <c r="J9484">
        <v>18</v>
      </c>
      <c r="K9484" t="s">
        <v>1543</v>
      </c>
      <c r="L9484">
        <v>2017</v>
      </c>
      <c r="M9484">
        <v>5</v>
      </c>
    </row>
    <row r="9485" spans="1:13" x14ac:dyDescent="0.25">
      <c r="A9485">
        <v>188165</v>
      </c>
      <c r="B9485" t="s">
        <v>1279</v>
      </c>
      <c r="C9485" t="s">
        <v>14</v>
      </c>
      <c r="D9485" t="s">
        <v>15</v>
      </c>
      <c r="E9485" t="s">
        <v>1276</v>
      </c>
      <c r="F9485" s="1">
        <v>43045.410370370373</v>
      </c>
      <c r="G9485">
        <v>1</v>
      </c>
      <c r="H9485">
        <v>367.57</v>
      </c>
      <c r="I9485">
        <v>367.57</v>
      </c>
      <c r="J9485">
        <v>18</v>
      </c>
      <c r="K9485" t="s">
        <v>1543</v>
      </c>
      <c r="L9485">
        <v>2017</v>
      </c>
      <c r="M9485">
        <v>11</v>
      </c>
    </row>
    <row r="9486" spans="1:13" x14ac:dyDescent="0.25">
      <c r="A9486">
        <v>188165</v>
      </c>
      <c r="B9486" t="s">
        <v>1279</v>
      </c>
      <c r="C9486" t="s">
        <v>14</v>
      </c>
      <c r="D9486" t="s">
        <v>15</v>
      </c>
      <c r="E9486" t="s">
        <v>1276</v>
      </c>
      <c r="F9486" s="1">
        <v>43290.313692129632</v>
      </c>
      <c r="G9486">
        <v>1</v>
      </c>
      <c r="H9486">
        <v>367.53</v>
      </c>
      <c r="I9486">
        <v>367.53</v>
      </c>
      <c r="J9486">
        <v>18</v>
      </c>
      <c r="K9486" t="s">
        <v>1543</v>
      </c>
      <c r="L9486">
        <v>2018</v>
      </c>
      <c r="M9486">
        <v>7</v>
      </c>
    </row>
    <row r="9487" spans="1:13" x14ac:dyDescent="0.25">
      <c r="A9487">
        <v>188165</v>
      </c>
      <c r="B9487" t="s">
        <v>1279</v>
      </c>
      <c r="C9487" t="s">
        <v>14</v>
      </c>
      <c r="D9487" t="s">
        <v>15</v>
      </c>
      <c r="E9487" t="s">
        <v>1276</v>
      </c>
      <c r="F9487" s="1">
        <v>43381.440335648149</v>
      </c>
      <c r="G9487">
        <v>1</v>
      </c>
      <c r="H9487">
        <v>367.53</v>
      </c>
      <c r="I9487">
        <v>367.53</v>
      </c>
      <c r="J9487">
        <v>18</v>
      </c>
      <c r="K9487" t="s">
        <v>1543</v>
      </c>
      <c r="L9487">
        <v>2018</v>
      </c>
      <c r="M9487">
        <v>10</v>
      </c>
    </row>
    <row r="9488" spans="1:13" x14ac:dyDescent="0.25">
      <c r="A9488">
        <v>188165</v>
      </c>
      <c r="B9488" t="s">
        <v>1279</v>
      </c>
      <c r="C9488" t="s">
        <v>14</v>
      </c>
      <c r="D9488" t="s">
        <v>15</v>
      </c>
      <c r="E9488" t="s">
        <v>1276</v>
      </c>
      <c r="F9488" s="1">
        <v>43402.43408564815</v>
      </c>
      <c r="G9488">
        <v>1</v>
      </c>
      <c r="H9488">
        <v>367.53</v>
      </c>
      <c r="I9488">
        <v>367.53</v>
      </c>
      <c r="J9488">
        <v>18</v>
      </c>
      <c r="K9488" t="s">
        <v>1543</v>
      </c>
      <c r="L9488">
        <v>2018</v>
      </c>
      <c r="M9488">
        <v>10</v>
      </c>
    </row>
    <row r="9489" spans="1:13" x14ac:dyDescent="0.25">
      <c r="A9489">
        <v>188165</v>
      </c>
      <c r="B9489" t="s">
        <v>1279</v>
      </c>
      <c r="C9489" t="s">
        <v>14</v>
      </c>
      <c r="D9489" t="s">
        <v>15</v>
      </c>
      <c r="E9489" t="s">
        <v>1276</v>
      </c>
      <c r="F9489" s="1">
        <v>43514.409930555557</v>
      </c>
      <c r="G9489">
        <v>1</v>
      </c>
      <c r="H9489">
        <v>367.53</v>
      </c>
      <c r="I9489">
        <v>367.53</v>
      </c>
      <c r="J9489">
        <v>18</v>
      </c>
      <c r="K9489" t="s">
        <v>1543</v>
      </c>
      <c r="L9489">
        <v>2019</v>
      </c>
      <c r="M9489">
        <v>2</v>
      </c>
    </row>
    <row r="9490" spans="1:13" x14ac:dyDescent="0.25">
      <c r="A9490">
        <v>188165</v>
      </c>
      <c r="B9490" t="s">
        <v>1279</v>
      </c>
      <c r="C9490" t="s">
        <v>14</v>
      </c>
      <c r="D9490" t="s">
        <v>15</v>
      </c>
      <c r="E9490" t="s">
        <v>1276</v>
      </c>
      <c r="F9490" s="1">
        <v>43528.416400462964</v>
      </c>
      <c r="G9490">
        <v>2</v>
      </c>
      <c r="H9490">
        <v>367.57</v>
      </c>
      <c r="I9490">
        <v>735.14</v>
      </c>
      <c r="J9490">
        <v>18</v>
      </c>
      <c r="K9490" t="s">
        <v>1543</v>
      </c>
      <c r="L9490">
        <v>2019</v>
      </c>
      <c r="M9490">
        <v>3</v>
      </c>
    </row>
    <row r="9491" spans="1:13" x14ac:dyDescent="0.25">
      <c r="A9491">
        <v>188165</v>
      </c>
      <c r="B9491" t="s">
        <v>1279</v>
      </c>
      <c r="C9491" t="s">
        <v>14</v>
      </c>
      <c r="D9491" t="s">
        <v>15</v>
      </c>
      <c r="E9491" t="s">
        <v>1276</v>
      </c>
      <c r="F9491" s="1">
        <v>43598.361574074072</v>
      </c>
      <c r="G9491">
        <v>1</v>
      </c>
      <c r="H9491">
        <v>367.57</v>
      </c>
      <c r="I9491">
        <v>367.57</v>
      </c>
      <c r="J9491">
        <v>18</v>
      </c>
      <c r="K9491" t="s">
        <v>1543</v>
      </c>
      <c r="L9491">
        <v>2019</v>
      </c>
      <c r="M9491">
        <v>5</v>
      </c>
    </row>
    <row r="9492" spans="1:13" x14ac:dyDescent="0.25">
      <c r="A9492">
        <v>188165</v>
      </c>
      <c r="B9492" t="s">
        <v>1279</v>
      </c>
      <c r="C9492" t="s">
        <v>14</v>
      </c>
      <c r="D9492" t="s">
        <v>15</v>
      </c>
      <c r="E9492" t="s">
        <v>1276</v>
      </c>
      <c r="F9492" s="1">
        <v>43675.493275462963</v>
      </c>
      <c r="G9492">
        <v>1</v>
      </c>
      <c r="H9492">
        <v>367.2</v>
      </c>
      <c r="I9492">
        <v>367.2</v>
      </c>
      <c r="J9492">
        <v>18</v>
      </c>
      <c r="K9492" t="s">
        <v>1543</v>
      </c>
      <c r="L9492">
        <v>2019</v>
      </c>
      <c r="M9492">
        <v>7</v>
      </c>
    </row>
    <row r="9493" spans="1:13" x14ac:dyDescent="0.25">
      <c r="A9493">
        <v>188165</v>
      </c>
      <c r="B9493" t="s">
        <v>1279</v>
      </c>
      <c r="C9493" t="s">
        <v>14</v>
      </c>
      <c r="D9493" t="s">
        <v>15</v>
      </c>
      <c r="E9493" t="s">
        <v>1276</v>
      </c>
      <c r="F9493" s="1">
        <v>43682.418541666666</v>
      </c>
      <c r="G9493">
        <v>1</v>
      </c>
      <c r="H9493">
        <v>367.2</v>
      </c>
      <c r="I9493">
        <v>367.2</v>
      </c>
      <c r="J9493">
        <v>18</v>
      </c>
      <c r="K9493" t="s">
        <v>1543</v>
      </c>
      <c r="L9493">
        <v>2019</v>
      </c>
      <c r="M9493">
        <v>8</v>
      </c>
    </row>
    <row r="9494" spans="1:13" x14ac:dyDescent="0.25">
      <c r="A9494">
        <v>174700</v>
      </c>
      <c r="B9494" t="s">
        <v>1281</v>
      </c>
      <c r="C9494" t="s">
        <v>14</v>
      </c>
      <c r="D9494" t="s">
        <v>15</v>
      </c>
      <c r="E9494" t="s">
        <v>969</v>
      </c>
      <c r="F9494" s="1">
        <v>43703.403981481482</v>
      </c>
      <c r="G9494">
        <v>1</v>
      </c>
      <c r="H9494">
        <v>723.18</v>
      </c>
      <c r="I9494">
        <v>723.18</v>
      </c>
      <c r="J9494">
        <v>18</v>
      </c>
      <c r="K9494" t="s">
        <v>1543</v>
      </c>
      <c r="L9494">
        <v>2019</v>
      </c>
      <c r="M9494">
        <v>8</v>
      </c>
    </row>
    <row r="9495" spans="1:13" x14ac:dyDescent="0.25">
      <c r="A9495">
        <v>150309</v>
      </c>
      <c r="B9495" t="s">
        <v>724</v>
      </c>
      <c r="C9495" t="s">
        <v>14</v>
      </c>
      <c r="D9495" t="s">
        <v>15</v>
      </c>
      <c r="E9495" t="s">
        <v>652</v>
      </c>
      <c r="F9495" s="1">
        <v>42961.396134259259</v>
      </c>
      <c r="G9495">
        <v>1</v>
      </c>
      <c r="H9495">
        <v>34.01</v>
      </c>
      <c r="I9495">
        <v>34.01</v>
      </c>
      <c r="J9495">
        <v>18</v>
      </c>
      <c r="K9495" t="s">
        <v>1543</v>
      </c>
      <c r="L9495">
        <v>2017</v>
      </c>
      <c r="M9495">
        <v>8</v>
      </c>
    </row>
    <row r="9496" spans="1:13" x14ac:dyDescent="0.25">
      <c r="A9496">
        <v>150309</v>
      </c>
      <c r="B9496" t="s">
        <v>724</v>
      </c>
      <c r="C9496" t="s">
        <v>14</v>
      </c>
      <c r="D9496" t="s">
        <v>15</v>
      </c>
      <c r="E9496" t="s">
        <v>652</v>
      </c>
      <c r="F9496" s="1">
        <v>43091.421678240738</v>
      </c>
      <c r="G9496">
        <v>1</v>
      </c>
      <c r="H9496">
        <v>34.69</v>
      </c>
      <c r="I9496">
        <v>34.69</v>
      </c>
      <c r="J9496">
        <v>18</v>
      </c>
      <c r="K9496" t="s">
        <v>1543</v>
      </c>
      <c r="L9496">
        <v>2017</v>
      </c>
      <c r="M9496">
        <v>12</v>
      </c>
    </row>
    <row r="9497" spans="1:13" x14ac:dyDescent="0.25">
      <c r="A9497">
        <v>150309</v>
      </c>
      <c r="B9497" t="s">
        <v>724</v>
      </c>
      <c r="C9497" t="s">
        <v>14</v>
      </c>
      <c r="D9497" t="s">
        <v>15</v>
      </c>
      <c r="E9497" t="s">
        <v>652</v>
      </c>
      <c r="F9497" s="1">
        <v>43157.399328703701</v>
      </c>
      <c r="G9497">
        <v>1</v>
      </c>
      <c r="H9497">
        <v>34.69</v>
      </c>
      <c r="I9497">
        <v>34.69</v>
      </c>
      <c r="J9497">
        <v>18</v>
      </c>
      <c r="K9497" t="s">
        <v>1543</v>
      </c>
      <c r="L9497">
        <v>2018</v>
      </c>
      <c r="M9497">
        <v>2</v>
      </c>
    </row>
    <row r="9498" spans="1:13" x14ac:dyDescent="0.25">
      <c r="A9498">
        <v>150309</v>
      </c>
      <c r="B9498" t="s">
        <v>724</v>
      </c>
      <c r="C9498" t="s">
        <v>14</v>
      </c>
      <c r="D9498" t="s">
        <v>15</v>
      </c>
      <c r="E9498" t="s">
        <v>652</v>
      </c>
      <c r="F9498" s="1">
        <v>43178.359502314815</v>
      </c>
      <c r="G9498">
        <v>1</v>
      </c>
      <c r="H9498">
        <v>34.69</v>
      </c>
      <c r="I9498">
        <v>34.69</v>
      </c>
      <c r="J9498">
        <v>18</v>
      </c>
      <c r="K9498" t="s">
        <v>1543</v>
      </c>
      <c r="L9498">
        <v>2018</v>
      </c>
      <c r="M9498">
        <v>3</v>
      </c>
    </row>
    <row r="9499" spans="1:13" x14ac:dyDescent="0.25">
      <c r="A9499">
        <v>150309</v>
      </c>
      <c r="B9499" t="s">
        <v>724</v>
      </c>
      <c r="C9499" t="s">
        <v>14</v>
      </c>
      <c r="D9499" t="s">
        <v>15</v>
      </c>
      <c r="E9499" t="s">
        <v>652</v>
      </c>
      <c r="F9499" s="1">
        <v>43234.357372685183</v>
      </c>
      <c r="G9499">
        <v>1</v>
      </c>
      <c r="H9499">
        <v>34.69</v>
      </c>
      <c r="I9499">
        <v>34.69</v>
      </c>
      <c r="J9499">
        <v>18</v>
      </c>
      <c r="K9499" t="s">
        <v>1543</v>
      </c>
      <c r="L9499">
        <v>2018</v>
      </c>
      <c r="M9499">
        <v>5</v>
      </c>
    </row>
    <row r="9500" spans="1:13" x14ac:dyDescent="0.25">
      <c r="A9500">
        <v>150311</v>
      </c>
      <c r="B9500" t="s">
        <v>723</v>
      </c>
      <c r="C9500" t="s">
        <v>14</v>
      </c>
      <c r="D9500" t="s">
        <v>15</v>
      </c>
      <c r="E9500" t="s">
        <v>652</v>
      </c>
      <c r="F9500" s="1">
        <v>43255.420740740738</v>
      </c>
      <c r="G9500">
        <v>1</v>
      </c>
      <c r="H9500">
        <v>103.05</v>
      </c>
      <c r="I9500">
        <v>103.05</v>
      </c>
      <c r="J9500">
        <v>18</v>
      </c>
      <c r="K9500" t="s">
        <v>1543</v>
      </c>
      <c r="L9500">
        <v>2018</v>
      </c>
      <c r="M9500">
        <v>6</v>
      </c>
    </row>
    <row r="9501" spans="1:13" x14ac:dyDescent="0.25">
      <c r="A9501">
        <v>150309</v>
      </c>
      <c r="B9501" t="s">
        <v>724</v>
      </c>
      <c r="C9501" t="s">
        <v>14</v>
      </c>
      <c r="D9501" t="s">
        <v>15</v>
      </c>
      <c r="E9501" t="s">
        <v>652</v>
      </c>
      <c r="F9501" s="1">
        <v>43388.344444444447</v>
      </c>
      <c r="G9501">
        <v>1</v>
      </c>
      <c r="H9501">
        <v>34.35</v>
      </c>
      <c r="I9501">
        <v>34.35</v>
      </c>
      <c r="J9501">
        <v>18</v>
      </c>
      <c r="K9501" t="s">
        <v>1543</v>
      </c>
      <c r="L9501">
        <v>2018</v>
      </c>
      <c r="M9501">
        <v>10</v>
      </c>
    </row>
    <row r="9502" spans="1:13" x14ac:dyDescent="0.25">
      <c r="A9502">
        <v>150309</v>
      </c>
      <c r="B9502" t="s">
        <v>724</v>
      </c>
      <c r="C9502" t="s">
        <v>14</v>
      </c>
      <c r="D9502" t="s">
        <v>15</v>
      </c>
      <c r="E9502" t="s">
        <v>652</v>
      </c>
      <c r="F9502" s="1">
        <v>43430.390590277777</v>
      </c>
      <c r="G9502">
        <v>1</v>
      </c>
      <c r="H9502">
        <v>34.69</v>
      </c>
      <c r="I9502">
        <v>34.69</v>
      </c>
      <c r="J9502">
        <v>18</v>
      </c>
      <c r="K9502" t="s">
        <v>1543</v>
      </c>
      <c r="L9502">
        <v>2018</v>
      </c>
      <c r="M9502">
        <v>11</v>
      </c>
    </row>
    <row r="9503" spans="1:13" x14ac:dyDescent="0.25">
      <c r="A9503">
        <v>150309</v>
      </c>
      <c r="B9503" t="s">
        <v>724</v>
      </c>
      <c r="C9503" t="s">
        <v>14</v>
      </c>
      <c r="D9503" t="s">
        <v>15</v>
      </c>
      <c r="E9503" t="s">
        <v>652</v>
      </c>
      <c r="F9503" s="1">
        <v>43437.50885416667</v>
      </c>
      <c r="G9503">
        <v>1</v>
      </c>
      <c r="H9503">
        <v>34.69</v>
      </c>
      <c r="I9503">
        <v>34.69</v>
      </c>
      <c r="J9503">
        <v>18</v>
      </c>
      <c r="K9503" t="s">
        <v>1543</v>
      </c>
      <c r="L9503">
        <v>2018</v>
      </c>
      <c r="M9503">
        <v>12</v>
      </c>
    </row>
    <row r="9504" spans="1:13" x14ac:dyDescent="0.25">
      <c r="A9504">
        <v>150309</v>
      </c>
      <c r="B9504" t="s">
        <v>724</v>
      </c>
      <c r="C9504" t="s">
        <v>14</v>
      </c>
      <c r="D9504" t="s">
        <v>15</v>
      </c>
      <c r="E9504" t="s">
        <v>652</v>
      </c>
      <c r="F9504" s="1">
        <v>43514.409930555557</v>
      </c>
      <c r="G9504">
        <v>1</v>
      </c>
      <c r="H9504">
        <v>34.35</v>
      </c>
      <c r="I9504">
        <v>34.35</v>
      </c>
      <c r="J9504">
        <v>18</v>
      </c>
      <c r="K9504" t="s">
        <v>1543</v>
      </c>
      <c r="L9504">
        <v>2019</v>
      </c>
      <c r="M9504">
        <v>2</v>
      </c>
    </row>
    <row r="9505" spans="1:13" x14ac:dyDescent="0.25">
      <c r="A9505">
        <v>150311</v>
      </c>
      <c r="B9505" t="s">
        <v>723</v>
      </c>
      <c r="C9505" t="s">
        <v>14</v>
      </c>
      <c r="D9505" t="s">
        <v>15</v>
      </c>
      <c r="E9505" t="s">
        <v>652</v>
      </c>
      <c r="F9505" s="1">
        <v>43598.361574074072</v>
      </c>
      <c r="G9505">
        <v>1</v>
      </c>
      <c r="H9505">
        <v>104.06</v>
      </c>
      <c r="I9505">
        <v>104.06</v>
      </c>
      <c r="J9505">
        <v>18</v>
      </c>
      <c r="K9505" t="s">
        <v>1543</v>
      </c>
      <c r="L9505">
        <v>2019</v>
      </c>
      <c r="M9505">
        <v>5</v>
      </c>
    </row>
    <row r="9506" spans="1:13" x14ac:dyDescent="0.25">
      <c r="A9506">
        <v>150309</v>
      </c>
      <c r="B9506" t="s">
        <v>724</v>
      </c>
      <c r="C9506" t="s">
        <v>14</v>
      </c>
      <c r="D9506" t="s">
        <v>15</v>
      </c>
      <c r="E9506" t="s">
        <v>652</v>
      </c>
      <c r="F9506" s="1">
        <v>43598.362534722219</v>
      </c>
      <c r="G9506">
        <v>1</v>
      </c>
      <c r="H9506">
        <v>34.69</v>
      </c>
      <c r="I9506">
        <v>34.69</v>
      </c>
      <c r="J9506">
        <v>18</v>
      </c>
      <c r="K9506" t="s">
        <v>1543</v>
      </c>
      <c r="L9506">
        <v>2019</v>
      </c>
      <c r="M9506">
        <v>5</v>
      </c>
    </row>
    <row r="9507" spans="1:13" x14ac:dyDescent="0.25">
      <c r="A9507">
        <v>150309</v>
      </c>
      <c r="B9507" t="s">
        <v>724</v>
      </c>
      <c r="C9507" t="s">
        <v>14</v>
      </c>
      <c r="D9507" t="s">
        <v>15</v>
      </c>
      <c r="E9507" t="s">
        <v>652</v>
      </c>
      <c r="F9507" s="1">
        <v>43605.414363425924</v>
      </c>
      <c r="G9507">
        <v>2</v>
      </c>
      <c r="H9507">
        <v>34.69</v>
      </c>
      <c r="I9507">
        <v>69.38</v>
      </c>
      <c r="J9507">
        <v>18</v>
      </c>
      <c r="K9507" t="s">
        <v>1543</v>
      </c>
      <c r="L9507">
        <v>2019</v>
      </c>
      <c r="M9507">
        <v>5</v>
      </c>
    </row>
    <row r="9508" spans="1:13" x14ac:dyDescent="0.25">
      <c r="A9508">
        <v>150311</v>
      </c>
      <c r="B9508" t="s">
        <v>723</v>
      </c>
      <c r="C9508" t="s">
        <v>14</v>
      </c>
      <c r="D9508" t="s">
        <v>15</v>
      </c>
      <c r="E9508" t="s">
        <v>652</v>
      </c>
      <c r="F9508" s="1">
        <v>43619.372534722221</v>
      </c>
      <c r="G9508">
        <v>1</v>
      </c>
      <c r="H9508">
        <v>104.06</v>
      </c>
      <c r="I9508">
        <v>104.06</v>
      </c>
      <c r="J9508">
        <v>18</v>
      </c>
      <c r="K9508" t="s">
        <v>1543</v>
      </c>
      <c r="L9508">
        <v>2019</v>
      </c>
      <c r="M9508">
        <v>6</v>
      </c>
    </row>
    <row r="9509" spans="1:13" x14ac:dyDescent="0.25">
      <c r="A9509">
        <v>150311</v>
      </c>
      <c r="B9509" t="s">
        <v>723</v>
      </c>
      <c r="C9509" t="s">
        <v>14</v>
      </c>
      <c r="D9509" t="s">
        <v>15</v>
      </c>
      <c r="E9509" t="s">
        <v>652</v>
      </c>
      <c r="F9509" s="1">
        <v>43773.418194444443</v>
      </c>
      <c r="G9509">
        <v>1</v>
      </c>
      <c r="H9509">
        <v>103.93</v>
      </c>
      <c r="I9509">
        <v>103.93</v>
      </c>
      <c r="J9509">
        <v>18</v>
      </c>
      <c r="K9509" t="s">
        <v>1543</v>
      </c>
      <c r="L9509">
        <v>2019</v>
      </c>
      <c r="M9509">
        <v>11</v>
      </c>
    </row>
    <row r="9510" spans="1:13" x14ac:dyDescent="0.25">
      <c r="A9510">
        <v>150309</v>
      </c>
      <c r="B9510" t="s">
        <v>724</v>
      </c>
      <c r="C9510" t="s">
        <v>14</v>
      </c>
      <c r="D9510" t="s">
        <v>15</v>
      </c>
      <c r="E9510" t="s">
        <v>652</v>
      </c>
      <c r="F9510" s="1">
        <v>43815.434791666667</v>
      </c>
      <c r="G9510">
        <v>2</v>
      </c>
      <c r="H9510">
        <v>34.35</v>
      </c>
      <c r="I9510">
        <v>68.7</v>
      </c>
      <c r="J9510">
        <v>18</v>
      </c>
      <c r="K9510" t="s">
        <v>1543</v>
      </c>
      <c r="L9510">
        <v>2019</v>
      </c>
      <c r="M9510">
        <v>12</v>
      </c>
    </row>
    <row r="9511" spans="1:13" x14ac:dyDescent="0.25">
      <c r="A9511">
        <v>150309</v>
      </c>
      <c r="B9511" t="s">
        <v>724</v>
      </c>
      <c r="C9511" t="s">
        <v>14</v>
      </c>
      <c r="D9511" t="s">
        <v>15</v>
      </c>
      <c r="E9511" t="s">
        <v>652</v>
      </c>
      <c r="F9511" s="1">
        <v>43815.434791666667</v>
      </c>
      <c r="G9511">
        <v>1</v>
      </c>
      <c r="H9511">
        <v>34.65</v>
      </c>
      <c r="I9511">
        <v>34.65</v>
      </c>
      <c r="J9511">
        <v>18</v>
      </c>
      <c r="K9511" t="s">
        <v>1543</v>
      </c>
      <c r="L9511">
        <v>2019</v>
      </c>
      <c r="M9511">
        <v>12</v>
      </c>
    </row>
    <row r="9512" spans="1:13" x14ac:dyDescent="0.25">
      <c r="A9512">
        <v>150311</v>
      </c>
      <c r="B9512" t="s">
        <v>723</v>
      </c>
      <c r="C9512" t="s">
        <v>14</v>
      </c>
      <c r="D9512" t="s">
        <v>15</v>
      </c>
      <c r="E9512" t="s">
        <v>652</v>
      </c>
      <c r="F9512" s="1">
        <v>43818.334548611114</v>
      </c>
      <c r="G9512">
        <v>1</v>
      </c>
      <c r="H9512">
        <v>103.93</v>
      </c>
      <c r="I9512">
        <v>103.93</v>
      </c>
      <c r="J9512">
        <v>18</v>
      </c>
      <c r="K9512" t="s">
        <v>1543</v>
      </c>
      <c r="L9512">
        <v>2019</v>
      </c>
      <c r="M9512">
        <v>12</v>
      </c>
    </row>
    <row r="9513" spans="1:13" x14ac:dyDescent="0.25">
      <c r="A9513">
        <v>150316</v>
      </c>
      <c r="B9513" t="s">
        <v>726</v>
      </c>
      <c r="C9513" t="s">
        <v>14</v>
      </c>
      <c r="D9513" t="s">
        <v>15</v>
      </c>
      <c r="E9513" t="s">
        <v>652</v>
      </c>
      <c r="F9513" s="1">
        <v>42961.396134259259</v>
      </c>
      <c r="G9513">
        <v>1</v>
      </c>
      <c r="H9513">
        <v>69.38</v>
      </c>
      <c r="I9513">
        <v>69.38</v>
      </c>
      <c r="J9513">
        <v>18</v>
      </c>
      <c r="K9513" t="s">
        <v>1543</v>
      </c>
      <c r="L9513">
        <v>2017</v>
      </c>
      <c r="M9513">
        <v>8</v>
      </c>
    </row>
    <row r="9514" spans="1:13" x14ac:dyDescent="0.25">
      <c r="A9514">
        <v>150316</v>
      </c>
      <c r="B9514" t="s">
        <v>726</v>
      </c>
      <c r="C9514" t="s">
        <v>14</v>
      </c>
      <c r="D9514" t="s">
        <v>15</v>
      </c>
      <c r="E9514" t="s">
        <v>652</v>
      </c>
      <c r="F9514" s="1">
        <v>43091.421678240738</v>
      </c>
      <c r="G9514">
        <v>1</v>
      </c>
      <c r="H9514">
        <v>69.38</v>
      </c>
      <c r="I9514">
        <v>69.38</v>
      </c>
      <c r="J9514">
        <v>18</v>
      </c>
      <c r="K9514" t="s">
        <v>1543</v>
      </c>
      <c r="L9514">
        <v>2017</v>
      </c>
      <c r="M9514">
        <v>12</v>
      </c>
    </row>
    <row r="9515" spans="1:13" x14ac:dyDescent="0.25">
      <c r="A9515">
        <v>150316</v>
      </c>
      <c r="B9515" t="s">
        <v>726</v>
      </c>
      <c r="C9515" t="s">
        <v>14</v>
      </c>
      <c r="D9515" t="s">
        <v>15</v>
      </c>
      <c r="E9515" t="s">
        <v>652</v>
      </c>
      <c r="F9515" s="1">
        <v>43115.416388888887</v>
      </c>
      <c r="G9515">
        <v>1</v>
      </c>
      <c r="H9515">
        <v>69.38</v>
      </c>
      <c r="I9515">
        <v>69.38</v>
      </c>
      <c r="J9515">
        <v>18</v>
      </c>
      <c r="K9515" t="s">
        <v>1543</v>
      </c>
      <c r="L9515">
        <v>2018</v>
      </c>
      <c r="M9515">
        <v>1</v>
      </c>
    </row>
    <row r="9516" spans="1:13" x14ac:dyDescent="0.25">
      <c r="A9516">
        <v>150316</v>
      </c>
      <c r="B9516" t="s">
        <v>726</v>
      </c>
      <c r="C9516" t="s">
        <v>14</v>
      </c>
      <c r="D9516" t="s">
        <v>15</v>
      </c>
      <c r="E9516" t="s">
        <v>652</v>
      </c>
      <c r="F9516" s="1">
        <v>43122.573425925926</v>
      </c>
      <c r="G9516">
        <v>1</v>
      </c>
      <c r="H9516">
        <v>69.38</v>
      </c>
      <c r="I9516">
        <v>69.38</v>
      </c>
      <c r="J9516">
        <v>18</v>
      </c>
      <c r="K9516" t="s">
        <v>1543</v>
      </c>
      <c r="L9516">
        <v>2018</v>
      </c>
      <c r="M9516">
        <v>1</v>
      </c>
    </row>
    <row r="9517" spans="1:13" x14ac:dyDescent="0.25">
      <c r="A9517">
        <v>150316</v>
      </c>
      <c r="B9517" t="s">
        <v>726</v>
      </c>
      <c r="C9517" t="s">
        <v>14</v>
      </c>
      <c r="D9517" t="s">
        <v>15</v>
      </c>
      <c r="E9517" t="s">
        <v>652</v>
      </c>
      <c r="F9517" s="1">
        <v>43164.410092592596</v>
      </c>
      <c r="G9517">
        <v>1</v>
      </c>
      <c r="H9517">
        <v>69.38</v>
      </c>
      <c r="I9517">
        <v>69.38</v>
      </c>
      <c r="J9517">
        <v>18</v>
      </c>
      <c r="K9517" t="s">
        <v>1543</v>
      </c>
      <c r="L9517">
        <v>2018</v>
      </c>
      <c r="M9517">
        <v>3</v>
      </c>
    </row>
    <row r="9518" spans="1:13" x14ac:dyDescent="0.25">
      <c r="A9518">
        <v>150316</v>
      </c>
      <c r="B9518" t="s">
        <v>726</v>
      </c>
      <c r="C9518" t="s">
        <v>14</v>
      </c>
      <c r="D9518" t="s">
        <v>15</v>
      </c>
      <c r="E9518" t="s">
        <v>652</v>
      </c>
      <c r="F9518" s="1">
        <v>43234.357372685183</v>
      </c>
      <c r="G9518">
        <v>1</v>
      </c>
      <c r="H9518">
        <v>69.37</v>
      </c>
      <c r="I9518">
        <v>69.37</v>
      </c>
      <c r="J9518">
        <v>18</v>
      </c>
      <c r="K9518" t="s">
        <v>1543</v>
      </c>
      <c r="L9518">
        <v>2018</v>
      </c>
      <c r="M9518">
        <v>5</v>
      </c>
    </row>
    <row r="9519" spans="1:13" x14ac:dyDescent="0.25">
      <c r="A9519">
        <v>150316</v>
      </c>
      <c r="B9519" t="s">
        <v>726</v>
      </c>
      <c r="C9519" t="s">
        <v>14</v>
      </c>
      <c r="D9519" t="s">
        <v>15</v>
      </c>
      <c r="E9519" t="s">
        <v>652</v>
      </c>
      <c r="F9519" s="1">
        <v>43276.328842592593</v>
      </c>
      <c r="G9519">
        <v>1</v>
      </c>
      <c r="H9519">
        <v>68.7</v>
      </c>
      <c r="I9519">
        <v>68.7</v>
      </c>
      <c r="J9519">
        <v>18</v>
      </c>
      <c r="K9519" t="s">
        <v>1543</v>
      </c>
      <c r="L9519">
        <v>2018</v>
      </c>
      <c r="M9519">
        <v>6</v>
      </c>
    </row>
    <row r="9520" spans="1:13" x14ac:dyDescent="0.25">
      <c r="A9520">
        <v>150316</v>
      </c>
      <c r="B9520" t="s">
        <v>726</v>
      </c>
      <c r="C9520" t="s">
        <v>14</v>
      </c>
      <c r="D9520" t="s">
        <v>15</v>
      </c>
      <c r="E9520" t="s">
        <v>652</v>
      </c>
      <c r="F9520" s="1">
        <v>43332.364282407405</v>
      </c>
      <c r="G9520">
        <v>1</v>
      </c>
      <c r="H9520">
        <v>69.37</v>
      </c>
      <c r="I9520">
        <v>69.37</v>
      </c>
      <c r="J9520">
        <v>18</v>
      </c>
      <c r="K9520" t="s">
        <v>1543</v>
      </c>
      <c r="L9520">
        <v>2018</v>
      </c>
      <c r="M9520">
        <v>8</v>
      </c>
    </row>
    <row r="9521" spans="1:13" x14ac:dyDescent="0.25">
      <c r="A9521">
        <v>150316</v>
      </c>
      <c r="B9521" t="s">
        <v>726</v>
      </c>
      <c r="C9521" t="s">
        <v>14</v>
      </c>
      <c r="D9521" t="s">
        <v>15</v>
      </c>
      <c r="E9521" t="s">
        <v>652</v>
      </c>
      <c r="F9521" s="1">
        <v>43353.40792824074</v>
      </c>
      <c r="G9521">
        <v>1</v>
      </c>
      <c r="H9521">
        <v>69.37</v>
      </c>
      <c r="I9521">
        <v>69.37</v>
      </c>
      <c r="J9521">
        <v>18</v>
      </c>
      <c r="K9521" t="s">
        <v>1543</v>
      </c>
      <c r="L9521">
        <v>2018</v>
      </c>
      <c r="M9521">
        <v>9</v>
      </c>
    </row>
    <row r="9522" spans="1:13" x14ac:dyDescent="0.25">
      <c r="A9522">
        <v>150316</v>
      </c>
      <c r="B9522" t="s">
        <v>726</v>
      </c>
      <c r="C9522" t="s">
        <v>14</v>
      </c>
      <c r="D9522" t="s">
        <v>15</v>
      </c>
      <c r="E9522" t="s">
        <v>652</v>
      </c>
      <c r="F9522" s="1">
        <v>43402.43408564815</v>
      </c>
      <c r="G9522">
        <v>1</v>
      </c>
      <c r="H9522">
        <v>68.7</v>
      </c>
      <c r="I9522">
        <v>68.7</v>
      </c>
      <c r="J9522">
        <v>18</v>
      </c>
      <c r="K9522" t="s">
        <v>1543</v>
      </c>
      <c r="L9522">
        <v>2018</v>
      </c>
      <c r="M9522">
        <v>10</v>
      </c>
    </row>
    <row r="9523" spans="1:13" x14ac:dyDescent="0.25">
      <c r="A9523">
        <v>150316</v>
      </c>
      <c r="B9523" t="s">
        <v>726</v>
      </c>
      <c r="C9523" t="s">
        <v>14</v>
      </c>
      <c r="D9523" t="s">
        <v>15</v>
      </c>
      <c r="E9523" t="s">
        <v>652</v>
      </c>
      <c r="F9523" s="1">
        <v>43437.50885416667</v>
      </c>
      <c r="G9523">
        <v>1</v>
      </c>
      <c r="H9523">
        <v>69.37</v>
      </c>
      <c r="I9523">
        <v>69.37</v>
      </c>
      <c r="J9523">
        <v>18</v>
      </c>
      <c r="K9523" t="s">
        <v>1543</v>
      </c>
      <c r="L9523">
        <v>2018</v>
      </c>
      <c r="M9523">
        <v>12</v>
      </c>
    </row>
    <row r="9524" spans="1:13" x14ac:dyDescent="0.25">
      <c r="A9524">
        <v>150316</v>
      </c>
      <c r="B9524" t="s">
        <v>726</v>
      </c>
      <c r="C9524" t="s">
        <v>14</v>
      </c>
      <c r="D9524" t="s">
        <v>15</v>
      </c>
      <c r="E9524" t="s">
        <v>652</v>
      </c>
      <c r="F9524" s="1">
        <v>43462.428368055553</v>
      </c>
      <c r="G9524">
        <v>1</v>
      </c>
      <c r="H9524">
        <v>69.37</v>
      </c>
      <c r="I9524">
        <v>69.37</v>
      </c>
      <c r="J9524">
        <v>18</v>
      </c>
      <c r="K9524" t="s">
        <v>1543</v>
      </c>
      <c r="L9524">
        <v>2018</v>
      </c>
      <c r="M9524">
        <v>12</v>
      </c>
    </row>
    <row r="9525" spans="1:13" x14ac:dyDescent="0.25">
      <c r="A9525">
        <v>150316</v>
      </c>
      <c r="B9525" t="s">
        <v>726</v>
      </c>
      <c r="C9525" t="s">
        <v>14</v>
      </c>
      <c r="D9525" t="s">
        <v>15</v>
      </c>
      <c r="E9525" t="s">
        <v>652</v>
      </c>
      <c r="F9525" s="1">
        <v>43479.409178240741</v>
      </c>
      <c r="G9525">
        <v>1</v>
      </c>
      <c r="H9525">
        <v>69.37</v>
      </c>
      <c r="I9525">
        <v>69.37</v>
      </c>
      <c r="J9525">
        <v>18</v>
      </c>
      <c r="K9525" t="s">
        <v>1543</v>
      </c>
      <c r="L9525">
        <v>2019</v>
      </c>
      <c r="M9525">
        <v>1</v>
      </c>
    </row>
    <row r="9526" spans="1:13" x14ac:dyDescent="0.25">
      <c r="A9526">
        <v>150318</v>
      </c>
      <c r="B9526" t="s">
        <v>725</v>
      </c>
      <c r="C9526" t="s">
        <v>14</v>
      </c>
      <c r="D9526" t="s">
        <v>15</v>
      </c>
      <c r="E9526" t="s">
        <v>652</v>
      </c>
      <c r="F9526" s="1">
        <v>43507.406377314815</v>
      </c>
      <c r="G9526">
        <v>1</v>
      </c>
      <c r="H9526">
        <v>209.3</v>
      </c>
      <c r="I9526">
        <v>209.3</v>
      </c>
      <c r="J9526">
        <v>18</v>
      </c>
      <c r="K9526" t="s">
        <v>1543</v>
      </c>
      <c r="L9526">
        <v>2019</v>
      </c>
      <c r="M9526">
        <v>2</v>
      </c>
    </row>
    <row r="9527" spans="1:13" x14ac:dyDescent="0.25">
      <c r="A9527">
        <v>150316</v>
      </c>
      <c r="B9527" t="s">
        <v>726</v>
      </c>
      <c r="C9527" t="s">
        <v>14</v>
      </c>
      <c r="D9527" t="s">
        <v>15</v>
      </c>
      <c r="E9527" t="s">
        <v>652</v>
      </c>
      <c r="F9527" s="1">
        <v>43563.420960648145</v>
      </c>
      <c r="G9527">
        <v>1</v>
      </c>
      <c r="H9527">
        <v>69.37</v>
      </c>
      <c r="I9527">
        <v>69.37</v>
      </c>
      <c r="J9527">
        <v>18</v>
      </c>
      <c r="K9527" t="s">
        <v>1543</v>
      </c>
      <c r="L9527">
        <v>2019</v>
      </c>
      <c r="M9527">
        <v>4</v>
      </c>
    </row>
    <row r="9528" spans="1:13" x14ac:dyDescent="0.25">
      <c r="A9528">
        <v>150318</v>
      </c>
      <c r="B9528" t="s">
        <v>725</v>
      </c>
      <c r="C9528" t="s">
        <v>14</v>
      </c>
      <c r="D9528" t="s">
        <v>15</v>
      </c>
      <c r="E9528" t="s">
        <v>652</v>
      </c>
      <c r="F9528" s="1">
        <v>43654.366527777776</v>
      </c>
      <c r="G9528">
        <v>1</v>
      </c>
      <c r="H9528">
        <v>209.11</v>
      </c>
      <c r="I9528">
        <v>209.11</v>
      </c>
      <c r="J9528">
        <v>18</v>
      </c>
      <c r="K9528" t="s">
        <v>1543</v>
      </c>
      <c r="L9528">
        <v>2019</v>
      </c>
      <c r="M9528">
        <v>7</v>
      </c>
    </row>
    <row r="9529" spans="1:13" x14ac:dyDescent="0.25">
      <c r="A9529">
        <v>150316</v>
      </c>
      <c r="B9529" t="s">
        <v>726</v>
      </c>
      <c r="C9529" t="s">
        <v>14</v>
      </c>
      <c r="D9529" t="s">
        <v>15</v>
      </c>
      <c r="E9529" t="s">
        <v>652</v>
      </c>
      <c r="F9529" s="1">
        <v>43689.338796296295</v>
      </c>
      <c r="G9529">
        <v>3</v>
      </c>
      <c r="H9529">
        <v>69.3</v>
      </c>
      <c r="I9529">
        <v>207.9</v>
      </c>
      <c r="J9529">
        <v>18</v>
      </c>
      <c r="K9529" t="s">
        <v>1543</v>
      </c>
      <c r="L9529">
        <v>2019</v>
      </c>
      <c r="M9529">
        <v>8</v>
      </c>
    </row>
    <row r="9530" spans="1:13" x14ac:dyDescent="0.25">
      <c r="A9530">
        <v>150318</v>
      </c>
      <c r="B9530" t="s">
        <v>725</v>
      </c>
      <c r="C9530" t="s">
        <v>14</v>
      </c>
      <c r="D9530" t="s">
        <v>15</v>
      </c>
      <c r="E9530" t="s">
        <v>652</v>
      </c>
      <c r="F9530" s="1">
        <v>43801.443842592591</v>
      </c>
      <c r="G9530">
        <v>1</v>
      </c>
      <c r="H9530">
        <v>209.06</v>
      </c>
      <c r="I9530">
        <v>209.06</v>
      </c>
      <c r="J9530">
        <v>18</v>
      </c>
      <c r="K9530" t="s">
        <v>1543</v>
      </c>
      <c r="L9530">
        <v>2019</v>
      </c>
      <c r="M9530">
        <v>12</v>
      </c>
    </row>
    <row r="9531" spans="1:13" x14ac:dyDescent="0.25">
      <c r="A9531">
        <v>148306</v>
      </c>
      <c r="B9531" t="s">
        <v>728</v>
      </c>
      <c r="C9531" t="s">
        <v>14</v>
      </c>
      <c r="D9531" t="s">
        <v>15</v>
      </c>
      <c r="E9531" t="s">
        <v>652</v>
      </c>
      <c r="F9531" s="1">
        <v>43045.410370370373</v>
      </c>
      <c r="G9531">
        <v>1</v>
      </c>
      <c r="H9531">
        <v>106.72</v>
      </c>
      <c r="I9531">
        <v>106.72</v>
      </c>
      <c r="J9531">
        <v>18</v>
      </c>
      <c r="K9531" t="s">
        <v>1543</v>
      </c>
      <c r="L9531">
        <v>2017</v>
      </c>
      <c r="M9531">
        <v>11</v>
      </c>
    </row>
    <row r="9532" spans="1:13" x14ac:dyDescent="0.25">
      <c r="A9532">
        <v>148306</v>
      </c>
      <c r="B9532" t="s">
        <v>728</v>
      </c>
      <c r="C9532" t="s">
        <v>14</v>
      </c>
      <c r="D9532" t="s">
        <v>15</v>
      </c>
      <c r="E9532" t="s">
        <v>652</v>
      </c>
      <c r="F9532" s="1">
        <v>43060.389479166668</v>
      </c>
      <c r="G9532">
        <v>1</v>
      </c>
      <c r="H9532">
        <v>106.72</v>
      </c>
      <c r="I9532">
        <v>106.72</v>
      </c>
      <c r="J9532">
        <v>18</v>
      </c>
      <c r="K9532" t="s">
        <v>1543</v>
      </c>
      <c r="L9532">
        <v>2017</v>
      </c>
      <c r="M9532">
        <v>11</v>
      </c>
    </row>
    <row r="9533" spans="1:13" x14ac:dyDescent="0.25">
      <c r="A9533">
        <v>148306</v>
      </c>
      <c r="B9533" t="s">
        <v>728</v>
      </c>
      <c r="C9533" t="s">
        <v>14</v>
      </c>
      <c r="D9533" t="s">
        <v>15</v>
      </c>
      <c r="E9533" t="s">
        <v>652</v>
      </c>
      <c r="F9533" s="1">
        <v>43563.420960648145</v>
      </c>
      <c r="G9533">
        <v>1</v>
      </c>
      <c r="H9533">
        <v>106.72</v>
      </c>
      <c r="I9533">
        <v>106.72</v>
      </c>
      <c r="J9533">
        <v>18</v>
      </c>
      <c r="K9533" t="s">
        <v>1543</v>
      </c>
      <c r="L9533">
        <v>2019</v>
      </c>
      <c r="M9533">
        <v>4</v>
      </c>
    </row>
    <row r="9534" spans="1:13" x14ac:dyDescent="0.25">
      <c r="A9534">
        <v>148306</v>
      </c>
      <c r="B9534" t="s">
        <v>728</v>
      </c>
      <c r="C9534" t="s">
        <v>14</v>
      </c>
      <c r="D9534" t="s">
        <v>15</v>
      </c>
      <c r="E9534" t="s">
        <v>652</v>
      </c>
      <c r="F9534" s="1">
        <v>43647.421956018516</v>
      </c>
      <c r="G9534">
        <v>1</v>
      </c>
      <c r="H9534">
        <v>106.62</v>
      </c>
      <c r="I9534">
        <v>106.62</v>
      </c>
      <c r="J9534">
        <v>18</v>
      </c>
      <c r="K9534" t="s">
        <v>1543</v>
      </c>
      <c r="L9534">
        <v>2019</v>
      </c>
      <c r="M9534">
        <v>7</v>
      </c>
    </row>
    <row r="9535" spans="1:13" x14ac:dyDescent="0.25">
      <c r="A9535">
        <v>850552</v>
      </c>
      <c r="B9535" t="s">
        <v>730</v>
      </c>
      <c r="C9535" t="s">
        <v>14</v>
      </c>
      <c r="D9535" t="s">
        <v>15</v>
      </c>
      <c r="E9535" t="s">
        <v>729</v>
      </c>
      <c r="F9535" s="1">
        <v>42961.396134259259</v>
      </c>
      <c r="G9535">
        <v>1</v>
      </c>
      <c r="H9535">
        <v>229.21</v>
      </c>
      <c r="I9535">
        <v>229.21</v>
      </c>
      <c r="J9535">
        <v>18</v>
      </c>
      <c r="K9535" t="s">
        <v>1543</v>
      </c>
      <c r="L9535">
        <v>2017</v>
      </c>
      <c r="M9535">
        <v>8</v>
      </c>
    </row>
    <row r="9536" spans="1:13" x14ac:dyDescent="0.25">
      <c r="A9536">
        <v>102360</v>
      </c>
      <c r="B9536" t="s">
        <v>1806</v>
      </c>
      <c r="C9536" t="s">
        <v>14</v>
      </c>
      <c r="D9536" t="s">
        <v>15</v>
      </c>
      <c r="E9536" t="s">
        <v>1283</v>
      </c>
      <c r="F9536" s="1">
        <v>43256.437060185184</v>
      </c>
      <c r="G9536">
        <v>1</v>
      </c>
      <c r="H9536">
        <v>78.86</v>
      </c>
      <c r="I9536">
        <v>78.86</v>
      </c>
      <c r="J9536">
        <v>18</v>
      </c>
      <c r="K9536" t="s">
        <v>1543</v>
      </c>
      <c r="L9536">
        <v>2018</v>
      </c>
      <c r="M9536">
        <v>6</v>
      </c>
    </row>
    <row r="9537" spans="1:13" x14ac:dyDescent="0.25">
      <c r="A9537">
        <v>102360</v>
      </c>
      <c r="B9537" t="s">
        <v>1806</v>
      </c>
      <c r="C9537" t="s">
        <v>14</v>
      </c>
      <c r="D9537" t="s">
        <v>15</v>
      </c>
      <c r="E9537" t="s">
        <v>1283</v>
      </c>
      <c r="F9537" s="1">
        <v>43675.493275462963</v>
      </c>
      <c r="G9537">
        <v>1</v>
      </c>
      <c r="H9537">
        <v>78.849999999999994</v>
      </c>
      <c r="I9537">
        <v>78.849999999999994</v>
      </c>
      <c r="J9537">
        <v>18</v>
      </c>
      <c r="K9537" t="s">
        <v>1543</v>
      </c>
      <c r="L9537">
        <v>2019</v>
      </c>
      <c r="M9537">
        <v>7</v>
      </c>
    </row>
    <row r="9538" spans="1:13" x14ac:dyDescent="0.25">
      <c r="A9538">
        <v>849317</v>
      </c>
      <c r="B9538" t="s">
        <v>1286</v>
      </c>
      <c r="C9538" t="s">
        <v>14</v>
      </c>
      <c r="D9538" t="s">
        <v>15</v>
      </c>
      <c r="E9538" t="s">
        <v>1287</v>
      </c>
      <c r="F9538" s="1">
        <v>43374.413958333331</v>
      </c>
      <c r="G9538">
        <v>1</v>
      </c>
      <c r="H9538">
        <v>88.63</v>
      </c>
      <c r="I9538">
        <v>88.63</v>
      </c>
      <c r="J9538">
        <v>18</v>
      </c>
      <c r="K9538" t="s">
        <v>1543</v>
      </c>
      <c r="L9538">
        <v>2018</v>
      </c>
      <c r="M9538">
        <v>10</v>
      </c>
    </row>
    <row r="9539" spans="1:13" x14ac:dyDescent="0.25">
      <c r="A9539">
        <v>197782</v>
      </c>
      <c r="B9539" t="s">
        <v>1289</v>
      </c>
      <c r="C9539" t="s">
        <v>14</v>
      </c>
      <c r="D9539" t="s">
        <v>15</v>
      </c>
      <c r="E9539" t="s">
        <v>1290</v>
      </c>
      <c r="F9539" s="1">
        <v>43038.42628472222</v>
      </c>
      <c r="G9539">
        <v>1</v>
      </c>
      <c r="H9539">
        <v>383.57</v>
      </c>
      <c r="I9539">
        <v>383.57</v>
      </c>
      <c r="J9539">
        <v>18</v>
      </c>
      <c r="K9539" t="s">
        <v>1543</v>
      </c>
      <c r="L9539">
        <v>2017</v>
      </c>
      <c r="M9539">
        <v>10</v>
      </c>
    </row>
    <row r="9540" spans="1:13" x14ac:dyDescent="0.25">
      <c r="A9540">
        <v>159104</v>
      </c>
      <c r="B9540" t="s">
        <v>1807</v>
      </c>
      <c r="C9540" t="s">
        <v>14</v>
      </c>
      <c r="D9540" t="s">
        <v>27</v>
      </c>
      <c r="E9540" t="s">
        <v>950</v>
      </c>
      <c r="F9540" s="1">
        <v>42772.462476851855</v>
      </c>
      <c r="G9540">
        <v>1</v>
      </c>
      <c r="H9540">
        <v>104.12</v>
      </c>
      <c r="I9540">
        <v>104.12</v>
      </c>
      <c r="J9540">
        <v>18</v>
      </c>
      <c r="K9540" t="s">
        <v>1543</v>
      </c>
      <c r="L9540">
        <v>2017</v>
      </c>
      <c r="M9540">
        <v>2</v>
      </c>
    </row>
    <row r="9541" spans="1:13" x14ac:dyDescent="0.25">
      <c r="A9541">
        <v>197864</v>
      </c>
      <c r="B9541" t="s">
        <v>733</v>
      </c>
      <c r="C9541" t="s">
        <v>14</v>
      </c>
      <c r="D9541" t="s">
        <v>15</v>
      </c>
      <c r="E9541" t="s">
        <v>734</v>
      </c>
      <c r="F9541" s="1">
        <v>42748.551134259258</v>
      </c>
      <c r="G9541">
        <v>1</v>
      </c>
      <c r="H9541">
        <v>302.52</v>
      </c>
      <c r="I9541">
        <v>302.52</v>
      </c>
      <c r="J9541">
        <v>18</v>
      </c>
      <c r="K9541" t="s">
        <v>1543</v>
      </c>
      <c r="L9541">
        <v>2017</v>
      </c>
      <c r="M9541">
        <v>1</v>
      </c>
    </row>
    <row r="9542" spans="1:13" x14ac:dyDescent="0.25">
      <c r="A9542">
        <v>197864</v>
      </c>
      <c r="B9542" t="s">
        <v>733</v>
      </c>
      <c r="C9542" t="s">
        <v>14</v>
      </c>
      <c r="D9542" t="s">
        <v>15</v>
      </c>
      <c r="E9542" t="s">
        <v>734</v>
      </c>
      <c r="F9542" s="1">
        <v>42758.432291666664</v>
      </c>
      <c r="G9542">
        <v>1</v>
      </c>
      <c r="H9542">
        <v>302.52</v>
      </c>
      <c r="I9542">
        <v>302.52</v>
      </c>
      <c r="J9542">
        <v>18</v>
      </c>
      <c r="K9542" t="s">
        <v>1543</v>
      </c>
      <c r="L9542">
        <v>2017</v>
      </c>
      <c r="M9542">
        <v>1</v>
      </c>
    </row>
    <row r="9543" spans="1:13" x14ac:dyDescent="0.25">
      <c r="A9543">
        <v>197864</v>
      </c>
      <c r="B9543" t="s">
        <v>733</v>
      </c>
      <c r="C9543" t="s">
        <v>14</v>
      </c>
      <c r="D9543" t="s">
        <v>15</v>
      </c>
      <c r="E9543" t="s">
        <v>734</v>
      </c>
      <c r="F9543" s="1">
        <v>42772.462476851855</v>
      </c>
      <c r="G9543">
        <v>1</v>
      </c>
      <c r="H9543">
        <v>302.52</v>
      </c>
      <c r="I9543">
        <v>302.52</v>
      </c>
      <c r="J9543">
        <v>18</v>
      </c>
      <c r="K9543" t="s">
        <v>1543</v>
      </c>
      <c r="L9543">
        <v>2017</v>
      </c>
      <c r="M9543">
        <v>2</v>
      </c>
    </row>
    <row r="9544" spans="1:13" x14ac:dyDescent="0.25">
      <c r="A9544">
        <v>197864</v>
      </c>
      <c r="B9544" t="s">
        <v>733</v>
      </c>
      <c r="C9544" t="s">
        <v>14</v>
      </c>
      <c r="D9544" t="s">
        <v>15</v>
      </c>
      <c r="E9544" t="s">
        <v>734</v>
      </c>
      <c r="F9544" s="1">
        <v>43399.530034722222</v>
      </c>
      <c r="G9544">
        <v>1</v>
      </c>
      <c r="H9544">
        <v>300.43</v>
      </c>
      <c r="I9544">
        <v>300.43</v>
      </c>
      <c r="J9544">
        <v>18</v>
      </c>
      <c r="K9544" t="s">
        <v>1543</v>
      </c>
      <c r="L9544">
        <v>2018</v>
      </c>
      <c r="M9544">
        <v>10</v>
      </c>
    </row>
    <row r="9545" spans="1:13" x14ac:dyDescent="0.25">
      <c r="A9545">
        <v>176921</v>
      </c>
      <c r="B9545" t="s">
        <v>1808</v>
      </c>
      <c r="C9545" t="s">
        <v>14</v>
      </c>
      <c r="D9545" t="s">
        <v>15</v>
      </c>
      <c r="E9545" t="s">
        <v>1809</v>
      </c>
      <c r="F9545" s="1">
        <v>43761.491215277776</v>
      </c>
      <c r="G9545">
        <v>1</v>
      </c>
      <c r="H9545">
        <v>132.91999999999999</v>
      </c>
      <c r="I9545">
        <v>132.91999999999999</v>
      </c>
      <c r="J9545">
        <v>18</v>
      </c>
      <c r="K9545" t="s">
        <v>1543</v>
      </c>
      <c r="L9545">
        <v>2019</v>
      </c>
      <c r="M9545">
        <v>10</v>
      </c>
    </row>
    <row r="9546" spans="1:13" x14ac:dyDescent="0.25">
      <c r="A9546">
        <v>176921</v>
      </c>
      <c r="B9546" t="s">
        <v>1808</v>
      </c>
      <c r="C9546" t="s">
        <v>14</v>
      </c>
      <c r="D9546" t="s">
        <v>15</v>
      </c>
      <c r="E9546" t="s">
        <v>1809</v>
      </c>
      <c r="F9546" s="1">
        <v>43775.514699074076</v>
      </c>
      <c r="G9546">
        <v>1</v>
      </c>
      <c r="H9546">
        <v>132.91999999999999</v>
      </c>
      <c r="I9546">
        <v>132.91999999999999</v>
      </c>
      <c r="J9546">
        <v>18</v>
      </c>
      <c r="K9546" t="s">
        <v>1543</v>
      </c>
      <c r="L9546">
        <v>2019</v>
      </c>
      <c r="M9546">
        <v>11</v>
      </c>
    </row>
    <row r="9547" spans="1:13" x14ac:dyDescent="0.25">
      <c r="A9547">
        <v>849695</v>
      </c>
      <c r="B9547" t="s">
        <v>1291</v>
      </c>
      <c r="C9547" t="s">
        <v>14</v>
      </c>
      <c r="D9547" t="s">
        <v>15</v>
      </c>
      <c r="E9547" t="s">
        <v>1292</v>
      </c>
      <c r="F9547" s="1">
        <v>42744.44972222222</v>
      </c>
      <c r="G9547">
        <v>1</v>
      </c>
      <c r="H9547">
        <v>929.75</v>
      </c>
      <c r="I9547">
        <v>929.75</v>
      </c>
      <c r="J9547">
        <v>18</v>
      </c>
      <c r="K9547" t="s">
        <v>1543</v>
      </c>
      <c r="L9547">
        <v>2017</v>
      </c>
      <c r="M9547">
        <v>1</v>
      </c>
    </row>
    <row r="9548" spans="1:13" x14ac:dyDescent="0.25">
      <c r="A9548">
        <v>849695</v>
      </c>
      <c r="B9548" t="s">
        <v>1291</v>
      </c>
      <c r="C9548" t="s">
        <v>14</v>
      </c>
      <c r="D9548" t="s">
        <v>15</v>
      </c>
      <c r="E9548" t="s">
        <v>1292</v>
      </c>
      <c r="F9548" s="1">
        <v>42793.416712962964</v>
      </c>
      <c r="G9548">
        <v>1</v>
      </c>
      <c r="H9548">
        <v>929.75</v>
      </c>
      <c r="I9548">
        <v>929.75</v>
      </c>
      <c r="J9548">
        <v>18</v>
      </c>
      <c r="K9548" t="s">
        <v>1543</v>
      </c>
      <c r="L9548">
        <v>2017</v>
      </c>
      <c r="M9548">
        <v>2</v>
      </c>
    </row>
    <row r="9549" spans="1:13" x14ac:dyDescent="0.25">
      <c r="A9549">
        <v>849695</v>
      </c>
      <c r="B9549" t="s">
        <v>1291</v>
      </c>
      <c r="C9549" t="s">
        <v>14</v>
      </c>
      <c r="D9549" t="s">
        <v>15</v>
      </c>
      <c r="E9549" t="s">
        <v>1292</v>
      </c>
      <c r="F9549" s="1">
        <v>42800.413576388892</v>
      </c>
      <c r="G9549">
        <v>1</v>
      </c>
      <c r="H9549">
        <v>929.75</v>
      </c>
      <c r="I9549">
        <v>929.75</v>
      </c>
      <c r="J9549">
        <v>18</v>
      </c>
      <c r="K9549" t="s">
        <v>1543</v>
      </c>
      <c r="L9549">
        <v>2017</v>
      </c>
      <c r="M9549">
        <v>3</v>
      </c>
    </row>
    <row r="9550" spans="1:13" x14ac:dyDescent="0.25">
      <c r="A9550">
        <v>849695</v>
      </c>
      <c r="B9550" t="s">
        <v>1291</v>
      </c>
      <c r="C9550" t="s">
        <v>14</v>
      </c>
      <c r="D9550" t="s">
        <v>15</v>
      </c>
      <c r="E9550" t="s">
        <v>1292</v>
      </c>
      <c r="F9550" s="1">
        <v>42808.417766203704</v>
      </c>
      <c r="G9550">
        <v>1</v>
      </c>
      <c r="H9550">
        <v>929.75</v>
      </c>
      <c r="I9550">
        <v>929.75</v>
      </c>
      <c r="J9550">
        <v>18</v>
      </c>
      <c r="K9550" t="s">
        <v>1543</v>
      </c>
      <c r="L9550">
        <v>2017</v>
      </c>
      <c r="M9550">
        <v>3</v>
      </c>
    </row>
    <row r="9551" spans="1:13" x14ac:dyDescent="0.25">
      <c r="A9551">
        <v>849695</v>
      </c>
      <c r="B9551" t="s">
        <v>1291</v>
      </c>
      <c r="C9551" t="s">
        <v>14</v>
      </c>
      <c r="D9551" t="s">
        <v>15</v>
      </c>
      <c r="E9551" t="s">
        <v>1292</v>
      </c>
      <c r="F9551" s="1">
        <v>42916.525277777779</v>
      </c>
      <c r="G9551">
        <v>2</v>
      </c>
      <c r="H9551">
        <v>929.75</v>
      </c>
      <c r="I9551">
        <v>1859.5</v>
      </c>
      <c r="J9551">
        <v>18</v>
      </c>
      <c r="K9551" t="s">
        <v>1543</v>
      </c>
      <c r="L9551">
        <v>2017</v>
      </c>
      <c r="M9551">
        <v>6</v>
      </c>
    </row>
    <row r="9552" spans="1:13" x14ac:dyDescent="0.25">
      <c r="A9552">
        <v>849695</v>
      </c>
      <c r="B9552" t="s">
        <v>1291</v>
      </c>
      <c r="C9552" t="s">
        <v>14</v>
      </c>
      <c r="D9552" t="s">
        <v>15</v>
      </c>
      <c r="E9552" t="s">
        <v>1292</v>
      </c>
      <c r="F9552" s="1">
        <v>43096.297222222223</v>
      </c>
      <c r="G9552">
        <v>1</v>
      </c>
      <c r="H9552">
        <v>929.75</v>
      </c>
      <c r="I9552">
        <v>929.75</v>
      </c>
      <c r="J9552">
        <v>18</v>
      </c>
      <c r="K9552" t="s">
        <v>1543</v>
      </c>
      <c r="L9552">
        <v>2017</v>
      </c>
      <c r="M9552">
        <v>12</v>
      </c>
    </row>
    <row r="9553" spans="1:13" x14ac:dyDescent="0.25">
      <c r="A9553">
        <v>849695</v>
      </c>
      <c r="B9553" t="s">
        <v>1291</v>
      </c>
      <c r="C9553" t="s">
        <v>14</v>
      </c>
      <c r="D9553" t="s">
        <v>15</v>
      </c>
      <c r="E9553" t="s">
        <v>1292</v>
      </c>
      <c r="F9553" s="1">
        <v>43108.437719907408</v>
      </c>
      <c r="G9553">
        <v>1</v>
      </c>
      <c r="H9553">
        <v>929.75</v>
      </c>
      <c r="I9553">
        <v>929.75</v>
      </c>
      <c r="J9553">
        <v>18</v>
      </c>
      <c r="K9553" t="s">
        <v>1543</v>
      </c>
      <c r="L9553">
        <v>2018</v>
      </c>
      <c r="M9553">
        <v>1</v>
      </c>
    </row>
    <row r="9554" spans="1:13" x14ac:dyDescent="0.25">
      <c r="A9554">
        <v>849695</v>
      </c>
      <c r="B9554" t="s">
        <v>1291</v>
      </c>
      <c r="C9554" t="s">
        <v>14</v>
      </c>
      <c r="D9554" t="s">
        <v>15</v>
      </c>
      <c r="E9554" t="s">
        <v>1292</v>
      </c>
      <c r="F9554" s="1">
        <v>43115.416388888887</v>
      </c>
      <c r="G9554">
        <v>1</v>
      </c>
      <c r="H9554">
        <v>929.75</v>
      </c>
      <c r="I9554">
        <v>929.75</v>
      </c>
      <c r="J9554">
        <v>18</v>
      </c>
      <c r="K9554" t="s">
        <v>1543</v>
      </c>
      <c r="L9554">
        <v>2018</v>
      </c>
      <c r="M9554">
        <v>1</v>
      </c>
    </row>
    <row r="9555" spans="1:13" x14ac:dyDescent="0.25">
      <c r="A9555">
        <v>849695</v>
      </c>
      <c r="B9555" t="s">
        <v>1291</v>
      </c>
      <c r="C9555" t="s">
        <v>14</v>
      </c>
      <c r="D9555" t="s">
        <v>15</v>
      </c>
      <c r="E9555" t="s">
        <v>1292</v>
      </c>
      <c r="F9555" s="1">
        <v>43164.410092592596</v>
      </c>
      <c r="G9555">
        <v>1</v>
      </c>
      <c r="H9555">
        <v>929.75</v>
      </c>
      <c r="I9555">
        <v>929.75</v>
      </c>
      <c r="J9555">
        <v>18</v>
      </c>
      <c r="K9555" t="s">
        <v>1543</v>
      </c>
      <c r="L9555">
        <v>2018</v>
      </c>
      <c r="M9555">
        <v>3</v>
      </c>
    </row>
    <row r="9556" spans="1:13" x14ac:dyDescent="0.25">
      <c r="A9556">
        <v>849695</v>
      </c>
      <c r="B9556" t="s">
        <v>1291</v>
      </c>
      <c r="C9556" t="s">
        <v>14</v>
      </c>
      <c r="D9556" t="s">
        <v>15</v>
      </c>
      <c r="E9556" t="s">
        <v>1292</v>
      </c>
      <c r="F9556" s="1">
        <v>43217.373819444445</v>
      </c>
      <c r="G9556">
        <v>1</v>
      </c>
      <c r="H9556">
        <v>929.75</v>
      </c>
      <c r="I9556">
        <v>929.75</v>
      </c>
      <c r="J9556">
        <v>18</v>
      </c>
      <c r="K9556" t="s">
        <v>1543</v>
      </c>
      <c r="L9556">
        <v>2018</v>
      </c>
      <c r="M9556">
        <v>4</v>
      </c>
    </row>
    <row r="9557" spans="1:13" x14ac:dyDescent="0.25">
      <c r="A9557">
        <v>849695</v>
      </c>
      <c r="B9557" t="s">
        <v>1291</v>
      </c>
      <c r="C9557" t="s">
        <v>14</v>
      </c>
      <c r="D9557" t="s">
        <v>15</v>
      </c>
      <c r="E9557" t="s">
        <v>1292</v>
      </c>
      <c r="F9557" s="1">
        <v>43234.357372685183</v>
      </c>
      <c r="G9557">
        <v>1</v>
      </c>
      <c r="H9557">
        <v>929.75</v>
      </c>
      <c r="I9557">
        <v>929.75</v>
      </c>
      <c r="J9557">
        <v>18</v>
      </c>
      <c r="K9557" t="s">
        <v>1543</v>
      </c>
      <c r="L9557">
        <v>2018</v>
      </c>
      <c r="M9557">
        <v>5</v>
      </c>
    </row>
    <row r="9558" spans="1:13" x14ac:dyDescent="0.25">
      <c r="A9558">
        <v>849695</v>
      </c>
      <c r="B9558" t="s">
        <v>1291</v>
      </c>
      <c r="C9558" t="s">
        <v>14</v>
      </c>
      <c r="D9558" t="s">
        <v>15</v>
      </c>
      <c r="E9558" t="s">
        <v>1292</v>
      </c>
      <c r="F9558" s="1">
        <v>43241.399560185186</v>
      </c>
      <c r="G9558">
        <v>1</v>
      </c>
      <c r="H9558">
        <v>929.75</v>
      </c>
      <c r="I9558">
        <v>929.75</v>
      </c>
      <c r="J9558">
        <v>18</v>
      </c>
      <c r="K9558" t="s">
        <v>1543</v>
      </c>
      <c r="L9558">
        <v>2018</v>
      </c>
      <c r="M9558">
        <v>5</v>
      </c>
    </row>
    <row r="9559" spans="1:13" x14ac:dyDescent="0.25">
      <c r="A9559">
        <v>849695</v>
      </c>
      <c r="B9559" t="s">
        <v>1291</v>
      </c>
      <c r="C9559" t="s">
        <v>14</v>
      </c>
      <c r="D9559" t="s">
        <v>15</v>
      </c>
      <c r="E9559" t="s">
        <v>1292</v>
      </c>
      <c r="F9559" s="1">
        <v>43346.412083333336</v>
      </c>
      <c r="G9559">
        <v>1</v>
      </c>
      <c r="H9559">
        <v>929.75</v>
      </c>
      <c r="I9559">
        <v>929.75</v>
      </c>
      <c r="J9559">
        <v>18</v>
      </c>
      <c r="K9559" t="s">
        <v>1543</v>
      </c>
      <c r="L9559">
        <v>2018</v>
      </c>
      <c r="M9559">
        <v>9</v>
      </c>
    </row>
    <row r="9560" spans="1:13" x14ac:dyDescent="0.25">
      <c r="A9560">
        <v>849695</v>
      </c>
      <c r="B9560" t="s">
        <v>1291</v>
      </c>
      <c r="C9560" t="s">
        <v>14</v>
      </c>
      <c r="D9560" t="s">
        <v>15</v>
      </c>
      <c r="E9560" t="s">
        <v>1292</v>
      </c>
      <c r="F9560" s="1">
        <v>43346.412083333336</v>
      </c>
      <c r="G9560">
        <v>1</v>
      </c>
      <c r="H9560">
        <v>929.75</v>
      </c>
      <c r="I9560">
        <v>929.75</v>
      </c>
      <c r="J9560">
        <v>18</v>
      </c>
      <c r="K9560" t="s">
        <v>1543</v>
      </c>
      <c r="L9560">
        <v>2018</v>
      </c>
      <c r="M9560">
        <v>9</v>
      </c>
    </row>
    <row r="9561" spans="1:13" x14ac:dyDescent="0.25">
      <c r="A9561">
        <v>849695</v>
      </c>
      <c r="B9561" t="s">
        <v>1291</v>
      </c>
      <c r="C9561" t="s">
        <v>14</v>
      </c>
      <c r="D9561" t="s">
        <v>15</v>
      </c>
      <c r="E9561" t="s">
        <v>1292</v>
      </c>
      <c r="F9561" s="1">
        <v>43444.603877314818</v>
      </c>
      <c r="G9561">
        <v>1</v>
      </c>
      <c r="H9561">
        <v>929.75</v>
      </c>
      <c r="I9561">
        <v>929.75</v>
      </c>
      <c r="J9561">
        <v>18</v>
      </c>
      <c r="K9561" t="s">
        <v>1543</v>
      </c>
      <c r="L9561">
        <v>2018</v>
      </c>
      <c r="M9561">
        <v>12</v>
      </c>
    </row>
    <row r="9562" spans="1:13" x14ac:dyDescent="0.25">
      <c r="A9562">
        <v>849695</v>
      </c>
      <c r="B9562" t="s">
        <v>1291</v>
      </c>
      <c r="C9562" t="s">
        <v>14</v>
      </c>
      <c r="D9562" t="s">
        <v>15</v>
      </c>
      <c r="E9562" t="s">
        <v>1292</v>
      </c>
      <c r="F9562" s="1">
        <v>43476.593391203707</v>
      </c>
      <c r="G9562">
        <v>1</v>
      </c>
      <c r="H9562">
        <v>929.75</v>
      </c>
      <c r="I9562">
        <v>929.75</v>
      </c>
      <c r="J9562">
        <v>18</v>
      </c>
      <c r="K9562" t="s">
        <v>1543</v>
      </c>
      <c r="L9562">
        <v>2019</v>
      </c>
      <c r="M9562">
        <v>1</v>
      </c>
    </row>
    <row r="9563" spans="1:13" x14ac:dyDescent="0.25">
      <c r="A9563">
        <v>849695</v>
      </c>
      <c r="B9563" t="s">
        <v>1291</v>
      </c>
      <c r="C9563" t="s">
        <v>14</v>
      </c>
      <c r="D9563" t="s">
        <v>15</v>
      </c>
      <c r="E9563" t="s">
        <v>1292</v>
      </c>
      <c r="F9563" s="1">
        <v>43549.435300925928</v>
      </c>
      <c r="G9563">
        <v>2</v>
      </c>
      <c r="H9563">
        <v>929.75</v>
      </c>
      <c r="I9563">
        <v>1859.5</v>
      </c>
      <c r="J9563">
        <v>18</v>
      </c>
      <c r="K9563" t="s">
        <v>1543</v>
      </c>
      <c r="L9563">
        <v>2019</v>
      </c>
      <c r="M9563">
        <v>3</v>
      </c>
    </row>
    <row r="9564" spans="1:13" x14ac:dyDescent="0.25">
      <c r="A9564">
        <v>849695</v>
      </c>
      <c r="B9564" t="s">
        <v>1291</v>
      </c>
      <c r="C9564" t="s">
        <v>14</v>
      </c>
      <c r="D9564" t="s">
        <v>15</v>
      </c>
      <c r="E9564" t="s">
        <v>1292</v>
      </c>
      <c r="F9564" s="1">
        <v>43619.372534722221</v>
      </c>
      <c r="G9564">
        <v>2</v>
      </c>
      <c r="H9564">
        <v>929.75</v>
      </c>
      <c r="I9564">
        <v>1859.5</v>
      </c>
      <c r="J9564">
        <v>18</v>
      </c>
      <c r="K9564" t="s">
        <v>1543</v>
      </c>
      <c r="L9564">
        <v>2019</v>
      </c>
      <c r="M9564">
        <v>6</v>
      </c>
    </row>
    <row r="9565" spans="1:13" x14ac:dyDescent="0.25">
      <c r="A9565">
        <v>849695</v>
      </c>
      <c r="B9565" t="s">
        <v>1291</v>
      </c>
      <c r="C9565" t="s">
        <v>14</v>
      </c>
      <c r="D9565" t="s">
        <v>15</v>
      </c>
      <c r="E9565" t="s">
        <v>1292</v>
      </c>
      <c r="F9565" s="1">
        <v>43654.366527777776</v>
      </c>
      <c r="G9565">
        <v>1</v>
      </c>
      <c r="H9565">
        <v>929.75</v>
      </c>
      <c r="I9565">
        <v>929.75</v>
      </c>
      <c r="J9565">
        <v>18</v>
      </c>
      <c r="K9565" t="s">
        <v>1543</v>
      </c>
      <c r="L9565">
        <v>2019</v>
      </c>
      <c r="M9565">
        <v>7</v>
      </c>
    </row>
    <row r="9566" spans="1:13" x14ac:dyDescent="0.25">
      <c r="A9566">
        <v>849695</v>
      </c>
      <c r="B9566" t="s">
        <v>1291</v>
      </c>
      <c r="C9566" t="s">
        <v>14</v>
      </c>
      <c r="D9566" t="s">
        <v>15</v>
      </c>
      <c r="E9566" t="s">
        <v>1292</v>
      </c>
      <c r="F9566" s="1">
        <v>43710.419942129629</v>
      </c>
      <c r="G9566">
        <v>1</v>
      </c>
      <c r="H9566">
        <v>929.75</v>
      </c>
      <c r="I9566">
        <v>929.75</v>
      </c>
      <c r="J9566">
        <v>18</v>
      </c>
      <c r="K9566" t="s">
        <v>1543</v>
      </c>
      <c r="L9566">
        <v>2019</v>
      </c>
      <c r="M9566">
        <v>9</v>
      </c>
    </row>
    <row r="9567" spans="1:13" x14ac:dyDescent="0.25">
      <c r="A9567">
        <v>849695</v>
      </c>
      <c r="B9567" t="s">
        <v>1291</v>
      </c>
      <c r="C9567" t="s">
        <v>14</v>
      </c>
      <c r="D9567" t="s">
        <v>15</v>
      </c>
      <c r="E9567" t="s">
        <v>1292</v>
      </c>
      <c r="F9567" s="1">
        <v>43745.460821759261</v>
      </c>
      <c r="G9567">
        <v>1</v>
      </c>
      <c r="H9567">
        <v>929.75</v>
      </c>
      <c r="I9567">
        <v>929.75</v>
      </c>
      <c r="J9567">
        <v>18</v>
      </c>
      <c r="K9567" t="s">
        <v>1543</v>
      </c>
      <c r="L9567">
        <v>2019</v>
      </c>
      <c r="M9567">
        <v>10</v>
      </c>
    </row>
    <row r="9568" spans="1:13" x14ac:dyDescent="0.25">
      <c r="A9568">
        <v>849695</v>
      </c>
      <c r="B9568" t="s">
        <v>1291</v>
      </c>
      <c r="C9568" t="s">
        <v>14</v>
      </c>
      <c r="D9568" t="s">
        <v>15</v>
      </c>
      <c r="E9568" t="s">
        <v>1292</v>
      </c>
      <c r="F9568" s="1">
        <v>43775.417245370372</v>
      </c>
      <c r="G9568">
        <v>2</v>
      </c>
      <c r="H9568">
        <v>929.75</v>
      </c>
      <c r="I9568">
        <v>1859.5</v>
      </c>
      <c r="J9568">
        <v>18</v>
      </c>
      <c r="K9568" t="s">
        <v>1543</v>
      </c>
      <c r="L9568">
        <v>2019</v>
      </c>
      <c r="M9568">
        <v>11</v>
      </c>
    </row>
    <row r="9569" spans="1:13" x14ac:dyDescent="0.25">
      <c r="A9569">
        <v>849695</v>
      </c>
      <c r="B9569" t="s">
        <v>1291</v>
      </c>
      <c r="C9569" t="s">
        <v>14</v>
      </c>
      <c r="D9569" t="s">
        <v>15</v>
      </c>
      <c r="E9569" t="s">
        <v>1292</v>
      </c>
      <c r="F9569" s="1">
        <v>43780.378553240742</v>
      </c>
      <c r="G9569">
        <v>1</v>
      </c>
      <c r="H9569">
        <v>929.75</v>
      </c>
      <c r="I9569">
        <v>929.75</v>
      </c>
      <c r="J9569">
        <v>18</v>
      </c>
      <c r="K9569" t="s">
        <v>1543</v>
      </c>
      <c r="L9569">
        <v>2019</v>
      </c>
      <c r="M9569">
        <v>11</v>
      </c>
    </row>
    <row r="9570" spans="1:13" x14ac:dyDescent="0.25">
      <c r="A9570">
        <v>849695</v>
      </c>
      <c r="B9570" t="s">
        <v>1291</v>
      </c>
      <c r="C9570" t="s">
        <v>14</v>
      </c>
      <c r="D9570" t="s">
        <v>15</v>
      </c>
      <c r="E9570" t="s">
        <v>1292</v>
      </c>
      <c r="F9570" s="1">
        <v>43780.378553240742</v>
      </c>
      <c r="G9570">
        <v>1</v>
      </c>
      <c r="H9570">
        <v>929.75</v>
      </c>
      <c r="I9570">
        <v>929.75</v>
      </c>
      <c r="J9570">
        <v>18</v>
      </c>
      <c r="K9570" t="s">
        <v>1543</v>
      </c>
      <c r="L9570">
        <v>2019</v>
      </c>
      <c r="M9570">
        <v>11</v>
      </c>
    </row>
    <row r="9571" spans="1:13" x14ac:dyDescent="0.25">
      <c r="A9571">
        <v>186198</v>
      </c>
      <c r="B9571" t="s">
        <v>1293</v>
      </c>
      <c r="C9571" t="s">
        <v>14</v>
      </c>
      <c r="D9571" t="s">
        <v>15</v>
      </c>
      <c r="E9571" t="s">
        <v>1294</v>
      </c>
      <c r="F9571" s="1">
        <v>43752.472314814811</v>
      </c>
      <c r="G9571">
        <v>2</v>
      </c>
      <c r="H9571">
        <v>44.19</v>
      </c>
      <c r="I9571">
        <v>88.38</v>
      </c>
      <c r="J9571">
        <v>18</v>
      </c>
      <c r="K9571" t="s">
        <v>1543</v>
      </c>
      <c r="L9571">
        <v>2019</v>
      </c>
      <c r="M9571">
        <v>10</v>
      </c>
    </row>
    <row r="9572" spans="1:13" x14ac:dyDescent="0.25">
      <c r="A9572">
        <v>186198</v>
      </c>
      <c r="B9572" t="s">
        <v>1293</v>
      </c>
      <c r="C9572" t="s">
        <v>14</v>
      </c>
      <c r="D9572" t="s">
        <v>15</v>
      </c>
      <c r="E9572" t="s">
        <v>1294</v>
      </c>
      <c r="F9572" s="1">
        <v>43759.320381944446</v>
      </c>
      <c r="G9572">
        <v>1</v>
      </c>
      <c r="H9572">
        <v>44.19</v>
      </c>
      <c r="I9572">
        <v>44.19</v>
      </c>
      <c r="J9572">
        <v>18</v>
      </c>
      <c r="K9572" t="s">
        <v>1543</v>
      </c>
      <c r="L9572">
        <v>2019</v>
      </c>
      <c r="M9572">
        <v>10</v>
      </c>
    </row>
    <row r="9573" spans="1:13" x14ac:dyDescent="0.25">
      <c r="A9573">
        <v>849896</v>
      </c>
      <c r="B9573" t="s">
        <v>735</v>
      </c>
      <c r="C9573" t="s">
        <v>14</v>
      </c>
      <c r="D9573" t="s">
        <v>15</v>
      </c>
      <c r="E9573" t="s">
        <v>736</v>
      </c>
      <c r="F9573" s="1">
        <v>43752.472314814811</v>
      </c>
      <c r="G9573">
        <v>1</v>
      </c>
      <c r="H9573">
        <v>157.44</v>
      </c>
      <c r="I9573">
        <v>157.44</v>
      </c>
      <c r="J9573">
        <v>18</v>
      </c>
      <c r="K9573" t="s">
        <v>1543</v>
      </c>
      <c r="L9573">
        <v>2019</v>
      </c>
      <c r="M9573">
        <v>10</v>
      </c>
    </row>
    <row r="9574" spans="1:13" x14ac:dyDescent="0.25">
      <c r="A9574">
        <v>849320</v>
      </c>
      <c r="B9574" t="s">
        <v>737</v>
      </c>
      <c r="C9574" t="s">
        <v>14</v>
      </c>
      <c r="D9574" t="s">
        <v>15</v>
      </c>
      <c r="E9574" t="s">
        <v>736</v>
      </c>
      <c r="F9574" s="1">
        <v>43346.412083333336</v>
      </c>
      <c r="G9574">
        <v>1</v>
      </c>
      <c r="H9574">
        <v>77.86</v>
      </c>
      <c r="I9574">
        <v>77.86</v>
      </c>
      <c r="J9574">
        <v>18</v>
      </c>
      <c r="K9574" t="s">
        <v>1543</v>
      </c>
      <c r="L9574">
        <v>2018</v>
      </c>
      <c r="M9574">
        <v>9</v>
      </c>
    </row>
    <row r="9575" spans="1:13" x14ac:dyDescent="0.25">
      <c r="A9575">
        <v>849320</v>
      </c>
      <c r="B9575" t="s">
        <v>737</v>
      </c>
      <c r="C9575" t="s">
        <v>14</v>
      </c>
      <c r="D9575" t="s">
        <v>15</v>
      </c>
      <c r="E9575" t="s">
        <v>736</v>
      </c>
      <c r="F9575" s="1">
        <v>43500.43408564815</v>
      </c>
      <c r="G9575">
        <v>1</v>
      </c>
      <c r="H9575">
        <v>93.35</v>
      </c>
      <c r="I9575">
        <v>93.35</v>
      </c>
      <c r="J9575">
        <v>18</v>
      </c>
      <c r="K9575" t="s">
        <v>1543</v>
      </c>
      <c r="L9575">
        <v>2019</v>
      </c>
      <c r="M9575">
        <v>2</v>
      </c>
    </row>
    <row r="9576" spans="1:13" x14ac:dyDescent="0.25">
      <c r="A9576">
        <v>845237</v>
      </c>
      <c r="B9576" t="s">
        <v>739</v>
      </c>
      <c r="C9576" t="s">
        <v>14</v>
      </c>
      <c r="D9576" t="s">
        <v>15</v>
      </c>
      <c r="E9576" t="s">
        <v>738</v>
      </c>
      <c r="F9576" s="1">
        <v>43725.517314814817</v>
      </c>
      <c r="G9576">
        <v>1</v>
      </c>
      <c r="H9576">
        <v>94.48</v>
      </c>
      <c r="I9576">
        <v>94.48</v>
      </c>
      <c r="J9576">
        <v>18</v>
      </c>
      <c r="K9576" t="s">
        <v>1543</v>
      </c>
      <c r="L9576">
        <v>2019</v>
      </c>
      <c r="M9576">
        <v>9</v>
      </c>
    </row>
    <row r="9577" spans="1:13" x14ac:dyDescent="0.25">
      <c r="A9577">
        <v>845237</v>
      </c>
      <c r="B9577" t="s">
        <v>739</v>
      </c>
      <c r="C9577" t="s">
        <v>14</v>
      </c>
      <c r="D9577" t="s">
        <v>15</v>
      </c>
      <c r="E9577" t="s">
        <v>738</v>
      </c>
      <c r="F9577" s="1">
        <v>43731.422303240739</v>
      </c>
      <c r="G9577">
        <v>2</v>
      </c>
      <c r="H9577">
        <v>93.56</v>
      </c>
      <c r="I9577">
        <v>187.12</v>
      </c>
      <c r="J9577">
        <v>18</v>
      </c>
      <c r="K9577" t="s">
        <v>1543</v>
      </c>
      <c r="L9577">
        <v>2019</v>
      </c>
      <c r="M9577">
        <v>9</v>
      </c>
    </row>
    <row r="9578" spans="1:13" x14ac:dyDescent="0.25">
      <c r="A9578">
        <v>214627</v>
      </c>
      <c r="B9578" t="s">
        <v>740</v>
      </c>
      <c r="C9578" t="s">
        <v>14</v>
      </c>
      <c r="D9578" t="s">
        <v>15</v>
      </c>
      <c r="E9578" t="s">
        <v>129</v>
      </c>
      <c r="F9578" s="1">
        <v>43753.377523148149</v>
      </c>
      <c r="G9578">
        <v>1</v>
      </c>
      <c r="H9578">
        <v>84.04</v>
      </c>
      <c r="I9578">
        <v>84.04</v>
      </c>
      <c r="J9578">
        <v>18</v>
      </c>
      <c r="K9578" t="s">
        <v>1543</v>
      </c>
      <c r="L9578">
        <v>2019</v>
      </c>
      <c r="M9578">
        <v>10</v>
      </c>
    </row>
    <row r="9579" spans="1:13" x14ac:dyDescent="0.25">
      <c r="A9579">
        <v>132638</v>
      </c>
      <c r="B9579" t="s">
        <v>741</v>
      </c>
      <c r="C9579" t="s">
        <v>14</v>
      </c>
      <c r="D9579" t="s">
        <v>27</v>
      </c>
      <c r="E9579" t="s">
        <v>129</v>
      </c>
      <c r="F9579" s="1">
        <v>42744.44972222222</v>
      </c>
      <c r="G9579">
        <v>1</v>
      </c>
      <c r="H9579">
        <v>71.099999999999994</v>
      </c>
      <c r="I9579">
        <v>71.099999999999994</v>
      </c>
      <c r="J9579">
        <v>18</v>
      </c>
      <c r="K9579" t="s">
        <v>1543</v>
      </c>
      <c r="L9579">
        <v>2017</v>
      </c>
      <c r="M9579">
        <v>1</v>
      </c>
    </row>
    <row r="9580" spans="1:13" x14ac:dyDescent="0.25">
      <c r="A9580">
        <v>214628</v>
      </c>
      <c r="B9580" t="s">
        <v>741</v>
      </c>
      <c r="C9580" t="s">
        <v>14</v>
      </c>
      <c r="D9580" t="s">
        <v>15</v>
      </c>
      <c r="E9580" t="s">
        <v>129</v>
      </c>
      <c r="F9580" s="1">
        <v>42828.419872685183</v>
      </c>
      <c r="G9580">
        <v>1</v>
      </c>
      <c r="H9580">
        <v>72.3</v>
      </c>
      <c r="I9580">
        <v>72.3</v>
      </c>
      <c r="J9580">
        <v>18</v>
      </c>
      <c r="K9580" t="s">
        <v>1543</v>
      </c>
      <c r="L9580">
        <v>2017</v>
      </c>
      <c r="M9580">
        <v>4</v>
      </c>
    </row>
    <row r="9581" spans="1:13" x14ac:dyDescent="0.25">
      <c r="A9581">
        <v>214628</v>
      </c>
      <c r="B9581" t="s">
        <v>741</v>
      </c>
      <c r="C9581" t="s">
        <v>14</v>
      </c>
      <c r="D9581" t="s">
        <v>15</v>
      </c>
      <c r="E9581" t="s">
        <v>129</v>
      </c>
      <c r="F9581" s="1">
        <v>43682.446064814816</v>
      </c>
      <c r="G9581">
        <v>2</v>
      </c>
      <c r="H9581">
        <v>78.53</v>
      </c>
      <c r="I9581">
        <v>157.06</v>
      </c>
      <c r="J9581">
        <v>18</v>
      </c>
      <c r="K9581" t="s">
        <v>1543</v>
      </c>
      <c r="L9581">
        <v>2019</v>
      </c>
      <c r="M9581">
        <v>8</v>
      </c>
    </row>
    <row r="9582" spans="1:13" x14ac:dyDescent="0.25">
      <c r="A9582">
        <v>214628</v>
      </c>
      <c r="B9582" t="s">
        <v>741</v>
      </c>
      <c r="C9582" t="s">
        <v>14</v>
      </c>
      <c r="D9582" t="s">
        <v>15</v>
      </c>
      <c r="E9582" t="s">
        <v>129</v>
      </c>
      <c r="F9582" s="1">
        <v>43696.402407407404</v>
      </c>
      <c r="G9582">
        <v>1</v>
      </c>
      <c r="H9582">
        <v>78.459999999999994</v>
      </c>
      <c r="I9582">
        <v>78.459999999999994</v>
      </c>
      <c r="J9582">
        <v>18</v>
      </c>
      <c r="K9582" t="s">
        <v>1543</v>
      </c>
      <c r="L9582">
        <v>2019</v>
      </c>
      <c r="M9582">
        <v>8</v>
      </c>
    </row>
    <row r="9583" spans="1:13" x14ac:dyDescent="0.25">
      <c r="A9583">
        <v>214628</v>
      </c>
      <c r="B9583" t="s">
        <v>741</v>
      </c>
      <c r="C9583" t="s">
        <v>14</v>
      </c>
      <c r="D9583" t="s">
        <v>15</v>
      </c>
      <c r="E9583" t="s">
        <v>129</v>
      </c>
      <c r="F9583" s="1">
        <v>43696.402407407404</v>
      </c>
      <c r="G9583">
        <v>1</v>
      </c>
      <c r="H9583">
        <v>78.459999999999994</v>
      </c>
      <c r="I9583">
        <v>78.459999999999994</v>
      </c>
      <c r="J9583">
        <v>18</v>
      </c>
      <c r="K9583" t="s">
        <v>1543</v>
      </c>
      <c r="L9583">
        <v>2019</v>
      </c>
      <c r="M9583">
        <v>8</v>
      </c>
    </row>
    <row r="9584" spans="1:13" x14ac:dyDescent="0.25">
      <c r="A9584">
        <v>214628</v>
      </c>
      <c r="B9584" t="s">
        <v>741</v>
      </c>
      <c r="C9584" t="s">
        <v>14</v>
      </c>
      <c r="D9584" t="s">
        <v>15</v>
      </c>
      <c r="E9584" t="s">
        <v>129</v>
      </c>
      <c r="F9584" s="1">
        <v>43763.414803240739</v>
      </c>
      <c r="G9584">
        <v>1</v>
      </c>
      <c r="H9584">
        <v>78.44</v>
      </c>
      <c r="I9584">
        <v>78.44</v>
      </c>
      <c r="J9584">
        <v>18</v>
      </c>
      <c r="K9584" t="s">
        <v>1543</v>
      </c>
      <c r="L9584">
        <v>2019</v>
      </c>
      <c r="M9584">
        <v>10</v>
      </c>
    </row>
    <row r="9585" spans="1:13" x14ac:dyDescent="0.25">
      <c r="A9585">
        <v>214628</v>
      </c>
      <c r="B9585" t="s">
        <v>741</v>
      </c>
      <c r="C9585" t="s">
        <v>14</v>
      </c>
      <c r="D9585" t="s">
        <v>15</v>
      </c>
      <c r="E9585" t="s">
        <v>129</v>
      </c>
      <c r="F9585" s="1">
        <v>43787.426817129628</v>
      </c>
      <c r="G9585">
        <v>2</v>
      </c>
      <c r="H9585">
        <v>78.44</v>
      </c>
      <c r="I9585">
        <v>156.88</v>
      </c>
      <c r="J9585">
        <v>18</v>
      </c>
      <c r="K9585" t="s">
        <v>1543</v>
      </c>
      <c r="L9585">
        <v>2019</v>
      </c>
      <c r="M9585">
        <v>11</v>
      </c>
    </row>
    <row r="9586" spans="1:13" x14ac:dyDescent="0.25">
      <c r="A9586">
        <v>123815</v>
      </c>
      <c r="B9586" t="s">
        <v>1519</v>
      </c>
      <c r="C9586" t="s">
        <v>14</v>
      </c>
      <c r="D9586" t="s">
        <v>15</v>
      </c>
      <c r="E9586" t="s">
        <v>861</v>
      </c>
      <c r="F9586" s="1">
        <v>43118.586574074077</v>
      </c>
      <c r="G9586">
        <v>2</v>
      </c>
      <c r="H9586">
        <v>110.78</v>
      </c>
      <c r="I9586">
        <v>221.56</v>
      </c>
      <c r="J9586">
        <v>18</v>
      </c>
      <c r="K9586" t="s">
        <v>1543</v>
      </c>
      <c r="L9586">
        <v>2018</v>
      </c>
      <c r="M9586">
        <v>1</v>
      </c>
    </row>
    <row r="9587" spans="1:13" x14ac:dyDescent="0.25">
      <c r="A9587">
        <v>142080</v>
      </c>
      <c r="B9587" t="s">
        <v>1296</v>
      </c>
      <c r="C9587" t="s">
        <v>14</v>
      </c>
      <c r="D9587" t="s">
        <v>15</v>
      </c>
      <c r="E9587" t="s">
        <v>861</v>
      </c>
      <c r="F9587" s="1">
        <v>42808.417766203704</v>
      </c>
      <c r="G9587">
        <v>1</v>
      </c>
      <c r="H9587">
        <v>411.73</v>
      </c>
      <c r="I9587">
        <v>411.73</v>
      </c>
      <c r="J9587">
        <v>18</v>
      </c>
      <c r="K9587" t="s">
        <v>1543</v>
      </c>
      <c r="L9587">
        <v>2017</v>
      </c>
      <c r="M9587">
        <v>3</v>
      </c>
    </row>
    <row r="9588" spans="1:13" x14ac:dyDescent="0.25">
      <c r="A9588">
        <v>142080</v>
      </c>
      <c r="B9588" t="s">
        <v>1296</v>
      </c>
      <c r="C9588" t="s">
        <v>14</v>
      </c>
      <c r="D9588" t="s">
        <v>15</v>
      </c>
      <c r="E9588" t="s">
        <v>861</v>
      </c>
      <c r="F9588" s="1">
        <v>42867.598252314812</v>
      </c>
      <c r="G9588">
        <v>1</v>
      </c>
      <c r="H9588">
        <v>408.93</v>
      </c>
      <c r="I9588">
        <v>408.93</v>
      </c>
      <c r="J9588">
        <v>18</v>
      </c>
      <c r="K9588" t="s">
        <v>1543</v>
      </c>
      <c r="L9588">
        <v>2017</v>
      </c>
      <c r="M9588">
        <v>5</v>
      </c>
    </row>
    <row r="9589" spans="1:13" x14ac:dyDescent="0.25">
      <c r="A9589">
        <v>115562</v>
      </c>
      <c r="B9589" t="s">
        <v>1295</v>
      </c>
      <c r="C9589" t="s">
        <v>14</v>
      </c>
      <c r="D9589" t="s">
        <v>15</v>
      </c>
      <c r="E9589" t="s">
        <v>861</v>
      </c>
      <c r="F9589" s="1">
        <v>42877.407546296294</v>
      </c>
      <c r="G9589">
        <v>1</v>
      </c>
      <c r="H9589">
        <v>131.97</v>
      </c>
      <c r="I9589">
        <v>131.97</v>
      </c>
      <c r="J9589">
        <v>18</v>
      </c>
      <c r="K9589" t="s">
        <v>1543</v>
      </c>
      <c r="L9589">
        <v>2017</v>
      </c>
      <c r="M9589">
        <v>5</v>
      </c>
    </row>
    <row r="9590" spans="1:13" x14ac:dyDescent="0.25">
      <c r="A9590">
        <v>115562</v>
      </c>
      <c r="B9590" t="s">
        <v>1295</v>
      </c>
      <c r="C9590" t="s">
        <v>14</v>
      </c>
      <c r="D9590" t="s">
        <v>15</v>
      </c>
      <c r="E9590" t="s">
        <v>861</v>
      </c>
      <c r="F9590" s="1">
        <v>42877.407546296294</v>
      </c>
      <c r="G9590">
        <v>1</v>
      </c>
      <c r="H9590">
        <v>131.08000000000001</v>
      </c>
      <c r="I9590">
        <v>131.08000000000001</v>
      </c>
      <c r="J9590">
        <v>18</v>
      </c>
      <c r="K9590" t="s">
        <v>1543</v>
      </c>
      <c r="L9590">
        <v>2017</v>
      </c>
      <c r="M9590">
        <v>5</v>
      </c>
    </row>
    <row r="9591" spans="1:13" x14ac:dyDescent="0.25">
      <c r="A9591">
        <v>142080</v>
      </c>
      <c r="B9591" t="s">
        <v>1296</v>
      </c>
      <c r="C9591" t="s">
        <v>14</v>
      </c>
      <c r="D9591" t="s">
        <v>15</v>
      </c>
      <c r="E9591" t="s">
        <v>861</v>
      </c>
      <c r="F9591" s="1">
        <v>42933.528252314813</v>
      </c>
      <c r="G9591">
        <v>1</v>
      </c>
      <c r="H9591">
        <v>408.93</v>
      </c>
      <c r="I9591">
        <v>408.93</v>
      </c>
      <c r="J9591">
        <v>18</v>
      </c>
      <c r="K9591" t="s">
        <v>1543</v>
      </c>
      <c r="L9591">
        <v>2017</v>
      </c>
      <c r="M9591">
        <v>7</v>
      </c>
    </row>
    <row r="9592" spans="1:13" x14ac:dyDescent="0.25">
      <c r="A9592">
        <v>142080</v>
      </c>
      <c r="B9592" t="s">
        <v>1296</v>
      </c>
      <c r="C9592" t="s">
        <v>14</v>
      </c>
      <c r="D9592" t="s">
        <v>15</v>
      </c>
      <c r="E9592" t="s">
        <v>861</v>
      </c>
      <c r="F9592" s="1">
        <v>43010.343402777777</v>
      </c>
      <c r="G9592">
        <v>1</v>
      </c>
      <c r="H9592">
        <v>408.93</v>
      </c>
      <c r="I9592">
        <v>408.93</v>
      </c>
      <c r="J9592">
        <v>18</v>
      </c>
      <c r="K9592" t="s">
        <v>1543</v>
      </c>
      <c r="L9592">
        <v>2017</v>
      </c>
      <c r="M9592">
        <v>10</v>
      </c>
    </row>
    <row r="9593" spans="1:13" x14ac:dyDescent="0.25">
      <c r="A9593">
        <v>142080</v>
      </c>
      <c r="B9593" t="s">
        <v>1296</v>
      </c>
      <c r="C9593" t="s">
        <v>14</v>
      </c>
      <c r="D9593" t="s">
        <v>15</v>
      </c>
      <c r="E9593" t="s">
        <v>861</v>
      </c>
      <c r="F9593" s="1">
        <v>43038.42628472222</v>
      </c>
      <c r="G9593">
        <v>1</v>
      </c>
      <c r="H9593">
        <v>408.93</v>
      </c>
      <c r="I9593">
        <v>408.93</v>
      </c>
      <c r="J9593">
        <v>18</v>
      </c>
      <c r="K9593" t="s">
        <v>1543</v>
      </c>
      <c r="L9593">
        <v>2017</v>
      </c>
      <c r="M9593">
        <v>10</v>
      </c>
    </row>
    <row r="9594" spans="1:13" x14ac:dyDescent="0.25">
      <c r="A9594">
        <v>115562</v>
      </c>
      <c r="B9594" t="s">
        <v>1295</v>
      </c>
      <c r="C9594" t="s">
        <v>14</v>
      </c>
      <c r="D9594" t="s">
        <v>15</v>
      </c>
      <c r="E9594" t="s">
        <v>861</v>
      </c>
      <c r="F9594" s="1">
        <v>43039.38517361111</v>
      </c>
      <c r="G9594">
        <v>1</v>
      </c>
      <c r="H9594">
        <v>131.08000000000001</v>
      </c>
      <c r="I9594">
        <v>131.08000000000001</v>
      </c>
      <c r="J9594">
        <v>18</v>
      </c>
      <c r="K9594" t="s">
        <v>1543</v>
      </c>
      <c r="L9594">
        <v>2017</v>
      </c>
      <c r="M9594">
        <v>10</v>
      </c>
    </row>
    <row r="9595" spans="1:13" x14ac:dyDescent="0.25">
      <c r="A9595">
        <v>142080</v>
      </c>
      <c r="B9595" t="s">
        <v>1296</v>
      </c>
      <c r="C9595" t="s">
        <v>14</v>
      </c>
      <c r="D9595" t="s">
        <v>15</v>
      </c>
      <c r="E9595" t="s">
        <v>861</v>
      </c>
      <c r="F9595" s="1">
        <v>43066.363923611112</v>
      </c>
      <c r="G9595">
        <v>1</v>
      </c>
      <c r="H9595">
        <v>409.32</v>
      </c>
      <c r="I9595">
        <v>409.32</v>
      </c>
      <c r="J9595">
        <v>18</v>
      </c>
      <c r="K9595" t="s">
        <v>1543</v>
      </c>
      <c r="L9595">
        <v>2017</v>
      </c>
      <c r="M9595">
        <v>11</v>
      </c>
    </row>
    <row r="9596" spans="1:13" x14ac:dyDescent="0.25">
      <c r="A9596">
        <v>142080</v>
      </c>
      <c r="B9596" t="s">
        <v>1296</v>
      </c>
      <c r="C9596" t="s">
        <v>14</v>
      </c>
      <c r="D9596" t="s">
        <v>15</v>
      </c>
      <c r="E9596" t="s">
        <v>861</v>
      </c>
      <c r="F9596" s="1">
        <v>43066.363923611112</v>
      </c>
      <c r="G9596">
        <v>1</v>
      </c>
      <c r="H9596">
        <v>409.32</v>
      </c>
      <c r="I9596">
        <v>409.32</v>
      </c>
      <c r="J9596">
        <v>18</v>
      </c>
      <c r="K9596" t="s">
        <v>1543</v>
      </c>
      <c r="L9596">
        <v>2017</v>
      </c>
      <c r="M9596">
        <v>11</v>
      </c>
    </row>
    <row r="9597" spans="1:13" x14ac:dyDescent="0.25">
      <c r="A9597">
        <v>142080</v>
      </c>
      <c r="B9597" t="s">
        <v>1296</v>
      </c>
      <c r="C9597" t="s">
        <v>14</v>
      </c>
      <c r="D9597" t="s">
        <v>15</v>
      </c>
      <c r="E9597" t="s">
        <v>861</v>
      </c>
      <c r="F9597" s="1">
        <v>43091.421678240738</v>
      </c>
      <c r="G9597">
        <v>1</v>
      </c>
      <c r="H9597">
        <v>409.32</v>
      </c>
      <c r="I9597">
        <v>409.32</v>
      </c>
      <c r="J9597">
        <v>18</v>
      </c>
      <c r="K9597" t="s">
        <v>1543</v>
      </c>
      <c r="L9597">
        <v>2017</v>
      </c>
      <c r="M9597">
        <v>12</v>
      </c>
    </row>
    <row r="9598" spans="1:13" x14ac:dyDescent="0.25">
      <c r="A9598">
        <v>115562</v>
      </c>
      <c r="B9598" t="s">
        <v>1295</v>
      </c>
      <c r="C9598" t="s">
        <v>14</v>
      </c>
      <c r="D9598" t="s">
        <v>15</v>
      </c>
      <c r="E9598" t="s">
        <v>861</v>
      </c>
      <c r="F9598" s="1">
        <v>43157.399328703701</v>
      </c>
      <c r="G9598">
        <v>1</v>
      </c>
      <c r="H9598">
        <v>131.05000000000001</v>
      </c>
      <c r="I9598">
        <v>131.05000000000001</v>
      </c>
      <c r="J9598">
        <v>18</v>
      </c>
      <c r="K9598" t="s">
        <v>1543</v>
      </c>
      <c r="L9598">
        <v>2018</v>
      </c>
      <c r="M9598">
        <v>2</v>
      </c>
    </row>
    <row r="9599" spans="1:13" x14ac:dyDescent="0.25">
      <c r="A9599">
        <v>142080</v>
      </c>
      <c r="B9599" t="s">
        <v>1296</v>
      </c>
      <c r="C9599" t="s">
        <v>14</v>
      </c>
      <c r="D9599" t="s">
        <v>15</v>
      </c>
      <c r="E9599" t="s">
        <v>861</v>
      </c>
      <c r="F9599" s="1">
        <v>43164.410092592596</v>
      </c>
      <c r="G9599">
        <v>1</v>
      </c>
      <c r="H9599">
        <v>408.93</v>
      </c>
      <c r="I9599">
        <v>408.93</v>
      </c>
      <c r="J9599">
        <v>18</v>
      </c>
      <c r="K9599" t="s">
        <v>1543</v>
      </c>
      <c r="L9599">
        <v>2018</v>
      </c>
      <c r="M9599">
        <v>3</v>
      </c>
    </row>
    <row r="9600" spans="1:13" x14ac:dyDescent="0.25">
      <c r="A9600">
        <v>142080</v>
      </c>
      <c r="B9600" t="s">
        <v>1296</v>
      </c>
      <c r="C9600" t="s">
        <v>14</v>
      </c>
      <c r="D9600" t="s">
        <v>15</v>
      </c>
      <c r="E9600" t="s">
        <v>861</v>
      </c>
      <c r="F9600" s="1">
        <v>43206.416689814818</v>
      </c>
      <c r="G9600">
        <v>1</v>
      </c>
      <c r="H9600">
        <v>404.91</v>
      </c>
      <c r="I9600">
        <v>404.91</v>
      </c>
      <c r="J9600">
        <v>18</v>
      </c>
      <c r="K9600" t="s">
        <v>1543</v>
      </c>
      <c r="L9600">
        <v>2018</v>
      </c>
      <c r="M9600">
        <v>4</v>
      </c>
    </row>
    <row r="9601" spans="1:13" x14ac:dyDescent="0.25">
      <c r="A9601">
        <v>142080</v>
      </c>
      <c r="B9601" t="s">
        <v>1296</v>
      </c>
      <c r="C9601" t="s">
        <v>14</v>
      </c>
      <c r="D9601" t="s">
        <v>15</v>
      </c>
      <c r="E9601" t="s">
        <v>861</v>
      </c>
      <c r="F9601" s="1">
        <v>43262.338900462964</v>
      </c>
      <c r="G9601">
        <v>1</v>
      </c>
      <c r="H9601">
        <v>408.88</v>
      </c>
      <c r="I9601">
        <v>408.88</v>
      </c>
      <c r="J9601">
        <v>18</v>
      </c>
      <c r="K9601" t="s">
        <v>1543</v>
      </c>
      <c r="L9601">
        <v>2018</v>
      </c>
      <c r="M9601">
        <v>6</v>
      </c>
    </row>
    <row r="9602" spans="1:13" x14ac:dyDescent="0.25">
      <c r="A9602">
        <v>115562</v>
      </c>
      <c r="B9602" t="s">
        <v>1295</v>
      </c>
      <c r="C9602" t="s">
        <v>14</v>
      </c>
      <c r="D9602" t="s">
        <v>15</v>
      </c>
      <c r="E9602" t="s">
        <v>861</v>
      </c>
      <c r="F9602" s="1">
        <v>43269.349953703706</v>
      </c>
      <c r="G9602">
        <v>1</v>
      </c>
      <c r="H9602">
        <v>131.05000000000001</v>
      </c>
      <c r="I9602">
        <v>131.05000000000001</v>
      </c>
      <c r="J9602">
        <v>18</v>
      </c>
      <c r="K9602" t="s">
        <v>1543</v>
      </c>
      <c r="L9602">
        <v>2018</v>
      </c>
      <c r="M9602">
        <v>6</v>
      </c>
    </row>
    <row r="9603" spans="1:13" x14ac:dyDescent="0.25">
      <c r="A9603">
        <v>115562</v>
      </c>
      <c r="B9603" t="s">
        <v>1295</v>
      </c>
      <c r="C9603" t="s">
        <v>14</v>
      </c>
      <c r="D9603" t="s">
        <v>15</v>
      </c>
      <c r="E9603" t="s">
        <v>861</v>
      </c>
      <c r="F9603" s="1">
        <v>43270.375844907408</v>
      </c>
      <c r="G9603">
        <v>1</v>
      </c>
      <c r="H9603">
        <v>131.05000000000001</v>
      </c>
      <c r="I9603">
        <v>131.05000000000001</v>
      </c>
      <c r="J9603">
        <v>18</v>
      </c>
      <c r="K9603" t="s">
        <v>1543</v>
      </c>
      <c r="L9603">
        <v>2018</v>
      </c>
      <c r="M9603">
        <v>6</v>
      </c>
    </row>
    <row r="9604" spans="1:13" x14ac:dyDescent="0.25">
      <c r="A9604">
        <v>115562</v>
      </c>
      <c r="B9604" t="s">
        <v>1295</v>
      </c>
      <c r="C9604" t="s">
        <v>14</v>
      </c>
      <c r="D9604" t="s">
        <v>15</v>
      </c>
      <c r="E9604" t="s">
        <v>861</v>
      </c>
      <c r="F9604" s="1">
        <v>43346.412083333336</v>
      </c>
      <c r="G9604">
        <v>1</v>
      </c>
      <c r="H9604">
        <v>131.05000000000001</v>
      </c>
      <c r="I9604">
        <v>131.05000000000001</v>
      </c>
      <c r="J9604">
        <v>18</v>
      </c>
      <c r="K9604" t="s">
        <v>1543</v>
      </c>
      <c r="L9604">
        <v>2018</v>
      </c>
      <c r="M9604">
        <v>9</v>
      </c>
    </row>
    <row r="9605" spans="1:13" x14ac:dyDescent="0.25">
      <c r="A9605">
        <v>142080</v>
      </c>
      <c r="B9605" t="s">
        <v>1296</v>
      </c>
      <c r="C9605" t="s">
        <v>14</v>
      </c>
      <c r="D9605" t="s">
        <v>15</v>
      </c>
      <c r="E9605" t="s">
        <v>861</v>
      </c>
      <c r="F9605" s="1">
        <v>43381.440335648149</v>
      </c>
      <c r="G9605">
        <v>1</v>
      </c>
      <c r="H9605">
        <v>404.91</v>
      </c>
      <c r="I9605">
        <v>404.91</v>
      </c>
      <c r="J9605">
        <v>18</v>
      </c>
      <c r="K9605" t="s">
        <v>1543</v>
      </c>
      <c r="L9605">
        <v>2018</v>
      </c>
      <c r="M9605">
        <v>10</v>
      </c>
    </row>
    <row r="9606" spans="1:13" x14ac:dyDescent="0.25">
      <c r="A9606">
        <v>115562</v>
      </c>
      <c r="B9606" t="s">
        <v>1295</v>
      </c>
      <c r="C9606" t="s">
        <v>14</v>
      </c>
      <c r="D9606" t="s">
        <v>15</v>
      </c>
      <c r="E9606" t="s">
        <v>861</v>
      </c>
      <c r="F9606" s="1">
        <v>43437.50885416667</v>
      </c>
      <c r="G9606">
        <v>1</v>
      </c>
      <c r="H9606">
        <v>131.05000000000001</v>
      </c>
      <c r="I9606">
        <v>131.05000000000001</v>
      </c>
      <c r="J9606">
        <v>18</v>
      </c>
      <c r="K9606" t="s">
        <v>1543</v>
      </c>
      <c r="L9606">
        <v>2018</v>
      </c>
      <c r="M9606">
        <v>12</v>
      </c>
    </row>
    <row r="9607" spans="1:13" x14ac:dyDescent="0.25">
      <c r="A9607">
        <v>115562</v>
      </c>
      <c r="B9607" t="s">
        <v>1295</v>
      </c>
      <c r="C9607" t="s">
        <v>14</v>
      </c>
      <c r="D9607" t="s">
        <v>15</v>
      </c>
      <c r="E9607" t="s">
        <v>861</v>
      </c>
      <c r="F9607" s="1">
        <v>43438.381122685183</v>
      </c>
      <c r="G9607">
        <v>1</v>
      </c>
      <c r="H9607">
        <v>129.79</v>
      </c>
      <c r="I9607">
        <v>129.79</v>
      </c>
      <c r="J9607">
        <v>18</v>
      </c>
      <c r="K9607" t="s">
        <v>1543</v>
      </c>
      <c r="L9607">
        <v>2018</v>
      </c>
      <c r="M9607">
        <v>12</v>
      </c>
    </row>
    <row r="9608" spans="1:13" x14ac:dyDescent="0.25">
      <c r="A9608">
        <v>115562</v>
      </c>
      <c r="B9608" t="s">
        <v>1295</v>
      </c>
      <c r="C9608" t="s">
        <v>14</v>
      </c>
      <c r="D9608" t="s">
        <v>15</v>
      </c>
      <c r="E9608" t="s">
        <v>861</v>
      </c>
      <c r="F9608" s="1">
        <v>43479.409178240741</v>
      </c>
      <c r="G9608">
        <v>1</v>
      </c>
      <c r="H9608">
        <v>129.79</v>
      </c>
      <c r="I9608">
        <v>129.79</v>
      </c>
      <c r="J9608">
        <v>18</v>
      </c>
      <c r="K9608" t="s">
        <v>1543</v>
      </c>
      <c r="L9608">
        <v>2019</v>
      </c>
      <c r="M9608">
        <v>1</v>
      </c>
    </row>
    <row r="9609" spans="1:13" x14ac:dyDescent="0.25">
      <c r="A9609">
        <v>115562</v>
      </c>
      <c r="B9609" t="s">
        <v>1295</v>
      </c>
      <c r="C9609" t="s">
        <v>14</v>
      </c>
      <c r="D9609" t="s">
        <v>15</v>
      </c>
      <c r="E9609" t="s">
        <v>861</v>
      </c>
      <c r="F9609" s="1">
        <v>43479.409178240741</v>
      </c>
      <c r="G9609">
        <v>1</v>
      </c>
      <c r="H9609">
        <v>131.08000000000001</v>
      </c>
      <c r="I9609">
        <v>131.08000000000001</v>
      </c>
      <c r="J9609">
        <v>18</v>
      </c>
      <c r="K9609" t="s">
        <v>1543</v>
      </c>
      <c r="L9609">
        <v>2019</v>
      </c>
      <c r="M9609">
        <v>1</v>
      </c>
    </row>
    <row r="9610" spans="1:13" x14ac:dyDescent="0.25">
      <c r="A9610">
        <v>142080</v>
      </c>
      <c r="B9610" t="s">
        <v>1296</v>
      </c>
      <c r="C9610" t="s">
        <v>14</v>
      </c>
      <c r="D9610" t="s">
        <v>15</v>
      </c>
      <c r="E9610" t="s">
        <v>861</v>
      </c>
      <c r="F9610" s="1">
        <v>43493.403136574074</v>
      </c>
      <c r="G9610">
        <v>1</v>
      </c>
      <c r="H9610">
        <v>408.93</v>
      </c>
      <c r="I9610">
        <v>408.93</v>
      </c>
      <c r="J9610">
        <v>18</v>
      </c>
      <c r="K9610" t="s">
        <v>1543</v>
      </c>
      <c r="L9610">
        <v>2019</v>
      </c>
      <c r="M9610">
        <v>1</v>
      </c>
    </row>
    <row r="9611" spans="1:13" x14ac:dyDescent="0.25">
      <c r="A9611">
        <v>115562</v>
      </c>
      <c r="B9611" t="s">
        <v>1295</v>
      </c>
      <c r="C9611" t="s">
        <v>14</v>
      </c>
      <c r="D9611" t="s">
        <v>15</v>
      </c>
      <c r="E9611" t="s">
        <v>861</v>
      </c>
      <c r="F9611" s="1">
        <v>43535.356111111112</v>
      </c>
      <c r="G9611">
        <v>1</v>
      </c>
      <c r="H9611">
        <v>131.05000000000001</v>
      </c>
      <c r="I9611">
        <v>131.05000000000001</v>
      </c>
      <c r="J9611">
        <v>18</v>
      </c>
      <c r="K9611" t="s">
        <v>1543</v>
      </c>
      <c r="L9611">
        <v>2019</v>
      </c>
      <c r="M9611">
        <v>3</v>
      </c>
    </row>
    <row r="9612" spans="1:13" x14ac:dyDescent="0.25">
      <c r="A9612">
        <v>142080</v>
      </c>
      <c r="B9612" t="s">
        <v>1296</v>
      </c>
      <c r="C9612" t="s">
        <v>14</v>
      </c>
      <c r="D9612" t="s">
        <v>15</v>
      </c>
      <c r="E9612" t="s">
        <v>861</v>
      </c>
      <c r="F9612" s="1">
        <v>43598.361574074072</v>
      </c>
      <c r="G9612">
        <v>1</v>
      </c>
      <c r="H9612">
        <v>408.93</v>
      </c>
      <c r="I9612">
        <v>408.93</v>
      </c>
      <c r="J9612">
        <v>18</v>
      </c>
      <c r="K9612" t="s">
        <v>1543</v>
      </c>
      <c r="L9612">
        <v>2019</v>
      </c>
      <c r="M9612">
        <v>5</v>
      </c>
    </row>
    <row r="9613" spans="1:13" x14ac:dyDescent="0.25">
      <c r="A9613">
        <v>115562</v>
      </c>
      <c r="B9613" t="s">
        <v>1295</v>
      </c>
      <c r="C9613" t="s">
        <v>14</v>
      </c>
      <c r="D9613" t="s">
        <v>15</v>
      </c>
      <c r="E9613" t="s">
        <v>861</v>
      </c>
      <c r="F9613" s="1">
        <v>43605.414363425924</v>
      </c>
      <c r="G9613">
        <v>2</v>
      </c>
      <c r="H9613">
        <v>131.05000000000001</v>
      </c>
      <c r="I9613">
        <v>262.10000000000002</v>
      </c>
      <c r="J9613">
        <v>18</v>
      </c>
      <c r="K9613" t="s">
        <v>1543</v>
      </c>
      <c r="L9613">
        <v>2019</v>
      </c>
      <c r="M9613">
        <v>5</v>
      </c>
    </row>
    <row r="9614" spans="1:13" x14ac:dyDescent="0.25">
      <c r="A9614">
        <v>115562</v>
      </c>
      <c r="B9614" t="s">
        <v>1295</v>
      </c>
      <c r="C9614" t="s">
        <v>14</v>
      </c>
      <c r="D9614" t="s">
        <v>15</v>
      </c>
      <c r="E9614" t="s">
        <v>861</v>
      </c>
      <c r="F9614" s="1">
        <v>43640.447997685187</v>
      </c>
      <c r="G9614">
        <v>1</v>
      </c>
      <c r="H9614">
        <v>131.05000000000001</v>
      </c>
      <c r="I9614">
        <v>131.05000000000001</v>
      </c>
      <c r="J9614">
        <v>18</v>
      </c>
      <c r="K9614" t="s">
        <v>1543</v>
      </c>
      <c r="L9614">
        <v>2019</v>
      </c>
      <c r="M9614">
        <v>6</v>
      </c>
    </row>
    <row r="9615" spans="1:13" x14ac:dyDescent="0.25">
      <c r="A9615">
        <v>115562</v>
      </c>
      <c r="B9615" t="s">
        <v>1295</v>
      </c>
      <c r="C9615" t="s">
        <v>14</v>
      </c>
      <c r="D9615" t="s">
        <v>15</v>
      </c>
      <c r="E9615" t="s">
        <v>861</v>
      </c>
      <c r="F9615" s="1">
        <v>43640.447997685187</v>
      </c>
      <c r="G9615">
        <v>1</v>
      </c>
      <c r="H9615">
        <v>130.94</v>
      </c>
      <c r="I9615">
        <v>130.94</v>
      </c>
      <c r="J9615">
        <v>18</v>
      </c>
      <c r="K9615" t="s">
        <v>1543</v>
      </c>
      <c r="L9615">
        <v>2019</v>
      </c>
      <c r="M9615">
        <v>6</v>
      </c>
    </row>
    <row r="9616" spans="1:13" x14ac:dyDescent="0.25">
      <c r="A9616">
        <v>142080</v>
      </c>
      <c r="B9616" t="s">
        <v>1296</v>
      </c>
      <c r="C9616" t="s">
        <v>14</v>
      </c>
      <c r="D9616" t="s">
        <v>15</v>
      </c>
      <c r="E9616" t="s">
        <v>861</v>
      </c>
      <c r="F9616" s="1">
        <v>43647.421956018516</v>
      </c>
      <c r="G9616">
        <v>2</v>
      </c>
      <c r="H9616">
        <v>408.88</v>
      </c>
      <c r="I9616">
        <v>817.76</v>
      </c>
      <c r="J9616">
        <v>18</v>
      </c>
      <c r="K9616" t="s">
        <v>1543</v>
      </c>
      <c r="L9616">
        <v>2019</v>
      </c>
      <c r="M9616">
        <v>7</v>
      </c>
    </row>
    <row r="9617" spans="1:13" x14ac:dyDescent="0.25">
      <c r="A9617">
        <v>142080</v>
      </c>
      <c r="B9617" t="s">
        <v>1296</v>
      </c>
      <c r="C9617" t="s">
        <v>14</v>
      </c>
      <c r="D9617" t="s">
        <v>15</v>
      </c>
      <c r="E9617" t="s">
        <v>861</v>
      </c>
      <c r="F9617" s="1">
        <v>43654.366527777776</v>
      </c>
      <c r="G9617">
        <v>1</v>
      </c>
      <c r="H9617">
        <v>408.88</v>
      </c>
      <c r="I9617">
        <v>408.88</v>
      </c>
      <c r="J9617">
        <v>18</v>
      </c>
      <c r="K9617" t="s">
        <v>1543</v>
      </c>
      <c r="L9617">
        <v>2019</v>
      </c>
      <c r="M9617">
        <v>7</v>
      </c>
    </row>
    <row r="9618" spans="1:13" x14ac:dyDescent="0.25">
      <c r="A9618">
        <v>142080</v>
      </c>
      <c r="B9618" t="s">
        <v>1296</v>
      </c>
      <c r="C9618" t="s">
        <v>14</v>
      </c>
      <c r="D9618" t="s">
        <v>15</v>
      </c>
      <c r="E9618" t="s">
        <v>861</v>
      </c>
      <c r="F9618" s="1">
        <v>43654.366527777776</v>
      </c>
      <c r="G9618">
        <v>1</v>
      </c>
      <c r="H9618">
        <v>408.52</v>
      </c>
      <c r="I9618">
        <v>408.52</v>
      </c>
      <c r="J9618">
        <v>18</v>
      </c>
      <c r="K9618" t="s">
        <v>1543</v>
      </c>
      <c r="L9618">
        <v>2019</v>
      </c>
      <c r="M9618">
        <v>7</v>
      </c>
    </row>
    <row r="9619" spans="1:13" x14ac:dyDescent="0.25">
      <c r="A9619">
        <v>142080</v>
      </c>
      <c r="B9619" t="s">
        <v>1296</v>
      </c>
      <c r="C9619" t="s">
        <v>14</v>
      </c>
      <c r="D9619" t="s">
        <v>15</v>
      </c>
      <c r="E9619" t="s">
        <v>861</v>
      </c>
      <c r="F9619" s="1">
        <v>43655.355127314811</v>
      </c>
      <c r="G9619">
        <v>1</v>
      </c>
      <c r="H9619">
        <v>408.52</v>
      </c>
      <c r="I9619">
        <v>408.52</v>
      </c>
      <c r="J9619">
        <v>18</v>
      </c>
      <c r="K9619" t="s">
        <v>1543</v>
      </c>
      <c r="L9619">
        <v>2019</v>
      </c>
      <c r="M9619">
        <v>7</v>
      </c>
    </row>
    <row r="9620" spans="1:13" x14ac:dyDescent="0.25">
      <c r="A9620">
        <v>115551</v>
      </c>
      <c r="B9620" t="s">
        <v>1297</v>
      </c>
      <c r="C9620" t="s">
        <v>14</v>
      </c>
      <c r="D9620" t="s">
        <v>15</v>
      </c>
      <c r="E9620" t="s">
        <v>861</v>
      </c>
      <c r="F9620" s="1">
        <v>42905.456944444442</v>
      </c>
      <c r="G9620">
        <v>1</v>
      </c>
      <c r="H9620">
        <v>70.42</v>
      </c>
      <c r="I9620">
        <v>70.42</v>
      </c>
      <c r="J9620">
        <v>18</v>
      </c>
      <c r="K9620" t="s">
        <v>1543</v>
      </c>
      <c r="L9620">
        <v>2017</v>
      </c>
      <c r="M9620">
        <v>6</v>
      </c>
    </row>
    <row r="9621" spans="1:13" x14ac:dyDescent="0.25">
      <c r="A9621">
        <v>115551</v>
      </c>
      <c r="B9621" t="s">
        <v>1297</v>
      </c>
      <c r="C9621" t="s">
        <v>14</v>
      </c>
      <c r="D9621" t="s">
        <v>15</v>
      </c>
      <c r="E9621" t="s">
        <v>861</v>
      </c>
      <c r="F9621" s="1">
        <v>42905.456944444442</v>
      </c>
      <c r="G9621">
        <v>1</v>
      </c>
      <c r="H9621">
        <v>71.13</v>
      </c>
      <c r="I9621">
        <v>71.13</v>
      </c>
      <c r="J9621">
        <v>18</v>
      </c>
      <c r="K9621" t="s">
        <v>1543</v>
      </c>
      <c r="L9621">
        <v>2017</v>
      </c>
      <c r="M9621">
        <v>6</v>
      </c>
    </row>
    <row r="9622" spans="1:13" x14ac:dyDescent="0.25">
      <c r="A9622">
        <v>142083</v>
      </c>
      <c r="B9622" t="s">
        <v>1298</v>
      </c>
      <c r="C9622" t="s">
        <v>14</v>
      </c>
      <c r="D9622" t="s">
        <v>15</v>
      </c>
      <c r="E9622" t="s">
        <v>861</v>
      </c>
      <c r="F9622" s="1">
        <v>43010.343402777777</v>
      </c>
      <c r="G9622">
        <v>1</v>
      </c>
      <c r="H9622">
        <v>301.83</v>
      </c>
      <c r="I9622">
        <v>301.83</v>
      </c>
      <c r="J9622">
        <v>18</v>
      </c>
      <c r="K9622" t="s">
        <v>1543</v>
      </c>
      <c r="L9622">
        <v>2017</v>
      </c>
      <c r="M9622">
        <v>10</v>
      </c>
    </row>
    <row r="9623" spans="1:13" x14ac:dyDescent="0.25">
      <c r="A9623">
        <v>142083</v>
      </c>
      <c r="B9623" t="s">
        <v>1298</v>
      </c>
      <c r="C9623" t="s">
        <v>14</v>
      </c>
      <c r="D9623" t="s">
        <v>15</v>
      </c>
      <c r="E9623" t="s">
        <v>861</v>
      </c>
      <c r="F9623" s="1">
        <v>43024.408750000002</v>
      </c>
      <c r="G9623">
        <v>1</v>
      </c>
      <c r="H9623">
        <v>301.83</v>
      </c>
      <c r="I9623">
        <v>301.83</v>
      </c>
      <c r="J9623">
        <v>18</v>
      </c>
      <c r="K9623" t="s">
        <v>1543</v>
      </c>
      <c r="L9623">
        <v>2017</v>
      </c>
      <c r="M9623">
        <v>10</v>
      </c>
    </row>
    <row r="9624" spans="1:13" x14ac:dyDescent="0.25">
      <c r="A9624">
        <v>142083</v>
      </c>
      <c r="B9624" t="s">
        <v>1298</v>
      </c>
      <c r="C9624" t="s">
        <v>14</v>
      </c>
      <c r="D9624" t="s">
        <v>15</v>
      </c>
      <c r="E9624" t="s">
        <v>861</v>
      </c>
      <c r="F9624" s="1">
        <v>43038.42628472222</v>
      </c>
      <c r="G9624">
        <v>1</v>
      </c>
      <c r="H9624">
        <v>301.83</v>
      </c>
      <c r="I9624">
        <v>301.83</v>
      </c>
      <c r="J9624">
        <v>18</v>
      </c>
      <c r="K9624" t="s">
        <v>1543</v>
      </c>
      <c r="L9624">
        <v>2017</v>
      </c>
      <c r="M9624">
        <v>10</v>
      </c>
    </row>
    <row r="9625" spans="1:13" x14ac:dyDescent="0.25">
      <c r="A9625">
        <v>115551</v>
      </c>
      <c r="B9625" t="s">
        <v>1297</v>
      </c>
      <c r="C9625" t="s">
        <v>14</v>
      </c>
      <c r="D9625" t="s">
        <v>15</v>
      </c>
      <c r="E9625" t="s">
        <v>861</v>
      </c>
      <c r="F9625" s="1">
        <v>43059.417500000003</v>
      </c>
      <c r="G9625">
        <v>3</v>
      </c>
      <c r="H9625">
        <v>71.13</v>
      </c>
      <c r="I9625">
        <v>213.39</v>
      </c>
      <c r="J9625">
        <v>18</v>
      </c>
      <c r="K9625" t="s">
        <v>1543</v>
      </c>
      <c r="L9625">
        <v>2017</v>
      </c>
      <c r="M9625">
        <v>11</v>
      </c>
    </row>
    <row r="9626" spans="1:13" x14ac:dyDescent="0.25">
      <c r="A9626">
        <v>142083</v>
      </c>
      <c r="B9626" t="s">
        <v>1298</v>
      </c>
      <c r="C9626" t="s">
        <v>14</v>
      </c>
      <c r="D9626" t="s">
        <v>15</v>
      </c>
      <c r="E9626" t="s">
        <v>861</v>
      </c>
      <c r="F9626" s="1">
        <v>43059.419502314813</v>
      </c>
      <c r="G9626">
        <v>1</v>
      </c>
      <c r="H9626">
        <v>301.83</v>
      </c>
      <c r="I9626">
        <v>301.83</v>
      </c>
      <c r="J9626">
        <v>18</v>
      </c>
      <c r="K9626" t="s">
        <v>1543</v>
      </c>
      <c r="L9626">
        <v>2017</v>
      </c>
      <c r="M9626">
        <v>11</v>
      </c>
    </row>
    <row r="9627" spans="1:13" x14ac:dyDescent="0.25">
      <c r="A9627">
        <v>142083</v>
      </c>
      <c r="B9627" t="s">
        <v>1298</v>
      </c>
      <c r="C9627" t="s">
        <v>14</v>
      </c>
      <c r="D9627" t="s">
        <v>15</v>
      </c>
      <c r="E9627" t="s">
        <v>861</v>
      </c>
      <c r="F9627" s="1">
        <v>43091.421678240738</v>
      </c>
      <c r="G9627">
        <v>1</v>
      </c>
      <c r="H9627">
        <v>301.83</v>
      </c>
      <c r="I9627">
        <v>301.83</v>
      </c>
      <c r="J9627">
        <v>18</v>
      </c>
      <c r="K9627" t="s">
        <v>1543</v>
      </c>
      <c r="L9627">
        <v>2017</v>
      </c>
      <c r="M9627">
        <v>12</v>
      </c>
    </row>
    <row r="9628" spans="1:13" x14ac:dyDescent="0.25">
      <c r="A9628">
        <v>115551</v>
      </c>
      <c r="B9628" t="s">
        <v>1297</v>
      </c>
      <c r="C9628" t="s">
        <v>14</v>
      </c>
      <c r="D9628" t="s">
        <v>15</v>
      </c>
      <c r="E9628" t="s">
        <v>861</v>
      </c>
      <c r="F9628" s="1">
        <v>43157.399328703701</v>
      </c>
      <c r="G9628">
        <v>1</v>
      </c>
      <c r="H9628">
        <v>71.12</v>
      </c>
      <c r="I9628">
        <v>71.12</v>
      </c>
      <c r="J9628">
        <v>18</v>
      </c>
      <c r="K9628" t="s">
        <v>1543</v>
      </c>
      <c r="L9628">
        <v>2018</v>
      </c>
      <c r="M9628">
        <v>2</v>
      </c>
    </row>
    <row r="9629" spans="1:13" x14ac:dyDescent="0.25">
      <c r="A9629">
        <v>115551</v>
      </c>
      <c r="B9629" t="s">
        <v>1297</v>
      </c>
      <c r="C9629" t="s">
        <v>14</v>
      </c>
      <c r="D9629" t="s">
        <v>15</v>
      </c>
      <c r="E9629" t="s">
        <v>861</v>
      </c>
      <c r="F9629" s="1">
        <v>43199.416284722225</v>
      </c>
      <c r="G9629">
        <v>1</v>
      </c>
      <c r="H9629">
        <v>71.12</v>
      </c>
      <c r="I9629">
        <v>71.12</v>
      </c>
      <c r="J9629">
        <v>18</v>
      </c>
      <c r="K9629" t="s">
        <v>1543</v>
      </c>
      <c r="L9629">
        <v>2018</v>
      </c>
      <c r="M9629">
        <v>4</v>
      </c>
    </row>
    <row r="9630" spans="1:13" x14ac:dyDescent="0.25">
      <c r="A9630">
        <v>115551</v>
      </c>
      <c r="B9630" t="s">
        <v>1297</v>
      </c>
      <c r="C9630" t="s">
        <v>14</v>
      </c>
      <c r="D9630" t="s">
        <v>15</v>
      </c>
      <c r="E9630" t="s">
        <v>861</v>
      </c>
      <c r="F9630" s="1">
        <v>43199.416284722225</v>
      </c>
      <c r="G9630">
        <v>1</v>
      </c>
      <c r="H9630">
        <v>71.12</v>
      </c>
      <c r="I9630">
        <v>71.12</v>
      </c>
      <c r="J9630">
        <v>18</v>
      </c>
      <c r="K9630" t="s">
        <v>1543</v>
      </c>
      <c r="L9630">
        <v>2018</v>
      </c>
      <c r="M9630">
        <v>4</v>
      </c>
    </row>
    <row r="9631" spans="1:13" x14ac:dyDescent="0.25">
      <c r="A9631">
        <v>115551</v>
      </c>
      <c r="B9631" t="s">
        <v>1297</v>
      </c>
      <c r="C9631" t="s">
        <v>14</v>
      </c>
      <c r="D9631" t="s">
        <v>15</v>
      </c>
      <c r="E9631" t="s">
        <v>861</v>
      </c>
      <c r="F9631" s="1">
        <v>43269.349953703706</v>
      </c>
      <c r="G9631">
        <v>1</v>
      </c>
      <c r="H9631">
        <v>70.42</v>
      </c>
      <c r="I9631">
        <v>70.42</v>
      </c>
      <c r="J9631">
        <v>18</v>
      </c>
      <c r="K9631" t="s">
        <v>1543</v>
      </c>
      <c r="L9631">
        <v>2018</v>
      </c>
      <c r="M9631">
        <v>6</v>
      </c>
    </row>
    <row r="9632" spans="1:13" x14ac:dyDescent="0.25">
      <c r="A9632">
        <v>115551</v>
      </c>
      <c r="B9632" t="s">
        <v>1297</v>
      </c>
      <c r="C9632" t="s">
        <v>14</v>
      </c>
      <c r="D9632" t="s">
        <v>15</v>
      </c>
      <c r="E9632" t="s">
        <v>861</v>
      </c>
      <c r="F9632" s="1">
        <v>43270.375844907408</v>
      </c>
      <c r="G9632">
        <v>1</v>
      </c>
      <c r="H9632">
        <v>71.12</v>
      </c>
      <c r="I9632">
        <v>71.12</v>
      </c>
      <c r="J9632">
        <v>18</v>
      </c>
      <c r="K9632" t="s">
        <v>1543</v>
      </c>
      <c r="L9632">
        <v>2018</v>
      </c>
      <c r="M9632">
        <v>6</v>
      </c>
    </row>
    <row r="9633" spans="1:13" x14ac:dyDescent="0.25">
      <c r="A9633">
        <v>142083</v>
      </c>
      <c r="B9633" t="s">
        <v>1298</v>
      </c>
      <c r="C9633" t="s">
        <v>14</v>
      </c>
      <c r="D9633" t="s">
        <v>15</v>
      </c>
      <c r="E9633" t="s">
        <v>861</v>
      </c>
      <c r="F9633" s="1">
        <v>43381.440335648149</v>
      </c>
      <c r="G9633">
        <v>1</v>
      </c>
      <c r="H9633">
        <v>301.8</v>
      </c>
      <c r="I9633">
        <v>301.8</v>
      </c>
      <c r="J9633">
        <v>18</v>
      </c>
      <c r="K9633" t="s">
        <v>1543</v>
      </c>
      <c r="L9633">
        <v>2018</v>
      </c>
      <c r="M9633">
        <v>10</v>
      </c>
    </row>
    <row r="9634" spans="1:13" x14ac:dyDescent="0.25">
      <c r="A9634">
        <v>115551</v>
      </c>
      <c r="B9634" t="s">
        <v>1297</v>
      </c>
      <c r="C9634" t="s">
        <v>14</v>
      </c>
      <c r="D9634" t="s">
        <v>15</v>
      </c>
      <c r="E9634" t="s">
        <v>861</v>
      </c>
      <c r="F9634" s="1">
        <v>43437.50885416667</v>
      </c>
      <c r="G9634">
        <v>2</v>
      </c>
      <c r="H9634">
        <v>71.13</v>
      </c>
      <c r="I9634">
        <v>142.26</v>
      </c>
      <c r="J9634">
        <v>18</v>
      </c>
      <c r="K9634" t="s">
        <v>1543</v>
      </c>
      <c r="L9634">
        <v>2018</v>
      </c>
      <c r="M9634">
        <v>12</v>
      </c>
    </row>
    <row r="9635" spans="1:13" x14ac:dyDescent="0.25">
      <c r="A9635">
        <v>115551</v>
      </c>
      <c r="B9635" t="s">
        <v>1297</v>
      </c>
      <c r="C9635" t="s">
        <v>14</v>
      </c>
      <c r="D9635" t="s">
        <v>15</v>
      </c>
      <c r="E9635" t="s">
        <v>861</v>
      </c>
      <c r="F9635" s="1">
        <v>43479.409178240741</v>
      </c>
      <c r="G9635">
        <v>1</v>
      </c>
      <c r="H9635">
        <v>71.13</v>
      </c>
      <c r="I9635">
        <v>71.13</v>
      </c>
      <c r="J9635">
        <v>18</v>
      </c>
      <c r="K9635" t="s">
        <v>1543</v>
      </c>
      <c r="L9635">
        <v>2019</v>
      </c>
      <c r="M9635">
        <v>1</v>
      </c>
    </row>
    <row r="9636" spans="1:13" x14ac:dyDescent="0.25">
      <c r="A9636">
        <v>142083</v>
      </c>
      <c r="B9636" t="s">
        <v>1298</v>
      </c>
      <c r="C9636" t="s">
        <v>14</v>
      </c>
      <c r="D9636" t="s">
        <v>15</v>
      </c>
      <c r="E9636" t="s">
        <v>861</v>
      </c>
      <c r="F9636" s="1">
        <v>43493.403136574074</v>
      </c>
      <c r="G9636">
        <v>1</v>
      </c>
      <c r="H9636">
        <v>301.83</v>
      </c>
      <c r="I9636">
        <v>301.83</v>
      </c>
      <c r="J9636">
        <v>18</v>
      </c>
      <c r="K9636" t="s">
        <v>1543</v>
      </c>
      <c r="L9636">
        <v>2019</v>
      </c>
      <c r="M9636">
        <v>1</v>
      </c>
    </row>
    <row r="9637" spans="1:13" x14ac:dyDescent="0.25">
      <c r="A9637">
        <v>115551</v>
      </c>
      <c r="B9637" t="s">
        <v>1297</v>
      </c>
      <c r="C9637" t="s">
        <v>14</v>
      </c>
      <c r="D9637" t="s">
        <v>15</v>
      </c>
      <c r="E9637" t="s">
        <v>861</v>
      </c>
      <c r="F9637" s="1">
        <v>43535.356111111112</v>
      </c>
      <c r="G9637">
        <v>1</v>
      </c>
      <c r="H9637">
        <v>71.13</v>
      </c>
      <c r="I9637">
        <v>71.13</v>
      </c>
      <c r="J9637">
        <v>18</v>
      </c>
      <c r="K9637" t="s">
        <v>1543</v>
      </c>
      <c r="L9637">
        <v>2019</v>
      </c>
      <c r="M9637">
        <v>3</v>
      </c>
    </row>
    <row r="9638" spans="1:13" x14ac:dyDescent="0.25">
      <c r="A9638">
        <v>115551</v>
      </c>
      <c r="B9638" t="s">
        <v>1297</v>
      </c>
      <c r="C9638" t="s">
        <v>14</v>
      </c>
      <c r="D9638" t="s">
        <v>15</v>
      </c>
      <c r="E9638" t="s">
        <v>861</v>
      </c>
      <c r="F9638" s="1">
        <v>43556.407962962963</v>
      </c>
      <c r="G9638">
        <v>1</v>
      </c>
      <c r="H9638">
        <v>71.13</v>
      </c>
      <c r="I9638">
        <v>71.13</v>
      </c>
      <c r="J9638">
        <v>18</v>
      </c>
      <c r="K9638" t="s">
        <v>1543</v>
      </c>
      <c r="L9638">
        <v>2019</v>
      </c>
      <c r="M9638">
        <v>4</v>
      </c>
    </row>
    <row r="9639" spans="1:13" x14ac:dyDescent="0.25">
      <c r="A9639">
        <v>115551</v>
      </c>
      <c r="B9639" t="s">
        <v>1297</v>
      </c>
      <c r="C9639" t="s">
        <v>14</v>
      </c>
      <c r="D9639" t="s">
        <v>15</v>
      </c>
      <c r="E9639" t="s">
        <v>861</v>
      </c>
      <c r="F9639" s="1">
        <v>43570.339791666665</v>
      </c>
      <c r="G9639">
        <v>1</v>
      </c>
      <c r="H9639">
        <v>71.13</v>
      </c>
      <c r="I9639">
        <v>71.13</v>
      </c>
      <c r="J9639">
        <v>18</v>
      </c>
      <c r="K9639" t="s">
        <v>1543</v>
      </c>
      <c r="L9639">
        <v>2019</v>
      </c>
      <c r="M9639">
        <v>4</v>
      </c>
    </row>
    <row r="9640" spans="1:13" x14ac:dyDescent="0.25">
      <c r="A9640">
        <v>233735</v>
      </c>
      <c r="B9640" t="s">
        <v>1298</v>
      </c>
      <c r="C9640" t="s">
        <v>14</v>
      </c>
      <c r="D9640" t="s">
        <v>15</v>
      </c>
      <c r="E9640" t="s">
        <v>861</v>
      </c>
      <c r="F9640" s="1">
        <v>43654.366527777776</v>
      </c>
      <c r="G9640">
        <v>2</v>
      </c>
      <c r="H9640">
        <v>301.52999999999997</v>
      </c>
      <c r="I9640">
        <v>603.05999999999995</v>
      </c>
      <c r="J9640">
        <v>18</v>
      </c>
      <c r="K9640" t="s">
        <v>1543</v>
      </c>
      <c r="L9640">
        <v>2019</v>
      </c>
      <c r="M9640">
        <v>7</v>
      </c>
    </row>
    <row r="9641" spans="1:13" x14ac:dyDescent="0.25">
      <c r="A9641">
        <v>233735</v>
      </c>
      <c r="B9641" t="s">
        <v>1298</v>
      </c>
      <c r="C9641" t="s">
        <v>14</v>
      </c>
      <c r="D9641" t="s">
        <v>15</v>
      </c>
      <c r="E9641" t="s">
        <v>861</v>
      </c>
      <c r="F9641" s="1">
        <v>43738.416145833333</v>
      </c>
      <c r="G9641">
        <v>1</v>
      </c>
      <c r="H9641">
        <v>301.52999999999997</v>
      </c>
      <c r="I9641">
        <v>301.52999999999997</v>
      </c>
      <c r="J9641">
        <v>18</v>
      </c>
      <c r="K9641" t="s">
        <v>1543</v>
      </c>
      <c r="L9641">
        <v>2019</v>
      </c>
      <c r="M9641">
        <v>9</v>
      </c>
    </row>
    <row r="9642" spans="1:13" x14ac:dyDescent="0.25">
      <c r="A9642">
        <v>233735</v>
      </c>
      <c r="B9642" t="s">
        <v>1298</v>
      </c>
      <c r="C9642" t="s">
        <v>14</v>
      </c>
      <c r="D9642" t="s">
        <v>15</v>
      </c>
      <c r="E9642" t="s">
        <v>861</v>
      </c>
      <c r="F9642" s="1">
        <v>43763.414803240739</v>
      </c>
      <c r="G9642">
        <v>1</v>
      </c>
      <c r="H9642">
        <v>301.44</v>
      </c>
      <c r="I9642">
        <v>301.44</v>
      </c>
      <c r="J9642">
        <v>18</v>
      </c>
      <c r="K9642" t="s">
        <v>1543</v>
      </c>
      <c r="L9642">
        <v>2019</v>
      </c>
      <c r="M9642">
        <v>10</v>
      </c>
    </row>
    <row r="9643" spans="1:13" x14ac:dyDescent="0.25">
      <c r="A9643">
        <v>218098</v>
      </c>
      <c r="B9643" t="s">
        <v>1299</v>
      </c>
      <c r="C9643" t="s">
        <v>14</v>
      </c>
      <c r="D9643" t="s">
        <v>15</v>
      </c>
      <c r="E9643" t="s">
        <v>1300</v>
      </c>
      <c r="F9643" s="1">
        <v>43563.420960648145</v>
      </c>
      <c r="G9643">
        <v>1</v>
      </c>
      <c r="H9643">
        <v>351.53</v>
      </c>
      <c r="I9643">
        <v>351.53</v>
      </c>
      <c r="J9643">
        <v>18</v>
      </c>
      <c r="K9643" t="s">
        <v>1543</v>
      </c>
      <c r="L9643">
        <v>2019</v>
      </c>
      <c r="M9643">
        <v>4</v>
      </c>
    </row>
    <row r="9644" spans="1:13" x14ac:dyDescent="0.25">
      <c r="A9644">
        <v>131934</v>
      </c>
      <c r="B9644" t="s">
        <v>742</v>
      </c>
      <c r="C9644" t="s">
        <v>14</v>
      </c>
      <c r="D9644" t="s">
        <v>15</v>
      </c>
      <c r="E9644" t="s">
        <v>743</v>
      </c>
      <c r="F9644" s="1">
        <v>43010.343402777777</v>
      </c>
      <c r="G9644">
        <v>1</v>
      </c>
      <c r="H9644">
        <v>49.83</v>
      </c>
      <c r="I9644">
        <v>49.83</v>
      </c>
      <c r="J9644">
        <v>18</v>
      </c>
      <c r="K9644" t="s">
        <v>1543</v>
      </c>
      <c r="L9644">
        <v>2017</v>
      </c>
      <c r="M9644">
        <v>10</v>
      </c>
    </row>
    <row r="9645" spans="1:13" x14ac:dyDescent="0.25">
      <c r="A9645">
        <v>131934</v>
      </c>
      <c r="B9645" t="s">
        <v>742</v>
      </c>
      <c r="C9645" t="s">
        <v>14</v>
      </c>
      <c r="D9645" t="s">
        <v>15</v>
      </c>
      <c r="E9645" t="s">
        <v>743</v>
      </c>
      <c r="F9645" s="1">
        <v>43272.483738425923</v>
      </c>
      <c r="G9645">
        <v>1</v>
      </c>
      <c r="H9645">
        <v>49.82</v>
      </c>
      <c r="I9645">
        <v>49.82</v>
      </c>
      <c r="J9645">
        <v>18</v>
      </c>
      <c r="K9645" t="s">
        <v>1543</v>
      </c>
      <c r="L9645">
        <v>2018</v>
      </c>
      <c r="M9645">
        <v>6</v>
      </c>
    </row>
    <row r="9646" spans="1:13" x14ac:dyDescent="0.25">
      <c r="A9646">
        <v>131934</v>
      </c>
      <c r="B9646" t="s">
        <v>742</v>
      </c>
      <c r="C9646" t="s">
        <v>14</v>
      </c>
      <c r="D9646" t="s">
        <v>15</v>
      </c>
      <c r="E9646" t="s">
        <v>743</v>
      </c>
      <c r="F9646" s="1">
        <v>43353.40792824074</v>
      </c>
      <c r="G9646">
        <v>1</v>
      </c>
      <c r="H9646">
        <v>49.82</v>
      </c>
      <c r="I9646">
        <v>49.82</v>
      </c>
      <c r="J9646">
        <v>18</v>
      </c>
      <c r="K9646" t="s">
        <v>1543</v>
      </c>
      <c r="L9646">
        <v>2018</v>
      </c>
      <c r="M9646">
        <v>9</v>
      </c>
    </row>
    <row r="9647" spans="1:13" x14ac:dyDescent="0.25">
      <c r="A9647">
        <v>131934</v>
      </c>
      <c r="B9647" t="s">
        <v>742</v>
      </c>
      <c r="C9647" t="s">
        <v>14</v>
      </c>
      <c r="D9647" t="s">
        <v>15</v>
      </c>
      <c r="E9647" t="s">
        <v>743</v>
      </c>
      <c r="F9647" s="1">
        <v>43543.524537037039</v>
      </c>
      <c r="G9647">
        <v>1</v>
      </c>
      <c r="H9647">
        <v>49.82</v>
      </c>
      <c r="I9647">
        <v>49.82</v>
      </c>
      <c r="J9647">
        <v>18</v>
      </c>
      <c r="K9647" t="s">
        <v>1543</v>
      </c>
      <c r="L9647">
        <v>2019</v>
      </c>
      <c r="M9647">
        <v>3</v>
      </c>
    </row>
    <row r="9648" spans="1:13" x14ac:dyDescent="0.25">
      <c r="A9648">
        <v>131934</v>
      </c>
      <c r="B9648" t="s">
        <v>742</v>
      </c>
      <c r="C9648" t="s">
        <v>14</v>
      </c>
      <c r="D9648" t="s">
        <v>15</v>
      </c>
      <c r="E9648" t="s">
        <v>743</v>
      </c>
      <c r="F9648" s="1">
        <v>43661.41238425926</v>
      </c>
      <c r="G9648">
        <v>1</v>
      </c>
      <c r="H9648">
        <v>49.78</v>
      </c>
      <c r="I9648">
        <v>49.78</v>
      </c>
      <c r="J9648">
        <v>18</v>
      </c>
      <c r="K9648" t="s">
        <v>1543</v>
      </c>
      <c r="L9648">
        <v>2019</v>
      </c>
      <c r="M9648">
        <v>7</v>
      </c>
    </row>
    <row r="9649" spans="1:13" x14ac:dyDescent="0.25">
      <c r="A9649">
        <v>131934</v>
      </c>
      <c r="B9649" t="s">
        <v>742</v>
      </c>
      <c r="C9649" t="s">
        <v>14</v>
      </c>
      <c r="D9649" t="s">
        <v>15</v>
      </c>
      <c r="E9649" t="s">
        <v>743</v>
      </c>
      <c r="F9649" s="1">
        <v>43780.411469907405</v>
      </c>
      <c r="G9649">
        <v>1</v>
      </c>
      <c r="H9649">
        <v>49.76</v>
      </c>
      <c r="I9649">
        <v>49.76</v>
      </c>
      <c r="J9649">
        <v>18</v>
      </c>
      <c r="K9649" t="s">
        <v>1543</v>
      </c>
      <c r="L9649">
        <v>2019</v>
      </c>
      <c r="M9649">
        <v>11</v>
      </c>
    </row>
    <row r="9650" spans="1:13" x14ac:dyDescent="0.25">
      <c r="A9650">
        <v>202790</v>
      </c>
      <c r="B9650" t="s">
        <v>1810</v>
      </c>
      <c r="C9650" t="s">
        <v>14</v>
      </c>
      <c r="D9650" t="s">
        <v>15</v>
      </c>
      <c r="E9650" t="s">
        <v>1316</v>
      </c>
      <c r="F9650" s="1">
        <v>42765.410243055558</v>
      </c>
      <c r="G9650">
        <v>1</v>
      </c>
      <c r="H9650">
        <v>109.58</v>
      </c>
      <c r="I9650">
        <v>109.58</v>
      </c>
      <c r="J9650">
        <v>18</v>
      </c>
      <c r="K9650" t="s">
        <v>1543</v>
      </c>
      <c r="L9650">
        <v>2017</v>
      </c>
      <c r="M9650">
        <v>1</v>
      </c>
    </row>
    <row r="9651" spans="1:13" x14ac:dyDescent="0.25">
      <c r="A9651">
        <v>202789</v>
      </c>
      <c r="B9651" t="s">
        <v>1520</v>
      </c>
      <c r="C9651" t="s">
        <v>14</v>
      </c>
      <c r="D9651" t="s">
        <v>15</v>
      </c>
      <c r="E9651" t="s">
        <v>1316</v>
      </c>
      <c r="F9651" s="1">
        <v>42772.462476851855</v>
      </c>
      <c r="G9651">
        <v>1</v>
      </c>
      <c r="H9651">
        <v>68.92</v>
      </c>
      <c r="I9651">
        <v>68.92</v>
      </c>
      <c r="J9651">
        <v>18</v>
      </c>
      <c r="K9651" t="s">
        <v>1543</v>
      </c>
      <c r="L9651">
        <v>2017</v>
      </c>
      <c r="M9651">
        <v>2</v>
      </c>
    </row>
    <row r="9652" spans="1:13" x14ac:dyDescent="0.25">
      <c r="A9652">
        <v>202789</v>
      </c>
      <c r="B9652" t="s">
        <v>1520</v>
      </c>
      <c r="C9652" t="s">
        <v>14</v>
      </c>
      <c r="D9652" t="s">
        <v>15</v>
      </c>
      <c r="E9652" t="s">
        <v>1316</v>
      </c>
      <c r="F9652" s="1">
        <v>42926.419953703706</v>
      </c>
      <c r="G9652">
        <v>2</v>
      </c>
      <c r="H9652">
        <v>70.53</v>
      </c>
      <c r="I9652">
        <v>141.06</v>
      </c>
      <c r="J9652">
        <v>18</v>
      </c>
      <c r="K9652" t="s">
        <v>1543</v>
      </c>
      <c r="L9652">
        <v>2017</v>
      </c>
      <c r="M9652">
        <v>7</v>
      </c>
    </row>
    <row r="9653" spans="1:13" x14ac:dyDescent="0.25">
      <c r="A9653">
        <v>103550</v>
      </c>
      <c r="B9653" t="s">
        <v>746</v>
      </c>
      <c r="C9653" t="s">
        <v>14</v>
      </c>
      <c r="D9653" t="s">
        <v>15</v>
      </c>
      <c r="E9653" t="s">
        <v>745</v>
      </c>
      <c r="F9653" s="1">
        <v>42751.406967592593</v>
      </c>
      <c r="G9653">
        <v>2</v>
      </c>
      <c r="H9653">
        <v>40.22</v>
      </c>
      <c r="I9653">
        <v>80.44</v>
      </c>
      <c r="J9653">
        <v>18</v>
      </c>
      <c r="K9653" t="s">
        <v>1543</v>
      </c>
      <c r="L9653">
        <v>2017</v>
      </c>
      <c r="M9653">
        <v>1</v>
      </c>
    </row>
    <row r="9654" spans="1:13" x14ac:dyDescent="0.25">
      <c r="A9654">
        <v>103550</v>
      </c>
      <c r="B9654" t="s">
        <v>746</v>
      </c>
      <c r="C9654" t="s">
        <v>14</v>
      </c>
      <c r="D9654" t="s">
        <v>15</v>
      </c>
      <c r="E9654" t="s">
        <v>745</v>
      </c>
      <c r="F9654" s="1">
        <v>42751.406967592593</v>
      </c>
      <c r="G9654">
        <v>3</v>
      </c>
      <c r="H9654">
        <v>40.22</v>
      </c>
      <c r="I9654">
        <v>120.66</v>
      </c>
      <c r="J9654">
        <v>18</v>
      </c>
      <c r="K9654" t="s">
        <v>1543</v>
      </c>
      <c r="L9654">
        <v>2017</v>
      </c>
      <c r="M9654">
        <v>1</v>
      </c>
    </row>
    <row r="9655" spans="1:13" x14ac:dyDescent="0.25">
      <c r="A9655">
        <v>103550</v>
      </c>
      <c r="B9655" t="s">
        <v>746</v>
      </c>
      <c r="C9655" t="s">
        <v>14</v>
      </c>
      <c r="D9655" t="s">
        <v>15</v>
      </c>
      <c r="E9655" t="s">
        <v>745</v>
      </c>
      <c r="F9655" s="1">
        <v>42916.525277777779</v>
      </c>
      <c r="G9655">
        <v>1</v>
      </c>
      <c r="H9655">
        <v>39.86</v>
      </c>
      <c r="I9655">
        <v>39.86</v>
      </c>
      <c r="J9655">
        <v>18</v>
      </c>
      <c r="K9655" t="s">
        <v>1543</v>
      </c>
      <c r="L9655">
        <v>2017</v>
      </c>
      <c r="M9655">
        <v>6</v>
      </c>
    </row>
    <row r="9656" spans="1:13" x14ac:dyDescent="0.25">
      <c r="A9656">
        <v>103550</v>
      </c>
      <c r="B9656" t="s">
        <v>746</v>
      </c>
      <c r="C9656" t="s">
        <v>14</v>
      </c>
      <c r="D9656" t="s">
        <v>15</v>
      </c>
      <c r="E9656" t="s">
        <v>745</v>
      </c>
      <c r="F9656" s="1">
        <v>42968.337037037039</v>
      </c>
      <c r="G9656">
        <v>2</v>
      </c>
      <c r="H9656">
        <v>39.86</v>
      </c>
      <c r="I9656">
        <v>79.72</v>
      </c>
      <c r="J9656">
        <v>18</v>
      </c>
      <c r="K9656" t="s">
        <v>1543</v>
      </c>
      <c r="L9656">
        <v>2017</v>
      </c>
      <c r="M9656">
        <v>8</v>
      </c>
    </row>
    <row r="9657" spans="1:13" x14ac:dyDescent="0.25">
      <c r="A9657">
        <v>130434</v>
      </c>
      <c r="B9657" t="s">
        <v>744</v>
      </c>
      <c r="C9657" t="s">
        <v>14</v>
      </c>
      <c r="D9657" t="s">
        <v>15</v>
      </c>
      <c r="E9657" t="s">
        <v>745</v>
      </c>
      <c r="F9657" s="1">
        <v>42975.414710648147</v>
      </c>
      <c r="G9657">
        <v>1</v>
      </c>
      <c r="H9657">
        <v>156.63</v>
      </c>
      <c r="I9657">
        <v>156.63</v>
      </c>
      <c r="J9657">
        <v>18</v>
      </c>
      <c r="K9657" t="s">
        <v>1543</v>
      </c>
      <c r="L9657">
        <v>2017</v>
      </c>
      <c r="M9657">
        <v>8</v>
      </c>
    </row>
    <row r="9658" spans="1:13" x14ac:dyDescent="0.25">
      <c r="A9658">
        <v>130434</v>
      </c>
      <c r="B9658" t="s">
        <v>744</v>
      </c>
      <c r="C9658" t="s">
        <v>14</v>
      </c>
      <c r="D9658" t="s">
        <v>15</v>
      </c>
      <c r="E9658" t="s">
        <v>745</v>
      </c>
      <c r="F9658" s="1">
        <v>42996.349687499998</v>
      </c>
      <c r="G9658">
        <v>1</v>
      </c>
      <c r="H9658">
        <v>156.63</v>
      </c>
      <c r="I9658">
        <v>156.63</v>
      </c>
      <c r="J9658">
        <v>18</v>
      </c>
      <c r="K9658" t="s">
        <v>1543</v>
      </c>
      <c r="L9658">
        <v>2017</v>
      </c>
      <c r="M9658">
        <v>9</v>
      </c>
    </row>
    <row r="9659" spans="1:13" x14ac:dyDescent="0.25">
      <c r="A9659">
        <v>103550</v>
      </c>
      <c r="B9659" t="s">
        <v>746</v>
      </c>
      <c r="C9659" t="s">
        <v>14</v>
      </c>
      <c r="D9659" t="s">
        <v>15</v>
      </c>
      <c r="E9659" t="s">
        <v>745</v>
      </c>
      <c r="F9659" s="1">
        <v>43143.416597222225</v>
      </c>
      <c r="G9659">
        <v>1</v>
      </c>
      <c r="H9659">
        <v>40.14</v>
      </c>
      <c r="I9659">
        <v>40.14</v>
      </c>
      <c r="J9659">
        <v>18</v>
      </c>
      <c r="K9659" t="s">
        <v>1543</v>
      </c>
      <c r="L9659">
        <v>2018</v>
      </c>
      <c r="M9659">
        <v>2</v>
      </c>
    </row>
    <row r="9660" spans="1:13" x14ac:dyDescent="0.25">
      <c r="A9660">
        <v>103550</v>
      </c>
      <c r="B9660" t="s">
        <v>746</v>
      </c>
      <c r="C9660" t="s">
        <v>14</v>
      </c>
      <c r="D9660" t="s">
        <v>15</v>
      </c>
      <c r="E9660" t="s">
        <v>745</v>
      </c>
      <c r="F9660" s="1">
        <v>43150.316076388888</v>
      </c>
      <c r="G9660">
        <v>1</v>
      </c>
      <c r="H9660">
        <v>39.86</v>
      </c>
      <c r="I9660">
        <v>39.86</v>
      </c>
      <c r="J9660">
        <v>18</v>
      </c>
      <c r="K9660" t="s">
        <v>1543</v>
      </c>
      <c r="L9660">
        <v>2018</v>
      </c>
      <c r="M9660">
        <v>2</v>
      </c>
    </row>
    <row r="9661" spans="1:13" x14ac:dyDescent="0.25">
      <c r="A9661">
        <v>103550</v>
      </c>
      <c r="B9661" t="s">
        <v>746</v>
      </c>
      <c r="C9661" t="s">
        <v>14</v>
      </c>
      <c r="D9661" t="s">
        <v>15</v>
      </c>
      <c r="E9661" t="s">
        <v>745</v>
      </c>
      <c r="F9661" s="1">
        <v>43157.399328703701</v>
      </c>
      <c r="G9661">
        <v>1</v>
      </c>
      <c r="H9661">
        <v>39.86</v>
      </c>
      <c r="I9661">
        <v>39.86</v>
      </c>
      <c r="J9661">
        <v>18</v>
      </c>
      <c r="K9661" t="s">
        <v>1543</v>
      </c>
      <c r="L9661">
        <v>2018</v>
      </c>
      <c r="M9661">
        <v>2</v>
      </c>
    </row>
    <row r="9662" spans="1:13" x14ac:dyDescent="0.25">
      <c r="A9662">
        <v>103550</v>
      </c>
      <c r="B9662" t="s">
        <v>746</v>
      </c>
      <c r="C9662" t="s">
        <v>14</v>
      </c>
      <c r="D9662" t="s">
        <v>15</v>
      </c>
      <c r="E9662" t="s">
        <v>745</v>
      </c>
      <c r="F9662" s="1">
        <v>43402.43408564815</v>
      </c>
      <c r="G9662">
        <v>1</v>
      </c>
      <c r="H9662">
        <v>39.86</v>
      </c>
      <c r="I9662">
        <v>39.86</v>
      </c>
      <c r="J9662">
        <v>18</v>
      </c>
      <c r="K9662" t="s">
        <v>1543</v>
      </c>
      <c r="L9662">
        <v>2018</v>
      </c>
      <c r="M9662">
        <v>10</v>
      </c>
    </row>
    <row r="9663" spans="1:13" x14ac:dyDescent="0.25">
      <c r="A9663">
        <v>130434</v>
      </c>
      <c r="B9663" t="s">
        <v>744</v>
      </c>
      <c r="C9663" t="s">
        <v>14</v>
      </c>
      <c r="D9663" t="s">
        <v>15</v>
      </c>
      <c r="E9663" t="s">
        <v>745</v>
      </c>
      <c r="F9663" s="1">
        <v>43409.446840277778</v>
      </c>
      <c r="G9663">
        <v>1</v>
      </c>
      <c r="H9663">
        <v>156.62</v>
      </c>
      <c r="I9663">
        <v>156.62</v>
      </c>
      <c r="J9663">
        <v>18</v>
      </c>
      <c r="K9663" t="s">
        <v>1543</v>
      </c>
      <c r="L9663">
        <v>2018</v>
      </c>
      <c r="M9663">
        <v>11</v>
      </c>
    </row>
    <row r="9664" spans="1:13" x14ac:dyDescent="0.25">
      <c r="A9664">
        <v>103550</v>
      </c>
      <c r="B9664" t="s">
        <v>746</v>
      </c>
      <c r="C9664" t="s">
        <v>14</v>
      </c>
      <c r="D9664" t="s">
        <v>15</v>
      </c>
      <c r="E9664" t="s">
        <v>745</v>
      </c>
      <c r="F9664" s="1">
        <v>43556.407962962963</v>
      </c>
      <c r="G9664">
        <v>1</v>
      </c>
      <c r="H9664">
        <v>39.86</v>
      </c>
      <c r="I9664">
        <v>39.86</v>
      </c>
      <c r="J9664">
        <v>18</v>
      </c>
      <c r="K9664" t="s">
        <v>1543</v>
      </c>
      <c r="L9664">
        <v>2019</v>
      </c>
      <c r="M9664">
        <v>4</v>
      </c>
    </row>
    <row r="9665" spans="1:13" x14ac:dyDescent="0.25">
      <c r="A9665">
        <v>130434</v>
      </c>
      <c r="B9665" t="s">
        <v>744</v>
      </c>
      <c r="C9665" t="s">
        <v>14</v>
      </c>
      <c r="D9665" t="s">
        <v>15</v>
      </c>
      <c r="E9665" t="s">
        <v>745</v>
      </c>
      <c r="F9665" s="1">
        <v>43619.372534722221</v>
      </c>
      <c r="G9665">
        <v>1</v>
      </c>
      <c r="H9665">
        <v>156.62</v>
      </c>
      <c r="I9665">
        <v>156.62</v>
      </c>
      <c r="J9665">
        <v>18</v>
      </c>
      <c r="K9665" t="s">
        <v>1543</v>
      </c>
      <c r="L9665">
        <v>2019</v>
      </c>
      <c r="M9665">
        <v>6</v>
      </c>
    </row>
    <row r="9666" spans="1:13" x14ac:dyDescent="0.25">
      <c r="A9666">
        <v>130434</v>
      </c>
      <c r="B9666" t="s">
        <v>744</v>
      </c>
      <c r="C9666" t="s">
        <v>14</v>
      </c>
      <c r="D9666" t="s">
        <v>15</v>
      </c>
      <c r="E9666" t="s">
        <v>745</v>
      </c>
      <c r="F9666" s="1">
        <v>43675.493275462963</v>
      </c>
      <c r="G9666">
        <v>1</v>
      </c>
      <c r="H9666">
        <v>156.62</v>
      </c>
      <c r="I9666">
        <v>156.62</v>
      </c>
      <c r="J9666">
        <v>18</v>
      </c>
      <c r="K9666" t="s">
        <v>1543</v>
      </c>
      <c r="L9666">
        <v>2019</v>
      </c>
      <c r="M9666">
        <v>7</v>
      </c>
    </row>
    <row r="9667" spans="1:13" x14ac:dyDescent="0.25">
      <c r="A9667">
        <v>130434</v>
      </c>
      <c r="B9667" t="s">
        <v>744</v>
      </c>
      <c r="C9667" t="s">
        <v>14</v>
      </c>
      <c r="D9667" t="s">
        <v>15</v>
      </c>
      <c r="E9667" t="s">
        <v>745</v>
      </c>
      <c r="F9667" s="1">
        <v>43682.418541666666</v>
      </c>
      <c r="G9667">
        <v>1</v>
      </c>
      <c r="H9667">
        <v>156.47999999999999</v>
      </c>
      <c r="I9667">
        <v>156.47999999999999</v>
      </c>
      <c r="J9667">
        <v>18</v>
      </c>
      <c r="K9667" t="s">
        <v>1543</v>
      </c>
      <c r="L9667">
        <v>2019</v>
      </c>
      <c r="M9667">
        <v>8</v>
      </c>
    </row>
    <row r="9668" spans="1:13" x14ac:dyDescent="0.25">
      <c r="A9668">
        <v>146755</v>
      </c>
      <c r="B9668" t="s">
        <v>1521</v>
      </c>
      <c r="C9668" t="s">
        <v>14</v>
      </c>
      <c r="D9668" t="s">
        <v>15</v>
      </c>
      <c r="E9668" t="s">
        <v>745</v>
      </c>
      <c r="F9668" s="1">
        <v>42912.410821759258</v>
      </c>
      <c r="G9668">
        <v>1</v>
      </c>
      <c r="H9668">
        <v>83.67</v>
      </c>
      <c r="I9668">
        <v>83.67</v>
      </c>
      <c r="J9668">
        <v>18</v>
      </c>
      <c r="K9668" t="s">
        <v>1543</v>
      </c>
      <c r="L9668">
        <v>2017</v>
      </c>
      <c r="M9668">
        <v>6</v>
      </c>
    </row>
    <row r="9669" spans="1:13" x14ac:dyDescent="0.25">
      <c r="A9669">
        <v>201088</v>
      </c>
      <c r="B9669" t="s">
        <v>1301</v>
      </c>
      <c r="C9669" t="s">
        <v>14</v>
      </c>
      <c r="D9669" t="s">
        <v>27</v>
      </c>
      <c r="E9669" t="s">
        <v>137</v>
      </c>
      <c r="F9669" s="1">
        <v>42853.540937500002</v>
      </c>
      <c r="G9669">
        <v>1</v>
      </c>
      <c r="H9669">
        <v>53.5</v>
      </c>
      <c r="I9669">
        <v>53.5</v>
      </c>
      <c r="J9669">
        <v>18</v>
      </c>
      <c r="K9669" t="s">
        <v>1543</v>
      </c>
      <c r="L9669">
        <v>2017</v>
      </c>
      <c r="M9669">
        <v>4</v>
      </c>
    </row>
    <row r="9670" spans="1:13" x14ac:dyDescent="0.25">
      <c r="A9670">
        <v>201082</v>
      </c>
      <c r="B9670" t="s">
        <v>747</v>
      </c>
      <c r="C9670" t="s">
        <v>14</v>
      </c>
      <c r="D9670" t="s">
        <v>27</v>
      </c>
      <c r="E9670" t="s">
        <v>137</v>
      </c>
      <c r="F9670" s="1">
        <v>43353.40792824074</v>
      </c>
      <c r="G9670">
        <v>1</v>
      </c>
      <c r="H9670">
        <v>77.239999999999995</v>
      </c>
      <c r="I9670">
        <v>77.239999999999995</v>
      </c>
      <c r="J9670">
        <v>18</v>
      </c>
      <c r="K9670" t="s">
        <v>1543</v>
      </c>
      <c r="L9670">
        <v>2018</v>
      </c>
      <c r="M9670">
        <v>9</v>
      </c>
    </row>
    <row r="9671" spans="1:13" x14ac:dyDescent="0.25">
      <c r="A9671">
        <v>188385</v>
      </c>
      <c r="B9671" t="s">
        <v>1302</v>
      </c>
      <c r="C9671" t="s">
        <v>14</v>
      </c>
      <c r="D9671" t="s">
        <v>15</v>
      </c>
      <c r="E9671" t="s">
        <v>137</v>
      </c>
      <c r="F9671" s="1">
        <v>43353.40792824074</v>
      </c>
      <c r="G9671">
        <v>1</v>
      </c>
      <c r="H9671">
        <v>64.39</v>
      </c>
      <c r="I9671">
        <v>64.39</v>
      </c>
      <c r="J9671">
        <v>18</v>
      </c>
      <c r="K9671" t="s">
        <v>1543</v>
      </c>
      <c r="L9671">
        <v>2018</v>
      </c>
      <c r="M9671">
        <v>9</v>
      </c>
    </row>
    <row r="9672" spans="1:13" x14ac:dyDescent="0.25">
      <c r="A9672">
        <v>118279</v>
      </c>
      <c r="B9672" t="s">
        <v>1303</v>
      </c>
      <c r="C9672" t="s">
        <v>14</v>
      </c>
      <c r="D9672" t="s">
        <v>15</v>
      </c>
      <c r="E9672" t="s">
        <v>1220</v>
      </c>
      <c r="F9672" s="1">
        <v>42853.540937500002</v>
      </c>
      <c r="G9672">
        <v>1</v>
      </c>
      <c r="H9672">
        <v>1241</v>
      </c>
      <c r="I9672">
        <v>1241</v>
      </c>
      <c r="J9672">
        <v>18</v>
      </c>
      <c r="K9672" t="s">
        <v>1543</v>
      </c>
      <c r="L9672">
        <v>2017</v>
      </c>
      <c r="M9672">
        <v>4</v>
      </c>
    </row>
    <row r="9673" spans="1:13" x14ac:dyDescent="0.25">
      <c r="A9673">
        <v>225452</v>
      </c>
      <c r="B9673" t="s">
        <v>749</v>
      </c>
      <c r="C9673" t="s">
        <v>14</v>
      </c>
      <c r="D9673" t="s">
        <v>15</v>
      </c>
      <c r="E9673" t="s">
        <v>748</v>
      </c>
      <c r="F9673" s="1">
        <v>43182.52107638889</v>
      </c>
      <c r="G9673">
        <v>1</v>
      </c>
      <c r="H9673">
        <v>511.13</v>
      </c>
      <c r="I9673">
        <v>511.13</v>
      </c>
      <c r="J9673">
        <v>18</v>
      </c>
      <c r="K9673" t="s">
        <v>1543</v>
      </c>
      <c r="L9673">
        <v>2018</v>
      </c>
      <c r="M9673">
        <v>3</v>
      </c>
    </row>
    <row r="9674" spans="1:13" x14ac:dyDescent="0.25">
      <c r="A9674">
        <v>184325</v>
      </c>
      <c r="B9674" t="s">
        <v>750</v>
      </c>
      <c r="C9674" t="s">
        <v>14</v>
      </c>
      <c r="D9674" t="s">
        <v>15</v>
      </c>
      <c r="E9674" t="s">
        <v>751</v>
      </c>
      <c r="F9674" s="1">
        <v>43626.398240740738</v>
      </c>
      <c r="G9674">
        <v>2</v>
      </c>
      <c r="H9674">
        <v>76.75</v>
      </c>
      <c r="I9674">
        <v>153.5</v>
      </c>
      <c r="J9674">
        <v>18</v>
      </c>
      <c r="K9674" t="s">
        <v>1543</v>
      </c>
      <c r="L9674">
        <v>2019</v>
      </c>
      <c r="M9674">
        <v>6</v>
      </c>
    </row>
    <row r="9675" spans="1:13" x14ac:dyDescent="0.25">
      <c r="A9675">
        <v>184325</v>
      </c>
      <c r="B9675" t="s">
        <v>750</v>
      </c>
      <c r="C9675" t="s">
        <v>14</v>
      </c>
      <c r="D9675" t="s">
        <v>15</v>
      </c>
      <c r="E9675" t="s">
        <v>751</v>
      </c>
      <c r="F9675" s="1">
        <v>43626.401446759257</v>
      </c>
      <c r="G9675">
        <v>2</v>
      </c>
      <c r="H9675">
        <v>76.75</v>
      </c>
      <c r="I9675">
        <v>153.5</v>
      </c>
      <c r="J9675">
        <v>18</v>
      </c>
      <c r="K9675" t="s">
        <v>1543</v>
      </c>
      <c r="L9675">
        <v>2019</v>
      </c>
      <c r="M9675">
        <v>6</v>
      </c>
    </row>
    <row r="9676" spans="1:13" x14ac:dyDescent="0.25">
      <c r="A9676">
        <v>112023</v>
      </c>
      <c r="B9676" t="s">
        <v>752</v>
      </c>
      <c r="C9676" t="s">
        <v>14</v>
      </c>
      <c r="D9676" t="s">
        <v>15</v>
      </c>
      <c r="E9676" t="s">
        <v>753</v>
      </c>
      <c r="F9676" s="1">
        <v>42793.416712962964</v>
      </c>
      <c r="G9676">
        <v>1</v>
      </c>
      <c r="H9676">
        <v>69.819999999999993</v>
      </c>
      <c r="I9676">
        <v>69.819999999999993</v>
      </c>
      <c r="J9676">
        <v>18</v>
      </c>
      <c r="K9676" t="s">
        <v>1543</v>
      </c>
      <c r="L9676">
        <v>2017</v>
      </c>
      <c r="M9676">
        <v>2</v>
      </c>
    </row>
    <row r="9677" spans="1:13" x14ac:dyDescent="0.25">
      <c r="A9677">
        <v>112023</v>
      </c>
      <c r="B9677" t="s">
        <v>752</v>
      </c>
      <c r="C9677" t="s">
        <v>14</v>
      </c>
      <c r="D9677" t="s">
        <v>15</v>
      </c>
      <c r="E9677" t="s">
        <v>753</v>
      </c>
      <c r="F9677" s="1">
        <v>43360.33766203704</v>
      </c>
      <c r="G9677">
        <v>1</v>
      </c>
      <c r="H9677">
        <v>72.25</v>
      </c>
      <c r="I9677">
        <v>72.25</v>
      </c>
      <c r="J9677">
        <v>18</v>
      </c>
      <c r="K9677" t="s">
        <v>1543</v>
      </c>
      <c r="L9677">
        <v>2018</v>
      </c>
      <c r="M9677">
        <v>9</v>
      </c>
    </row>
    <row r="9678" spans="1:13" x14ac:dyDescent="0.25">
      <c r="A9678">
        <v>112023</v>
      </c>
      <c r="B9678" t="s">
        <v>752</v>
      </c>
      <c r="C9678" t="s">
        <v>14</v>
      </c>
      <c r="D9678" t="s">
        <v>15</v>
      </c>
      <c r="E9678" t="s">
        <v>753</v>
      </c>
      <c r="F9678" s="1">
        <v>43374.413958333331</v>
      </c>
      <c r="G9678">
        <v>1</v>
      </c>
      <c r="H9678">
        <v>72.25</v>
      </c>
      <c r="I9678">
        <v>72.25</v>
      </c>
      <c r="J9678">
        <v>18</v>
      </c>
      <c r="K9678" t="s">
        <v>1543</v>
      </c>
      <c r="L9678">
        <v>2018</v>
      </c>
      <c r="M9678">
        <v>10</v>
      </c>
    </row>
    <row r="9679" spans="1:13" x14ac:dyDescent="0.25">
      <c r="A9679">
        <v>112023</v>
      </c>
      <c r="B9679" t="s">
        <v>752</v>
      </c>
      <c r="C9679" t="s">
        <v>14</v>
      </c>
      <c r="D9679" t="s">
        <v>15</v>
      </c>
      <c r="E9679" t="s">
        <v>753</v>
      </c>
      <c r="F9679" s="1">
        <v>43374.413958333331</v>
      </c>
      <c r="G9679">
        <v>1</v>
      </c>
      <c r="H9679">
        <v>72.25</v>
      </c>
      <c r="I9679">
        <v>72.25</v>
      </c>
      <c r="J9679">
        <v>18</v>
      </c>
      <c r="K9679" t="s">
        <v>1543</v>
      </c>
      <c r="L9679">
        <v>2018</v>
      </c>
      <c r="M9679">
        <v>10</v>
      </c>
    </row>
    <row r="9680" spans="1:13" x14ac:dyDescent="0.25">
      <c r="A9680">
        <v>112023</v>
      </c>
      <c r="B9680" t="s">
        <v>752</v>
      </c>
      <c r="C9680" t="s">
        <v>14</v>
      </c>
      <c r="D9680" t="s">
        <v>15</v>
      </c>
      <c r="E9680" t="s">
        <v>753</v>
      </c>
      <c r="F9680" s="1">
        <v>43710.419942129629</v>
      </c>
      <c r="G9680">
        <v>1</v>
      </c>
      <c r="H9680">
        <v>80.760000000000005</v>
      </c>
      <c r="I9680">
        <v>80.760000000000005</v>
      </c>
      <c r="J9680">
        <v>18</v>
      </c>
      <c r="K9680" t="s">
        <v>1543</v>
      </c>
      <c r="L9680">
        <v>2019</v>
      </c>
      <c r="M9680">
        <v>9</v>
      </c>
    </row>
    <row r="9681" spans="1:13" x14ac:dyDescent="0.25">
      <c r="A9681">
        <v>848415</v>
      </c>
      <c r="B9681" t="s">
        <v>1811</v>
      </c>
      <c r="C9681" t="s">
        <v>14</v>
      </c>
      <c r="D9681" t="s">
        <v>15</v>
      </c>
      <c r="E9681" t="s">
        <v>1305</v>
      </c>
      <c r="F9681" s="1">
        <v>42838.437418981484</v>
      </c>
      <c r="G9681">
        <v>1</v>
      </c>
      <c r="H9681">
        <v>1785.27</v>
      </c>
      <c r="I9681">
        <v>1785.27</v>
      </c>
      <c r="J9681">
        <v>18</v>
      </c>
      <c r="K9681" t="s">
        <v>1543</v>
      </c>
      <c r="L9681">
        <v>2017</v>
      </c>
      <c r="M9681">
        <v>4</v>
      </c>
    </row>
    <row r="9682" spans="1:13" x14ac:dyDescent="0.25">
      <c r="A9682">
        <v>848415</v>
      </c>
      <c r="B9682" t="s">
        <v>1811</v>
      </c>
      <c r="C9682" t="s">
        <v>14</v>
      </c>
      <c r="D9682" t="s">
        <v>15</v>
      </c>
      <c r="E9682" t="s">
        <v>1305</v>
      </c>
      <c r="F9682" s="1">
        <v>42996.349687499998</v>
      </c>
      <c r="G9682">
        <v>1</v>
      </c>
      <c r="H9682">
        <v>1774.84</v>
      </c>
      <c r="I9682">
        <v>1774.84</v>
      </c>
      <c r="J9682">
        <v>18</v>
      </c>
      <c r="K9682" t="s">
        <v>1543</v>
      </c>
      <c r="L9682">
        <v>2017</v>
      </c>
      <c r="M9682">
        <v>9</v>
      </c>
    </row>
    <row r="9683" spans="1:13" x14ac:dyDescent="0.25">
      <c r="A9683">
        <v>848302</v>
      </c>
      <c r="B9683" t="s">
        <v>1812</v>
      </c>
      <c r="C9683" t="s">
        <v>14</v>
      </c>
      <c r="D9683" t="s">
        <v>15</v>
      </c>
      <c r="E9683" t="s">
        <v>1305</v>
      </c>
      <c r="F9683" s="1">
        <v>42838.437418981484</v>
      </c>
      <c r="G9683">
        <v>1</v>
      </c>
      <c r="H9683">
        <v>2684.42</v>
      </c>
      <c r="I9683">
        <v>2684.42</v>
      </c>
      <c r="J9683">
        <v>18</v>
      </c>
      <c r="K9683" t="s">
        <v>1543</v>
      </c>
      <c r="L9683">
        <v>2017</v>
      </c>
      <c r="M9683">
        <v>4</v>
      </c>
    </row>
    <row r="9684" spans="1:13" x14ac:dyDescent="0.25">
      <c r="A9684">
        <v>848302</v>
      </c>
      <c r="B9684" t="s">
        <v>1812</v>
      </c>
      <c r="C9684" t="s">
        <v>14</v>
      </c>
      <c r="D9684" t="s">
        <v>15</v>
      </c>
      <c r="E9684" t="s">
        <v>1305</v>
      </c>
      <c r="F9684" s="1">
        <v>42844.554664351854</v>
      </c>
      <c r="G9684">
        <v>1</v>
      </c>
      <c r="H9684">
        <v>2684.42</v>
      </c>
      <c r="I9684">
        <v>2684.42</v>
      </c>
      <c r="J9684">
        <v>18</v>
      </c>
      <c r="K9684" t="s">
        <v>1543</v>
      </c>
      <c r="L9684">
        <v>2017</v>
      </c>
      <c r="M9684">
        <v>4</v>
      </c>
    </row>
    <row r="9685" spans="1:13" x14ac:dyDescent="0.25">
      <c r="A9685">
        <v>848416</v>
      </c>
      <c r="B9685" t="s">
        <v>1304</v>
      </c>
      <c r="C9685" t="s">
        <v>14</v>
      </c>
      <c r="D9685" t="s">
        <v>15</v>
      </c>
      <c r="E9685" t="s">
        <v>1305</v>
      </c>
      <c r="F9685" s="1">
        <v>43493.403136574074</v>
      </c>
      <c r="G9685">
        <v>2</v>
      </c>
      <c r="H9685">
        <v>223.18</v>
      </c>
      <c r="I9685">
        <v>446.36</v>
      </c>
      <c r="J9685">
        <v>18</v>
      </c>
      <c r="K9685" t="s">
        <v>1543</v>
      </c>
      <c r="L9685">
        <v>2019</v>
      </c>
      <c r="M9685">
        <v>1</v>
      </c>
    </row>
    <row r="9686" spans="1:13" x14ac:dyDescent="0.25">
      <c r="A9686">
        <v>848416</v>
      </c>
      <c r="B9686" t="s">
        <v>1304</v>
      </c>
      <c r="C9686" t="s">
        <v>14</v>
      </c>
      <c r="D9686" t="s">
        <v>15</v>
      </c>
      <c r="E9686" t="s">
        <v>1305</v>
      </c>
      <c r="F9686" s="1">
        <v>43696.44327546296</v>
      </c>
      <c r="G9686">
        <v>1</v>
      </c>
      <c r="H9686">
        <v>223.4</v>
      </c>
      <c r="I9686">
        <v>223.4</v>
      </c>
      <c r="J9686">
        <v>18</v>
      </c>
      <c r="K9686" t="s">
        <v>1543</v>
      </c>
      <c r="L9686">
        <v>2019</v>
      </c>
      <c r="M9686">
        <v>8</v>
      </c>
    </row>
    <row r="9687" spans="1:13" x14ac:dyDescent="0.25">
      <c r="A9687">
        <v>848416</v>
      </c>
      <c r="B9687" t="s">
        <v>1304</v>
      </c>
      <c r="C9687" t="s">
        <v>14</v>
      </c>
      <c r="D9687" t="s">
        <v>15</v>
      </c>
      <c r="E9687" t="s">
        <v>1305</v>
      </c>
      <c r="F9687" s="1">
        <v>43700.373344907406</v>
      </c>
      <c r="G9687">
        <v>1</v>
      </c>
      <c r="H9687">
        <v>222.89</v>
      </c>
      <c r="I9687">
        <v>222.89</v>
      </c>
      <c r="J9687">
        <v>18</v>
      </c>
      <c r="K9687" t="s">
        <v>1543</v>
      </c>
      <c r="L9687">
        <v>2019</v>
      </c>
      <c r="M9687">
        <v>8</v>
      </c>
    </row>
    <row r="9688" spans="1:13" x14ac:dyDescent="0.25">
      <c r="A9688">
        <v>848416</v>
      </c>
      <c r="B9688" t="s">
        <v>1304</v>
      </c>
      <c r="C9688" t="s">
        <v>14</v>
      </c>
      <c r="D9688" t="s">
        <v>15</v>
      </c>
      <c r="E9688" t="s">
        <v>1305</v>
      </c>
      <c r="F9688" s="1">
        <v>43700.373344907406</v>
      </c>
      <c r="G9688">
        <v>1</v>
      </c>
      <c r="H9688">
        <v>222.89</v>
      </c>
      <c r="I9688">
        <v>222.89</v>
      </c>
      <c r="J9688">
        <v>18</v>
      </c>
      <c r="K9688" t="s">
        <v>1543</v>
      </c>
      <c r="L9688">
        <v>2019</v>
      </c>
      <c r="M9688">
        <v>8</v>
      </c>
    </row>
    <row r="9689" spans="1:13" x14ac:dyDescent="0.25">
      <c r="A9689">
        <v>848416</v>
      </c>
      <c r="B9689" t="s">
        <v>1304</v>
      </c>
      <c r="C9689" t="s">
        <v>14</v>
      </c>
      <c r="D9689" t="s">
        <v>15</v>
      </c>
      <c r="E9689" t="s">
        <v>1305</v>
      </c>
      <c r="F9689" s="1">
        <v>43710.419942129629</v>
      </c>
      <c r="G9689">
        <v>1</v>
      </c>
      <c r="H9689">
        <v>222.89</v>
      </c>
      <c r="I9689">
        <v>222.89</v>
      </c>
      <c r="J9689">
        <v>18</v>
      </c>
      <c r="K9689" t="s">
        <v>1543</v>
      </c>
      <c r="L9689">
        <v>2019</v>
      </c>
      <c r="M9689">
        <v>9</v>
      </c>
    </row>
    <row r="9690" spans="1:13" x14ac:dyDescent="0.25">
      <c r="A9690">
        <v>848416</v>
      </c>
      <c r="B9690" t="s">
        <v>1304</v>
      </c>
      <c r="C9690" t="s">
        <v>14</v>
      </c>
      <c r="D9690" t="s">
        <v>15</v>
      </c>
      <c r="E9690" t="s">
        <v>1305</v>
      </c>
      <c r="F9690" s="1">
        <v>43710.419942129629</v>
      </c>
      <c r="G9690">
        <v>1</v>
      </c>
      <c r="H9690">
        <v>222.89</v>
      </c>
      <c r="I9690">
        <v>222.89</v>
      </c>
      <c r="J9690">
        <v>18</v>
      </c>
      <c r="K9690" t="s">
        <v>1543</v>
      </c>
      <c r="L9690">
        <v>2019</v>
      </c>
      <c r="M9690">
        <v>9</v>
      </c>
    </row>
    <row r="9691" spans="1:13" x14ac:dyDescent="0.25">
      <c r="A9691">
        <v>100643</v>
      </c>
      <c r="B9691" t="s">
        <v>754</v>
      </c>
      <c r="C9691" t="s">
        <v>14</v>
      </c>
      <c r="D9691" t="s">
        <v>15</v>
      </c>
      <c r="E9691" t="s">
        <v>755</v>
      </c>
      <c r="F9691" s="1">
        <v>43598.362534722219</v>
      </c>
      <c r="G9691">
        <v>1</v>
      </c>
      <c r="H9691">
        <v>63.64</v>
      </c>
      <c r="I9691">
        <v>63.64</v>
      </c>
      <c r="J9691">
        <v>18</v>
      </c>
      <c r="K9691" t="s">
        <v>1543</v>
      </c>
      <c r="L9691">
        <v>2019</v>
      </c>
      <c r="M9691">
        <v>5</v>
      </c>
    </row>
    <row r="9692" spans="1:13" x14ac:dyDescent="0.25">
      <c r="A9692">
        <v>100643</v>
      </c>
      <c r="B9692" t="s">
        <v>754</v>
      </c>
      <c r="C9692" t="s">
        <v>14</v>
      </c>
      <c r="D9692" t="s">
        <v>15</v>
      </c>
      <c r="E9692" t="s">
        <v>755</v>
      </c>
      <c r="F9692" s="1">
        <v>43745.460821759261</v>
      </c>
      <c r="G9692">
        <v>1</v>
      </c>
      <c r="H9692">
        <v>63.56</v>
      </c>
      <c r="I9692">
        <v>63.56</v>
      </c>
      <c r="J9692">
        <v>18</v>
      </c>
      <c r="K9692" t="s">
        <v>1543</v>
      </c>
      <c r="L9692">
        <v>2019</v>
      </c>
      <c r="M9692">
        <v>10</v>
      </c>
    </row>
    <row r="9693" spans="1:13" x14ac:dyDescent="0.25">
      <c r="A9693">
        <v>100641</v>
      </c>
      <c r="B9693" t="s">
        <v>1313</v>
      </c>
      <c r="C9693" t="s">
        <v>14</v>
      </c>
      <c r="D9693" t="s">
        <v>15</v>
      </c>
      <c r="E9693" t="s">
        <v>755</v>
      </c>
      <c r="F9693" s="1">
        <v>43598.361574074072</v>
      </c>
      <c r="G9693">
        <v>1</v>
      </c>
      <c r="H9693">
        <v>31.24</v>
      </c>
      <c r="I9693">
        <v>31.24</v>
      </c>
      <c r="J9693">
        <v>18</v>
      </c>
      <c r="K9693" t="s">
        <v>1543</v>
      </c>
      <c r="L9693">
        <v>2019</v>
      </c>
      <c r="M9693">
        <v>5</v>
      </c>
    </row>
    <row r="9694" spans="1:13" x14ac:dyDescent="0.25">
      <c r="A9694">
        <v>100641</v>
      </c>
      <c r="B9694" t="s">
        <v>1313</v>
      </c>
      <c r="C9694" t="s">
        <v>14</v>
      </c>
      <c r="D9694" t="s">
        <v>15</v>
      </c>
      <c r="E9694" t="s">
        <v>755</v>
      </c>
      <c r="F9694" s="1">
        <v>43745.460821759261</v>
      </c>
      <c r="G9694">
        <v>1</v>
      </c>
      <c r="H9694">
        <v>31.21</v>
      </c>
      <c r="I9694">
        <v>31.21</v>
      </c>
      <c r="J9694">
        <v>18</v>
      </c>
      <c r="K9694" t="s">
        <v>1543</v>
      </c>
      <c r="L9694">
        <v>2019</v>
      </c>
      <c r="M9694">
        <v>10</v>
      </c>
    </row>
    <row r="9695" spans="1:13" x14ac:dyDescent="0.25">
      <c r="A9695">
        <v>846024</v>
      </c>
      <c r="B9695" t="s">
        <v>1527</v>
      </c>
      <c r="C9695" t="s">
        <v>14</v>
      </c>
      <c r="D9695" t="s">
        <v>27</v>
      </c>
      <c r="E9695" t="s">
        <v>1316</v>
      </c>
      <c r="F9695" s="1">
        <v>42772.547615740739</v>
      </c>
      <c r="G9695">
        <v>1</v>
      </c>
      <c r="H9695">
        <v>151.16</v>
      </c>
      <c r="I9695">
        <v>151.16</v>
      </c>
      <c r="J9695">
        <v>18</v>
      </c>
      <c r="K9695" t="s">
        <v>1543</v>
      </c>
      <c r="L9695">
        <v>2017</v>
      </c>
      <c r="M9695">
        <v>2</v>
      </c>
    </row>
    <row r="9696" spans="1:13" x14ac:dyDescent="0.25">
      <c r="A9696">
        <v>846024</v>
      </c>
      <c r="B9696" t="s">
        <v>1527</v>
      </c>
      <c r="C9696" t="s">
        <v>14</v>
      </c>
      <c r="D9696" t="s">
        <v>27</v>
      </c>
      <c r="E9696" t="s">
        <v>1316</v>
      </c>
      <c r="F9696" s="1">
        <v>42814.410752314812</v>
      </c>
      <c r="G9696">
        <v>2</v>
      </c>
      <c r="H9696">
        <v>155.71</v>
      </c>
      <c r="I9696">
        <v>311.42</v>
      </c>
      <c r="J9696">
        <v>18</v>
      </c>
      <c r="K9696" t="s">
        <v>1543</v>
      </c>
      <c r="L9696">
        <v>2017</v>
      </c>
      <c r="M9696">
        <v>3</v>
      </c>
    </row>
    <row r="9697" spans="1:13" x14ac:dyDescent="0.25">
      <c r="A9697">
        <v>194114</v>
      </c>
      <c r="B9697" t="s">
        <v>758</v>
      </c>
      <c r="C9697" t="s">
        <v>14</v>
      </c>
      <c r="D9697" t="s">
        <v>15</v>
      </c>
      <c r="E9697" t="s">
        <v>757</v>
      </c>
      <c r="F9697" s="1">
        <v>42961.396134259259</v>
      </c>
      <c r="G9697">
        <v>1</v>
      </c>
      <c r="H9697">
        <v>137.53</v>
      </c>
      <c r="I9697">
        <v>137.53</v>
      </c>
      <c r="J9697">
        <v>18</v>
      </c>
      <c r="K9697" t="s">
        <v>1543</v>
      </c>
      <c r="L9697">
        <v>2017</v>
      </c>
      <c r="M9697">
        <v>8</v>
      </c>
    </row>
    <row r="9698" spans="1:13" x14ac:dyDescent="0.25">
      <c r="A9698">
        <v>194113</v>
      </c>
      <c r="B9698" t="s">
        <v>756</v>
      </c>
      <c r="C9698" t="s">
        <v>14</v>
      </c>
      <c r="D9698" t="s">
        <v>15</v>
      </c>
      <c r="E9698" t="s">
        <v>757</v>
      </c>
      <c r="F9698" s="1">
        <v>43081.329814814817</v>
      </c>
      <c r="G9698">
        <v>1</v>
      </c>
      <c r="H9698">
        <v>112.04</v>
      </c>
      <c r="I9698">
        <v>112.04</v>
      </c>
      <c r="J9698">
        <v>18</v>
      </c>
      <c r="K9698" t="s">
        <v>1543</v>
      </c>
      <c r="L9698">
        <v>2017</v>
      </c>
      <c r="M9698">
        <v>12</v>
      </c>
    </row>
    <row r="9699" spans="1:13" x14ac:dyDescent="0.25">
      <c r="A9699">
        <v>194114</v>
      </c>
      <c r="B9699" t="s">
        <v>758</v>
      </c>
      <c r="C9699" t="s">
        <v>14</v>
      </c>
      <c r="D9699" t="s">
        <v>15</v>
      </c>
      <c r="E9699" t="s">
        <v>757</v>
      </c>
      <c r="F9699" s="1">
        <v>43178.359502314815</v>
      </c>
      <c r="G9699">
        <v>1</v>
      </c>
      <c r="H9699">
        <v>137.52000000000001</v>
      </c>
      <c r="I9699">
        <v>137.52000000000001</v>
      </c>
      <c r="J9699">
        <v>18</v>
      </c>
      <c r="K9699" t="s">
        <v>1543</v>
      </c>
      <c r="L9699">
        <v>2018</v>
      </c>
      <c r="M9699">
        <v>3</v>
      </c>
    </row>
    <row r="9700" spans="1:13" x14ac:dyDescent="0.25">
      <c r="A9700">
        <v>192342</v>
      </c>
      <c r="B9700" t="s">
        <v>760</v>
      </c>
      <c r="C9700" t="s">
        <v>14</v>
      </c>
      <c r="D9700" t="s">
        <v>15</v>
      </c>
      <c r="E9700" t="s">
        <v>757</v>
      </c>
      <c r="F9700" s="1">
        <v>43224.532430555555</v>
      </c>
      <c r="G9700">
        <v>1</v>
      </c>
      <c r="H9700">
        <v>116.9</v>
      </c>
      <c r="I9700">
        <v>116.9</v>
      </c>
      <c r="J9700">
        <v>18</v>
      </c>
      <c r="K9700" t="s">
        <v>1543</v>
      </c>
      <c r="L9700">
        <v>2018</v>
      </c>
      <c r="M9700">
        <v>5</v>
      </c>
    </row>
    <row r="9701" spans="1:13" x14ac:dyDescent="0.25">
      <c r="A9701">
        <v>192342</v>
      </c>
      <c r="B9701" t="s">
        <v>760</v>
      </c>
      <c r="C9701" t="s">
        <v>14</v>
      </c>
      <c r="D9701" t="s">
        <v>15</v>
      </c>
      <c r="E9701" t="s">
        <v>757</v>
      </c>
      <c r="F9701" s="1">
        <v>43332.364282407405</v>
      </c>
      <c r="G9701">
        <v>1</v>
      </c>
      <c r="H9701">
        <v>137.53</v>
      </c>
      <c r="I9701">
        <v>137.53</v>
      </c>
      <c r="J9701">
        <v>18</v>
      </c>
      <c r="K9701" t="s">
        <v>1543</v>
      </c>
      <c r="L9701">
        <v>2018</v>
      </c>
      <c r="M9701">
        <v>8</v>
      </c>
    </row>
    <row r="9702" spans="1:13" x14ac:dyDescent="0.25">
      <c r="A9702">
        <v>192342</v>
      </c>
      <c r="B9702" t="s">
        <v>760</v>
      </c>
      <c r="C9702" t="s">
        <v>14</v>
      </c>
      <c r="D9702" t="s">
        <v>15</v>
      </c>
      <c r="E9702" t="s">
        <v>757</v>
      </c>
      <c r="F9702" s="1">
        <v>43367.425381944442</v>
      </c>
      <c r="G9702">
        <v>1</v>
      </c>
      <c r="H9702">
        <v>137.53</v>
      </c>
      <c r="I9702">
        <v>137.53</v>
      </c>
      <c r="J9702">
        <v>18</v>
      </c>
      <c r="K9702" t="s">
        <v>1543</v>
      </c>
      <c r="L9702">
        <v>2018</v>
      </c>
      <c r="M9702">
        <v>9</v>
      </c>
    </row>
    <row r="9703" spans="1:13" x14ac:dyDescent="0.25">
      <c r="A9703">
        <v>147544</v>
      </c>
      <c r="B9703" t="s">
        <v>1317</v>
      </c>
      <c r="C9703" t="s">
        <v>14</v>
      </c>
      <c r="D9703" t="s">
        <v>27</v>
      </c>
      <c r="E9703" t="s">
        <v>1318</v>
      </c>
      <c r="F9703" s="1">
        <v>42950.415763888886</v>
      </c>
      <c r="G9703">
        <v>2</v>
      </c>
      <c r="H9703">
        <v>213.02</v>
      </c>
      <c r="I9703">
        <v>426.04</v>
      </c>
      <c r="J9703">
        <v>18</v>
      </c>
      <c r="K9703" t="s">
        <v>1543</v>
      </c>
      <c r="L9703">
        <v>2017</v>
      </c>
      <c r="M9703">
        <v>8</v>
      </c>
    </row>
    <row r="9704" spans="1:13" x14ac:dyDescent="0.25">
      <c r="A9704">
        <v>147544</v>
      </c>
      <c r="B9704" t="s">
        <v>1317</v>
      </c>
      <c r="C9704" t="s">
        <v>14</v>
      </c>
      <c r="D9704" t="s">
        <v>27</v>
      </c>
      <c r="E9704" t="s">
        <v>1318</v>
      </c>
      <c r="F9704" s="1">
        <v>43010.343402777777</v>
      </c>
      <c r="G9704">
        <v>1</v>
      </c>
      <c r="H9704">
        <v>213.02</v>
      </c>
      <c r="I9704">
        <v>213.02</v>
      </c>
      <c r="J9704">
        <v>18</v>
      </c>
      <c r="K9704" t="s">
        <v>1543</v>
      </c>
      <c r="L9704">
        <v>2017</v>
      </c>
      <c r="M9704">
        <v>10</v>
      </c>
    </row>
    <row r="9705" spans="1:13" x14ac:dyDescent="0.25">
      <c r="A9705">
        <v>147544</v>
      </c>
      <c r="B9705" t="s">
        <v>1317</v>
      </c>
      <c r="C9705" t="s">
        <v>14</v>
      </c>
      <c r="D9705" t="s">
        <v>27</v>
      </c>
      <c r="E9705" t="s">
        <v>1318</v>
      </c>
      <c r="F9705" s="1">
        <v>43052.409444444442</v>
      </c>
      <c r="G9705">
        <v>1</v>
      </c>
      <c r="H9705">
        <v>213.02</v>
      </c>
      <c r="I9705">
        <v>213.02</v>
      </c>
      <c r="J9705">
        <v>18</v>
      </c>
      <c r="K9705" t="s">
        <v>1543</v>
      </c>
      <c r="L9705">
        <v>2017</v>
      </c>
      <c r="M9705">
        <v>11</v>
      </c>
    </row>
    <row r="9706" spans="1:13" x14ac:dyDescent="0.25">
      <c r="A9706">
        <v>147544</v>
      </c>
      <c r="B9706" t="s">
        <v>1317</v>
      </c>
      <c r="C9706" t="s">
        <v>14</v>
      </c>
      <c r="D9706" t="s">
        <v>27</v>
      </c>
      <c r="E9706" t="s">
        <v>1318</v>
      </c>
      <c r="F9706" s="1">
        <v>43052.614166666666</v>
      </c>
      <c r="G9706">
        <v>1</v>
      </c>
      <c r="H9706">
        <v>213.02</v>
      </c>
      <c r="I9706">
        <v>213.02</v>
      </c>
      <c r="J9706">
        <v>18</v>
      </c>
      <c r="K9706" t="s">
        <v>1543</v>
      </c>
      <c r="L9706">
        <v>2017</v>
      </c>
      <c r="M9706">
        <v>11</v>
      </c>
    </row>
    <row r="9707" spans="1:13" x14ac:dyDescent="0.25">
      <c r="A9707">
        <v>147544</v>
      </c>
      <c r="B9707" t="s">
        <v>1317</v>
      </c>
      <c r="C9707" t="s">
        <v>14</v>
      </c>
      <c r="D9707" t="s">
        <v>27</v>
      </c>
      <c r="E9707" t="s">
        <v>1318</v>
      </c>
      <c r="F9707" s="1">
        <v>43059.417500000003</v>
      </c>
      <c r="G9707">
        <v>2</v>
      </c>
      <c r="H9707">
        <v>213.02</v>
      </c>
      <c r="I9707">
        <v>426.04</v>
      </c>
      <c r="J9707">
        <v>18</v>
      </c>
      <c r="K9707" t="s">
        <v>1543</v>
      </c>
      <c r="L9707">
        <v>2017</v>
      </c>
      <c r="M9707">
        <v>11</v>
      </c>
    </row>
    <row r="9708" spans="1:13" x14ac:dyDescent="0.25">
      <c r="A9708">
        <v>147544</v>
      </c>
      <c r="B9708" t="s">
        <v>1317</v>
      </c>
      <c r="C9708" t="s">
        <v>14</v>
      </c>
      <c r="D9708" t="s">
        <v>27</v>
      </c>
      <c r="E9708" t="s">
        <v>1318</v>
      </c>
      <c r="F9708" s="1">
        <v>43178.359502314815</v>
      </c>
      <c r="G9708">
        <v>1</v>
      </c>
      <c r="H9708">
        <v>213.22</v>
      </c>
      <c r="I9708">
        <v>213.22</v>
      </c>
      <c r="J9708">
        <v>18</v>
      </c>
      <c r="K9708" t="s">
        <v>1543</v>
      </c>
      <c r="L9708">
        <v>2018</v>
      </c>
      <c r="M9708">
        <v>3</v>
      </c>
    </row>
    <row r="9709" spans="1:13" x14ac:dyDescent="0.25">
      <c r="A9709">
        <v>147545</v>
      </c>
      <c r="B9709" t="s">
        <v>1813</v>
      </c>
      <c r="C9709" t="s">
        <v>14</v>
      </c>
      <c r="D9709" t="s">
        <v>27</v>
      </c>
      <c r="E9709" t="s">
        <v>1318</v>
      </c>
      <c r="F9709" s="1">
        <v>43234.357372685183</v>
      </c>
      <c r="G9709">
        <v>1</v>
      </c>
      <c r="H9709">
        <v>383.92</v>
      </c>
      <c r="I9709">
        <v>383.92</v>
      </c>
      <c r="J9709">
        <v>18</v>
      </c>
      <c r="K9709" t="s">
        <v>1543</v>
      </c>
      <c r="L9709">
        <v>2018</v>
      </c>
      <c r="M9709">
        <v>5</v>
      </c>
    </row>
    <row r="9710" spans="1:13" x14ac:dyDescent="0.25">
      <c r="A9710">
        <v>147544</v>
      </c>
      <c r="B9710" t="s">
        <v>1317</v>
      </c>
      <c r="C9710" t="s">
        <v>14</v>
      </c>
      <c r="D9710" t="s">
        <v>27</v>
      </c>
      <c r="E9710" t="s">
        <v>1318</v>
      </c>
      <c r="F9710" s="1">
        <v>43241.399560185186</v>
      </c>
      <c r="G9710">
        <v>1</v>
      </c>
      <c r="H9710">
        <v>213.02</v>
      </c>
      <c r="I9710">
        <v>213.02</v>
      </c>
      <c r="J9710">
        <v>18</v>
      </c>
      <c r="K9710" t="s">
        <v>1543</v>
      </c>
      <c r="L9710">
        <v>2018</v>
      </c>
      <c r="M9710">
        <v>5</v>
      </c>
    </row>
    <row r="9711" spans="1:13" x14ac:dyDescent="0.25">
      <c r="A9711">
        <v>147544</v>
      </c>
      <c r="B9711" t="s">
        <v>1317</v>
      </c>
      <c r="C9711" t="s">
        <v>14</v>
      </c>
      <c r="D9711" t="s">
        <v>27</v>
      </c>
      <c r="E9711" t="s">
        <v>1318</v>
      </c>
      <c r="F9711" s="1">
        <v>43248.351180555554</v>
      </c>
      <c r="G9711">
        <v>2</v>
      </c>
      <c r="H9711">
        <v>212.99</v>
      </c>
      <c r="I9711">
        <v>425.98</v>
      </c>
      <c r="J9711">
        <v>18</v>
      </c>
      <c r="K9711" t="s">
        <v>1543</v>
      </c>
      <c r="L9711">
        <v>2018</v>
      </c>
      <c r="M9711">
        <v>5</v>
      </c>
    </row>
    <row r="9712" spans="1:13" x14ac:dyDescent="0.25">
      <c r="A9712">
        <v>147544</v>
      </c>
      <c r="B9712" t="s">
        <v>1317</v>
      </c>
      <c r="C9712" t="s">
        <v>14</v>
      </c>
      <c r="D9712" t="s">
        <v>27</v>
      </c>
      <c r="E9712" t="s">
        <v>1318</v>
      </c>
      <c r="F9712" s="1">
        <v>43374.413958333331</v>
      </c>
      <c r="G9712">
        <v>1</v>
      </c>
      <c r="H9712">
        <v>212.99</v>
      </c>
      <c r="I9712">
        <v>212.99</v>
      </c>
      <c r="J9712">
        <v>18</v>
      </c>
      <c r="K9712" t="s">
        <v>1543</v>
      </c>
      <c r="L9712">
        <v>2018</v>
      </c>
      <c r="M9712">
        <v>10</v>
      </c>
    </row>
    <row r="9713" spans="1:13" x14ac:dyDescent="0.25">
      <c r="A9713">
        <v>147544</v>
      </c>
      <c r="B9713" t="s">
        <v>1317</v>
      </c>
      <c r="C9713" t="s">
        <v>14</v>
      </c>
      <c r="D9713" t="s">
        <v>27</v>
      </c>
      <c r="E9713" t="s">
        <v>1318</v>
      </c>
      <c r="F9713" s="1">
        <v>43374.413958333331</v>
      </c>
      <c r="G9713">
        <v>1</v>
      </c>
      <c r="H9713">
        <v>212.99</v>
      </c>
      <c r="I9713">
        <v>212.99</v>
      </c>
      <c r="J9713">
        <v>18</v>
      </c>
      <c r="K9713" t="s">
        <v>1543</v>
      </c>
      <c r="L9713">
        <v>2018</v>
      </c>
      <c r="M9713">
        <v>10</v>
      </c>
    </row>
    <row r="9714" spans="1:13" x14ac:dyDescent="0.25">
      <c r="A9714">
        <v>147544</v>
      </c>
      <c r="B9714" t="s">
        <v>1317</v>
      </c>
      <c r="C9714" t="s">
        <v>14</v>
      </c>
      <c r="D9714" t="s">
        <v>27</v>
      </c>
      <c r="E9714" t="s">
        <v>1318</v>
      </c>
      <c r="F9714" s="1">
        <v>43374.413958333331</v>
      </c>
      <c r="G9714">
        <v>2</v>
      </c>
      <c r="H9714">
        <v>212.99</v>
      </c>
      <c r="I9714">
        <v>425.98</v>
      </c>
      <c r="J9714">
        <v>18</v>
      </c>
      <c r="K9714" t="s">
        <v>1543</v>
      </c>
      <c r="L9714">
        <v>2018</v>
      </c>
      <c r="M9714">
        <v>10</v>
      </c>
    </row>
    <row r="9715" spans="1:13" x14ac:dyDescent="0.25">
      <c r="A9715">
        <v>148673</v>
      </c>
      <c r="B9715" t="s">
        <v>763</v>
      </c>
      <c r="C9715" t="s">
        <v>14</v>
      </c>
      <c r="D9715" t="s">
        <v>15</v>
      </c>
      <c r="E9715" t="s">
        <v>762</v>
      </c>
      <c r="F9715" s="1">
        <v>43276.328842592593</v>
      </c>
      <c r="G9715">
        <v>1</v>
      </c>
      <c r="H9715">
        <v>146.30000000000001</v>
      </c>
      <c r="I9715">
        <v>146.30000000000001</v>
      </c>
      <c r="J9715">
        <v>18</v>
      </c>
      <c r="K9715" t="s">
        <v>1543</v>
      </c>
      <c r="L9715">
        <v>2018</v>
      </c>
      <c r="M9715">
        <v>6</v>
      </c>
    </row>
    <row r="9716" spans="1:13" x14ac:dyDescent="0.25">
      <c r="A9716">
        <v>148673</v>
      </c>
      <c r="B9716" t="s">
        <v>763</v>
      </c>
      <c r="C9716" t="s">
        <v>14</v>
      </c>
      <c r="D9716" t="s">
        <v>15</v>
      </c>
      <c r="E9716" t="s">
        <v>762</v>
      </c>
      <c r="F9716" s="1">
        <v>43763.414803240739</v>
      </c>
      <c r="G9716">
        <v>1</v>
      </c>
      <c r="H9716">
        <v>146.12</v>
      </c>
      <c r="I9716">
        <v>146.12</v>
      </c>
      <c r="J9716">
        <v>18</v>
      </c>
      <c r="K9716" t="s">
        <v>1543</v>
      </c>
      <c r="L9716">
        <v>2019</v>
      </c>
      <c r="M9716">
        <v>10</v>
      </c>
    </row>
    <row r="9717" spans="1:13" x14ac:dyDescent="0.25">
      <c r="A9717">
        <v>148675</v>
      </c>
      <c r="B9717" t="s">
        <v>761</v>
      </c>
      <c r="C9717" t="s">
        <v>14</v>
      </c>
      <c r="D9717" t="s">
        <v>15</v>
      </c>
      <c r="E9717" t="s">
        <v>762</v>
      </c>
      <c r="F9717" s="1">
        <v>43780.411469907405</v>
      </c>
      <c r="G9717">
        <v>1</v>
      </c>
      <c r="H9717">
        <v>243.73</v>
      </c>
      <c r="I9717">
        <v>243.73</v>
      </c>
      <c r="J9717">
        <v>18</v>
      </c>
      <c r="K9717" t="s">
        <v>1543</v>
      </c>
      <c r="L9717">
        <v>2019</v>
      </c>
      <c r="M9717">
        <v>11</v>
      </c>
    </row>
    <row r="9718" spans="1:13" x14ac:dyDescent="0.25">
      <c r="A9718">
        <v>181425</v>
      </c>
      <c r="B9718" t="s">
        <v>764</v>
      </c>
      <c r="C9718" t="s">
        <v>14</v>
      </c>
      <c r="D9718" t="s">
        <v>15</v>
      </c>
      <c r="E9718" t="s">
        <v>765</v>
      </c>
      <c r="F9718" s="1">
        <v>43731.422303240739</v>
      </c>
      <c r="G9718">
        <v>1</v>
      </c>
      <c r="H9718">
        <v>116.6</v>
      </c>
      <c r="I9718">
        <v>116.6</v>
      </c>
      <c r="J9718">
        <v>18</v>
      </c>
      <c r="K9718" t="s">
        <v>1543</v>
      </c>
      <c r="L9718">
        <v>2019</v>
      </c>
      <c r="M9718">
        <v>9</v>
      </c>
    </row>
    <row r="9719" spans="1:13" x14ac:dyDescent="0.25">
      <c r="A9719">
        <v>181425</v>
      </c>
      <c r="B9719" t="s">
        <v>764</v>
      </c>
      <c r="C9719" t="s">
        <v>14</v>
      </c>
      <c r="D9719" t="s">
        <v>15</v>
      </c>
      <c r="E9719" t="s">
        <v>765</v>
      </c>
      <c r="F9719" s="1">
        <v>43803.391099537039</v>
      </c>
      <c r="G9719">
        <v>1</v>
      </c>
      <c r="H9719">
        <v>116.46</v>
      </c>
      <c r="I9719">
        <v>116.46</v>
      </c>
      <c r="J9719">
        <v>18</v>
      </c>
      <c r="K9719" t="s">
        <v>1543</v>
      </c>
      <c r="L9719">
        <v>2019</v>
      </c>
      <c r="M9719">
        <v>12</v>
      </c>
    </row>
    <row r="9720" spans="1:13" x14ac:dyDescent="0.25">
      <c r="A9720">
        <v>181425</v>
      </c>
      <c r="B9720" t="s">
        <v>764</v>
      </c>
      <c r="C9720" t="s">
        <v>14</v>
      </c>
      <c r="D9720" t="s">
        <v>15</v>
      </c>
      <c r="E9720" t="s">
        <v>765</v>
      </c>
      <c r="F9720" s="1">
        <v>43808.420671296299</v>
      </c>
      <c r="G9720">
        <v>1</v>
      </c>
      <c r="H9720">
        <v>116.46</v>
      </c>
      <c r="I9720">
        <v>116.46</v>
      </c>
      <c r="J9720">
        <v>18</v>
      </c>
      <c r="K9720" t="s">
        <v>1543</v>
      </c>
      <c r="L9720">
        <v>2019</v>
      </c>
      <c r="M9720">
        <v>12</v>
      </c>
    </row>
    <row r="9721" spans="1:13" x14ac:dyDescent="0.25">
      <c r="A9721">
        <v>158893</v>
      </c>
      <c r="B9721" t="s">
        <v>1319</v>
      </c>
      <c r="C9721" t="s">
        <v>14</v>
      </c>
      <c r="D9721" t="s">
        <v>15</v>
      </c>
      <c r="E9721" t="s">
        <v>1320</v>
      </c>
      <c r="F9721" s="1">
        <v>43749.368136574078</v>
      </c>
      <c r="G9721">
        <v>1</v>
      </c>
      <c r="H9721">
        <v>132</v>
      </c>
      <c r="I9721">
        <v>132</v>
      </c>
      <c r="J9721">
        <v>18</v>
      </c>
      <c r="K9721" t="s">
        <v>1543</v>
      </c>
      <c r="L9721">
        <v>2019</v>
      </c>
      <c r="M9721">
        <v>10</v>
      </c>
    </row>
    <row r="9722" spans="1:13" x14ac:dyDescent="0.25">
      <c r="A9722">
        <v>158893</v>
      </c>
      <c r="B9722" t="s">
        <v>1319</v>
      </c>
      <c r="C9722" t="s">
        <v>14</v>
      </c>
      <c r="D9722" t="s">
        <v>15</v>
      </c>
      <c r="E9722" t="s">
        <v>1320</v>
      </c>
      <c r="F9722" s="1">
        <v>43803.391099537039</v>
      </c>
      <c r="G9722">
        <v>1</v>
      </c>
      <c r="H9722">
        <v>132</v>
      </c>
      <c r="I9722">
        <v>132</v>
      </c>
      <c r="J9722">
        <v>18</v>
      </c>
      <c r="K9722" t="s">
        <v>1543</v>
      </c>
      <c r="L9722">
        <v>2019</v>
      </c>
      <c r="M9722">
        <v>12</v>
      </c>
    </row>
    <row r="9723" spans="1:13" x14ac:dyDescent="0.25">
      <c r="A9723">
        <v>158893</v>
      </c>
      <c r="B9723" t="s">
        <v>1319</v>
      </c>
      <c r="C9723" t="s">
        <v>14</v>
      </c>
      <c r="D9723" t="s">
        <v>15</v>
      </c>
      <c r="E9723" t="s">
        <v>1320</v>
      </c>
      <c r="F9723" s="1">
        <v>43808.420671296299</v>
      </c>
      <c r="G9723">
        <v>1</v>
      </c>
      <c r="H9723">
        <v>132</v>
      </c>
      <c r="I9723">
        <v>132</v>
      </c>
      <c r="J9723">
        <v>18</v>
      </c>
      <c r="K9723" t="s">
        <v>1543</v>
      </c>
      <c r="L9723">
        <v>2019</v>
      </c>
      <c r="M9723">
        <v>12</v>
      </c>
    </row>
    <row r="9724" spans="1:13" x14ac:dyDescent="0.25">
      <c r="A9724">
        <v>190957</v>
      </c>
      <c r="B9724" t="s">
        <v>766</v>
      </c>
      <c r="C9724" t="s">
        <v>14</v>
      </c>
      <c r="D9724" t="s">
        <v>15</v>
      </c>
      <c r="E9724" t="s">
        <v>537</v>
      </c>
      <c r="F9724" s="1">
        <v>42744.44972222222</v>
      </c>
      <c r="G9724">
        <v>3</v>
      </c>
      <c r="H9724">
        <v>46.99</v>
      </c>
      <c r="I9724">
        <v>140.97</v>
      </c>
      <c r="J9724">
        <v>18</v>
      </c>
      <c r="K9724" t="s">
        <v>1543</v>
      </c>
      <c r="L9724">
        <v>2017</v>
      </c>
      <c r="M9724">
        <v>1</v>
      </c>
    </row>
    <row r="9725" spans="1:13" x14ac:dyDescent="0.25">
      <c r="A9725">
        <v>190959</v>
      </c>
      <c r="B9725" t="s">
        <v>1529</v>
      </c>
      <c r="C9725" t="s">
        <v>14</v>
      </c>
      <c r="D9725" t="s">
        <v>15</v>
      </c>
      <c r="E9725" t="s">
        <v>537</v>
      </c>
      <c r="F9725" s="1">
        <v>42744.44972222222</v>
      </c>
      <c r="G9725">
        <v>3</v>
      </c>
      <c r="H9725">
        <v>61.66</v>
      </c>
      <c r="I9725">
        <v>184.98</v>
      </c>
      <c r="J9725">
        <v>18</v>
      </c>
      <c r="K9725" t="s">
        <v>1543</v>
      </c>
      <c r="L9725">
        <v>2017</v>
      </c>
      <c r="M9725">
        <v>1</v>
      </c>
    </row>
    <row r="9726" spans="1:13" x14ac:dyDescent="0.25">
      <c r="A9726">
        <v>190957</v>
      </c>
      <c r="B9726" t="s">
        <v>766</v>
      </c>
      <c r="C9726" t="s">
        <v>14</v>
      </c>
      <c r="D9726" t="s">
        <v>15</v>
      </c>
      <c r="E9726" t="s">
        <v>537</v>
      </c>
      <c r="F9726" s="1">
        <v>42751.406967592593</v>
      </c>
      <c r="G9726">
        <v>2</v>
      </c>
      <c r="H9726">
        <v>46.99</v>
      </c>
      <c r="I9726">
        <v>93.98</v>
      </c>
      <c r="J9726">
        <v>18</v>
      </c>
      <c r="K9726" t="s">
        <v>1543</v>
      </c>
      <c r="L9726">
        <v>2017</v>
      </c>
      <c r="M9726">
        <v>1</v>
      </c>
    </row>
    <row r="9727" spans="1:13" x14ac:dyDescent="0.25">
      <c r="A9727">
        <v>190959</v>
      </c>
      <c r="B9727" t="s">
        <v>1529</v>
      </c>
      <c r="C9727" t="s">
        <v>14</v>
      </c>
      <c r="D9727" t="s">
        <v>15</v>
      </c>
      <c r="E9727" t="s">
        <v>537</v>
      </c>
      <c r="F9727" s="1">
        <v>42758.432291666664</v>
      </c>
      <c r="G9727">
        <v>1</v>
      </c>
      <c r="H9727">
        <v>61.66</v>
      </c>
      <c r="I9727">
        <v>61.66</v>
      </c>
      <c r="J9727">
        <v>18</v>
      </c>
      <c r="K9727" t="s">
        <v>1543</v>
      </c>
      <c r="L9727">
        <v>2017</v>
      </c>
      <c r="M9727">
        <v>1</v>
      </c>
    </row>
    <row r="9728" spans="1:13" x14ac:dyDescent="0.25">
      <c r="A9728">
        <v>190959</v>
      </c>
      <c r="B9728" t="s">
        <v>1529</v>
      </c>
      <c r="C9728" t="s">
        <v>14</v>
      </c>
      <c r="D9728" t="s">
        <v>15</v>
      </c>
      <c r="E9728" t="s">
        <v>537</v>
      </c>
      <c r="F9728" s="1">
        <v>42758.432291666664</v>
      </c>
      <c r="G9728">
        <v>1</v>
      </c>
      <c r="H9728">
        <v>61.66</v>
      </c>
      <c r="I9728">
        <v>61.66</v>
      </c>
      <c r="J9728">
        <v>18</v>
      </c>
      <c r="K9728" t="s">
        <v>1543</v>
      </c>
      <c r="L9728">
        <v>2017</v>
      </c>
      <c r="M9728">
        <v>1</v>
      </c>
    </row>
    <row r="9729" spans="1:13" x14ac:dyDescent="0.25">
      <c r="A9729">
        <v>190959</v>
      </c>
      <c r="B9729" t="s">
        <v>1529</v>
      </c>
      <c r="C9729" t="s">
        <v>14</v>
      </c>
      <c r="D9729" t="s">
        <v>15</v>
      </c>
      <c r="E9729" t="s">
        <v>537</v>
      </c>
      <c r="F9729" s="1">
        <v>42772.462476851855</v>
      </c>
      <c r="G9729">
        <v>2</v>
      </c>
      <c r="H9729">
        <v>61.66</v>
      </c>
      <c r="I9729">
        <v>123.32</v>
      </c>
      <c r="J9729">
        <v>18</v>
      </c>
      <c r="K9729" t="s">
        <v>1543</v>
      </c>
      <c r="L9729">
        <v>2017</v>
      </c>
      <c r="M9729">
        <v>2</v>
      </c>
    </row>
    <row r="9730" spans="1:13" x14ac:dyDescent="0.25">
      <c r="A9730">
        <v>190957</v>
      </c>
      <c r="B9730" t="s">
        <v>766</v>
      </c>
      <c r="C9730" t="s">
        <v>14</v>
      </c>
      <c r="D9730" t="s">
        <v>15</v>
      </c>
      <c r="E9730" t="s">
        <v>537</v>
      </c>
      <c r="F9730" s="1">
        <v>42772.462476851855</v>
      </c>
      <c r="G9730">
        <v>1</v>
      </c>
      <c r="H9730">
        <v>46.99</v>
      </c>
      <c r="I9730">
        <v>46.99</v>
      </c>
      <c r="J9730">
        <v>18</v>
      </c>
      <c r="K9730" t="s">
        <v>1543</v>
      </c>
      <c r="L9730">
        <v>2017</v>
      </c>
      <c r="M9730">
        <v>2</v>
      </c>
    </row>
    <row r="9731" spans="1:13" x14ac:dyDescent="0.25">
      <c r="A9731">
        <v>190959</v>
      </c>
      <c r="B9731" t="s">
        <v>1529</v>
      </c>
      <c r="C9731" t="s">
        <v>14</v>
      </c>
      <c r="D9731" t="s">
        <v>15</v>
      </c>
      <c r="E9731" t="s">
        <v>537</v>
      </c>
      <c r="F9731" s="1">
        <v>42905.456944444442</v>
      </c>
      <c r="G9731">
        <v>3</v>
      </c>
      <c r="H9731">
        <v>61.66</v>
      </c>
      <c r="I9731">
        <v>184.98</v>
      </c>
      <c r="J9731">
        <v>18</v>
      </c>
      <c r="K9731" t="s">
        <v>1543</v>
      </c>
      <c r="L9731">
        <v>2017</v>
      </c>
      <c r="M9731">
        <v>6</v>
      </c>
    </row>
    <row r="9732" spans="1:13" x14ac:dyDescent="0.25">
      <c r="A9732">
        <v>190959</v>
      </c>
      <c r="B9732" t="s">
        <v>1529</v>
      </c>
      <c r="C9732" t="s">
        <v>14</v>
      </c>
      <c r="D9732" t="s">
        <v>15</v>
      </c>
      <c r="E9732" t="s">
        <v>537</v>
      </c>
      <c r="F9732" s="1">
        <v>42906.350231481483</v>
      </c>
      <c r="G9732">
        <v>2</v>
      </c>
      <c r="H9732">
        <v>61.24</v>
      </c>
      <c r="I9732">
        <v>122.48</v>
      </c>
      <c r="J9732">
        <v>18</v>
      </c>
      <c r="K9732" t="s">
        <v>1543</v>
      </c>
      <c r="L9732">
        <v>2017</v>
      </c>
      <c r="M9732">
        <v>6</v>
      </c>
    </row>
    <row r="9733" spans="1:13" x14ac:dyDescent="0.25">
      <c r="A9733">
        <v>190959</v>
      </c>
      <c r="B9733" t="s">
        <v>1529</v>
      </c>
      <c r="C9733" t="s">
        <v>14</v>
      </c>
      <c r="D9733" t="s">
        <v>15</v>
      </c>
      <c r="E9733" t="s">
        <v>537</v>
      </c>
      <c r="F9733" s="1">
        <v>42912.410821759258</v>
      </c>
      <c r="G9733">
        <v>2</v>
      </c>
      <c r="H9733">
        <v>61.24</v>
      </c>
      <c r="I9733">
        <v>122.48</v>
      </c>
      <c r="J9733">
        <v>18</v>
      </c>
      <c r="K9733" t="s">
        <v>1543</v>
      </c>
      <c r="L9733">
        <v>2017</v>
      </c>
      <c r="M9733">
        <v>6</v>
      </c>
    </row>
    <row r="9734" spans="1:13" x14ac:dyDescent="0.25">
      <c r="A9734">
        <v>168903</v>
      </c>
      <c r="B9734" t="s">
        <v>767</v>
      </c>
      <c r="C9734" t="s">
        <v>14</v>
      </c>
      <c r="D9734" t="s">
        <v>15</v>
      </c>
      <c r="E9734" t="s">
        <v>768</v>
      </c>
      <c r="F9734" s="1">
        <v>42968.337037037039</v>
      </c>
      <c r="G9734">
        <v>1</v>
      </c>
      <c r="H9734">
        <v>1507.11</v>
      </c>
      <c r="I9734">
        <v>1507.11</v>
      </c>
      <c r="J9734">
        <v>18</v>
      </c>
      <c r="K9734" t="s">
        <v>1543</v>
      </c>
      <c r="L9734">
        <v>2017</v>
      </c>
      <c r="M9734">
        <v>8</v>
      </c>
    </row>
    <row r="9735" spans="1:13" x14ac:dyDescent="0.25">
      <c r="A9735">
        <v>168903</v>
      </c>
      <c r="B9735" t="s">
        <v>767</v>
      </c>
      <c r="C9735" t="s">
        <v>14</v>
      </c>
      <c r="D9735" t="s">
        <v>15</v>
      </c>
      <c r="E9735" t="s">
        <v>768</v>
      </c>
      <c r="F9735" s="1">
        <v>43080.359155092592</v>
      </c>
      <c r="G9735">
        <v>1</v>
      </c>
      <c r="H9735">
        <v>1507.11</v>
      </c>
      <c r="I9735">
        <v>1507.11</v>
      </c>
      <c r="J9735">
        <v>18</v>
      </c>
      <c r="K9735" t="s">
        <v>1543</v>
      </c>
      <c r="L9735">
        <v>2017</v>
      </c>
      <c r="M9735">
        <v>12</v>
      </c>
    </row>
    <row r="9736" spans="1:13" x14ac:dyDescent="0.25">
      <c r="A9736">
        <v>395080</v>
      </c>
      <c r="B9736" t="s">
        <v>1322</v>
      </c>
      <c r="C9736" t="s">
        <v>14</v>
      </c>
      <c r="D9736" t="s">
        <v>15</v>
      </c>
      <c r="E9736" t="s">
        <v>1058</v>
      </c>
      <c r="F9736" s="1">
        <v>43045.410370370373</v>
      </c>
      <c r="G9736">
        <v>1</v>
      </c>
      <c r="H9736">
        <v>7929.25</v>
      </c>
      <c r="I9736">
        <v>7929.25</v>
      </c>
      <c r="J9736">
        <v>18</v>
      </c>
      <c r="K9736" t="s">
        <v>1543</v>
      </c>
      <c r="L9736">
        <v>2017</v>
      </c>
      <c r="M9736">
        <v>11</v>
      </c>
    </row>
    <row r="9737" spans="1:13" x14ac:dyDescent="0.25">
      <c r="A9737">
        <v>395080</v>
      </c>
      <c r="B9737" t="s">
        <v>1322</v>
      </c>
      <c r="C9737" t="s">
        <v>14</v>
      </c>
      <c r="D9737" t="s">
        <v>15</v>
      </c>
      <c r="E9737" t="s">
        <v>1058</v>
      </c>
      <c r="F9737" s="1">
        <v>43108.437719907408</v>
      </c>
      <c r="G9737">
        <v>1</v>
      </c>
      <c r="H9737">
        <v>7929.25</v>
      </c>
      <c r="I9737">
        <v>7929.25</v>
      </c>
      <c r="J9737">
        <v>18</v>
      </c>
      <c r="K9737" t="s">
        <v>1543</v>
      </c>
      <c r="L9737">
        <v>2018</v>
      </c>
      <c r="M9737">
        <v>1</v>
      </c>
    </row>
    <row r="9738" spans="1:13" x14ac:dyDescent="0.25">
      <c r="A9738">
        <v>395080</v>
      </c>
      <c r="B9738" t="s">
        <v>1322</v>
      </c>
      <c r="C9738" t="s">
        <v>14</v>
      </c>
      <c r="D9738" t="s">
        <v>15</v>
      </c>
      <c r="E9738" t="s">
        <v>1058</v>
      </c>
      <c r="F9738" s="1">
        <v>43164.410092592596</v>
      </c>
      <c r="G9738">
        <v>1</v>
      </c>
      <c r="H9738">
        <v>7999.22</v>
      </c>
      <c r="I9738">
        <v>7999.22</v>
      </c>
      <c r="J9738">
        <v>18</v>
      </c>
      <c r="K9738" t="s">
        <v>1543</v>
      </c>
      <c r="L9738">
        <v>2018</v>
      </c>
      <c r="M9738">
        <v>3</v>
      </c>
    </row>
    <row r="9739" spans="1:13" x14ac:dyDescent="0.25">
      <c r="A9739">
        <v>501884</v>
      </c>
      <c r="B9739" t="s">
        <v>1323</v>
      </c>
      <c r="C9739" t="s">
        <v>14</v>
      </c>
      <c r="D9739" t="s">
        <v>15</v>
      </c>
      <c r="E9739" t="s">
        <v>1058</v>
      </c>
      <c r="F9739" s="1">
        <v>43236.545057870368</v>
      </c>
      <c r="G9739">
        <v>1</v>
      </c>
      <c r="H9739">
        <v>3583.23</v>
      </c>
      <c r="I9739">
        <v>3583.23</v>
      </c>
      <c r="J9739">
        <v>18</v>
      </c>
      <c r="K9739" t="s">
        <v>1543</v>
      </c>
      <c r="L9739">
        <v>2018</v>
      </c>
      <c r="M9739">
        <v>5</v>
      </c>
    </row>
    <row r="9740" spans="1:13" x14ac:dyDescent="0.25">
      <c r="A9740">
        <v>501884</v>
      </c>
      <c r="B9740" t="s">
        <v>1323</v>
      </c>
      <c r="C9740" t="s">
        <v>14</v>
      </c>
      <c r="D9740" t="s">
        <v>15</v>
      </c>
      <c r="E9740" t="s">
        <v>1058</v>
      </c>
      <c r="F9740" s="1">
        <v>43763.589421296296</v>
      </c>
      <c r="G9740">
        <v>2</v>
      </c>
      <c r="H9740">
        <v>3583.23</v>
      </c>
      <c r="I9740">
        <v>7166.46</v>
      </c>
      <c r="J9740">
        <v>18</v>
      </c>
      <c r="K9740" t="s">
        <v>1543</v>
      </c>
      <c r="L9740">
        <v>2019</v>
      </c>
      <c r="M9740">
        <v>10</v>
      </c>
    </row>
    <row r="9741" spans="1:13" x14ac:dyDescent="0.25">
      <c r="A9741">
        <v>501885</v>
      </c>
      <c r="B9741" t="s">
        <v>1324</v>
      </c>
      <c r="C9741" t="s">
        <v>14</v>
      </c>
      <c r="D9741" t="s">
        <v>15</v>
      </c>
      <c r="E9741" t="s">
        <v>1058</v>
      </c>
      <c r="F9741" s="1">
        <v>43713.401666666665</v>
      </c>
      <c r="G9741">
        <v>1</v>
      </c>
      <c r="H9741">
        <v>1956.69</v>
      </c>
      <c r="I9741">
        <v>1956.69</v>
      </c>
      <c r="J9741">
        <v>18</v>
      </c>
      <c r="K9741" t="s">
        <v>1543</v>
      </c>
      <c r="L9741">
        <v>2019</v>
      </c>
      <c r="M9741">
        <v>9</v>
      </c>
    </row>
    <row r="9742" spans="1:13" x14ac:dyDescent="0.25">
      <c r="A9742">
        <v>118547</v>
      </c>
      <c r="B9742" t="s">
        <v>769</v>
      </c>
      <c r="C9742" t="s">
        <v>58</v>
      </c>
      <c r="D9742" t="s">
        <v>15</v>
      </c>
      <c r="E9742" t="s">
        <v>101</v>
      </c>
      <c r="F9742" s="1">
        <v>43444.404490740744</v>
      </c>
      <c r="G9742">
        <v>2</v>
      </c>
      <c r="H9742">
        <v>123.49</v>
      </c>
      <c r="I9742">
        <v>246.98</v>
      </c>
      <c r="J9742">
        <v>18</v>
      </c>
      <c r="K9742" t="s">
        <v>1543</v>
      </c>
      <c r="L9742">
        <v>2018</v>
      </c>
      <c r="M9742">
        <v>12</v>
      </c>
    </row>
    <row r="9743" spans="1:13" x14ac:dyDescent="0.25">
      <c r="A9743">
        <v>850455</v>
      </c>
      <c r="B9743" t="s">
        <v>770</v>
      </c>
      <c r="C9743" t="s">
        <v>58</v>
      </c>
      <c r="D9743" t="s">
        <v>27</v>
      </c>
      <c r="E9743" t="s">
        <v>101</v>
      </c>
      <c r="F9743" s="1">
        <v>42950.415763888886</v>
      </c>
      <c r="G9743">
        <v>2</v>
      </c>
      <c r="H9743">
        <v>204.17</v>
      </c>
      <c r="I9743">
        <v>408.34</v>
      </c>
      <c r="J9743">
        <v>18</v>
      </c>
      <c r="K9743" t="s">
        <v>1543</v>
      </c>
      <c r="L9743">
        <v>2017</v>
      </c>
      <c r="M9743">
        <v>8</v>
      </c>
    </row>
    <row r="9744" spans="1:13" x14ac:dyDescent="0.25">
      <c r="A9744">
        <v>850455</v>
      </c>
      <c r="B9744" t="s">
        <v>770</v>
      </c>
      <c r="C9744" t="s">
        <v>58</v>
      </c>
      <c r="D9744" t="s">
        <v>27</v>
      </c>
      <c r="E9744" t="s">
        <v>101</v>
      </c>
      <c r="F9744" s="1">
        <v>43174.410115740742</v>
      </c>
      <c r="G9744">
        <v>1</v>
      </c>
      <c r="H9744">
        <v>204.15</v>
      </c>
      <c r="I9744">
        <v>204.15</v>
      </c>
      <c r="J9744">
        <v>18</v>
      </c>
      <c r="K9744" t="s">
        <v>1543</v>
      </c>
      <c r="L9744">
        <v>2018</v>
      </c>
      <c r="M9744">
        <v>3</v>
      </c>
    </row>
    <row r="9745" spans="1:13" x14ac:dyDescent="0.25">
      <c r="A9745">
        <v>117926</v>
      </c>
      <c r="B9745" t="s">
        <v>772</v>
      </c>
      <c r="C9745" t="s">
        <v>14</v>
      </c>
      <c r="D9745" t="s">
        <v>15</v>
      </c>
      <c r="E9745" t="s">
        <v>500</v>
      </c>
      <c r="F9745" s="1">
        <v>43399.530034722222</v>
      </c>
      <c r="G9745">
        <v>1</v>
      </c>
      <c r="H9745">
        <v>41.18</v>
      </c>
      <c r="I9745">
        <v>41.18</v>
      </c>
      <c r="J9745">
        <v>18</v>
      </c>
      <c r="K9745" t="s">
        <v>1543</v>
      </c>
      <c r="L9745">
        <v>2018</v>
      </c>
      <c r="M9745">
        <v>10</v>
      </c>
    </row>
    <row r="9746" spans="1:13" x14ac:dyDescent="0.25">
      <c r="A9746">
        <v>117926</v>
      </c>
      <c r="B9746" t="s">
        <v>772</v>
      </c>
      <c r="C9746" t="s">
        <v>14</v>
      </c>
      <c r="D9746" t="s">
        <v>15</v>
      </c>
      <c r="E9746" t="s">
        <v>500</v>
      </c>
      <c r="F9746" s="1">
        <v>43402.43408564815</v>
      </c>
      <c r="G9746">
        <v>2</v>
      </c>
      <c r="H9746">
        <v>41.18</v>
      </c>
      <c r="I9746">
        <v>82.36</v>
      </c>
      <c r="J9746">
        <v>18</v>
      </c>
      <c r="K9746" t="s">
        <v>1543</v>
      </c>
      <c r="L9746">
        <v>2018</v>
      </c>
      <c r="M9746">
        <v>10</v>
      </c>
    </row>
    <row r="9747" spans="1:13" x14ac:dyDescent="0.25">
      <c r="A9747">
        <v>117926</v>
      </c>
      <c r="B9747" t="s">
        <v>772</v>
      </c>
      <c r="C9747" t="s">
        <v>14</v>
      </c>
      <c r="D9747" t="s">
        <v>15</v>
      </c>
      <c r="E9747" t="s">
        <v>500</v>
      </c>
      <c r="F9747" s="1">
        <v>43696.402407407404</v>
      </c>
      <c r="G9747">
        <v>1</v>
      </c>
      <c r="H9747">
        <v>40.380000000000003</v>
      </c>
      <c r="I9747">
        <v>40.380000000000003</v>
      </c>
      <c r="J9747">
        <v>18</v>
      </c>
      <c r="K9747" t="s">
        <v>1543</v>
      </c>
      <c r="L9747">
        <v>2019</v>
      </c>
      <c r="M9747">
        <v>8</v>
      </c>
    </row>
    <row r="9748" spans="1:13" x14ac:dyDescent="0.25">
      <c r="A9748">
        <v>117926</v>
      </c>
      <c r="B9748" t="s">
        <v>772</v>
      </c>
      <c r="C9748" t="s">
        <v>14</v>
      </c>
      <c r="D9748" t="s">
        <v>15</v>
      </c>
      <c r="E9748" t="s">
        <v>500</v>
      </c>
      <c r="F9748" s="1">
        <v>43731.422303240739</v>
      </c>
      <c r="G9748">
        <v>1</v>
      </c>
      <c r="H9748">
        <v>41.15</v>
      </c>
      <c r="I9748">
        <v>41.15</v>
      </c>
      <c r="J9748">
        <v>18</v>
      </c>
      <c r="K9748" t="s">
        <v>1543</v>
      </c>
      <c r="L9748">
        <v>2019</v>
      </c>
      <c r="M9748">
        <v>9</v>
      </c>
    </row>
    <row r="9749" spans="1:13" x14ac:dyDescent="0.25">
      <c r="A9749">
        <v>117926</v>
      </c>
      <c r="B9749" t="s">
        <v>772</v>
      </c>
      <c r="C9749" t="s">
        <v>14</v>
      </c>
      <c r="D9749" t="s">
        <v>15</v>
      </c>
      <c r="E9749" t="s">
        <v>500</v>
      </c>
      <c r="F9749" s="1">
        <v>43738.416145833333</v>
      </c>
      <c r="G9749">
        <v>2</v>
      </c>
      <c r="H9749">
        <v>41.15</v>
      </c>
      <c r="I9749">
        <v>82.3</v>
      </c>
      <c r="J9749">
        <v>18</v>
      </c>
      <c r="K9749" t="s">
        <v>1543</v>
      </c>
      <c r="L9749">
        <v>2019</v>
      </c>
      <c r="M9749">
        <v>9</v>
      </c>
    </row>
    <row r="9750" spans="1:13" x14ac:dyDescent="0.25">
      <c r="A9750">
        <v>144637</v>
      </c>
      <c r="B9750" t="s">
        <v>1330</v>
      </c>
      <c r="C9750" t="s">
        <v>14</v>
      </c>
      <c r="D9750" t="s">
        <v>15</v>
      </c>
      <c r="E9750" t="s">
        <v>1331</v>
      </c>
      <c r="F9750" s="1">
        <v>42793.416712962964</v>
      </c>
      <c r="G9750">
        <v>1</v>
      </c>
      <c r="H9750">
        <v>634.36</v>
      </c>
      <c r="I9750">
        <v>634.36</v>
      </c>
      <c r="J9750">
        <v>18</v>
      </c>
      <c r="K9750" t="s">
        <v>1543</v>
      </c>
      <c r="L9750">
        <v>2017</v>
      </c>
      <c r="M9750">
        <v>2</v>
      </c>
    </row>
    <row r="9751" spans="1:13" x14ac:dyDescent="0.25">
      <c r="A9751">
        <v>144637</v>
      </c>
      <c r="B9751" t="s">
        <v>1330</v>
      </c>
      <c r="C9751" t="s">
        <v>14</v>
      </c>
      <c r="D9751" t="s">
        <v>15</v>
      </c>
      <c r="E9751" t="s">
        <v>1331</v>
      </c>
      <c r="F9751" s="1">
        <v>42793.416712962964</v>
      </c>
      <c r="G9751">
        <v>1</v>
      </c>
      <c r="H9751">
        <v>630.62</v>
      </c>
      <c r="I9751">
        <v>630.62</v>
      </c>
      <c r="J9751">
        <v>18</v>
      </c>
      <c r="K9751" t="s">
        <v>1543</v>
      </c>
      <c r="L9751">
        <v>2017</v>
      </c>
      <c r="M9751">
        <v>2</v>
      </c>
    </row>
    <row r="9752" spans="1:13" x14ac:dyDescent="0.25">
      <c r="A9752">
        <v>144637</v>
      </c>
      <c r="B9752" t="s">
        <v>1330</v>
      </c>
      <c r="C9752" t="s">
        <v>14</v>
      </c>
      <c r="D9752" t="s">
        <v>15</v>
      </c>
      <c r="E9752" t="s">
        <v>1331</v>
      </c>
      <c r="F9752" s="1">
        <v>43025.367523148147</v>
      </c>
      <c r="G9752">
        <v>1</v>
      </c>
      <c r="H9752">
        <v>630.65</v>
      </c>
      <c r="I9752">
        <v>630.65</v>
      </c>
      <c r="J9752">
        <v>18</v>
      </c>
      <c r="K9752" t="s">
        <v>1543</v>
      </c>
      <c r="L9752">
        <v>2017</v>
      </c>
      <c r="M9752">
        <v>10</v>
      </c>
    </row>
    <row r="9753" spans="1:13" x14ac:dyDescent="0.25">
      <c r="A9753">
        <v>144637</v>
      </c>
      <c r="B9753" t="s">
        <v>1330</v>
      </c>
      <c r="C9753" t="s">
        <v>14</v>
      </c>
      <c r="D9753" t="s">
        <v>15</v>
      </c>
      <c r="E9753" t="s">
        <v>1331</v>
      </c>
      <c r="F9753" s="1">
        <v>43395.346828703703</v>
      </c>
      <c r="G9753">
        <v>2</v>
      </c>
      <c r="H9753">
        <v>630.65</v>
      </c>
      <c r="I9753">
        <v>1261.3</v>
      </c>
      <c r="J9753">
        <v>18</v>
      </c>
      <c r="K9753" t="s">
        <v>1543</v>
      </c>
      <c r="L9753">
        <v>2018</v>
      </c>
      <c r="M9753">
        <v>10</v>
      </c>
    </row>
    <row r="9754" spans="1:13" x14ac:dyDescent="0.25">
      <c r="A9754">
        <v>144641</v>
      </c>
      <c r="B9754" t="s">
        <v>1332</v>
      </c>
      <c r="C9754" t="s">
        <v>14</v>
      </c>
      <c r="D9754" t="s">
        <v>15</v>
      </c>
      <c r="E9754" t="s">
        <v>1331</v>
      </c>
      <c r="F9754" s="1">
        <v>43123.36204861111</v>
      </c>
      <c r="G9754">
        <v>1</v>
      </c>
      <c r="H9754">
        <v>970.78</v>
      </c>
      <c r="I9754">
        <v>970.78</v>
      </c>
      <c r="J9754">
        <v>18</v>
      </c>
      <c r="K9754" t="s">
        <v>1543</v>
      </c>
      <c r="L9754">
        <v>2018</v>
      </c>
      <c r="M9754">
        <v>1</v>
      </c>
    </row>
    <row r="9755" spans="1:13" x14ac:dyDescent="0.25">
      <c r="A9755">
        <v>144645</v>
      </c>
      <c r="B9755" t="s">
        <v>1333</v>
      </c>
      <c r="C9755" t="s">
        <v>14</v>
      </c>
      <c r="D9755" t="s">
        <v>15</v>
      </c>
      <c r="E9755" t="s">
        <v>1331</v>
      </c>
      <c r="F9755" s="1">
        <v>42905.456944444442</v>
      </c>
      <c r="G9755">
        <v>1</v>
      </c>
      <c r="H9755">
        <v>1315.71</v>
      </c>
      <c r="I9755">
        <v>1315.71</v>
      </c>
      <c r="J9755">
        <v>18</v>
      </c>
      <c r="K9755" t="s">
        <v>1543</v>
      </c>
      <c r="L9755">
        <v>2017</v>
      </c>
      <c r="M9755">
        <v>6</v>
      </c>
    </row>
    <row r="9756" spans="1:13" x14ac:dyDescent="0.25">
      <c r="A9756">
        <v>144645</v>
      </c>
      <c r="B9756" t="s">
        <v>1333</v>
      </c>
      <c r="C9756" t="s">
        <v>14</v>
      </c>
      <c r="D9756" t="s">
        <v>15</v>
      </c>
      <c r="E9756" t="s">
        <v>1331</v>
      </c>
      <c r="F9756" s="1">
        <v>43025.367523148147</v>
      </c>
      <c r="G9756">
        <v>1</v>
      </c>
      <c r="H9756">
        <v>1314.45</v>
      </c>
      <c r="I9756">
        <v>1314.45</v>
      </c>
      <c r="J9756">
        <v>18</v>
      </c>
      <c r="K9756" t="s">
        <v>1543</v>
      </c>
      <c r="L9756">
        <v>2017</v>
      </c>
      <c r="M9756">
        <v>10</v>
      </c>
    </row>
    <row r="9757" spans="1:13" x14ac:dyDescent="0.25">
      <c r="A9757">
        <v>144645</v>
      </c>
      <c r="B9757" t="s">
        <v>1333</v>
      </c>
      <c r="C9757" t="s">
        <v>14</v>
      </c>
      <c r="D9757" t="s">
        <v>15</v>
      </c>
      <c r="E9757" t="s">
        <v>1331</v>
      </c>
      <c r="F9757" s="1">
        <v>43640.447997685187</v>
      </c>
      <c r="G9757">
        <v>1</v>
      </c>
      <c r="H9757">
        <v>1313.16</v>
      </c>
      <c r="I9757">
        <v>1313.16</v>
      </c>
      <c r="J9757">
        <v>18</v>
      </c>
      <c r="K9757" t="s">
        <v>1543</v>
      </c>
      <c r="L9757">
        <v>2019</v>
      </c>
      <c r="M9757">
        <v>6</v>
      </c>
    </row>
    <row r="9758" spans="1:13" x14ac:dyDescent="0.25">
      <c r="A9758">
        <v>144645</v>
      </c>
      <c r="B9758" t="s">
        <v>1333</v>
      </c>
      <c r="C9758" t="s">
        <v>14</v>
      </c>
      <c r="D9758" t="s">
        <v>15</v>
      </c>
      <c r="E9758" t="s">
        <v>1331</v>
      </c>
      <c r="F9758" s="1">
        <v>43696.402407407404</v>
      </c>
      <c r="G9758">
        <v>1</v>
      </c>
      <c r="H9758">
        <v>1315.73</v>
      </c>
      <c r="I9758">
        <v>1315.73</v>
      </c>
      <c r="J9758">
        <v>18</v>
      </c>
      <c r="K9758" t="s">
        <v>1543</v>
      </c>
      <c r="L9758">
        <v>2019</v>
      </c>
      <c r="M9758">
        <v>8</v>
      </c>
    </row>
    <row r="9759" spans="1:13" x14ac:dyDescent="0.25">
      <c r="A9759">
        <v>216531</v>
      </c>
      <c r="B9759" t="s">
        <v>1533</v>
      </c>
      <c r="C9759" t="s">
        <v>14</v>
      </c>
      <c r="D9759" t="s">
        <v>15</v>
      </c>
      <c r="E9759" t="s">
        <v>175</v>
      </c>
      <c r="F9759" s="1">
        <v>43290.313692129632</v>
      </c>
      <c r="G9759">
        <v>1</v>
      </c>
      <c r="H9759">
        <v>50.66</v>
      </c>
      <c r="I9759">
        <v>50.66</v>
      </c>
      <c r="J9759">
        <v>18</v>
      </c>
      <c r="K9759" t="s">
        <v>1543</v>
      </c>
      <c r="L9759">
        <v>2018</v>
      </c>
      <c r="M9759">
        <v>7</v>
      </c>
    </row>
    <row r="9760" spans="1:13" x14ac:dyDescent="0.25">
      <c r="A9760">
        <v>216531</v>
      </c>
      <c r="B9760" t="s">
        <v>1533</v>
      </c>
      <c r="C9760" t="s">
        <v>14</v>
      </c>
      <c r="D9760" t="s">
        <v>15</v>
      </c>
      <c r="E9760" t="s">
        <v>175</v>
      </c>
      <c r="F9760" s="1">
        <v>43332.364282407405</v>
      </c>
      <c r="G9760">
        <v>1</v>
      </c>
      <c r="H9760">
        <v>50.66</v>
      </c>
      <c r="I9760">
        <v>50.66</v>
      </c>
      <c r="J9760">
        <v>18</v>
      </c>
      <c r="K9760" t="s">
        <v>1543</v>
      </c>
      <c r="L9760">
        <v>2018</v>
      </c>
      <c r="M9760">
        <v>8</v>
      </c>
    </row>
    <row r="9761" spans="1:13" x14ac:dyDescent="0.25">
      <c r="A9761">
        <v>173200</v>
      </c>
      <c r="B9761" t="s">
        <v>1814</v>
      </c>
      <c r="C9761" t="s">
        <v>14</v>
      </c>
      <c r="D9761" t="s">
        <v>15</v>
      </c>
      <c r="E9761" t="s">
        <v>1535</v>
      </c>
      <c r="F9761" s="1">
        <v>43131.427546296298</v>
      </c>
      <c r="G9761">
        <v>1</v>
      </c>
      <c r="H9761">
        <v>161.21</v>
      </c>
      <c r="I9761">
        <v>161.21</v>
      </c>
      <c r="J9761">
        <v>18</v>
      </c>
      <c r="K9761" t="s">
        <v>1543</v>
      </c>
      <c r="L9761">
        <v>2018</v>
      </c>
      <c r="M9761">
        <v>1</v>
      </c>
    </row>
    <row r="9762" spans="1:13" x14ac:dyDescent="0.25">
      <c r="A9762">
        <v>166030</v>
      </c>
      <c r="B9762" t="s">
        <v>776</v>
      </c>
      <c r="C9762" t="s">
        <v>14</v>
      </c>
      <c r="D9762" t="s">
        <v>15</v>
      </c>
      <c r="E9762" t="s">
        <v>777</v>
      </c>
      <c r="F9762" s="1">
        <v>42832.564039351855</v>
      </c>
      <c r="G9762">
        <v>1</v>
      </c>
      <c r="H9762">
        <v>30.22</v>
      </c>
      <c r="I9762">
        <v>30.22</v>
      </c>
      <c r="J9762">
        <v>18</v>
      </c>
      <c r="K9762" t="s">
        <v>1543</v>
      </c>
      <c r="L9762">
        <v>2017</v>
      </c>
      <c r="M9762">
        <v>4</v>
      </c>
    </row>
    <row r="9763" spans="1:13" x14ac:dyDescent="0.25">
      <c r="A9763">
        <v>105496</v>
      </c>
      <c r="B9763" t="s">
        <v>1334</v>
      </c>
      <c r="C9763" t="s">
        <v>14</v>
      </c>
      <c r="D9763" t="s">
        <v>15</v>
      </c>
      <c r="E9763" t="s">
        <v>777</v>
      </c>
      <c r="F9763" s="1">
        <v>42926.419953703706</v>
      </c>
      <c r="G9763">
        <v>1</v>
      </c>
      <c r="H9763">
        <v>75.41</v>
      </c>
      <c r="I9763">
        <v>75.41</v>
      </c>
      <c r="J9763">
        <v>18</v>
      </c>
      <c r="K9763" t="s">
        <v>1543</v>
      </c>
      <c r="L9763">
        <v>2017</v>
      </c>
      <c r="M9763">
        <v>7</v>
      </c>
    </row>
    <row r="9764" spans="1:13" x14ac:dyDescent="0.25">
      <c r="A9764">
        <v>105496</v>
      </c>
      <c r="B9764" t="s">
        <v>1334</v>
      </c>
      <c r="C9764" t="s">
        <v>14</v>
      </c>
      <c r="D9764" t="s">
        <v>15</v>
      </c>
      <c r="E9764" t="s">
        <v>777</v>
      </c>
      <c r="F9764" s="1">
        <v>42961.396134259259</v>
      </c>
      <c r="G9764">
        <v>1</v>
      </c>
      <c r="H9764">
        <v>75.41</v>
      </c>
      <c r="I9764">
        <v>75.41</v>
      </c>
      <c r="J9764">
        <v>18</v>
      </c>
      <c r="K9764" t="s">
        <v>1543</v>
      </c>
      <c r="L9764">
        <v>2017</v>
      </c>
      <c r="M9764">
        <v>8</v>
      </c>
    </row>
    <row r="9765" spans="1:13" x14ac:dyDescent="0.25">
      <c r="A9765">
        <v>105496</v>
      </c>
      <c r="B9765" t="s">
        <v>1334</v>
      </c>
      <c r="C9765" t="s">
        <v>14</v>
      </c>
      <c r="D9765" t="s">
        <v>15</v>
      </c>
      <c r="E9765" t="s">
        <v>777</v>
      </c>
      <c r="F9765" s="1">
        <v>43045.410370370373</v>
      </c>
      <c r="G9765">
        <v>1</v>
      </c>
      <c r="H9765">
        <v>75.33</v>
      </c>
      <c r="I9765">
        <v>75.33</v>
      </c>
      <c r="J9765">
        <v>18</v>
      </c>
      <c r="K9765" t="s">
        <v>1543</v>
      </c>
      <c r="L9765">
        <v>2017</v>
      </c>
      <c r="M9765">
        <v>11</v>
      </c>
    </row>
    <row r="9766" spans="1:13" x14ac:dyDescent="0.25">
      <c r="A9766">
        <v>166030</v>
      </c>
      <c r="B9766" t="s">
        <v>776</v>
      </c>
      <c r="C9766" t="s">
        <v>14</v>
      </c>
      <c r="D9766" t="s">
        <v>15</v>
      </c>
      <c r="E9766" t="s">
        <v>777</v>
      </c>
      <c r="F9766" s="1">
        <v>43108.437719907408</v>
      </c>
      <c r="G9766">
        <v>1</v>
      </c>
      <c r="H9766">
        <v>29.87</v>
      </c>
      <c r="I9766">
        <v>29.87</v>
      </c>
      <c r="J9766">
        <v>18</v>
      </c>
      <c r="K9766" t="s">
        <v>1543</v>
      </c>
      <c r="L9766">
        <v>2018</v>
      </c>
      <c r="M9766">
        <v>1</v>
      </c>
    </row>
    <row r="9767" spans="1:13" x14ac:dyDescent="0.25">
      <c r="A9767">
        <v>166030</v>
      </c>
      <c r="B9767" t="s">
        <v>776</v>
      </c>
      <c r="C9767" t="s">
        <v>14</v>
      </c>
      <c r="D9767" t="s">
        <v>15</v>
      </c>
      <c r="E9767" t="s">
        <v>777</v>
      </c>
      <c r="F9767" s="1">
        <v>43122.573425925926</v>
      </c>
      <c r="G9767">
        <v>1</v>
      </c>
      <c r="H9767">
        <v>29.87</v>
      </c>
      <c r="I9767">
        <v>29.87</v>
      </c>
      <c r="J9767">
        <v>18</v>
      </c>
      <c r="K9767" t="s">
        <v>1543</v>
      </c>
      <c r="L9767">
        <v>2018</v>
      </c>
      <c r="M9767">
        <v>1</v>
      </c>
    </row>
    <row r="9768" spans="1:13" x14ac:dyDescent="0.25">
      <c r="A9768">
        <v>166030</v>
      </c>
      <c r="B9768" t="s">
        <v>776</v>
      </c>
      <c r="C9768" t="s">
        <v>14</v>
      </c>
      <c r="D9768" t="s">
        <v>15</v>
      </c>
      <c r="E9768" t="s">
        <v>777</v>
      </c>
      <c r="F9768" s="1">
        <v>43206.416689814818</v>
      </c>
      <c r="G9768">
        <v>1</v>
      </c>
      <c r="H9768">
        <v>29.87</v>
      </c>
      <c r="I9768">
        <v>29.87</v>
      </c>
      <c r="J9768">
        <v>18</v>
      </c>
      <c r="K9768" t="s">
        <v>1543</v>
      </c>
      <c r="L9768">
        <v>2018</v>
      </c>
      <c r="M9768">
        <v>4</v>
      </c>
    </row>
    <row r="9769" spans="1:13" x14ac:dyDescent="0.25">
      <c r="A9769">
        <v>166030</v>
      </c>
      <c r="B9769" t="s">
        <v>776</v>
      </c>
      <c r="C9769" t="s">
        <v>14</v>
      </c>
      <c r="D9769" t="s">
        <v>15</v>
      </c>
      <c r="E9769" t="s">
        <v>777</v>
      </c>
      <c r="F9769" s="1">
        <v>43224.532430555555</v>
      </c>
      <c r="G9769">
        <v>1</v>
      </c>
      <c r="H9769">
        <v>29.87</v>
      </c>
      <c r="I9769">
        <v>29.87</v>
      </c>
      <c r="J9769">
        <v>18</v>
      </c>
      <c r="K9769" t="s">
        <v>1543</v>
      </c>
      <c r="L9769">
        <v>2018</v>
      </c>
      <c r="M9769">
        <v>5</v>
      </c>
    </row>
    <row r="9770" spans="1:13" x14ac:dyDescent="0.25">
      <c r="A9770">
        <v>105496</v>
      </c>
      <c r="B9770" t="s">
        <v>1334</v>
      </c>
      <c r="C9770" t="s">
        <v>14</v>
      </c>
      <c r="D9770" t="s">
        <v>15</v>
      </c>
      <c r="E9770" t="s">
        <v>777</v>
      </c>
      <c r="F9770" s="1">
        <v>43339.422037037039</v>
      </c>
      <c r="G9770">
        <v>1</v>
      </c>
      <c r="H9770">
        <v>75.03</v>
      </c>
      <c r="I9770">
        <v>75.03</v>
      </c>
      <c r="J9770">
        <v>18</v>
      </c>
      <c r="K9770" t="s">
        <v>1543</v>
      </c>
      <c r="L9770">
        <v>2018</v>
      </c>
      <c r="M9770">
        <v>8</v>
      </c>
    </row>
    <row r="9771" spans="1:13" x14ac:dyDescent="0.25">
      <c r="A9771">
        <v>166030</v>
      </c>
      <c r="B9771" t="s">
        <v>776</v>
      </c>
      <c r="C9771" t="s">
        <v>14</v>
      </c>
      <c r="D9771" t="s">
        <v>15</v>
      </c>
      <c r="E9771" t="s">
        <v>777</v>
      </c>
      <c r="F9771" s="1">
        <v>43542.404826388891</v>
      </c>
      <c r="G9771">
        <v>1</v>
      </c>
      <c r="H9771">
        <v>29.85</v>
      </c>
      <c r="I9771">
        <v>29.85</v>
      </c>
      <c r="J9771">
        <v>18</v>
      </c>
      <c r="K9771" t="s">
        <v>1543</v>
      </c>
      <c r="L9771">
        <v>2019</v>
      </c>
      <c r="M9771">
        <v>3</v>
      </c>
    </row>
    <row r="9772" spans="1:13" x14ac:dyDescent="0.25">
      <c r="A9772">
        <v>105496</v>
      </c>
      <c r="B9772" t="s">
        <v>1334</v>
      </c>
      <c r="C9772" t="s">
        <v>14</v>
      </c>
      <c r="D9772" t="s">
        <v>15</v>
      </c>
      <c r="E9772" t="s">
        <v>777</v>
      </c>
      <c r="F9772" s="1">
        <v>43755.526747685188</v>
      </c>
      <c r="G9772">
        <v>1</v>
      </c>
      <c r="H9772">
        <v>75.03</v>
      </c>
      <c r="I9772">
        <v>75.03</v>
      </c>
      <c r="J9772">
        <v>18</v>
      </c>
      <c r="K9772" t="s">
        <v>1543</v>
      </c>
      <c r="L9772">
        <v>2019</v>
      </c>
      <c r="M9772">
        <v>10</v>
      </c>
    </row>
    <row r="9773" spans="1:13" x14ac:dyDescent="0.25">
      <c r="A9773">
        <v>166030</v>
      </c>
      <c r="B9773" t="s">
        <v>776</v>
      </c>
      <c r="C9773" t="s">
        <v>14</v>
      </c>
      <c r="D9773" t="s">
        <v>15</v>
      </c>
      <c r="E9773" t="s">
        <v>777</v>
      </c>
      <c r="F9773" s="1">
        <v>43759.320381944446</v>
      </c>
      <c r="G9773">
        <v>1</v>
      </c>
      <c r="H9773">
        <v>29.87</v>
      </c>
      <c r="I9773">
        <v>29.87</v>
      </c>
      <c r="J9773">
        <v>18</v>
      </c>
      <c r="K9773" t="s">
        <v>1543</v>
      </c>
      <c r="L9773">
        <v>2019</v>
      </c>
      <c r="M9773">
        <v>10</v>
      </c>
    </row>
    <row r="9774" spans="1:13" x14ac:dyDescent="0.25">
      <c r="A9774">
        <v>153951</v>
      </c>
      <c r="B9774" t="s">
        <v>778</v>
      </c>
      <c r="C9774" t="s">
        <v>14</v>
      </c>
      <c r="D9774" t="s">
        <v>15</v>
      </c>
      <c r="E9774" t="s">
        <v>639</v>
      </c>
      <c r="F9774" s="1">
        <v>42751.406967592593</v>
      </c>
      <c r="G9774">
        <v>2</v>
      </c>
      <c r="H9774">
        <v>184.79</v>
      </c>
      <c r="I9774">
        <v>369.58</v>
      </c>
      <c r="J9774">
        <v>18</v>
      </c>
      <c r="K9774" t="s">
        <v>1543</v>
      </c>
      <c r="L9774">
        <v>2017</v>
      </c>
      <c r="M9774">
        <v>1</v>
      </c>
    </row>
    <row r="9775" spans="1:13" x14ac:dyDescent="0.25">
      <c r="A9775">
        <v>153951</v>
      </c>
      <c r="B9775" t="s">
        <v>778</v>
      </c>
      <c r="C9775" t="s">
        <v>14</v>
      </c>
      <c r="D9775" t="s">
        <v>15</v>
      </c>
      <c r="E9775" t="s">
        <v>639</v>
      </c>
      <c r="F9775" s="1">
        <v>42758.432291666664</v>
      </c>
      <c r="G9775">
        <v>1</v>
      </c>
      <c r="H9775">
        <v>184.79</v>
      </c>
      <c r="I9775">
        <v>184.79</v>
      </c>
      <c r="J9775">
        <v>18</v>
      </c>
      <c r="K9775" t="s">
        <v>1543</v>
      </c>
      <c r="L9775">
        <v>2017</v>
      </c>
      <c r="M9775">
        <v>1</v>
      </c>
    </row>
    <row r="9776" spans="1:13" x14ac:dyDescent="0.25">
      <c r="A9776">
        <v>153951</v>
      </c>
      <c r="B9776" t="s">
        <v>778</v>
      </c>
      <c r="C9776" t="s">
        <v>14</v>
      </c>
      <c r="D9776" t="s">
        <v>15</v>
      </c>
      <c r="E9776" t="s">
        <v>639</v>
      </c>
      <c r="F9776" s="1">
        <v>42758.432291666664</v>
      </c>
      <c r="G9776">
        <v>1</v>
      </c>
      <c r="H9776">
        <v>182.62</v>
      </c>
      <c r="I9776">
        <v>182.62</v>
      </c>
      <c r="J9776">
        <v>18</v>
      </c>
      <c r="K9776" t="s">
        <v>1543</v>
      </c>
      <c r="L9776">
        <v>2017</v>
      </c>
      <c r="M9776">
        <v>1</v>
      </c>
    </row>
    <row r="9777" spans="1:13" x14ac:dyDescent="0.25">
      <c r="A9777">
        <v>153951</v>
      </c>
      <c r="B9777" t="s">
        <v>778</v>
      </c>
      <c r="C9777" t="s">
        <v>14</v>
      </c>
      <c r="D9777" t="s">
        <v>15</v>
      </c>
      <c r="E9777" t="s">
        <v>639</v>
      </c>
      <c r="F9777" s="1">
        <v>42765.410243055558</v>
      </c>
      <c r="G9777">
        <v>1</v>
      </c>
      <c r="H9777">
        <v>184.79</v>
      </c>
      <c r="I9777">
        <v>184.79</v>
      </c>
      <c r="J9777">
        <v>18</v>
      </c>
      <c r="K9777" t="s">
        <v>1543</v>
      </c>
      <c r="L9777">
        <v>2017</v>
      </c>
      <c r="M9777">
        <v>1</v>
      </c>
    </row>
    <row r="9778" spans="1:13" x14ac:dyDescent="0.25">
      <c r="A9778">
        <v>153951</v>
      </c>
      <c r="B9778" t="s">
        <v>778</v>
      </c>
      <c r="C9778" t="s">
        <v>14</v>
      </c>
      <c r="D9778" t="s">
        <v>15</v>
      </c>
      <c r="E9778" t="s">
        <v>639</v>
      </c>
      <c r="F9778" s="1">
        <v>42765.410243055558</v>
      </c>
      <c r="G9778">
        <v>1</v>
      </c>
      <c r="H9778">
        <v>184.79</v>
      </c>
      <c r="I9778">
        <v>184.79</v>
      </c>
      <c r="J9778">
        <v>18</v>
      </c>
      <c r="K9778" t="s">
        <v>1543</v>
      </c>
      <c r="L9778">
        <v>2017</v>
      </c>
      <c r="M9778">
        <v>1</v>
      </c>
    </row>
    <row r="9779" spans="1:13" x14ac:dyDescent="0.25">
      <c r="A9779">
        <v>153951</v>
      </c>
      <c r="B9779" t="s">
        <v>778</v>
      </c>
      <c r="C9779" t="s">
        <v>14</v>
      </c>
      <c r="D9779" t="s">
        <v>15</v>
      </c>
      <c r="E9779" t="s">
        <v>639</v>
      </c>
      <c r="F9779" s="1">
        <v>42772.462476851855</v>
      </c>
      <c r="G9779">
        <v>1</v>
      </c>
      <c r="H9779">
        <v>184.79</v>
      </c>
      <c r="I9779">
        <v>184.79</v>
      </c>
      <c r="J9779">
        <v>18</v>
      </c>
      <c r="K9779" t="s">
        <v>1543</v>
      </c>
      <c r="L9779">
        <v>2017</v>
      </c>
      <c r="M9779">
        <v>2</v>
      </c>
    </row>
    <row r="9780" spans="1:13" x14ac:dyDescent="0.25">
      <c r="A9780">
        <v>153951</v>
      </c>
      <c r="B9780" t="s">
        <v>778</v>
      </c>
      <c r="C9780" t="s">
        <v>14</v>
      </c>
      <c r="D9780" t="s">
        <v>15</v>
      </c>
      <c r="E9780" t="s">
        <v>639</v>
      </c>
      <c r="F9780" s="1">
        <v>42772.462476851855</v>
      </c>
      <c r="G9780">
        <v>1</v>
      </c>
      <c r="H9780">
        <v>184.79</v>
      </c>
      <c r="I9780">
        <v>184.79</v>
      </c>
      <c r="J9780">
        <v>18</v>
      </c>
      <c r="K9780" t="s">
        <v>1543</v>
      </c>
      <c r="L9780">
        <v>2017</v>
      </c>
      <c r="M9780">
        <v>2</v>
      </c>
    </row>
    <row r="9781" spans="1:13" x14ac:dyDescent="0.25">
      <c r="A9781">
        <v>153951</v>
      </c>
      <c r="B9781" t="s">
        <v>778</v>
      </c>
      <c r="C9781" t="s">
        <v>14</v>
      </c>
      <c r="D9781" t="s">
        <v>15</v>
      </c>
      <c r="E9781" t="s">
        <v>639</v>
      </c>
      <c r="F9781" s="1">
        <v>42779.460648148146</v>
      </c>
      <c r="G9781">
        <v>1</v>
      </c>
      <c r="H9781">
        <v>184.79</v>
      </c>
      <c r="I9781">
        <v>184.79</v>
      </c>
      <c r="J9781">
        <v>18</v>
      </c>
      <c r="K9781" t="s">
        <v>1543</v>
      </c>
      <c r="L9781">
        <v>2017</v>
      </c>
      <c r="M9781">
        <v>2</v>
      </c>
    </row>
    <row r="9782" spans="1:13" x14ac:dyDescent="0.25">
      <c r="A9782">
        <v>153951</v>
      </c>
      <c r="B9782" t="s">
        <v>778</v>
      </c>
      <c r="C9782" t="s">
        <v>14</v>
      </c>
      <c r="D9782" t="s">
        <v>15</v>
      </c>
      <c r="E9782" t="s">
        <v>639</v>
      </c>
      <c r="F9782" s="1">
        <v>42779.460648148146</v>
      </c>
      <c r="G9782">
        <v>2</v>
      </c>
      <c r="H9782">
        <v>184.79</v>
      </c>
      <c r="I9782">
        <v>369.58</v>
      </c>
      <c r="J9782">
        <v>18</v>
      </c>
      <c r="K9782" t="s">
        <v>1543</v>
      </c>
      <c r="L9782">
        <v>2017</v>
      </c>
      <c r="M9782">
        <v>2</v>
      </c>
    </row>
    <row r="9783" spans="1:13" x14ac:dyDescent="0.25">
      <c r="A9783">
        <v>153951</v>
      </c>
      <c r="B9783" t="s">
        <v>778</v>
      </c>
      <c r="C9783" t="s">
        <v>14</v>
      </c>
      <c r="D9783" t="s">
        <v>15</v>
      </c>
      <c r="E9783" t="s">
        <v>639</v>
      </c>
      <c r="F9783" s="1">
        <v>42800.413576388892</v>
      </c>
      <c r="G9783">
        <v>1</v>
      </c>
      <c r="H9783">
        <v>184.79</v>
      </c>
      <c r="I9783">
        <v>184.79</v>
      </c>
      <c r="J9783">
        <v>18</v>
      </c>
      <c r="K9783" t="s">
        <v>1543</v>
      </c>
      <c r="L9783">
        <v>2017</v>
      </c>
      <c r="M9783">
        <v>3</v>
      </c>
    </row>
    <row r="9784" spans="1:13" x14ac:dyDescent="0.25">
      <c r="A9784">
        <v>153951</v>
      </c>
      <c r="B9784" t="s">
        <v>778</v>
      </c>
      <c r="C9784" t="s">
        <v>14</v>
      </c>
      <c r="D9784" t="s">
        <v>15</v>
      </c>
      <c r="E9784" t="s">
        <v>639</v>
      </c>
      <c r="F9784" s="1">
        <v>42800.413576388892</v>
      </c>
      <c r="G9784">
        <v>2</v>
      </c>
      <c r="H9784">
        <v>184.79</v>
      </c>
      <c r="I9784">
        <v>369.58</v>
      </c>
      <c r="J9784">
        <v>18</v>
      </c>
      <c r="K9784" t="s">
        <v>1543</v>
      </c>
      <c r="L9784">
        <v>2017</v>
      </c>
      <c r="M9784">
        <v>3</v>
      </c>
    </row>
    <row r="9785" spans="1:13" x14ac:dyDescent="0.25">
      <c r="A9785">
        <v>153951</v>
      </c>
      <c r="B9785" t="s">
        <v>778</v>
      </c>
      <c r="C9785" t="s">
        <v>14</v>
      </c>
      <c r="D9785" t="s">
        <v>15</v>
      </c>
      <c r="E9785" t="s">
        <v>639</v>
      </c>
      <c r="F9785" s="1">
        <v>42808.417766203704</v>
      </c>
      <c r="G9785">
        <v>3</v>
      </c>
      <c r="H9785">
        <v>184.79</v>
      </c>
      <c r="I9785">
        <v>554.37</v>
      </c>
      <c r="J9785">
        <v>18</v>
      </c>
      <c r="K9785" t="s">
        <v>1543</v>
      </c>
      <c r="L9785">
        <v>2017</v>
      </c>
      <c r="M9785">
        <v>3</v>
      </c>
    </row>
    <row r="9786" spans="1:13" x14ac:dyDescent="0.25">
      <c r="A9786">
        <v>153951</v>
      </c>
      <c r="B9786" t="s">
        <v>778</v>
      </c>
      <c r="C9786" t="s">
        <v>14</v>
      </c>
      <c r="D9786" t="s">
        <v>15</v>
      </c>
      <c r="E9786" t="s">
        <v>639</v>
      </c>
      <c r="F9786" s="1">
        <v>42828.419872685183</v>
      </c>
      <c r="G9786">
        <v>2</v>
      </c>
      <c r="H9786">
        <v>184.79</v>
      </c>
      <c r="I9786">
        <v>369.58</v>
      </c>
      <c r="J9786">
        <v>18</v>
      </c>
      <c r="K9786" t="s">
        <v>1543</v>
      </c>
      <c r="L9786">
        <v>2017</v>
      </c>
      <c r="M9786">
        <v>4</v>
      </c>
    </row>
    <row r="9787" spans="1:13" x14ac:dyDescent="0.25">
      <c r="A9787">
        <v>153951</v>
      </c>
      <c r="B9787" t="s">
        <v>778</v>
      </c>
      <c r="C9787" t="s">
        <v>14</v>
      </c>
      <c r="D9787" t="s">
        <v>15</v>
      </c>
      <c r="E9787" t="s">
        <v>639</v>
      </c>
      <c r="F9787" s="1">
        <v>42832.564039351855</v>
      </c>
      <c r="G9787">
        <v>1</v>
      </c>
      <c r="H9787">
        <v>184.79</v>
      </c>
      <c r="I9787">
        <v>184.79</v>
      </c>
      <c r="J9787">
        <v>18</v>
      </c>
      <c r="K9787" t="s">
        <v>1543</v>
      </c>
      <c r="L9787">
        <v>2017</v>
      </c>
      <c r="M9787">
        <v>4</v>
      </c>
    </row>
    <row r="9788" spans="1:13" x14ac:dyDescent="0.25">
      <c r="A9788">
        <v>153951</v>
      </c>
      <c r="B9788" t="s">
        <v>778</v>
      </c>
      <c r="C9788" t="s">
        <v>14</v>
      </c>
      <c r="D9788" t="s">
        <v>15</v>
      </c>
      <c r="E9788" t="s">
        <v>639</v>
      </c>
      <c r="F9788" s="1">
        <v>42832.564039351855</v>
      </c>
      <c r="G9788">
        <v>1</v>
      </c>
      <c r="H9788">
        <v>184.79</v>
      </c>
      <c r="I9788">
        <v>184.79</v>
      </c>
      <c r="J9788">
        <v>18</v>
      </c>
      <c r="K9788" t="s">
        <v>1543</v>
      </c>
      <c r="L9788">
        <v>2017</v>
      </c>
      <c r="M9788">
        <v>4</v>
      </c>
    </row>
    <row r="9789" spans="1:13" x14ac:dyDescent="0.25">
      <c r="A9789">
        <v>153951</v>
      </c>
      <c r="B9789" t="s">
        <v>778</v>
      </c>
      <c r="C9789" t="s">
        <v>14</v>
      </c>
      <c r="D9789" t="s">
        <v>15</v>
      </c>
      <c r="E9789" t="s">
        <v>639</v>
      </c>
      <c r="F9789" s="1">
        <v>42884.43540509259</v>
      </c>
      <c r="G9789">
        <v>1</v>
      </c>
      <c r="H9789">
        <v>184.79</v>
      </c>
      <c r="I9789">
        <v>184.79</v>
      </c>
      <c r="J9789">
        <v>18</v>
      </c>
      <c r="K9789" t="s">
        <v>1543</v>
      </c>
      <c r="L9789">
        <v>2017</v>
      </c>
      <c r="M9789">
        <v>5</v>
      </c>
    </row>
    <row r="9790" spans="1:13" x14ac:dyDescent="0.25">
      <c r="A9790">
        <v>153951</v>
      </c>
      <c r="B9790" t="s">
        <v>778</v>
      </c>
      <c r="C9790" t="s">
        <v>14</v>
      </c>
      <c r="D9790" t="s">
        <v>15</v>
      </c>
      <c r="E9790" t="s">
        <v>639</v>
      </c>
      <c r="F9790" s="1">
        <v>42884.43540509259</v>
      </c>
      <c r="G9790">
        <v>1</v>
      </c>
      <c r="H9790">
        <v>183.52</v>
      </c>
      <c r="I9790">
        <v>183.52</v>
      </c>
      <c r="J9790">
        <v>18</v>
      </c>
      <c r="K9790" t="s">
        <v>1543</v>
      </c>
      <c r="L9790">
        <v>2017</v>
      </c>
      <c r="M9790">
        <v>5</v>
      </c>
    </row>
    <row r="9791" spans="1:13" x14ac:dyDescent="0.25">
      <c r="A9791">
        <v>153951</v>
      </c>
      <c r="B9791" t="s">
        <v>778</v>
      </c>
      <c r="C9791" t="s">
        <v>14</v>
      </c>
      <c r="D9791" t="s">
        <v>15</v>
      </c>
      <c r="E9791" t="s">
        <v>639</v>
      </c>
      <c r="F9791" s="1">
        <v>42912.410821759258</v>
      </c>
      <c r="G9791">
        <v>2</v>
      </c>
      <c r="H9791">
        <v>184.79</v>
      </c>
      <c r="I9791">
        <v>369.58</v>
      </c>
      <c r="J9791">
        <v>18</v>
      </c>
      <c r="K9791" t="s">
        <v>1543</v>
      </c>
      <c r="L9791">
        <v>2017</v>
      </c>
      <c r="M9791">
        <v>6</v>
      </c>
    </row>
    <row r="9792" spans="1:13" x14ac:dyDescent="0.25">
      <c r="A9792">
        <v>153951</v>
      </c>
      <c r="B9792" t="s">
        <v>778</v>
      </c>
      <c r="C9792" t="s">
        <v>14</v>
      </c>
      <c r="D9792" t="s">
        <v>15</v>
      </c>
      <c r="E9792" t="s">
        <v>639</v>
      </c>
      <c r="F9792" s="1">
        <v>42913.382523148146</v>
      </c>
      <c r="G9792">
        <v>1</v>
      </c>
      <c r="H9792">
        <v>183.72</v>
      </c>
      <c r="I9792">
        <v>183.72</v>
      </c>
      <c r="J9792">
        <v>18</v>
      </c>
      <c r="K9792" t="s">
        <v>1543</v>
      </c>
      <c r="L9792">
        <v>2017</v>
      </c>
      <c r="M9792">
        <v>6</v>
      </c>
    </row>
    <row r="9793" spans="1:13" x14ac:dyDescent="0.25">
      <c r="A9793">
        <v>153951</v>
      </c>
      <c r="B9793" t="s">
        <v>778</v>
      </c>
      <c r="C9793" t="s">
        <v>14</v>
      </c>
      <c r="D9793" t="s">
        <v>15</v>
      </c>
      <c r="E9793" t="s">
        <v>639</v>
      </c>
      <c r="F9793" s="1">
        <v>42940.405740740738</v>
      </c>
      <c r="G9793">
        <v>1</v>
      </c>
      <c r="H9793">
        <v>183.52</v>
      </c>
      <c r="I9793">
        <v>183.52</v>
      </c>
      <c r="J9793">
        <v>18</v>
      </c>
      <c r="K9793" t="s">
        <v>1543</v>
      </c>
      <c r="L9793">
        <v>2017</v>
      </c>
      <c r="M9793">
        <v>7</v>
      </c>
    </row>
    <row r="9794" spans="1:13" x14ac:dyDescent="0.25">
      <c r="A9794">
        <v>153951</v>
      </c>
      <c r="B9794" t="s">
        <v>778</v>
      </c>
      <c r="C9794" t="s">
        <v>14</v>
      </c>
      <c r="D9794" t="s">
        <v>15</v>
      </c>
      <c r="E9794" t="s">
        <v>639</v>
      </c>
      <c r="F9794" s="1">
        <v>42940.405740740738</v>
      </c>
      <c r="G9794">
        <v>1</v>
      </c>
      <c r="H9794">
        <v>183.52</v>
      </c>
      <c r="I9794">
        <v>183.52</v>
      </c>
      <c r="J9794">
        <v>18</v>
      </c>
      <c r="K9794" t="s">
        <v>1543</v>
      </c>
      <c r="L9794">
        <v>2017</v>
      </c>
      <c r="M9794">
        <v>7</v>
      </c>
    </row>
    <row r="9795" spans="1:13" x14ac:dyDescent="0.25">
      <c r="A9795">
        <v>153951</v>
      </c>
      <c r="B9795" t="s">
        <v>778</v>
      </c>
      <c r="C9795" t="s">
        <v>14</v>
      </c>
      <c r="D9795" t="s">
        <v>15</v>
      </c>
      <c r="E9795" t="s">
        <v>639</v>
      </c>
      <c r="F9795" s="1">
        <v>42940.405740740738</v>
      </c>
      <c r="G9795">
        <v>1</v>
      </c>
      <c r="H9795">
        <v>183.52</v>
      </c>
      <c r="I9795">
        <v>183.52</v>
      </c>
      <c r="J9795">
        <v>18</v>
      </c>
      <c r="K9795" t="s">
        <v>1543</v>
      </c>
      <c r="L9795">
        <v>2017</v>
      </c>
      <c r="M9795">
        <v>7</v>
      </c>
    </row>
    <row r="9796" spans="1:13" x14ac:dyDescent="0.25">
      <c r="A9796">
        <v>153951</v>
      </c>
      <c r="B9796" t="s">
        <v>778</v>
      </c>
      <c r="C9796" t="s">
        <v>14</v>
      </c>
      <c r="D9796" t="s">
        <v>15</v>
      </c>
      <c r="E9796" t="s">
        <v>639</v>
      </c>
      <c r="F9796" s="1">
        <v>42975.414710648147</v>
      </c>
      <c r="G9796">
        <v>1</v>
      </c>
      <c r="H9796">
        <v>183.52</v>
      </c>
      <c r="I9796">
        <v>183.52</v>
      </c>
      <c r="J9796">
        <v>18</v>
      </c>
      <c r="K9796" t="s">
        <v>1543</v>
      </c>
      <c r="L9796">
        <v>2017</v>
      </c>
      <c r="M9796">
        <v>8</v>
      </c>
    </row>
    <row r="9797" spans="1:13" x14ac:dyDescent="0.25">
      <c r="A9797">
        <v>153951</v>
      </c>
      <c r="B9797" t="s">
        <v>778</v>
      </c>
      <c r="C9797" t="s">
        <v>14</v>
      </c>
      <c r="D9797" t="s">
        <v>15</v>
      </c>
      <c r="E9797" t="s">
        <v>639</v>
      </c>
      <c r="F9797" s="1">
        <v>42975.414710648147</v>
      </c>
      <c r="G9797">
        <v>1</v>
      </c>
      <c r="H9797">
        <v>183.72</v>
      </c>
      <c r="I9797">
        <v>183.72</v>
      </c>
      <c r="J9797">
        <v>18</v>
      </c>
      <c r="K9797" t="s">
        <v>1543</v>
      </c>
      <c r="L9797">
        <v>2017</v>
      </c>
      <c r="M9797">
        <v>8</v>
      </c>
    </row>
    <row r="9798" spans="1:13" x14ac:dyDescent="0.25">
      <c r="A9798">
        <v>153951</v>
      </c>
      <c r="B9798" t="s">
        <v>778</v>
      </c>
      <c r="C9798" t="s">
        <v>14</v>
      </c>
      <c r="D9798" t="s">
        <v>15</v>
      </c>
      <c r="E9798" t="s">
        <v>639</v>
      </c>
      <c r="F9798" s="1">
        <v>42979.574120370373</v>
      </c>
      <c r="G9798">
        <v>1</v>
      </c>
      <c r="H9798">
        <v>183.72</v>
      </c>
      <c r="I9798">
        <v>183.72</v>
      </c>
      <c r="J9798">
        <v>18</v>
      </c>
      <c r="K9798" t="s">
        <v>1543</v>
      </c>
      <c r="L9798">
        <v>2017</v>
      </c>
      <c r="M9798">
        <v>9</v>
      </c>
    </row>
    <row r="9799" spans="1:13" x14ac:dyDescent="0.25">
      <c r="A9799">
        <v>153951</v>
      </c>
      <c r="B9799" t="s">
        <v>778</v>
      </c>
      <c r="C9799" t="s">
        <v>14</v>
      </c>
      <c r="D9799" t="s">
        <v>15</v>
      </c>
      <c r="E9799" t="s">
        <v>639</v>
      </c>
      <c r="F9799" s="1">
        <v>42996.349687499998</v>
      </c>
      <c r="G9799">
        <v>1</v>
      </c>
      <c r="H9799">
        <v>183.52</v>
      </c>
      <c r="I9799">
        <v>183.52</v>
      </c>
      <c r="J9799">
        <v>18</v>
      </c>
      <c r="K9799" t="s">
        <v>1543</v>
      </c>
      <c r="L9799">
        <v>2017</v>
      </c>
      <c r="M9799">
        <v>9</v>
      </c>
    </row>
    <row r="9800" spans="1:13" x14ac:dyDescent="0.25">
      <c r="A9800">
        <v>153951</v>
      </c>
      <c r="B9800" t="s">
        <v>778</v>
      </c>
      <c r="C9800" t="s">
        <v>14</v>
      </c>
      <c r="D9800" t="s">
        <v>15</v>
      </c>
      <c r="E9800" t="s">
        <v>639</v>
      </c>
      <c r="F9800" s="1">
        <v>42996.349687499998</v>
      </c>
      <c r="G9800">
        <v>1</v>
      </c>
      <c r="H9800">
        <v>183.52</v>
      </c>
      <c r="I9800">
        <v>183.52</v>
      </c>
      <c r="J9800">
        <v>18</v>
      </c>
      <c r="K9800" t="s">
        <v>1543</v>
      </c>
      <c r="L9800">
        <v>2017</v>
      </c>
      <c r="M9800">
        <v>9</v>
      </c>
    </row>
    <row r="9801" spans="1:13" x14ac:dyDescent="0.25">
      <c r="A9801">
        <v>153951</v>
      </c>
      <c r="B9801" t="s">
        <v>778</v>
      </c>
      <c r="C9801" t="s">
        <v>14</v>
      </c>
      <c r="D9801" t="s">
        <v>15</v>
      </c>
      <c r="E9801" t="s">
        <v>639</v>
      </c>
      <c r="F9801" s="1">
        <v>42997.361111111109</v>
      </c>
      <c r="G9801">
        <v>1</v>
      </c>
      <c r="H9801">
        <v>183.52</v>
      </c>
      <c r="I9801">
        <v>183.52</v>
      </c>
      <c r="J9801">
        <v>18</v>
      </c>
      <c r="K9801" t="s">
        <v>1543</v>
      </c>
      <c r="L9801">
        <v>2017</v>
      </c>
      <c r="M9801">
        <v>9</v>
      </c>
    </row>
    <row r="9802" spans="1:13" x14ac:dyDescent="0.25">
      <c r="A9802">
        <v>153951</v>
      </c>
      <c r="B9802" t="s">
        <v>778</v>
      </c>
      <c r="C9802" t="s">
        <v>14</v>
      </c>
      <c r="D9802" t="s">
        <v>15</v>
      </c>
      <c r="E9802" t="s">
        <v>639</v>
      </c>
      <c r="F9802" s="1">
        <v>43010.343402777777</v>
      </c>
      <c r="G9802">
        <v>1</v>
      </c>
      <c r="H9802">
        <v>183.52</v>
      </c>
      <c r="I9802">
        <v>183.52</v>
      </c>
      <c r="J9802">
        <v>18</v>
      </c>
      <c r="K9802" t="s">
        <v>1543</v>
      </c>
      <c r="L9802">
        <v>2017</v>
      </c>
      <c r="M9802">
        <v>10</v>
      </c>
    </row>
    <row r="9803" spans="1:13" x14ac:dyDescent="0.25">
      <c r="A9803">
        <v>153951</v>
      </c>
      <c r="B9803" t="s">
        <v>778</v>
      </c>
      <c r="C9803" t="s">
        <v>14</v>
      </c>
      <c r="D9803" t="s">
        <v>15</v>
      </c>
      <c r="E9803" t="s">
        <v>639</v>
      </c>
      <c r="F9803" s="1">
        <v>43010.343402777777</v>
      </c>
      <c r="G9803">
        <v>1</v>
      </c>
      <c r="H9803">
        <v>183.52</v>
      </c>
      <c r="I9803">
        <v>183.52</v>
      </c>
      <c r="J9803">
        <v>18</v>
      </c>
      <c r="K9803" t="s">
        <v>1543</v>
      </c>
      <c r="L9803">
        <v>2017</v>
      </c>
      <c r="M9803">
        <v>10</v>
      </c>
    </row>
    <row r="9804" spans="1:13" x14ac:dyDescent="0.25">
      <c r="A9804">
        <v>153951</v>
      </c>
      <c r="B9804" t="s">
        <v>778</v>
      </c>
      <c r="C9804" t="s">
        <v>14</v>
      </c>
      <c r="D9804" t="s">
        <v>15</v>
      </c>
      <c r="E9804" t="s">
        <v>639</v>
      </c>
      <c r="F9804" s="1">
        <v>43038.42628472222</v>
      </c>
      <c r="G9804">
        <v>2</v>
      </c>
      <c r="H9804">
        <v>183.52</v>
      </c>
      <c r="I9804">
        <v>367.04</v>
      </c>
      <c r="J9804">
        <v>18</v>
      </c>
      <c r="K9804" t="s">
        <v>1543</v>
      </c>
      <c r="L9804">
        <v>2017</v>
      </c>
      <c r="M9804">
        <v>10</v>
      </c>
    </row>
    <row r="9805" spans="1:13" x14ac:dyDescent="0.25">
      <c r="A9805">
        <v>153951</v>
      </c>
      <c r="B9805" t="s">
        <v>778</v>
      </c>
      <c r="C9805" t="s">
        <v>14</v>
      </c>
      <c r="D9805" t="s">
        <v>15</v>
      </c>
      <c r="E9805" t="s">
        <v>639</v>
      </c>
      <c r="F9805" s="1">
        <v>43039.38517361111</v>
      </c>
      <c r="G9805">
        <v>1</v>
      </c>
      <c r="H9805">
        <v>183.52</v>
      </c>
      <c r="I9805">
        <v>183.52</v>
      </c>
      <c r="J9805">
        <v>18</v>
      </c>
      <c r="K9805" t="s">
        <v>1543</v>
      </c>
      <c r="L9805">
        <v>2017</v>
      </c>
      <c r="M9805">
        <v>10</v>
      </c>
    </row>
    <row r="9806" spans="1:13" x14ac:dyDescent="0.25">
      <c r="A9806">
        <v>153951</v>
      </c>
      <c r="B9806" t="s">
        <v>778</v>
      </c>
      <c r="C9806" t="s">
        <v>14</v>
      </c>
      <c r="D9806" t="s">
        <v>15</v>
      </c>
      <c r="E9806" t="s">
        <v>639</v>
      </c>
      <c r="F9806" s="1">
        <v>43080.359155092592</v>
      </c>
      <c r="G9806">
        <v>1</v>
      </c>
      <c r="H9806">
        <v>183.52</v>
      </c>
      <c r="I9806">
        <v>183.52</v>
      </c>
      <c r="J9806">
        <v>18</v>
      </c>
      <c r="K9806" t="s">
        <v>1543</v>
      </c>
      <c r="L9806">
        <v>2017</v>
      </c>
      <c r="M9806">
        <v>12</v>
      </c>
    </row>
    <row r="9807" spans="1:13" x14ac:dyDescent="0.25">
      <c r="A9807">
        <v>153951</v>
      </c>
      <c r="B9807" t="s">
        <v>778</v>
      </c>
      <c r="C9807" t="s">
        <v>14</v>
      </c>
      <c r="D9807" t="s">
        <v>15</v>
      </c>
      <c r="E9807" t="s">
        <v>639</v>
      </c>
      <c r="F9807" s="1">
        <v>43081.329814814817</v>
      </c>
      <c r="G9807">
        <v>1</v>
      </c>
      <c r="H9807">
        <v>184.79</v>
      </c>
      <c r="I9807">
        <v>184.79</v>
      </c>
      <c r="J9807">
        <v>18</v>
      </c>
      <c r="K9807" t="s">
        <v>1543</v>
      </c>
      <c r="L9807">
        <v>2017</v>
      </c>
      <c r="M9807">
        <v>12</v>
      </c>
    </row>
    <row r="9808" spans="1:13" x14ac:dyDescent="0.25">
      <c r="A9808">
        <v>153951</v>
      </c>
      <c r="B9808" t="s">
        <v>778</v>
      </c>
      <c r="C9808" t="s">
        <v>14</v>
      </c>
      <c r="D9808" t="s">
        <v>15</v>
      </c>
      <c r="E9808" t="s">
        <v>639</v>
      </c>
      <c r="F9808" s="1">
        <v>43164.410092592596</v>
      </c>
      <c r="G9808">
        <v>2</v>
      </c>
      <c r="H9808">
        <v>183.52</v>
      </c>
      <c r="I9808">
        <v>367.04</v>
      </c>
      <c r="J9808">
        <v>18</v>
      </c>
      <c r="K9808" t="s">
        <v>1543</v>
      </c>
      <c r="L9808">
        <v>2018</v>
      </c>
      <c r="M9808">
        <v>3</v>
      </c>
    </row>
    <row r="9809" spans="1:13" x14ac:dyDescent="0.25">
      <c r="A9809">
        <v>153951</v>
      </c>
      <c r="B9809" t="s">
        <v>778</v>
      </c>
      <c r="C9809" t="s">
        <v>14</v>
      </c>
      <c r="D9809" t="s">
        <v>15</v>
      </c>
      <c r="E9809" t="s">
        <v>639</v>
      </c>
      <c r="F9809" s="1">
        <v>43164.410092592596</v>
      </c>
      <c r="G9809">
        <v>1</v>
      </c>
      <c r="H9809">
        <v>183.51</v>
      </c>
      <c r="I9809">
        <v>183.51</v>
      </c>
      <c r="J9809">
        <v>18</v>
      </c>
      <c r="K9809" t="s">
        <v>1543</v>
      </c>
      <c r="L9809">
        <v>2018</v>
      </c>
      <c r="M9809">
        <v>3</v>
      </c>
    </row>
    <row r="9810" spans="1:13" x14ac:dyDescent="0.25">
      <c r="A9810">
        <v>153951</v>
      </c>
      <c r="B9810" t="s">
        <v>778</v>
      </c>
      <c r="C9810" t="s">
        <v>14</v>
      </c>
      <c r="D9810" t="s">
        <v>15</v>
      </c>
      <c r="E9810" t="s">
        <v>639</v>
      </c>
      <c r="F9810" s="1">
        <v>43171.330960648149</v>
      </c>
      <c r="G9810">
        <v>2</v>
      </c>
      <c r="H9810">
        <v>183.51</v>
      </c>
      <c r="I9810">
        <v>367.02</v>
      </c>
      <c r="J9810">
        <v>18</v>
      </c>
      <c r="K9810" t="s">
        <v>1543</v>
      </c>
      <c r="L9810">
        <v>2018</v>
      </c>
      <c r="M9810">
        <v>3</v>
      </c>
    </row>
    <row r="9811" spans="1:13" x14ac:dyDescent="0.25">
      <c r="A9811">
        <v>153951</v>
      </c>
      <c r="B9811" t="s">
        <v>778</v>
      </c>
      <c r="C9811" t="s">
        <v>14</v>
      </c>
      <c r="D9811" t="s">
        <v>15</v>
      </c>
      <c r="E9811" t="s">
        <v>639</v>
      </c>
      <c r="F9811" s="1">
        <v>43224.532430555555</v>
      </c>
      <c r="G9811">
        <v>1</v>
      </c>
      <c r="H9811">
        <v>183.52</v>
      </c>
      <c r="I9811">
        <v>183.52</v>
      </c>
      <c r="J9811">
        <v>18</v>
      </c>
      <c r="K9811" t="s">
        <v>1543</v>
      </c>
      <c r="L9811">
        <v>2018</v>
      </c>
      <c r="M9811">
        <v>5</v>
      </c>
    </row>
    <row r="9812" spans="1:13" x14ac:dyDescent="0.25">
      <c r="A9812">
        <v>153951</v>
      </c>
      <c r="B9812" t="s">
        <v>778</v>
      </c>
      <c r="C9812" t="s">
        <v>14</v>
      </c>
      <c r="D9812" t="s">
        <v>15</v>
      </c>
      <c r="E9812" t="s">
        <v>639</v>
      </c>
      <c r="F9812" s="1">
        <v>43234.357372685183</v>
      </c>
      <c r="G9812">
        <v>1</v>
      </c>
      <c r="H9812">
        <v>183.51</v>
      </c>
      <c r="I9812">
        <v>183.51</v>
      </c>
      <c r="J9812">
        <v>18</v>
      </c>
      <c r="K9812" t="s">
        <v>1543</v>
      </c>
      <c r="L9812">
        <v>2018</v>
      </c>
      <c r="M9812">
        <v>5</v>
      </c>
    </row>
    <row r="9813" spans="1:13" x14ac:dyDescent="0.25">
      <c r="A9813">
        <v>153951</v>
      </c>
      <c r="B9813" t="s">
        <v>778</v>
      </c>
      <c r="C9813" t="s">
        <v>14</v>
      </c>
      <c r="D9813" t="s">
        <v>15</v>
      </c>
      <c r="E9813" t="s">
        <v>639</v>
      </c>
      <c r="F9813" s="1">
        <v>43234.357372685183</v>
      </c>
      <c r="G9813">
        <v>1</v>
      </c>
      <c r="H9813">
        <v>183.51</v>
      </c>
      <c r="I9813">
        <v>183.51</v>
      </c>
      <c r="J9813">
        <v>18</v>
      </c>
      <c r="K9813" t="s">
        <v>1543</v>
      </c>
      <c r="L9813">
        <v>2018</v>
      </c>
      <c r="M9813">
        <v>5</v>
      </c>
    </row>
    <row r="9814" spans="1:13" x14ac:dyDescent="0.25">
      <c r="A9814">
        <v>153951</v>
      </c>
      <c r="B9814" t="s">
        <v>778</v>
      </c>
      <c r="C9814" t="s">
        <v>14</v>
      </c>
      <c r="D9814" t="s">
        <v>15</v>
      </c>
      <c r="E9814" t="s">
        <v>639</v>
      </c>
      <c r="F9814" s="1">
        <v>43241.399560185186</v>
      </c>
      <c r="G9814">
        <v>1</v>
      </c>
      <c r="H9814">
        <v>183.51</v>
      </c>
      <c r="I9814">
        <v>183.51</v>
      </c>
      <c r="J9814">
        <v>18</v>
      </c>
      <c r="K9814" t="s">
        <v>1543</v>
      </c>
      <c r="L9814">
        <v>2018</v>
      </c>
      <c r="M9814">
        <v>5</v>
      </c>
    </row>
    <row r="9815" spans="1:13" x14ac:dyDescent="0.25">
      <c r="A9815">
        <v>153951</v>
      </c>
      <c r="B9815" t="s">
        <v>778</v>
      </c>
      <c r="C9815" t="s">
        <v>14</v>
      </c>
      <c r="D9815" t="s">
        <v>15</v>
      </c>
      <c r="E9815" t="s">
        <v>639</v>
      </c>
      <c r="F9815" s="1">
        <v>43255.420740740738</v>
      </c>
      <c r="G9815">
        <v>1</v>
      </c>
      <c r="H9815">
        <v>183.51</v>
      </c>
      <c r="I9815">
        <v>183.51</v>
      </c>
      <c r="J9815">
        <v>18</v>
      </c>
      <c r="K9815" t="s">
        <v>1543</v>
      </c>
      <c r="L9815">
        <v>2018</v>
      </c>
      <c r="M9815">
        <v>6</v>
      </c>
    </row>
    <row r="9816" spans="1:13" x14ac:dyDescent="0.25">
      <c r="A9816">
        <v>153951</v>
      </c>
      <c r="B9816" t="s">
        <v>778</v>
      </c>
      <c r="C9816" t="s">
        <v>14</v>
      </c>
      <c r="D9816" t="s">
        <v>15</v>
      </c>
      <c r="E9816" t="s">
        <v>639</v>
      </c>
      <c r="F9816" s="1">
        <v>43255.420740740738</v>
      </c>
      <c r="G9816">
        <v>1</v>
      </c>
      <c r="H9816">
        <v>183.51</v>
      </c>
      <c r="I9816">
        <v>183.51</v>
      </c>
      <c r="J9816">
        <v>18</v>
      </c>
      <c r="K9816" t="s">
        <v>1543</v>
      </c>
      <c r="L9816">
        <v>2018</v>
      </c>
      <c r="M9816">
        <v>6</v>
      </c>
    </row>
    <row r="9817" spans="1:13" x14ac:dyDescent="0.25">
      <c r="A9817">
        <v>153951</v>
      </c>
      <c r="B9817" t="s">
        <v>778</v>
      </c>
      <c r="C9817" t="s">
        <v>14</v>
      </c>
      <c r="D9817" t="s">
        <v>15</v>
      </c>
      <c r="E9817" t="s">
        <v>639</v>
      </c>
      <c r="F9817" s="1">
        <v>43332.364282407405</v>
      </c>
      <c r="G9817">
        <v>2</v>
      </c>
      <c r="H9817">
        <v>183.51</v>
      </c>
      <c r="I9817">
        <v>367.02</v>
      </c>
      <c r="J9817">
        <v>18</v>
      </c>
      <c r="K9817" t="s">
        <v>1543</v>
      </c>
      <c r="L9817">
        <v>2018</v>
      </c>
      <c r="M9817">
        <v>8</v>
      </c>
    </row>
    <row r="9818" spans="1:13" x14ac:dyDescent="0.25">
      <c r="A9818">
        <v>153951</v>
      </c>
      <c r="B9818" t="s">
        <v>778</v>
      </c>
      <c r="C9818" t="s">
        <v>14</v>
      </c>
      <c r="D9818" t="s">
        <v>15</v>
      </c>
      <c r="E9818" t="s">
        <v>639</v>
      </c>
      <c r="F9818" s="1">
        <v>43339.422037037039</v>
      </c>
      <c r="G9818">
        <v>2</v>
      </c>
      <c r="H9818">
        <v>183.51</v>
      </c>
      <c r="I9818">
        <v>367.02</v>
      </c>
      <c r="J9818">
        <v>18</v>
      </c>
      <c r="K9818" t="s">
        <v>1543</v>
      </c>
      <c r="L9818">
        <v>2018</v>
      </c>
      <c r="M9818">
        <v>8</v>
      </c>
    </row>
    <row r="9819" spans="1:13" x14ac:dyDescent="0.25">
      <c r="A9819">
        <v>153951</v>
      </c>
      <c r="B9819" t="s">
        <v>778</v>
      </c>
      <c r="C9819" t="s">
        <v>14</v>
      </c>
      <c r="D9819" t="s">
        <v>15</v>
      </c>
      <c r="E9819" t="s">
        <v>639</v>
      </c>
      <c r="F9819" s="1">
        <v>43374.413958333331</v>
      </c>
      <c r="G9819">
        <v>1</v>
      </c>
      <c r="H9819">
        <v>183.51</v>
      </c>
      <c r="I9819">
        <v>183.51</v>
      </c>
      <c r="J9819">
        <v>18</v>
      </c>
      <c r="K9819" t="s">
        <v>1543</v>
      </c>
      <c r="L9819">
        <v>2018</v>
      </c>
      <c r="M9819">
        <v>10</v>
      </c>
    </row>
    <row r="9820" spans="1:13" x14ac:dyDescent="0.25">
      <c r="A9820">
        <v>153951</v>
      </c>
      <c r="B9820" t="s">
        <v>778</v>
      </c>
      <c r="C9820" t="s">
        <v>14</v>
      </c>
      <c r="D9820" t="s">
        <v>15</v>
      </c>
      <c r="E9820" t="s">
        <v>639</v>
      </c>
      <c r="F9820" s="1">
        <v>43395.346828703703</v>
      </c>
      <c r="G9820">
        <v>1</v>
      </c>
      <c r="H9820">
        <v>183.51</v>
      </c>
      <c r="I9820">
        <v>183.51</v>
      </c>
      <c r="J9820">
        <v>18</v>
      </c>
      <c r="K9820" t="s">
        <v>1543</v>
      </c>
      <c r="L9820">
        <v>2018</v>
      </c>
      <c r="M9820">
        <v>10</v>
      </c>
    </row>
    <row r="9821" spans="1:13" x14ac:dyDescent="0.25">
      <c r="A9821">
        <v>153951</v>
      </c>
      <c r="B9821" t="s">
        <v>778</v>
      </c>
      <c r="C9821" t="s">
        <v>14</v>
      </c>
      <c r="D9821" t="s">
        <v>15</v>
      </c>
      <c r="E9821" t="s">
        <v>639</v>
      </c>
      <c r="F9821" s="1">
        <v>43437.50885416667</v>
      </c>
      <c r="G9821">
        <v>2</v>
      </c>
      <c r="H9821">
        <v>183.51</v>
      </c>
      <c r="I9821">
        <v>367.02</v>
      </c>
      <c r="J9821">
        <v>18</v>
      </c>
      <c r="K9821" t="s">
        <v>1543</v>
      </c>
      <c r="L9821">
        <v>2018</v>
      </c>
      <c r="M9821">
        <v>12</v>
      </c>
    </row>
    <row r="9822" spans="1:13" x14ac:dyDescent="0.25">
      <c r="A9822">
        <v>153951</v>
      </c>
      <c r="B9822" t="s">
        <v>778</v>
      </c>
      <c r="C9822" t="s">
        <v>14</v>
      </c>
      <c r="D9822" t="s">
        <v>15</v>
      </c>
      <c r="E9822" t="s">
        <v>639</v>
      </c>
      <c r="F9822" s="1">
        <v>43444.603877314818</v>
      </c>
      <c r="G9822">
        <v>1</v>
      </c>
      <c r="H9822">
        <v>183.52</v>
      </c>
      <c r="I9822">
        <v>183.52</v>
      </c>
      <c r="J9822">
        <v>18</v>
      </c>
      <c r="K9822" t="s">
        <v>1543</v>
      </c>
      <c r="L9822">
        <v>2018</v>
      </c>
      <c r="M9822">
        <v>12</v>
      </c>
    </row>
    <row r="9823" spans="1:13" x14ac:dyDescent="0.25">
      <c r="A9823">
        <v>153951</v>
      </c>
      <c r="B9823" t="s">
        <v>778</v>
      </c>
      <c r="C9823" t="s">
        <v>14</v>
      </c>
      <c r="D9823" t="s">
        <v>15</v>
      </c>
      <c r="E9823" t="s">
        <v>639</v>
      </c>
      <c r="F9823" s="1">
        <v>43493.403136574074</v>
      </c>
      <c r="G9823">
        <v>3</v>
      </c>
      <c r="H9823">
        <v>183.51</v>
      </c>
      <c r="I9823">
        <v>550.53</v>
      </c>
      <c r="J9823">
        <v>18</v>
      </c>
      <c r="K9823" t="s">
        <v>1543</v>
      </c>
      <c r="L9823">
        <v>2019</v>
      </c>
      <c r="M9823">
        <v>1</v>
      </c>
    </row>
    <row r="9824" spans="1:13" x14ac:dyDescent="0.25">
      <c r="A9824">
        <v>153951</v>
      </c>
      <c r="B9824" t="s">
        <v>778</v>
      </c>
      <c r="C9824" t="s">
        <v>14</v>
      </c>
      <c r="D9824" t="s">
        <v>15</v>
      </c>
      <c r="E9824" t="s">
        <v>639</v>
      </c>
      <c r="F9824" s="1">
        <v>43528.416400462964</v>
      </c>
      <c r="G9824">
        <v>2</v>
      </c>
      <c r="H9824">
        <v>183.52</v>
      </c>
      <c r="I9824">
        <v>367.04</v>
      </c>
      <c r="J9824">
        <v>18</v>
      </c>
      <c r="K9824" t="s">
        <v>1543</v>
      </c>
      <c r="L9824">
        <v>2019</v>
      </c>
      <c r="M9824">
        <v>3</v>
      </c>
    </row>
    <row r="9825" spans="1:13" x14ac:dyDescent="0.25">
      <c r="A9825">
        <v>153951</v>
      </c>
      <c r="B9825" t="s">
        <v>778</v>
      </c>
      <c r="C9825" t="s">
        <v>14</v>
      </c>
      <c r="D9825" t="s">
        <v>15</v>
      </c>
      <c r="E9825" t="s">
        <v>639</v>
      </c>
      <c r="F9825" s="1">
        <v>43535.356111111112</v>
      </c>
      <c r="G9825">
        <v>1</v>
      </c>
      <c r="H9825">
        <v>183.52</v>
      </c>
      <c r="I9825">
        <v>183.52</v>
      </c>
      <c r="J9825">
        <v>18</v>
      </c>
      <c r="K9825" t="s">
        <v>1543</v>
      </c>
      <c r="L9825">
        <v>2019</v>
      </c>
      <c r="M9825">
        <v>3</v>
      </c>
    </row>
    <row r="9826" spans="1:13" x14ac:dyDescent="0.25">
      <c r="A9826">
        <v>153951</v>
      </c>
      <c r="B9826" t="s">
        <v>778</v>
      </c>
      <c r="C9826" t="s">
        <v>14</v>
      </c>
      <c r="D9826" t="s">
        <v>15</v>
      </c>
      <c r="E9826" t="s">
        <v>639</v>
      </c>
      <c r="F9826" s="1">
        <v>43570.339791666665</v>
      </c>
      <c r="G9826">
        <v>1</v>
      </c>
      <c r="H9826">
        <v>183.51</v>
      </c>
      <c r="I9826">
        <v>183.51</v>
      </c>
      <c r="J9826">
        <v>18</v>
      </c>
      <c r="K9826" t="s">
        <v>1543</v>
      </c>
      <c r="L9826">
        <v>2019</v>
      </c>
      <c r="M9826">
        <v>4</v>
      </c>
    </row>
    <row r="9827" spans="1:13" x14ac:dyDescent="0.25">
      <c r="A9827">
        <v>153951</v>
      </c>
      <c r="B9827" t="s">
        <v>778</v>
      </c>
      <c r="C9827" t="s">
        <v>14</v>
      </c>
      <c r="D9827" t="s">
        <v>15</v>
      </c>
      <c r="E9827" t="s">
        <v>639</v>
      </c>
      <c r="F9827" s="1">
        <v>43570.339791666665</v>
      </c>
      <c r="G9827">
        <v>1</v>
      </c>
      <c r="H9827">
        <v>183.52</v>
      </c>
      <c r="I9827">
        <v>183.52</v>
      </c>
      <c r="J9827">
        <v>18</v>
      </c>
      <c r="K9827" t="s">
        <v>1543</v>
      </c>
      <c r="L9827">
        <v>2019</v>
      </c>
      <c r="M9827">
        <v>4</v>
      </c>
    </row>
    <row r="9828" spans="1:13" x14ac:dyDescent="0.25">
      <c r="A9828">
        <v>153951</v>
      </c>
      <c r="B9828" t="s">
        <v>778</v>
      </c>
      <c r="C9828" t="s">
        <v>14</v>
      </c>
      <c r="D9828" t="s">
        <v>15</v>
      </c>
      <c r="E9828" t="s">
        <v>639</v>
      </c>
      <c r="F9828" s="1">
        <v>43626.381678240738</v>
      </c>
      <c r="G9828">
        <v>1</v>
      </c>
      <c r="H9828">
        <v>183.51</v>
      </c>
      <c r="I9828">
        <v>183.51</v>
      </c>
      <c r="J9828">
        <v>18</v>
      </c>
      <c r="K9828" t="s">
        <v>1543</v>
      </c>
      <c r="L9828">
        <v>2019</v>
      </c>
      <c r="M9828">
        <v>6</v>
      </c>
    </row>
    <row r="9829" spans="1:13" x14ac:dyDescent="0.25">
      <c r="A9829">
        <v>153951</v>
      </c>
      <c r="B9829" t="s">
        <v>778</v>
      </c>
      <c r="C9829" t="s">
        <v>14</v>
      </c>
      <c r="D9829" t="s">
        <v>15</v>
      </c>
      <c r="E9829" t="s">
        <v>639</v>
      </c>
      <c r="F9829" s="1">
        <v>43626.398240740738</v>
      </c>
      <c r="G9829">
        <v>1</v>
      </c>
      <c r="H9829">
        <v>183.51</v>
      </c>
      <c r="I9829">
        <v>183.51</v>
      </c>
      <c r="J9829">
        <v>18</v>
      </c>
      <c r="K9829" t="s">
        <v>1543</v>
      </c>
      <c r="L9829">
        <v>2019</v>
      </c>
      <c r="M9829">
        <v>6</v>
      </c>
    </row>
    <row r="9830" spans="1:13" x14ac:dyDescent="0.25">
      <c r="A9830">
        <v>153951</v>
      </c>
      <c r="B9830" t="s">
        <v>778</v>
      </c>
      <c r="C9830" t="s">
        <v>14</v>
      </c>
      <c r="D9830" t="s">
        <v>15</v>
      </c>
      <c r="E9830" t="s">
        <v>639</v>
      </c>
      <c r="F9830" s="1">
        <v>43626.398240740738</v>
      </c>
      <c r="G9830">
        <v>3</v>
      </c>
      <c r="H9830">
        <v>183.51</v>
      </c>
      <c r="I9830">
        <v>550.53</v>
      </c>
      <c r="J9830">
        <v>18</v>
      </c>
      <c r="K9830" t="s">
        <v>1543</v>
      </c>
      <c r="L9830">
        <v>2019</v>
      </c>
      <c r="M9830">
        <v>6</v>
      </c>
    </row>
    <row r="9831" spans="1:13" x14ac:dyDescent="0.25">
      <c r="A9831">
        <v>153951</v>
      </c>
      <c r="B9831" t="s">
        <v>778</v>
      </c>
      <c r="C9831" t="s">
        <v>14</v>
      </c>
      <c r="D9831" t="s">
        <v>15</v>
      </c>
      <c r="E9831" t="s">
        <v>639</v>
      </c>
      <c r="F9831" s="1">
        <v>43626.401446759257</v>
      </c>
      <c r="G9831">
        <v>1</v>
      </c>
      <c r="H9831">
        <v>183.51</v>
      </c>
      <c r="I9831">
        <v>183.51</v>
      </c>
      <c r="J9831">
        <v>18</v>
      </c>
      <c r="K9831" t="s">
        <v>1543</v>
      </c>
      <c r="L9831">
        <v>2019</v>
      </c>
      <c r="M9831">
        <v>6</v>
      </c>
    </row>
    <row r="9832" spans="1:13" x14ac:dyDescent="0.25">
      <c r="A9832">
        <v>153951</v>
      </c>
      <c r="B9832" t="s">
        <v>778</v>
      </c>
      <c r="C9832" t="s">
        <v>14</v>
      </c>
      <c r="D9832" t="s">
        <v>15</v>
      </c>
      <c r="E9832" t="s">
        <v>639</v>
      </c>
      <c r="F9832" s="1">
        <v>43626.401446759257</v>
      </c>
      <c r="G9832">
        <v>1</v>
      </c>
      <c r="H9832">
        <v>183.51</v>
      </c>
      <c r="I9832">
        <v>183.51</v>
      </c>
      <c r="J9832">
        <v>18</v>
      </c>
      <c r="K9832" t="s">
        <v>1543</v>
      </c>
      <c r="L9832">
        <v>2019</v>
      </c>
      <c r="M9832">
        <v>6</v>
      </c>
    </row>
    <row r="9833" spans="1:13" x14ac:dyDescent="0.25">
      <c r="A9833">
        <v>153951</v>
      </c>
      <c r="B9833" t="s">
        <v>778</v>
      </c>
      <c r="C9833" t="s">
        <v>14</v>
      </c>
      <c r="D9833" t="s">
        <v>15</v>
      </c>
      <c r="E9833" t="s">
        <v>639</v>
      </c>
      <c r="F9833" s="1">
        <v>43640.447997685187</v>
      </c>
      <c r="G9833">
        <v>2</v>
      </c>
      <c r="H9833">
        <v>183.51</v>
      </c>
      <c r="I9833">
        <v>367.02</v>
      </c>
      <c r="J9833">
        <v>18</v>
      </c>
      <c r="K9833" t="s">
        <v>1543</v>
      </c>
      <c r="L9833">
        <v>2019</v>
      </c>
      <c r="M9833">
        <v>6</v>
      </c>
    </row>
    <row r="9834" spans="1:13" x14ac:dyDescent="0.25">
      <c r="A9834">
        <v>153951</v>
      </c>
      <c r="B9834" t="s">
        <v>778</v>
      </c>
      <c r="C9834" t="s">
        <v>14</v>
      </c>
      <c r="D9834" t="s">
        <v>15</v>
      </c>
      <c r="E9834" t="s">
        <v>639</v>
      </c>
      <c r="F9834" s="1">
        <v>43689.338796296295</v>
      </c>
      <c r="G9834">
        <v>3</v>
      </c>
      <c r="H9834">
        <v>183.35</v>
      </c>
      <c r="I9834">
        <v>550.04999999999995</v>
      </c>
      <c r="J9834">
        <v>18</v>
      </c>
      <c r="K9834" t="s">
        <v>1543</v>
      </c>
      <c r="L9834">
        <v>2019</v>
      </c>
      <c r="M9834">
        <v>8</v>
      </c>
    </row>
    <row r="9835" spans="1:13" x14ac:dyDescent="0.25">
      <c r="A9835">
        <v>153951</v>
      </c>
      <c r="B9835" t="s">
        <v>778</v>
      </c>
      <c r="C9835" t="s">
        <v>14</v>
      </c>
      <c r="D9835" t="s">
        <v>15</v>
      </c>
      <c r="E9835" t="s">
        <v>639</v>
      </c>
      <c r="F9835" s="1">
        <v>43710.419942129629</v>
      </c>
      <c r="G9835">
        <v>2</v>
      </c>
      <c r="H9835">
        <v>183.35</v>
      </c>
      <c r="I9835">
        <v>366.7</v>
      </c>
      <c r="J9835">
        <v>18</v>
      </c>
      <c r="K9835" t="s">
        <v>1543</v>
      </c>
      <c r="L9835">
        <v>2019</v>
      </c>
      <c r="M9835">
        <v>9</v>
      </c>
    </row>
    <row r="9836" spans="1:13" x14ac:dyDescent="0.25">
      <c r="A9836">
        <v>153951</v>
      </c>
      <c r="B9836" t="s">
        <v>778</v>
      </c>
      <c r="C9836" t="s">
        <v>14</v>
      </c>
      <c r="D9836" t="s">
        <v>15</v>
      </c>
      <c r="E9836" t="s">
        <v>639</v>
      </c>
      <c r="F9836" s="1">
        <v>43724.387106481481</v>
      </c>
      <c r="G9836">
        <v>2</v>
      </c>
      <c r="H9836">
        <v>183.29</v>
      </c>
      <c r="I9836">
        <v>366.58</v>
      </c>
      <c r="J9836">
        <v>18</v>
      </c>
      <c r="K9836" t="s">
        <v>1543</v>
      </c>
      <c r="L9836">
        <v>2019</v>
      </c>
      <c r="M9836">
        <v>9</v>
      </c>
    </row>
    <row r="9837" spans="1:13" x14ac:dyDescent="0.25">
      <c r="A9837">
        <v>153951</v>
      </c>
      <c r="B9837" t="s">
        <v>778</v>
      </c>
      <c r="C9837" t="s">
        <v>14</v>
      </c>
      <c r="D9837" t="s">
        <v>15</v>
      </c>
      <c r="E9837" t="s">
        <v>639</v>
      </c>
      <c r="F9837" s="1">
        <v>43752.472314814811</v>
      </c>
      <c r="G9837">
        <v>3</v>
      </c>
      <c r="H9837">
        <v>183.29</v>
      </c>
      <c r="I9837">
        <v>549.87</v>
      </c>
      <c r="J9837">
        <v>18</v>
      </c>
      <c r="K9837" t="s">
        <v>1543</v>
      </c>
      <c r="L9837">
        <v>2019</v>
      </c>
      <c r="M9837">
        <v>10</v>
      </c>
    </row>
    <row r="9838" spans="1:13" x14ac:dyDescent="0.25">
      <c r="A9838">
        <v>153951</v>
      </c>
      <c r="B9838" t="s">
        <v>778</v>
      </c>
      <c r="C9838" t="s">
        <v>14</v>
      </c>
      <c r="D9838" t="s">
        <v>15</v>
      </c>
      <c r="E9838" t="s">
        <v>639</v>
      </c>
      <c r="F9838" s="1">
        <v>43780.411469907405</v>
      </c>
      <c r="G9838">
        <v>2</v>
      </c>
      <c r="H9838">
        <v>183.29</v>
      </c>
      <c r="I9838">
        <v>366.58</v>
      </c>
      <c r="J9838">
        <v>18</v>
      </c>
      <c r="K9838" t="s">
        <v>1543</v>
      </c>
      <c r="L9838">
        <v>2019</v>
      </c>
      <c r="M9838">
        <v>11</v>
      </c>
    </row>
    <row r="9839" spans="1:13" x14ac:dyDescent="0.25">
      <c r="A9839">
        <v>153951</v>
      </c>
      <c r="B9839" t="s">
        <v>778</v>
      </c>
      <c r="C9839" t="s">
        <v>14</v>
      </c>
      <c r="D9839" t="s">
        <v>15</v>
      </c>
      <c r="E9839" t="s">
        <v>639</v>
      </c>
      <c r="F9839" s="1">
        <v>43791.580763888887</v>
      </c>
      <c r="G9839">
        <v>3</v>
      </c>
      <c r="H9839">
        <v>183.29</v>
      </c>
      <c r="I9839">
        <v>549.87</v>
      </c>
      <c r="J9839">
        <v>18</v>
      </c>
      <c r="K9839" t="s">
        <v>1543</v>
      </c>
      <c r="L9839">
        <v>2019</v>
      </c>
      <c r="M9839">
        <v>11</v>
      </c>
    </row>
    <row r="9840" spans="1:13" x14ac:dyDescent="0.25">
      <c r="A9840">
        <v>153951</v>
      </c>
      <c r="B9840" t="s">
        <v>778</v>
      </c>
      <c r="C9840" t="s">
        <v>14</v>
      </c>
      <c r="D9840" t="s">
        <v>15</v>
      </c>
      <c r="E9840" t="s">
        <v>639</v>
      </c>
      <c r="F9840" s="1">
        <v>43801.443842592591</v>
      </c>
      <c r="G9840">
        <v>1</v>
      </c>
      <c r="H9840">
        <v>183.29</v>
      </c>
      <c r="I9840">
        <v>183.29</v>
      </c>
      <c r="J9840">
        <v>18</v>
      </c>
      <c r="K9840" t="s">
        <v>1543</v>
      </c>
      <c r="L9840">
        <v>2019</v>
      </c>
      <c r="M9840">
        <v>12</v>
      </c>
    </row>
    <row r="9841" spans="1:13" x14ac:dyDescent="0.25">
      <c r="A9841">
        <v>153951</v>
      </c>
      <c r="B9841" t="s">
        <v>778</v>
      </c>
      <c r="C9841" t="s">
        <v>14</v>
      </c>
      <c r="D9841" t="s">
        <v>15</v>
      </c>
      <c r="E9841" t="s">
        <v>639</v>
      </c>
      <c r="F9841" s="1">
        <v>43808.420671296299</v>
      </c>
      <c r="G9841">
        <v>3</v>
      </c>
      <c r="H9841">
        <v>183.29</v>
      </c>
      <c r="I9841">
        <v>549.87</v>
      </c>
      <c r="J9841">
        <v>18</v>
      </c>
      <c r="K9841" t="s">
        <v>1543</v>
      </c>
      <c r="L9841">
        <v>2019</v>
      </c>
      <c r="M9841">
        <v>12</v>
      </c>
    </row>
    <row r="9842" spans="1:13" x14ac:dyDescent="0.25">
      <c r="A9842">
        <v>146917</v>
      </c>
      <c r="B9842" t="s">
        <v>1538</v>
      </c>
      <c r="C9842" t="s">
        <v>14</v>
      </c>
      <c r="D9842" t="s">
        <v>15</v>
      </c>
      <c r="E9842" t="s">
        <v>639</v>
      </c>
      <c r="F9842" s="1">
        <v>42807.452152777776</v>
      </c>
      <c r="G9842">
        <v>1</v>
      </c>
      <c r="H9842">
        <v>333.99</v>
      </c>
      <c r="I9842">
        <v>333.99</v>
      </c>
      <c r="J9842">
        <v>18</v>
      </c>
      <c r="K9842" t="s">
        <v>1543</v>
      </c>
      <c r="L9842">
        <v>2017</v>
      </c>
      <c r="M9842">
        <v>3</v>
      </c>
    </row>
    <row r="9843" spans="1:13" x14ac:dyDescent="0.25">
      <c r="A9843">
        <v>153950</v>
      </c>
      <c r="B9843" t="s">
        <v>779</v>
      </c>
      <c r="C9843" t="s">
        <v>14</v>
      </c>
      <c r="D9843" t="s">
        <v>15</v>
      </c>
      <c r="E9843" t="s">
        <v>639</v>
      </c>
      <c r="F9843" s="1">
        <v>42751.406967592593</v>
      </c>
      <c r="G9843">
        <v>1</v>
      </c>
      <c r="H9843">
        <v>92.17</v>
      </c>
      <c r="I9843">
        <v>92.17</v>
      </c>
      <c r="J9843">
        <v>18</v>
      </c>
      <c r="K9843" t="s">
        <v>1543</v>
      </c>
      <c r="L9843">
        <v>2017</v>
      </c>
      <c r="M9843">
        <v>1</v>
      </c>
    </row>
    <row r="9844" spans="1:13" x14ac:dyDescent="0.25">
      <c r="A9844">
        <v>153950</v>
      </c>
      <c r="B9844" t="s">
        <v>779</v>
      </c>
      <c r="C9844" t="s">
        <v>14</v>
      </c>
      <c r="D9844" t="s">
        <v>15</v>
      </c>
      <c r="E9844" t="s">
        <v>639</v>
      </c>
      <c r="F9844" s="1">
        <v>42751.406967592593</v>
      </c>
      <c r="G9844">
        <v>1</v>
      </c>
      <c r="H9844">
        <v>92.17</v>
      </c>
      <c r="I9844">
        <v>92.17</v>
      </c>
      <c r="J9844">
        <v>18</v>
      </c>
      <c r="K9844" t="s">
        <v>1543</v>
      </c>
      <c r="L9844">
        <v>2017</v>
      </c>
      <c r="M9844">
        <v>1</v>
      </c>
    </row>
    <row r="9845" spans="1:13" x14ac:dyDescent="0.25">
      <c r="A9845">
        <v>153950</v>
      </c>
      <c r="B9845" t="s">
        <v>779</v>
      </c>
      <c r="C9845" t="s">
        <v>14</v>
      </c>
      <c r="D9845" t="s">
        <v>15</v>
      </c>
      <c r="E9845" t="s">
        <v>639</v>
      </c>
      <c r="F9845" s="1">
        <v>42772.462476851855</v>
      </c>
      <c r="G9845">
        <v>1</v>
      </c>
      <c r="H9845">
        <v>92.17</v>
      </c>
      <c r="I9845">
        <v>92.17</v>
      </c>
      <c r="J9845">
        <v>18</v>
      </c>
      <c r="K9845" t="s">
        <v>1543</v>
      </c>
      <c r="L9845">
        <v>2017</v>
      </c>
      <c r="M9845">
        <v>2</v>
      </c>
    </row>
    <row r="9846" spans="1:13" x14ac:dyDescent="0.25">
      <c r="A9846">
        <v>153950</v>
      </c>
      <c r="B9846" t="s">
        <v>779</v>
      </c>
      <c r="C9846" t="s">
        <v>14</v>
      </c>
      <c r="D9846" t="s">
        <v>15</v>
      </c>
      <c r="E9846" t="s">
        <v>639</v>
      </c>
      <c r="F9846" s="1">
        <v>42772.462476851855</v>
      </c>
      <c r="G9846">
        <v>1</v>
      </c>
      <c r="H9846">
        <v>92.17</v>
      </c>
      <c r="I9846">
        <v>92.17</v>
      </c>
      <c r="J9846">
        <v>18</v>
      </c>
      <c r="K9846" t="s">
        <v>1543</v>
      </c>
      <c r="L9846">
        <v>2017</v>
      </c>
      <c r="M9846">
        <v>2</v>
      </c>
    </row>
    <row r="9847" spans="1:13" x14ac:dyDescent="0.25">
      <c r="A9847">
        <v>153950</v>
      </c>
      <c r="B9847" t="s">
        <v>779</v>
      </c>
      <c r="C9847" t="s">
        <v>14</v>
      </c>
      <c r="D9847" t="s">
        <v>15</v>
      </c>
      <c r="E9847" t="s">
        <v>639</v>
      </c>
      <c r="F9847" s="1">
        <v>42800.413576388892</v>
      </c>
      <c r="G9847">
        <v>2</v>
      </c>
      <c r="H9847">
        <v>92.17</v>
      </c>
      <c r="I9847">
        <v>184.34</v>
      </c>
      <c r="J9847">
        <v>18</v>
      </c>
      <c r="K9847" t="s">
        <v>1543</v>
      </c>
      <c r="L9847">
        <v>2017</v>
      </c>
      <c r="M9847">
        <v>3</v>
      </c>
    </row>
    <row r="9848" spans="1:13" x14ac:dyDescent="0.25">
      <c r="A9848">
        <v>153950</v>
      </c>
      <c r="B9848" t="s">
        <v>779</v>
      </c>
      <c r="C9848" t="s">
        <v>14</v>
      </c>
      <c r="D9848" t="s">
        <v>15</v>
      </c>
      <c r="E9848" t="s">
        <v>639</v>
      </c>
      <c r="F9848" s="1">
        <v>42818.37976851852</v>
      </c>
      <c r="G9848">
        <v>1</v>
      </c>
      <c r="H9848">
        <v>92.17</v>
      </c>
      <c r="I9848">
        <v>92.17</v>
      </c>
      <c r="J9848">
        <v>18</v>
      </c>
      <c r="K9848" t="s">
        <v>1543</v>
      </c>
      <c r="L9848">
        <v>2017</v>
      </c>
      <c r="M9848">
        <v>3</v>
      </c>
    </row>
    <row r="9849" spans="1:13" x14ac:dyDescent="0.25">
      <c r="A9849">
        <v>153950</v>
      </c>
      <c r="B9849" t="s">
        <v>779</v>
      </c>
      <c r="C9849" t="s">
        <v>14</v>
      </c>
      <c r="D9849" t="s">
        <v>15</v>
      </c>
      <c r="E9849" t="s">
        <v>639</v>
      </c>
      <c r="F9849" s="1">
        <v>42828.419872685183</v>
      </c>
      <c r="G9849">
        <v>2</v>
      </c>
      <c r="H9849">
        <v>92.17</v>
      </c>
      <c r="I9849">
        <v>184.34</v>
      </c>
      <c r="J9849">
        <v>18</v>
      </c>
      <c r="K9849" t="s">
        <v>1543</v>
      </c>
      <c r="L9849">
        <v>2017</v>
      </c>
      <c r="M9849">
        <v>4</v>
      </c>
    </row>
    <row r="9850" spans="1:13" x14ac:dyDescent="0.25">
      <c r="A9850">
        <v>153950</v>
      </c>
      <c r="B9850" t="s">
        <v>779</v>
      </c>
      <c r="C9850" t="s">
        <v>14</v>
      </c>
      <c r="D9850" t="s">
        <v>15</v>
      </c>
      <c r="E9850" t="s">
        <v>639</v>
      </c>
      <c r="F9850" s="1">
        <v>42884.43540509259</v>
      </c>
      <c r="G9850">
        <v>1</v>
      </c>
      <c r="H9850">
        <v>91.54</v>
      </c>
      <c r="I9850">
        <v>91.54</v>
      </c>
      <c r="J9850">
        <v>18</v>
      </c>
      <c r="K9850" t="s">
        <v>1543</v>
      </c>
      <c r="L9850">
        <v>2017</v>
      </c>
      <c r="M9850">
        <v>5</v>
      </c>
    </row>
    <row r="9851" spans="1:13" x14ac:dyDescent="0.25">
      <c r="A9851">
        <v>153950</v>
      </c>
      <c r="B9851" t="s">
        <v>779</v>
      </c>
      <c r="C9851" t="s">
        <v>14</v>
      </c>
      <c r="D9851" t="s">
        <v>15</v>
      </c>
      <c r="E9851" t="s">
        <v>639</v>
      </c>
      <c r="F9851" s="1">
        <v>42884.43540509259</v>
      </c>
      <c r="G9851">
        <v>1</v>
      </c>
      <c r="H9851">
        <v>91.54</v>
      </c>
      <c r="I9851">
        <v>91.54</v>
      </c>
      <c r="J9851">
        <v>18</v>
      </c>
      <c r="K9851" t="s">
        <v>1543</v>
      </c>
      <c r="L9851">
        <v>2017</v>
      </c>
      <c r="M9851">
        <v>5</v>
      </c>
    </row>
    <row r="9852" spans="1:13" x14ac:dyDescent="0.25">
      <c r="A9852">
        <v>153950</v>
      </c>
      <c r="B9852" t="s">
        <v>779</v>
      </c>
      <c r="C9852" t="s">
        <v>14</v>
      </c>
      <c r="D9852" t="s">
        <v>15</v>
      </c>
      <c r="E9852" t="s">
        <v>639</v>
      </c>
      <c r="F9852" s="1">
        <v>42912.410821759258</v>
      </c>
      <c r="G9852">
        <v>2</v>
      </c>
      <c r="H9852">
        <v>91.54</v>
      </c>
      <c r="I9852">
        <v>183.08</v>
      </c>
      <c r="J9852">
        <v>18</v>
      </c>
      <c r="K9852" t="s">
        <v>1543</v>
      </c>
      <c r="L9852">
        <v>2017</v>
      </c>
      <c r="M9852">
        <v>6</v>
      </c>
    </row>
    <row r="9853" spans="1:13" x14ac:dyDescent="0.25">
      <c r="A9853">
        <v>153950</v>
      </c>
      <c r="B9853" t="s">
        <v>779</v>
      </c>
      <c r="C9853" t="s">
        <v>14</v>
      </c>
      <c r="D9853" t="s">
        <v>15</v>
      </c>
      <c r="E9853" t="s">
        <v>639</v>
      </c>
      <c r="F9853" s="1">
        <v>42975.414710648147</v>
      </c>
      <c r="G9853">
        <v>1</v>
      </c>
      <c r="H9853">
        <v>91.54</v>
      </c>
      <c r="I9853">
        <v>91.54</v>
      </c>
      <c r="J9853">
        <v>18</v>
      </c>
      <c r="K9853" t="s">
        <v>1543</v>
      </c>
      <c r="L9853">
        <v>2017</v>
      </c>
      <c r="M9853">
        <v>8</v>
      </c>
    </row>
    <row r="9854" spans="1:13" x14ac:dyDescent="0.25">
      <c r="A9854">
        <v>153950</v>
      </c>
      <c r="B9854" t="s">
        <v>779</v>
      </c>
      <c r="C9854" t="s">
        <v>14</v>
      </c>
      <c r="D9854" t="s">
        <v>15</v>
      </c>
      <c r="E9854" t="s">
        <v>639</v>
      </c>
      <c r="F9854" s="1">
        <v>42975.414710648147</v>
      </c>
      <c r="G9854">
        <v>1</v>
      </c>
      <c r="H9854">
        <v>92.17</v>
      </c>
      <c r="I9854">
        <v>92.17</v>
      </c>
      <c r="J9854">
        <v>18</v>
      </c>
      <c r="K9854" t="s">
        <v>1543</v>
      </c>
      <c r="L9854">
        <v>2017</v>
      </c>
      <c r="M9854">
        <v>8</v>
      </c>
    </row>
    <row r="9855" spans="1:13" x14ac:dyDescent="0.25">
      <c r="A9855">
        <v>153950</v>
      </c>
      <c r="B9855" t="s">
        <v>779</v>
      </c>
      <c r="C9855" t="s">
        <v>14</v>
      </c>
      <c r="D9855" t="s">
        <v>15</v>
      </c>
      <c r="E9855" t="s">
        <v>639</v>
      </c>
      <c r="F9855" s="1">
        <v>43010.343402777777</v>
      </c>
      <c r="G9855">
        <v>3</v>
      </c>
      <c r="H9855">
        <v>91.54</v>
      </c>
      <c r="I9855">
        <v>274.62</v>
      </c>
      <c r="J9855">
        <v>18</v>
      </c>
      <c r="K9855" t="s">
        <v>1543</v>
      </c>
      <c r="L9855">
        <v>2017</v>
      </c>
      <c r="M9855">
        <v>10</v>
      </c>
    </row>
    <row r="9856" spans="1:13" x14ac:dyDescent="0.25">
      <c r="A9856">
        <v>153950</v>
      </c>
      <c r="B9856" t="s">
        <v>779</v>
      </c>
      <c r="C9856" t="s">
        <v>14</v>
      </c>
      <c r="D9856" t="s">
        <v>15</v>
      </c>
      <c r="E9856" t="s">
        <v>639</v>
      </c>
      <c r="F9856" s="1">
        <v>43052.409444444442</v>
      </c>
      <c r="G9856">
        <v>1</v>
      </c>
      <c r="H9856">
        <v>91.54</v>
      </c>
      <c r="I9856">
        <v>91.54</v>
      </c>
      <c r="J9856">
        <v>18</v>
      </c>
      <c r="K9856" t="s">
        <v>1543</v>
      </c>
      <c r="L9856">
        <v>2017</v>
      </c>
      <c r="M9856">
        <v>11</v>
      </c>
    </row>
    <row r="9857" spans="1:13" x14ac:dyDescent="0.25">
      <c r="A9857">
        <v>153950</v>
      </c>
      <c r="B9857" t="s">
        <v>779</v>
      </c>
      <c r="C9857" t="s">
        <v>14</v>
      </c>
      <c r="D9857" t="s">
        <v>15</v>
      </c>
      <c r="E9857" t="s">
        <v>639</v>
      </c>
      <c r="F9857" s="1">
        <v>43059.417500000003</v>
      </c>
      <c r="G9857">
        <v>2</v>
      </c>
      <c r="H9857">
        <v>91.54</v>
      </c>
      <c r="I9857">
        <v>183.08</v>
      </c>
      <c r="J9857">
        <v>18</v>
      </c>
      <c r="K9857" t="s">
        <v>1543</v>
      </c>
      <c r="L9857">
        <v>2017</v>
      </c>
      <c r="M9857">
        <v>11</v>
      </c>
    </row>
    <row r="9858" spans="1:13" x14ac:dyDescent="0.25">
      <c r="A9858">
        <v>153950</v>
      </c>
      <c r="B9858" t="s">
        <v>779</v>
      </c>
      <c r="C9858" t="s">
        <v>14</v>
      </c>
      <c r="D9858" t="s">
        <v>15</v>
      </c>
      <c r="E9858" t="s">
        <v>639</v>
      </c>
      <c r="F9858" s="1">
        <v>43059.419502314813</v>
      </c>
      <c r="G9858">
        <v>1</v>
      </c>
      <c r="H9858">
        <v>91.54</v>
      </c>
      <c r="I9858">
        <v>91.54</v>
      </c>
      <c r="J9858">
        <v>18</v>
      </c>
      <c r="K9858" t="s">
        <v>1543</v>
      </c>
      <c r="L9858">
        <v>2017</v>
      </c>
      <c r="M9858">
        <v>11</v>
      </c>
    </row>
    <row r="9859" spans="1:13" x14ac:dyDescent="0.25">
      <c r="A9859">
        <v>153950</v>
      </c>
      <c r="B9859" t="s">
        <v>779</v>
      </c>
      <c r="C9859" t="s">
        <v>14</v>
      </c>
      <c r="D9859" t="s">
        <v>15</v>
      </c>
      <c r="E9859" t="s">
        <v>639</v>
      </c>
      <c r="F9859" s="1">
        <v>43059.419502314813</v>
      </c>
      <c r="G9859">
        <v>1</v>
      </c>
      <c r="H9859">
        <v>91.54</v>
      </c>
      <c r="I9859">
        <v>91.54</v>
      </c>
      <c r="J9859">
        <v>18</v>
      </c>
      <c r="K9859" t="s">
        <v>1543</v>
      </c>
      <c r="L9859">
        <v>2017</v>
      </c>
      <c r="M9859">
        <v>11</v>
      </c>
    </row>
    <row r="9860" spans="1:13" x14ac:dyDescent="0.25">
      <c r="A9860">
        <v>153950</v>
      </c>
      <c r="B9860" t="s">
        <v>779</v>
      </c>
      <c r="C9860" t="s">
        <v>14</v>
      </c>
      <c r="D9860" t="s">
        <v>15</v>
      </c>
      <c r="E9860" t="s">
        <v>639</v>
      </c>
      <c r="F9860" s="1">
        <v>43080.359155092592</v>
      </c>
      <c r="G9860">
        <v>1</v>
      </c>
      <c r="H9860">
        <v>91.54</v>
      </c>
      <c r="I9860">
        <v>91.54</v>
      </c>
      <c r="J9860">
        <v>18</v>
      </c>
      <c r="K9860" t="s">
        <v>1543</v>
      </c>
      <c r="L9860">
        <v>2017</v>
      </c>
      <c r="M9860">
        <v>12</v>
      </c>
    </row>
    <row r="9861" spans="1:13" x14ac:dyDescent="0.25">
      <c r="A9861">
        <v>153950</v>
      </c>
      <c r="B9861" t="s">
        <v>779</v>
      </c>
      <c r="C9861" t="s">
        <v>14</v>
      </c>
      <c r="D9861" t="s">
        <v>15</v>
      </c>
      <c r="E9861" t="s">
        <v>639</v>
      </c>
      <c r="F9861" s="1">
        <v>43080.359155092592</v>
      </c>
      <c r="G9861">
        <v>1</v>
      </c>
      <c r="H9861">
        <v>91.54</v>
      </c>
      <c r="I9861">
        <v>91.54</v>
      </c>
      <c r="J9861">
        <v>18</v>
      </c>
      <c r="K9861" t="s">
        <v>1543</v>
      </c>
      <c r="L9861">
        <v>2017</v>
      </c>
      <c r="M9861">
        <v>12</v>
      </c>
    </row>
    <row r="9862" spans="1:13" x14ac:dyDescent="0.25">
      <c r="A9862">
        <v>153950</v>
      </c>
      <c r="B9862" t="s">
        <v>779</v>
      </c>
      <c r="C9862" t="s">
        <v>14</v>
      </c>
      <c r="D9862" t="s">
        <v>15</v>
      </c>
      <c r="E9862" t="s">
        <v>639</v>
      </c>
      <c r="F9862" s="1">
        <v>43136.401342592595</v>
      </c>
      <c r="G9862">
        <v>1</v>
      </c>
      <c r="H9862">
        <v>91.54</v>
      </c>
      <c r="I9862">
        <v>91.54</v>
      </c>
      <c r="J9862">
        <v>18</v>
      </c>
      <c r="K9862" t="s">
        <v>1543</v>
      </c>
      <c r="L9862">
        <v>2018</v>
      </c>
      <c r="M9862">
        <v>2</v>
      </c>
    </row>
    <row r="9863" spans="1:13" x14ac:dyDescent="0.25">
      <c r="A9863">
        <v>153950</v>
      </c>
      <c r="B9863" t="s">
        <v>779</v>
      </c>
      <c r="C9863" t="s">
        <v>14</v>
      </c>
      <c r="D9863" t="s">
        <v>15</v>
      </c>
      <c r="E9863" t="s">
        <v>639</v>
      </c>
      <c r="F9863" s="1">
        <v>43164.410092592596</v>
      </c>
      <c r="G9863">
        <v>1</v>
      </c>
      <c r="H9863">
        <v>91.53</v>
      </c>
      <c r="I9863">
        <v>91.53</v>
      </c>
      <c r="J9863">
        <v>18</v>
      </c>
      <c r="K9863" t="s">
        <v>1543</v>
      </c>
      <c r="L9863">
        <v>2018</v>
      </c>
      <c r="M9863">
        <v>3</v>
      </c>
    </row>
    <row r="9864" spans="1:13" x14ac:dyDescent="0.25">
      <c r="A9864">
        <v>153950</v>
      </c>
      <c r="B9864" t="s">
        <v>779</v>
      </c>
      <c r="C9864" t="s">
        <v>14</v>
      </c>
      <c r="D9864" t="s">
        <v>15</v>
      </c>
      <c r="E9864" t="s">
        <v>639</v>
      </c>
      <c r="F9864" s="1">
        <v>43164.410092592596</v>
      </c>
      <c r="G9864">
        <v>1</v>
      </c>
      <c r="H9864">
        <v>91.53</v>
      </c>
      <c r="I9864">
        <v>91.53</v>
      </c>
      <c r="J9864">
        <v>18</v>
      </c>
      <c r="K9864" t="s">
        <v>1543</v>
      </c>
      <c r="L9864">
        <v>2018</v>
      </c>
      <c r="M9864">
        <v>3</v>
      </c>
    </row>
    <row r="9865" spans="1:13" x14ac:dyDescent="0.25">
      <c r="A9865">
        <v>153950</v>
      </c>
      <c r="B9865" t="s">
        <v>779</v>
      </c>
      <c r="C9865" t="s">
        <v>14</v>
      </c>
      <c r="D9865" t="s">
        <v>15</v>
      </c>
      <c r="E9865" t="s">
        <v>639</v>
      </c>
      <c r="F9865" s="1">
        <v>43164.410092592596</v>
      </c>
      <c r="G9865">
        <v>1</v>
      </c>
      <c r="H9865">
        <v>91.53</v>
      </c>
      <c r="I9865">
        <v>91.53</v>
      </c>
      <c r="J9865">
        <v>18</v>
      </c>
      <c r="K9865" t="s">
        <v>1543</v>
      </c>
      <c r="L9865">
        <v>2018</v>
      </c>
      <c r="M9865">
        <v>3</v>
      </c>
    </row>
    <row r="9866" spans="1:13" x14ac:dyDescent="0.25">
      <c r="A9866">
        <v>153950</v>
      </c>
      <c r="B9866" t="s">
        <v>779</v>
      </c>
      <c r="C9866" t="s">
        <v>14</v>
      </c>
      <c r="D9866" t="s">
        <v>15</v>
      </c>
      <c r="E9866" t="s">
        <v>639</v>
      </c>
      <c r="F9866" s="1">
        <v>43171.330960648149</v>
      </c>
      <c r="G9866">
        <v>2</v>
      </c>
      <c r="H9866">
        <v>91.53</v>
      </c>
      <c r="I9866">
        <v>183.06</v>
      </c>
      <c r="J9866">
        <v>18</v>
      </c>
      <c r="K9866" t="s">
        <v>1543</v>
      </c>
      <c r="L9866">
        <v>2018</v>
      </c>
      <c r="M9866">
        <v>3</v>
      </c>
    </row>
    <row r="9867" spans="1:13" x14ac:dyDescent="0.25">
      <c r="A9867">
        <v>153950</v>
      </c>
      <c r="B9867" t="s">
        <v>779</v>
      </c>
      <c r="C9867" t="s">
        <v>14</v>
      </c>
      <c r="D9867" t="s">
        <v>15</v>
      </c>
      <c r="E9867" t="s">
        <v>639</v>
      </c>
      <c r="F9867" s="1">
        <v>43188.531805555554</v>
      </c>
      <c r="G9867">
        <v>1</v>
      </c>
      <c r="H9867">
        <v>91.54</v>
      </c>
      <c r="I9867">
        <v>91.54</v>
      </c>
      <c r="J9867">
        <v>18</v>
      </c>
      <c r="K9867" t="s">
        <v>1543</v>
      </c>
      <c r="L9867">
        <v>2018</v>
      </c>
      <c r="M9867">
        <v>3</v>
      </c>
    </row>
    <row r="9868" spans="1:13" x14ac:dyDescent="0.25">
      <c r="A9868">
        <v>153950</v>
      </c>
      <c r="B9868" t="s">
        <v>779</v>
      </c>
      <c r="C9868" t="s">
        <v>14</v>
      </c>
      <c r="D9868" t="s">
        <v>15</v>
      </c>
      <c r="E9868" t="s">
        <v>639</v>
      </c>
      <c r="F9868" s="1">
        <v>43199.416284722225</v>
      </c>
      <c r="G9868">
        <v>2</v>
      </c>
      <c r="H9868">
        <v>91.53</v>
      </c>
      <c r="I9868">
        <v>183.06</v>
      </c>
      <c r="J9868">
        <v>18</v>
      </c>
      <c r="K9868" t="s">
        <v>1543</v>
      </c>
      <c r="L9868">
        <v>2018</v>
      </c>
      <c r="M9868">
        <v>4</v>
      </c>
    </row>
    <row r="9869" spans="1:13" x14ac:dyDescent="0.25">
      <c r="A9869">
        <v>153950</v>
      </c>
      <c r="B9869" t="s">
        <v>779</v>
      </c>
      <c r="C9869" t="s">
        <v>14</v>
      </c>
      <c r="D9869" t="s">
        <v>15</v>
      </c>
      <c r="E9869" t="s">
        <v>639</v>
      </c>
      <c r="F9869" s="1">
        <v>43241.399560185186</v>
      </c>
      <c r="G9869">
        <v>2</v>
      </c>
      <c r="H9869">
        <v>91.53</v>
      </c>
      <c r="I9869">
        <v>183.06</v>
      </c>
      <c r="J9869">
        <v>18</v>
      </c>
      <c r="K9869" t="s">
        <v>1543</v>
      </c>
      <c r="L9869">
        <v>2018</v>
      </c>
      <c r="M9869">
        <v>5</v>
      </c>
    </row>
    <row r="9870" spans="1:13" x14ac:dyDescent="0.25">
      <c r="A9870">
        <v>153950</v>
      </c>
      <c r="B9870" t="s">
        <v>779</v>
      </c>
      <c r="C9870" t="s">
        <v>14</v>
      </c>
      <c r="D9870" t="s">
        <v>15</v>
      </c>
      <c r="E9870" t="s">
        <v>639</v>
      </c>
      <c r="F9870" s="1">
        <v>43325.332627314812</v>
      </c>
      <c r="G9870">
        <v>1</v>
      </c>
      <c r="H9870">
        <v>91.54</v>
      </c>
      <c r="I9870">
        <v>91.54</v>
      </c>
      <c r="J9870">
        <v>18</v>
      </c>
      <c r="K9870" t="s">
        <v>1543</v>
      </c>
      <c r="L9870">
        <v>2018</v>
      </c>
      <c r="M9870">
        <v>8</v>
      </c>
    </row>
    <row r="9871" spans="1:13" x14ac:dyDescent="0.25">
      <c r="A9871">
        <v>153950</v>
      </c>
      <c r="B9871" t="s">
        <v>779</v>
      </c>
      <c r="C9871" t="s">
        <v>14</v>
      </c>
      <c r="D9871" t="s">
        <v>15</v>
      </c>
      <c r="E9871" t="s">
        <v>639</v>
      </c>
      <c r="F9871" s="1">
        <v>43332.364282407405</v>
      </c>
      <c r="G9871">
        <v>2</v>
      </c>
      <c r="H9871">
        <v>91.53</v>
      </c>
      <c r="I9871">
        <v>183.06</v>
      </c>
      <c r="J9871">
        <v>18</v>
      </c>
      <c r="K9871" t="s">
        <v>1543</v>
      </c>
      <c r="L9871">
        <v>2018</v>
      </c>
      <c r="M9871">
        <v>8</v>
      </c>
    </row>
    <row r="9872" spans="1:13" x14ac:dyDescent="0.25">
      <c r="A9872">
        <v>153950</v>
      </c>
      <c r="B9872" t="s">
        <v>779</v>
      </c>
      <c r="C9872" t="s">
        <v>14</v>
      </c>
      <c r="D9872" t="s">
        <v>15</v>
      </c>
      <c r="E9872" t="s">
        <v>639</v>
      </c>
      <c r="F9872" s="1">
        <v>43339.422037037039</v>
      </c>
      <c r="G9872">
        <v>2</v>
      </c>
      <c r="H9872">
        <v>91.53</v>
      </c>
      <c r="I9872">
        <v>183.06</v>
      </c>
      <c r="J9872">
        <v>18</v>
      </c>
      <c r="K9872" t="s">
        <v>1543</v>
      </c>
      <c r="L9872">
        <v>2018</v>
      </c>
      <c r="M9872">
        <v>8</v>
      </c>
    </row>
    <row r="9873" spans="1:13" x14ac:dyDescent="0.25">
      <c r="A9873">
        <v>153950</v>
      </c>
      <c r="B9873" t="s">
        <v>779</v>
      </c>
      <c r="C9873" t="s">
        <v>14</v>
      </c>
      <c r="D9873" t="s">
        <v>15</v>
      </c>
      <c r="E9873" t="s">
        <v>639</v>
      </c>
      <c r="F9873" s="1">
        <v>43430.390590277777</v>
      </c>
      <c r="G9873">
        <v>2</v>
      </c>
      <c r="H9873">
        <v>91.53</v>
      </c>
      <c r="I9873">
        <v>183.06</v>
      </c>
      <c r="J9873">
        <v>18</v>
      </c>
      <c r="K9873" t="s">
        <v>1543</v>
      </c>
      <c r="L9873">
        <v>2018</v>
      </c>
      <c r="M9873">
        <v>11</v>
      </c>
    </row>
    <row r="9874" spans="1:13" x14ac:dyDescent="0.25">
      <c r="A9874">
        <v>153950</v>
      </c>
      <c r="B9874" t="s">
        <v>779</v>
      </c>
      <c r="C9874" t="s">
        <v>14</v>
      </c>
      <c r="D9874" t="s">
        <v>15</v>
      </c>
      <c r="E9874" t="s">
        <v>639</v>
      </c>
      <c r="F9874" s="1">
        <v>43437.50885416667</v>
      </c>
      <c r="G9874">
        <v>2</v>
      </c>
      <c r="H9874">
        <v>91.53</v>
      </c>
      <c r="I9874">
        <v>183.06</v>
      </c>
      <c r="J9874">
        <v>18</v>
      </c>
      <c r="K9874" t="s">
        <v>1543</v>
      </c>
      <c r="L9874">
        <v>2018</v>
      </c>
      <c r="M9874">
        <v>12</v>
      </c>
    </row>
    <row r="9875" spans="1:13" x14ac:dyDescent="0.25">
      <c r="A9875">
        <v>153950</v>
      </c>
      <c r="B9875" t="s">
        <v>779</v>
      </c>
      <c r="C9875" t="s">
        <v>14</v>
      </c>
      <c r="D9875" t="s">
        <v>15</v>
      </c>
      <c r="E9875" t="s">
        <v>639</v>
      </c>
      <c r="F9875" s="1">
        <v>43444.603877314818</v>
      </c>
      <c r="G9875">
        <v>1</v>
      </c>
      <c r="H9875">
        <v>91.53</v>
      </c>
      <c r="I9875">
        <v>91.53</v>
      </c>
      <c r="J9875">
        <v>18</v>
      </c>
      <c r="K9875" t="s">
        <v>1543</v>
      </c>
      <c r="L9875">
        <v>2018</v>
      </c>
      <c r="M9875">
        <v>12</v>
      </c>
    </row>
    <row r="9876" spans="1:13" x14ac:dyDescent="0.25">
      <c r="A9876">
        <v>153950</v>
      </c>
      <c r="B9876" t="s">
        <v>779</v>
      </c>
      <c r="C9876" t="s">
        <v>14</v>
      </c>
      <c r="D9876" t="s">
        <v>15</v>
      </c>
      <c r="E9876" t="s">
        <v>639</v>
      </c>
      <c r="F9876" s="1">
        <v>43486.4065162037</v>
      </c>
      <c r="G9876">
        <v>1</v>
      </c>
      <c r="H9876">
        <v>91.53</v>
      </c>
      <c r="I9876">
        <v>91.53</v>
      </c>
      <c r="J9876">
        <v>18</v>
      </c>
      <c r="K9876" t="s">
        <v>1543</v>
      </c>
      <c r="L9876">
        <v>2019</v>
      </c>
      <c r="M9876">
        <v>1</v>
      </c>
    </row>
    <row r="9877" spans="1:13" x14ac:dyDescent="0.25">
      <c r="A9877">
        <v>153950</v>
      </c>
      <c r="B9877" t="s">
        <v>779</v>
      </c>
      <c r="C9877" t="s">
        <v>14</v>
      </c>
      <c r="D9877" t="s">
        <v>15</v>
      </c>
      <c r="E9877" t="s">
        <v>639</v>
      </c>
      <c r="F9877" s="1">
        <v>43493.403136574074</v>
      </c>
      <c r="G9877">
        <v>2</v>
      </c>
      <c r="H9877">
        <v>91.53</v>
      </c>
      <c r="I9877">
        <v>183.06</v>
      </c>
      <c r="J9877">
        <v>18</v>
      </c>
      <c r="K9877" t="s">
        <v>1543</v>
      </c>
      <c r="L9877">
        <v>2019</v>
      </c>
      <c r="M9877">
        <v>1</v>
      </c>
    </row>
    <row r="9878" spans="1:13" x14ac:dyDescent="0.25">
      <c r="A9878">
        <v>153950</v>
      </c>
      <c r="B9878" t="s">
        <v>779</v>
      </c>
      <c r="C9878" t="s">
        <v>14</v>
      </c>
      <c r="D9878" t="s">
        <v>15</v>
      </c>
      <c r="E9878" t="s">
        <v>639</v>
      </c>
      <c r="F9878" s="1">
        <v>43528.416400462964</v>
      </c>
      <c r="G9878">
        <v>1</v>
      </c>
      <c r="H9878">
        <v>91.53</v>
      </c>
      <c r="I9878">
        <v>91.53</v>
      </c>
      <c r="J9878">
        <v>18</v>
      </c>
      <c r="K9878" t="s">
        <v>1543</v>
      </c>
      <c r="L9878">
        <v>2019</v>
      </c>
      <c r="M9878">
        <v>3</v>
      </c>
    </row>
    <row r="9879" spans="1:13" x14ac:dyDescent="0.25">
      <c r="A9879">
        <v>153950</v>
      </c>
      <c r="B9879" t="s">
        <v>779</v>
      </c>
      <c r="C9879" t="s">
        <v>14</v>
      </c>
      <c r="D9879" t="s">
        <v>15</v>
      </c>
      <c r="E9879" t="s">
        <v>639</v>
      </c>
      <c r="F9879" s="1">
        <v>43528.416400462964</v>
      </c>
      <c r="G9879">
        <v>1</v>
      </c>
      <c r="H9879">
        <v>91.54</v>
      </c>
      <c r="I9879">
        <v>91.54</v>
      </c>
      <c r="J9879">
        <v>18</v>
      </c>
      <c r="K9879" t="s">
        <v>1543</v>
      </c>
      <c r="L9879">
        <v>2019</v>
      </c>
      <c r="M9879">
        <v>3</v>
      </c>
    </row>
    <row r="9880" spans="1:13" x14ac:dyDescent="0.25">
      <c r="A9880">
        <v>153950</v>
      </c>
      <c r="B9880" t="s">
        <v>779</v>
      </c>
      <c r="C9880" t="s">
        <v>14</v>
      </c>
      <c r="D9880" t="s">
        <v>15</v>
      </c>
      <c r="E9880" t="s">
        <v>639</v>
      </c>
      <c r="F9880" s="1">
        <v>43581.452476851853</v>
      </c>
      <c r="G9880">
        <v>1</v>
      </c>
      <c r="H9880">
        <v>91.53</v>
      </c>
      <c r="I9880">
        <v>91.53</v>
      </c>
      <c r="J9880">
        <v>18</v>
      </c>
      <c r="K9880" t="s">
        <v>1543</v>
      </c>
      <c r="L9880">
        <v>2019</v>
      </c>
      <c r="M9880">
        <v>4</v>
      </c>
    </row>
    <row r="9881" spans="1:13" x14ac:dyDescent="0.25">
      <c r="A9881">
        <v>153950</v>
      </c>
      <c r="B9881" t="s">
        <v>779</v>
      </c>
      <c r="C9881" t="s">
        <v>14</v>
      </c>
      <c r="D9881" t="s">
        <v>15</v>
      </c>
      <c r="E9881" t="s">
        <v>639</v>
      </c>
      <c r="F9881" s="1">
        <v>43581.452476851853</v>
      </c>
      <c r="G9881">
        <v>1</v>
      </c>
      <c r="H9881">
        <v>91.53</v>
      </c>
      <c r="I9881">
        <v>91.53</v>
      </c>
      <c r="J9881">
        <v>18</v>
      </c>
      <c r="K9881" t="s">
        <v>1543</v>
      </c>
      <c r="L9881">
        <v>2019</v>
      </c>
      <c r="M9881">
        <v>4</v>
      </c>
    </row>
    <row r="9882" spans="1:13" x14ac:dyDescent="0.25">
      <c r="A9882">
        <v>153950</v>
      </c>
      <c r="B9882" t="s">
        <v>779</v>
      </c>
      <c r="C9882" t="s">
        <v>14</v>
      </c>
      <c r="D9882" t="s">
        <v>15</v>
      </c>
      <c r="E9882" t="s">
        <v>639</v>
      </c>
      <c r="F9882" s="1">
        <v>43598.362534722219</v>
      </c>
      <c r="G9882">
        <v>2</v>
      </c>
      <c r="H9882">
        <v>91.53</v>
      </c>
      <c r="I9882">
        <v>183.06</v>
      </c>
      <c r="J9882">
        <v>18</v>
      </c>
      <c r="K9882" t="s">
        <v>1543</v>
      </c>
      <c r="L9882">
        <v>2019</v>
      </c>
      <c r="M9882">
        <v>5</v>
      </c>
    </row>
    <row r="9883" spans="1:13" x14ac:dyDescent="0.25">
      <c r="A9883">
        <v>153950</v>
      </c>
      <c r="B9883" t="s">
        <v>779</v>
      </c>
      <c r="C9883" t="s">
        <v>14</v>
      </c>
      <c r="D9883" t="s">
        <v>15</v>
      </c>
      <c r="E9883" t="s">
        <v>639</v>
      </c>
      <c r="F9883" s="1">
        <v>43640.447997685187</v>
      </c>
      <c r="G9883">
        <v>2</v>
      </c>
      <c r="H9883">
        <v>91.45</v>
      </c>
      <c r="I9883">
        <v>182.9</v>
      </c>
      <c r="J9883">
        <v>18</v>
      </c>
      <c r="K9883" t="s">
        <v>1543</v>
      </c>
      <c r="L9883">
        <v>2019</v>
      </c>
      <c r="M9883">
        <v>6</v>
      </c>
    </row>
    <row r="9884" spans="1:13" x14ac:dyDescent="0.25">
      <c r="A9884">
        <v>153950</v>
      </c>
      <c r="B9884" t="s">
        <v>779</v>
      </c>
      <c r="C9884" t="s">
        <v>14</v>
      </c>
      <c r="D9884" t="s">
        <v>15</v>
      </c>
      <c r="E9884" t="s">
        <v>639</v>
      </c>
      <c r="F9884" s="1">
        <v>43689.338796296295</v>
      </c>
      <c r="G9884">
        <v>1</v>
      </c>
      <c r="H9884">
        <v>91.45</v>
      </c>
      <c r="I9884">
        <v>91.45</v>
      </c>
      <c r="J9884">
        <v>18</v>
      </c>
      <c r="K9884" t="s">
        <v>1543</v>
      </c>
      <c r="L9884">
        <v>2019</v>
      </c>
      <c r="M9884">
        <v>8</v>
      </c>
    </row>
    <row r="9885" spans="1:13" x14ac:dyDescent="0.25">
      <c r="A9885">
        <v>153950</v>
      </c>
      <c r="B9885" t="s">
        <v>779</v>
      </c>
      <c r="C9885" t="s">
        <v>14</v>
      </c>
      <c r="D9885" t="s">
        <v>15</v>
      </c>
      <c r="E9885" t="s">
        <v>639</v>
      </c>
      <c r="F9885" s="1">
        <v>43689.338796296295</v>
      </c>
      <c r="G9885">
        <v>2</v>
      </c>
      <c r="H9885">
        <v>91.53</v>
      </c>
      <c r="I9885">
        <v>183.06</v>
      </c>
      <c r="J9885">
        <v>18</v>
      </c>
      <c r="K9885" t="s">
        <v>1543</v>
      </c>
      <c r="L9885">
        <v>2019</v>
      </c>
      <c r="M9885">
        <v>8</v>
      </c>
    </row>
    <row r="9886" spans="1:13" x14ac:dyDescent="0.25">
      <c r="A9886">
        <v>153950</v>
      </c>
      <c r="B9886" t="s">
        <v>779</v>
      </c>
      <c r="C9886" t="s">
        <v>14</v>
      </c>
      <c r="D9886" t="s">
        <v>15</v>
      </c>
      <c r="E9886" t="s">
        <v>639</v>
      </c>
      <c r="F9886" s="1">
        <v>43710.419942129629</v>
      </c>
      <c r="G9886">
        <v>2</v>
      </c>
      <c r="H9886">
        <v>91.43</v>
      </c>
      <c r="I9886">
        <v>182.86</v>
      </c>
      <c r="J9886">
        <v>18</v>
      </c>
      <c r="K9886" t="s">
        <v>1543</v>
      </c>
      <c r="L9886">
        <v>2019</v>
      </c>
      <c r="M9886">
        <v>9</v>
      </c>
    </row>
    <row r="9887" spans="1:13" x14ac:dyDescent="0.25">
      <c r="A9887">
        <v>153950</v>
      </c>
      <c r="B9887" t="s">
        <v>779</v>
      </c>
      <c r="C9887" t="s">
        <v>14</v>
      </c>
      <c r="D9887" t="s">
        <v>15</v>
      </c>
      <c r="E9887" t="s">
        <v>639</v>
      </c>
      <c r="F9887" s="1">
        <v>43724.387106481481</v>
      </c>
      <c r="G9887">
        <v>2</v>
      </c>
      <c r="H9887">
        <v>91.43</v>
      </c>
      <c r="I9887">
        <v>182.86</v>
      </c>
      <c r="J9887">
        <v>18</v>
      </c>
      <c r="K9887" t="s">
        <v>1543</v>
      </c>
      <c r="L9887">
        <v>2019</v>
      </c>
      <c r="M9887">
        <v>9</v>
      </c>
    </row>
    <row r="9888" spans="1:13" x14ac:dyDescent="0.25">
      <c r="A9888">
        <v>153950</v>
      </c>
      <c r="B9888" t="s">
        <v>779</v>
      </c>
      <c r="C9888" t="s">
        <v>14</v>
      </c>
      <c r="D9888" t="s">
        <v>15</v>
      </c>
      <c r="E9888" t="s">
        <v>639</v>
      </c>
      <c r="F9888" s="1">
        <v>43752.472314814811</v>
      </c>
      <c r="G9888">
        <v>2</v>
      </c>
      <c r="H9888">
        <v>91.43</v>
      </c>
      <c r="I9888">
        <v>182.86</v>
      </c>
      <c r="J9888">
        <v>18</v>
      </c>
      <c r="K9888" t="s">
        <v>1543</v>
      </c>
      <c r="L9888">
        <v>2019</v>
      </c>
      <c r="M9888">
        <v>10</v>
      </c>
    </row>
    <row r="9889" spans="1:13" x14ac:dyDescent="0.25">
      <c r="A9889">
        <v>153950</v>
      </c>
      <c r="B9889" t="s">
        <v>779</v>
      </c>
      <c r="C9889" t="s">
        <v>14</v>
      </c>
      <c r="D9889" t="s">
        <v>15</v>
      </c>
      <c r="E9889" t="s">
        <v>639</v>
      </c>
      <c r="F9889" s="1">
        <v>43780.378553240742</v>
      </c>
      <c r="G9889">
        <v>2</v>
      </c>
      <c r="H9889">
        <v>91.43</v>
      </c>
      <c r="I9889">
        <v>182.86</v>
      </c>
      <c r="J9889">
        <v>18</v>
      </c>
      <c r="K9889" t="s">
        <v>1543</v>
      </c>
      <c r="L9889">
        <v>2019</v>
      </c>
      <c r="M9889">
        <v>11</v>
      </c>
    </row>
    <row r="9890" spans="1:13" x14ac:dyDescent="0.25">
      <c r="A9890">
        <v>153950</v>
      </c>
      <c r="B9890" t="s">
        <v>779</v>
      </c>
      <c r="C9890" t="s">
        <v>14</v>
      </c>
      <c r="D9890" t="s">
        <v>15</v>
      </c>
      <c r="E9890" t="s">
        <v>639</v>
      </c>
      <c r="F9890" s="1">
        <v>43780.411469907405</v>
      </c>
      <c r="G9890">
        <v>3</v>
      </c>
      <c r="H9890">
        <v>91.43</v>
      </c>
      <c r="I9890">
        <v>274.29000000000002</v>
      </c>
      <c r="J9890">
        <v>18</v>
      </c>
      <c r="K9890" t="s">
        <v>1543</v>
      </c>
      <c r="L9890">
        <v>2019</v>
      </c>
      <c r="M9890">
        <v>11</v>
      </c>
    </row>
    <row r="9891" spans="1:13" x14ac:dyDescent="0.25">
      <c r="A9891">
        <v>989453</v>
      </c>
      <c r="B9891" t="s">
        <v>782</v>
      </c>
      <c r="C9891" t="s">
        <v>14</v>
      </c>
      <c r="D9891" t="s">
        <v>27</v>
      </c>
      <c r="E9891" t="s">
        <v>781</v>
      </c>
      <c r="F9891" s="1">
        <v>42793.416712962964</v>
      </c>
      <c r="G9891">
        <v>1</v>
      </c>
      <c r="H9891">
        <v>45.75</v>
      </c>
      <c r="I9891">
        <v>45.75</v>
      </c>
      <c r="J9891">
        <v>18</v>
      </c>
      <c r="K9891" t="s">
        <v>1543</v>
      </c>
      <c r="L9891">
        <v>2017</v>
      </c>
      <c r="M9891">
        <v>2</v>
      </c>
    </row>
    <row r="9892" spans="1:13" x14ac:dyDescent="0.25">
      <c r="A9892">
        <v>987473</v>
      </c>
      <c r="B9892" t="s">
        <v>780</v>
      </c>
      <c r="C9892" t="s">
        <v>14</v>
      </c>
      <c r="D9892" t="s">
        <v>27</v>
      </c>
      <c r="E9892" t="s">
        <v>781</v>
      </c>
      <c r="F9892" s="1">
        <v>42800.413576388892</v>
      </c>
      <c r="G9892">
        <v>1</v>
      </c>
      <c r="H9892">
        <v>22.09</v>
      </c>
      <c r="I9892">
        <v>22.09</v>
      </c>
      <c r="J9892">
        <v>18</v>
      </c>
      <c r="K9892" t="s">
        <v>1543</v>
      </c>
      <c r="L9892">
        <v>2017</v>
      </c>
      <c r="M9892">
        <v>3</v>
      </c>
    </row>
    <row r="9893" spans="1:13" x14ac:dyDescent="0.25">
      <c r="A9893">
        <v>987473</v>
      </c>
      <c r="B9893" t="s">
        <v>780</v>
      </c>
      <c r="C9893" t="s">
        <v>14</v>
      </c>
      <c r="D9893" t="s">
        <v>27</v>
      </c>
      <c r="E9893" t="s">
        <v>781</v>
      </c>
      <c r="F9893" s="1">
        <v>42800.413576388892</v>
      </c>
      <c r="G9893">
        <v>1</v>
      </c>
      <c r="H9893">
        <v>22.09</v>
      </c>
      <c r="I9893">
        <v>22.09</v>
      </c>
      <c r="J9893">
        <v>18</v>
      </c>
      <c r="K9893" t="s">
        <v>1543</v>
      </c>
      <c r="L9893">
        <v>2017</v>
      </c>
      <c r="M9893">
        <v>3</v>
      </c>
    </row>
    <row r="9894" spans="1:13" x14ac:dyDescent="0.25">
      <c r="A9894">
        <v>989453</v>
      </c>
      <c r="B9894" t="s">
        <v>782</v>
      </c>
      <c r="C9894" t="s">
        <v>14</v>
      </c>
      <c r="D9894" t="s">
        <v>27</v>
      </c>
      <c r="E9894" t="s">
        <v>781</v>
      </c>
      <c r="F9894" s="1">
        <v>42807.452152777776</v>
      </c>
      <c r="G9894">
        <v>1</v>
      </c>
      <c r="H9894">
        <v>45.75</v>
      </c>
      <c r="I9894">
        <v>45.75</v>
      </c>
      <c r="J9894">
        <v>18</v>
      </c>
      <c r="K9894" t="s">
        <v>1543</v>
      </c>
      <c r="L9894">
        <v>2017</v>
      </c>
      <c r="M9894">
        <v>3</v>
      </c>
    </row>
    <row r="9895" spans="1:13" x14ac:dyDescent="0.25">
      <c r="A9895">
        <v>989453</v>
      </c>
      <c r="B9895" t="s">
        <v>782</v>
      </c>
      <c r="C9895" t="s">
        <v>14</v>
      </c>
      <c r="D9895" t="s">
        <v>27</v>
      </c>
      <c r="E9895" t="s">
        <v>781</v>
      </c>
      <c r="F9895" s="1">
        <v>42829.573865740742</v>
      </c>
      <c r="G9895">
        <v>2</v>
      </c>
      <c r="H9895">
        <v>45.75</v>
      </c>
      <c r="I9895">
        <v>91.5</v>
      </c>
      <c r="J9895">
        <v>18</v>
      </c>
      <c r="K9895" t="s">
        <v>1543</v>
      </c>
      <c r="L9895">
        <v>2017</v>
      </c>
      <c r="M9895">
        <v>4</v>
      </c>
    </row>
    <row r="9896" spans="1:13" x14ac:dyDescent="0.25">
      <c r="A9896">
        <v>989453</v>
      </c>
      <c r="B9896" t="s">
        <v>782</v>
      </c>
      <c r="C9896" t="s">
        <v>14</v>
      </c>
      <c r="D9896" t="s">
        <v>27</v>
      </c>
      <c r="E9896" t="s">
        <v>781</v>
      </c>
      <c r="F9896" s="1">
        <v>42838.437418981484</v>
      </c>
      <c r="G9896">
        <v>1</v>
      </c>
      <c r="H9896">
        <v>45.75</v>
      </c>
      <c r="I9896">
        <v>45.75</v>
      </c>
      <c r="J9896">
        <v>18</v>
      </c>
      <c r="K9896" t="s">
        <v>1543</v>
      </c>
      <c r="L9896">
        <v>2017</v>
      </c>
      <c r="M9896">
        <v>4</v>
      </c>
    </row>
    <row r="9897" spans="1:13" x14ac:dyDescent="0.25">
      <c r="A9897">
        <v>989453</v>
      </c>
      <c r="B9897" t="s">
        <v>782</v>
      </c>
      <c r="C9897" t="s">
        <v>14</v>
      </c>
      <c r="D9897" t="s">
        <v>27</v>
      </c>
      <c r="E9897" t="s">
        <v>781</v>
      </c>
      <c r="F9897" s="1">
        <v>42898.440983796296</v>
      </c>
      <c r="G9897">
        <v>1</v>
      </c>
      <c r="H9897">
        <v>45.49</v>
      </c>
      <c r="I9897">
        <v>45.49</v>
      </c>
      <c r="J9897">
        <v>18</v>
      </c>
      <c r="K9897" t="s">
        <v>1543</v>
      </c>
      <c r="L9897">
        <v>2017</v>
      </c>
      <c r="M9897">
        <v>6</v>
      </c>
    </row>
    <row r="9898" spans="1:13" x14ac:dyDescent="0.25">
      <c r="A9898">
        <v>989453</v>
      </c>
      <c r="B9898" t="s">
        <v>782</v>
      </c>
      <c r="C9898" t="s">
        <v>14</v>
      </c>
      <c r="D9898" t="s">
        <v>27</v>
      </c>
      <c r="E9898" t="s">
        <v>781</v>
      </c>
      <c r="F9898" s="1">
        <v>42905.456944444442</v>
      </c>
      <c r="G9898">
        <v>1</v>
      </c>
      <c r="H9898">
        <v>45.49</v>
      </c>
      <c r="I9898">
        <v>45.49</v>
      </c>
      <c r="J9898">
        <v>18</v>
      </c>
      <c r="K9898" t="s">
        <v>1543</v>
      </c>
      <c r="L9898">
        <v>2017</v>
      </c>
      <c r="M9898">
        <v>6</v>
      </c>
    </row>
    <row r="9899" spans="1:13" x14ac:dyDescent="0.25">
      <c r="A9899">
        <v>989453</v>
      </c>
      <c r="B9899" t="s">
        <v>782</v>
      </c>
      <c r="C9899" t="s">
        <v>14</v>
      </c>
      <c r="D9899" t="s">
        <v>27</v>
      </c>
      <c r="E9899" t="s">
        <v>781</v>
      </c>
      <c r="F9899" s="1">
        <v>42912.410821759258</v>
      </c>
      <c r="G9899">
        <v>3</v>
      </c>
      <c r="H9899">
        <v>45.49</v>
      </c>
      <c r="I9899">
        <v>136.47</v>
      </c>
      <c r="J9899">
        <v>18</v>
      </c>
      <c r="K9899" t="s">
        <v>1543</v>
      </c>
      <c r="L9899">
        <v>2017</v>
      </c>
      <c r="M9899">
        <v>6</v>
      </c>
    </row>
    <row r="9900" spans="1:13" x14ac:dyDescent="0.25">
      <c r="A9900">
        <v>989453</v>
      </c>
      <c r="B9900" t="s">
        <v>782</v>
      </c>
      <c r="C9900" t="s">
        <v>14</v>
      </c>
      <c r="D9900" t="s">
        <v>27</v>
      </c>
      <c r="E9900" t="s">
        <v>781</v>
      </c>
      <c r="F9900" s="1">
        <v>42933.528252314813</v>
      </c>
      <c r="G9900">
        <v>2</v>
      </c>
      <c r="H9900">
        <v>45.49</v>
      </c>
      <c r="I9900">
        <v>90.98</v>
      </c>
      <c r="J9900">
        <v>18</v>
      </c>
      <c r="K9900" t="s">
        <v>1543</v>
      </c>
      <c r="L9900">
        <v>2017</v>
      </c>
      <c r="M9900">
        <v>7</v>
      </c>
    </row>
    <row r="9901" spans="1:13" x14ac:dyDescent="0.25">
      <c r="A9901">
        <v>989453</v>
      </c>
      <c r="B9901" t="s">
        <v>782</v>
      </c>
      <c r="C9901" t="s">
        <v>14</v>
      </c>
      <c r="D9901" t="s">
        <v>27</v>
      </c>
      <c r="E9901" t="s">
        <v>781</v>
      </c>
      <c r="F9901" s="1">
        <v>42968.337037037039</v>
      </c>
      <c r="G9901">
        <v>1</v>
      </c>
      <c r="H9901">
        <v>45.49</v>
      </c>
      <c r="I9901">
        <v>45.49</v>
      </c>
      <c r="J9901">
        <v>18</v>
      </c>
      <c r="K9901" t="s">
        <v>1543</v>
      </c>
      <c r="L9901">
        <v>2017</v>
      </c>
      <c r="M9901">
        <v>8</v>
      </c>
    </row>
    <row r="9902" spans="1:13" x14ac:dyDescent="0.25">
      <c r="A9902">
        <v>989453</v>
      </c>
      <c r="B9902" t="s">
        <v>782</v>
      </c>
      <c r="C9902" t="s">
        <v>14</v>
      </c>
      <c r="D9902" t="s">
        <v>27</v>
      </c>
      <c r="E9902" t="s">
        <v>781</v>
      </c>
      <c r="F9902" s="1">
        <v>43010.343402777777</v>
      </c>
      <c r="G9902">
        <v>1</v>
      </c>
      <c r="H9902">
        <v>45.49</v>
      </c>
      <c r="I9902">
        <v>45.49</v>
      </c>
      <c r="J9902">
        <v>18</v>
      </c>
      <c r="K9902" t="s">
        <v>1543</v>
      </c>
      <c r="L9902">
        <v>2017</v>
      </c>
      <c r="M9902">
        <v>10</v>
      </c>
    </row>
    <row r="9903" spans="1:13" x14ac:dyDescent="0.25">
      <c r="A9903">
        <v>989453</v>
      </c>
      <c r="B9903" t="s">
        <v>782</v>
      </c>
      <c r="C9903" t="s">
        <v>14</v>
      </c>
      <c r="D9903" t="s">
        <v>27</v>
      </c>
      <c r="E9903" t="s">
        <v>781</v>
      </c>
      <c r="F9903" s="1">
        <v>43017.389930555553</v>
      </c>
      <c r="G9903">
        <v>1</v>
      </c>
      <c r="H9903">
        <v>45.49</v>
      </c>
      <c r="I9903">
        <v>45.49</v>
      </c>
      <c r="J9903">
        <v>18</v>
      </c>
      <c r="K9903" t="s">
        <v>1543</v>
      </c>
      <c r="L9903">
        <v>2017</v>
      </c>
      <c r="M9903">
        <v>10</v>
      </c>
    </row>
    <row r="9904" spans="1:13" x14ac:dyDescent="0.25">
      <c r="A9904">
        <v>989453</v>
      </c>
      <c r="B9904" t="s">
        <v>782</v>
      </c>
      <c r="C9904" t="s">
        <v>14</v>
      </c>
      <c r="D9904" t="s">
        <v>27</v>
      </c>
      <c r="E9904" t="s">
        <v>781</v>
      </c>
      <c r="F9904" s="1">
        <v>43045.410370370373</v>
      </c>
      <c r="G9904">
        <v>2</v>
      </c>
      <c r="H9904">
        <v>45.49</v>
      </c>
      <c r="I9904">
        <v>90.98</v>
      </c>
      <c r="J9904">
        <v>18</v>
      </c>
      <c r="K9904" t="s">
        <v>1543</v>
      </c>
      <c r="L9904">
        <v>2017</v>
      </c>
      <c r="M9904">
        <v>11</v>
      </c>
    </row>
    <row r="9905" spans="1:13" x14ac:dyDescent="0.25">
      <c r="A9905">
        <v>989453</v>
      </c>
      <c r="B9905" t="s">
        <v>782</v>
      </c>
      <c r="C9905" t="s">
        <v>14</v>
      </c>
      <c r="D9905" t="s">
        <v>27</v>
      </c>
      <c r="E9905" t="s">
        <v>781</v>
      </c>
      <c r="F9905" s="1">
        <v>43059.417500000003</v>
      </c>
      <c r="G9905">
        <v>2</v>
      </c>
      <c r="H9905">
        <v>45.49</v>
      </c>
      <c r="I9905">
        <v>90.98</v>
      </c>
      <c r="J9905">
        <v>18</v>
      </c>
      <c r="K9905" t="s">
        <v>1543</v>
      </c>
      <c r="L9905">
        <v>2017</v>
      </c>
      <c r="M9905">
        <v>11</v>
      </c>
    </row>
    <row r="9906" spans="1:13" x14ac:dyDescent="0.25">
      <c r="A9906">
        <v>989453</v>
      </c>
      <c r="B9906" t="s">
        <v>782</v>
      </c>
      <c r="C9906" t="s">
        <v>14</v>
      </c>
      <c r="D9906" t="s">
        <v>27</v>
      </c>
      <c r="E9906" t="s">
        <v>781</v>
      </c>
      <c r="F9906" s="1">
        <v>43059.417500000003</v>
      </c>
      <c r="G9906">
        <v>1</v>
      </c>
      <c r="H9906">
        <v>45.49</v>
      </c>
      <c r="I9906">
        <v>45.49</v>
      </c>
      <c r="J9906">
        <v>18</v>
      </c>
      <c r="K9906" t="s">
        <v>1543</v>
      </c>
      <c r="L9906">
        <v>2017</v>
      </c>
      <c r="M9906">
        <v>11</v>
      </c>
    </row>
    <row r="9907" spans="1:13" x14ac:dyDescent="0.25">
      <c r="A9907">
        <v>989453</v>
      </c>
      <c r="B9907" t="s">
        <v>782</v>
      </c>
      <c r="C9907" t="s">
        <v>14</v>
      </c>
      <c r="D9907" t="s">
        <v>27</v>
      </c>
      <c r="E9907" t="s">
        <v>781</v>
      </c>
      <c r="F9907" s="1">
        <v>43059.419502314813</v>
      </c>
      <c r="G9907">
        <v>3</v>
      </c>
      <c r="H9907">
        <v>45.49</v>
      </c>
      <c r="I9907">
        <v>136.47</v>
      </c>
      <c r="J9907">
        <v>18</v>
      </c>
      <c r="K9907" t="s">
        <v>1543</v>
      </c>
      <c r="L9907">
        <v>2017</v>
      </c>
      <c r="M9907">
        <v>11</v>
      </c>
    </row>
    <row r="9908" spans="1:13" x14ac:dyDescent="0.25">
      <c r="A9908">
        <v>989453</v>
      </c>
      <c r="B9908" t="s">
        <v>782</v>
      </c>
      <c r="C9908" t="s">
        <v>14</v>
      </c>
      <c r="D9908" t="s">
        <v>27</v>
      </c>
      <c r="E9908" t="s">
        <v>781</v>
      </c>
      <c r="F9908" s="1">
        <v>43091.421678240738</v>
      </c>
      <c r="G9908">
        <v>2</v>
      </c>
      <c r="H9908">
        <v>45.75</v>
      </c>
      <c r="I9908">
        <v>91.5</v>
      </c>
      <c r="J9908">
        <v>18</v>
      </c>
      <c r="K9908" t="s">
        <v>1543</v>
      </c>
      <c r="L9908">
        <v>2017</v>
      </c>
      <c r="M9908">
        <v>12</v>
      </c>
    </row>
    <row r="9909" spans="1:13" x14ac:dyDescent="0.25">
      <c r="A9909">
        <v>989453</v>
      </c>
      <c r="B9909" t="s">
        <v>782</v>
      </c>
      <c r="C9909" t="s">
        <v>14</v>
      </c>
      <c r="D9909" t="s">
        <v>27</v>
      </c>
      <c r="E9909" t="s">
        <v>781</v>
      </c>
      <c r="F9909" s="1">
        <v>43108.437719907408</v>
      </c>
      <c r="G9909">
        <v>1</v>
      </c>
      <c r="H9909">
        <v>45.75</v>
      </c>
      <c r="I9909">
        <v>45.75</v>
      </c>
      <c r="J9909">
        <v>18</v>
      </c>
      <c r="K9909" t="s">
        <v>1543</v>
      </c>
      <c r="L9909">
        <v>2018</v>
      </c>
      <c r="M9909">
        <v>1</v>
      </c>
    </row>
    <row r="9910" spans="1:13" x14ac:dyDescent="0.25">
      <c r="A9910">
        <v>989453</v>
      </c>
      <c r="B9910" t="s">
        <v>782</v>
      </c>
      <c r="C9910" t="s">
        <v>14</v>
      </c>
      <c r="D9910" t="s">
        <v>27</v>
      </c>
      <c r="E9910" t="s">
        <v>781</v>
      </c>
      <c r="F9910" s="1">
        <v>43122.573425925926</v>
      </c>
      <c r="G9910">
        <v>1</v>
      </c>
      <c r="H9910">
        <v>45.49</v>
      </c>
      <c r="I9910">
        <v>45.49</v>
      </c>
      <c r="J9910">
        <v>18</v>
      </c>
      <c r="K9910" t="s">
        <v>1543</v>
      </c>
      <c r="L9910">
        <v>2018</v>
      </c>
      <c r="M9910">
        <v>1</v>
      </c>
    </row>
    <row r="9911" spans="1:13" x14ac:dyDescent="0.25">
      <c r="A9911">
        <v>989453</v>
      </c>
      <c r="B9911" t="s">
        <v>782</v>
      </c>
      <c r="C9911" t="s">
        <v>14</v>
      </c>
      <c r="D9911" t="s">
        <v>27</v>
      </c>
      <c r="E9911" t="s">
        <v>781</v>
      </c>
      <c r="F9911" s="1">
        <v>43143.416597222225</v>
      </c>
      <c r="G9911">
        <v>1</v>
      </c>
      <c r="H9911">
        <v>45.49</v>
      </c>
      <c r="I9911">
        <v>45.49</v>
      </c>
      <c r="J9911">
        <v>18</v>
      </c>
      <c r="K9911" t="s">
        <v>1543</v>
      </c>
      <c r="L9911">
        <v>2018</v>
      </c>
      <c r="M9911">
        <v>2</v>
      </c>
    </row>
    <row r="9912" spans="1:13" x14ac:dyDescent="0.25">
      <c r="A9912">
        <v>989453</v>
      </c>
      <c r="B9912" t="s">
        <v>782</v>
      </c>
      <c r="C9912" t="s">
        <v>14</v>
      </c>
      <c r="D9912" t="s">
        <v>27</v>
      </c>
      <c r="E9912" t="s">
        <v>781</v>
      </c>
      <c r="F9912" s="1">
        <v>43150.316076388888</v>
      </c>
      <c r="G9912">
        <v>1</v>
      </c>
      <c r="H9912">
        <v>45.49</v>
      </c>
      <c r="I9912">
        <v>45.49</v>
      </c>
      <c r="J9912">
        <v>18</v>
      </c>
      <c r="K9912" t="s">
        <v>1543</v>
      </c>
      <c r="L9912">
        <v>2018</v>
      </c>
      <c r="M9912">
        <v>2</v>
      </c>
    </row>
    <row r="9913" spans="1:13" x14ac:dyDescent="0.25">
      <c r="A9913">
        <v>989453</v>
      </c>
      <c r="B9913" t="s">
        <v>782</v>
      </c>
      <c r="C9913" t="s">
        <v>14</v>
      </c>
      <c r="D9913" t="s">
        <v>27</v>
      </c>
      <c r="E9913" t="s">
        <v>781</v>
      </c>
      <c r="F9913" s="1">
        <v>43171.330960648149</v>
      </c>
      <c r="G9913">
        <v>2</v>
      </c>
      <c r="H9913">
        <v>45.49</v>
      </c>
      <c r="I9913">
        <v>90.98</v>
      </c>
      <c r="J9913">
        <v>18</v>
      </c>
      <c r="K9913" t="s">
        <v>1543</v>
      </c>
      <c r="L9913">
        <v>2018</v>
      </c>
      <c r="M9913">
        <v>3</v>
      </c>
    </row>
    <row r="9914" spans="1:13" x14ac:dyDescent="0.25">
      <c r="A9914">
        <v>989453</v>
      </c>
      <c r="B9914" t="s">
        <v>782</v>
      </c>
      <c r="C9914" t="s">
        <v>14</v>
      </c>
      <c r="D9914" t="s">
        <v>27</v>
      </c>
      <c r="E9914" t="s">
        <v>781</v>
      </c>
      <c r="F9914" s="1">
        <v>43199.416284722225</v>
      </c>
      <c r="G9914">
        <v>2</v>
      </c>
      <c r="H9914">
        <v>45.49</v>
      </c>
      <c r="I9914">
        <v>90.98</v>
      </c>
      <c r="J9914">
        <v>18</v>
      </c>
      <c r="K9914" t="s">
        <v>1543</v>
      </c>
      <c r="L9914">
        <v>2018</v>
      </c>
      <c r="M9914">
        <v>4</v>
      </c>
    </row>
    <row r="9915" spans="1:13" x14ac:dyDescent="0.25">
      <c r="A9915">
        <v>989453</v>
      </c>
      <c r="B9915" t="s">
        <v>782</v>
      </c>
      <c r="C9915" t="s">
        <v>14</v>
      </c>
      <c r="D9915" t="s">
        <v>27</v>
      </c>
      <c r="E9915" t="s">
        <v>781</v>
      </c>
      <c r="F9915" s="1">
        <v>43224.532430555555</v>
      </c>
      <c r="G9915">
        <v>1</v>
      </c>
      <c r="H9915">
        <v>45.49</v>
      </c>
      <c r="I9915">
        <v>45.49</v>
      </c>
      <c r="J9915">
        <v>18</v>
      </c>
      <c r="K9915" t="s">
        <v>1543</v>
      </c>
      <c r="L9915">
        <v>2018</v>
      </c>
      <c r="M9915">
        <v>5</v>
      </c>
    </row>
    <row r="9916" spans="1:13" x14ac:dyDescent="0.25">
      <c r="A9916">
        <v>989453</v>
      </c>
      <c r="B9916" t="s">
        <v>782</v>
      </c>
      <c r="C9916" t="s">
        <v>14</v>
      </c>
      <c r="D9916" t="s">
        <v>27</v>
      </c>
      <c r="E9916" t="s">
        <v>781</v>
      </c>
      <c r="F9916" s="1">
        <v>43234.357372685183</v>
      </c>
      <c r="G9916">
        <v>2</v>
      </c>
      <c r="H9916">
        <v>45.49</v>
      </c>
      <c r="I9916">
        <v>90.98</v>
      </c>
      <c r="J9916">
        <v>18</v>
      </c>
      <c r="K9916" t="s">
        <v>1543</v>
      </c>
      <c r="L9916">
        <v>2018</v>
      </c>
      <c r="M9916">
        <v>5</v>
      </c>
    </row>
    <row r="9917" spans="1:13" x14ac:dyDescent="0.25">
      <c r="A9917">
        <v>989453</v>
      </c>
      <c r="B9917" t="s">
        <v>782</v>
      </c>
      <c r="C9917" t="s">
        <v>14</v>
      </c>
      <c r="D9917" t="s">
        <v>27</v>
      </c>
      <c r="E9917" t="s">
        <v>781</v>
      </c>
      <c r="F9917" s="1">
        <v>43241.399560185186</v>
      </c>
      <c r="G9917">
        <v>2</v>
      </c>
      <c r="H9917">
        <v>45.49</v>
      </c>
      <c r="I9917">
        <v>90.98</v>
      </c>
      <c r="J9917">
        <v>18</v>
      </c>
      <c r="K9917" t="s">
        <v>1543</v>
      </c>
      <c r="L9917">
        <v>2018</v>
      </c>
      <c r="M9917">
        <v>5</v>
      </c>
    </row>
    <row r="9918" spans="1:13" x14ac:dyDescent="0.25">
      <c r="A9918">
        <v>989453</v>
      </c>
      <c r="B9918" t="s">
        <v>782</v>
      </c>
      <c r="C9918" t="s">
        <v>14</v>
      </c>
      <c r="D9918" t="s">
        <v>27</v>
      </c>
      <c r="E9918" t="s">
        <v>781</v>
      </c>
      <c r="F9918" s="1">
        <v>43283.322164351855</v>
      </c>
      <c r="G9918">
        <v>2</v>
      </c>
      <c r="H9918">
        <v>45.75</v>
      </c>
      <c r="I9918">
        <v>91.5</v>
      </c>
      <c r="J9918">
        <v>18</v>
      </c>
      <c r="K9918" t="s">
        <v>1543</v>
      </c>
      <c r="L9918">
        <v>2018</v>
      </c>
      <c r="M9918">
        <v>7</v>
      </c>
    </row>
    <row r="9919" spans="1:13" x14ac:dyDescent="0.25">
      <c r="A9919">
        <v>989453</v>
      </c>
      <c r="B9919" t="s">
        <v>782</v>
      </c>
      <c r="C9919" t="s">
        <v>14</v>
      </c>
      <c r="D9919" t="s">
        <v>27</v>
      </c>
      <c r="E9919" t="s">
        <v>781</v>
      </c>
      <c r="F9919" s="1">
        <v>43325.332627314812</v>
      </c>
      <c r="G9919">
        <v>1</v>
      </c>
      <c r="H9919">
        <v>45.49</v>
      </c>
      <c r="I9919">
        <v>45.49</v>
      </c>
      <c r="J9919">
        <v>18</v>
      </c>
      <c r="K9919" t="s">
        <v>1543</v>
      </c>
      <c r="L9919">
        <v>2018</v>
      </c>
      <c r="M9919">
        <v>8</v>
      </c>
    </row>
    <row r="9920" spans="1:13" x14ac:dyDescent="0.25">
      <c r="A9920">
        <v>989453</v>
      </c>
      <c r="B9920" t="s">
        <v>782</v>
      </c>
      <c r="C9920" t="s">
        <v>14</v>
      </c>
      <c r="D9920" t="s">
        <v>27</v>
      </c>
      <c r="E9920" t="s">
        <v>781</v>
      </c>
      <c r="F9920" s="1">
        <v>43346.412083333336</v>
      </c>
      <c r="G9920">
        <v>1</v>
      </c>
      <c r="H9920">
        <v>45.49</v>
      </c>
      <c r="I9920">
        <v>45.49</v>
      </c>
      <c r="J9920">
        <v>18</v>
      </c>
      <c r="K9920" t="s">
        <v>1543</v>
      </c>
      <c r="L9920">
        <v>2018</v>
      </c>
      <c r="M9920">
        <v>9</v>
      </c>
    </row>
    <row r="9921" spans="1:13" x14ac:dyDescent="0.25">
      <c r="A9921">
        <v>989453</v>
      </c>
      <c r="B9921" t="s">
        <v>782</v>
      </c>
      <c r="C9921" t="s">
        <v>14</v>
      </c>
      <c r="D9921" t="s">
        <v>27</v>
      </c>
      <c r="E9921" t="s">
        <v>781</v>
      </c>
      <c r="F9921" s="1">
        <v>43367.425381944442</v>
      </c>
      <c r="G9921">
        <v>1</v>
      </c>
      <c r="H9921">
        <v>45.75</v>
      </c>
      <c r="I9921">
        <v>45.75</v>
      </c>
      <c r="J9921">
        <v>18</v>
      </c>
      <c r="K9921" t="s">
        <v>1543</v>
      </c>
      <c r="L9921">
        <v>2018</v>
      </c>
      <c r="M9921">
        <v>9</v>
      </c>
    </row>
    <row r="9922" spans="1:13" x14ac:dyDescent="0.25">
      <c r="A9922">
        <v>989453</v>
      </c>
      <c r="B9922" t="s">
        <v>782</v>
      </c>
      <c r="C9922" t="s">
        <v>14</v>
      </c>
      <c r="D9922" t="s">
        <v>27</v>
      </c>
      <c r="E9922" t="s">
        <v>781</v>
      </c>
      <c r="F9922" s="1">
        <v>43378.330474537041</v>
      </c>
      <c r="G9922">
        <v>1</v>
      </c>
      <c r="H9922">
        <v>45.49</v>
      </c>
      <c r="I9922">
        <v>45.49</v>
      </c>
      <c r="J9922">
        <v>18</v>
      </c>
      <c r="K9922" t="s">
        <v>1543</v>
      </c>
      <c r="L9922">
        <v>2018</v>
      </c>
      <c r="M9922">
        <v>10</v>
      </c>
    </row>
    <row r="9923" spans="1:13" x14ac:dyDescent="0.25">
      <c r="A9923">
        <v>989453</v>
      </c>
      <c r="B9923" t="s">
        <v>782</v>
      </c>
      <c r="C9923" t="s">
        <v>14</v>
      </c>
      <c r="D9923" t="s">
        <v>27</v>
      </c>
      <c r="E9923" t="s">
        <v>781</v>
      </c>
      <c r="F9923" s="1">
        <v>43381.440335648149</v>
      </c>
      <c r="G9923">
        <v>2</v>
      </c>
      <c r="H9923">
        <v>45.49</v>
      </c>
      <c r="I9923">
        <v>90.98</v>
      </c>
      <c r="J9923">
        <v>18</v>
      </c>
      <c r="K9923" t="s">
        <v>1543</v>
      </c>
      <c r="L9923">
        <v>2018</v>
      </c>
      <c r="M9923">
        <v>10</v>
      </c>
    </row>
    <row r="9924" spans="1:13" x14ac:dyDescent="0.25">
      <c r="A9924">
        <v>989453</v>
      </c>
      <c r="B9924" t="s">
        <v>782</v>
      </c>
      <c r="C9924" t="s">
        <v>14</v>
      </c>
      <c r="D9924" t="s">
        <v>27</v>
      </c>
      <c r="E9924" t="s">
        <v>781</v>
      </c>
      <c r="F9924" s="1">
        <v>43437.50885416667</v>
      </c>
      <c r="G9924">
        <v>2</v>
      </c>
      <c r="H9924">
        <v>45.49</v>
      </c>
      <c r="I9924">
        <v>90.98</v>
      </c>
      <c r="J9924">
        <v>18</v>
      </c>
      <c r="K9924" t="s">
        <v>1543</v>
      </c>
      <c r="L9924">
        <v>2018</v>
      </c>
      <c r="M9924">
        <v>12</v>
      </c>
    </row>
    <row r="9925" spans="1:13" x14ac:dyDescent="0.25">
      <c r="A9925">
        <v>989453</v>
      </c>
      <c r="B9925" t="s">
        <v>782</v>
      </c>
      <c r="C9925" t="s">
        <v>14</v>
      </c>
      <c r="D9925" t="s">
        <v>27</v>
      </c>
      <c r="E9925" t="s">
        <v>781</v>
      </c>
      <c r="F9925" s="1">
        <v>43451.457071759258</v>
      </c>
      <c r="G9925">
        <v>2</v>
      </c>
      <c r="H9925">
        <v>45.49</v>
      </c>
      <c r="I9925">
        <v>90.98</v>
      </c>
      <c r="J9925">
        <v>18</v>
      </c>
      <c r="K9925" t="s">
        <v>1543</v>
      </c>
      <c r="L9925">
        <v>2018</v>
      </c>
      <c r="M9925">
        <v>12</v>
      </c>
    </row>
    <row r="9926" spans="1:13" x14ac:dyDescent="0.25">
      <c r="A9926">
        <v>989453</v>
      </c>
      <c r="B9926" t="s">
        <v>782</v>
      </c>
      <c r="C9926" t="s">
        <v>14</v>
      </c>
      <c r="D9926" t="s">
        <v>27</v>
      </c>
      <c r="E9926" t="s">
        <v>781</v>
      </c>
      <c r="F9926" s="1">
        <v>43486.4065162037</v>
      </c>
      <c r="G9926">
        <v>1</v>
      </c>
      <c r="H9926">
        <v>45.49</v>
      </c>
      <c r="I9926">
        <v>45.49</v>
      </c>
      <c r="J9926">
        <v>18</v>
      </c>
      <c r="K9926" t="s">
        <v>1543</v>
      </c>
      <c r="L9926">
        <v>2019</v>
      </c>
      <c r="M9926">
        <v>1</v>
      </c>
    </row>
    <row r="9927" spans="1:13" x14ac:dyDescent="0.25">
      <c r="A9927">
        <v>989453</v>
      </c>
      <c r="B9927" t="s">
        <v>782</v>
      </c>
      <c r="C9927" t="s">
        <v>14</v>
      </c>
      <c r="D9927" t="s">
        <v>27</v>
      </c>
      <c r="E9927" t="s">
        <v>781</v>
      </c>
      <c r="F9927" s="1">
        <v>43493.403136574074</v>
      </c>
      <c r="G9927">
        <v>2</v>
      </c>
      <c r="H9927">
        <v>45.49</v>
      </c>
      <c r="I9927">
        <v>90.98</v>
      </c>
      <c r="J9927">
        <v>18</v>
      </c>
      <c r="K9927" t="s">
        <v>1543</v>
      </c>
      <c r="L9927">
        <v>2019</v>
      </c>
      <c r="M9927">
        <v>1</v>
      </c>
    </row>
    <row r="9928" spans="1:13" x14ac:dyDescent="0.25">
      <c r="A9928">
        <v>989453</v>
      </c>
      <c r="B9928" t="s">
        <v>782</v>
      </c>
      <c r="C9928" t="s">
        <v>14</v>
      </c>
      <c r="D9928" t="s">
        <v>27</v>
      </c>
      <c r="E9928" t="s">
        <v>781</v>
      </c>
      <c r="F9928" s="1">
        <v>43507.406377314815</v>
      </c>
      <c r="G9928">
        <v>3</v>
      </c>
      <c r="H9928">
        <v>45.75</v>
      </c>
      <c r="I9928">
        <v>137.25</v>
      </c>
      <c r="J9928">
        <v>18</v>
      </c>
      <c r="K9928" t="s">
        <v>1543</v>
      </c>
      <c r="L9928">
        <v>2019</v>
      </c>
      <c r="M9928">
        <v>2</v>
      </c>
    </row>
    <row r="9929" spans="1:13" x14ac:dyDescent="0.25">
      <c r="A9929">
        <v>989453</v>
      </c>
      <c r="B9929" t="s">
        <v>782</v>
      </c>
      <c r="C9929" t="s">
        <v>14</v>
      </c>
      <c r="D9929" t="s">
        <v>27</v>
      </c>
      <c r="E9929" t="s">
        <v>781</v>
      </c>
      <c r="F9929" s="1">
        <v>43514.409930555557</v>
      </c>
      <c r="G9929">
        <v>2</v>
      </c>
      <c r="H9929">
        <v>45.75</v>
      </c>
      <c r="I9929">
        <v>91.5</v>
      </c>
      <c r="J9929">
        <v>18</v>
      </c>
      <c r="K9929" t="s">
        <v>1543</v>
      </c>
      <c r="L9929">
        <v>2019</v>
      </c>
      <c r="M9929">
        <v>2</v>
      </c>
    </row>
    <row r="9930" spans="1:13" x14ac:dyDescent="0.25">
      <c r="A9930">
        <v>989453</v>
      </c>
      <c r="B9930" t="s">
        <v>782</v>
      </c>
      <c r="C9930" t="s">
        <v>14</v>
      </c>
      <c r="D9930" t="s">
        <v>27</v>
      </c>
      <c r="E9930" t="s">
        <v>781</v>
      </c>
      <c r="F9930" s="1">
        <v>43542.404826388891</v>
      </c>
      <c r="G9930">
        <v>1</v>
      </c>
      <c r="H9930">
        <v>45.49</v>
      </c>
      <c r="I9930">
        <v>45.49</v>
      </c>
      <c r="J9930">
        <v>18</v>
      </c>
      <c r="K9930" t="s">
        <v>1543</v>
      </c>
      <c r="L9930">
        <v>2019</v>
      </c>
      <c r="M9930">
        <v>3</v>
      </c>
    </row>
    <row r="9931" spans="1:13" x14ac:dyDescent="0.25">
      <c r="A9931">
        <v>989453</v>
      </c>
      <c r="B9931" t="s">
        <v>782</v>
      </c>
      <c r="C9931" t="s">
        <v>14</v>
      </c>
      <c r="D9931" t="s">
        <v>27</v>
      </c>
      <c r="E9931" t="s">
        <v>781</v>
      </c>
      <c r="F9931" s="1">
        <v>43556.407962962963</v>
      </c>
      <c r="G9931">
        <v>3</v>
      </c>
      <c r="H9931">
        <v>45.49</v>
      </c>
      <c r="I9931">
        <v>136.47</v>
      </c>
      <c r="J9931">
        <v>18</v>
      </c>
      <c r="K9931" t="s">
        <v>1543</v>
      </c>
      <c r="L9931">
        <v>2019</v>
      </c>
      <c r="M9931">
        <v>4</v>
      </c>
    </row>
    <row r="9932" spans="1:13" x14ac:dyDescent="0.25">
      <c r="A9932">
        <v>989453</v>
      </c>
      <c r="B9932" t="s">
        <v>782</v>
      </c>
      <c r="C9932" t="s">
        <v>14</v>
      </c>
      <c r="D9932" t="s">
        <v>27</v>
      </c>
      <c r="E9932" t="s">
        <v>781</v>
      </c>
      <c r="F9932" s="1">
        <v>43573.520185185182</v>
      </c>
      <c r="G9932">
        <v>2</v>
      </c>
      <c r="H9932">
        <v>45.49</v>
      </c>
      <c r="I9932">
        <v>90.98</v>
      </c>
      <c r="J9932">
        <v>18</v>
      </c>
      <c r="K9932" t="s">
        <v>1543</v>
      </c>
      <c r="L9932">
        <v>2019</v>
      </c>
      <c r="M9932">
        <v>4</v>
      </c>
    </row>
    <row r="9933" spans="1:13" x14ac:dyDescent="0.25">
      <c r="A9933">
        <v>233360</v>
      </c>
      <c r="B9933" t="s">
        <v>780</v>
      </c>
      <c r="C9933" t="s">
        <v>14</v>
      </c>
      <c r="D9933" t="s">
        <v>15</v>
      </c>
      <c r="E9933" t="s">
        <v>781</v>
      </c>
      <c r="F9933" s="1">
        <v>43598.361574074072</v>
      </c>
      <c r="G9933">
        <v>3</v>
      </c>
      <c r="H9933">
        <v>22.13</v>
      </c>
      <c r="I9933">
        <v>66.39</v>
      </c>
      <c r="J9933">
        <v>18</v>
      </c>
      <c r="K9933" t="s">
        <v>1543</v>
      </c>
      <c r="L9933">
        <v>2019</v>
      </c>
      <c r="M9933">
        <v>5</v>
      </c>
    </row>
    <row r="9934" spans="1:13" x14ac:dyDescent="0.25">
      <c r="A9934">
        <v>233360</v>
      </c>
      <c r="B9934" t="s">
        <v>780</v>
      </c>
      <c r="C9934" t="s">
        <v>14</v>
      </c>
      <c r="D9934" t="s">
        <v>15</v>
      </c>
      <c r="E9934" t="s">
        <v>781</v>
      </c>
      <c r="F9934" s="1">
        <v>43605.414363425924</v>
      </c>
      <c r="G9934">
        <v>2</v>
      </c>
      <c r="H9934">
        <v>22.13</v>
      </c>
      <c r="I9934">
        <v>44.26</v>
      </c>
      <c r="J9934">
        <v>18</v>
      </c>
      <c r="K9934" t="s">
        <v>1543</v>
      </c>
      <c r="L9934">
        <v>2019</v>
      </c>
      <c r="M9934">
        <v>5</v>
      </c>
    </row>
    <row r="9935" spans="1:13" x14ac:dyDescent="0.25">
      <c r="A9935">
        <v>989453</v>
      </c>
      <c r="B9935" t="s">
        <v>782</v>
      </c>
      <c r="C9935" t="s">
        <v>14</v>
      </c>
      <c r="D9935" t="s">
        <v>27</v>
      </c>
      <c r="E9935" t="s">
        <v>781</v>
      </c>
      <c r="F9935" s="1">
        <v>43619.372534722221</v>
      </c>
      <c r="G9935">
        <v>2</v>
      </c>
      <c r="H9935">
        <v>46.38</v>
      </c>
      <c r="I9935">
        <v>92.76</v>
      </c>
      <c r="J9935">
        <v>18</v>
      </c>
      <c r="K9935" t="s">
        <v>1543</v>
      </c>
      <c r="L9935">
        <v>2019</v>
      </c>
      <c r="M9935">
        <v>6</v>
      </c>
    </row>
    <row r="9936" spans="1:13" x14ac:dyDescent="0.25">
      <c r="A9936">
        <v>233366</v>
      </c>
      <c r="B9936" t="s">
        <v>782</v>
      </c>
      <c r="C9936" t="s">
        <v>14</v>
      </c>
      <c r="D9936" t="s">
        <v>15</v>
      </c>
      <c r="E9936" t="s">
        <v>781</v>
      </c>
      <c r="F9936" s="1">
        <v>43647.421956018516</v>
      </c>
      <c r="G9936">
        <v>2</v>
      </c>
      <c r="H9936">
        <v>45.75</v>
      </c>
      <c r="I9936">
        <v>91.5</v>
      </c>
      <c r="J9936">
        <v>18</v>
      </c>
      <c r="K9936" t="s">
        <v>1543</v>
      </c>
      <c r="L9936">
        <v>2019</v>
      </c>
      <c r="M9936">
        <v>7</v>
      </c>
    </row>
    <row r="9937" spans="1:13" x14ac:dyDescent="0.25">
      <c r="A9937">
        <v>233366</v>
      </c>
      <c r="B9937" t="s">
        <v>782</v>
      </c>
      <c r="C9937" t="s">
        <v>14</v>
      </c>
      <c r="D9937" t="s">
        <v>15</v>
      </c>
      <c r="E9937" t="s">
        <v>781</v>
      </c>
      <c r="F9937" s="1">
        <v>43654.366527777776</v>
      </c>
      <c r="G9937">
        <v>2</v>
      </c>
      <c r="H9937">
        <v>45.75</v>
      </c>
      <c r="I9937">
        <v>91.5</v>
      </c>
      <c r="J9937">
        <v>18</v>
      </c>
      <c r="K9937" t="s">
        <v>1543</v>
      </c>
      <c r="L9937">
        <v>2019</v>
      </c>
      <c r="M9937">
        <v>7</v>
      </c>
    </row>
    <row r="9938" spans="1:13" x14ac:dyDescent="0.25">
      <c r="A9938">
        <v>233366</v>
      </c>
      <c r="B9938" t="s">
        <v>782</v>
      </c>
      <c r="C9938" t="s">
        <v>14</v>
      </c>
      <c r="D9938" t="s">
        <v>15</v>
      </c>
      <c r="E9938" t="s">
        <v>781</v>
      </c>
      <c r="F9938" s="1">
        <v>43661.41238425926</v>
      </c>
      <c r="G9938">
        <v>2</v>
      </c>
      <c r="H9938">
        <v>45.75</v>
      </c>
      <c r="I9938">
        <v>91.5</v>
      </c>
      <c r="J9938">
        <v>18</v>
      </c>
      <c r="K9938" t="s">
        <v>1543</v>
      </c>
      <c r="L9938">
        <v>2019</v>
      </c>
      <c r="M9938">
        <v>7</v>
      </c>
    </row>
    <row r="9939" spans="1:13" x14ac:dyDescent="0.25">
      <c r="A9939">
        <v>233366</v>
      </c>
      <c r="B9939" t="s">
        <v>782</v>
      </c>
      <c r="C9939" t="s">
        <v>14</v>
      </c>
      <c r="D9939" t="s">
        <v>15</v>
      </c>
      <c r="E9939" t="s">
        <v>781</v>
      </c>
      <c r="F9939" s="1">
        <v>43675.493275462963</v>
      </c>
      <c r="G9939">
        <v>1</v>
      </c>
      <c r="H9939">
        <v>45.75</v>
      </c>
      <c r="I9939">
        <v>45.75</v>
      </c>
      <c r="J9939">
        <v>18</v>
      </c>
      <c r="K9939" t="s">
        <v>1543</v>
      </c>
      <c r="L9939">
        <v>2019</v>
      </c>
      <c r="M9939">
        <v>7</v>
      </c>
    </row>
    <row r="9940" spans="1:13" x14ac:dyDescent="0.25">
      <c r="A9940">
        <v>233366</v>
      </c>
      <c r="B9940" t="s">
        <v>782</v>
      </c>
      <c r="C9940" t="s">
        <v>14</v>
      </c>
      <c r="D9940" t="s">
        <v>15</v>
      </c>
      <c r="E9940" t="s">
        <v>781</v>
      </c>
      <c r="F9940" s="1">
        <v>43682.418541666666</v>
      </c>
      <c r="G9940">
        <v>1</v>
      </c>
      <c r="H9940">
        <v>45.75</v>
      </c>
      <c r="I9940">
        <v>45.75</v>
      </c>
      <c r="J9940">
        <v>18</v>
      </c>
      <c r="K9940" t="s">
        <v>1543</v>
      </c>
      <c r="L9940">
        <v>2019</v>
      </c>
      <c r="M9940">
        <v>8</v>
      </c>
    </row>
    <row r="9941" spans="1:13" x14ac:dyDescent="0.25">
      <c r="A9941">
        <v>233366</v>
      </c>
      <c r="B9941" t="s">
        <v>782</v>
      </c>
      <c r="C9941" t="s">
        <v>14</v>
      </c>
      <c r="D9941" t="s">
        <v>15</v>
      </c>
      <c r="E9941" t="s">
        <v>781</v>
      </c>
      <c r="F9941" s="1">
        <v>43689.338796296295</v>
      </c>
      <c r="G9941">
        <v>2</v>
      </c>
      <c r="H9941">
        <v>45.75</v>
      </c>
      <c r="I9941">
        <v>91.5</v>
      </c>
      <c r="J9941">
        <v>18</v>
      </c>
      <c r="K9941" t="s">
        <v>1543</v>
      </c>
      <c r="L9941">
        <v>2019</v>
      </c>
      <c r="M9941">
        <v>8</v>
      </c>
    </row>
    <row r="9942" spans="1:13" x14ac:dyDescent="0.25">
      <c r="A9942">
        <v>233366</v>
      </c>
      <c r="B9942" t="s">
        <v>782</v>
      </c>
      <c r="C9942" t="s">
        <v>14</v>
      </c>
      <c r="D9942" t="s">
        <v>15</v>
      </c>
      <c r="E9942" t="s">
        <v>781</v>
      </c>
      <c r="F9942" s="1">
        <v>43731.422303240739</v>
      </c>
      <c r="G9942">
        <v>2</v>
      </c>
      <c r="H9942">
        <v>45.49</v>
      </c>
      <c r="I9942">
        <v>90.98</v>
      </c>
      <c r="J9942">
        <v>18</v>
      </c>
      <c r="K9942" t="s">
        <v>1543</v>
      </c>
      <c r="L9942">
        <v>2019</v>
      </c>
      <c r="M9942">
        <v>9</v>
      </c>
    </row>
    <row r="9943" spans="1:13" x14ac:dyDescent="0.25">
      <c r="A9943">
        <v>233366</v>
      </c>
      <c r="B9943" t="s">
        <v>782</v>
      </c>
      <c r="C9943" t="s">
        <v>14</v>
      </c>
      <c r="D9943" t="s">
        <v>15</v>
      </c>
      <c r="E9943" t="s">
        <v>781</v>
      </c>
      <c r="F9943" s="1">
        <v>43738.416145833333</v>
      </c>
      <c r="G9943">
        <v>5</v>
      </c>
      <c r="H9943">
        <v>45.49</v>
      </c>
      <c r="I9943">
        <v>227.45</v>
      </c>
      <c r="J9943">
        <v>18</v>
      </c>
      <c r="K9943" t="s">
        <v>1543</v>
      </c>
      <c r="L9943">
        <v>2019</v>
      </c>
      <c r="M9943">
        <v>9</v>
      </c>
    </row>
    <row r="9944" spans="1:13" x14ac:dyDescent="0.25">
      <c r="A9944">
        <v>233366</v>
      </c>
      <c r="B9944" t="s">
        <v>782</v>
      </c>
      <c r="C9944" t="s">
        <v>14</v>
      </c>
      <c r="D9944" t="s">
        <v>15</v>
      </c>
      <c r="E9944" t="s">
        <v>781</v>
      </c>
      <c r="F9944" s="1">
        <v>43752.472314814811</v>
      </c>
      <c r="G9944">
        <v>4</v>
      </c>
      <c r="H9944">
        <v>45.49</v>
      </c>
      <c r="I9944">
        <v>181.96</v>
      </c>
      <c r="J9944">
        <v>18</v>
      </c>
      <c r="K9944" t="s">
        <v>1543</v>
      </c>
      <c r="L9944">
        <v>2019</v>
      </c>
      <c r="M9944">
        <v>10</v>
      </c>
    </row>
    <row r="9945" spans="1:13" x14ac:dyDescent="0.25">
      <c r="A9945">
        <v>233366</v>
      </c>
      <c r="B9945" t="s">
        <v>782</v>
      </c>
      <c r="C9945" t="s">
        <v>14</v>
      </c>
      <c r="D9945" t="s">
        <v>15</v>
      </c>
      <c r="E9945" t="s">
        <v>781</v>
      </c>
      <c r="F9945" s="1">
        <v>43780.411469907405</v>
      </c>
      <c r="G9945">
        <v>2</v>
      </c>
      <c r="H9945">
        <v>45.49</v>
      </c>
      <c r="I9945">
        <v>90.98</v>
      </c>
      <c r="J9945">
        <v>18</v>
      </c>
      <c r="K9945" t="s">
        <v>1543</v>
      </c>
      <c r="L9945">
        <v>2019</v>
      </c>
      <c r="M9945">
        <v>11</v>
      </c>
    </row>
    <row r="9946" spans="1:13" x14ac:dyDescent="0.25">
      <c r="A9946">
        <v>233366</v>
      </c>
      <c r="B9946" t="s">
        <v>782</v>
      </c>
      <c r="C9946" t="s">
        <v>14</v>
      </c>
      <c r="D9946" t="s">
        <v>15</v>
      </c>
      <c r="E9946" t="s">
        <v>781</v>
      </c>
      <c r="F9946" s="1">
        <v>43808.420671296299</v>
      </c>
      <c r="G9946">
        <v>3</v>
      </c>
      <c r="H9946">
        <v>45.49</v>
      </c>
      <c r="I9946">
        <v>136.47</v>
      </c>
      <c r="J9946">
        <v>18</v>
      </c>
      <c r="K9946" t="s">
        <v>1543</v>
      </c>
      <c r="L9946">
        <v>2019</v>
      </c>
      <c r="M9946">
        <v>12</v>
      </c>
    </row>
    <row r="9947" spans="1:13" x14ac:dyDescent="0.25">
      <c r="A9947">
        <v>233366</v>
      </c>
      <c r="B9947" t="s">
        <v>782</v>
      </c>
      <c r="C9947" t="s">
        <v>14</v>
      </c>
      <c r="D9947" t="s">
        <v>15</v>
      </c>
      <c r="E9947" t="s">
        <v>781</v>
      </c>
      <c r="F9947" s="1">
        <v>43815.434791666667</v>
      </c>
      <c r="G9947">
        <v>3</v>
      </c>
      <c r="H9947">
        <v>45.49</v>
      </c>
      <c r="I9947">
        <v>136.47</v>
      </c>
      <c r="J9947">
        <v>18</v>
      </c>
      <c r="K9947" t="s">
        <v>1543</v>
      </c>
      <c r="L9947">
        <v>2019</v>
      </c>
      <c r="M9947">
        <v>12</v>
      </c>
    </row>
    <row r="9948" spans="1:13" x14ac:dyDescent="0.25">
      <c r="A9948">
        <v>844412</v>
      </c>
      <c r="B9948" t="s">
        <v>1337</v>
      </c>
      <c r="C9948" t="s">
        <v>14</v>
      </c>
      <c r="D9948" t="s">
        <v>15</v>
      </c>
      <c r="E9948" t="s">
        <v>1338</v>
      </c>
      <c r="F9948" s="1">
        <v>43773.418194444443</v>
      </c>
      <c r="G9948">
        <v>1</v>
      </c>
      <c r="H9948">
        <v>27.73</v>
      </c>
      <c r="I9948">
        <v>27.73</v>
      </c>
      <c r="J9948">
        <v>18</v>
      </c>
      <c r="K9948" t="s">
        <v>1543</v>
      </c>
      <c r="L9948">
        <v>2019</v>
      </c>
      <c r="M9948">
        <v>11</v>
      </c>
    </row>
    <row r="9949" spans="1:13" x14ac:dyDescent="0.25">
      <c r="A9949">
        <v>844412</v>
      </c>
      <c r="B9949" t="s">
        <v>1337</v>
      </c>
      <c r="C9949" t="s">
        <v>14</v>
      </c>
      <c r="D9949" t="s">
        <v>15</v>
      </c>
      <c r="E9949" t="s">
        <v>1338</v>
      </c>
      <c r="F9949" s="1">
        <v>43773.418194444443</v>
      </c>
      <c r="G9949">
        <v>1</v>
      </c>
      <c r="H9949">
        <v>27.73</v>
      </c>
      <c r="I9949">
        <v>27.73</v>
      </c>
      <c r="J9949">
        <v>18</v>
      </c>
      <c r="K9949" t="s">
        <v>1543</v>
      </c>
      <c r="L9949">
        <v>2019</v>
      </c>
      <c r="M9949">
        <v>11</v>
      </c>
    </row>
    <row r="9950" spans="1:13" x14ac:dyDescent="0.25">
      <c r="A9950">
        <v>113703</v>
      </c>
      <c r="B9950" t="s">
        <v>1815</v>
      </c>
      <c r="C9950" t="s">
        <v>14</v>
      </c>
      <c r="D9950" t="s">
        <v>27</v>
      </c>
      <c r="E9950" t="s">
        <v>18</v>
      </c>
      <c r="F9950" s="1">
        <v>43361.485023148147</v>
      </c>
      <c r="G9950">
        <v>1</v>
      </c>
      <c r="H9950">
        <v>174.38</v>
      </c>
      <c r="I9950">
        <v>174.38</v>
      </c>
      <c r="J9950">
        <v>18</v>
      </c>
      <c r="K9950" t="s">
        <v>1543</v>
      </c>
      <c r="L9950">
        <v>2018</v>
      </c>
      <c r="M9950">
        <v>9</v>
      </c>
    </row>
    <row r="9951" spans="1:13" x14ac:dyDescent="0.25">
      <c r="A9951">
        <v>846141</v>
      </c>
      <c r="B9951" t="s">
        <v>784</v>
      </c>
      <c r="C9951" t="s">
        <v>14</v>
      </c>
      <c r="D9951" t="s">
        <v>15</v>
      </c>
      <c r="E9951" t="s">
        <v>783</v>
      </c>
      <c r="F9951" s="1">
        <v>42758.432291666664</v>
      </c>
      <c r="G9951">
        <v>1</v>
      </c>
      <c r="H9951">
        <v>292.38</v>
      </c>
      <c r="I9951">
        <v>292.38</v>
      </c>
      <c r="J9951">
        <v>18</v>
      </c>
      <c r="K9951" t="s">
        <v>1543</v>
      </c>
      <c r="L9951">
        <v>2017</v>
      </c>
      <c r="M9951">
        <v>1</v>
      </c>
    </row>
    <row r="9952" spans="1:13" x14ac:dyDescent="0.25">
      <c r="A9952">
        <v>846141</v>
      </c>
      <c r="B9952" t="s">
        <v>784</v>
      </c>
      <c r="C9952" t="s">
        <v>14</v>
      </c>
      <c r="D9952" t="s">
        <v>15</v>
      </c>
      <c r="E9952" t="s">
        <v>783</v>
      </c>
      <c r="F9952" s="1">
        <v>42961.396134259259</v>
      </c>
      <c r="G9952">
        <v>1</v>
      </c>
      <c r="H9952">
        <v>290.39</v>
      </c>
      <c r="I9952">
        <v>290.39</v>
      </c>
      <c r="J9952">
        <v>18</v>
      </c>
      <c r="K9952" t="s">
        <v>1543</v>
      </c>
      <c r="L9952">
        <v>2017</v>
      </c>
      <c r="M9952">
        <v>8</v>
      </c>
    </row>
    <row r="9953" spans="1:13" x14ac:dyDescent="0.25">
      <c r="A9953">
        <v>157139</v>
      </c>
      <c r="B9953" t="s">
        <v>1339</v>
      </c>
      <c r="C9953" t="s">
        <v>14</v>
      </c>
      <c r="D9953" t="s">
        <v>15</v>
      </c>
      <c r="E9953" t="s">
        <v>1340</v>
      </c>
      <c r="F9953" s="1">
        <v>42832.564039351855</v>
      </c>
      <c r="G9953">
        <v>1</v>
      </c>
      <c r="H9953">
        <v>65.7</v>
      </c>
      <c r="I9953">
        <v>65.7</v>
      </c>
      <c r="J9953">
        <v>18</v>
      </c>
      <c r="K9953" t="s">
        <v>1543</v>
      </c>
      <c r="L9953">
        <v>2017</v>
      </c>
      <c r="M9953">
        <v>4</v>
      </c>
    </row>
    <row r="9954" spans="1:13" x14ac:dyDescent="0.25">
      <c r="A9954">
        <v>849578</v>
      </c>
      <c r="B9954" t="s">
        <v>785</v>
      </c>
      <c r="C9954" t="s">
        <v>14</v>
      </c>
      <c r="D9954" t="s">
        <v>15</v>
      </c>
      <c r="E9954" t="s">
        <v>786</v>
      </c>
      <c r="F9954" s="1">
        <v>43112.534861111111</v>
      </c>
      <c r="G9954">
        <v>1</v>
      </c>
      <c r="H9954">
        <v>69.56</v>
      </c>
      <c r="I9954">
        <v>69.56</v>
      </c>
      <c r="J9954">
        <v>18</v>
      </c>
      <c r="K9954" t="s">
        <v>1543</v>
      </c>
      <c r="L9954">
        <v>2018</v>
      </c>
      <c r="M9954">
        <v>1</v>
      </c>
    </row>
    <row r="9955" spans="1:13" x14ac:dyDescent="0.25">
      <c r="A9955">
        <v>849578</v>
      </c>
      <c r="B9955" t="s">
        <v>785</v>
      </c>
      <c r="C9955" t="s">
        <v>14</v>
      </c>
      <c r="D9955" t="s">
        <v>15</v>
      </c>
      <c r="E9955" t="s">
        <v>786</v>
      </c>
      <c r="F9955" s="1">
        <v>43129.317175925928</v>
      </c>
      <c r="G9955">
        <v>1</v>
      </c>
      <c r="H9955">
        <v>69.56</v>
      </c>
      <c r="I9955">
        <v>69.56</v>
      </c>
      <c r="J9955">
        <v>18</v>
      </c>
      <c r="K9955" t="s">
        <v>1543</v>
      </c>
      <c r="L9955">
        <v>2018</v>
      </c>
      <c r="M9955">
        <v>1</v>
      </c>
    </row>
    <row r="9956" spans="1:13" x14ac:dyDescent="0.25">
      <c r="A9956">
        <v>849578</v>
      </c>
      <c r="B9956" t="s">
        <v>785</v>
      </c>
      <c r="C9956" t="s">
        <v>14</v>
      </c>
      <c r="D9956" t="s">
        <v>15</v>
      </c>
      <c r="E9956" t="s">
        <v>786</v>
      </c>
      <c r="F9956" s="1">
        <v>43136.401342592595</v>
      </c>
      <c r="G9956">
        <v>1</v>
      </c>
      <c r="H9956">
        <v>69.56</v>
      </c>
      <c r="I9956">
        <v>69.56</v>
      </c>
      <c r="J9956">
        <v>18</v>
      </c>
      <c r="K9956" t="s">
        <v>1543</v>
      </c>
      <c r="L9956">
        <v>2018</v>
      </c>
      <c r="M9956">
        <v>2</v>
      </c>
    </row>
    <row r="9957" spans="1:13" x14ac:dyDescent="0.25">
      <c r="A9957">
        <v>149483</v>
      </c>
      <c r="B9957" t="s">
        <v>787</v>
      </c>
      <c r="C9957" t="s">
        <v>14</v>
      </c>
      <c r="D9957" t="s">
        <v>15</v>
      </c>
      <c r="E9957" t="s">
        <v>786</v>
      </c>
      <c r="F9957" s="1">
        <v>43353.40792824074</v>
      </c>
      <c r="G9957">
        <v>1</v>
      </c>
      <c r="H9957">
        <v>137.76</v>
      </c>
      <c r="I9957">
        <v>137.76</v>
      </c>
      <c r="J9957">
        <v>18</v>
      </c>
      <c r="K9957" t="s">
        <v>1543</v>
      </c>
      <c r="L9957">
        <v>2018</v>
      </c>
      <c r="M9957">
        <v>9</v>
      </c>
    </row>
    <row r="9958" spans="1:13" x14ac:dyDescent="0.25">
      <c r="A9958">
        <v>849578</v>
      </c>
      <c r="B9958" t="s">
        <v>785</v>
      </c>
      <c r="C9958" t="s">
        <v>14</v>
      </c>
      <c r="D9958" t="s">
        <v>15</v>
      </c>
      <c r="E9958" t="s">
        <v>786</v>
      </c>
      <c r="F9958" s="1">
        <v>43388.344444444447</v>
      </c>
      <c r="G9958">
        <v>1</v>
      </c>
      <c r="H9958">
        <v>68.88</v>
      </c>
      <c r="I9958">
        <v>68.88</v>
      </c>
      <c r="J9958">
        <v>18</v>
      </c>
      <c r="K9958" t="s">
        <v>1543</v>
      </c>
      <c r="L9958">
        <v>2018</v>
      </c>
      <c r="M9958">
        <v>10</v>
      </c>
    </row>
    <row r="9959" spans="1:13" x14ac:dyDescent="0.25">
      <c r="A9959">
        <v>849578</v>
      </c>
      <c r="B9959" t="s">
        <v>785</v>
      </c>
      <c r="C9959" t="s">
        <v>14</v>
      </c>
      <c r="D9959" t="s">
        <v>15</v>
      </c>
      <c r="E9959" t="s">
        <v>786</v>
      </c>
      <c r="F9959" s="1">
        <v>43437.50885416667</v>
      </c>
      <c r="G9959">
        <v>1</v>
      </c>
      <c r="H9959">
        <v>68.88</v>
      </c>
      <c r="I9959">
        <v>68.88</v>
      </c>
      <c r="J9959">
        <v>18</v>
      </c>
      <c r="K9959" t="s">
        <v>1543</v>
      </c>
      <c r="L9959">
        <v>2018</v>
      </c>
      <c r="M9959">
        <v>12</v>
      </c>
    </row>
    <row r="9960" spans="1:13" x14ac:dyDescent="0.25">
      <c r="A9960">
        <v>149483</v>
      </c>
      <c r="B9960" t="s">
        <v>787</v>
      </c>
      <c r="C9960" t="s">
        <v>14</v>
      </c>
      <c r="D9960" t="s">
        <v>15</v>
      </c>
      <c r="E9960" t="s">
        <v>786</v>
      </c>
      <c r="F9960" s="1">
        <v>43773.418194444443</v>
      </c>
      <c r="G9960">
        <v>1</v>
      </c>
      <c r="H9960">
        <v>138.94999999999999</v>
      </c>
      <c r="I9960">
        <v>138.94999999999999</v>
      </c>
      <c r="J9960">
        <v>18</v>
      </c>
      <c r="K9960" t="s">
        <v>1543</v>
      </c>
      <c r="L9960">
        <v>2019</v>
      </c>
      <c r="M9960">
        <v>11</v>
      </c>
    </row>
    <row r="9961" spans="1:13" x14ac:dyDescent="0.25">
      <c r="A9961">
        <v>992504</v>
      </c>
      <c r="B9961" t="s">
        <v>1816</v>
      </c>
      <c r="C9961" t="s">
        <v>14</v>
      </c>
      <c r="D9961" t="s">
        <v>15</v>
      </c>
      <c r="E9961" t="s">
        <v>1141</v>
      </c>
      <c r="F9961" s="1">
        <v>43354.536689814813</v>
      </c>
      <c r="G9961">
        <v>1</v>
      </c>
      <c r="H9961">
        <v>1491.06</v>
      </c>
      <c r="I9961">
        <v>1491.06</v>
      </c>
      <c r="J9961">
        <v>18</v>
      </c>
      <c r="K9961" t="s">
        <v>1543</v>
      </c>
      <c r="L9961">
        <v>2018</v>
      </c>
      <c r="M9961">
        <v>9</v>
      </c>
    </row>
    <row r="9962" spans="1:13" x14ac:dyDescent="0.25">
      <c r="A9962">
        <v>987698</v>
      </c>
      <c r="B9962" t="s">
        <v>1342</v>
      </c>
      <c r="C9962" t="s">
        <v>14</v>
      </c>
      <c r="D9962" t="s">
        <v>15</v>
      </c>
      <c r="E9962" t="s">
        <v>1141</v>
      </c>
      <c r="F9962" s="1">
        <v>43045.410370370373</v>
      </c>
      <c r="G9962">
        <v>1</v>
      </c>
      <c r="H9962">
        <v>2039.88</v>
      </c>
      <c r="I9962">
        <v>2039.88</v>
      </c>
      <c r="J9962">
        <v>18</v>
      </c>
      <c r="K9962" t="s">
        <v>1543</v>
      </c>
      <c r="L9962">
        <v>2017</v>
      </c>
      <c r="M9962">
        <v>11</v>
      </c>
    </row>
    <row r="9963" spans="1:13" x14ac:dyDescent="0.25">
      <c r="A9963">
        <v>987698</v>
      </c>
      <c r="B9963" t="s">
        <v>1342</v>
      </c>
      <c r="C9963" t="s">
        <v>14</v>
      </c>
      <c r="D9963" t="s">
        <v>15</v>
      </c>
      <c r="E9963" t="s">
        <v>1141</v>
      </c>
      <c r="F9963" s="1">
        <v>43199.416284722225</v>
      </c>
      <c r="G9963">
        <v>1</v>
      </c>
      <c r="H9963">
        <v>2039.69</v>
      </c>
      <c r="I9963">
        <v>2039.69</v>
      </c>
      <c r="J9963">
        <v>18</v>
      </c>
      <c r="K9963" t="s">
        <v>1543</v>
      </c>
      <c r="L9963">
        <v>2018</v>
      </c>
      <c r="M9963">
        <v>4</v>
      </c>
    </row>
    <row r="9964" spans="1:13" x14ac:dyDescent="0.25">
      <c r="A9964">
        <v>987698</v>
      </c>
      <c r="B9964" t="s">
        <v>1342</v>
      </c>
      <c r="C9964" t="s">
        <v>14</v>
      </c>
      <c r="D9964" t="s">
        <v>15</v>
      </c>
      <c r="E9964" t="s">
        <v>1141</v>
      </c>
      <c r="F9964" s="1">
        <v>43206.416689814818</v>
      </c>
      <c r="G9964">
        <v>1</v>
      </c>
      <c r="H9964">
        <v>2057.88</v>
      </c>
      <c r="I9964">
        <v>2057.88</v>
      </c>
      <c r="J9964">
        <v>18</v>
      </c>
      <c r="K9964" t="s">
        <v>1543</v>
      </c>
      <c r="L9964">
        <v>2018</v>
      </c>
      <c r="M9964">
        <v>4</v>
      </c>
    </row>
    <row r="9965" spans="1:13" x14ac:dyDescent="0.25">
      <c r="A9965">
        <v>987698</v>
      </c>
      <c r="B9965" t="s">
        <v>1342</v>
      </c>
      <c r="C9965" t="s">
        <v>14</v>
      </c>
      <c r="D9965" t="s">
        <v>15</v>
      </c>
      <c r="E9965" t="s">
        <v>1141</v>
      </c>
      <c r="F9965" s="1">
        <v>43290.313692129632</v>
      </c>
      <c r="G9965">
        <v>2</v>
      </c>
      <c r="H9965">
        <v>2181.5100000000002</v>
      </c>
      <c r="I9965">
        <v>4363.0200000000004</v>
      </c>
      <c r="J9965">
        <v>18</v>
      </c>
      <c r="K9965" t="s">
        <v>1543</v>
      </c>
      <c r="L9965">
        <v>2018</v>
      </c>
      <c r="M9965">
        <v>7</v>
      </c>
    </row>
    <row r="9966" spans="1:13" x14ac:dyDescent="0.25">
      <c r="A9966">
        <v>987698</v>
      </c>
      <c r="B9966" t="s">
        <v>1342</v>
      </c>
      <c r="C9966" t="s">
        <v>14</v>
      </c>
      <c r="D9966" t="s">
        <v>15</v>
      </c>
      <c r="E9966" t="s">
        <v>1141</v>
      </c>
      <c r="F9966" s="1">
        <v>43382.454571759263</v>
      </c>
      <c r="G9966">
        <v>1</v>
      </c>
      <c r="H9966">
        <v>2181.5100000000002</v>
      </c>
      <c r="I9966">
        <v>2181.5100000000002</v>
      </c>
      <c r="J9966">
        <v>18</v>
      </c>
      <c r="K9966" t="s">
        <v>1543</v>
      </c>
      <c r="L9966">
        <v>2018</v>
      </c>
      <c r="M9966">
        <v>10</v>
      </c>
    </row>
    <row r="9967" spans="1:13" x14ac:dyDescent="0.25">
      <c r="A9967">
        <v>987698</v>
      </c>
      <c r="B9967" t="s">
        <v>1342</v>
      </c>
      <c r="C9967" t="s">
        <v>14</v>
      </c>
      <c r="D9967" t="s">
        <v>15</v>
      </c>
      <c r="E9967" t="s">
        <v>1141</v>
      </c>
      <c r="F9967" s="1">
        <v>43388.344444444447</v>
      </c>
      <c r="G9967">
        <v>1</v>
      </c>
      <c r="H9967">
        <v>2181.5100000000002</v>
      </c>
      <c r="I9967">
        <v>2181.5100000000002</v>
      </c>
      <c r="J9967">
        <v>18</v>
      </c>
      <c r="K9967" t="s">
        <v>1543</v>
      </c>
      <c r="L9967">
        <v>2018</v>
      </c>
      <c r="M9967">
        <v>10</v>
      </c>
    </row>
    <row r="9968" spans="1:13" x14ac:dyDescent="0.25">
      <c r="A9968">
        <v>987698</v>
      </c>
      <c r="B9968" t="s">
        <v>1342</v>
      </c>
      <c r="C9968" t="s">
        <v>14</v>
      </c>
      <c r="D9968" t="s">
        <v>15</v>
      </c>
      <c r="E9968" t="s">
        <v>1141</v>
      </c>
      <c r="F9968" s="1">
        <v>43389.437361111108</v>
      </c>
      <c r="G9968">
        <v>2</v>
      </c>
      <c r="H9968">
        <v>2181.5100000000002</v>
      </c>
      <c r="I9968">
        <v>4363.0200000000004</v>
      </c>
      <c r="J9968">
        <v>18</v>
      </c>
      <c r="K9968" t="s">
        <v>1543</v>
      </c>
      <c r="L9968">
        <v>2018</v>
      </c>
      <c r="M9968">
        <v>10</v>
      </c>
    </row>
    <row r="9969" spans="1:13" x14ac:dyDescent="0.25">
      <c r="A9969">
        <v>987698</v>
      </c>
      <c r="B9969" t="s">
        <v>1342</v>
      </c>
      <c r="C9969" t="s">
        <v>14</v>
      </c>
      <c r="D9969" t="s">
        <v>15</v>
      </c>
      <c r="E9969" t="s">
        <v>1141</v>
      </c>
      <c r="F9969" s="1">
        <v>43398.511273148149</v>
      </c>
      <c r="G9969">
        <v>2</v>
      </c>
      <c r="H9969">
        <v>2181.7199999999998</v>
      </c>
      <c r="I9969">
        <v>4363.4399999999996</v>
      </c>
      <c r="J9969">
        <v>18</v>
      </c>
      <c r="K9969" t="s">
        <v>1543</v>
      </c>
      <c r="L9969">
        <v>2018</v>
      </c>
      <c r="M9969">
        <v>10</v>
      </c>
    </row>
    <row r="9970" spans="1:13" x14ac:dyDescent="0.25">
      <c r="A9970">
        <v>987698</v>
      </c>
      <c r="B9970" t="s">
        <v>1342</v>
      </c>
      <c r="C9970" t="s">
        <v>14</v>
      </c>
      <c r="D9970" t="s">
        <v>15</v>
      </c>
      <c r="E9970" t="s">
        <v>1141</v>
      </c>
      <c r="F9970" s="1">
        <v>43627.598414351851</v>
      </c>
      <c r="G9970">
        <v>1</v>
      </c>
      <c r="H9970">
        <v>2179.58</v>
      </c>
      <c r="I9970">
        <v>2179.58</v>
      </c>
      <c r="J9970">
        <v>18</v>
      </c>
      <c r="K9970" t="s">
        <v>1543</v>
      </c>
      <c r="L9970">
        <v>2019</v>
      </c>
      <c r="M9970">
        <v>6</v>
      </c>
    </row>
    <row r="9971" spans="1:13" x14ac:dyDescent="0.25">
      <c r="A9971">
        <v>988071</v>
      </c>
      <c r="B9971" t="s">
        <v>1343</v>
      </c>
      <c r="C9971" t="s">
        <v>14</v>
      </c>
      <c r="D9971" t="s">
        <v>15</v>
      </c>
      <c r="E9971" t="s">
        <v>1141</v>
      </c>
      <c r="F9971" s="1">
        <v>42828.419872685183</v>
      </c>
      <c r="G9971">
        <v>1</v>
      </c>
      <c r="H9971">
        <v>2679.14</v>
      </c>
      <c r="I9971">
        <v>2679.14</v>
      </c>
      <c r="J9971">
        <v>18</v>
      </c>
      <c r="K9971" t="s">
        <v>1543</v>
      </c>
      <c r="L9971">
        <v>2017</v>
      </c>
      <c r="M9971">
        <v>4</v>
      </c>
    </row>
    <row r="9972" spans="1:13" x14ac:dyDescent="0.25">
      <c r="A9972">
        <v>988071</v>
      </c>
      <c r="B9972" t="s">
        <v>1343</v>
      </c>
      <c r="C9972" t="s">
        <v>14</v>
      </c>
      <c r="D9972" t="s">
        <v>15</v>
      </c>
      <c r="E9972" t="s">
        <v>1141</v>
      </c>
      <c r="F9972" s="1">
        <v>42857.338472222225</v>
      </c>
      <c r="G9972">
        <v>1</v>
      </c>
      <c r="H9972">
        <v>2679.14</v>
      </c>
      <c r="I9972">
        <v>2679.14</v>
      </c>
      <c r="J9972">
        <v>18</v>
      </c>
      <c r="K9972" t="s">
        <v>1543</v>
      </c>
      <c r="L9972">
        <v>2017</v>
      </c>
      <c r="M9972">
        <v>5</v>
      </c>
    </row>
    <row r="9973" spans="1:13" x14ac:dyDescent="0.25">
      <c r="A9973">
        <v>988071</v>
      </c>
      <c r="B9973" t="s">
        <v>1343</v>
      </c>
      <c r="C9973" t="s">
        <v>14</v>
      </c>
      <c r="D9973" t="s">
        <v>15</v>
      </c>
      <c r="E9973" t="s">
        <v>1141</v>
      </c>
      <c r="F9973" s="1">
        <v>43045.410370370373</v>
      </c>
      <c r="G9973">
        <v>1</v>
      </c>
      <c r="H9973">
        <v>2679.14</v>
      </c>
      <c r="I9973">
        <v>2679.14</v>
      </c>
      <c r="J9973">
        <v>18</v>
      </c>
      <c r="K9973" t="s">
        <v>1543</v>
      </c>
      <c r="L9973">
        <v>2017</v>
      </c>
      <c r="M9973">
        <v>11</v>
      </c>
    </row>
    <row r="9974" spans="1:13" x14ac:dyDescent="0.25">
      <c r="A9974">
        <v>988071</v>
      </c>
      <c r="B9974" t="s">
        <v>1343</v>
      </c>
      <c r="C9974" t="s">
        <v>14</v>
      </c>
      <c r="D9974" t="s">
        <v>15</v>
      </c>
      <c r="E9974" t="s">
        <v>1141</v>
      </c>
      <c r="F9974" s="1">
        <v>43059.417500000003</v>
      </c>
      <c r="G9974">
        <v>2</v>
      </c>
      <c r="H9974">
        <v>2679.14</v>
      </c>
      <c r="I9974">
        <v>5358.28</v>
      </c>
      <c r="J9974">
        <v>18</v>
      </c>
      <c r="K9974" t="s">
        <v>1543</v>
      </c>
      <c r="L9974">
        <v>2017</v>
      </c>
      <c r="M9974">
        <v>11</v>
      </c>
    </row>
    <row r="9975" spans="1:13" x14ac:dyDescent="0.25">
      <c r="A9975">
        <v>988071</v>
      </c>
      <c r="B9975" t="s">
        <v>1343</v>
      </c>
      <c r="C9975" t="s">
        <v>14</v>
      </c>
      <c r="D9975" t="s">
        <v>15</v>
      </c>
      <c r="E9975" t="s">
        <v>1141</v>
      </c>
      <c r="F9975" s="1">
        <v>43098.349722222221</v>
      </c>
      <c r="G9975">
        <v>3</v>
      </c>
      <c r="H9975">
        <v>2694.88</v>
      </c>
      <c r="I9975">
        <v>8084.64</v>
      </c>
      <c r="J9975">
        <v>18</v>
      </c>
      <c r="K9975" t="s">
        <v>1543</v>
      </c>
      <c r="L9975">
        <v>2017</v>
      </c>
      <c r="M9975">
        <v>12</v>
      </c>
    </row>
    <row r="9976" spans="1:13" x14ac:dyDescent="0.25">
      <c r="A9976">
        <v>988071</v>
      </c>
      <c r="B9976" t="s">
        <v>1343</v>
      </c>
      <c r="C9976" t="s">
        <v>14</v>
      </c>
      <c r="D9976" t="s">
        <v>15</v>
      </c>
      <c r="E9976" t="s">
        <v>1141</v>
      </c>
      <c r="F9976" s="1">
        <v>43398.593622685185</v>
      </c>
      <c r="G9976">
        <v>1</v>
      </c>
      <c r="H9976">
        <v>2919.06</v>
      </c>
      <c r="I9976">
        <v>2919.06</v>
      </c>
      <c r="J9976">
        <v>18</v>
      </c>
      <c r="K9976" t="s">
        <v>1543</v>
      </c>
      <c r="L9976">
        <v>2018</v>
      </c>
      <c r="M9976">
        <v>10</v>
      </c>
    </row>
    <row r="9977" spans="1:13" x14ac:dyDescent="0.25">
      <c r="A9977">
        <v>988071</v>
      </c>
      <c r="B9977" t="s">
        <v>1343</v>
      </c>
      <c r="C9977" t="s">
        <v>14</v>
      </c>
      <c r="D9977" t="s">
        <v>15</v>
      </c>
      <c r="E9977" t="s">
        <v>1141</v>
      </c>
      <c r="F9977" s="1">
        <v>43472.435034722221</v>
      </c>
      <c r="G9977">
        <v>1</v>
      </c>
      <c r="H9977">
        <v>2893.24</v>
      </c>
      <c r="I9977">
        <v>2893.24</v>
      </c>
      <c r="J9977">
        <v>18</v>
      </c>
      <c r="K9977" t="s">
        <v>1543</v>
      </c>
      <c r="L9977">
        <v>2019</v>
      </c>
      <c r="M9977">
        <v>1</v>
      </c>
    </row>
    <row r="9978" spans="1:13" x14ac:dyDescent="0.25">
      <c r="A9978">
        <v>988071</v>
      </c>
      <c r="B9978" t="s">
        <v>1343</v>
      </c>
      <c r="C9978" t="s">
        <v>14</v>
      </c>
      <c r="D9978" t="s">
        <v>15</v>
      </c>
      <c r="E9978" t="s">
        <v>1141</v>
      </c>
      <c r="F9978" s="1">
        <v>43489.459328703706</v>
      </c>
      <c r="G9978">
        <v>1</v>
      </c>
      <c r="H9978">
        <v>2893.24</v>
      </c>
      <c r="I9978">
        <v>2893.24</v>
      </c>
      <c r="J9978">
        <v>18</v>
      </c>
      <c r="K9978" t="s">
        <v>1543</v>
      </c>
      <c r="L9978">
        <v>2019</v>
      </c>
      <c r="M9978">
        <v>1</v>
      </c>
    </row>
    <row r="9979" spans="1:13" x14ac:dyDescent="0.25">
      <c r="A9979">
        <v>988071</v>
      </c>
      <c r="B9979" t="s">
        <v>1343</v>
      </c>
      <c r="C9979" t="s">
        <v>14</v>
      </c>
      <c r="D9979" t="s">
        <v>15</v>
      </c>
      <c r="E9979" t="s">
        <v>1141</v>
      </c>
      <c r="F9979" s="1">
        <v>43815.434791666667</v>
      </c>
      <c r="G9979">
        <v>1</v>
      </c>
      <c r="H9979">
        <v>2893.24</v>
      </c>
      <c r="I9979">
        <v>2893.24</v>
      </c>
      <c r="J9979">
        <v>18</v>
      </c>
      <c r="K9979" t="s">
        <v>1543</v>
      </c>
      <c r="L9979">
        <v>2019</v>
      </c>
      <c r="M9979">
        <v>12</v>
      </c>
    </row>
    <row r="9980" spans="1:13" x14ac:dyDescent="0.25">
      <c r="A9980">
        <v>988071</v>
      </c>
      <c r="B9980" t="s">
        <v>1343</v>
      </c>
      <c r="C9980" t="s">
        <v>14</v>
      </c>
      <c r="D9980" t="s">
        <v>15</v>
      </c>
      <c r="E9980" t="s">
        <v>1141</v>
      </c>
      <c r="F9980" s="1">
        <v>43815.599317129629</v>
      </c>
      <c r="G9980">
        <v>1</v>
      </c>
      <c r="H9980">
        <v>2919.06</v>
      </c>
      <c r="I9980">
        <v>2919.06</v>
      </c>
      <c r="J9980">
        <v>18</v>
      </c>
      <c r="K9980" t="s">
        <v>1543</v>
      </c>
      <c r="L9980">
        <v>2019</v>
      </c>
      <c r="M9980">
        <v>12</v>
      </c>
    </row>
    <row r="9981" spans="1:13" x14ac:dyDescent="0.25">
      <c r="A9981">
        <v>125937</v>
      </c>
      <c r="B9981" t="s">
        <v>1344</v>
      </c>
      <c r="C9981" t="s">
        <v>14</v>
      </c>
      <c r="D9981" t="s">
        <v>15</v>
      </c>
      <c r="E9981" t="s">
        <v>1141</v>
      </c>
      <c r="F9981" s="1">
        <v>43059.417500000003</v>
      </c>
      <c r="G9981">
        <v>2</v>
      </c>
      <c r="H9981">
        <v>463.28</v>
      </c>
      <c r="I9981">
        <v>926.56</v>
      </c>
      <c r="J9981">
        <v>18</v>
      </c>
      <c r="K9981" t="s">
        <v>1543</v>
      </c>
      <c r="L9981">
        <v>2017</v>
      </c>
      <c r="M9981">
        <v>11</v>
      </c>
    </row>
    <row r="9982" spans="1:13" x14ac:dyDescent="0.25">
      <c r="A9982">
        <v>125937</v>
      </c>
      <c r="B9982" t="s">
        <v>1344</v>
      </c>
      <c r="C9982" t="s">
        <v>14</v>
      </c>
      <c r="D9982" t="s">
        <v>15</v>
      </c>
      <c r="E9982" t="s">
        <v>1141</v>
      </c>
      <c r="F9982" s="1">
        <v>43374.413958333331</v>
      </c>
      <c r="G9982">
        <v>1</v>
      </c>
      <c r="H9982">
        <v>462.78</v>
      </c>
      <c r="I9982">
        <v>462.78</v>
      </c>
      <c r="J9982">
        <v>18</v>
      </c>
      <c r="K9982" t="s">
        <v>1543</v>
      </c>
      <c r="L9982">
        <v>2018</v>
      </c>
      <c r="M9982">
        <v>10</v>
      </c>
    </row>
    <row r="9983" spans="1:13" x14ac:dyDescent="0.25">
      <c r="A9983">
        <v>125937</v>
      </c>
      <c r="B9983" t="s">
        <v>1344</v>
      </c>
      <c r="C9983" t="s">
        <v>14</v>
      </c>
      <c r="D9983" t="s">
        <v>15</v>
      </c>
      <c r="E9983" t="s">
        <v>1141</v>
      </c>
      <c r="F9983" s="1">
        <v>43374.413958333331</v>
      </c>
      <c r="G9983">
        <v>3</v>
      </c>
      <c r="H9983">
        <v>462.78</v>
      </c>
      <c r="I9983">
        <v>1388.34</v>
      </c>
      <c r="J9983">
        <v>18</v>
      </c>
      <c r="K9983" t="s">
        <v>1543</v>
      </c>
      <c r="L9983">
        <v>2018</v>
      </c>
      <c r="M9983">
        <v>10</v>
      </c>
    </row>
    <row r="9984" spans="1:13" x14ac:dyDescent="0.25">
      <c r="A9984">
        <v>125919</v>
      </c>
      <c r="B9984" t="s">
        <v>1345</v>
      </c>
      <c r="C9984" t="s">
        <v>14</v>
      </c>
      <c r="D9984" t="s">
        <v>15</v>
      </c>
      <c r="E9984" t="s">
        <v>1141</v>
      </c>
      <c r="F9984" s="1">
        <v>42772.547615740739</v>
      </c>
      <c r="G9984">
        <v>2</v>
      </c>
      <c r="H9984">
        <v>272.75</v>
      </c>
      <c r="I9984">
        <v>545.5</v>
      </c>
      <c r="J9984">
        <v>18</v>
      </c>
      <c r="K9984" t="s">
        <v>1543</v>
      </c>
      <c r="L9984">
        <v>2017</v>
      </c>
      <c r="M9984">
        <v>2</v>
      </c>
    </row>
    <row r="9985" spans="1:13" x14ac:dyDescent="0.25">
      <c r="A9985">
        <v>125919</v>
      </c>
      <c r="B9985" t="s">
        <v>1345</v>
      </c>
      <c r="C9985" t="s">
        <v>14</v>
      </c>
      <c r="D9985" t="s">
        <v>15</v>
      </c>
      <c r="E9985" t="s">
        <v>1141</v>
      </c>
      <c r="F9985" s="1">
        <v>42779.460648148146</v>
      </c>
      <c r="G9985">
        <v>3</v>
      </c>
      <c r="H9985">
        <v>272.75</v>
      </c>
      <c r="I9985">
        <v>818.25</v>
      </c>
      <c r="J9985">
        <v>18</v>
      </c>
      <c r="K9985" t="s">
        <v>1543</v>
      </c>
      <c r="L9985">
        <v>2017</v>
      </c>
      <c r="M9985">
        <v>2</v>
      </c>
    </row>
    <row r="9986" spans="1:13" x14ac:dyDescent="0.25">
      <c r="A9986">
        <v>125918</v>
      </c>
      <c r="B9986" t="s">
        <v>1817</v>
      </c>
      <c r="C9986" t="s">
        <v>14</v>
      </c>
      <c r="D9986" t="s">
        <v>15</v>
      </c>
      <c r="E9986" t="s">
        <v>1141</v>
      </c>
      <c r="F9986" s="1">
        <v>42800.413576388892</v>
      </c>
      <c r="G9986">
        <v>1</v>
      </c>
      <c r="H9986">
        <v>195.79</v>
      </c>
      <c r="I9986">
        <v>195.79</v>
      </c>
      <c r="J9986">
        <v>18</v>
      </c>
      <c r="K9986" t="s">
        <v>1543</v>
      </c>
      <c r="L9986">
        <v>2017</v>
      </c>
      <c r="M9986">
        <v>3</v>
      </c>
    </row>
    <row r="9987" spans="1:13" x14ac:dyDescent="0.25">
      <c r="A9987">
        <v>125918</v>
      </c>
      <c r="B9987" t="s">
        <v>1817</v>
      </c>
      <c r="C9987" t="s">
        <v>14</v>
      </c>
      <c r="D9987" t="s">
        <v>15</v>
      </c>
      <c r="E9987" t="s">
        <v>1141</v>
      </c>
      <c r="F9987" s="1">
        <v>42800.413576388892</v>
      </c>
      <c r="G9987">
        <v>2</v>
      </c>
      <c r="H9987">
        <v>195.79</v>
      </c>
      <c r="I9987">
        <v>391.58</v>
      </c>
      <c r="J9987">
        <v>18</v>
      </c>
      <c r="K9987" t="s">
        <v>1543</v>
      </c>
      <c r="L9987">
        <v>2017</v>
      </c>
      <c r="M9987">
        <v>3</v>
      </c>
    </row>
    <row r="9988" spans="1:13" x14ac:dyDescent="0.25">
      <c r="A9988">
        <v>194643</v>
      </c>
      <c r="B9988" t="s">
        <v>1544</v>
      </c>
      <c r="C9988" t="s">
        <v>14</v>
      </c>
      <c r="D9988" t="s">
        <v>15</v>
      </c>
      <c r="E9988" t="s">
        <v>819</v>
      </c>
      <c r="F9988" s="1">
        <v>42772.423761574071</v>
      </c>
      <c r="G9988">
        <v>2</v>
      </c>
      <c r="H9988">
        <v>7260.63</v>
      </c>
      <c r="I9988">
        <v>14521.26</v>
      </c>
      <c r="J9988">
        <v>18</v>
      </c>
      <c r="K9988" t="s">
        <v>1818</v>
      </c>
      <c r="L9988">
        <v>2017</v>
      </c>
      <c r="M9988">
        <v>2</v>
      </c>
    </row>
    <row r="9989" spans="1:13" x14ac:dyDescent="0.25">
      <c r="A9989">
        <v>194643</v>
      </c>
      <c r="B9989" t="s">
        <v>1544</v>
      </c>
      <c r="C9989" t="s">
        <v>14</v>
      </c>
      <c r="D9989" t="s">
        <v>15</v>
      </c>
      <c r="E9989" t="s">
        <v>819</v>
      </c>
      <c r="F9989" s="1">
        <v>42772.423761574071</v>
      </c>
      <c r="G9989">
        <v>2</v>
      </c>
      <c r="H9989">
        <v>7246.51</v>
      </c>
      <c r="I9989">
        <v>14493.02</v>
      </c>
      <c r="J9989">
        <v>18</v>
      </c>
      <c r="K9989" t="s">
        <v>1818</v>
      </c>
      <c r="L9989">
        <v>2017</v>
      </c>
      <c r="M9989">
        <v>2</v>
      </c>
    </row>
    <row r="9990" spans="1:13" x14ac:dyDescent="0.25">
      <c r="A9990">
        <v>194643</v>
      </c>
      <c r="B9990" t="s">
        <v>1544</v>
      </c>
      <c r="C9990" t="s">
        <v>14</v>
      </c>
      <c r="D9990" t="s">
        <v>15</v>
      </c>
      <c r="E9990" t="s">
        <v>819</v>
      </c>
      <c r="F9990" s="1">
        <v>42800.441006944442</v>
      </c>
      <c r="G9990">
        <v>1</v>
      </c>
      <c r="H9990">
        <v>7246.51</v>
      </c>
      <c r="I9990">
        <v>7246.51</v>
      </c>
      <c r="J9990">
        <v>18</v>
      </c>
      <c r="K9990" t="s">
        <v>1818</v>
      </c>
      <c r="L9990">
        <v>2017</v>
      </c>
      <c r="M9990">
        <v>3</v>
      </c>
    </row>
    <row r="9991" spans="1:13" x14ac:dyDescent="0.25">
      <c r="A9991">
        <v>194643</v>
      </c>
      <c r="B9991" t="s">
        <v>1544</v>
      </c>
      <c r="C9991" t="s">
        <v>14</v>
      </c>
      <c r="D9991" t="s">
        <v>15</v>
      </c>
      <c r="E9991" t="s">
        <v>819</v>
      </c>
      <c r="F9991" s="1">
        <v>42800.441006944442</v>
      </c>
      <c r="G9991">
        <v>1</v>
      </c>
      <c r="H9991">
        <v>7260.63</v>
      </c>
      <c r="I9991">
        <v>7260.63</v>
      </c>
      <c r="J9991">
        <v>18</v>
      </c>
      <c r="K9991" t="s">
        <v>1818</v>
      </c>
      <c r="L9991">
        <v>2017</v>
      </c>
      <c r="M9991">
        <v>3</v>
      </c>
    </row>
    <row r="9992" spans="1:13" x14ac:dyDescent="0.25">
      <c r="A9992">
        <v>194643</v>
      </c>
      <c r="B9992" t="s">
        <v>1544</v>
      </c>
      <c r="C9992" t="s">
        <v>14</v>
      </c>
      <c r="D9992" t="s">
        <v>15</v>
      </c>
      <c r="E9992" t="s">
        <v>819</v>
      </c>
      <c r="F9992" s="1">
        <v>42800.441006944442</v>
      </c>
      <c r="G9992">
        <v>1</v>
      </c>
      <c r="H9992">
        <v>7246.51</v>
      </c>
      <c r="I9992">
        <v>7246.51</v>
      </c>
      <c r="J9992">
        <v>18</v>
      </c>
      <c r="K9992" t="s">
        <v>1818</v>
      </c>
      <c r="L9992">
        <v>2017</v>
      </c>
      <c r="M9992">
        <v>3</v>
      </c>
    </row>
    <row r="9993" spans="1:13" x14ac:dyDescent="0.25">
      <c r="A9993">
        <v>194643</v>
      </c>
      <c r="B9993" t="s">
        <v>1544</v>
      </c>
      <c r="C9993" t="s">
        <v>14</v>
      </c>
      <c r="D9993" t="s">
        <v>15</v>
      </c>
      <c r="E9993" t="s">
        <v>819</v>
      </c>
      <c r="F9993" s="1">
        <v>42828.40896990741</v>
      </c>
      <c r="G9993">
        <v>2</v>
      </c>
      <c r="H9993">
        <v>7246.51</v>
      </c>
      <c r="I9993">
        <v>14493.02</v>
      </c>
      <c r="J9993">
        <v>18</v>
      </c>
      <c r="K9993" t="s">
        <v>1818</v>
      </c>
      <c r="L9993">
        <v>2017</v>
      </c>
      <c r="M9993">
        <v>4</v>
      </c>
    </row>
    <row r="9994" spans="1:13" x14ac:dyDescent="0.25">
      <c r="A9994">
        <v>194643</v>
      </c>
      <c r="B9994" t="s">
        <v>1544</v>
      </c>
      <c r="C9994" t="s">
        <v>14</v>
      </c>
      <c r="D9994" t="s">
        <v>15</v>
      </c>
      <c r="E9994" t="s">
        <v>819</v>
      </c>
      <c r="F9994" s="1">
        <v>42845.364884259259</v>
      </c>
      <c r="G9994">
        <v>2</v>
      </c>
      <c r="H9994">
        <v>7260.63</v>
      </c>
      <c r="I9994">
        <v>14521.26</v>
      </c>
      <c r="J9994">
        <v>18</v>
      </c>
      <c r="K9994" t="s">
        <v>1818</v>
      </c>
      <c r="L9994">
        <v>2017</v>
      </c>
      <c r="M9994">
        <v>4</v>
      </c>
    </row>
    <row r="9995" spans="1:13" x14ac:dyDescent="0.25">
      <c r="A9995">
        <v>194643</v>
      </c>
      <c r="B9995" t="s">
        <v>1544</v>
      </c>
      <c r="C9995" t="s">
        <v>14</v>
      </c>
      <c r="D9995" t="s">
        <v>15</v>
      </c>
      <c r="E9995" t="s">
        <v>819</v>
      </c>
      <c r="F9995" s="1">
        <v>42846.600081018521</v>
      </c>
      <c r="G9995">
        <v>3</v>
      </c>
      <c r="H9995">
        <v>7260.63</v>
      </c>
      <c r="I9995">
        <v>21781.89</v>
      </c>
      <c r="J9995">
        <v>18</v>
      </c>
      <c r="K9995" t="s">
        <v>1818</v>
      </c>
      <c r="L9995">
        <v>2017</v>
      </c>
      <c r="M9995">
        <v>4</v>
      </c>
    </row>
    <row r="9996" spans="1:13" x14ac:dyDescent="0.25">
      <c r="A9996">
        <v>194643</v>
      </c>
      <c r="B9996" t="s">
        <v>1544</v>
      </c>
      <c r="C9996" t="s">
        <v>14</v>
      </c>
      <c r="D9996" t="s">
        <v>15</v>
      </c>
      <c r="E9996" t="s">
        <v>819</v>
      </c>
      <c r="F9996" s="1">
        <v>42846.600081018521</v>
      </c>
      <c r="G9996">
        <v>2</v>
      </c>
      <c r="H9996">
        <v>7260.63</v>
      </c>
      <c r="I9996">
        <v>14521.26</v>
      </c>
      <c r="J9996">
        <v>18</v>
      </c>
      <c r="K9996" t="s">
        <v>1818</v>
      </c>
      <c r="L9996">
        <v>2017</v>
      </c>
      <c r="M9996">
        <v>4</v>
      </c>
    </row>
    <row r="9997" spans="1:13" x14ac:dyDescent="0.25">
      <c r="A9997">
        <v>194643</v>
      </c>
      <c r="B9997" t="s">
        <v>1544</v>
      </c>
      <c r="C9997" t="s">
        <v>14</v>
      </c>
      <c r="D9997" t="s">
        <v>15</v>
      </c>
      <c r="E9997" t="s">
        <v>819</v>
      </c>
      <c r="F9997" s="1">
        <v>42891.407638888886</v>
      </c>
      <c r="G9997">
        <v>6</v>
      </c>
      <c r="H9997">
        <v>7246.51</v>
      </c>
      <c r="I9997">
        <v>43479.06</v>
      </c>
      <c r="J9997">
        <v>18</v>
      </c>
      <c r="K9997" t="s">
        <v>1818</v>
      </c>
      <c r="L9997">
        <v>2017</v>
      </c>
      <c r="M9997">
        <v>6</v>
      </c>
    </row>
    <row r="9998" spans="1:13" x14ac:dyDescent="0.25">
      <c r="A9998">
        <v>194643</v>
      </c>
      <c r="B9998" t="s">
        <v>1544</v>
      </c>
      <c r="C9998" t="s">
        <v>14</v>
      </c>
      <c r="D9998" t="s">
        <v>15</v>
      </c>
      <c r="E9998" t="s">
        <v>819</v>
      </c>
      <c r="F9998" s="1">
        <v>42926.418819444443</v>
      </c>
      <c r="G9998">
        <v>6</v>
      </c>
      <c r="H9998">
        <v>7246.51</v>
      </c>
      <c r="I9998">
        <v>43479.06</v>
      </c>
      <c r="J9998">
        <v>18</v>
      </c>
      <c r="K9998" t="s">
        <v>1818</v>
      </c>
      <c r="L9998">
        <v>2017</v>
      </c>
      <c r="M9998">
        <v>7</v>
      </c>
    </row>
    <row r="9999" spans="1:13" x14ac:dyDescent="0.25">
      <c r="A9999">
        <v>194643</v>
      </c>
      <c r="B9999" t="s">
        <v>1544</v>
      </c>
      <c r="C9999" t="s">
        <v>14</v>
      </c>
      <c r="D9999" t="s">
        <v>15</v>
      </c>
      <c r="E9999" t="s">
        <v>819</v>
      </c>
      <c r="F9999" s="1">
        <v>42954.417800925927</v>
      </c>
      <c r="G9999">
        <v>1</v>
      </c>
      <c r="H9999">
        <v>7246.51</v>
      </c>
      <c r="I9999">
        <v>7246.51</v>
      </c>
      <c r="J9999">
        <v>18</v>
      </c>
      <c r="K9999" t="s">
        <v>1818</v>
      </c>
      <c r="L9999">
        <v>2017</v>
      </c>
      <c r="M9999">
        <v>8</v>
      </c>
    </row>
    <row r="10000" spans="1:13" x14ac:dyDescent="0.25">
      <c r="A10000">
        <v>194643</v>
      </c>
      <c r="B10000" t="s">
        <v>1544</v>
      </c>
      <c r="C10000" t="s">
        <v>14</v>
      </c>
      <c r="D10000" t="s">
        <v>15</v>
      </c>
      <c r="E10000" t="s">
        <v>819</v>
      </c>
      <c r="F10000" s="1">
        <v>42954.417800925927</v>
      </c>
      <c r="G10000">
        <v>1</v>
      </c>
      <c r="H10000">
        <v>7246.51</v>
      </c>
      <c r="I10000">
        <v>7246.51</v>
      </c>
      <c r="J10000">
        <v>18</v>
      </c>
      <c r="K10000" t="s">
        <v>1818</v>
      </c>
      <c r="L10000">
        <v>2017</v>
      </c>
      <c r="M10000">
        <v>8</v>
      </c>
    </row>
    <row r="10001" spans="1:13" x14ac:dyDescent="0.25">
      <c r="A10001">
        <v>194643</v>
      </c>
      <c r="B10001" t="s">
        <v>1544</v>
      </c>
      <c r="C10001" t="s">
        <v>14</v>
      </c>
      <c r="D10001" t="s">
        <v>15</v>
      </c>
      <c r="E10001" t="s">
        <v>819</v>
      </c>
      <c r="F10001" s="1">
        <v>42989.398136574076</v>
      </c>
      <c r="G10001">
        <v>4</v>
      </c>
      <c r="H10001">
        <v>7246.51</v>
      </c>
      <c r="I10001">
        <v>28986.04</v>
      </c>
      <c r="J10001">
        <v>18</v>
      </c>
      <c r="K10001" t="s">
        <v>1818</v>
      </c>
      <c r="L10001">
        <v>2017</v>
      </c>
      <c r="M10001">
        <v>9</v>
      </c>
    </row>
    <row r="10002" spans="1:13" x14ac:dyDescent="0.25">
      <c r="A10002">
        <v>194643</v>
      </c>
      <c r="B10002" t="s">
        <v>1544</v>
      </c>
      <c r="C10002" t="s">
        <v>14</v>
      </c>
      <c r="D10002" t="s">
        <v>15</v>
      </c>
      <c r="E10002" t="s">
        <v>819</v>
      </c>
      <c r="F10002" s="1">
        <v>43017.387708333335</v>
      </c>
      <c r="G10002">
        <v>4</v>
      </c>
      <c r="H10002">
        <v>7246.51</v>
      </c>
      <c r="I10002">
        <v>28986.04</v>
      </c>
      <c r="J10002">
        <v>18</v>
      </c>
      <c r="K10002" t="s">
        <v>1818</v>
      </c>
      <c r="L10002">
        <v>2017</v>
      </c>
      <c r="M10002">
        <v>10</v>
      </c>
    </row>
    <row r="10003" spans="1:13" x14ac:dyDescent="0.25">
      <c r="A10003">
        <v>194643</v>
      </c>
      <c r="B10003" t="s">
        <v>1544</v>
      </c>
      <c r="C10003" t="s">
        <v>14</v>
      </c>
      <c r="D10003" t="s">
        <v>15</v>
      </c>
      <c r="E10003" t="s">
        <v>819</v>
      </c>
      <c r="F10003" s="1">
        <v>43017.387708333335</v>
      </c>
      <c r="G10003">
        <v>1</v>
      </c>
      <c r="H10003">
        <v>7246.51</v>
      </c>
      <c r="I10003">
        <v>7246.51</v>
      </c>
      <c r="J10003">
        <v>18</v>
      </c>
      <c r="K10003" t="s">
        <v>1818</v>
      </c>
      <c r="L10003">
        <v>2017</v>
      </c>
      <c r="M10003">
        <v>10</v>
      </c>
    </row>
    <row r="10004" spans="1:13" x14ac:dyDescent="0.25">
      <c r="A10004">
        <v>194643</v>
      </c>
      <c r="B10004" t="s">
        <v>1544</v>
      </c>
      <c r="C10004" t="s">
        <v>14</v>
      </c>
      <c r="D10004" t="s">
        <v>15</v>
      </c>
      <c r="E10004" t="s">
        <v>819</v>
      </c>
      <c r="F10004" s="1">
        <v>43045.407870370371</v>
      </c>
      <c r="G10004">
        <v>4</v>
      </c>
      <c r="H10004">
        <v>7197.12</v>
      </c>
      <c r="I10004">
        <v>28788.48</v>
      </c>
      <c r="J10004">
        <v>18</v>
      </c>
      <c r="K10004" t="s">
        <v>1818</v>
      </c>
      <c r="L10004">
        <v>2017</v>
      </c>
      <c r="M10004">
        <v>11</v>
      </c>
    </row>
    <row r="10005" spans="1:13" x14ac:dyDescent="0.25">
      <c r="A10005">
        <v>194643</v>
      </c>
      <c r="B10005" t="s">
        <v>1544</v>
      </c>
      <c r="C10005" t="s">
        <v>14</v>
      </c>
      <c r="D10005" t="s">
        <v>15</v>
      </c>
      <c r="E10005" t="s">
        <v>819</v>
      </c>
      <c r="F10005" s="1">
        <v>43073.439097222225</v>
      </c>
      <c r="G10005">
        <v>1</v>
      </c>
      <c r="H10005">
        <v>7197.12</v>
      </c>
      <c r="I10005">
        <v>7197.12</v>
      </c>
      <c r="J10005">
        <v>18</v>
      </c>
      <c r="K10005" t="s">
        <v>1818</v>
      </c>
      <c r="L10005">
        <v>2017</v>
      </c>
      <c r="M10005">
        <v>12</v>
      </c>
    </row>
    <row r="10006" spans="1:13" x14ac:dyDescent="0.25">
      <c r="A10006">
        <v>194643</v>
      </c>
      <c r="B10006" t="s">
        <v>1544</v>
      </c>
      <c r="C10006" t="s">
        <v>14</v>
      </c>
      <c r="D10006" t="s">
        <v>15</v>
      </c>
      <c r="E10006" t="s">
        <v>819</v>
      </c>
      <c r="F10006" s="1">
        <v>43073.439097222225</v>
      </c>
      <c r="G10006">
        <v>4</v>
      </c>
      <c r="H10006">
        <v>7197.12</v>
      </c>
      <c r="I10006">
        <v>28788.48</v>
      </c>
      <c r="J10006">
        <v>18</v>
      </c>
      <c r="K10006" t="s">
        <v>1818</v>
      </c>
      <c r="L10006">
        <v>2017</v>
      </c>
      <c r="M10006">
        <v>12</v>
      </c>
    </row>
    <row r="10007" spans="1:13" x14ac:dyDescent="0.25">
      <c r="A10007">
        <v>194643</v>
      </c>
      <c r="B10007" t="s">
        <v>1544</v>
      </c>
      <c r="C10007" t="s">
        <v>14</v>
      </c>
      <c r="D10007" t="s">
        <v>15</v>
      </c>
      <c r="E10007" t="s">
        <v>819</v>
      </c>
      <c r="F10007" s="1">
        <v>43108.42459490741</v>
      </c>
      <c r="G10007">
        <v>3</v>
      </c>
      <c r="H10007">
        <v>7246.51</v>
      </c>
      <c r="I10007">
        <v>21739.53</v>
      </c>
      <c r="J10007">
        <v>18</v>
      </c>
      <c r="K10007" t="s">
        <v>1818</v>
      </c>
      <c r="L10007">
        <v>2018</v>
      </c>
      <c r="M10007">
        <v>1</v>
      </c>
    </row>
    <row r="10008" spans="1:13" x14ac:dyDescent="0.25">
      <c r="A10008">
        <v>194643</v>
      </c>
      <c r="B10008" t="s">
        <v>1544</v>
      </c>
      <c r="C10008" t="s">
        <v>14</v>
      </c>
      <c r="D10008" t="s">
        <v>15</v>
      </c>
      <c r="E10008" t="s">
        <v>819</v>
      </c>
      <c r="F10008" s="1">
        <v>43122.370995370373</v>
      </c>
      <c r="G10008">
        <v>1</v>
      </c>
      <c r="H10008">
        <v>7246.51</v>
      </c>
      <c r="I10008">
        <v>7246.51</v>
      </c>
      <c r="J10008">
        <v>18</v>
      </c>
      <c r="K10008" t="s">
        <v>1818</v>
      </c>
      <c r="L10008">
        <v>2018</v>
      </c>
      <c r="M10008">
        <v>1</v>
      </c>
    </row>
    <row r="10009" spans="1:13" x14ac:dyDescent="0.25">
      <c r="A10009">
        <v>194643</v>
      </c>
      <c r="B10009" t="s">
        <v>1544</v>
      </c>
      <c r="C10009" t="s">
        <v>14</v>
      </c>
      <c r="D10009" t="s">
        <v>15</v>
      </c>
      <c r="E10009" t="s">
        <v>819</v>
      </c>
      <c r="F10009" s="1">
        <v>43122.370995370373</v>
      </c>
      <c r="G10009">
        <v>3</v>
      </c>
      <c r="H10009">
        <v>7197.12</v>
      </c>
      <c r="I10009">
        <v>21591.360000000001</v>
      </c>
      <c r="J10009">
        <v>18</v>
      </c>
      <c r="K10009" t="s">
        <v>1818</v>
      </c>
      <c r="L10009">
        <v>2018</v>
      </c>
      <c r="M10009">
        <v>1</v>
      </c>
    </row>
    <row r="10010" spans="1:13" x14ac:dyDescent="0.25">
      <c r="A10010">
        <v>194643</v>
      </c>
      <c r="B10010" t="s">
        <v>1544</v>
      </c>
      <c r="C10010" t="s">
        <v>14</v>
      </c>
      <c r="D10010" t="s">
        <v>15</v>
      </c>
      <c r="E10010" t="s">
        <v>819</v>
      </c>
      <c r="F10010" s="1">
        <v>43143.422511574077</v>
      </c>
      <c r="G10010">
        <v>5</v>
      </c>
      <c r="H10010">
        <v>7196.42</v>
      </c>
      <c r="I10010">
        <v>35982.1</v>
      </c>
      <c r="J10010">
        <v>18</v>
      </c>
      <c r="K10010" t="s">
        <v>1818</v>
      </c>
      <c r="L10010">
        <v>2018</v>
      </c>
      <c r="M10010">
        <v>2</v>
      </c>
    </row>
    <row r="10011" spans="1:13" x14ac:dyDescent="0.25">
      <c r="A10011">
        <v>194643</v>
      </c>
      <c r="B10011" t="s">
        <v>1544</v>
      </c>
      <c r="C10011" t="s">
        <v>14</v>
      </c>
      <c r="D10011" t="s">
        <v>15</v>
      </c>
      <c r="E10011" t="s">
        <v>819</v>
      </c>
      <c r="F10011" s="1">
        <v>43174.332337962966</v>
      </c>
      <c r="G10011">
        <v>2</v>
      </c>
      <c r="H10011">
        <v>7196.42</v>
      </c>
      <c r="I10011">
        <v>14392.84</v>
      </c>
      <c r="J10011">
        <v>18</v>
      </c>
      <c r="K10011" t="s">
        <v>1818</v>
      </c>
      <c r="L10011">
        <v>2018</v>
      </c>
      <c r="M10011">
        <v>3</v>
      </c>
    </row>
    <row r="10012" spans="1:13" x14ac:dyDescent="0.25">
      <c r="A10012">
        <v>194643</v>
      </c>
      <c r="B10012" t="s">
        <v>1544</v>
      </c>
      <c r="C10012" t="s">
        <v>14</v>
      </c>
      <c r="D10012" t="s">
        <v>15</v>
      </c>
      <c r="E10012" t="s">
        <v>819</v>
      </c>
      <c r="F10012" s="1">
        <v>43174.332337962966</v>
      </c>
      <c r="G10012">
        <v>5</v>
      </c>
      <c r="H10012">
        <v>7196.42</v>
      </c>
      <c r="I10012">
        <v>35982.1</v>
      </c>
      <c r="J10012">
        <v>18</v>
      </c>
      <c r="K10012" t="s">
        <v>1818</v>
      </c>
      <c r="L10012">
        <v>2018</v>
      </c>
      <c r="M10012">
        <v>3</v>
      </c>
    </row>
    <row r="10013" spans="1:13" x14ac:dyDescent="0.25">
      <c r="A10013">
        <v>194643</v>
      </c>
      <c r="B10013" t="s">
        <v>1544</v>
      </c>
      <c r="C10013" t="s">
        <v>14</v>
      </c>
      <c r="D10013" t="s">
        <v>15</v>
      </c>
      <c r="E10013" t="s">
        <v>819</v>
      </c>
      <c r="F10013" s="1">
        <v>43217.373194444444</v>
      </c>
      <c r="G10013">
        <v>1</v>
      </c>
      <c r="H10013">
        <v>7196.42</v>
      </c>
      <c r="I10013">
        <v>7196.42</v>
      </c>
      <c r="J10013">
        <v>18</v>
      </c>
      <c r="K10013" t="s">
        <v>1818</v>
      </c>
      <c r="L10013">
        <v>2018</v>
      </c>
      <c r="M10013">
        <v>4</v>
      </c>
    </row>
    <row r="10014" spans="1:13" x14ac:dyDescent="0.25">
      <c r="A10014">
        <v>194643</v>
      </c>
      <c r="B10014" t="s">
        <v>1544</v>
      </c>
      <c r="C10014" t="s">
        <v>14</v>
      </c>
      <c r="D10014" t="s">
        <v>15</v>
      </c>
      <c r="E10014" t="s">
        <v>819</v>
      </c>
      <c r="F10014" s="1">
        <v>43217.373194444444</v>
      </c>
      <c r="G10014">
        <v>5</v>
      </c>
      <c r="H10014">
        <v>7196.42</v>
      </c>
      <c r="I10014">
        <v>35982.1</v>
      </c>
      <c r="J10014">
        <v>18</v>
      </c>
      <c r="K10014" t="s">
        <v>1818</v>
      </c>
      <c r="L10014">
        <v>2018</v>
      </c>
      <c r="M10014">
        <v>4</v>
      </c>
    </row>
    <row r="10015" spans="1:13" x14ac:dyDescent="0.25">
      <c r="A10015">
        <v>194643</v>
      </c>
      <c r="B10015" t="s">
        <v>1544</v>
      </c>
      <c r="C10015" t="s">
        <v>14</v>
      </c>
      <c r="D10015" t="s">
        <v>15</v>
      </c>
      <c r="E10015" t="s">
        <v>819</v>
      </c>
      <c r="F10015" s="1">
        <v>43242.362604166665</v>
      </c>
      <c r="G10015">
        <v>5</v>
      </c>
      <c r="H10015">
        <v>7196.42</v>
      </c>
      <c r="I10015">
        <v>35982.1</v>
      </c>
      <c r="J10015">
        <v>18</v>
      </c>
      <c r="K10015" t="s">
        <v>1818</v>
      </c>
      <c r="L10015">
        <v>2018</v>
      </c>
      <c r="M10015">
        <v>5</v>
      </c>
    </row>
    <row r="10016" spans="1:13" x14ac:dyDescent="0.25">
      <c r="A10016">
        <v>194643</v>
      </c>
      <c r="B10016" t="s">
        <v>1544</v>
      </c>
      <c r="C10016" t="s">
        <v>14</v>
      </c>
      <c r="D10016" t="s">
        <v>15</v>
      </c>
      <c r="E10016" t="s">
        <v>819</v>
      </c>
      <c r="F10016" s="1">
        <v>43276.42628472222</v>
      </c>
      <c r="G10016">
        <v>7</v>
      </c>
      <c r="H10016">
        <v>7196.42</v>
      </c>
      <c r="I10016">
        <v>50374.94</v>
      </c>
      <c r="J10016">
        <v>18</v>
      </c>
      <c r="K10016" t="s">
        <v>1818</v>
      </c>
      <c r="L10016">
        <v>2018</v>
      </c>
      <c r="M10016">
        <v>6</v>
      </c>
    </row>
    <row r="10017" spans="1:13" x14ac:dyDescent="0.25">
      <c r="A10017">
        <v>194643</v>
      </c>
      <c r="B10017" t="s">
        <v>1544</v>
      </c>
      <c r="C10017" t="s">
        <v>14</v>
      </c>
      <c r="D10017" t="s">
        <v>15</v>
      </c>
      <c r="E10017" t="s">
        <v>819</v>
      </c>
      <c r="F10017" s="1">
        <v>43297.364537037036</v>
      </c>
      <c r="G10017">
        <v>5</v>
      </c>
      <c r="H10017">
        <v>7196.42</v>
      </c>
      <c r="I10017">
        <v>35982.1</v>
      </c>
      <c r="J10017">
        <v>18</v>
      </c>
      <c r="K10017" t="s">
        <v>1818</v>
      </c>
      <c r="L10017">
        <v>2018</v>
      </c>
      <c r="M10017">
        <v>7</v>
      </c>
    </row>
    <row r="10018" spans="1:13" x14ac:dyDescent="0.25">
      <c r="A10018">
        <v>194643</v>
      </c>
      <c r="B10018" t="s">
        <v>1544</v>
      </c>
      <c r="C10018" t="s">
        <v>14</v>
      </c>
      <c r="D10018" t="s">
        <v>15</v>
      </c>
      <c r="E10018" t="s">
        <v>819</v>
      </c>
      <c r="F10018" s="1">
        <v>43333.344594907408</v>
      </c>
      <c r="G10018">
        <v>5</v>
      </c>
      <c r="H10018">
        <v>7196.42</v>
      </c>
      <c r="I10018">
        <v>35982.1</v>
      </c>
      <c r="J10018">
        <v>18</v>
      </c>
      <c r="K10018" t="s">
        <v>1818</v>
      </c>
      <c r="L10018">
        <v>2018</v>
      </c>
      <c r="M10018">
        <v>8</v>
      </c>
    </row>
    <row r="10019" spans="1:13" x14ac:dyDescent="0.25">
      <c r="A10019">
        <v>194643</v>
      </c>
      <c r="B10019" t="s">
        <v>1544</v>
      </c>
      <c r="C10019" t="s">
        <v>14</v>
      </c>
      <c r="D10019" t="s">
        <v>15</v>
      </c>
      <c r="E10019" t="s">
        <v>819</v>
      </c>
      <c r="F10019" s="1">
        <v>43354.446087962962</v>
      </c>
      <c r="G10019">
        <v>4</v>
      </c>
      <c r="H10019">
        <v>7196.42</v>
      </c>
      <c r="I10019">
        <v>28785.68</v>
      </c>
      <c r="J10019">
        <v>18</v>
      </c>
      <c r="K10019" t="s">
        <v>1818</v>
      </c>
      <c r="L10019">
        <v>2018</v>
      </c>
      <c r="M10019">
        <v>9</v>
      </c>
    </row>
    <row r="10020" spans="1:13" x14ac:dyDescent="0.25">
      <c r="A10020">
        <v>194643</v>
      </c>
      <c r="B10020" t="s">
        <v>1544</v>
      </c>
      <c r="C10020" t="s">
        <v>14</v>
      </c>
      <c r="D10020" t="s">
        <v>15</v>
      </c>
      <c r="E10020" t="s">
        <v>819</v>
      </c>
      <c r="F10020" s="1">
        <v>43403.397881944446</v>
      </c>
      <c r="G10020">
        <v>1</v>
      </c>
      <c r="H10020">
        <v>7197.12</v>
      </c>
      <c r="I10020">
        <v>7197.12</v>
      </c>
      <c r="J10020">
        <v>18</v>
      </c>
      <c r="K10020" t="s">
        <v>1818</v>
      </c>
      <c r="L10020">
        <v>2018</v>
      </c>
      <c r="M10020">
        <v>10</v>
      </c>
    </row>
    <row r="10021" spans="1:13" x14ac:dyDescent="0.25">
      <c r="A10021">
        <v>194643</v>
      </c>
      <c r="B10021" t="s">
        <v>1544</v>
      </c>
      <c r="C10021" t="s">
        <v>14</v>
      </c>
      <c r="D10021" t="s">
        <v>15</v>
      </c>
      <c r="E10021" t="s">
        <v>819</v>
      </c>
      <c r="F10021" s="1">
        <v>43416.396377314813</v>
      </c>
      <c r="G10021">
        <v>1</v>
      </c>
      <c r="H10021">
        <v>7196.42</v>
      </c>
      <c r="I10021">
        <v>7196.42</v>
      </c>
      <c r="J10021">
        <v>18</v>
      </c>
      <c r="K10021" t="s">
        <v>1818</v>
      </c>
      <c r="L10021">
        <v>2018</v>
      </c>
      <c r="M10021">
        <v>11</v>
      </c>
    </row>
    <row r="10022" spans="1:13" x14ac:dyDescent="0.25">
      <c r="A10022">
        <v>194643</v>
      </c>
      <c r="B10022" t="s">
        <v>1544</v>
      </c>
      <c r="C10022" t="s">
        <v>14</v>
      </c>
      <c r="D10022" t="s">
        <v>15</v>
      </c>
      <c r="E10022" t="s">
        <v>819</v>
      </c>
      <c r="F10022" s="1">
        <v>43430.498159722221</v>
      </c>
      <c r="G10022">
        <v>2</v>
      </c>
      <c r="H10022">
        <v>7196.42</v>
      </c>
      <c r="I10022">
        <v>14392.84</v>
      </c>
      <c r="J10022">
        <v>18</v>
      </c>
      <c r="K10022" t="s">
        <v>1818</v>
      </c>
      <c r="L10022">
        <v>2018</v>
      </c>
      <c r="M10022">
        <v>11</v>
      </c>
    </row>
    <row r="10023" spans="1:13" x14ac:dyDescent="0.25">
      <c r="A10023">
        <v>194643</v>
      </c>
      <c r="B10023" t="s">
        <v>1544</v>
      </c>
      <c r="C10023" t="s">
        <v>14</v>
      </c>
      <c r="D10023" t="s">
        <v>15</v>
      </c>
      <c r="E10023" t="s">
        <v>819</v>
      </c>
      <c r="F10023" s="1">
        <v>43445.398159722223</v>
      </c>
      <c r="G10023">
        <v>4</v>
      </c>
      <c r="H10023">
        <v>7196.42</v>
      </c>
      <c r="I10023">
        <v>28785.68</v>
      </c>
      <c r="J10023">
        <v>18</v>
      </c>
      <c r="K10023" t="s">
        <v>1818</v>
      </c>
      <c r="L10023">
        <v>2018</v>
      </c>
      <c r="M10023">
        <v>12</v>
      </c>
    </row>
    <row r="10024" spans="1:13" x14ac:dyDescent="0.25">
      <c r="A10024">
        <v>194643</v>
      </c>
      <c r="B10024" t="s">
        <v>1544</v>
      </c>
      <c r="C10024" t="s">
        <v>14</v>
      </c>
      <c r="D10024" t="s">
        <v>15</v>
      </c>
      <c r="E10024" t="s">
        <v>819</v>
      </c>
      <c r="F10024" s="1">
        <v>43472.513101851851</v>
      </c>
      <c r="G10024">
        <v>4</v>
      </c>
      <c r="H10024">
        <v>7196.42</v>
      </c>
      <c r="I10024">
        <v>28785.68</v>
      </c>
      <c r="J10024">
        <v>18</v>
      </c>
      <c r="K10024" t="s">
        <v>1818</v>
      </c>
      <c r="L10024">
        <v>2019</v>
      </c>
      <c r="M10024">
        <v>1</v>
      </c>
    </row>
    <row r="10025" spans="1:13" x14ac:dyDescent="0.25">
      <c r="A10025">
        <v>194643</v>
      </c>
      <c r="B10025" t="s">
        <v>1544</v>
      </c>
      <c r="C10025" t="s">
        <v>14</v>
      </c>
      <c r="D10025" t="s">
        <v>15</v>
      </c>
      <c r="E10025" t="s">
        <v>819</v>
      </c>
      <c r="F10025" s="1">
        <v>43542.402731481481</v>
      </c>
      <c r="G10025">
        <v>1</v>
      </c>
      <c r="H10025">
        <v>7196.42</v>
      </c>
      <c r="I10025">
        <v>7196.42</v>
      </c>
      <c r="J10025">
        <v>18</v>
      </c>
      <c r="K10025" t="s">
        <v>1818</v>
      </c>
      <c r="L10025">
        <v>2019</v>
      </c>
      <c r="M10025">
        <v>3</v>
      </c>
    </row>
    <row r="10026" spans="1:13" x14ac:dyDescent="0.25">
      <c r="A10026">
        <v>194643</v>
      </c>
      <c r="B10026" t="s">
        <v>1544</v>
      </c>
      <c r="C10026" t="s">
        <v>14</v>
      </c>
      <c r="D10026" t="s">
        <v>15</v>
      </c>
      <c r="E10026" t="s">
        <v>819</v>
      </c>
      <c r="F10026" s="1">
        <v>43619.561516203707</v>
      </c>
      <c r="G10026">
        <v>1</v>
      </c>
      <c r="H10026">
        <v>7196.42</v>
      </c>
      <c r="I10026">
        <v>7196.42</v>
      </c>
      <c r="J10026">
        <v>18</v>
      </c>
      <c r="K10026" t="s">
        <v>1818</v>
      </c>
      <c r="L10026">
        <v>2019</v>
      </c>
      <c r="M10026">
        <v>6</v>
      </c>
    </row>
    <row r="10027" spans="1:13" x14ac:dyDescent="0.25">
      <c r="A10027">
        <v>194643</v>
      </c>
      <c r="B10027" t="s">
        <v>1544</v>
      </c>
      <c r="C10027" t="s">
        <v>14</v>
      </c>
      <c r="D10027" t="s">
        <v>15</v>
      </c>
      <c r="E10027" t="s">
        <v>819</v>
      </c>
      <c r="F10027" s="1">
        <v>43640.411805555559</v>
      </c>
      <c r="G10027">
        <v>2</v>
      </c>
      <c r="H10027">
        <v>7190.07</v>
      </c>
      <c r="I10027">
        <v>14380.14</v>
      </c>
      <c r="J10027">
        <v>18</v>
      </c>
      <c r="K10027" t="s">
        <v>1818</v>
      </c>
      <c r="L10027">
        <v>2019</v>
      </c>
      <c r="M10027">
        <v>6</v>
      </c>
    </row>
    <row r="10028" spans="1:13" x14ac:dyDescent="0.25">
      <c r="A10028">
        <v>194643</v>
      </c>
      <c r="B10028" t="s">
        <v>1544</v>
      </c>
      <c r="C10028" t="s">
        <v>14</v>
      </c>
      <c r="D10028" t="s">
        <v>15</v>
      </c>
      <c r="E10028" t="s">
        <v>819</v>
      </c>
      <c r="F10028" s="1">
        <v>43669.365277777775</v>
      </c>
      <c r="G10028">
        <v>2</v>
      </c>
      <c r="H10028">
        <v>7190.07</v>
      </c>
      <c r="I10028">
        <v>14380.14</v>
      </c>
      <c r="J10028">
        <v>18</v>
      </c>
      <c r="K10028" t="s">
        <v>1818</v>
      </c>
      <c r="L10028">
        <v>2019</v>
      </c>
      <c r="M10028">
        <v>7</v>
      </c>
    </row>
    <row r="10029" spans="1:13" x14ac:dyDescent="0.25">
      <c r="A10029">
        <v>194643</v>
      </c>
      <c r="B10029" t="s">
        <v>1544</v>
      </c>
      <c r="C10029" t="s">
        <v>14</v>
      </c>
      <c r="D10029" t="s">
        <v>15</v>
      </c>
      <c r="E10029" t="s">
        <v>819</v>
      </c>
      <c r="F10029" s="1">
        <v>43669.595891203702</v>
      </c>
      <c r="G10029">
        <v>1</v>
      </c>
      <c r="H10029">
        <v>7190.07</v>
      </c>
      <c r="I10029">
        <v>7190.07</v>
      </c>
      <c r="J10029">
        <v>18</v>
      </c>
      <c r="K10029" t="s">
        <v>1818</v>
      </c>
      <c r="L10029">
        <v>2019</v>
      </c>
      <c r="M10029">
        <v>7</v>
      </c>
    </row>
    <row r="10030" spans="1:13" x14ac:dyDescent="0.25">
      <c r="A10030">
        <v>194643</v>
      </c>
      <c r="B10030" t="s">
        <v>1544</v>
      </c>
      <c r="C10030" t="s">
        <v>14</v>
      </c>
      <c r="D10030" t="s">
        <v>15</v>
      </c>
      <c r="E10030" t="s">
        <v>819</v>
      </c>
      <c r="F10030" s="1">
        <v>43703.421412037038</v>
      </c>
      <c r="G10030">
        <v>3</v>
      </c>
      <c r="H10030">
        <v>7187.95</v>
      </c>
      <c r="I10030">
        <v>21563.85</v>
      </c>
      <c r="J10030">
        <v>18</v>
      </c>
      <c r="K10030" t="s">
        <v>1818</v>
      </c>
      <c r="L10030">
        <v>2019</v>
      </c>
      <c r="M10030">
        <v>8</v>
      </c>
    </row>
    <row r="10031" spans="1:13" x14ac:dyDescent="0.25">
      <c r="A10031">
        <v>194643</v>
      </c>
      <c r="B10031" t="s">
        <v>1544</v>
      </c>
      <c r="C10031" t="s">
        <v>14</v>
      </c>
      <c r="D10031" t="s">
        <v>15</v>
      </c>
      <c r="E10031" t="s">
        <v>819</v>
      </c>
      <c r="F10031" s="1">
        <v>43731.378923611112</v>
      </c>
      <c r="G10031">
        <v>1</v>
      </c>
      <c r="H10031">
        <v>7187.95</v>
      </c>
      <c r="I10031">
        <v>7187.95</v>
      </c>
      <c r="J10031">
        <v>18</v>
      </c>
      <c r="K10031" t="s">
        <v>1818</v>
      </c>
      <c r="L10031">
        <v>2019</v>
      </c>
      <c r="M10031">
        <v>9</v>
      </c>
    </row>
    <row r="10032" spans="1:13" x14ac:dyDescent="0.25">
      <c r="A10032">
        <v>194643</v>
      </c>
      <c r="B10032" t="s">
        <v>1544</v>
      </c>
      <c r="C10032" t="s">
        <v>14</v>
      </c>
      <c r="D10032" t="s">
        <v>15</v>
      </c>
      <c r="E10032" t="s">
        <v>819</v>
      </c>
      <c r="F10032" s="1">
        <v>43732.378599537034</v>
      </c>
      <c r="G10032">
        <v>2</v>
      </c>
      <c r="H10032">
        <v>7187.95</v>
      </c>
      <c r="I10032">
        <v>14375.9</v>
      </c>
      <c r="J10032">
        <v>18</v>
      </c>
      <c r="K10032" t="s">
        <v>1818</v>
      </c>
      <c r="L10032">
        <v>2019</v>
      </c>
      <c r="M10032">
        <v>9</v>
      </c>
    </row>
    <row r="10033" spans="1:13" x14ac:dyDescent="0.25">
      <c r="A10033">
        <v>194643</v>
      </c>
      <c r="B10033" t="s">
        <v>1544</v>
      </c>
      <c r="C10033" t="s">
        <v>14</v>
      </c>
      <c r="D10033" t="s">
        <v>15</v>
      </c>
      <c r="E10033" t="s">
        <v>819</v>
      </c>
      <c r="F10033" s="1">
        <v>43767.396481481483</v>
      </c>
      <c r="G10033">
        <v>4</v>
      </c>
      <c r="H10033">
        <v>7187.95</v>
      </c>
      <c r="I10033">
        <v>28751.8</v>
      </c>
      <c r="J10033">
        <v>18</v>
      </c>
      <c r="K10033" t="s">
        <v>1818</v>
      </c>
      <c r="L10033">
        <v>2019</v>
      </c>
      <c r="M10033">
        <v>10</v>
      </c>
    </row>
    <row r="10034" spans="1:13" x14ac:dyDescent="0.25">
      <c r="A10034">
        <v>194643</v>
      </c>
      <c r="B10034" t="s">
        <v>1544</v>
      </c>
      <c r="C10034" t="s">
        <v>14</v>
      </c>
      <c r="D10034" t="s">
        <v>15</v>
      </c>
      <c r="E10034" t="s">
        <v>819</v>
      </c>
      <c r="F10034" s="1">
        <v>43781.374027777776</v>
      </c>
      <c r="G10034">
        <v>2</v>
      </c>
      <c r="H10034">
        <v>7190.07</v>
      </c>
      <c r="I10034">
        <v>14380.14</v>
      </c>
      <c r="J10034">
        <v>18</v>
      </c>
      <c r="K10034" t="s">
        <v>1818</v>
      </c>
      <c r="L10034">
        <v>2019</v>
      </c>
      <c r="M10034">
        <v>11</v>
      </c>
    </row>
    <row r="10035" spans="1:13" x14ac:dyDescent="0.25">
      <c r="A10035">
        <v>194643</v>
      </c>
      <c r="B10035" t="s">
        <v>1544</v>
      </c>
      <c r="C10035" t="s">
        <v>14</v>
      </c>
      <c r="D10035" t="s">
        <v>15</v>
      </c>
      <c r="E10035" t="s">
        <v>819</v>
      </c>
      <c r="F10035" s="1">
        <v>43794.528645833336</v>
      </c>
      <c r="G10035">
        <v>2</v>
      </c>
      <c r="H10035">
        <v>7190.07</v>
      </c>
      <c r="I10035">
        <v>14380.14</v>
      </c>
      <c r="J10035">
        <v>18</v>
      </c>
      <c r="K10035" t="s">
        <v>1818</v>
      </c>
      <c r="L10035">
        <v>2019</v>
      </c>
      <c r="M10035">
        <v>11</v>
      </c>
    </row>
    <row r="10036" spans="1:13" x14ac:dyDescent="0.25">
      <c r="A10036">
        <v>194643</v>
      </c>
      <c r="B10036" t="s">
        <v>1544</v>
      </c>
      <c r="C10036" t="s">
        <v>14</v>
      </c>
      <c r="D10036" t="s">
        <v>15</v>
      </c>
      <c r="E10036" t="s">
        <v>819</v>
      </c>
      <c r="F10036" s="1">
        <v>43795.350798611114</v>
      </c>
      <c r="G10036">
        <v>1</v>
      </c>
      <c r="H10036">
        <v>7187.95</v>
      </c>
      <c r="I10036">
        <v>7187.95</v>
      </c>
      <c r="J10036">
        <v>18</v>
      </c>
      <c r="K10036" t="s">
        <v>1818</v>
      </c>
      <c r="L10036">
        <v>2019</v>
      </c>
      <c r="M10036">
        <v>11</v>
      </c>
    </row>
    <row r="10037" spans="1:13" x14ac:dyDescent="0.25">
      <c r="A10037">
        <v>194643</v>
      </c>
      <c r="B10037" t="s">
        <v>1544</v>
      </c>
      <c r="C10037" t="s">
        <v>14</v>
      </c>
      <c r="D10037" t="s">
        <v>15</v>
      </c>
      <c r="E10037" t="s">
        <v>819</v>
      </c>
      <c r="F10037" s="1">
        <v>43815.438171296293</v>
      </c>
      <c r="G10037">
        <v>8</v>
      </c>
      <c r="H10037">
        <v>7187.95</v>
      </c>
      <c r="I10037">
        <v>57503.6</v>
      </c>
      <c r="J10037">
        <v>18</v>
      </c>
      <c r="K10037" t="s">
        <v>1818</v>
      </c>
      <c r="L10037">
        <v>2019</v>
      </c>
      <c r="M10037">
        <v>12</v>
      </c>
    </row>
    <row r="10038" spans="1:13" x14ac:dyDescent="0.25">
      <c r="A10038">
        <v>100362</v>
      </c>
      <c r="B10038" t="s">
        <v>25</v>
      </c>
      <c r="C10038" t="s">
        <v>14</v>
      </c>
      <c r="D10038" t="s">
        <v>15</v>
      </c>
      <c r="E10038" t="s">
        <v>26</v>
      </c>
      <c r="F10038" s="1">
        <v>42758.428055555552</v>
      </c>
      <c r="G10038">
        <v>2</v>
      </c>
      <c r="H10038">
        <v>87.03</v>
      </c>
      <c r="I10038">
        <v>174.06</v>
      </c>
      <c r="J10038">
        <v>18</v>
      </c>
      <c r="K10038" t="s">
        <v>1818</v>
      </c>
      <c r="L10038">
        <v>2017</v>
      </c>
      <c r="M10038">
        <v>1</v>
      </c>
    </row>
    <row r="10039" spans="1:13" x14ac:dyDescent="0.25">
      <c r="A10039">
        <v>100362</v>
      </c>
      <c r="B10039" t="s">
        <v>25</v>
      </c>
      <c r="C10039" t="s">
        <v>14</v>
      </c>
      <c r="D10039" t="s">
        <v>15</v>
      </c>
      <c r="E10039" t="s">
        <v>26</v>
      </c>
      <c r="F10039" s="1">
        <v>42996.354699074072</v>
      </c>
      <c r="G10039">
        <v>2</v>
      </c>
      <c r="H10039">
        <v>86.44</v>
      </c>
      <c r="I10039">
        <v>172.88</v>
      </c>
      <c r="J10039">
        <v>18</v>
      </c>
      <c r="K10039" t="s">
        <v>1818</v>
      </c>
      <c r="L10039">
        <v>2017</v>
      </c>
      <c r="M10039">
        <v>9</v>
      </c>
    </row>
    <row r="10040" spans="1:13" x14ac:dyDescent="0.25">
      <c r="A10040">
        <v>100362</v>
      </c>
      <c r="B10040" t="s">
        <v>25</v>
      </c>
      <c r="C10040" t="s">
        <v>14</v>
      </c>
      <c r="D10040" t="s">
        <v>15</v>
      </c>
      <c r="E10040" t="s">
        <v>26</v>
      </c>
      <c r="F10040" s="1">
        <v>43157.393703703703</v>
      </c>
      <c r="G10040">
        <v>2</v>
      </c>
      <c r="H10040">
        <v>86.43</v>
      </c>
      <c r="I10040">
        <v>172.86</v>
      </c>
      <c r="J10040">
        <v>18</v>
      </c>
      <c r="K10040" t="s">
        <v>1818</v>
      </c>
      <c r="L10040">
        <v>2018</v>
      </c>
      <c r="M10040">
        <v>2</v>
      </c>
    </row>
    <row r="10041" spans="1:13" x14ac:dyDescent="0.25">
      <c r="A10041">
        <v>100362</v>
      </c>
      <c r="B10041" t="s">
        <v>25</v>
      </c>
      <c r="C10041" t="s">
        <v>14</v>
      </c>
      <c r="D10041" t="s">
        <v>15</v>
      </c>
      <c r="E10041" t="s">
        <v>26</v>
      </c>
      <c r="F10041" s="1">
        <v>43374.41202546296</v>
      </c>
      <c r="G10041">
        <v>2</v>
      </c>
      <c r="H10041">
        <v>86.43</v>
      </c>
      <c r="I10041">
        <v>172.86</v>
      </c>
      <c r="J10041">
        <v>18</v>
      </c>
      <c r="K10041" t="s">
        <v>1818</v>
      </c>
      <c r="L10041">
        <v>2018</v>
      </c>
      <c r="M10041">
        <v>10</v>
      </c>
    </row>
    <row r="10042" spans="1:13" x14ac:dyDescent="0.25">
      <c r="A10042">
        <v>100362</v>
      </c>
      <c r="B10042" t="s">
        <v>25</v>
      </c>
      <c r="C10042" t="s">
        <v>14</v>
      </c>
      <c r="D10042" t="s">
        <v>15</v>
      </c>
      <c r="E10042" t="s">
        <v>26</v>
      </c>
      <c r="F10042" s="1">
        <v>43682.434629629628</v>
      </c>
      <c r="G10042">
        <v>1</v>
      </c>
      <c r="H10042">
        <v>86.53</v>
      </c>
      <c r="I10042">
        <v>86.53</v>
      </c>
      <c r="J10042">
        <v>18</v>
      </c>
      <c r="K10042" t="s">
        <v>1818</v>
      </c>
      <c r="L10042">
        <v>2019</v>
      </c>
      <c r="M10042">
        <v>8</v>
      </c>
    </row>
    <row r="10043" spans="1:13" x14ac:dyDescent="0.25">
      <c r="A10043">
        <v>185369</v>
      </c>
      <c r="B10043" t="s">
        <v>825</v>
      </c>
      <c r="C10043" t="s">
        <v>14</v>
      </c>
      <c r="D10043" t="s">
        <v>15</v>
      </c>
      <c r="E10043" t="s">
        <v>826</v>
      </c>
      <c r="F10043" s="1">
        <v>42744.400393518517</v>
      </c>
      <c r="G10043">
        <v>6</v>
      </c>
      <c r="H10043">
        <v>360.89</v>
      </c>
      <c r="I10043">
        <v>2165.34</v>
      </c>
      <c r="J10043">
        <v>18</v>
      </c>
      <c r="K10043" t="s">
        <v>1818</v>
      </c>
      <c r="L10043">
        <v>2017</v>
      </c>
      <c r="M10043">
        <v>1</v>
      </c>
    </row>
    <row r="10044" spans="1:13" x14ac:dyDescent="0.25">
      <c r="A10044">
        <v>185369</v>
      </c>
      <c r="B10044" t="s">
        <v>825</v>
      </c>
      <c r="C10044" t="s">
        <v>14</v>
      </c>
      <c r="D10044" t="s">
        <v>15</v>
      </c>
      <c r="E10044" t="s">
        <v>826</v>
      </c>
      <c r="F10044" s="1">
        <v>42828.40896990741</v>
      </c>
      <c r="G10044">
        <v>4</v>
      </c>
      <c r="H10044">
        <v>360.89</v>
      </c>
      <c r="I10044">
        <v>1443.56</v>
      </c>
      <c r="J10044">
        <v>18</v>
      </c>
      <c r="K10044" t="s">
        <v>1818</v>
      </c>
      <c r="L10044">
        <v>2017</v>
      </c>
      <c r="M10044">
        <v>4</v>
      </c>
    </row>
    <row r="10045" spans="1:13" x14ac:dyDescent="0.25">
      <c r="A10045">
        <v>185369</v>
      </c>
      <c r="B10045" t="s">
        <v>825</v>
      </c>
      <c r="C10045" t="s">
        <v>14</v>
      </c>
      <c r="D10045" t="s">
        <v>15</v>
      </c>
      <c r="E10045" t="s">
        <v>826</v>
      </c>
      <c r="F10045" s="1">
        <v>42828.40896990741</v>
      </c>
      <c r="G10045">
        <v>2</v>
      </c>
      <c r="H10045">
        <v>363.03</v>
      </c>
      <c r="I10045">
        <v>726.06</v>
      </c>
      <c r="J10045">
        <v>18</v>
      </c>
      <c r="K10045" t="s">
        <v>1818</v>
      </c>
      <c r="L10045">
        <v>2017</v>
      </c>
      <c r="M10045">
        <v>4</v>
      </c>
    </row>
    <row r="10046" spans="1:13" x14ac:dyDescent="0.25">
      <c r="A10046">
        <v>185369</v>
      </c>
      <c r="B10046" t="s">
        <v>825</v>
      </c>
      <c r="C10046" t="s">
        <v>14</v>
      </c>
      <c r="D10046" t="s">
        <v>15</v>
      </c>
      <c r="E10046" t="s">
        <v>826</v>
      </c>
      <c r="F10046" s="1">
        <v>42828.40896990741</v>
      </c>
      <c r="G10046">
        <v>4</v>
      </c>
      <c r="H10046">
        <v>360.89</v>
      </c>
      <c r="I10046">
        <v>1443.56</v>
      </c>
      <c r="J10046">
        <v>18</v>
      </c>
      <c r="K10046" t="s">
        <v>1818</v>
      </c>
      <c r="L10046">
        <v>2017</v>
      </c>
      <c r="M10046">
        <v>4</v>
      </c>
    </row>
    <row r="10047" spans="1:13" x14ac:dyDescent="0.25">
      <c r="A10047">
        <v>185369</v>
      </c>
      <c r="B10047" t="s">
        <v>825</v>
      </c>
      <c r="C10047" t="s">
        <v>14</v>
      </c>
      <c r="D10047" t="s">
        <v>15</v>
      </c>
      <c r="E10047" t="s">
        <v>826</v>
      </c>
      <c r="F10047" s="1">
        <v>42989.398136574076</v>
      </c>
      <c r="G10047">
        <v>4</v>
      </c>
      <c r="H10047">
        <v>360.89</v>
      </c>
      <c r="I10047">
        <v>1443.56</v>
      </c>
      <c r="J10047">
        <v>18</v>
      </c>
      <c r="K10047" t="s">
        <v>1818</v>
      </c>
      <c r="L10047">
        <v>2017</v>
      </c>
      <c r="M10047">
        <v>9</v>
      </c>
    </row>
    <row r="10048" spans="1:13" x14ac:dyDescent="0.25">
      <c r="A10048">
        <v>185369</v>
      </c>
      <c r="B10048" t="s">
        <v>825</v>
      </c>
      <c r="C10048" t="s">
        <v>14</v>
      </c>
      <c r="D10048" t="s">
        <v>15</v>
      </c>
      <c r="E10048" t="s">
        <v>826</v>
      </c>
      <c r="F10048" s="1">
        <v>43045.407870370371</v>
      </c>
      <c r="G10048">
        <v>4</v>
      </c>
      <c r="H10048">
        <v>360.58</v>
      </c>
      <c r="I10048">
        <v>1442.32</v>
      </c>
      <c r="J10048">
        <v>18</v>
      </c>
      <c r="K10048" t="s">
        <v>1818</v>
      </c>
      <c r="L10048">
        <v>2017</v>
      </c>
      <c r="M10048">
        <v>11</v>
      </c>
    </row>
    <row r="10049" spans="1:13" x14ac:dyDescent="0.25">
      <c r="A10049">
        <v>185369</v>
      </c>
      <c r="B10049" t="s">
        <v>825</v>
      </c>
      <c r="C10049" t="s">
        <v>14</v>
      </c>
      <c r="D10049" t="s">
        <v>15</v>
      </c>
      <c r="E10049" t="s">
        <v>826</v>
      </c>
      <c r="F10049" s="1">
        <v>43073.439097222225</v>
      </c>
      <c r="G10049">
        <v>3</v>
      </c>
      <c r="H10049">
        <v>360.58</v>
      </c>
      <c r="I10049">
        <v>1081.74</v>
      </c>
      <c r="J10049">
        <v>18</v>
      </c>
      <c r="K10049" t="s">
        <v>1818</v>
      </c>
      <c r="L10049">
        <v>2017</v>
      </c>
      <c r="M10049">
        <v>12</v>
      </c>
    </row>
    <row r="10050" spans="1:13" x14ac:dyDescent="0.25">
      <c r="A10050">
        <v>185369</v>
      </c>
      <c r="B10050" t="s">
        <v>825</v>
      </c>
      <c r="C10050" t="s">
        <v>14</v>
      </c>
      <c r="D10050" t="s">
        <v>15</v>
      </c>
      <c r="E10050" t="s">
        <v>826</v>
      </c>
      <c r="F10050" s="1">
        <v>43136.399780092594</v>
      </c>
      <c r="G10050">
        <v>2</v>
      </c>
      <c r="H10050">
        <v>360.58</v>
      </c>
      <c r="I10050">
        <v>721.16</v>
      </c>
      <c r="J10050">
        <v>18</v>
      </c>
      <c r="K10050" t="s">
        <v>1818</v>
      </c>
      <c r="L10050">
        <v>2018</v>
      </c>
      <c r="M10050">
        <v>2</v>
      </c>
    </row>
    <row r="10051" spans="1:13" x14ac:dyDescent="0.25">
      <c r="A10051">
        <v>185369</v>
      </c>
      <c r="B10051" t="s">
        <v>825</v>
      </c>
      <c r="C10051" t="s">
        <v>14</v>
      </c>
      <c r="D10051" t="s">
        <v>15</v>
      </c>
      <c r="E10051" t="s">
        <v>826</v>
      </c>
      <c r="F10051" s="1">
        <v>43136.399780092594</v>
      </c>
      <c r="G10051">
        <v>1</v>
      </c>
      <c r="H10051">
        <v>360.56</v>
      </c>
      <c r="I10051">
        <v>360.56</v>
      </c>
      <c r="J10051">
        <v>18</v>
      </c>
      <c r="K10051" t="s">
        <v>1818</v>
      </c>
      <c r="L10051">
        <v>2018</v>
      </c>
      <c r="M10051">
        <v>2</v>
      </c>
    </row>
    <row r="10052" spans="1:13" x14ac:dyDescent="0.25">
      <c r="A10052">
        <v>185369</v>
      </c>
      <c r="B10052" t="s">
        <v>825</v>
      </c>
      <c r="C10052" t="s">
        <v>14</v>
      </c>
      <c r="D10052" t="s">
        <v>15</v>
      </c>
      <c r="E10052" t="s">
        <v>826</v>
      </c>
      <c r="F10052" s="1">
        <v>43217.373194444444</v>
      </c>
      <c r="G10052">
        <v>4</v>
      </c>
      <c r="H10052">
        <v>360.56</v>
      </c>
      <c r="I10052">
        <v>1442.24</v>
      </c>
      <c r="J10052">
        <v>18</v>
      </c>
      <c r="K10052" t="s">
        <v>1818</v>
      </c>
      <c r="L10052">
        <v>2018</v>
      </c>
      <c r="M10052">
        <v>4</v>
      </c>
    </row>
    <row r="10053" spans="1:13" x14ac:dyDescent="0.25">
      <c r="A10053">
        <v>185369</v>
      </c>
      <c r="B10053" t="s">
        <v>825</v>
      </c>
      <c r="C10053" t="s">
        <v>14</v>
      </c>
      <c r="D10053" t="s">
        <v>15</v>
      </c>
      <c r="E10053" t="s">
        <v>826</v>
      </c>
      <c r="F10053" s="1">
        <v>43217.373194444444</v>
      </c>
      <c r="G10053">
        <v>2</v>
      </c>
      <c r="H10053">
        <v>360.56</v>
      </c>
      <c r="I10053">
        <v>721.12</v>
      </c>
      <c r="J10053">
        <v>18</v>
      </c>
      <c r="K10053" t="s">
        <v>1818</v>
      </c>
      <c r="L10053">
        <v>2018</v>
      </c>
      <c r="M10053">
        <v>4</v>
      </c>
    </row>
    <row r="10054" spans="1:13" x14ac:dyDescent="0.25">
      <c r="A10054">
        <v>185369</v>
      </c>
      <c r="B10054" t="s">
        <v>825</v>
      </c>
      <c r="C10054" t="s">
        <v>14</v>
      </c>
      <c r="D10054" t="s">
        <v>15</v>
      </c>
      <c r="E10054" t="s">
        <v>826</v>
      </c>
      <c r="F10054" s="1">
        <v>43318.432650462964</v>
      </c>
      <c r="G10054">
        <v>3</v>
      </c>
      <c r="H10054">
        <v>360.56</v>
      </c>
      <c r="I10054">
        <v>1081.68</v>
      </c>
      <c r="J10054">
        <v>18</v>
      </c>
      <c r="K10054" t="s">
        <v>1818</v>
      </c>
      <c r="L10054">
        <v>2018</v>
      </c>
      <c r="M10054">
        <v>8</v>
      </c>
    </row>
    <row r="10055" spans="1:13" x14ac:dyDescent="0.25">
      <c r="A10055">
        <v>185369</v>
      </c>
      <c r="B10055" t="s">
        <v>825</v>
      </c>
      <c r="C10055" t="s">
        <v>14</v>
      </c>
      <c r="D10055" t="s">
        <v>15</v>
      </c>
      <c r="E10055" t="s">
        <v>826</v>
      </c>
      <c r="F10055" s="1">
        <v>43318.432650462964</v>
      </c>
      <c r="G10055">
        <v>1</v>
      </c>
      <c r="H10055">
        <v>360.58</v>
      </c>
      <c r="I10055">
        <v>360.58</v>
      </c>
      <c r="J10055">
        <v>18</v>
      </c>
      <c r="K10055" t="s">
        <v>1818</v>
      </c>
      <c r="L10055">
        <v>2018</v>
      </c>
      <c r="M10055">
        <v>8</v>
      </c>
    </row>
    <row r="10056" spans="1:13" x14ac:dyDescent="0.25">
      <c r="A10056">
        <v>185369</v>
      </c>
      <c r="B10056" t="s">
        <v>825</v>
      </c>
      <c r="C10056" t="s">
        <v>14</v>
      </c>
      <c r="D10056" t="s">
        <v>15</v>
      </c>
      <c r="E10056" t="s">
        <v>826</v>
      </c>
      <c r="F10056" s="1">
        <v>43388.34070601852</v>
      </c>
      <c r="G10056">
        <v>4</v>
      </c>
      <c r="H10056">
        <v>360.56</v>
      </c>
      <c r="I10056">
        <v>1442.24</v>
      </c>
      <c r="J10056">
        <v>18</v>
      </c>
      <c r="K10056" t="s">
        <v>1818</v>
      </c>
      <c r="L10056">
        <v>2018</v>
      </c>
      <c r="M10056">
        <v>10</v>
      </c>
    </row>
    <row r="10057" spans="1:13" x14ac:dyDescent="0.25">
      <c r="A10057">
        <v>185369</v>
      </c>
      <c r="B10057" t="s">
        <v>825</v>
      </c>
      <c r="C10057" t="s">
        <v>14</v>
      </c>
      <c r="D10057" t="s">
        <v>15</v>
      </c>
      <c r="E10057" t="s">
        <v>826</v>
      </c>
      <c r="F10057" s="1">
        <v>43535.526122685187</v>
      </c>
      <c r="G10057">
        <v>4</v>
      </c>
      <c r="H10057">
        <v>360.56</v>
      </c>
      <c r="I10057">
        <v>1442.24</v>
      </c>
      <c r="J10057">
        <v>18</v>
      </c>
      <c r="K10057" t="s">
        <v>1818</v>
      </c>
      <c r="L10057">
        <v>2019</v>
      </c>
      <c r="M10057">
        <v>3</v>
      </c>
    </row>
    <row r="10058" spans="1:13" x14ac:dyDescent="0.25">
      <c r="A10058">
        <v>185369</v>
      </c>
      <c r="B10058" t="s">
        <v>825</v>
      </c>
      <c r="C10058" t="s">
        <v>14</v>
      </c>
      <c r="D10058" t="s">
        <v>15</v>
      </c>
      <c r="E10058" t="s">
        <v>826</v>
      </c>
      <c r="F10058" s="1">
        <v>43599.344895833332</v>
      </c>
      <c r="G10058">
        <v>2</v>
      </c>
      <c r="H10058">
        <v>360.56</v>
      </c>
      <c r="I10058">
        <v>721.12</v>
      </c>
      <c r="J10058">
        <v>18</v>
      </c>
      <c r="K10058" t="s">
        <v>1818</v>
      </c>
      <c r="L10058">
        <v>2019</v>
      </c>
      <c r="M10058">
        <v>5</v>
      </c>
    </row>
    <row r="10059" spans="1:13" x14ac:dyDescent="0.25">
      <c r="A10059">
        <v>185369</v>
      </c>
      <c r="B10059" t="s">
        <v>825</v>
      </c>
      <c r="C10059" t="s">
        <v>14</v>
      </c>
      <c r="D10059" t="s">
        <v>15</v>
      </c>
      <c r="E10059" t="s">
        <v>826</v>
      </c>
      <c r="F10059" s="1">
        <v>43619.561516203707</v>
      </c>
      <c r="G10059">
        <v>2</v>
      </c>
      <c r="H10059">
        <v>360.56</v>
      </c>
      <c r="I10059">
        <v>721.12</v>
      </c>
      <c r="J10059">
        <v>18</v>
      </c>
      <c r="K10059" t="s">
        <v>1818</v>
      </c>
      <c r="L10059">
        <v>2019</v>
      </c>
      <c r="M10059">
        <v>6</v>
      </c>
    </row>
    <row r="10060" spans="1:13" x14ac:dyDescent="0.25">
      <c r="A10060">
        <v>185369</v>
      </c>
      <c r="B10060" t="s">
        <v>825</v>
      </c>
      <c r="C10060" t="s">
        <v>14</v>
      </c>
      <c r="D10060" t="s">
        <v>15</v>
      </c>
      <c r="E10060" t="s">
        <v>826</v>
      </c>
      <c r="F10060" s="1">
        <v>43619.561516203707</v>
      </c>
      <c r="G10060">
        <v>2</v>
      </c>
      <c r="H10060">
        <v>360.56</v>
      </c>
      <c r="I10060">
        <v>721.12</v>
      </c>
      <c r="J10060">
        <v>18</v>
      </c>
      <c r="K10060" t="s">
        <v>1818</v>
      </c>
      <c r="L10060">
        <v>2019</v>
      </c>
      <c r="M10060">
        <v>6</v>
      </c>
    </row>
    <row r="10061" spans="1:13" x14ac:dyDescent="0.25">
      <c r="A10061">
        <v>185369</v>
      </c>
      <c r="B10061" t="s">
        <v>825</v>
      </c>
      <c r="C10061" t="s">
        <v>14</v>
      </c>
      <c r="D10061" t="s">
        <v>15</v>
      </c>
      <c r="E10061" t="s">
        <v>826</v>
      </c>
      <c r="F10061" s="1">
        <v>43682.434629629628</v>
      </c>
      <c r="G10061">
        <v>4</v>
      </c>
      <c r="H10061">
        <v>360.28</v>
      </c>
      <c r="I10061">
        <v>1441.12</v>
      </c>
      <c r="J10061">
        <v>18</v>
      </c>
      <c r="K10061" t="s">
        <v>1818</v>
      </c>
      <c r="L10061">
        <v>2019</v>
      </c>
      <c r="M10061">
        <v>8</v>
      </c>
    </row>
    <row r="10062" spans="1:13" x14ac:dyDescent="0.25">
      <c r="A10062">
        <v>185369</v>
      </c>
      <c r="B10062" t="s">
        <v>825</v>
      </c>
      <c r="C10062" t="s">
        <v>14</v>
      </c>
      <c r="D10062" t="s">
        <v>15</v>
      </c>
      <c r="E10062" t="s">
        <v>826</v>
      </c>
      <c r="F10062" s="1">
        <v>43717.365023148152</v>
      </c>
      <c r="G10062">
        <v>4</v>
      </c>
      <c r="H10062">
        <v>360.18</v>
      </c>
      <c r="I10062">
        <v>1440.72</v>
      </c>
      <c r="J10062">
        <v>18</v>
      </c>
      <c r="K10062" t="s">
        <v>1818</v>
      </c>
      <c r="L10062">
        <v>2019</v>
      </c>
      <c r="M10062">
        <v>9</v>
      </c>
    </row>
    <row r="10063" spans="1:13" x14ac:dyDescent="0.25">
      <c r="A10063">
        <v>185369</v>
      </c>
      <c r="B10063" t="s">
        <v>825</v>
      </c>
      <c r="C10063" t="s">
        <v>14</v>
      </c>
      <c r="D10063" t="s">
        <v>15</v>
      </c>
      <c r="E10063" t="s">
        <v>826</v>
      </c>
      <c r="F10063" s="1">
        <v>43773.42560185185</v>
      </c>
      <c r="G10063">
        <v>1</v>
      </c>
      <c r="H10063">
        <v>360.18</v>
      </c>
      <c r="I10063">
        <v>360.18</v>
      </c>
      <c r="J10063">
        <v>18</v>
      </c>
      <c r="K10063" t="s">
        <v>1818</v>
      </c>
      <c r="L10063">
        <v>2019</v>
      </c>
      <c r="M10063">
        <v>11</v>
      </c>
    </row>
    <row r="10064" spans="1:13" x14ac:dyDescent="0.25">
      <c r="A10064">
        <v>185369</v>
      </c>
      <c r="B10064" t="s">
        <v>825</v>
      </c>
      <c r="C10064" t="s">
        <v>14</v>
      </c>
      <c r="D10064" t="s">
        <v>15</v>
      </c>
      <c r="E10064" t="s">
        <v>826</v>
      </c>
      <c r="F10064" s="1">
        <v>43774.417986111112</v>
      </c>
      <c r="G10064">
        <v>2</v>
      </c>
      <c r="H10064">
        <v>360.18</v>
      </c>
      <c r="I10064">
        <v>720.36</v>
      </c>
      <c r="J10064">
        <v>18</v>
      </c>
      <c r="K10064" t="s">
        <v>1818</v>
      </c>
      <c r="L10064">
        <v>2019</v>
      </c>
      <c r="M10064">
        <v>11</v>
      </c>
    </row>
    <row r="10065" spans="1:13" x14ac:dyDescent="0.25">
      <c r="A10065">
        <v>185369</v>
      </c>
      <c r="B10065" t="s">
        <v>825</v>
      </c>
      <c r="C10065" t="s">
        <v>14</v>
      </c>
      <c r="D10065" t="s">
        <v>15</v>
      </c>
      <c r="E10065" t="s">
        <v>826</v>
      </c>
      <c r="F10065" s="1">
        <v>43802.53564814815</v>
      </c>
      <c r="G10065">
        <v>4</v>
      </c>
      <c r="H10065">
        <v>360.18</v>
      </c>
      <c r="I10065">
        <v>1440.72</v>
      </c>
      <c r="J10065">
        <v>18</v>
      </c>
      <c r="K10065" t="s">
        <v>1818</v>
      </c>
      <c r="L10065">
        <v>2019</v>
      </c>
      <c r="M10065">
        <v>12</v>
      </c>
    </row>
    <row r="10066" spans="1:13" x14ac:dyDescent="0.25">
      <c r="A10066">
        <v>123342</v>
      </c>
      <c r="B10066" t="s">
        <v>1819</v>
      </c>
      <c r="C10066" t="s">
        <v>14</v>
      </c>
      <c r="D10066" t="s">
        <v>27</v>
      </c>
      <c r="E10066" t="s">
        <v>1556</v>
      </c>
      <c r="F10066" s="1">
        <v>42772.423761574071</v>
      </c>
      <c r="G10066">
        <v>2</v>
      </c>
      <c r="H10066">
        <v>623.19000000000005</v>
      </c>
      <c r="I10066">
        <v>1246.3800000000001</v>
      </c>
      <c r="J10066">
        <v>18</v>
      </c>
      <c r="K10066" t="s">
        <v>1818</v>
      </c>
      <c r="L10066">
        <v>2017</v>
      </c>
      <c r="M10066">
        <v>2</v>
      </c>
    </row>
    <row r="10067" spans="1:13" x14ac:dyDescent="0.25">
      <c r="A10067">
        <v>123342</v>
      </c>
      <c r="B10067" t="s">
        <v>1819</v>
      </c>
      <c r="C10067" t="s">
        <v>14</v>
      </c>
      <c r="D10067" t="s">
        <v>27</v>
      </c>
      <c r="E10067" t="s">
        <v>1556</v>
      </c>
      <c r="F10067" s="1">
        <v>42772.423761574071</v>
      </c>
      <c r="G10067">
        <v>1</v>
      </c>
      <c r="H10067">
        <v>618.95000000000005</v>
      </c>
      <c r="I10067">
        <v>618.95000000000005</v>
      </c>
      <c r="J10067">
        <v>18</v>
      </c>
      <c r="K10067" t="s">
        <v>1818</v>
      </c>
      <c r="L10067">
        <v>2017</v>
      </c>
      <c r="M10067">
        <v>2</v>
      </c>
    </row>
    <row r="10068" spans="1:13" x14ac:dyDescent="0.25">
      <c r="A10068">
        <v>123342</v>
      </c>
      <c r="B10068" t="s">
        <v>1819</v>
      </c>
      <c r="C10068" t="s">
        <v>14</v>
      </c>
      <c r="D10068" t="s">
        <v>27</v>
      </c>
      <c r="E10068" t="s">
        <v>1556</v>
      </c>
      <c r="F10068" s="1">
        <v>42793.41920138889</v>
      </c>
      <c r="G10068">
        <v>4</v>
      </c>
      <c r="H10068">
        <v>623.19000000000005</v>
      </c>
      <c r="I10068">
        <v>2492.7600000000002</v>
      </c>
      <c r="J10068">
        <v>18</v>
      </c>
      <c r="K10068" t="s">
        <v>1818</v>
      </c>
      <c r="L10068">
        <v>2017</v>
      </c>
      <c r="M10068">
        <v>2</v>
      </c>
    </row>
    <row r="10069" spans="1:13" x14ac:dyDescent="0.25">
      <c r="A10069">
        <v>123342</v>
      </c>
      <c r="B10069" t="s">
        <v>1819</v>
      </c>
      <c r="C10069" t="s">
        <v>14</v>
      </c>
      <c r="D10069" t="s">
        <v>27</v>
      </c>
      <c r="E10069" t="s">
        <v>1556</v>
      </c>
      <c r="F10069" s="1">
        <v>42828.40896990741</v>
      </c>
      <c r="G10069">
        <v>3</v>
      </c>
      <c r="H10069">
        <v>623.19000000000005</v>
      </c>
      <c r="I10069">
        <v>1869.57</v>
      </c>
      <c r="J10069">
        <v>18</v>
      </c>
      <c r="K10069" t="s">
        <v>1818</v>
      </c>
      <c r="L10069">
        <v>2017</v>
      </c>
      <c r="M10069">
        <v>4</v>
      </c>
    </row>
    <row r="10070" spans="1:13" x14ac:dyDescent="0.25">
      <c r="A10070">
        <v>123342</v>
      </c>
      <c r="B10070" t="s">
        <v>1819</v>
      </c>
      <c r="C10070" t="s">
        <v>14</v>
      </c>
      <c r="D10070" t="s">
        <v>27</v>
      </c>
      <c r="E10070" t="s">
        <v>1556</v>
      </c>
      <c r="F10070" s="1">
        <v>42891.397743055553</v>
      </c>
      <c r="G10070">
        <v>1</v>
      </c>
      <c r="H10070">
        <v>619.54999999999995</v>
      </c>
      <c r="I10070">
        <v>619.54999999999995</v>
      </c>
      <c r="J10070">
        <v>18</v>
      </c>
      <c r="K10070" t="s">
        <v>1818</v>
      </c>
      <c r="L10070">
        <v>2017</v>
      </c>
      <c r="M10070">
        <v>6</v>
      </c>
    </row>
    <row r="10071" spans="1:13" x14ac:dyDescent="0.25">
      <c r="A10071">
        <v>123342</v>
      </c>
      <c r="B10071" t="s">
        <v>1819</v>
      </c>
      <c r="C10071" t="s">
        <v>14</v>
      </c>
      <c r="D10071" t="s">
        <v>27</v>
      </c>
      <c r="E10071" t="s">
        <v>1556</v>
      </c>
      <c r="F10071" s="1">
        <v>42891.397743055553</v>
      </c>
      <c r="G10071">
        <v>2</v>
      </c>
      <c r="H10071">
        <v>619.54999999999995</v>
      </c>
      <c r="I10071">
        <v>1239.0999999999999</v>
      </c>
      <c r="J10071">
        <v>18</v>
      </c>
      <c r="K10071" t="s">
        <v>1818</v>
      </c>
      <c r="L10071">
        <v>2017</v>
      </c>
      <c r="M10071">
        <v>6</v>
      </c>
    </row>
    <row r="10072" spans="1:13" x14ac:dyDescent="0.25">
      <c r="A10072">
        <v>123342</v>
      </c>
      <c r="B10072" t="s">
        <v>1819</v>
      </c>
      <c r="C10072" t="s">
        <v>14</v>
      </c>
      <c r="D10072" t="s">
        <v>27</v>
      </c>
      <c r="E10072" t="s">
        <v>1556</v>
      </c>
      <c r="F10072" s="1">
        <v>42891.397743055553</v>
      </c>
      <c r="G10072">
        <v>2</v>
      </c>
      <c r="H10072">
        <v>618.95000000000005</v>
      </c>
      <c r="I10072">
        <v>1237.9000000000001</v>
      </c>
      <c r="J10072">
        <v>18</v>
      </c>
      <c r="K10072" t="s">
        <v>1818</v>
      </c>
      <c r="L10072">
        <v>2017</v>
      </c>
      <c r="M10072">
        <v>6</v>
      </c>
    </row>
    <row r="10073" spans="1:13" x14ac:dyDescent="0.25">
      <c r="A10073">
        <v>123342</v>
      </c>
      <c r="B10073" t="s">
        <v>1819</v>
      </c>
      <c r="C10073" t="s">
        <v>14</v>
      </c>
      <c r="D10073" t="s">
        <v>27</v>
      </c>
      <c r="E10073" t="s">
        <v>1556</v>
      </c>
      <c r="F10073" s="1">
        <v>42954.417800925927</v>
      </c>
      <c r="G10073">
        <v>2</v>
      </c>
      <c r="H10073">
        <v>623.19000000000005</v>
      </c>
      <c r="I10073">
        <v>1246.3800000000001</v>
      </c>
      <c r="J10073">
        <v>18</v>
      </c>
      <c r="K10073" t="s">
        <v>1818</v>
      </c>
      <c r="L10073">
        <v>2017</v>
      </c>
      <c r="M10073">
        <v>8</v>
      </c>
    </row>
    <row r="10074" spans="1:13" x14ac:dyDescent="0.25">
      <c r="A10074">
        <v>123342</v>
      </c>
      <c r="B10074" t="s">
        <v>1819</v>
      </c>
      <c r="C10074" t="s">
        <v>14</v>
      </c>
      <c r="D10074" t="s">
        <v>27</v>
      </c>
      <c r="E10074" t="s">
        <v>1556</v>
      </c>
      <c r="F10074" s="1">
        <v>42996.354699074072</v>
      </c>
      <c r="G10074">
        <v>2</v>
      </c>
      <c r="H10074">
        <v>618.95000000000005</v>
      </c>
      <c r="I10074">
        <v>1237.9000000000001</v>
      </c>
      <c r="J10074">
        <v>18</v>
      </c>
      <c r="K10074" t="s">
        <v>1818</v>
      </c>
      <c r="L10074">
        <v>2017</v>
      </c>
      <c r="M10074">
        <v>9</v>
      </c>
    </row>
    <row r="10075" spans="1:13" x14ac:dyDescent="0.25">
      <c r="A10075">
        <v>123342</v>
      </c>
      <c r="B10075" t="s">
        <v>1819</v>
      </c>
      <c r="C10075" t="s">
        <v>14</v>
      </c>
      <c r="D10075" t="s">
        <v>27</v>
      </c>
      <c r="E10075" t="s">
        <v>1556</v>
      </c>
      <c r="F10075" s="1">
        <v>43045.407870370371</v>
      </c>
      <c r="G10075">
        <v>1</v>
      </c>
      <c r="H10075">
        <v>618.95000000000005</v>
      </c>
      <c r="I10075">
        <v>618.95000000000005</v>
      </c>
      <c r="J10075">
        <v>18</v>
      </c>
      <c r="K10075" t="s">
        <v>1818</v>
      </c>
      <c r="L10075">
        <v>2017</v>
      </c>
      <c r="M10075">
        <v>11</v>
      </c>
    </row>
    <row r="10076" spans="1:13" x14ac:dyDescent="0.25">
      <c r="A10076">
        <v>123342</v>
      </c>
      <c r="B10076" t="s">
        <v>1819</v>
      </c>
      <c r="C10076" t="s">
        <v>14</v>
      </c>
      <c r="D10076" t="s">
        <v>27</v>
      </c>
      <c r="E10076" t="s">
        <v>1556</v>
      </c>
      <c r="F10076" s="1">
        <v>43045.407870370371</v>
      </c>
      <c r="G10076">
        <v>1</v>
      </c>
      <c r="H10076">
        <v>618.95000000000005</v>
      </c>
      <c r="I10076">
        <v>618.95000000000005</v>
      </c>
      <c r="J10076">
        <v>18</v>
      </c>
      <c r="K10076" t="s">
        <v>1818</v>
      </c>
      <c r="L10076">
        <v>2017</v>
      </c>
      <c r="M10076">
        <v>11</v>
      </c>
    </row>
    <row r="10077" spans="1:13" x14ac:dyDescent="0.25">
      <c r="A10077">
        <v>123342</v>
      </c>
      <c r="B10077" t="s">
        <v>1819</v>
      </c>
      <c r="C10077" t="s">
        <v>14</v>
      </c>
      <c r="D10077" t="s">
        <v>27</v>
      </c>
      <c r="E10077" t="s">
        <v>1556</v>
      </c>
      <c r="F10077" s="1">
        <v>43115.352430555555</v>
      </c>
      <c r="G10077">
        <v>2</v>
      </c>
      <c r="H10077">
        <v>618.95000000000005</v>
      </c>
      <c r="I10077">
        <v>1237.9000000000001</v>
      </c>
      <c r="J10077">
        <v>18</v>
      </c>
      <c r="K10077" t="s">
        <v>1818</v>
      </c>
      <c r="L10077">
        <v>2018</v>
      </c>
      <c r="M10077">
        <v>1</v>
      </c>
    </row>
    <row r="10078" spans="1:13" x14ac:dyDescent="0.25">
      <c r="A10078">
        <v>123342</v>
      </c>
      <c r="B10078" t="s">
        <v>1819</v>
      </c>
      <c r="C10078" t="s">
        <v>14</v>
      </c>
      <c r="D10078" t="s">
        <v>27</v>
      </c>
      <c r="E10078" t="s">
        <v>1556</v>
      </c>
      <c r="F10078" s="1">
        <v>43115.352430555555</v>
      </c>
      <c r="G10078">
        <v>1</v>
      </c>
      <c r="H10078">
        <v>624.41999999999996</v>
      </c>
      <c r="I10078">
        <v>624.41999999999996</v>
      </c>
      <c r="J10078">
        <v>18</v>
      </c>
      <c r="K10078" t="s">
        <v>1818</v>
      </c>
      <c r="L10078">
        <v>2018</v>
      </c>
      <c r="M10078">
        <v>1</v>
      </c>
    </row>
    <row r="10079" spans="1:13" x14ac:dyDescent="0.25">
      <c r="A10079">
        <v>123342</v>
      </c>
      <c r="B10079" t="s">
        <v>1819</v>
      </c>
      <c r="C10079" t="s">
        <v>14</v>
      </c>
      <c r="D10079" t="s">
        <v>27</v>
      </c>
      <c r="E10079" t="s">
        <v>1556</v>
      </c>
      <c r="F10079" s="1">
        <v>43136.399780092594</v>
      </c>
      <c r="G10079">
        <v>1</v>
      </c>
      <c r="H10079">
        <v>624.41999999999996</v>
      </c>
      <c r="I10079">
        <v>624.41999999999996</v>
      </c>
      <c r="J10079">
        <v>18</v>
      </c>
      <c r="K10079" t="s">
        <v>1818</v>
      </c>
      <c r="L10079">
        <v>2018</v>
      </c>
      <c r="M10079">
        <v>2</v>
      </c>
    </row>
    <row r="10080" spans="1:13" x14ac:dyDescent="0.25">
      <c r="A10080">
        <v>123342</v>
      </c>
      <c r="B10080" t="s">
        <v>1819</v>
      </c>
      <c r="C10080" t="s">
        <v>14</v>
      </c>
      <c r="D10080" t="s">
        <v>27</v>
      </c>
      <c r="E10080" t="s">
        <v>1556</v>
      </c>
      <c r="F10080" s="1">
        <v>43178.348425925928</v>
      </c>
      <c r="G10080">
        <v>2</v>
      </c>
      <c r="H10080">
        <v>618.89</v>
      </c>
      <c r="I10080">
        <v>1237.78</v>
      </c>
      <c r="J10080">
        <v>18</v>
      </c>
      <c r="K10080" t="s">
        <v>1818</v>
      </c>
      <c r="L10080">
        <v>2018</v>
      </c>
      <c r="M10080">
        <v>3</v>
      </c>
    </row>
    <row r="10081" spans="1:13" x14ac:dyDescent="0.25">
      <c r="A10081">
        <v>123342</v>
      </c>
      <c r="B10081" t="s">
        <v>1819</v>
      </c>
      <c r="C10081" t="s">
        <v>14</v>
      </c>
      <c r="D10081" t="s">
        <v>27</v>
      </c>
      <c r="E10081" t="s">
        <v>1556</v>
      </c>
      <c r="F10081" s="1">
        <v>43178.348425925928</v>
      </c>
      <c r="G10081">
        <v>1</v>
      </c>
      <c r="H10081">
        <v>618.89</v>
      </c>
      <c r="I10081">
        <v>618.89</v>
      </c>
      <c r="J10081">
        <v>18</v>
      </c>
      <c r="K10081" t="s">
        <v>1818</v>
      </c>
      <c r="L10081">
        <v>2018</v>
      </c>
      <c r="M10081">
        <v>3</v>
      </c>
    </row>
    <row r="10082" spans="1:13" x14ac:dyDescent="0.25">
      <c r="A10082">
        <v>123342</v>
      </c>
      <c r="B10082" t="s">
        <v>1819</v>
      </c>
      <c r="C10082" t="s">
        <v>14</v>
      </c>
      <c r="D10082" t="s">
        <v>27</v>
      </c>
      <c r="E10082" t="s">
        <v>1556</v>
      </c>
      <c r="F10082" s="1">
        <v>43178.348425925928</v>
      </c>
      <c r="G10082">
        <v>1</v>
      </c>
      <c r="H10082">
        <v>618.89</v>
      </c>
      <c r="I10082">
        <v>618.89</v>
      </c>
      <c r="J10082">
        <v>18</v>
      </c>
      <c r="K10082" t="s">
        <v>1818</v>
      </c>
      <c r="L10082">
        <v>2018</v>
      </c>
      <c r="M10082">
        <v>3</v>
      </c>
    </row>
    <row r="10083" spans="1:13" x14ac:dyDescent="0.25">
      <c r="A10083">
        <v>123342</v>
      </c>
      <c r="B10083" t="s">
        <v>1819</v>
      </c>
      <c r="C10083" t="s">
        <v>14</v>
      </c>
      <c r="D10083" t="s">
        <v>27</v>
      </c>
      <c r="E10083" t="s">
        <v>1556</v>
      </c>
      <c r="F10083" s="1">
        <v>43199.48164351852</v>
      </c>
      <c r="G10083">
        <v>1</v>
      </c>
      <c r="H10083">
        <v>618.89</v>
      </c>
      <c r="I10083">
        <v>618.89</v>
      </c>
      <c r="J10083">
        <v>18</v>
      </c>
      <c r="K10083" t="s">
        <v>1818</v>
      </c>
      <c r="L10083">
        <v>2018</v>
      </c>
      <c r="M10083">
        <v>4</v>
      </c>
    </row>
    <row r="10084" spans="1:13" x14ac:dyDescent="0.25">
      <c r="A10084">
        <v>123342</v>
      </c>
      <c r="B10084" t="s">
        <v>1819</v>
      </c>
      <c r="C10084" t="s">
        <v>14</v>
      </c>
      <c r="D10084" t="s">
        <v>27</v>
      </c>
      <c r="E10084" t="s">
        <v>1556</v>
      </c>
      <c r="F10084" s="1">
        <v>43199.48164351852</v>
      </c>
      <c r="G10084">
        <v>2</v>
      </c>
      <c r="H10084">
        <v>618.89</v>
      </c>
      <c r="I10084">
        <v>1237.78</v>
      </c>
      <c r="J10084">
        <v>18</v>
      </c>
      <c r="K10084" t="s">
        <v>1818</v>
      </c>
      <c r="L10084">
        <v>2018</v>
      </c>
      <c r="M10084">
        <v>4</v>
      </c>
    </row>
    <row r="10085" spans="1:13" x14ac:dyDescent="0.25">
      <c r="A10085">
        <v>123342</v>
      </c>
      <c r="B10085" t="s">
        <v>1819</v>
      </c>
      <c r="C10085" t="s">
        <v>14</v>
      </c>
      <c r="D10085" t="s">
        <v>27</v>
      </c>
      <c r="E10085" t="s">
        <v>1556</v>
      </c>
      <c r="F10085" s="1">
        <v>43199.48164351852</v>
      </c>
      <c r="G10085">
        <v>1</v>
      </c>
      <c r="H10085">
        <v>624.41999999999996</v>
      </c>
      <c r="I10085">
        <v>624.41999999999996</v>
      </c>
      <c r="J10085">
        <v>18</v>
      </c>
      <c r="K10085" t="s">
        <v>1818</v>
      </c>
      <c r="L10085">
        <v>2018</v>
      </c>
      <c r="M10085">
        <v>4</v>
      </c>
    </row>
    <row r="10086" spans="1:13" x14ac:dyDescent="0.25">
      <c r="A10086">
        <v>123342</v>
      </c>
      <c r="B10086" t="s">
        <v>1819</v>
      </c>
      <c r="C10086" t="s">
        <v>14</v>
      </c>
      <c r="D10086" t="s">
        <v>27</v>
      </c>
      <c r="E10086" t="s">
        <v>1556</v>
      </c>
      <c r="F10086" s="1">
        <v>43276.42628472222</v>
      </c>
      <c r="G10086">
        <v>3</v>
      </c>
      <c r="H10086">
        <v>618.89</v>
      </c>
      <c r="I10086">
        <v>1856.67</v>
      </c>
      <c r="J10086">
        <v>18</v>
      </c>
      <c r="K10086" t="s">
        <v>1818</v>
      </c>
      <c r="L10086">
        <v>2018</v>
      </c>
      <c r="M10086">
        <v>6</v>
      </c>
    </row>
    <row r="10087" spans="1:13" x14ac:dyDescent="0.25">
      <c r="A10087">
        <v>123342</v>
      </c>
      <c r="B10087" t="s">
        <v>1819</v>
      </c>
      <c r="C10087" t="s">
        <v>14</v>
      </c>
      <c r="D10087" t="s">
        <v>27</v>
      </c>
      <c r="E10087" t="s">
        <v>1556</v>
      </c>
      <c r="F10087" s="1">
        <v>43354.446087962962</v>
      </c>
      <c r="G10087">
        <v>1</v>
      </c>
      <c r="H10087">
        <v>618.89</v>
      </c>
      <c r="I10087">
        <v>618.89</v>
      </c>
      <c r="J10087">
        <v>18</v>
      </c>
      <c r="K10087" t="s">
        <v>1818</v>
      </c>
      <c r="L10087">
        <v>2018</v>
      </c>
      <c r="M10087">
        <v>9</v>
      </c>
    </row>
    <row r="10088" spans="1:13" x14ac:dyDescent="0.25">
      <c r="A10088">
        <v>123342</v>
      </c>
      <c r="B10088" t="s">
        <v>1819</v>
      </c>
      <c r="C10088" t="s">
        <v>14</v>
      </c>
      <c r="D10088" t="s">
        <v>27</v>
      </c>
      <c r="E10088" t="s">
        <v>1556</v>
      </c>
      <c r="F10088" s="1">
        <v>43354.446087962962</v>
      </c>
      <c r="G10088">
        <v>2</v>
      </c>
      <c r="H10088">
        <v>618.89</v>
      </c>
      <c r="I10088">
        <v>1237.78</v>
      </c>
      <c r="J10088">
        <v>18</v>
      </c>
      <c r="K10088" t="s">
        <v>1818</v>
      </c>
      <c r="L10088">
        <v>2018</v>
      </c>
      <c r="M10088">
        <v>9</v>
      </c>
    </row>
    <row r="10089" spans="1:13" x14ac:dyDescent="0.25">
      <c r="A10089">
        <v>123342</v>
      </c>
      <c r="B10089" t="s">
        <v>1819</v>
      </c>
      <c r="C10089" t="s">
        <v>14</v>
      </c>
      <c r="D10089" t="s">
        <v>27</v>
      </c>
      <c r="E10089" t="s">
        <v>1556</v>
      </c>
      <c r="F10089" s="1">
        <v>43388.34070601852</v>
      </c>
      <c r="G10089">
        <v>1</v>
      </c>
      <c r="H10089">
        <v>618.89</v>
      </c>
      <c r="I10089">
        <v>618.89</v>
      </c>
      <c r="J10089">
        <v>18</v>
      </c>
      <c r="K10089" t="s">
        <v>1818</v>
      </c>
      <c r="L10089">
        <v>2018</v>
      </c>
      <c r="M10089">
        <v>10</v>
      </c>
    </row>
    <row r="10090" spans="1:13" x14ac:dyDescent="0.25">
      <c r="A10090">
        <v>123342</v>
      </c>
      <c r="B10090" t="s">
        <v>1819</v>
      </c>
      <c r="C10090" t="s">
        <v>14</v>
      </c>
      <c r="D10090" t="s">
        <v>27</v>
      </c>
      <c r="E10090" t="s">
        <v>1556</v>
      </c>
      <c r="F10090" s="1">
        <v>43388.34070601852</v>
      </c>
      <c r="G10090">
        <v>1</v>
      </c>
      <c r="H10090">
        <v>618.95000000000005</v>
      </c>
      <c r="I10090">
        <v>618.95000000000005</v>
      </c>
      <c r="J10090">
        <v>18</v>
      </c>
      <c r="K10090" t="s">
        <v>1818</v>
      </c>
      <c r="L10090">
        <v>2018</v>
      </c>
      <c r="M10090">
        <v>10</v>
      </c>
    </row>
    <row r="10091" spans="1:13" x14ac:dyDescent="0.25">
      <c r="A10091">
        <v>123342</v>
      </c>
      <c r="B10091" t="s">
        <v>1819</v>
      </c>
      <c r="C10091" t="s">
        <v>14</v>
      </c>
      <c r="D10091" t="s">
        <v>27</v>
      </c>
      <c r="E10091" t="s">
        <v>1556</v>
      </c>
      <c r="F10091" s="1">
        <v>43388.34070601852</v>
      </c>
      <c r="G10091">
        <v>1</v>
      </c>
      <c r="H10091">
        <v>618.89</v>
      </c>
      <c r="I10091">
        <v>618.89</v>
      </c>
      <c r="J10091">
        <v>18</v>
      </c>
      <c r="K10091" t="s">
        <v>1818</v>
      </c>
      <c r="L10091">
        <v>2018</v>
      </c>
      <c r="M10091">
        <v>10</v>
      </c>
    </row>
    <row r="10092" spans="1:13" x14ac:dyDescent="0.25">
      <c r="A10092">
        <v>123342</v>
      </c>
      <c r="B10092" t="s">
        <v>1819</v>
      </c>
      <c r="C10092" t="s">
        <v>14</v>
      </c>
      <c r="D10092" t="s">
        <v>27</v>
      </c>
      <c r="E10092" t="s">
        <v>1556</v>
      </c>
      <c r="F10092" s="1">
        <v>43430.498159722221</v>
      </c>
      <c r="G10092">
        <v>1</v>
      </c>
      <c r="H10092">
        <v>618.89</v>
      </c>
      <c r="I10092">
        <v>618.89</v>
      </c>
      <c r="J10092">
        <v>18</v>
      </c>
      <c r="K10092" t="s">
        <v>1818</v>
      </c>
      <c r="L10092">
        <v>2018</v>
      </c>
      <c r="M10092">
        <v>11</v>
      </c>
    </row>
    <row r="10093" spans="1:13" x14ac:dyDescent="0.25">
      <c r="A10093">
        <v>123342</v>
      </c>
      <c r="B10093" t="s">
        <v>1819</v>
      </c>
      <c r="C10093" t="s">
        <v>14</v>
      </c>
      <c r="D10093" t="s">
        <v>27</v>
      </c>
      <c r="E10093" t="s">
        <v>1556</v>
      </c>
      <c r="F10093" s="1">
        <v>43430.498159722221</v>
      </c>
      <c r="G10093">
        <v>2</v>
      </c>
      <c r="H10093">
        <v>618.89</v>
      </c>
      <c r="I10093">
        <v>1237.78</v>
      </c>
      <c r="J10093">
        <v>18</v>
      </c>
      <c r="K10093" t="s">
        <v>1818</v>
      </c>
      <c r="L10093">
        <v>2018</v>
      </c>
      <c r="M10093">
        <v>11</v>
      </c>
    </row>
    <row r="10094" spans="1:13" x14ac:dyDescent="0.25">
      <c r="A10094">
        <v>123342</v>
      </c>
      <c r="B10094" t="s">
        <v>1819</v>
      </c>
      <c r="C10094" t="s">
        <v>14</v>
      </c>
      <c r="D10094" t="s">
        <v>27</v>
      </c>
      <c r="E10094" t="s">
        <v>1556</v>
      </c>
      <c r="F10094" s="1">
        <v>43479.346597222226</v>
      </c>
      <c r="G10094">
        <v>1</v>
      </c>
      <c r="H10094">
        <v>618.95000000000005</v>
      </c>
      <c r="I10094">
        <v>618.95000000000005</v>
      </c>
      <c r="J10094">
        <v>18</v>
      </c>
      <c r="K10094" t="s">
        <v>1818</v>
      </c>
      <c r="L10094">
        <v>2019</v>
      </c>
      <c r="M10094">
        <v>1</v>
      </c>
    </row>
    <row r="10095" spans="1:13" x14ac:dyDescent="0.25">
      <c r="A10095">
        <v>123342</v>
      </c>
      <c r="B10095" t="s">
        <v>1819</v>
      </c>
      <c r="C10095" t="s">
        <v>14</v>
      </c>
      <c r="D10095" t="s">
        <v>27</v>
      </c>
      <c r="E10095" t="s">
        <v>1556</v>
      </c>
      <c r="F10095" s="1">
        <v>43479.346597222226</v>
      </c>
      <c r="G10095">
        <v>1</v>
      </c>
      <c r="H10095">
        <v>618.95000000000005</v>
      </c>
      <c r="I10095">
        <v>618.95000000000005</v>
      </c>
      <c r="J10095">
        <v>18</v>
      </c>
      <c r="K10095" t="s">
        <v>1818</v>
      </c>
      <c r="L10095">
        <v>2019</v>
      </c>
      <c r="M10095">
        <v>1</v>
      </c>
    </row>
    <row r="10096" spans="1:13" x14ac:dyDescent="0.25">
      <c r="A10096">
        <v>123342</v>
      </c>
      <c r="B10096" t="s">
        <v>1819</v>
      </c>
      <c r="C10096" t="s">
        <v>14</v>
      </c>
      <c r="D10096" t="s">
        <v>27</v>
      </c>
      <c r="E10096" t="s">
        <v>1556</v>
      </c>
      <c r="F10096" s="1">
        <v>43479.346597222226</v>
      </c>
      <c r="G10096">
        <v>4</v>
      </c>
      <c r="H10096">
        <v>618.95000000000005</v>
      </c>
      <c r="I10096">
        <v>2475.8000000000002</v>
      </c>
      <c r="J10096">
        <v>18</v>
      </c>
      <c r="K10096" t="s">
        <v>1818</v>
      </c>
      <c r="L10096">
        <v>2019</v>
      </c>
      <c r="M10096">
        <v>1</v>
      </c>
    </row>
    <row r="10097" spans="1:13" x14ac:dyDescent="0.25">
      <c r="A10097">
        <v>223528</v>
      </c>
      <c r="B10097" t="s">
        <v>1820</v>
      </c>
      <c r="C10097" t="s">
        <v>14</v>
      </c>
      <c r="D10097" t="s">
        <v>15</v>
      </c>
      <c r="E10097" t="s">
        <v>1556</v>
      </c>
      <c r="F10097" s="1">
        <v>43479.346597222226</v>
      </c>
      <c r="G10097">
        <v>2</v>
      </c>
      <c r="H10097">
        <v>618.95000000000005</v>
      </c>
      <c r="I10097">
        <v>1237.9000000000001</v>
      </c>
      <c r="J10097">
        <v>18</v>
      </c>
      <c r="K10097" t="s">
        <v>1818</v>
      </c>
      <c r="L10097">
        <v>2019</v>
      </c>
      <c r="M10097">
        <v>1</v>
      </c>
    </row>
    <row r="10098" spans="1:13" x14ac:dyDescent="0.25">
      <c r="A10098">
        <v>223528</v>
      </c>
      <c r="B10098" t="s">
        <v>1820</v>
      </c>
      <c r="C10098" t="s">
        <v>14</v>
      </c>
      <c r="D10098" t="s">
        <v>15</v>
      </c>
      <c r="E10098" t="s">
        <v>1556</v>
      </c>
      <c r="F10098" s="1">
        <v>43556.412627314814</v>
      </c>
      <c r="G10098">
        <v>1</v>
      </c>
      <c r="H10098">
        <v>618.95000000000005</v>
      </c>
      <c r="I10098">
        <v>618.95000000000005</v>
      </c>
      <c r="J10098">
        <v>18</v>
      </c>
      <c r="K10098" t="s">
        <v>1818</v>
      </c>
      <c r="L10098">
        <v>2019</v>
      </c>
      <c r="M10098">
        <v>4</v>
      </c>
    </row>
    <row r="10099" spans="1:13" x14ac:dyDescent="0.25">
      <c r="A10099">
        <v>223528</v>
      </c>
      <c r="B10099" t="s">
        <v>1820</v>
      </c>
      <c r="C10099" t="s">
        <v>14</v>
      </c>
      <c r="D10099" t="s">
        <v>15</v>
      </c>
      <c r="E10099" t="s">
        <v>1556</v>
      </c>
      <c r="F10099" s="1">
        <v>43556.412627314814</v>
      </c>
      <c r="G10099">
        <v>3</v>
      </c>
      <c r="H10099">
        <v>618.95000000000005</v>
      </c>
      <c r="I10099">
        <v>1856.85</v>
      </c>
      <c r="J10099">
        <v>18</v>
      </c>
      <c r="K10099" t="s">
        <v>1818</v>
      </c>
      <c r="L10099">
        <v>2019</v>
      </c>
      <c r="M10099">
        <v>4</v>
      </c>
    </row>
    <row r="10100" spans="1:13" x14ac:dyDescent="0.25">
      <c r="A10100">
        <v>223528</v>
      </c>
      <c r="B10100" t="s">
        <v>1820</v>
      </c>
      <c r="C10100" t="s">
        <v>14</v>
      </c>
      <c r="D10100" t="s">
        <v>15</v>
      </c>
      <c r="E10100" t="s">
        <v>1556</v>
      </c>
      <c r="F10100" s="1">
        <v>43556.412627314814</v>
      </c>
      <c r="G10100">
        <v>1</v>
      </c>
      <c r="H10100">
        <v>618.95000000000005</v>
      </c>
      <c r="I10100">
        <v>618.95000000000005</v>
      </c>
      <c r="J10100">
        <v>18</v>
      </c>
      <c r="K10100" t="s">
        <v>1818</v>
      </c>
      <c r="L10100">
        <v>2019</v>
      </c>
      <c r="M10100">
        <v>4</v>
      </c>
    </row>
    <row r="10101" spans="1:13" x14ac:dyDescent="0.25">
      <c r="A10101">
        <v>223528</v>
      </c>
      <c r="B10101" t="s">
        <v>1820</v>
      </c>
      <c r="C10101" t="s">
        <v>14</v>
      </c>
      <c r="D10101" t="s">
        <v>15</v>
      </c>
      <c r="E10101" t="s">
        <v>1556</v>
      </c>
      <c r="F10101" s="1">
        <v>43556.412627314814</v>
      </c>
      <c r="G10101">
        <v>1</v>
      </c>
      <c r="H10101">
        <v>618.95000000000005</v>
      </c>
      <c r="I10101">
        <v>618.95000000000005</v>
      </c>
      <c r="J10101">
        <v>18</v>
      </c>
      <c r="K10101" t="s">
        <v>1818</v>
      </c>
      <c r="L10101">
        <v>2019</v>
      </c>
      <c r="M10101">
        <v>4</v>
      </c>
    </row>
    <row r="10102" spans="1:13" x14ac:dyDescent="0.25">
      <c r="A10102">
        <v>223528</v>
      </c>
      <c r="B10102" t="s">
        <v>1820</v>
      </c>
      <c r="C10102" t="s">
        <v>14</v>
      </c>
      <c r="D10102" t="s">
        <v>15</v>
      </c>
      <c r="E10102" t="s">
        <v>1556</v>
      </c>
      <c r="F10102" s="1">
        <v>43599.344895833332</v>
      </c>
      <c r="G10102">
        <v>2</v>
      </c>
      <c r="H10102">
        <v>618.89</v>
      </c>
      <c r="I10102">
        <v>1237.78</v>
      </c>
      <c r="J10102">
        <v>18</v>
      </c>
      <c r="K10102" t="s">
        <v>1818</v>
      </c>
      <c r="L10102">
        <v>2019</v>
      </c>
      <c r="M10102">
        <v>5</v>
      </c>
    </row>
    <row r="10103" spans="1:13" x14ac:dyDescent="0.25">
      <c r="A10103">
        <v>223528</v>
      </c>
      <c r="B10103" t="s">
        <v>1820</v>
      </c>
      <c r="C10103" t="s">
        <v>14</v>
      </c>
      <c r="D10103" t="s">
        <v>15</v>
      </c>
      <c r="E10103" t="s">
        <v>1556</v>
      </c>
      <c r="F10103" s="1">
        <v>43599.344895833332</v>
      </c>
      <c r="G10103">
        <v>1</v>
      </c>
      <c r="H10103">
        <v>618.89</v>
      </c>
      <c r="I10103">
        <v>618.89</v>
      </c>
      <c r="J10103">
        <v>18</v>
      </c>
      <c r="K10103" t="s">
        <v>1818</v>
      </c>
      <c r="L10103">
        <v>2019</v>
      </c>
      <c r="M10103">
        <v>5</v>
      </c>
    </row>
    <row r="10104" spans="1:13" x14ac:dyDescent="0.25">
      <c r="A10104">
        <v>223528</v>
      </c>
      <c r="B10104" t="s">
        <v>1820</v>
      </c>
      <c r="C10104" t="s">
        <v>14</v>
      </c>
      <c r="D10104" t="s">
        <v>15</v>
      </c>
      <c r="E10104" t="s">
        <v>1556</v>
      </c>
      <c r="F10104" s="1">
        <v>43640.411805555559</v>
      </c>
      <c r="G10104">
        <v>3</v>
      </c>
      <c r="H10104">
        <v>618.89</v>
      </c>
      <c r="I10104">
        <v>1856.67</v>
      </c>
      <c r="J10104">
        <v>18</v>
      </c>
      <c r="K10104" t="s">
        <v>1818</v>
      </c>
      <c r="L10104">
        <v>2019</v>
      </c>
      <c r="M10104">
        <v>6</v>
      </c>
    </row>
    <row r="10105" spans="1:13" x14ac:dyDescent="0.25">
      <c r="A10105">
        <v>223528</v>
      </c>
      <c r="B10105" t="s">
        <v>1820</v>
      </c>
      <c r="C10105" t="s">
        <v>14</v>
      </c>
      <c r="D10105" t="s">
        <v>15</v>
      </c>
      <c r="E10105" t="s">
        <v>1556</v>
      </c>
      <c r="F10105" s="1">
        <v>43640.411805555559</v>
      </c>
      <c r="G10105">
        <v>1</v>
      </c>
      <c r="H10105">
        <v>618.34</v>
      </c>
      <c r="I10105">
        <v>618.34</v>
      </c>
      <c r="J10105">
        <v>18</v>
      </c>
      <c r="K10105" t="s">
        <v>1818</v>
      </c>
      <c r="L10105">
        <v>2019</v>
      </c>
      <c r="M10105">
        <v>6</v>
      </c>
    </row>
    <row r="10106" spans="1:13" x14ac:dyDescent="0.25">
      <c r="A10106">
        <v>223528</v>
      </c>
      <c r="B10106" t="s">
        <v>1820</v>
      </c>
      <c r="C10106" t="s">
        <v>14</v>
      </c>
      <c r="D10106" t="s">
        <v>15</v>
      </c>
      <c r="E10106" t="s">
        <v>1556</v>
      </c>
      <c r="F10106" s="1">
        <v>43647.424930555557</v>
      </c>
      <c r="G10106">
        <v>1</v>
      </c>
      <c r="H10106">
        <v>618.34</v>
      </c>
      <c r="I10106">
        <v>618.34</v>
      </c>
      <c r="J10106">
        <v>18</v>
      </c>
      <c r="K10106" t="s">
        <v>1818</v>
      </c>
      <c r="L10106">
        <v>2019</v>
      </c>
      <c r="M10106">
        <v>7</v>
      </c>
    </row>
    <row r="10107" spans="1:13" x14ac:dyDescent="0.25">
      <c r="A10107">
        <v>223528</v>
      </c>
      <c r="B10107" t="s">
        <v>1820</v>
      </c>
      <c r="C10107" t="s">
        <v>14</v>
      </c>
      <c r="D10107" t="s">
        <v>15</v>
      </c>
      <c r="E10107" t="s">
        <v>1556</v>
      </c>
      <c r="F10107" s="1">
        <v>43648.363043981481</v>
      </c>
      <c r="G10107">
        <v>1</v>
      </c>
      <c r="H10107">
        <v>618.34</v>
      </c>
      <c r="I10107">
        <v>618.34</v>
      </c>
      <c r="J10107">
        <v>18</v>
      </c>
      <c r="K10107" t="s">
        <v>1818</v>
      </c>
      <c r="L10107">
        <v>2019</v>
      </c>
      <c r="M10107">
        <v>7</v>
      </c>
    </row>
    <row r="10108" spans="1:13" x14ac:dyDescent="0.25">
      <c r="A10108">
        <v>223528</v>
      </c>
      <c r="B10108" t="s">
        <v>1820</v>
      </c>
      <c r="C10108" t="s">
        <v>14</v>
      </c>
      <c r="D10108" t="s">
        <v>15</v>
      </c>
      <c r="E10108" t="s">
        <v>1556</v>
      </c>
      <c r="F10108" s="1">
        <v>43682.434629629628</v>
      </c>
      <c r="G10108">
        <v>2</v>
      </c>
      <c r="H10108">
        <v>618.34</v>
      </c>
      <c r="I10108">
        <v>1236.68</v>
      </c>
      <c r="J10108">
        <v>18</v>
      </c>
      <c r="K10108" t="s">
        <v>1818</v>
      </c>
      <c r="L10108">
        <v>2019</v>
      </c>
      <c r="M10108">
        <v>8</v>
      </c>
    </row>
    <row r="10109" spans="1:13" x14ac:dyDescent="0.25">
      <c r="A10109">
        <v>223528</v>
      </c>
      <c r="B10109" t="s">
        <v>1820</v>
      </c>
      <c r="C10109" t="s">
        <v>14</v>
      </c>
      <c r="D10109" t="s">
        <v>15</v>
      </c>
      <c r="E10109" t="s">
        <v>1556</v>
      </c>
      <c r="F10109" s="1">
        <v>43682.434629629628</v>
      </c>
      <c r="G10109">
        <v>1</v>
      </c>
      <c r="H10109">
        <v>618.34</v>
      </c>
      <c r="I10109">
        <v>618.34</v>
      </c>
      <c r="J10109">
        <v>18</v>
      </c>
      <c r="K10109" t="s">
        <v>1818</v>
      </c>
      <c r="L10109">
        <v>2019</v>
      </c>
      <c r="M10109">
        <v>8</v>
      </c>
    </row>
    <row r="10110" spans="1:13" x14ac:dyDescent="0.25">
      <c r="A10110">
        <v>223528</v>
      </c>
      <c r="B10110" t="s">
        <v>1820</v>
      </c>
      <c r="C10110" t="s">
        <v>14</v>
      </c>
      <c r="D10110" t="s">
        <v>15</v>
      </c>
      <c r="E10110" t="s">
        <v>1556</v>
      </c>
      <c r="F10110" s="1">
        <v>43703.421412037038</v>
      </c>
      <c r="G10110">
        <v>3</v>
      </c>
      <c r="H10110">
        <v>618.34</v>
      </c>
      <c r="I10110">
        <v>1855.02</v>
      </c>
      <c r="J10110">
        <v>18</v>
      </c>
      <c r="K10110" t="s">
        <v>1818</v>
      </c>
      <c r="L10110">
        <v>2019</v>
      </c>
      <c r="M10110">
        <v>8</v>
      </c>
    </row>
    <row r="10111" spans="1:13" x14ac:dyDescent="0.25">
      <c r="A10111">
        <v>223528</v>
      </c>
      <c r="B10111" t="s">
        <v>1820</v>
      </c>
      <c r="C10111" t="s">
        <v>14</v>
      </c>
      <c r="D10111" t="s">
        <v>15</v>
      </c>
      <c r="E10111" t="s">
        <v>1556</v>
      </c>
      <c r="F10111" s="1">
        <v>43703.421412037038</v>
      </c>
      <c r="G10111">
        <v>1</v>
      </c>
      <c r="H10111">
        <v>618.34</v>
      </c>
      <c r="I10111">
        <v>618.34</v>
      </c>
      <c r="J10111">
        <v>18</v>
      </c>
      <c r="K10111" t="s">
        <v>1818</v>
      </c>
      <c r="L10111">
        <v>2019</v>
      </c>
      <c r="M10111">
        <v>8</v>
      </c>
    </row>
    <row r="10112" spans="1:13" x14ac:dyDescent="0.25">
      <c r="A10112">
        <v>223528</v>
      </c>
      <c r="B10112" t="s">
        <v>1820</v>
      </c>
      <c r="C10112" t="s">
        <v>14</v>
      </c>
      <c r="D10112" t="s">
        <v>15</v>
      </c>
      <c r="E10112" t="s">
        <v>1556</v>
      </c>
      <c r="F10112" s="1">
        <v>43745.441851851851</v>
      </c>
      <c r="G10112">
        <v>4</v>
      </c>
      <c r="H10112">
        <v>618.16999999999996</v>
      </c>
      <c r="I10112">
        <v>2472.6799999999998</v>
      </c>
      <c r="J10112">
        <v>18</v>
      </c>
      <c r="K10112" t="s">
        <v>1818</v>
      </c>
      <c r="L10112">
        <v>2019</v>
      </c>
      <c r="M10112">
        <v>10</v>
      </c>
    </row>
    <row r="10113" spans="1:13" x14ac:dyDescent="0.25">
      <c r="A10113">
        <v>223528</v>
      </c>
      <c r="B10113" t="s">
        <v>1820</v>
      </c>
      <c r="C10113" t="s">
        <v>14</v>
      </c>
      <c r="D10113" t="s">
        <v>15</v>
      </c>
      <c r="E10113" t="s">
        <v>1556</v>
      </c>
      <c r="F10113" s="1">
        <v>43763.331446759257</v>
      </c>
      <c r="G10113">
        <v>1</v>
      </c>
      <c r="H10113">
        <v>618.16999999999996</v>
      </c>
      <c r="I10113">
        <v>618.16999999999996</v>
      </c>
      <c r="J10113">
        <v>18</v>
      </c>
      <c r="K10113" t="s">
        <v>1818</v>
      </c>
      <c r="L10113">
        <v>2019</v>
      </c>
      <c r="M10113">
        <v>10</v>
      </c>
    </row>
    <row r="10114" spans="1:13" x14ac:dyDescent="0.25">
      <c r="A10114">
        <v>223528</v>
      </c>
      <c r="B10114" t="s">
        <v>1820</v>
      </c>
      <c r="C10114" t="s">
        <v>14</v>
      </c>
      <c r="D10114" t="s">
        <v>15</v>
      </c>
      <c r="E10114" t="s">
        <v>1556</v>
      </c>
      <c r="F10114" s="1">
        <v>43767.396481481483</v>
      </c>
      <c r="G10114">
        <v>1</v>
      </c>
      <c r="H10114">
        <v>618.16999999999996</v>
      </c>
      <c r="I10114">
        <v>618.16999999999996</v>
      </c>
      <c r="J10114">
        <v>18</v>
      </c>
      <c r="K10114" t="s">
        <v>1818</v>
      </c>
      <c r="L10114">
        <v>2019</v>
      </c>
      <c r="M10114">
        <v>10</v>
      </c>
    </row>
    <row r="10115" spans="1:13" x14ac:dyDescent="0.25">
      <c r="A10115">
        <v>223528</v>
      </c>
      <c r="B10115" t="s">
        <v>1820</v>
      </c>
      <c r="C10115" t="s">
        <v>14</v>
      </c>
      <c r="D10115" t="s">
        <v>15</v>
      </c>
      <c r="E10115" t="s">
        <v>1556</v>
      </c>
      <c r="F10115" s="1">
        <v>43768.358946759261</v>
      </c>
      <c r="G10115">
        <v>2</v>
      </c>
      <c r="H10115">
        <v>618.34</v>
      </c>
      <c r="I10115">
        <v>1236.68</v>
      </c>
      <c r="J10115">
        <v>18</v>
      </c>
      <c r="K10115" t="s">
        <v>1818</v>
      </c>
      <c r="L10115">
        <v>2019</v>
      </c>
      <c r="M10115">
        <v>10</v>
      </c>
    </row>
    <row r="10116" spans="1:13" x14ac:dyDescent="0.25">
      <c r="A10116">
        <v>223528</v>
      </c>
      <c r="B10116" t="s">
        <v>1820</v>
      </c>
      <c r="C10116" t="s">
        <v>14</v>
      </c>
      <c r="D10116" t="s">
        <v>15</v>
      </c>
      <c r="E10116" t="s">
        <v>1556</v>
      </c>
      <c r="F10116" s="1">
        <v>43794.528645833336</v>
      </c>
      <c r="G10116">
        <v>1</v>
      </c>
      <c r="H10116">
        <v>618.16999999999996</v>
      </c>
      <c r="I10116">
        <v>618.16999999999996</v>
      </c>
      <c r="J10116">
        <v>18</v>
      </c>
      <c r="K10116" t="s">
        <v>1818</v>
      </c>
      <c r="L10116">
        <v>2019</v>
      </c>
      <c r="M10116">
        <v>11</v>
      </c>
    </row>
    <row r="10117" spans="1:13" x14ac:dyDescent="0.25">
      <c r="A10117">
        <v>223528</v>
      </c>
      <c r="B10117" t="s">
        <v>1820</v>
      </c>
      <c r="C10117" t="s">
        <v>14</v>
      </c>
      <c r="D10117" t="s">
        <v>15</v>
      </c>
      <c r="E10117" t="s">
        <v>1556</v>
      </c>
      <c r="F10117" s="1">
        <v>43803.527013888888</v>
      </c>
      <c r="G10117">
        <v>3</v>
      </c>
      <c r="H10117">
        <v>618.34</v>
      </c>
      <c r="I10117">
        <v>1855.02</v>
      </c>
      <c r="J10117">
        <v>18</v>
      </c>
      <c r="K10117" t="s">
        <v>1818</v>
      </c>
      <c r="L10117">
        <v>2019</v>
      </c>
      <c r="M10117">
        <v>12</v>
      </c>
    </row>
    <row r="10118" spans="1:13" x14ac:dyDescent="0.25">
      <c r="A10118">
        <v>223528</v>
      </c>
      <c r="B10118" t="s">
        <v>1820</v>
      </c>
      <c r="C10118" t="s">
        <v>14</v>
      </c>
      <c r="D10118" t="s">
        <v>15</v>
      </c>
      <c r="E10118" t="s">
        <v>1556</v>
      </c>
      <c r="F10118" s="1">
        <v>43815.438171296293</v>
      </c>
      <c r="G10118">
        <v>7</v>
      </c>
      <c r="H10118">
        <v>618.16999999999996</v>
      </c>
      <c r="I10118">
        <v>4327.1899999999996</v>
      </c>
      <c r="J10118">
        <v>18</v>
      </c>
      <c r="K10118" t="s">
        <v>1818</v>
      </c>
      <c r="L10118">
        <v>2019</v>
      </c>
      <c r="M10118">
        <v>12</v>
      </c>
    </row>
    <row r="10119" spans="1:13" x14ac:dyDescent="0.25">
      <c r="A10119">
        <v>223528</v>
      </c>
      <c r="B10119" t="s">
        <v>1820</v>
      </c>
      <c r="C10119" t="s">
        <v>14</v>
      </c>
      <c r="D10119" t="s">
        <v>15</v>
      </c>
      <c r="E10119" t="s">
        <v>1556</v>
      </c>
      <c r="F10119" s="1">
        <v>43815.438171296293</v>
      </c>
      <c r="G10119">
        <v>2</v>
      </c>
      <c r="H10119">
        <v>618.34</v>
      </c>
      <c r="I10119">
        <v>1236.68</v>
      </c>
      <c r="J10119">
        <v>18</v>
      </c>
      <c r="K10119" t="s">
        <v>1818</v>
      </c>
      <c r="L10119">
        <v>2019</v>
      </c>
      <c r="M10119">
        <v>12</v>
      </c>
    </row>
    <row r="10120" spans="1:13" x14ac:dyDescent="0.25">
      <c r="A10120">
        <v>196610</v>
      </c>
      <c r="B10120" t="s">
        <v>71</v>
      </c>
      <c r="C10120" t="s">
        <v>14</v>
      </c>
      <c r="D10120" t="s">
        <v>15</v>
      </c>
      <c r="E10120" t="s">
        <v>72</v>
      </c>
      <c r="F10120" s="1">
        <v>43143.422511574077</v>
      </c>
      <c r="G10120">
        <v>1</v>
      </c>
      <c r="H10120">
        <v>46.38</v>
      </c>
      <c r="I10120">
        <v>46.38</v>
      </c>
      <c r="J10120">
        <v>18</v>
      </c>
      <c r="K10120" t="s">
        <v>1818</v>
      </c>
      <c r="L10120">
        <v>2018</v>
      </c>
      <c r="M10120">
        <v>2</v>
      </c>
    </row>
    <row r="10121" spans="1:13" x14ac:dyDescent="0.25">
      <c r="A10121">
        <v>196610</v>
      </c>
      <c r="B10121" t="s">
        <v>71</v>
      </c>
      <c r="C10121" t="s">
        <v>14</v>
      </c>
      <c r="D10121" t="s">
        <v>15</v>
      </c>
      <c r="E10121" t="s">
        <v>72</v>
      </c>
      <c r="F10121" s="1">
        <v>43339.420138888891</v>
      </c>
      <c r="G10121">
        <v>1</v>
      </c>
      <c r="H10121">
        <v>46.38</v>
      </c>
      <c r="I10121">
        <v>46.38</v>
      </c>
      <c r="J10121">
        <v>18</v>
      </c>
      <c r="K10121" t="s">
        <v>1818</v>
      </c>
      <c r="L10121">
        <v>2018</v>
      </c>
      <c r="M10121">
        <v>8</v>
      </c>
    </row>
    <row r="10122" spans="1:13" x14ac:dyDescent="0.25">
      <c r="A10122">
        <v>196610</v>
      </c>
      <c r="B10122" t="s">
        <v>71</v>
      </c>
      <c r="C10122" t="s">
        <v>14</v>
      </c>
      <c r="D10122" t="s">
        <v>15</v>
      </c>
      <c r="E10122" t="s">
        <v>72</v>
      </c>
      <c r="F10122" s="1">
        <v>43682.434629629628</v>
      </c>
      <c r="G10122">
        <v>1</v>
      </c>
      <c r="H10122">
        <v>46.34</v>
      </c>
      <c r="I10122">
        <v>46.34</v>
      </c>
      <c r="J10122">
        <v>18</v>
      </c>
      <c r="K10122" t="s">
        <v>1818</v>
      </c>
      <c r="L10122">
        <v>2019</v>
      </c>
      <c r="M10122">
        <v>8</v>
      </c>
    </row>
    <row r="10123" spans="1:13" x14ac:dyDescent="0.25">
      <c r="A10123">
        <v>196610</v>
      </c>
      <c r="B10123" t="s">
        <v>71</v>
      </c>
      <c r="C10123" t="s">
        <v>14</v>
      </c>
      <c r="D10123" t="s">
        <v>15</v>
      </c>
      <c r="E10123" t="s">
        <v>72</v>
      </c>
      <c r="F10123" s="1">
        <v>43801.620462962965</v>
      </c>
      <c r="G10123">
        <v>2</v>
      </c>
      <c r="H10123">
        <v>51.3</v>
      </c>
      <c r="I10123">
        <v>102.6</v>
      </c>
      <c r="J10123">
        <v>18</v>
      </c>
      <c r="K10123" t="s">
        <v>1818</v>
      </c>
      <c r="L10123">
        <v>2019</v>
      </c>
      <c r="M10123">
        <v>12</v>
      </c>
    </row>
    <row r="10124" spans="1:13" x14ac:dyDescent="0.25">
      <c r="A10124">
        <v>131963</v>
      </c>
      <c r="B10124" t="s">
        <v>1821</v>
      </c>
      <c r="C10124" t="s">
        <v>14</v>
      </c>
      <c r="D10124" t="s">
        <v>15</v>
      </c>
      <c r="E10124" t="s">
        <v>1822</v>
      </c>
      <c r="F10124" s="1">
        <v>43217.373194444444</v>
      </c>
      <c r="G10124">
        <v>1</v>
      </c>
      <c r="H10124">
        <v>48.3</v>
      </c>
      <c r="I10124">
        <v>48.3</v>
      </c>
      <c r="J10124">
        <v>18</v>
      </c>
      <c r="K10124" t="s">
        <v>1818</v>
      </c>
      <c r="L10124">
        <v>2018</v>
      </c>
      <c r="M10124">
        <v>4</v>
      </c>
    </row>
    <row r="10125" spans="1:13" x14ac:dyDescent="0.25">
      <c r="A10125">
        <v>131963</v>
      </c>
      <c r="B10125" t="s">
        <v>1821</v>
      </c>
      <c r="C10125" t="s">
        <v>14</v>
      </c>
      <c r="D10125" t="s">
        <v>15</v>
      </c>
      <c r="E10125" t="s">
        <v>1822</v>
      </c>
      <c r="F10125" s="1">
        <v>43374.41202546296</v>
      </c>
      <c r="G10125">
        <v>1</v>
      </c>
      <c r="H10125">
        <v>48.3</v>
      </c>
      <c r="I10125">
        <v>48.3</v>
      </c>
      <c r="J10125">
        <v>18</v>
      </c>
      <c r="K10125" t="s">
        <v>1818</v>
      </c>
      <c r="L10125">
        <v>2018</v>
      </c>
      <c r="M10125">
        <v>10</v>
      </c>
    </row>
    <row r="10126" spans="1:13" x14ac:dyDescent="0.25">
      <c r="A10126">
        <v>131963</v>
      </c>
      <c r="B10126" t="s">
        <v>1821</v>
      </c>
      <c r="C10126" t="s">
        <v>14</v>
      </c>
      <c r="D10126" t="s">
        <v>15</v>
      </c>
      <c r="E10126" t="s">
        <v>1822</v>
      </c>
      <c r="F10126" s="1">
        <v>43472.513101851851</v>
      </c>
      <c r="G10126">
        <v>1</v>
      </c>
      <c r="H10126">
        <v>48.3</v>
      </c>
      <c r="I10126">
        <v>48.3</v>
      </c>
      <c r="J10126">
        <v>18</v>
      </c>
      <c r="K10126" t="s">
        <v>1818</v>
      </c>
      <c r="L10126">
        <v>2019</v>
      </c>
      <c r="M10126">
        <v>1</v>
      </c>
    </row>
    <row r="10127" spans="1:13" x14ac:dyDescent="0.25">
      <c r="A10127">
        <v>131963</v>
      </c>
      <c r="B10127" t="s">
        <v>1821</v>
      </c>
      <c r="C10127" t="s">
        <v>14</v>
      </c>
      <c r="D10127" t="s">
        <v>15</v>
      </c>
      <c r="E10127" t="s">
        <v>1822</v>
      </c>
      <c r="F10127" s="1">
        <v>43640.411805555559</v>
      </c>
      <c r="G10127">
        <v>1</v>
      </c>
      <c r="H10127">
        <v>48.3</v>
      </c>
      <c r="I10127">
        <v>48.3</v>
      </c>
      <c r="J10127">
        <v>18</v>
      </c>
      <c r="K10127" t="s">
        <v>1818</v>
      </c>
      <c r="L10127">
        <v>2019</v>
      </c>
      <c r="M10127">
        <v>6</v>
      </c>
    </row>
    <row r="10128" spans="1:13" x14ac:dyDescent="0.25">
      <c r="A10128">
        <v>186901</v>
      </c>
      <c r="B10128" t="s">
        <v>914</v>
      </c>
      <c r="C10128" t="s">
        <v>14</v>
      </c>
      <c r="D10128" t="s">
        <v>15</v>
      </c>
      <c r="E10128" t="s">
        <v>912</v>
      </c>
      <c r="F10128" s="1">
        <v>42772.423761574071</v>
      </c>
      <c r="G10128">
        <v>4</v>
      </c>
      <c r="H10128">
        <v>524.17999999999995</v>
      </c>
      <c r="I10128">
        <v>2096.7199999999998</v>
      </c>
      <c r="J10128">
        <v>18</v>
      </c>
      <c r="K10128" t="s">
        <v>1818</v>
      </c>
      <c r="L10128">
        <v>2017</v>
      </c>
      <c r="M10128">
        <v>2</v>
      </c>
    </row>
    <row r="10129" spans="1:13" x14ac:dyDescent="0.25">
      <c r="A10129">
        <v>186901</v>
      </c>
      <c r="B10129" t="s">
        <v>914</v>
      </c>
      <c r="C10129" t="s">
        <v>14</v>
      </c>
      <c r="D10129" t="s">
        <v>15</v>
      </c>
      <c r="E10129" t="s">
        <v>912</v>
      </c>
      <c r="F10129" s="1">
        <v>42926.418819444443</v>
      </c>
      <c r="G10129">
        <v>2</v>
      </c>
      <c r="H10129">
        <v>520.61</v>
      </c>
      <c r="I10129">
        <v>1041.22</v>
      </c>
      <c r="J10129">
        <v>18</v>
      </c>
      <c r="K10129" t="s">
        <v>1818</v>
      </c>
      <c r="L10129">
        <v>2017</v>
      </c>
      <c r="M10129">
        <v>7</v>
      </c>
    </row>
    <row r="10130" spans="1:13" x14ac:dyDescent="0.25">
      <c r="A10130">
        <v>186901</v>
      </c>
      <c r="B10130" t="s">
        <v>914</v>
      </c>
      <c r="C10130" t="s">
        <v>14</v>
      </c>
      <c r="D10130" t="s">
        <v>15</v>
      </c>
      <c r="E10130" t="s">
        <v>912</v>
      </c>
      <c r="F10130" s="1">
        <v>42954.417800925927</v>
      </c>
      <c r="G10130">
        <v>2</v>
      </c>
      <c r="H10130">
        <v>520.61</v>
      </c>
      <c r="I10130">
        <v>1041.22</v>
      </c>
      <c r="J10130">
        <v>18</v>
      </c>
      <c r="K10130" t="s">
        <v>1818</v>
      </c>
      <c r="L10130">
        <v>2017</v>
      </c>
      <c r="M10130">
        <v>8</v>
      </c>
    </row>
    <row r="10131" spans="1:13" x14ac:dyDescent="0.25">
      <c r="A10131">
        <v>186901</v>
      </c>
      <c r="B10131" t="s">
        <v>914</v>
      </c>
      <c r="C10131" t="s">
        <v>14</v>
      </c>
      <c r="D10131" t="s">
        <v>15</v>
      </c>
      <c r="E10131" t="s">
        <v>912</v>
      </c>
      <c r="F10131" s="1">
        <v>42989.398136574076</v>
      </c>
      <c r="G10131">
        <v>2</v>
      </c>
      <c r="H10131">
        <v>520.61</v>
      </c>
      <c r="I10131">
        <v>1041.22</v>
      </c>
      <c r="J10131">
        <v>18</v>
      </c>
      <c r="K10131" t="s">
        <v>1818</v>
      </c>
      <c r="L10131">
        <v>2017</v>
      </c>
      <c r="M10131">
        <v>9</v>
      </c>
    </row>
    <row r="10132" spans="1:13" x14ac:dyDescent="0.25">
      <c r="A10132">
        <v>186901</v>
      </c>
      <c r="B10132" t="s">
        <v>914</v>
      </c>
      <c r="C10132" t="s">
        <v>14</v>
      </c>
      <c r="D10132" t="s">
        <v>15</v>
      </c>
      <c r="E10132" t="s">
        <v>912</v>
      </c>
      <c r="F10132" s="1">
        <v>42989.398136574076</v>
      </c>
      <c r="G10132">
        <v>1</v>
      </c>
      <c r="H10132">
        <v>520.61</v>
      </c>
      <c r="I10132">
        <v>520.61</v>
      </c>
      <c r="J10132">
        <v>18</v>
      </c>
      <c r="K10132" t="s">
        <v>1818</v>
      </c>
      <c r="L10132">
        <v>2017</v>
      </c>
      <c r="M10132">
        <v>9</v>
      </c>
    </row>
    <row r="10133" spans="1:13" x14ac:dyDescent="0.25">
      <c r="A10133">
        <v>186901</v>
      </c>
      <c r="B10133" t="s">
        <v>914</v>
      </c>
      <c r="C10133" t="s">
        <v>14</v>
      </c>
      <c r="D10133" t="s">
        <v>15</v>
      </c>
      <c r="E10133" t="s">
        <v>912</v>
      </c>
      <c r="F10133" s="1">
        <v>43108.42459490741</v>
      </c>
      <c r="G10133">
        <v>1</v>
      </c>
      <c r="H10133">
        <v>520.61</v>
      </c>
      <c r="I10133">
        <v>520.61</v>
      </c>
      <c r="J10133">
        <v>18</v>
      </c>
      <c r="K10133" t="s">
        <v>1818</v>
      </c>
      <c r="L10133">
        <v>2018</v>
      </c>
      <c r="M10133">
        <v>1</v>
      </c>
    </row>
    <row r="10134" spans="1:13" x14ac:dyDescent="0.25">
      <c r="A10134">
        <v>186901</v>
      </c>
      <c r="B10134" t="s">
        <v>914</v>
      </c>
      <c r="C10134" t="s">
        <v>14</v>
      </c>
      <c r="D10134" t="s">
        <v>15</v>
      </c>
      <c r="E10134" t="s">
        <v>912</v>
      </c>
      <c r="F10134" s="1">
        <v>43108.42459490741</v>
      </c>
      <c r="G10134">
        <v>1</v>
      </c>
      <c r="H10134">
        <v>520.61</v>
      </c>
      <c r="I10134">
        <v>520.61</v>
      </c>
      <c r="J10134">
        <v>18</v>
      </c>
      <c r="K10134" t="s">
        <v>1818</v>
      </c>
      <c r="L10134">
        <v>2018</v>
      </c>
      <c r="M10134">
        <v>1</v>
      </c>
    </row>
    <row r="10135" spans="1:13" x14ac:dyDescent="0.25">
      <c r="A10135">
        <v>186901</v>
      </c>
      <c r="B10135" t="s">
        <v>914</v>
      </c>
      <c r="C10135" t="s">
        <v>14</v>
      </c>
      <c r="D10135" t="s">
        <v>15</v>
      </c>
      <c r="E10135" t="s">
        <v>912</v>
      </c>
      <c r="F10135" s="1">
        <v>43143.422511574077</v>
      </c>
      <c r="G10135">
        <v>3</v>
      </c>
      <c r="H10135">
        <v>520.54999999999995</v>
      </c>
      <c r="I10135">
        <v>1561.65</v>
      </c>
      <c r="J10135">
        <v>18</v>
      </c>
      <c r="K10135" t="s">
        <v>1818</v>
      </c>
      <c r="L10135">
        <v>2018</v>
      </c>
      <c r="M10135">
        <v>2</v>
      </c>
    </row>
    <row r="10136" spans="1:13" x14ac:dyDescent="0.25">
      <c r="A10136">
        <v>186901</v>
      </c>
      <c r="B10136" t="s">
        <v>914</v>
      </c>
      <c r="C10136" t="s">
        <v>14</v>
      </c>
      <c r="D10136" t="s">
        <v>15</v>
      </c>
      <c r="E10136" t="s">
        <v>912</v>
      </c>
      <c r="F10136" s="1">
        <v>43217.373194444444</v>
      </c>
      <c r="G10136">
        <v>3</v>
      </c>
      <c r="H10136">
        <v>520.54999999999995</v>
      </c>
      <c r="I10136">
        <v>1561.65</v>
      </c>
      <c r="J10136">
        <v>18</v>
      </c>
      <c r="K10136" t="s">
        <v>1818</v>
      </c>
      <c r="L10136">
        <v>2018</v>
      </c>
      <c r="M10136">
        <v>4</v>
      </c>
    </row>
    <row r="10137" spans="1:13" x14ac:dyDescent="0.25">
      <c r="A10137">
        <v>186901</v>
      </c>
      <c r="B10137" t="s">
        <v>914</v>
      </c>
      <c r="C10137" t="s">
        <v>14</v>
      </c>
      <c r="D10137" t="s">
        <v>15</v>
      </c>
      <c r="E10137" t="s">
        <v>912</v>
      </c>
      <c r="F10137" s="1">
        <v>43354.446087962962</v>
      </c>
      <c r="G10137">
        <v>2</v>
      </c>
      <c r="H10137">
        <v>520.54999999999995</v>
      </c>
      <c r="I10137">
        <v>1041.0999999999999</v>
      </c>
      <c r="J10137">
        <v>18</v>
      </c>
      <c r="K10137" t="s">
        <v>1818</v>
      </c>
      <c r="L10137">
        <v>2018</v>
      </c>
      <c r="M10137">
        <v>9</v>
      </c>
    </row>
    <row r="10138" spans="1:13" x14ac:dyDescent="0.25">
      <c r="A10138">
        <v>186901</v>
      </c>
      <c r="B10138" t="s">
        <v>914</v>
      </c>
      <c r="C10138" t="s">
        <v>14</v>
      </c>
      <c r="D10138" t="s">
        <v>15</v>
      </c>
      <c r="E10138" t="s">
        <v>912</v>
      </c>
      <c r="F10138" s="1">
        <v>43395.328217592592</v>
      </c>
      <c r="G10138">
        <v>1</v>
      </c>
      <c r="H10138">
        <v>520.54999999999995</v>
      </c>
      <c r="I10138">
        <v>520.54999999999995</v>
      </c>
      <c r="J10138">
        <v>18</v>
      </c>
      <c r="K10138" t="s">
        <v>1818</v>
      </c>
      <c r="L10138">
        <v>2018</v>
      </c>
      <c r="M10138">
        <v>10</v>
      </c>
    </row>
    <row r="10139" spans="1:13" x14ac:dyDescent="0.25">
      <c r="A10139">
        <v>186901</v>
      </c>
      <c r="B10139" t="s">
        <v>914</v>
      </c>
      <c r="C10139" t="s">
        <v>14</v>
      </c>
      <c r="D10139" t="s">
        <v>15</v>
      </c>
      <c r="E10139" t="s">
        <v>912</v>
      </c>
      <c r="F10139" s="1">
        <v>43395.328217592592</v>
      </c>
      <c r="G10139">
        <v>1</v>
      </c>
      <c r="H10139">
        <v>520.54999999999995</v>
      </c>
      <c r="I10139">
        <v>520.54999999999995</v>
      </c>
      <c r="J10139">
        <v>18</v>
      </c>
      <c r="K10139" t="s">
        <v>1818</v>
      </c>
      <c r="L10139">
        <v>2018</v>
      </c>
      <c r="M10139">
        <v>10</v>
      </c>
    </row>
    <row r="10140" spans="1:13" x14ac:dyDescent="0.25">
      <c r="A10140">
        <v>186901</v>
      </c>
      <c r="B10140" t="s">
        <v>914</v>
      </c>
      <c r="C10140" t="s">
        <v>14</v>
      </c>
      <c r="D10140" t="s">
        <v>15</v>
      </c>
      <c r="E10140" t="s">
        <v>912</v>
      </c>
      <c r="F10140" s="1">
        <v>43542.402731481481</v>
      </c>
      <c r="G10140">
        <v>1</v>
      </c>
      <c r="H10140">
        <v>520.61</v>
      </c>
      <c r="I10140">
        <v>520.61</v>
      </c>
      <c r="J10140">
        <v>18</v>
      </c>
      <c r="K10140" t="s">
        <v>1818</v>
      </c>
      <c r="L10140">
        <v>2019</v>
      </c>
      <c r="M10140">
        <v>3</v>
      </c>
    </row>
    <row r="10141" spans="1:13" x14ac:dyDescent="0.25">
      <c r="A10141">
        <v>186901</v>
      </c>
      <c r="B10141" t="s">
        <v>914</v>
      </c>
      <c r="C10141" t="s">
        <v>14</v>
      </c>
      <c r="D10141" t="s">
        <v>15</v>
      </c>
      <c r="E10141" t="s">
        <v>912</v>
      </c>
      <c r="F10141" s="1">
        <v>43542.402731481481</v>
      </c>
      <c r="G10141">
        <v>1</v>
      </c>
      <c r="H10141">
        <v>520.61</v>
      </c>
      <c r="I10141">
        <v>520.61</v>
      </c>
      <c r="J10141">
        <v>18</v>
      </c>
      <c r="K10141" t="s">
        <v>1818</v>
      </c>
      <c r="L10141">
        <v>2019</v>
      </c>
      <c r="M10141">
        <v>3</v>
      </c>
    </row>
    <row r="10142" spans="1:13" x14ac:dyDescent="0.25">
      <c r="A10142">
        <v>186901</v>
      </c>
      <c r="B10142" t="s">
        <v>914</v>
      </c>
      <c r="C10142" t="s">
        <v>14</v>
      </c>
      <c r="D10142" t="s">
        <v>15</v>
      </c>
      <c r="E10142" t="s">
        <v>912</v>
      </c>
      <c r="F10142" s="1">
        <v>43640.411805555559</v>
      </c>
      <c r="G10142">
        <v>2</v>
      </c>
      <c r="H10142">
        <v>520.1</v>
      </c>
      <c r="I10142">
        <v>1040.2</v>
      </c>
      <c r="J10142">
        <v>18</v>
      </c>
      <c r="K10142" t="s">
        <v>1818</v>
      </c>
      <c r="L10142">
        <v>2019</v>
      </c>
      <c r="M10142">
        <v>6</v>
      </c>
    </row>
    <row r="10143" spans="1:13" x14ac:dyDescent="0.25">
      <c r="A10143">
        <v>186901</v>
      </c>
      <c r="B10143" t="s">
        <v>914</v>
      </c>
      <c r="C10143" t="s">
        <v>14</v>
      </c>
      <c r="D10143" t="s">
        <v>15</v>
      </c>
      <c r="E10143" t="s">
        <v>912</v>
      </c>
      <c r="F10143" s="1">
        <v>43682.434629629628</v>
      </c>
      <c r="G10143">
        <v>1</v>
      </c>
      <c r="H10143">
        <v>520.1</v>
      </c>
      <c r="I10143">
        <v>520.1</v>
      </c>
      <c r="J10143">
        <v>18</v>
      </c>
      <c r="K10143" t="s">
        <v>1818</v>
      </c>
      <c r="L10143">
        <v>2019</v>
      </c>
      <c r="M10143">
        <v>8</v>
      </c>
    </row>
    <row r="10144" spans="1:13" x14ac:dyDescent="0.25">
      <c r="A10144">
        <v>186901</v>
      </c>
      <c r="B10144" t="s">
        <v>914</v>
      </c>
      <c r="C10144" t="s">
        <v>14</v>
      </c>
      <c r="D10144" t="s">
        <v>15</v>
      </c>
      <c r="E10144" t="s">
        <v>912</v>
      </c>
      <c r="F10144" s="1">
        <v>43717.365023148152</v>
      </c>
      <c r="G10144">
        <v>1</v>
      </c>
      <c r="H10144">
        <v>520.1</v>
      </c>
      <c r="I10144">
        <v>520.1</v>
      </c>
      <c r="J10144">
        <v>18</v>
      </c>
      <c r="K10144" t="s">
        <v>1818</v>
      </c>
      <c r="L10144">
        <v>2019</v>
      </c>
      <c r="M10144">
        <v>9</v>
      </c>
    </row>
    <row r="10145" spans="1:13" x14ac:dyDescent="0.25">
      <c r="A10145">
        <v>186901</v>
      </c>
      <c r="B10145" t="s">
        <v>914</v>
      </c>
      <c r="C10145" t="s">
        <v>14</v>
      </c>
      <c r="D10145" t="s">
        <v>15</v>
      </c>
      <c r="E10145" t="s">
        <v>912</v>
      </c>
      <c r="F10145" s="1">
        <v>43745.441851851851</v>
      </c>
      <c r="G10145">
        <v>2</v>
      </c>
      <c r="H10145">
        <v>519.95000000000005</v>
      </c>
      <c r="I10145">
        <v>1039.9000000000001</v>
      </c>
      <c r="J10145">
        <v>18</v>
      </c>
      <c r="K10145" t="s">
        <v>1818</v>
      </c>
      <c r="L10145">
        <v>2019</v>
      </c>
      <c r="M10145">
        <v>10</v>
      </c>
    </row>
    <row r="10146" spans="1:13" x14ac:dyDescent="0.25">
      <c r="A10146">
        <v>186901</v>
      </c>
      <c r="B10146" t="s">
        <v>914</v>
      </c>
      <c r="C10146" t="s">
        <v>14</v>
      </c>
      <c r="D10146" t="s">
        <v>15</v>
      </c>
      <c r="E10146" t="s">
        <v>912</v>
      </c>
      <c r="F10146" s="1">
        <v>43780.430821759262</v>
      </c>
      <c r="G10146">
        <v>1</v>
      </c>
      <c r="H10146">
        <v>520.1</v>
      </c>
      <c r="I10146">
        <v>520.1</v>
      </c>
      <c r="J10146">
        <v>18</v>
      </c>
      <c r="K10146" t="s">
        <v>1818</v>
      </c>
      <c r="L10146">
        <v>2019</v>
      </c>
      <c r="M10146">
        <v>11</v>
      </c>
    </row>
    <row r="10147" spans="1:13" x14ac:dyDescent="0.25">
      <c r="A10147">
        <v>186901</v>
      </c>
      <c r="B10147" t="s">
        <v>914</v>
      </c>
      <c r="C10147" t="s">
        <v>14</v>
      </c>
      <c r="D10147" t="s">
        <v>15</v>
      </c>
      <c r="E10147" t="s">
        <v>912</v>
      </c>
      <c r="F10147" s="1">
        <v>43781.374027777776</v>
      </c>
      <c r="G10147">
        <v>1</v>
      </c>
      <c r="H10147">
        <v>520.1</v>
      </c>
      <c r="I10147">
        <v>520.1</v>
      </c>
      <c r="J10147">
        <v>18</v>
      </c>
      <c r="K10147" t="s">
        <v>1818</v>
      </c>
      <c r="L10147">
        <v>2019</v>
      </c>
      <c r="M10147">
        <v>11</v>
      </c>
    </row>
    <row r="10148" spans="1:13" x14ac:dyDescent="0.25">
      <c r="A10148">
        <v>193252</v>
      </c>
      <c r="B10148" t="s">
        <v>915</v>
      </c>
      <c r="C10148" t="s">
        <v>14</v>
      </c>
      <c r="D10148" t="s">
        <v>15</v>
      </c>
      <c r="E10148" t="s">
        <v>912</v>
      </c>
      <c r="F10148" s="1">
        <v>42891.407638888886</v>
      </c>
      <c r="G10148">
        <v>4</v>
      </c>
      <c r="H10148">
        <v>1231.75</v>
      </c>
      <c r="I10148">
        <v>4927</v>
      </c>
      <c r="J10148">
        <v>18</v>
      </c>
      <c r="K10148" t="s">
        <v>1818</v>
      </c>
      <c r="L10148">
        <v>2017</v>
      </c>
      <c r="M10148">
        <v>6</v>
      </c>
    </row>
    <row r="10149" spans="1:13" x14ac:dyDescent="0.25">
      <c r="A10149">
        <v>193252</v>
      </c>
      <c r="B10149" t="s">
        <v>915</v>
      </c>
      <c r="C10149" t="s">
        <v>14</v>
      </c>
      <c r="D10149" t="s">
        <v>15</v>
      </c>
      <c r="E10149" t="s">
        <v>912</v>
      </c>
      <c r="F10149" s="1">
        <v>42898.535995370374</v>
      </c>
      <c r="G10149">
        <v>-4</v>
      </c>
      <c r="H10149">
        <v>1231.75</v>
      </c>
      <c r="I10149">
        <v>-4927</v>
      </c>
      <c r="J10149">
        <v>18</v>
      </c>
      <c r="K10149" t="s">
        <v>1818</v>
      </c>
      <c r="L10149">
        <v>2017</v>
      </c>
      <c r="M10149">
        <v>6</v>
      </c>
    </row>
    <row r="10150" spans="1:13" x14ac:dyDescent="0.25">
      <c r="A10150">
        <v>102478</v>
      </c>
      <c r="B10150" t="s">
        <v>220</v>
      </c>
      <c r="C10150" t="s">
        <v>14</v>
      </c>
      <c r="D10150" t="s">
        <v>27</v>
      </c>
      <c r="E10150" t="s">
        <v>72</v>
      </c>
      <c r="F10150" s="1">
        <v>42779.401412037034</v>
      </c>
      <c r="G10150">
        <v>3</v>
      </c>
      <c r="H10150">
        <v>77.760000000000005</v>
      </c>
      <c r="I10150">
        <v>233.28</v>
      </c>
      <c r="J10150">
        <v>18</v>
      </c>
      <c r="K10150" t="s">
        <v>1818</v>
      </c>
      <c r="L10150">
        <v>2017</v>
      </c>
      <c r="M10150">
        <v>2</v>
      </c>
    </row>
    <row r="10151" spans="1:13" x14ac:dyDescent="0.25">
      <c r="A10151">
        <v>102477</v>
      </c>
      <c r="B10151" t="s">
        <v>219</v>
      </c>
      <c r="C10151" t="s">
        <v>14</v>
      </c>
      <c r="D10151" t="s">
        <v>27</v>
      </c>
      <c r="E10151" t="s">
        <v>72</v>
      </c>
      <c r="F10151" s="1">
        <v>42779.401412037034</v>
      </c>
      <c r="G10151">
        <v>3</v>
      </c>
      <c r="H10151">
        <v>40.17</v>
      </c>
      <c r="I10151">
        <v>120.51</v>
      </c>
      <c r="J10151">
        <v>18</v>
      </c>
      <c r="K10151" t="s">
        <v>1818</v>
      </c>
      <c r="L10151">
        <v>2017</v>
      </c>
      <c r="M10151">
        <v>2</v>
      </c>
    </row>
    <row r="10152" spans="1:13" x14ac:dyDescent="0.25">
      <c r="A10152">
        <v>208694</v>
      </c>
      <c r="B10152" t="s">
        <v>219</v>
      </c>
      <c r="C10152" t="s">
        <v>14</v>
      </c>
      <c r="D10152" t="s">
        <v>27</v>
      </c>
      <c r="E10152" t="s">
        <v>72</v>
      </c>
      <c r="F10152" s="1">
        <v>43241.396655092591</v>
      </c>
      <c r="G10152">
        <v>1</v>
      </c>
      <c r="H10152">
        <v>40.25</v>
      </c>
      <c r="I10152">
        <v>40.25</v>
      </c>
      <c r="J10152">
        <v>18</v>
      </c>
      <c r="K10152" t="s">
        <v>1818</v>
      </c>
      <c r="L10152">
        <v>2018</v>
      </c>
      <c r="M10152">
        <v>5</v>
      </c>
    </row>
    <row r="10153" spans="1:13" x14ac:dyDescent="0.25">
      <c r="A10153">
        <v>102478</v>
      </c>
      <c r="B10153" t="s">
        <v>220</v>
      </c>
      <c r="C10153" t="s">
        <v>14</v>
      </c>
      <c r="D10153" t="s">
        <v>27</v>
      </c>
      <c r="E10153" t="s">
        <v>72</v>
      </c>
      <c r="F10153" s="1">
        <v>43332.511782407404</v>
      </c>
      <c r="G10153">
        <v>1</v>
      </c>
      <c r="H10153">
        <v>77.08</v>
      </c>
      <c r="I10153">
        <v>77.08</v>
      </c>
      <c r="J10153">
        <v>18</v>
      </c>
      <c r="K10153" t="s">
        <v>1818</v>
      </c>
      <c r="L10153">
        <v>2018</v>
      </c>
      <c r="M10153">
        <v>8</v>
      </c>
    </row>
    <row r="10154" spans="1:13" x14ac:dyDescent="0.25">
      <c r="A10154">
        <v>102478</v>
      </c>
      <c r="B10154" t="s">
        <v>220</v>
      </c>
      <c r="C10154" t="s">
        <v>14</v>
      </c>
      <c r="D10154" t="s">
        <v>27</v>
      </c>
      <c r="E10154" t="s">
        <v>72</v>
      </c>
      <c r="F10154" s="1">
        <v>43416.396377314813</v>
      </c>
      <c r="G10154">
        <v>1</v>
      </c>
      <c r="H10154">
        <v>77.08</v>
      </c>
      <c r="I10154">
        <v>77.08</v>
      </c>
      <c r="J10154">
        <v>18</v>
      </c>
      <c r="K10154" t="s">
        <v>1818</v>
      </c>
      <c r="L10154">
        <v>2018</v>
      </c>
      <c r="M10154">
        <v>11</v>
      </c>
    </row>
    <row r="10155" spans="1:13" x14ac:dyDescent="0.25">
      <c r="A10155">
        <v>230422</v>
      </c>
      <c r="B10155" t="s">
        <v>219</v>
      </c>
      <c r="C10155" t="s">
        <v>14</v>
      </c>
      <c r="D10155" t="s">
        <v>27</v>
      </c>
      <c r="E10155" t="s">
        <v>72</v>
      </c>
      <c r="F10155" s="1">
        <v>43731.378923611112</v>
      </c>
      <c r="G10155">
        <v>1</v>
      </c>
      <c r="H10155">
        <v>39.85</v>
      </c>
      <c r="I10155">
        <v>39.85</v>
      </c>
      <c r="J10155">
        <v>18</v>
      </c>
      <c r="K10155" t="s">
        <v>1818</v>
      </c>
      <c r="L10155">
        <v>2019</v>
      </c>
      <c r="M10155">
        <v>9</v>
      </c>
    </row>
    <row r="10156" spans="1:13" x14ac:dyDescent="0.25">
      <c r="A10156">
        <v>230420</v>
      </c>
      <c r="B10156" t="s">
        <v>221</v>
      </c>
      <c r="C10156" t="s">
        <v>14</v>
      </c>
      <c r="D10156" t="s">
        <v>27</v>
      </c>
      <c r="E10156" t="s">
        <v>72</v>
      </c>
      <c r="F10156" s="1">
        <v>43731.378923611112</v>
      </c>
      <c r="G10156">
        <v>1</v>
      </c>
      <c r="H10156">
        <v>76.98</v>
      </c>
      <c r="I10156">
        <v>76.98</v>
      </c>
      <c r="J10156">
        <v>18</v>
      </c>
      <c r="K10156" t="s">
        <v>1818</v>
      </c>
      <c r="L10156">
        <v>2019</v>
      </c>
      <c r="M10156">
        <v>9</v>
      </c>
    </row>
    <row r="10157" spans="1:13" x14ac:dyDescent="0.25">
      <c r="A10157">
        <v>230420</v>
      </c>
      <c r="B10157" t="s">
        <v>221</v>
      </c>
      <c r="C10157" t="s">
        <v>14</v>
      </c>
      <c r="D10157" t="s">
        <v>27</v>
      </c>
      <c r="E10157" t="s">
        <v>72</v>
      </c>
      <c r="F10157" s="1">
        <v>43794.528645833336</v>
      </c>
      <c r="G10157">
        <v>1</v>
      </c>
      <c r="H10157">
        <v>76.98</v>
      </c>
      <c r="I10157">
        <v>76.98</v>
      </c>
      <c r="J10157">
        <v>18</v>
      </c>
      <c r="K10157" t="s">
        <v>1818</v>
      </c>
      <c r="L10157">
        <v>2019</v>
      </c>
      <c r="M10157">
        <v>11</v>
      </c>
    </row>
    <row r="10158" spans="1:13" x14ac:dyDescent="0.25">
      <c r="A10158">
        <v>905065</v>
      </c>
      <c r="B10158" t="s">
        <v>1394</v>
      </c>
      <c r="C10158" t="s">
        <v>238</v>
      </c>
      <c r="D10158" t="s">
        <v>239</v>
      </c>
      <c r="F10158" s="1">
        <v>42745.402418981481</v>
      </c>
      <c r="G10158">
        <v>3</v>
      </c>
      <c r="H10158">
        <v>112.53</v>
      </c>
      <c r="I10158">
        <v>337.59</v>
      </c>
      <c r="J10158">
        <v>18</v>
      </c>
      <c r="K10158" t="s">
        <v>1818</v>
      </c>
      <c r="L10158">
        <v>2017</v>
      </c>
      <c r="M10158">
        <v>1</v>
      </c>
    </row>
    <row r="10159" spans="1:13" x14ac:dyDescent="0.25">
      <c r="A10159">
        <v>905065</v>
      </c>
      <c r="B10159" t="s">
        <v>1394</v>
      </c>
      <c r="C10159" t="s">
        <v>238</v>
      </c>
      <c r="D10159" t="s">
        <v>239</v>
      </c>
      <c r="F10159" s="1">
        <v>43011.457638888889</v>
      </c>
      <c r="G10159">
        <v>1</v>
      </c>
      <c r="H10159">
        <v>112.53</v>
      </c>
      <c r="I10159">
        <v>112.53</v>
      </c>
      <c r="J10159">
        <v>18</v>
      </c>
      <c r="K10159" t="s">
        <v>1818</v>
      </c>
      <c r="L10159">
        <v>2017</v>
      </c>
      <c r="M10159">
        <v>10</v>
      </c>
    </row>
    <row r="10160" spans="1:13" x14ac:dyDescent="0.25">
      <c r="A10160">
        <v>905065</v>
      </c>
      <c r="B10160" t="s">
        <v>1394</v>
      </c>
      <c r="C10160" t="s">
        <v>238</v>
      </c>
      <c r="D10160" t="s">
        <v>239</v>
      </c>
      <c r="F10160" s="1">
        <v>43123.437152777777</v>
      </c>
      <c r="G10160">
        <v>1</v>
      </c>
      <c r="H10160">
        <v>112.53</v>
      </c>
      <c r="I10160">
        <v>112.53</v>
      </c>
      <c r="J10160">
        <v>18</v>
      </c>
      <c r="K10160" t="s">
        <v>1818</v>
      </c>
      <c r="L10160">
        <v>2018</v>
      </c>
      <c r="M10160">
        <v>1</v>
      </c>
    </row>
    <row r="10161" spans="1:13" x14ac:dyDescent="0.25">
      <c r="A10161">
        <v>905065</v>
      </c>
      <c r="B10161" t="s">
        <v>1394</v>
      </c>
      <c r="C10161" t="s">
        <v>238</v>
      </c>
      <c r="D10161" t="s">
        <v>239</v>
      </c>
      <c r="F10161" s="1">
        <v>43207.397824074076</v>
      </c>
      <c r="G10161">
        <v>1</v>
      </c>
      <c r="H10161">
        <v>112.53</v>
      </c>
      <c r="I10161">
        <v>112.53</v>
      </c>
      <c r="J10161">
        <v>18</v>
      </c>
      <c r="K10161" t="s">
        <v>1818</v>
      </c>
      <c r="L10161">
        <v>2018</v>
      </c>
      <c r="M10161">
        <v>4</v>
      </c>
    </row>
    <row r="10162" spans="1:13" x14ac:dyDescent="0.25">
      <c r="A10162">
        <v>905065</v>
      </c>
      <c r="B10162" t="s">
        <v>1394</v>
      </c>
      <c r="C10162" t="s">
        <v>238</v>
      </c>
      <c r="D10162" t="s">
        <v>239</v>
      </c>
      <c r="F10162" s="1">
        <v>43431.361192129632</v>
      </c>
      <c r="G10162">
        <v>1</v>
      </c>
      <c r="H10162">
        <v>112.53</v>
      </c>
      <c r="I10162">
        <v>112.53</v>
      </c>
      <c r="J10162">
        <v>18</v>
      </c>
      <c r="K10162" t="s">
        <v>1818</v>
      </c>
      <c r="L10162">
        <v>2018</v>
      </c>
      <c r="M10162">
        <v>11</v>
      </c>
    </row>
    <row r="10163" spans="1:13" x14ac:dyDescent="0.25">
      <c r="A10163">
        <v>396211</v>
      </c>
      <c r="B10163" t="s">
        <v>247</v>
      </c>
      <c r="C10163" t="s">
        <v>238</v>
      </c>
      <c r="D10163" t="s">
        <v>239</v>
      </c>
      <c r="F10163" s="1">
        <v>43480.334456018521</v>
      </c>
      <c r="G10163">
        <v>1</v>
      </c>
      <c r="H10163">
        <v>502.15</v>
      </c>
      <c r="I10163">
        <v>502.15</v>
      </c>
      <c r="J10163">
        <v>18</v>
      </c>
      <c r="K10163" t="s">
        <v>1818</v>
      </c>
      <c r="L10163">
        <v>2019</v>
      </c>
      <c r="M10163">
        <v>1</v>
      </c>
    </row>
    <row r="10164" spans="1:13" x14ac:dyDescent="0.25">
      <c r="A10164">
        <v>396211</v>
      </c>
      <c r="B10164" t="s">
        <v>247</v>
      </c>
      <c r="C10164" t="s">
        <v>238</v>
      </c>
      <c r="D10164" t="s">
        <v>239</v>
      </c>
      <c r="F10164" s="1">
        <v>43620.40934027778</v>
      </c>
      <c r="G10164">
        <v>1</v>
      </c>
      <c r="H10164">
        <v>502.15</v>
      </c>
      <c r="I10164">
        <v>502.15</v>
      </c>
      <c r="J10164">
        <v>18</v>
      </c>
      <c r="K10164" t="s">
        <v>1818</v>
      </c>
      <c r="L10164">
        <v>2019</v>
      </c>
      <c r="M10164">
        <v>6</v>
      </c>
    </row>
    <row r="10165" spans="1:13" x14ac:dyDescent="0.25">
      <c r="A10165">
        <v>930344</v>
      </c>
      <c r="B10165" t="s">
        <v>1823</v>
      </c>
      <c r="C10165" t="s">
        <v>238</v>
      </c>
      <c r="D10165" t="s">
        <v>239</v>
      </c>
      <c r="F10165" s="1">
        <v>42794.413923611108</v>
      </c>
      <c r="G10165">
        <v>1</v>
      </c>
      <c r="H10165">
        <v>490.05</v>
      </c>
      <c r="I10165">
        <v>490.05</v>
      </c>
      <c r="J10165">
        <v>18</v>
      </c>
      <c r="K10165" t="s">
        <v>1818</v>
      </c>
      <c r="L10165">
        <v>2017</v>
      </c>
      <c r="M10165">
        <v>2</v>
      </c>
    </row>
    <row r="10166" spans="1:13" x14ac:dyDescent="0.25">
      <c r="A10166">
        <v>900244</v>
      </c>
      <c r="B10166" t="s">
        <v>248</v>
      </c>
      <c r="C10166" t="s">
        <v>238</v>
      </c>
      <c r="D10166" t="s">
        <v>239</v>
      </c>
      <c r="F10166" s="1">
        <v>42990.389988425923</v>
      </c>
      <c r="G10166">
        <v>2</v>
      </c>
      <c r="H10166">
        <v>72.599999999999994</v>
      </c>
      <c r="I10166">
        <v>145.19999999999999</v>
      </c>
      <c r="J10166">
        <v>18</v>
      </c>
      <c r="K10166" t="s">
        <v>1818</v>
      </c>
      <c r="L10166">
        <v>2017</v>
      </c>
      <c r="M10166">
        <v>9</v>
      </c>
    </row>
    <row r="10167" spans="1:13" x14ac:dyDescent="0.25">
      <c r="A10167">
        <v>900244</v>
      </c>
      <c r="B10167" t="s">
        <v>248</v>
      </c>
      <c r="C10167" t="s">
        <v>238</v>
      </c>
      <c r="D10167" t="s">
        <v>239</v>
      </c>
      <c r="F10167" s="1">
        <v>43256.397083333337</v>
      </c>
      <c r="G10167">
        <v>1</v>
      </c>
      <c r="H10167">
        <v>72.599999999999994</v>
      </c>
      <c r="I10167">
        <v>72.599999999999994</v>
      </c>
      <c r="J10167">
        <v>18</v>
      </c>
      <c r="K10167" t="s">
        <v>1818</v>
      </c>
      <c r="L10167">
        <v>2018</v>
      </c>
      <c r="M10167">
        <v>6</v>
      </c>
    </row>
    <row r="10168" spans="1:13" x14ac:dyDescent="0.25">
      <c r="A10168">
        <v>900244</v>
      </c>
      <c r="B10168" t="s">
        <v>248</v>
      </c>
      <c r="C10168" t="s">
        <v>238</v>
      </c>
      <c r="D10168" t="s">
        <v>239</v>
      </c>
      <c r="F10168" s="1">
        <v>43571.393159722225</v>
      </c>
      <c r="G10168">
        <v>2</v>
      </c>
      <c r="H10168">
        <v>72.599999999999994</v>
      </c>
      <c r="I10168">
        <v>145.19999999999999</v>
      </c>
      <c r="J10168">
        <v>18</v>
      </c>
      <c r="K10168" t="s">
        <v>1818</v>
      </c>
      <c r="L10168">
        <v>2019</v>
      </c>
      <c r="M10168">
        <v>4</v>
      </c>
    </row>
    <row r="10169" spans="1:13" x14ac:dyDescent="0.25">
      <c r="A10169">
        <v>900244</v>
      </c>
      <c r="B10169" t="s">
        <v>248</v>
      </c>
      <c r="C10169" t="s">
        <v>238</v>
      </c>
      <c r="D10169" t="s">
        <v>239</v>
      </c>
      <c r="F10169" s="1">
        <v>43746.3987037037</v>
      </c>
      <c r="G10169">
        <v>1</v>
      </c>
      <c r="H10169">
        <v>72.599999999999994</v>
      </c>
      <c r="I10169">
        <v>72.599999999999994</v>
      </c>
      <c r="J10169">
        <v>18</v>
      </c>
      <c r="K10169" t="s">
        <v>1818</v>
      </c>
      <c r="L10169">
        <v>2019</v>
      </c>
      <c r="M10169">
        <v>10</v>
      </c>
    </row>
    <row r="10170" spans="1:13" x14ac:dyDescent="0.25">
      <c r="A10170">
        <v>501976</v>
      </c>
      <c r="B10170" t="s">
        <v>251</v>
      </c>
      <c r="C10170" t="s">
        <v>238</v>
      </c>
      <c r="D10170" t="s">
        <v>239</v>
      </c>
      <c r="F10170" s="1">
        <v>43606.387743055559</v>
      </c>
      <c r="G10170">
        <v>1</v>
      </c>
      <c r="H10170">
        <v>321.38</v>
      </c>
      <c r="I10170">
        <v>321.38</v>
      </c>
      <c r="J10170">
        <v>18</v>
      </c>
      <c r="K10170" t="s">
        <v>1818</v>
      </c>
      <c r="L10170">
        <v>2019</v>
      </c>
      <c r="M10170">
        <v>5</v>
      </c>
    </row>
    <row r="10171" spans="1:13" x14ac:dyDescent="0.25">
      <c r="A10171">
        <v>930159</v>
      </c>
      <c r="B10171" t="s">
        <v>253</v>
      </c>
      <c r="C10171" t="s">
        <v>238</v>
      </c>
      <c r="D10171" t="s">
        <v>241</v>
      </c>
      <c r="F10171" s="1">
        <v>43256.397083333337</v>
      </c>
      <c r="G10171">
        <v>3</v>
      </c>
      <c r="H10171">
        <v>58.32</v>
      </c>
      <c r="I10171">
        <v>174.97</v>
      </c>
      <c r="J10171">
        <v>18</v>
      </c>
      <c r="K10171" t="s">
        <v>1818</v>
      </c>
      <c r="L10171">
        <v>2018</v>
      </c>
      <c r="M10171">
        <v>6</v>
      </c>
    </row>
    <row r="10172" spans="1:13" x14ac:dyDescent="0.25">
      <c r="A10172">
        <v>930159</v>
      </c>
      <c r="B10172" t="s">
        <v>253</v>
      </c>
      <c r="C10172" t="s">
        <v>238</v>
      </c>
      <c r="D10172" t="s">
        <v>241</v>
      </c>
      <c r="F10172" s="1">
        <v>43257.614942129629</v>
      </c>
      <c r="G10172">
        <v>1</v>
      </c>
      <c r="H10172">
        <v>58.32</v>
      </c>
      <c r="I10172">
        <v>58.32</v>
      </c>
      <c r="J10172">
        <v>18</v>
      </c>
      <c r="K10172" t="s">
        <v>1818</v>
      </c>
      <c r="L10172">
        <v>2018</v>
      </c>
      <c r="M10172">
        <v>6</v>
      </c>
    </row>
    <row r="10173" spans="1:13" x14ac:dyDescent="0.25">
      <c r="A10173">
        <v>930159</v>
      </c>
      <c r="B10173" t="s">
        <v>253</v>
      </c>
      <c r="C10173" t="s">
        <v>238</v>
      </c>
      <c r="D10173" t="s">
        <v>241</v>
      </c>
      <c r="F10173" s="1">
        <v>43417.417650462965</v>
      </c>
      <c r="G10173">
        <v>1</v>
      </c>
      <c r="H10173">
        <v>58.32</v>
      </c>
      <c r="I10173">
        <v>58.32</v>
      </c>
      <c r="J10173">
        <v>18</v>
      </c>
      <c r="K10173" t="s">
        <v>1818</v>
      </c>
      <c r="L10173">
        <v>2018</v>
      </c>
      <c r="M10173">
        <v>11</v>
      </c>
    </row>
    <row r="10174" spans="1:13" x14ac:dyDescent="0.25">
      <c r="A10174">
        <v>930159</v>
      </c>
      <c r="B10174" t="s">
        <v>253</v>
      </c>
      <c r="C10174" t="s">
        <v>238</v>
      </c>
      <c r="D10174" t="s">
        <v>241</v>
      </c>
      <c r="F10174" s="1">
        <v>43536.359016203707</v>
      </c>
      <c r="G10174">
        <v>1</v>
      </c>
      <c r="H10174">
        <v>58.32</v>
      </c>
      <c r="I10174">
        <v>58.32</v>
      </c>
      <c r="J10174">
        <v>18</v>
      </c>
      <c r="K10174" t="s">
        <v>1818</v>
      </c>
      <c r="L10174">
        <v>2019</v>
      </c>
      <c r="M10174">
        <v>3</v>
      </c>
    </row>
    <row r="10175" spans="1:13" x14ac:dyDescent="0.25">
      <c r="A10175">
        <v>930159</v>
      </c>
      <c r="B10175" t="s">
        <v>253</v>
      </c>
      <c r="C10175" t="s">
        <v>238</v>
      </c>
      <c r="D10175" t="s">
        <v>241</v>
      </c>
      <c r="F10175" s="1">
        <v>43584.312106481484</v>
      </c>
      <c r="G10175">
        <v>1</v>
      </c>
      <c r="H10175">
        <v>58.32</v>
      </c>
      <c r="I10175">
        <v>58.32</v>
      </c>
      <c r="J10175">
        <v>18</v>
      </c>
      <c r="K10175" t="s">
        <v>1818</v>
      </c>
      <c r="L10175">
        <v>2019</v>
      </c>
      <c r="M10175">
        <v>4</v>
      </c>
    </row>
    <row r="10176" spans="1:13" x14ac:dyDescent="0.25">
      <c r="A10176">
        <v>930159</v>
      </c>
      <c r="B10176" t="s">
        <v>253</v>
      </c>
      <c r="C10176" t="s">
        <v>238</v>
      </c>
      <c r="D10176" t="s">
        <v>241</v>
      </c>
      <c r="F10176" s="1">
        <v>43606.387743055559</v>
      </c>
      <c r="G10176">
        <v>1</v>
      </c>
      <c r="H10176">
        <v>58.32</v>
      </c>
      <c r="I10176">
        <v>58.32</v>
      </c>
      <c r="J10176">
        <v>18</v>
      </c>
      <c r="K10176" t="s">
        <v>1818</v>
      </c>
      <c r="L10176">
        <v>2019</v>
      </c>
      <c r="M10176">
        <v>5</v>
      </c>
    </row>
    <row r="10177" spans="1:13" x14ac:dyDescent="0.25">
      <c r="A10177">
        <v>930159</v>
      </c>
      <c r="B10177" t="s">
        <v>253</v>
      </c>
      <c r="C10177" t="s">
        <v>238</v>
      </c>
      <c r="D10177" t="s">
        <v>241</v>
      </c>
      <c r="F10177" s="1">
        <v>43683.340509259258</v>
      </c>
      <c r="G10177">
        <v>3</v>
      </c>
      <c r="H10177">
        <v>58.32</v>
      </c>
      <c r="I10177">
        <v>174.97</v>
      </c>
      <c r="J10177">
        <v>18</v>
      </c>
      <c r="K10177" t="s">
        <v>1818</v>
      </c>
      <c r="L10177">
        <v>2019</v>
      </c>
      <c r="M10177">
        <v>8</v>
      </c>
    </row>
    <row r="10178" spans="1:13" x14ac:dyDescent="0.25">
      <c r="A10178">
        <v>930159</v>
      </c>
      <c r="B10178" t="s">
        <v>253</v>
      </c>
      <c r="C10178" t="s">
        <v>238</v>
      </c>
      <c r="D10178" t="s">
        <v>241</v>
      </c>
      <c r="F10178" s="1">
        <v>43774.411597222221</v>
      </c>
      <c r="G10178">
        <v>3</v>
      </c>
      <c r="H10178">
        <v>58.32</v>
      </c>
      <c r="I10178">
        <v>174.97</v>
      </c>
      <c r="J10178">
        <v>18</v>
      </c>
      <c r="K10178" t="s">
        <v>1818</v>
      </c>
      <c r="L10178">
        <v>2019</v>
      </c>
      <c r="M10178">
        <v>11</v>
      </c>
    </row>
    <row r="10179" spans="1:13" x14ac:dyDescent="0.25">
      <c r="A10179">
        <v>395977</v>
      </c>
      <c r="B10179" t="s">
        <v>254</v>
      </c>
      <c r="C10179" t="s">
        <v>238</v>
      </c>
      <c r="D10179" t="s">
        <v>239</v>
      </c>
      <c r="F10179" s="1">
        <v>42990.389988425923</v>
      </c>
      <c r="G10179">
        <v>1</v>
      </c>
      <c r="H10179">
        <v>152.52000000000001</v>
      </c>
      <c r="I10179">
        <v>152.52000000000001</v>
      </c>
      <c r="J10179">
        <v>18</v>
      </c>
      <c r="K10179" t="s">
        <v>1818</v>
      </c>
      <c r="L10179">
        <v>2017</v>
      </c>
      <c r="M10179">
        <v>9</v>
      </c>
    </row>
    <row r="10180" spans="1:13" x14ac:dyDescent="0.25">
      <c r="A10180">
        <v>395977</v>
      </c>
      <c r="B10180" t="s">
        <v>254</v>
      </c>
      <c r="C10180" t="s">
        <v>238</v>
      </c>
      <c r="D10180" t="s">
        <v>239</v>
      </c>
      <c r="F10180" s="1">
        <v>42997.341956018521</v>
      </c>
      <c r="G10180">
        <v>1</v>
      </c>
      <c r="H10180">
        <v>152.52000000000001</v>
      </c>
      <c r="I10180">
        <v>152.52000000000001</v>
      </c>
      <c r="J10180">
        <v>18</v>
      </c>
      <c r="K10180" t="s">
        <v>1818</v>
      </c>
      <c r="L10180">
        <v>2017</v>
      </c>
      <c r="M10180">
        <v>9</v>
      </c>
    </row>
    <row r="10181" spans="1:13" x14ac:dyDescent="0.25">
      <c r="A10181">
        <v>395977</v>
      </c>
      <c r="B10181" t="s">
        <v>254</v>
      </c>
      <c r="C10181" t="s">
        <v>238</v>
      </c>
      <c r="D10181" t="s">
        <v>239</v>
      </c>
      <c r="F10181" s="1">
        <v>43256.397083333337</v>
      </c>
      <c r="G10181">
        <v>2</v>
      </c>
      <c r="H10181">
        <v>152.52000000000001</v>
      </c>
      <c r="I10181">
        <v>305.04000000000002</v>
      </c>
      <c r="J10181">
        <v>18</v>
      </c>
      <c r="K10181" t="s">
        <v>1818</v>
      </c>
      <c r="L10181">
        <v>2018</v>
      </c>
      <c r="M10181">
        <v>6</v>
      </c>
    </row>
    <row r="10182" spans="1:13" x14ac:dyDescent="0.25">
      <c r="A10182">
        <v>395977</v>
      </c>
      <c r="B10182" t="s">
        <v>254</v>
      </c>
      <c r="C10182" t="s">
        <v>238</v>
      </c>
      <c r="D10182" t="s">
        <v>239</v>
      </c>
      <c r="F10182" s="1">
        <v>43417.417650462965</v>
      </c>
      <c r="G10182">
        <v>2</v>
      </c>
      <c r="H10182">
        <v>152.52000000000001</v>
      </c>
      <c r="I10182">
        <v>305.04000000000002</v>
      </c>
      <c r="J10182">
        <v>18</v>
      </c>
      <c r="K10182" t="s">
        <v>1818</v>
      </c>
      <c r="L10182">
        <v>2018</v>
      </c>
      <c r="M10182">
        <v>11</v>
      </c>
    </row>
    <row r="10183" spans="1:13" x14ac:dyDescent="0.25">
      <c r="A10183">
        <v>395977</v>
      </c>
      <c r="B10183" t="s">
        <v>254</v>
      </c>
      <c r="C10183" t="s">
        <v>238</v>
      </c>
      <c r="D10183" t="s">
        <v>239</v>
      </c>
      <c r="F10183" s="1">
        <v>43515.395254629628</v>
      </c>
      <c r="G10183">
        <v>1</v>
      </c>
      <c r="H10183">
        <v>152.52000000000001</v>
      </c>
      <c r="I10183">
        <v>152.52000000000001</v>
      </c>
      <c r="J10183">
        <v>18</v>
      </c>
      <c r="K10183" t="s">
        <v>1818</v>
      </c>
      <c r="L10183">
        <v>2019</v>
      </c>
      <c r="M10183">
        <v>2</v>
      </c>
    </row>
    <row r="10184" spans="1:13" x14ac:dyDescent="0.25">
      <c r="A10184">
        <v>395976</v>
      </c>
      <c r="B10184" t="s">
        <v>255</v>
      </c>
      <c r="C10184" t="s">
        <v>238</v>
      </c>
      <c r="D10184" t="s">
        <v>239</v>
      </c>
      <c r="F10184" s="1">
        <v>42738.409131944441</v>
      </c>
      <c r="G10184">
        <v>4</v>
      </c>
      <c r="H10184">
        <v>95.59</v>
      </c>
      <c r="I10184">
        <v>382.36</v>
      </c>
      <c r="J10184">
        <v>18</v>
      </c>
      <c r="K10184" t="s">
        <v>1818</v>
      </c>
      <c r="L10184">
        <v>2017</v>
      </c>
      <c r="M10184">
        <v>1</v>
      </c>
    </row>
    <row r="10185" spans="1:13" x14ac:dyDescent="0.25">
      <c r="A10185">
        <v>395976</v>
      </c>
      <c r="B10185" t="s">
        <v>255</v>
      </c>
      <c r="C10185" t="s">
        <v>238</v>
      </c>
      <c r="D10185" t="s">
        <v>239</v>
      </c>
      <c r="F10185" s="1">
        <v>42794.413923611108</v>
      </c>
      <c r="G10185">
        <v>4</v>
      </c>
      <c r="H10185">
        <v>95.59</v>
      </c>
      <c r="I10185">
        <v>382.36</v>
      </c>
      <c r="J10185">
        <v>18</v>
      </c>
      <c r="K10185" t="s">
        <v>1818</v>
      </c>
      <c r="L10185">
        <v>2017</v>
      </c>
      <c r="M10185">
        <v>2</v>
      </c>
    </row>
    <row r="10186" spans="1:13" x14ac:dyDescent="0.25">
      <c r="A10186">
        <v>395976</v>
      </c>
      <c r="B10186" t="s">
        <v>255</v>
      </c>
      <c r="C10186" t="s">
        <v>238</v>
      </c>
      <c r="D10186" t="s">
        <v>239</v>
      </c>
      <c r="F10186" s="1">
        <v>42829.431157407409</v>
      </c>
      <c r="G10186">
        <v>2</v>
      </c>
      <c r="H10186">
        <v>95.59</v>
      </c>
      <c r="I10186">
        <v>191.18</v>
      </c>
      <c r="J10186">
        <v>18</v>
      </c>
      <c r="K10186" t="s">
        <v>1818</v>
      </c>
      <c r="L10186">
        <v>2017</v>
      </c>
      <c r="M10186">
        <v>4</v>
      </c>
    </row>
    <row r="10187" spans="1:13" x14ac:dyDescent="0.25">
      <c r="A10187">
        <v>395976</v>
      </c>
      <c r="B10187" t="s">
        <v>255</v>
      </c>
      <c r="C10187" t="s">
        <v>238</v>
      </c>
      <c r="D10187" t="s">
        <v>239</v>
      </c>
      <c r="F10187" s="1">
        <v>42864.34915509259</v>
      </c>
      <c r="G10187">
        <v>4</v>
      </c>
      <c r="H10187">
        <v>95.59</v>
      </c>
      <c r="I10187">
        <v>382.36</v>
      </c>
      <c r="J10187">
        <v>18</v>
      </c>
      <c r="K10187" t="s">
        <v>1818</v>
      </c>
      <c r="L10187">
        <v>2017</v>
      </c>
      <c r="M10187">
        <v>5</v>
      </c>
    </row>
    <row r="10188" spans="1:13" x14ac:dyDescent="0.25">
      <c r="A10188">
        <v>395976</v>
      </c>
      <c r="B10188" t="s">
        <v>255</v>
      </c>
      <c r="C10188" t="s">
        <v>238</v>
      </c>
      <c r="D10188" t="s">
        <v>239</v>
      </c>
      <c r="F10188" s="1">
        <v>42934.419039351851</v>
      </c>
      <c r="G10188">
        <v>3</v>
      </c>
      <c r="H10188">
        <v>95.59</v>
      </c>
      <c r="I10188">
        <v>286.77</v>
      </c>
      <c r="J10188">
        <v>18</v>
      </c>
      <c r="K10188" t="s">
        <v>1818</v>
      </c>
      <c r="L10188">
        <v>2017</v>
      </c>
      <c r="M10188">
        <v>7</v>
      </c>
    </row>
    <row r="10189" spans="1:13" x14ac:dyDescent="0.25">
      <c r="A10189">
        <v>395976</v>
      </c>
      <c r="B10189" t="s">
        <v>255</v>
      </c>
      <c r="C10189" t="s">
        <v>238</v>
      </c>
      <c r="D10189" t="s">
        <v>239</v>
      </c>
      <c r="F10189" s="1">
        <v>42976.379004629627</v>
      </c>
      <c r="G10189">
        <v>4</v>
      </c>
      <c r="H10189">
        <v>95.59</v>
      </c>
      <c r="I10189">
        <v>382.36</v>
      </c>
      <c r="J10189">
        <v>18</v>
      </c>
      <c r="K10189" t="s">
        <v>1818</v>
      </c>
      <c r="L10189">
        <v>2017</v>
      </c>
      <c r="M10189">
        <v>8</v>
      </c>
    </row>
    <row r="10190" spans="1:13" x14ac:dyDescent="0.25">
      <c r="A10190">
        <v>395976</v>
      </c>
      <c r="B10190" t="s">
        <v>255</v>
      </c>
      <c r="C10190" t="s">
        <v>238</v>
      </c>
      <c r="D10190" t="s">
        <v>239</v>
      </c>
      <c r="F10190" s="1">
        <v>42997.341956018521</v>
      </c>
      <c r="G10190">
        <v>3</v>
      </c>
      <c r="H10190">
        <v>95.59</v>
      </c>
      <c r="I10190">
        <v>286.77</v>
      </c>
      <c r="J10190">
        <v>18</v>
      </c>
      <c r="K10190" t="s">
        <v>1818</v>
      </c>
      <c r="L10190">
        <v>2017</v>
      </c>
      <c r="M10190">
        <v>9</v>
      </c>
    </row>
    <row r="10191" spans="1:13" x14ac:dyDescent="0.25">
      <c r="A10191">
        <v>395976</v>
      </c>
      <c r="B10191" t="s">
        <v>255</v>
      </c>
      <c r="C10191" t="s">
        <v>238</v>
      </c>
      <c r="D10191" t="s">
        <v>239</v>
      </c>
      <c r="F10191" s="1">
        <v>43081.377199074072</v>
      </c>
      <c r="G10191">
        <v>3</v>
      </c>
      <c r="H10191">
        <v>95.59</v>
      </c>
      <c r="I10191">
        <v>286.77</v>
      </c>
      <c r="J10191">
        <v>18</v>
      </c>
      <c r="K10191" t="s">
        <v>1818</v>
      </c>
      <c r="L10191">
        <v>2017</v>
      </c>
      <c r="M10191">
        <v>12</v>
      </c>
    </row>
    <row r="10192" spans="1:13" x14ac:dyDescent="0.25">
      <c r="A10192">
        <v>395976</v>
      </c>
      <c r="B10192" t="s">
        <v>255</v>
      </c>
      <c r="C10192" t="s">
        <v>238</v>
      </c>
      <c r="D10192" t="s">
        <v>239</v>
      </c>
      <c r="F10192" s="1">
        <v>43109.421736111108</v>
      </c>
      <c r="G10192">
        <v>2</v>
      </c>
      <c r="H10192">
        <v>95.59</v>
      </c>
      <c r="I10192">
        <v>191.18</v>
      </c>
      <c r="J10192">
        <v>18</v>
      </c>
      <c r="K10192" t="s">
        <v>1818</v>
      </c>
      <c r="L10192">
        <v>2018</v>
      </c>
      <c r="M10192">
        <v>1</v>
      </c>
    </row>
    <row r="10193" spans="1:13" x14ac:dyDescent="0.25">
      <c r="A10193">
        <v>395976</v>
      </c>
      <c r="B10193" t="s">
        <v>255</v>
      </c>
      <c r="C10193" t="s">
        <v>238</v>
      </c>
      <c r="D10193" t="s">
        <v>239</v>
      </c>
      <c r="F10193" s="1">
        <v>43137.375972222224</v>
      </c>
      <c r="G10193">
        <v>1</v>
      </c>
      <c r="H10193">
        <v>95.59</v>
      </c>
      <c r="I10193">
        <v>95.59</v>
      </c>
      <c r="J10193">
        <v>18</v>
      </c>
      <c r="K10193" t="s">
        <v>1818</v>
      </c>
      <c r="L10193">
        <v>2018</v>
      </c>
      <c r="M10193">
        <v>2</v>
      </c>
    </row>
    <row r="10194" spans="1:13" x14ac:dyDescent="0.25">
      <c r="A10194">
        <v>395976</v>
      </c>
      <c r="B10194" t="s">
        <v>255</v>
      </c>
      <c r="C10194" t="s">
        <v>238</v>
      </c>
      <c r="D10194" t="s">
        <v>239</v>
      </c>
      <c r="F10194" s="1">
        <v>43186.351469907408</v>
      </c>
      <c r="G10194">
        <v>3</v>
      </c>
      <c r="H10194">
        <v>95.59</v>
      </c>
      <c r="I10194">
        <v>286.77</v>
      </c>
      <c r="J10194">
        <v>18</v>
      </c>
      <c r="K10194" t="s">
        <v>1818</v>
      </c>
      <c r="L10194">
        <v>2018</v>
      </c>
      <c r="M10194">
        <v>3</v>
      </c>
    </row>
    <row r="10195" spans="1:13" x14ac:dyDescent="0.25">
      <c r="A10195">
        <v>395976</v>
      </c>
      <c r="B10195" t="s">
        <v>255</v>
      </c>
      <c r="C10195" t="s">
        <v>238</v>
      </c>
      <c r="D10195" t="s">
        <v>239</v>
      </c>
      <c r="F10195" s="1">
        <v>43207.397824074076</v>
      </c>
      <c r="G10195">
        <v>2</v>
      </c>
      <c r="H10195">
        <v>95.59</v>
      </c>
      <c r="I10195">
        <v>191.18</v>
      </c>
      <c r="J10195">
        <v>18</v>
      </c>
      <c r="K10195" t="s">
        <v>1818</v>
      </c>
      <c r="L10195">
        <v>2018</v>
      </c>
      <c r="M10195">
        <v>4</v>
      </c>
    </row>
    <row r="10196" spans="1:13" x14ac:dyDescent="0.25">
      <c r="A10196">
        <v>395976</v>
      </c>
      <c r="B10196" t="s">
        <v>255</v>
      </c>
      <c r="C10196" t="s">
        <v>238</v>
      </c>
      <c r="D10196" t="s">
        <v>239</v>
      </c>
      <c r="F10196" s="1">
        <v>43242.411168981482</v>
      </c>
      <c r="G10196">
        <v>1</v>
      </c>
      <c r="H10196">
        <v>95.59</v>
      </c>
      <c r="I10196">
        <v>95.59</v>
      </c>
      <c r="J10196">
        <v>18</v>
      </c>
      <c r="K10196" t="s">
        <v>1818</v>
      </c>
      <c r="L10196">
        <v>2018</v>
      </c>
      <c r="M10196">
        <v>5</v>
      </c>
    </row>
    <row r="10197" spans="1:13" x14ac:dyDescent="0.25">
      <c r="A10197">
        <v>395976</v>
      </c>
      <c r="B10197" t="s">
        <v>255</v>
      </c>
      <c r="C10197" t="s">
        <v>238</v>
      </c>
      <c r="D10197" t="s">
        <v>239</v>
      </c>
      <c r="F10197" s="1">
        <v>43354.379699074074</v>
      </c>
      <c r="G10197">
        <v>1</v>
      </c>
      <c r="H10197">
        <v>95.59</v>
      </c>
      <c r="I10197">
        <v>95.59</v>
      </c>
      <c r="J10197">
        <v>18</v>
      </c>
      <c r="K10197" t="s">
        <v>1818</v>
      </c>
      <c r="L10197">
        <v>2018</v>
      </c>
      <c r="M10197">
        <v>9</v>
      </c>
    </row>
    <row r="10198" spans="1:13" x14ac:dyDescent="0.25">
      <c r="A10198">
        <v>395976</v>
      </c>
      <c r="B10198" t="s">
        <v>255</v>
      </c>
      <c r="C10198" t="s">
        <v>238</v>
      </c>
      <c r="D10198" t="s">
        <v>239</v>
      </c>
      <c r="F10198" s="1">
        <v>43396.468587962961</v>
      </c>
      <c r="G10198">
        <v>2</v>
      </c>
      <c r="H10198">
        <v>95.59</v>
      </c>
      <c r="I10198">
        <v>191.18</v>
      </c>
      <c r="J10198">
        <v>18</v>
      </c>
      <c r="K10198" t="s">
        <v>1818</v>
      </c>
      <c r="L10198">
        <v>2018</v>
      </c>
      <c r="M10198">
        <v>10</v>
      </c>
    </row>
    <row r="10199" spans="1:13" x14ac:dyDescent="0.25">
      <c r="A10199">
        <v>395976</v>
      </c>
      <c r="B10199" t="s">
        <v>255</v>
      </c>
      <c r="C10199" t="s">
        <v>238</v>
      </c>
      <c r="D10199" t="s">
        <v>239</v>
      </c>
      <c r="F10199" s="1">
        <v>43417.417650462965</v>
      </c>
      <c r="G10199">
        <v>1</v>
      </c>
      <c r="H10199">
        <v>95.59</v>
      </c>
      <c r="I10199">
        <v>95.59</v>
      </c>
      <c r="J10199">
        <v>18</v>
      </c>
      <c r="K10199" t="s">
        <v>1818</v>
      </c>
      <c r="L10199">
        <v>2018</v>
      </c>
      <c r="M10199">
        <v>11</v>
      </c>
    </row>
    <row r="10200" spans="1:13" x14ac:dyDescent="0.25">
      <c r="A10200">
        <v>395976</v>
      </c>
      <c r="B10200" t="s">
        <v>255</v>
      </c>
      <c r="C10200" t="s">
        <v>238</v>
      </c>
      <c r="D10200" t="s">
        <v>239</v>
      </c>
      <c r="F10200" s="1">
        <v>43465.378333333334</v>
      </c>
      <c r="G10200">
        <v>3</v>
      </c>
      <c r="H10200">
        <v>95.59</v>
      </c>
      <c r="I10200">
        <v>286.77</v>
      </c>
      <c r="J10200">
        <v>18</v>
      </c>
      <c r="K10200" t="s">
        <v>1818</v>
      </c>
      <c r="L10200">
        <v>2018</v>
      </c>
      <c r="M10200">
        <v>12</v>
      </c>
    </row>
    <row r="10201" spans="1:13" x14ac:dyDescent="0.25">
      <c r="A10201">
        <v>395976</v>
      </c>
      <c r="B10201" t="s">
        <v>255</v>
      </c>
      <c r="C10201" t="s">
        <v>238</v>
      </c>
      <c r="D10201" t="s">
        <v>239</v>
      </c>
      <c r="F10201" s="1">
        <v>43557.417094907411</v>
      </c>
      <c r="G10201">
        <v>1</v>
      </c>
      <c r="H10201">
        <v>95.59</v>
      </c>
      <c r="I10201">
        <v>95.59</v>
      </c>
      <c r="J10201">
        <v>18</v>
      </c>
      <c r="K10201" t="s">
        <v>1818</v>
      </c>
      <c r="L10201">
        <v>2019</v>
      </c>
      <c r="M10201">
        <v>4</v>
      </c>
    </row>
    <row r="10202" spans="1:13" x14ac:dyDescent="0.25">
      <c r="A10202">
        <v>395976</v>
      </c>
      <c r="B10202" t="s">
        <v>255</v>
      </c>
      <c r="C10202" t="s">
        <v>238</v>
      </c>
      <c r="D10202" t="s">
        <v>239</v>
      </c>
      <c r="F10202" s="1">
        <v>43564.547939814816</v>
      </c>
      <c r="G10202">
        <v>1</v>
      </c>
      <c r="H10202">
        <v>95.81</v>
      </c>
      <c r="I10202">
        <v>95.81</v>
      </c>
      <c r="J10202">
        <v>18</v>
      </c>
      <c r="K10202" t="s">
        <v>1818</v>
      </c>
      <c r="L10202">
        <v>2019</v>
      </c>
      <c r="M10202">
        <v>4</v>
      </c>
    </row>
    <row r="10203" spans="1:13" x14ac:dyDescent="0.25">
      <c r="A10203">
        <v>395976</v>
      </c>
      <c r="B10203" t="s">
        <v>255</v>
      </c>
      <c r="C10203" t="s">
        <v>238</v>
      </c>
      <c r="D10203" t="s">
        <v>239</v>
      </c>
      <c r="F10203" s="1">
        <v>43571.393159722225</v>
      </c>
      <c r="G10203">
        <v>1</v>
      </c>
      <c r="H10203">
        <v>95.59</v>
      </c>
      <c r="I10203">
        <v>95.59</v>
      </c>
      <c r="J10203">
        <v>18</v>
      </c>
      <c r="K10203" t="s">
        <v>1818</v>
      </c>
      <c r="L10203">
        <v>2019</v>
      </c>
      <c r="M10203">
        <v>4</v>
      </c>
    </row>
    <row r="10204" spans="1:13" x14ac:dyDescent="0.25">
      <c r="A10204">
        <v>395976</v>
      </c>
      <c r="B10204" t="s">
        <v>255</v>
      </c>
      <c r="C10204" t="s">
        <v>238</v>
      </c>
      <c r="D10204" t="s">
        <v>239</v>
      </c>
      <c r="F10204" s="1">
        <v>43641.418888888889</v>
      </c>
      <c r="G10204">
        <v>1</v>
      </c>
      <c r="H10204">
        <v>95.59</v>
      </c>
      <c r="I10204">
        <v>95.59</v>
      </c>
      <c r="J10204">
        <v>18</v>
      </c>
      <c r="K10204" t="s">
        <v>1818</v>
      </c>
      <c r="L10204">
        <v>2019</v>
      </c>
      <c r="M10204">
        <v>6</v>
      </c>
    </row>
    <row r="10205" spans="1:13" x14ac:dyDescent="0.25">
      <c r="A10205">
        <v>395976</v>
      </c>
      <c r="B10205" t="s">
        <v>255</v>
      </c>
      <c r="C10205" t="s">
        <v>238</v>
      </c>
      <c r="D10205" t="s">
        <v>239</v>
      </c>
      <c r="F10205" s="1">
        <v>43648.424351851849</v>
      </c>
      <c r="G10205">
        <v>1</v>
      </c>
      <c r="H10205">
        <v>95.59</v>
      </c>
      <c r="I10205">
        <v>95.59</v>
      </c>
      <c r="J10205">
        <v>18</v>
      </c>
      <c r="K10205" t="s">
        <v>1818</v>
      </c>
      <c r="L10205">
        <v>2019</v>
      </c>
      <c r="M10205">
        <v>7</v>
      </c>
    </row>
    <row r="10206" spans="1:13" x14ac:dyDescent="0.25">
      <c r="A10206">
        <v>395976</v>
      </c>
      <c r="B10206" t="s">
        <v>255</v>
      </c>
      <c r="C10206" t="s">
        <v>238</v>
      </c>
      <c r="D10206" t="s">
        <v>239</v>
      </c>
      <c r="F10206" s="1">
        <v>43704.403020833335</v>
      </c>
      <c r="G10206">
        <v>1</v>
      </c>
      <c r="H10206">
        <v>95.59</v>
      </c>
      <c r="I10206">
        <v>95.59</v>
      </c>
      <c r="J10206">
        <v>18</v>
      </c>
      <c r="K10206" t="s">
        <v>1818</v>
      </c>
      <c r="L10206">
        <v>2019</v>
      </c>
      <c r="M10206">
        <v>8</v>
      </c>
    </row>
    <row r="10207" spans="1:13" x14ac:dyDescent="0.25">
      <c r="A10207">
        <v>395976</v>
      </c>
      <c r="B10207" t="s">
        <v>255</v>
      </c>
      <c r="C10207" t="s">
        <v>238</v>
      </c>
      <c r="D10207" t="s">
        <v>239</v>
      </c>
      <c r="F10207" s="1">
        <v>43718.446840277778</v>
      </c>
      <c r="G10207">
        <v>1</v>
      </c>
      <c r="H10207">
        <v>95.59</v>
      </c>
      <c r="I10207">
        <v>95.59</v>
      </c>
      <c r="J10207">
        <v>18</v>
      </c>
      <c r="K10207" t="s">
        <v>1818</v>
      </c>
      <c r="L10207">
        <v>2019</v>
      </c>
      <c r="M10207">
        <v>9</v>
      </c>
    </row>
    <row r="10208" spans="1:13" x14ac:dyDescent="0.25">
      <c r="A10208">
        <v>395976</v>
      </c>
      <c r="B10208" t="s">
        <v>255</v>
      </c>
      <c r="C10208" t="s">
        <v>238</v>
      </c>
      <c r="D10208" t="s">
        <v>239</v>
      </c>
      <c r="F10208" s="1">
        <v>43746.3987037037</v>
      </c>
      <c r="G10208">
        <v>1</v>
      </c>
      <c r="H10208">
        <v>95.59</v>
      </c>
      <c r="I10208">
        <v>95.59</v>
      </c>
      <c r="J10208">
        <v>18</v>
      </c>
      <c r="K10208" t="s">
        <v>1818</v>
      </c>
      <c r="L10208">
        <v>2019</v>
      </c>
      <c r="M10208">
        <v>10</v>
      </c>
    </row>
    <row r="10209" spans="1:13" x14ac:dyDescent="0.25">
      <c r="A10209">
        <v>395976</v>
      </c>
      <c r="B10209" t="s">
        <v>255</v>
      </c>
      <c r="C10209" t="s">
        <v>238</v>
      </c>
      <c r="D10209" t="s">
        <v>239</v>
      </c>
      <c r="F10209" s="1">
        <v>43774.411597222221</v>
      </c>
      <c r="G10209">
        <v>3</v>
      </c>
      <c r="H10209">
        <v>95.59</v>
      </c>
      <c r="I10209">
        <v>286.77</v>
      </c>
      <c r="J10209">
        <v>18</v>
      </c>
      <c r="K10209" t="s">
        <v>1818</v>
      </c>
      <c r="L10209">
        <v>2019</v>
      </c>
      <c r="M10209">
        <v>11</v>
      </c>
    </row>
    <row r="10210" spans="1:13" x14ac:dyDescent="0.25">
      <c r="A10210">
        <v>395976</v>
      </c>
      <c r="B10210" t="s">
        <v>255</v>
      </c>
      <c r="C10210" t="s">
        <v>238</v>
      </c>
      <c r="D10210" t="s">
        <v>239</v>
      </c>
      <c r="F10210" s="1">
        <v>43816.436030092591</v>
      </c>
      <c r="G10210">
        <v>2</v>
      </c>
      <c r="H10210">
        <v>95.59</v>
      </c>
      <c r="I10210">
        <v>191.18</v>
      </c>
      <c r="J10210">
        <v>18</v>
      </c>
      <c r="K10210" t="s">
        <v>1818</v>
      </c>
      <c r="L10210">
        <v>2019</v>
      </c>
      <c r="M10210">
        <v>12</v>
      </c>
    </row>
    <row r="10211" spans="1:13" x14ac:dyDescent="0.25">
      <c r="A10211">
        <v>500925</v>
      </c>
      <c r="B10211" t="s">
        <v>257</v>
      </c>
      <c r="C10211" t="s">
        <v>238</v>
      </c>
      <c r="D10211" t="s">
        <v>239</v>
      </c>
      <c r="F10211" s="1">
        <v>43704.403020833335</v>
      </c>
      <c r="G10211">
        <v>1</v>
      </c>
      <c r="H10211">
        <v>206.91</v>
      </c>
      <c r="I10211">
        <v>206.91</v>
      </c>
      <c r="J10211">
        <v>18</v>
      </c>
      <c r="K10211" t="s">
        <v>1818</v>
      </c>
      <c r="L10211">
        <v>2019</v>
      </c>
      <c r="M10211">
        <v>8</v>
      </c>
    </row>
    <row r="10212" spans="1:13" x14ac:dyDescent="0.25">
      <c r="A10212">
        <v>500926</v>
      </c>
      <c r="B10212" t="s">
        <v>258</v>
      </c>
      <c r="C10212" t="s">
        <v>238</v>
      </c>
      <c r="D10212" t="s">
        <v>239</v>
      </c>
      <c r="F10212" s="1">
        <v>42990.389988425923</v>
      </c>
      <c r="G10212">
        <v>3</v>
      </c>
      <c r="H10212">
        <v>108.78</v>
      </c>
      <c r="I10212">
        <v>326.33999999999997</v>
      </c>
      <c r="J10212">
        <v>18</v>
      </c>
      <c r="K10212" t="s">
        <v>1818</v>
      </c>
      <c r="L10212">
        <v>2017</v>
      </c>
      <c r="M10212">
        <v>9</v>
      </c>
    </row>
    <row r="10213" spans="1:13" x14ac:dyDescent="0.25">
      <c r="A10213">
        <v>500926</v>
      </c>
      <c r="B10213" t="s">
        <v>258</v>
      </c>
      <c r="C10213" t="s">
        <v>238</v>
      </c>
      <c r="D10213" t="s">
        <v>239</v>
      </c>
      <c r="F10213" s="1">
        <v>43746.3987037037</v>
      </c>
      <c r="G10213">
        <v>1</v>
      </c>
      <c r="H10213">
        <v>108.78</v>
      </c>
      <c r="I10213">
        <v>108.78</v>
      </c>
      <c r="J10213">
        <v>18</v>
      </c>
      <c r="K10213" t="s">
        <v>1818</v>
      </c>
      <c r="L10213">
        <v>2019</v>
      </c>
      <c r="M10213">
        <v>10</v>
      </c>
    </row>
    <row r="10214" spans="1:13" x14ac:dyDescent="0.25">
      <c r="A10214">
        <v>397981</v>
      </c>
      <c r="B10214" t="s">
        <v>261</v>
      </c>
      <c r="C10214" t="s">
        <v>238</v>
      </c>
      <c r="D10214" t="s">
        <v>242</v>
      </c>
      <c r="F10214" s="1">
        <v>42803.601689814815</v>
      </c>
      <c r="G10214">
        <v>1</v>
      </c>
      <c r="H10214">
        <v>199.66</v>
      </c>
      <c r="I10214">
        <v>199.66</v>
      </c>
      <c r="J10214">
        <v>18</v>
      </c>
      <c r="K10214" t="s">
        <v>1818</v>
      </c>
      <c r="L10214">
        <v>2017</v>
      </c>
      <c r="M10214">
        <v>3</v>
      </c>
    </row>
    <row r="10215" spans="1:13" x14ac:dyDescent="0.25">
      <c r="A10215">
        <v>396661</v>
      </c>
      <c r="B10215" t="s">
        <v>262</v>
      </c>
      <c r="C10215" t="s">
        <v>238</v>
      </c>
      <c r="D10215" t="s">
        <v>241</v>
      </c>
      <c r="F10215" s="1">
        <v>42934.419039351851</v>
      </c>
      <c r="G10215">
        <v>2</v>
      </c>
      <c r="H10215">
        <v>91.16</v>
      </c>
      <c r="I10215">
        <v>182.32</v>
      </c>
      <c r="J10215">
        <v>18</v>
      </c>
      <c r="K10215" t="s">
        <v>1818</v>
      </c>
      <c r="L10215">
        <v>2017</v>
      </c>
      <c r="M10215">
        <v>7</v>
      </c>
    </row>
    <row r="10216" spans="1:13" x14ac:dyDescent="0.25">
      <c r="A10216">
        <v>396661</v>
      </c>
      <c r="B10216" t="s">
        <v>262</v>
      </c>
      <c r="C10216" t="s">
        <v>238</v>
      </c>
      <c r="D10216" t="s">
        <v>241</v>
      </c>
      <c r="F10216" s="1">
        <v>43256.397083333337</v>
      </c>
      <c r="G10216">
        <v>3</v>
      </c>
      <c r="H10216">
        <v>91.16</v>
      </c>
      <c r="I10216">
        <v>273.49</v>
      </c>
      <c r="J10216">
        <v>18</v>
      </c>
      <c r="K10216" t="s">
        <v>1818</v>
      </c>
      <c r="L10216">
        <v>2018</v>
      </c>
      <c r="M10216">
        <v>6</v>
      </c>
    </row>
    <row r="10217" spans="1:13" x14ac:dyDescent="0.25">
      <c r="A10217">
        <v>930587</v>
      </c>
      <c r="B10217" t="s">
        <v>263</v>
      </c>
      <c r="C10217" t="s">
        <v>238</v>
      </c>
      <c r="D10217" t="s">
        <v>246</v>
      </c>
      <c r="F10217" s="1">
        <v>43257.614942129629</v>
      </c>
      <c r="G10217">
        <v>12</v>
      </c>
      <c r="H10217">
        <v>28.07</v>
      </c>
      <c r="I10217">
        <v>336.86</v>
      </c>
      <c r="J10217">
        <v>18</v>
      </c>
      <c r="K10217" t="s">
        <v>1818</v>
      </c>
      <c r="L10217">
        <v>2018</v>
      </c>
      <c r="M10217">
        <v>6</v>
      </c>
    </row>
    <row r="10218" spans="1:13" x14ac:dyDescent="0.25">
      <c r="A10218">
        <v>930587</v>
      </c>
      <c r="B10218" t="s">
        <v>263</v>
      </c>
      <c r="C10218" t="s">
        <v>238</v>
      </c>
      <c r="D10218" t="s">
        <v>246</v>
      </c>
      <c r="F10218" s="1">
        <v>43536.359016203707</v>
      </c>
      <c r="G10218">
        <v>4</v>
      </c>
      <c r="H10218">
        <v>28.07</v>
      </c>
      <c r="I10218">
        <v>112.29</v>
      </c>
      <c r="J10218">
        <v>18</v>
      </c>
      <c r="K10218" t="s">
        <v>1818</v>
      </c>
      <c r="L10218">
        <v>2019</v>
      </c>
      <c r="M10218">
        <v>3</v>
      </c>
    </row>
    <row r="10219" spans="1:13" x14ac:dyDescent="0.25">
      <c r="A10219">
        <v>930587</v>
      </c>
      <c r="B10219" t="s">
        <v>263</v>
      </c>
      <c r="C10219" t="s">
        <v>238</v>
      </c>
      <c r="D10219" t="s">
        <v>246</v>
      </c>
      <c r="F10219" s="1">
        <v>43584.312106481484</v>
      </c>
      <c r="G10219">
        <v>1</v>
      </c>
      <c r="H10219">
        <v>28.07</v>
      </c>
      <c r="I10219">
        <v>28.07</v>
      </c>
      <c r="J10219">
        <v>18</v>
      </c>
      <c r="K10219" t="s">
        <v>1818</v>
      </c>
      <c r="L10219">
        <v>2019</v>
      </c>
      <c r="M10219">
        <v>4</v>
      </c>
    </row>
    <row r="10220" spans="1:13" x14ac:dyDescent="0.25">
      <c r="A10220">
        <v>500924</v>
      </c>
      <c r="B10220" t="s">
        <v>1824</v>
      </c>
      <c r="C10220" t="s">
        <v>238</v>
      </c>
      <c r="D10220" t="s">
        <v>241</v>
      </c>
      <c r="F10220" s="1">
        <v>43257.614942129629</v>
      </c>
      <c r="G10220">
        <v>4</v>
      </c>
      <c r="H10220">
        <v>93.48</v>
      </c>
      <c r="I10220">
        <v>373.92</v>
      </c>
      <c r="J10220">
        <v>18</v>
      </c>
      <c r="K10220" t="s">
        <v>1818</v>
      </c>
      <c r="L10220">
        <v>2018</v>
      </c>
      <c r="M10220">
        <v>6</v>
      </c>
    </row>
    <row r="10221" spans="1:13" x14ac:dyDescent="0.25">
      <c r="A10221">
        <v>500924</v>
      </c>
      <c r="B10221" t="s">
        <v>1824</v>
      </c>
      <c r="C10221" t="s">
        <v>238</v>
      </c>
      <c r="D10221" t="s">
        <v>241</v>
      </c>
      <c r="F10221" s="1">
        <v>43417.417650462965</v>
      </c>
      <c r="G10221">
        <v>1</v>
      </c>
      <c r="H10221">
        <v>93.48</v>
      </c>
      <c r="I10221">
        <v>93.48</v>
      </c>
      <c r="J10221">
        <v>18</v>
      </c>
      <c r="K10221" t="s">
        <v>1818</v>
      </c>
      <c r="L10221">
        <v>2018</v>
      </c>
      <c r="M10221">
        <v>11</v>
      </c>
    </row>
    <row r="10222" spans="1:13" x14ac:dyDescent="0.25">
      <c r="A10222">
        <v>500924</v>
      </c>
      <c r="B10222" t="s">
        <v>1824</v>
      </c>
      <c r="C10222" t="s">
        <v>238</v>
      </c>
      <c r="D10222" t="s">
        <v>241</v>
      </c>
      <c r="F10222" s="1">
        <v>43536.359016203707</v>
      </c>
      <c r="G10222">
        <v>1</v>
      </c>
      <c r="H10222">
        <v>93.48</v>
      </c>
      <c r="I10222">
        <v>93.48</v>
      </c>
      <c r="J10222">
        <v>18</v>
      </c>
      <c r="K10222" t="s">
        <v>1818</v>
      </c>
      <c r="L10222">
        <v>2019</v>
      </c>
      <c r="M10222">
        <v>3</v>
      </c>
    </row>
    <row r="10223" spans="1:13" x14ac:dyDescent="0.25">
      <c r="A10223">
        <v>500924</v>
      </c>
      <c r="B10223" t="s">
        <v>1824</v>
      </c>
      <c r="C10223" t="s">
        <v>238</v>
      </c>
      <c r="D10223" t="s">
        <v>241</v>
      </c>
      <c r="F10223" s="1">
        <v>43564.547939814816</v>
      </c>
      <c r="G10223">
        <v>1</v>
      </c>
      <c r="H10223">
        <v>93.48</v>
      </c>
      <c r="I10223">
        <v>93.48</v>
      </c>
      <c r="J10223">
        <v>18</v>
      </c>
      <c r="K10223" t="s">
        <v>1818</v>
      </c>
      <c r="L10223">
        <v>2019</v>
      </c>
      <c r="M10223">
        <v>4</v>
      </c>
    </row>
    <row r="10224" spans="1:13" x14ac:dyDescent="0.25">
      <c r="A10224">
        <v>500924</v>
      </c>
      <c r="B10224" t="s">
        <v>1824</v>
      </c>
      <c r="C10224" t="s">
        <v>238</v>
      </c>
      <c r="D10224" t="s">
        <v>241</v>
      </c>
      <c r="F10224" s="1">
        <v>43584.312106481484</v>
      </c>
      <c r="G10224">
        <v>2</v>
      </c>
      <c r="H10224">
        <v>93.48</v>
      </c>
      <c r="I10224">
        <v>186.96</v>
      </c>
      <c r="J10224">
        <v>18</v>
      </c>
      <c r="K10224" t="s">
        <v>1818</v>
      </c>
      <c r="L10224">
        <v>2019</v>
      </c>
      <c r="M10224">
        <v>4</v>
      </c>
    </row>
    <row r="10225" spans="1:13" x14ac:dyDescent="0.25">
      <c r="A10225">
        <v>500924</v>
      </c>
      <c r="B10225" t="s">
        <v>1824</v>
      </c>
      <c r="C10225" t="s">
        <v>238</v>
      </c>
      <c r="D10225" t="s">
        <v>241</v>
      </c>
      <c r="F10225" s="1">
        <v>43648.424351851849</v>
      </c>
      <c r="G10225">
        <v>2</v>
      </c>
      <c r="H10225">
        <v>93.48</v>
      </c>
      <c r="I10225">
        <v>186.96</v>
      </c>
      <c r="J10225">
        <v>18</v>
      </c>
      <c r="K10225" t="s">
        <v>1818</v>
      </c>
      <c r="L10225">
        <v>2019</v>
      </c>
      <c r="M10225">
        <v>7</v>
      </c>
    </row>
    <row r="10226" spans="1:13" x14ac:dyDescent="0.25">
      <c r="A10226">
        <v>500924</v>
      </c>
      <c r="B10226" t="s">
        <v>1824</v>
      </c>
      <c r="C10226" t="s">
        <v>238</v>
      </c>
      <c r="D10226" t="s">
        <v>241</v>
      </c>
      <c r="F10226" s="1">
        <v>43683.340509259258</v>
      </c>
      <c r="G10226">
        <v>3</v>
      </c>
      <c r="H10226">
        <v>93.48</v>
      </c>
      <c r="I10226">
        <v>280.44</v>
      </c>
      <c r="J10226">
        <v>18</v>
      </c>
      <c r="K10226" t="s">
        <v>1818</v>
      </c>
      <c r="L10226">
        <v>2019</v>
      </c>
      <c r="M10226">
        <v>8</v>
      </c>
    </row>
    <row r="10227" spans="1:13" x14ac:dyDescent="0.25">
      <c r="A10227">
        <v>500924</v>
      </c>
      <c r="B10227" t="s">
        <v>1824</v>
      </c>
      <c r="C10227" t="s">
        <v>238</v>
      </c>
      <c r="D10227" t="s">
        <v>241</v>
      </c>
      <c r="F10227" s="1">
        <v>43746.3987037037</v>
      </c>
      <c r="G10227">
        <v>3</v>
      </c>
      <c r="H10227">
        <v>93.48</v>
      </c>
      <c r="I10227">
        <v>280.44</v>
      </c>
      <c r="J10227">
        <v>18</v>
      </c>
      <c r="K10227" t="s">
        <v>1818</v>
      </c>
      <c r="L10227">
        <v>2019</v>
      </c>
      <c r="M10227">
        <v>10</v>
      </c>
    </row>
    <row r="10228" spans="1:13" x14ac:dyDescent="0.25">
      <c r="A10228">
        <v>500924</v>
      </c>
      <c r="B10228" t="s">
        <v>1824</v>
      </c>
      <c r="C10228" t="s">
        <v>238</v>
      </c>
      <c r="D10228" t="s">
        <v>241</v>
      </c>
      <c r="F10228" s="1">
        <v>43774.411597222221</v>
      </c>
      <c r="G10228">
        <v>1</v>
      </c>
      <c r="H10228">
        <v>93.48</v>
      </c>
      <c r="I10228">
        <v>93.48</v>
      </c>
      <c r="J10228">
        <v>18</v>
      </c>
      <c r="K10228" t="s">
        <v>1818</v>
      </c>
      <c r="L10228">
        <v>2019</v>
      </c>
      <c r="M10228">
        <v>11</v>
      </c>
    </row>
    <row r="10229" spans="1:13" x14ac:dyDescent="0.25">
      <c r="A10229">
        <v>395997</v>
      </c>
      <c r="B10229" t="s">
        <v>265</v>
      </c>
      <c r="C10229" t="s">
        <v>238</v>
      </c>
      <c r="D10229" t="s">
        <v>244</v>
      </c>
      <c r="F10229" s="1">
        <v>42745.402418981481</v>
      </c>
      <c r="G10229">
        <v>2</v>
      </c>
      <c r="H10229">
        <v>94.74</v>
      </c>
      <c r="I10229">
        <v>189.49</v>
      </c>
      <c r="J10229">
        <v>18</v>
      </c>
      <c r="K10229" t="s">
        <v>1818</v>
      </c>
      <c r="L10229">
        <v>2017</v>
      </c>
      <c r="M10229">
        <v>1</v>
      </c>
    </row>
    <row r="10230" spans="1:13" x14ac:dyDescent="0.25">
      <c r="A10230">
        <v>395997</v>
      </c>
      <c r="B10230" t="s">
        <v>265</v>
      </c>
      <c r="C10230" t="s">
        <v>238</v>
      </c>
      <c r="D10230" t="s">
        <v>244</v>
      </c>
      <c r="F10230" s="1">
        <v>42892.434513888889</v>
      </c>
      <c r="G10230">
        <v>2</v>
      </c>
      <c r="H10230">
        <v>94.74</v>
      </c>
      <c r="I10230">
        <v>189.49</v>
      </c>
      <c r="J10230">
        <v>18</v>
      </c>
      <c r="K10230" t="s">
        <v>1818</v>
      </c>
      <c r="L10230">
        <v>2017</v>
      </c>
      <c r="M10230">
        <v>6</v>
      </c>
    </row>
    <row r="10231" spans="1:13" x14ac:dyDescent="0.25">
      <c r="A10231">
        <v>395997</v>
      </c>
      <c r="B10231" t="s">
        <v>265</v>
      </c>
      <c r="C10231" t="s">
        <v>238</v>
      </c>
      <c r="D10231" t="s">
        <v>244</v>
      </c>
      <c r="F10231" s="1">
        <v>42997.341956018521</v>
      </c>
      <c r="G10231">
        <v>3</v>
      </c>
      <c r="H10231">
        <v>94.74</v>
      </c>
      <c r="I10231">
        <v>284.23</v>
      </c>
      <c r="J10231">
        <v>18</v>
      </c>
      <c r="K10231" t="s">
        <v>1818</v>
      </c>
      <c r="L10231">
        <v>2017</v>
      </c>
      <c r="M10231">
        <v>9</v>
      </c>
    </row>
    <row r="10232" spans="1:13" x14ac:dyDescent="0.25">
      <c r="A10232">
        <v>395997</v>
      </c>
      <c r="B10232" t="s">
        <v>265</v>
      </c>
      <c r="C10232" t="s">
        <v>238</v>
      </c>
      <c r="D10232" t="s">
        <v>244</v>
      </c>
      <c r="F10232" s="1">
        <v>43066.352719907409</v>
      </c>
      <c r="G10232">
        <v>3</v>
      </c>
      <c r="H10232">
        <v>94.74</v>
      </c>
      <c r="I10232">
        <v>284.23</v>
      </c>
      <c r="J10232">
        <v>18</v>
      </c>
      <c r="K10232" t="s">
        <v>1818</v>
      </c>
      <c r="L10232">
        <v>2017</v>
      </c>
      <c r="M10232">
        <v>11</v>
      </c>
    </row>
    <row r="10233" spans="1:13" x14ac:dyDescent="0.25">
      <c r="A10233">
        <v>395997</v>
      </c>
      <c r="B10233" t="s">
        <v>265</v>
      </c>
      <c r="C10233" t="s">
        <v>238</v>
      </c>
      <c r="D10233" t="s">
        <v>244</v>
      </c>
      <c r="F10233" s="1">
        <v>43256.397083333337</v>
      </c>
      <c r="G10233">
        <v>2</v>
      </c>
      <c r="H10233">
        <v>94.74</v>
      </c>
      <c r="I10233">
        <v>189.49</v>
      </c>
      <c r="J10233">
        <v>18</v>
      </c>
      <c r="K10233" t="s">
        <v>1818</v>
      </c>
      <c r="L10233">
        <v>2018</v>
      </c>
      <c r="M10233">
        <v>6</v>
      </c>
    </row>
    <row r="10234" spans="1:13" x14ac:dyDescent="0.25">
      <c r="A10234">
        <v>395997</v>
      </c>
      <c r="B10234" t="s">
        <v>265</v>
      </c>
      <c r="C10234" t="s">
        <v>238</v>
      </c>
      <c r="D10234" t="s">
        <v>244</v>
      </c>
      <c r="F10234" s="1">
        <v>43375.418252314812</v>
      </c>
      <c r="G10234">
        <v>1</v>
      </c>
      <c r="H10234">
        <v>94.74</v>
      </c>
      <c r="I10234">
        <v>94.74</v>
      </c>
      <c r="J10234">
        <v>18</v>
      </c>
      <c r="K10234" t="s">
        <v>1818</v>
      </c>
      <c r="L10234">
        <v>2018</v>
      </c>
      <c r="M10234">
        <v>10</v>
      </c>
    </row>
    <row r="10235" spans="1:13" x14ac:dyDescent="0.25">
      <c r="A10235">
        <v>395997</v>
      </c>
      <c r="B10235" t="s">
        <v>265</v>
      </c>
      <c r="C10235" t="s">
        <v>238</v>
      </c>
      <c r="D10235" t="s">
        <v>244</v>
      </c>
      <c r="F10235" s="1">
        <v>43465.378333333334</v>
      </c>
      <c r="G10235">
        <v>2</v>
      </c>
      <c r="H10235">
        <v>94.74</v>
      </c>
      <c r="I10235">
        <v>189.49</v>
      </c>
      <c r="J10235">
        <v>18</v>
      </c>
      <c r="K10235" t="s">
        <v>1818</v>
      </c>
      <c r="L10235">
        <v>2018</v>
      </c>
      <c r="M10235">
        <v>12</v>
      </c>
    </row>
    <row r="10236" spans="1:13" x14ac:dyDescent="0.25">
      <c r="A10236">
        <v>395997</v>
      </c>
      <c r="B10236" t="s">
        <v>265</v>
      </c>
      <c r="C10236" t="s">
        <v>238</v>
      </c>
      <c r="D10236" t="s">
        <v>244</v>
      </c>
      <c r="F10236" s="1">
        <v>43704.403020833335</v>
      </c>
      <c r="G10236">
        <v>1</v>
      </c>
      <c r="H10236">
        <v>94.74</v>
      </c>
      <c r="I10236">
        <v>94.74</v>
      </c>
      <c r="J10236">
        <v>18</v>
      </c>
      <c r="K10236" t="s">
        <v>1818</v>
      </c>
      <c r="L10236">
        <v>2019</v>
      </c>
      <c r="M10236">
        <v>8</v>
      </c>
    </row>
    <row r="10237" spans="1:13" x14ac:dyDescent="0.25">
      <c r="A10237">
        <v>395997</v>
      </c>
      <c r="B10237" t="s">
        <v>265</v>
      </c>
      <c r="C10237" t="s">
        <v>238</v>
      </c>
      <c r="D10237" t="s">
        <v>244</v>
      </c>
      <c r="F10237" s="1">
        <v>43746.3987037037</v>
      </c>
      <c r="G10237">
        <v>1</v>
      </c>
      <c r="H10237">
        <v>94.74</v>
      </c>
      <c r="I10237">
        <v>94.74</v>
      </c>
      <c r="J10237">
        <v>18</v>
      </c>
      <c r="K10237" t="s">
        <v>1818</v>
      </c>
      <c r="L10237">
        <v>2019</v>
      </c>
      <c r="M10237">
        <v>10</v>
      </c>
    </row>
    <row r="10238" spans="1:13" x14ac:dyDescent="0.25">
      <c r="A10238">
        <v>900239</v>
      </c>
      <c r="B10238" t="s">
        <v>1610</v>
      </c>
      <c r="C10238" t="s">
        <v>238</v>
      </c>
      <c r="D10238" t="s">
        <v>241</v>
      </c>
      <c r="F10238" s="1">
        <v>42745.402418981481</v>
      </c>
      <c r="G10238">
        <v>1</v>
      </c>
      <c r="H10238">
        <v>675.02</v>
      </c>
      <c r="I10238">
        <v>675.02</v>
      </c>
      <c r="J10238">
        <v>18</v>
      </c>
      <c r="K10238" t="s">
        <v>1818</v>
      </c>
      <c r="L10238">
        <v>2017</v>
      </c>
      <c r="M10238">
        <v>1</v>
      </c>
    </row>
    <row r="10239" spans="1:13" x14ac:dyDescent="0.25">
      <c r="A10239">
        <v>900239</v>
      </c>
      <c r="B10239" t="s">
        <v>1610</v>
      </c>
      <c r="C10239" t="s">
        <v>238</v>
      </c>
      <c r="D10239" t="s">
        <v>241</v>
      </c>
      <c r="F10239" s="1">
        <v>43066.352719907409</v>
      </c>
      <c r="G10239">
        <v>1</v>
      </c>
      <c r="H10239">
        <v>675</v>
      </c>
      <c r="I10239">
        <v>675</v>
      </c>
      <c r="J10239">
        <v>18</v>
      </c>
      <c r="K10239" t="s">
        <v>1818</v>
      </c>
      <c r="L10239">
        <v>2017</v>
      </c>
      <c r="M10239">
        <v>11</v>
      </c>
    </row>
    <row r="10240" spans="1:13" x14ac:dyDescent="0.25">
      <c r="A10240">
        <v>501550</v>
      </c>
      <c r="B10240" t="s">
        <v>979</v>
      </c>
      <c r="C10240" t="s">
        <v>238</v>
      </c>
      <c r="D10240" t="s">
        <v>239</v>
      </c>
      <c r="F10240" s="1">
        <v>42927.382152777776</v>
      </c>
      <c r="G10240">
        <v>1</v>
      </c>
      <c r="H10240">
        <v>278.3</v>
      </c>
      <c r="I10240">
        <v>278.3</v>
      </c>
      <c r="J10240">
        <v>18</v>
      </c>
      <c r="K10240" t="s">
        <v>1818</v>
      </c>
      <c r="L10240">
        <v>2017</v>
      </c>
      <c r="M10240">
        <v>7</v>
      </c>
    </row>
    <row r="10241" spans="1:13" x14ac:dyDescent="0.25">
      <c r="A10241">
        <v>501550</v>
      </c>
      <c r="B10241" t="s">
        <v>979</v>
      </c>
      <c r="C10241" t="s">
        <v>238</v>
      </c>
      <c r="D10241" t="s">
        <v>239</v>
      </c>
      <c r="F10241" s="1">
        <v>43109.421736111108</v>
      </c>
      <c r="G10241">
        <v>1</v>
      </c>
      <c r="H10241">
        <v>278.3</v>
      </c>
      <c r="I10241">
        <v>278.3</v>
      </c>
      <c r="J10241">
        <v>18</v>
      </c>
      <c r="K10241" t="s">
        <v>1818</v>
      </c>
      <c r="L10241">
        <v>2018</v>
      </c>
      <c r="M10241">
        <v>1</v>
      </c>
    </row>
    <row r="10242" spans="1:13" x14ac:dyDescent="0.25">
      <c r="A10242">
        <v>501550</v>
      </c>
      <c r="B10242" t="s">
        <v>979</v>
      </c>
      <c r="C10242" t="s">
        <v>238</v>
      </c>
      <c r="D10242" t="s">
        <v>239</v>
      </c>
      <c r="F10242" s="1">
        <v>43417.417650462965</v>
      </c>
      <c r="G10242">
        <v>1</v>
      </c>
      <c r="H10242">
        <v>278.3</v>
      </c>
      <c r="I10242">
        <v>278.3</v>
      </c>
      <c r="J10242">
        <v>18</v>
      </c>
      <c r="K10242" t="s">
        <v>1818</v>
      </c>
      <c r="L10242">
        <v>2018</v>
      </c>
      <c r="M10242">
        <v>11</v>
      </c>
    </row>
    <row r="10243" spans="1:13" x14ac:dyDescent="0.25">
      <c r="A10243">
        <v>501550</v>
      </c>
      <c r="B10243" t="s">
        <v>979</v>
      </c>
      <c r="C10243" t="s">
        <v>238</v>
      </c>
      <c r="D10243" t="s">
        <v>239</v>
      </c>
      <c r="F10243" s="1">
        <v>43508.426747685182</v>
      </c>
      <c r="G10243">
        <v>1</v>
      </c>
      <c r="H10243">
        <v>278.3</v>
      </c>
      <c r="I10243">
        <v>278.3</v>
      </c>
      <c r="J10243">
        <v>18</v>
      </c>
      <c r="K10243" t="s">
        <v>1818</v>
      </c>
      <c r="L10243">
        <v>2019</v>
      </c>
      <c r="M10243">
        <v>2</v>
      </c>
    </row>
    <row r="10244" spans="1:13" x14ac:dyDescent="0.25">
      <c r="A10244">
        <v>501550</v>
      </c>
      <c r="B10244" t="s">
        <v>979</v>
      </c>
      <c r="C10244" t="s">
        <v>238</v>
      </c>
      <c r="D10244" t="s">
        <v>239</v>
      </c>
      <c r="F10244" s="1">
        <v>43620.40934027778</v>
      </c>
      <c r="G10244">
        <v>1</v>
      </c>
      <c r="H10244">
        <v>278.3</v>
      </c>
      <c r="I10244">
        <v>278.3</v>
      </c>
      <c r="J10244">
        <v>18</v>
      </c>
      <c r="K10244" t="s">
        <v>1818</v>
      </c>
      <c r="L10244">
        <v>2019</v>
      </c>
      <c r="M10244">
        <v>6</v>
      </c>
    </row>
    <row r="10245" spans="1:13" x14ac:dyDescent="0.25">
      <c r="A10245">
        <v>501550</v>
      </c>
      <c r="B10245" t="s">
        <v>979</v>
      </c>
      <c r="C10245" t="s">
        <v>238</v>
      </c>
      <c r="D10245" t="s">
        <v>239</v>
      </c>
      <c r="F10245" s="1">
        <v>43802.365532407406</v>
      </c>
      <c r="G10245">
        <v>1</v>
      </c>
      <c r="H10245">
        <v>278.3</v>
      </c>
      <c r="I10245">
        <v>278.3</v>
      </c>
      <c r="J10245">
        <v>18</v>
      </c>
      <c r="K10245" t="s">
        <v>1818</v>
      </c>
      <c r="L10245">
        <v>2019</v>
      </c>
      <c r="M10245">
        <v>12</v>
      </c>
    </row>
    <row r="10246" spans="1:13" x14ac:dyDescent="0.25">
      <c r="A10246">
        <v>900240</v>
      </c>
      <c r="B10246" t="s">
        <v>792</v>
      </c>
      <c r="C10246" t="s">
        <v>140</v>
      </c>
      <c r="D10246" t="s">
        <v>241</v>
      </c>
      <c r="F10246" s="1">
        <v>43257.614942129629</v>
      </c>
      <c r="G10246">
        <v>4</v>
      </c>
      <c r="H10246">
        <v>67.760000000000005</v>
      </c>
      <c r="I10246">
        <v>271.04000000000002</v>
      </c>
      <c r="J10246">
        <v>18</v>
      </c>
      <c r="K10246" t="s">
        <v>1818</v>
      </c>
      <c r="L10246">
        <v>2018</v>
      </c>
      <c r="M10246">
        <v>6</v>
      </c>
    </row>
    <row r="10247" spans="1:13" x14ac:dyDescent="0.25">
      <c r="A10247">
        <v>900240</v>
      </c>
      <c r="B10247" t="s">
        <v>792</v>
      </c>
      <c r="C10247" t="s">
        <v>140</v>
      </c>
      <c r="D10247" t="s">
        <v>241</v>
      </c>
      <c r="F10247" s="1">
        <v>43417.417650462965</v>
      </c>
      <c r="G10247">
        <v>1</v>
      </c>
      <c r="H10247">
        <v>67.760000000000005</v>
      </c>
      <c r="I10247">
        <v>67.760000000000005</v>
      </c>
      <c r="J10247">
        <v>18</v>
      </c>
      <c r="K10247" t="s">
        <v>1818</v>
      </c>
      <c r="L10247">
        <v>2018</v>
      </c>
      <c r="M10247">
        <v>11</v>
      </c>
    </row>
    <row r="10248" spans="1:13" x14ac:dyDescent="0.25">
      <c r="A10248">
        <v>501596</v>
      </c>
      <c r="B10248" t="s">
        <v>793</v>
      </c>
      <c r="C10248" t="s">
        <v>140</v>
      </c>
      <c r="D10248" t="s">
        <v>15</v>
      </c>
      <c r="F10248" s="1">
        <v>43416.396377314813</v>
      </c>
      <c r="G10248">
        <v>1</v>
      </c>
      <c r="H10248">
        <v>115.43</v>
      </c>
      <c r="I10248">
        <v>115.43</v>
      </c>
      <c r="J10248">
        <v>18</v>
      </c>
      <c r="K10248" t="s">
        <v>1818</v>
      </c>
      <c r="L10248">
        <v>2018</v>
      </c>
      <c r="M10248">
        <v>11</v>
      </c>
    </row>
    <row r="10249" spans="1:13" x14ac:dyDescent="0.25">
      <c r="A10249">
        <v>191830</v>
      </c>
      <c r="B10249" t="s">
        <v>1019</v>
      </c>
      <c r="C10249" t="s">
        <v>14</v>
      </c>
      <c r="D10249" t="s">
        <v>15</v>
      </c>
      <c r="E10249" t="s">
        <v>1018</v>
      </c>
      <c r="F10249" s="1">
        <v>42772.423761574071</v>
      </c>
      <c r="G10249">
        <v>2.1</v>
      </c>
      <c r="H10249">
        <v>689.15</v>
      </c>
      <c r="I10249">
        <v>1447.22</v>
      </c>
      <c r="J10249">
        <v>18</v>
      </c>
      <c r="K10249" t="s">
        <v>1818</v>
      </c>
      <c r="L10249">
        <v>2017</v>
      </c>
      <c r="M10249">
        <v>2</v>
      </c>
    </row>
    <row r="10250" spans="1:13" x14ac:dyDescent="0.25">
      <c r="A10250">
        <v>191830</v>
      </c>
      <c r="B10250" t="s">
        <v>1019</v>
      </c>
      <c r="C10250" t="s">
        <v>14</v>
      </c>
      <c r="D10250" t="s">
        <v>15</v>
      </c>
      <c r="E10250" t="s">
        <v>1018</v>
      </c>
      <c r="F10250" s="1">
        <v>42772.423761574071</v>
      </c>
      <c r="G10250">
        <v>1.9</v>
      </c>
      <c r="H10250">
        <v>689.15</v>
      </c>
      <c r="I10250">
        <v>1309.3900000000001</v>
      </c>
      <c r="J10250">
        <v>18</v>
      </c>
      <c r="K10250" t="s">
        <v>1818</v>
      </c>
      <c r="L10250">
        <v>2017</v>
      </c>
      <c r="M10250">
        <v>2</v>
      </c>
    </row>
    <row r="10251" spans="1:13" x14ac:dyDescent="0.25">
      <c r="A10251">
        <v>191830</v>
      </c>
      <c r="B10251" t="s">
        <v>1019</v>
      </c>
      <c r="C10251" t="s">
        <v>14</v>
      </c>
      <c r="D10251" t="s">
        <v>15</v>
      </c>
      <c r="E10251" t="s">
        <v>1018</v>
      </c>
      <c r="F10251" s="1">
        <v>42860.447175925925</v>
      </c>
      <c r="G10251">
        <v>3</v>
      </c>
      <c r="H10251">
        <v>689.15</v>
      </c>
      <c r="I10251">
        <v>2067.4499999999998</v>
      </c>
      <c r="J10251">
        <v>18</v>
      </c>
      <c r="K10251" t="s">
        <v>1818</v>
      </c>
      <c r="L10251">
        <v>2017</v>
      </c>
      <c r="M10251">
        <v>5</v>
      </c>
    </row>
    <row r="10252" spans="1:13" x14ac:dyDescent="0.25">
      <c r="A10252">
        <v>191830</v>
      </c>
      <c r="B10252" t="s">
        <v>1019</v>
      </c>
      <c r="C10252" t="s">
        <v>14</v>
      </c>
      <c r="D10252" t="s">
        <v>15</v>
      </c>
      <c r="E10252" t="s">
        <v>1018</v>
      </c>
      <c r="F10252" s="1">
        <v>42860.447175925925</v>
      </c>
      <c r="G10252">
        <v>1</v>
      </c>
      <c r="H10252">
        <v>689.15</v>
      </c>
      <c r="I10252">
        <v>689.15</v>
      </c>
      <c r="J10252">
        <v>18</v>
      </c>
      <c r="K10252" t="s">
        <v>1818</v>
      </c>
      <c r="L10252">
        <v>2017</v>
      </c>
      <c r="M10252">
        <v>5</v>
      </c>
    </row>
    <row r="10253" spans="1:13" x14ac:dyDescent="0.25">
      <c r="A10253">
        <v>191830</v>
      </c>
      <c r="B10253" t="s">
        <v>1019</v>
      </c>
      <c r="C10253" t="s">
        <v>14</v>
      </c>
      <c r="D10253" t="s">
        <v>15</v>
      </c>
      <c r="E10253" t="s">
        <v>1018</v>
      </c>
      <c r="F10253" s="1">
        <v>42954.417800925927</v>
      </c>
      <c r="G10253">
        <v>1</v>
      </c>
      <c r="H10253">
        <v>684.45</v>
      </c>
      <c r="I10253">
        <v>684.45</v>
      </c>
      <c r="J10253">
        <v>18</v>
      </c>
      <c r="K10253" t="s">
        <v>1818</v>
      </c>
      <c r="L10253">
        <v>2017</v>
      </c>
      <c r="M10253">
        <v>8</v>
      </c>
    </row>
    <row r="10254" spans="1:13" x14ac:dyDescent="0.25">
      <c r="A10254">
        <v>191830</v>
      </c>
      <c r="B10254" t="s">
        <v>1019</v>
      </c>
      <c r="C10254" t="s">
        <v>14</v>
      </c>
      <c r="D10254" t="s">
        <v>15</v>
      </c>
      <c r="E10254" t="s">
        <v>1018</v>
      </c>
      <c r="F10254" s="1">
        <v>42954.417800925927</v>
      </c>
      <c r="G10254">
        <v>1</v>
      </c>
      <c r="H10254">
        <v>684.45</v>
      </c>
      <c r="I10254">
        <v>684.45</v>
      </c>
      <c r="J10254">
        <v>18</v>
      </c>
      <c r="K10254" t="s">
        <v>1818</v>
      </c>
      <c r="L10254">
        <v>2017</v>
      </c>
      <c r="M10254">
        <v>8</v>
      </c>
    </row>
    <row r="10255" spans="1:13" x14ac:dyDescent="0.25">
      <c r="A10255">
        <v>191830</v>
      </c>
      <c r="B10255" t="s">
        <v>1019</v>
      </c>
      <c r="C10255" t="s">
        <v>14</v>
      </c>
      <c r="D10255" t="s">
        <v>15</v>
      </c>
      <c r="E10255" t="s">
        <v>1018</v>
      </c>
      <c r="F10255" s="1">
        <v>42989.398136574076</v>
      </c>
      <c r="G10255">
        <v>1</v>
      </c>
      <c r="H10255">
        <v>684.45</v>
      </c>
      <c r="I10255">
        <v>684.45</v>
      </c>
      <c r="J10255">
        <v>18</v>
      </c>
      <c r="K10255" t="s">
        <v>1818</v>
      </c>
      <c r="L10255">
        <v>2017</v>
      </c>
      <c r="M10255">
        <v>9</v>
      </c>
    </row>
    <row r="10256" spans="1:13" x14ac:dyDescent="0.25">
      <c r="A10256">
        <v>191830</v>
      </c>
      <c r="B10256" t="s">
        <v>1019</v>
      </c>
      <c r="C10256" t="s">
        <v>14</v>
      </c>
      <c r="D10256" t="s">
        <v>15</v>
      </c>
      <c r="E10256" t="s">
        <v>1018</v>
      </c>
      <c r="F10256" s="1">
        <v>42989.398136574076</v>
      </c>
      <c r="G10256">
        <v>1</v>
      </c>
      <c r="H10256">
        <v>684.45</v>
      </c>
      <c r="I10256">
        <v>684.45</v>
      </c>
      <c r="J10256">
        <v>18</v>
      </c>
      <c r="K10256" t="s">
        <v>1818</v>
      </c>
      <c r="L10256">
        <v>2017</v>
      </c>
      <c r="M10256">
        <v>9</v>
      </c>
    </row>
    <row r="10257" spans="1:13" x14ac:dyDescent="0.25">
      <c r="A10257">
        <v>191830</v>
      </c>
      <c r="B10257" t="s">
        <v>1019</v>
      </c>
      <c r="C10257" t="s">
        <v>14</v>
      </c>
      <c r="D10257" t="s">
        <v>15</v>
      </c>
      <c r="E10257" t="s">
        <v>1018</v>
      </c>
      <c r="F10257" s="1">
        <v>43045.407870370371</v>
      </c>
      <c r="G10257">
        <v>14</v>
      </c>
      <c r="H10257">
        <v>684.45</v>
      </c>
      <c r="I10257">
        <v>9582.2999999999993</v>
      </c>
      <c r="J10257">
        <v>18</v>
      </c>
      <c r="K10257" t="s">
        <v>1818</v>
      </c>
      <c r="L10257">
        <v>2017</v>
      </c>
      <c r="M10257">
        <v>11</v>
      </c>
    </row>
    <row r="10258" spans="1:13" x14ac:dyDescent="0.25">
      <c r="A10258">
        <v>191830</v>
      </c>
      <c r="B10258" t="s">
        <v>1019</v>
      </c>
      <c r="C10258" t="s">
        <v>14</v>
      </c>
      <c r="D10258" t="s">
        <v>15</v>
      </c>
      <c r="E10258" t="s">
        <v>1018</v>
      </c>
      <c r="F10258" s="1">
        <v>43045.407870370371</v>
      </c>
      <c r="G10258">
        <v>4</v>
      </c>
      <c r="H10258">
        <v>684.45</v>
      </c>
      <c r="I10258">
        <v>2737.8</v>
      </c>
      <c r="J10258">
        <v>18</v>
      </c>
      <c r="K10258" t="s">
        <v>1818</v>
      </c>
      <c r="L10258">
        <v>2017</v>
      </c>
      <c r="M10258">
        <v>11</v>
      </c>
    </row>
    <row r="10259" spans="1:13" x14ac:dyDescent="0.25">
      <c r="A10259">
        <v>191830</v>
      </c>
      <c r="B10259" t="s">
        <v>1019</v>
      </c>
      <c r="C10259" t="s">
        <v>14</v>
      </c>
      <c r="D10259" t="s">
        <v>15</v>
      </c>
      <c r="E10259" t="s">
        <v>1018</v>
      </c>
      <c r="F10259" s="1">
        <v>43045.407870370371</v>
      </c>
      <c r="G10259">
        <v>2</v>
      </c>
      <c r="H10259">
        <v>684.45</v>
      </c>
      <c r="I10259">
        <v>1368.9</v>
      </c>
      <c r="J10259">
        <v>18</v>
      </c>
      <c r="K10259" t="s">
        <v>1818</v>
      </c>
      <c r="L10259">
        <v>2017</v>
      </c>
      <c r="M10259">
        <v>11</v>
      </c>
    </row>
    <row r="10260" spans="1:13" x14ac:dyDescent="0.25">
      <c r="A10260">
        <v>191830</v>
      </c>
      <c r="B10260" t="s">
        <v>1019</v>
      </c>
      <c r="C10260" t="s">
        <v>14</v>
      </c>
      <c r="D10260" t="s">
        <v>15</v>
      </c>
      <c r="E10260" t="s">
        <v>1018</v>
      </c>
      <c r="F10260" s="1">
        <v>43199.48164351852</v>
      </c>
      <c r="G10260">
        <v>5</v>
      </c>
      <c r="H10260">
        <v>684.45</v>
      </c>
      <c r="I10260">
        <v>3422.25</v>
      </c>
      <c r="J10260">
        <v>18</v>
      </c>
      <c r="K10260" t="s">
        <v>1818</v>
      </c>
      <c r="L10260">
        <v>2018</v>
      </c>
      <c r="M10260">
        <v>4</v>
      </c>
    </row>
    <row r="10261" spans="1:13" x14ac:dyDescent="0.25">
      <c r="A10261">
        <v>191830</v>
      </c>
      <c r="B10261" t="s">
        <v>1019</v>
      </c>
      <c r="C10261" t="s">
        <v>14</v>
      </c>
      <c r="D10261" t="s">
        <v>15</v>
      </c>
      <c r="E10261" t="s">
        <v>1018</v>
      </c>
      <c r="F10261" s="1">
        <v>43395.328217592592</v>
      </c>
      <c r="G10261">
        <v>2</v>
      </c>
      <c r="H10261">
        <v>684.45</v>
      </c>
      <c r="I10261">
        <v>1368.9</v>
      </c>
      <c r="J10261">
        <v>18</v>
      </c>
      <c r="K10261" t="s">
        <v>1818</v>
      </c>
      <c r="L10261">
        <v>2018</v>
      </c>
      <c r="M10261">
        <v>10</v>
      </c>
    </row>
    <row r="10262" spans="1:13" x14ac:dyDescent="0.25">
      <c r="A10262">
        <v>191830</v>
      </c>
      <c r="B10262" t="s">
        <v>1019</v>
      </c>
      <c r="C10262" t="s">
        <v>14</v>
      </c>
      <c r="D10262" t="s">
        <v>15</v>
      </c>
      <c r="E10262" t="s">
        <v>1018</v>
      </c>
      <c r="F10262" s="1">
        <v>43479.346597222226</v>
      </c>
      <c r="G10262">
        <v>2</v>
      </c>
      <c r="H10262">
        <v>684.45</v>
      </c>
      <c r="I10262">
        <v>1368.9</v>
      </c>
      <c r="J10262">
        <v>18</v>
      </c>
      <c r="K10262" t="s">
        <v>1818</v>
      </c>
      <c r="L10262">
        <v>2019</v>
      </c>
      <c r="M10262">
        <v>1</v>
      </c>
    </row>
    <row r="10263" spans="1:13" x14ac:dyDescent="0.25">
      <c r="A10263">
        <v>191830</v>
      </c>
      <c r="B10263" t="s">
        <v>1019</v>
      </c>
      <c r="C10263" t="s">
        <v>14</v>
      </c>
      <c r="D10263" t="s">
        <v>15</v>
      </c>
      <c r="E10263" t="s">
        <v>1018</v>
      </c>
      <c r="F10263" s="1">
        <v>43542.402731481481</v>
      </c>
      <c r="G10263">
        <v>2</v>
      </c>
      <c r="H10263">
        <v>684.45</v>
      </c>
      <c r="I10263">
        <v>1368.9</v>
      </c>
      <c r="J10263">
        <v>18</v>
      </c>
      <c r="K10263" t="s">
        <v>1818</v>
      </c>
      <c r="L10263">
        <v>2019</v>
      </c>
      <c r="M10263">
        <v>3</v>
      </c>
    </row>
    <row r="10264" spans="1:13" x14ac:dyDescent="0.25">
      <c r="A10264">
        <v>191830</v>
      </c>
      <c r="B10264" t="s">
        <v>1019</v>
      </c>
      <c r="C10264" t="s">
        <v>14</v>
      </c>
      <c r="D10264" t="s">
        <v>15</v>
      </c>
      <c r="E10264" t="s">
        <v>1018</v>
      </c>
      <c r="F10264" s="1">
        <v>43550.38616898148</v>
      </c>
      <c r="G10264">
        <v>2</v>
      </c>
      <c r="H10264">
        <v>684.45</v>
      </c>
      <c r="I10264">
        <v>1368.9</v>
      </c>
      <c r="J10264">
        <v>18</v>
      </c>
      <c r="K10264" t="s">
        <v>1818</v>
      </c>
      <c r="L10264">
        <v>2019</v>
      </c>
      <c r="M10264">
        <v>3</v>
      </c>
    </row>
    <row r="10265" spans="1:13" x14ac:dyDescent="0.25">
      <c r="A10265">
        <v>191830</v>
      </c>
      <c r="B10265" t="s">
        <v>1019</v>
      </c>
      <c r="C10265" t="s">
        <v>14</v>
      </c>
      <c r="D10265" t="s">
        <v>15</v>
      </c>
      <c r="E10265" t="s">
        <v>1018</v>
      </c>
      <c r="F10265" s="1">
        <v>43605.410844907405</v>
      </c>
      <c r="G10265">
        <v>2</v>
      </c>
      <c r="H10265">
        <v>684.39</v>
      </c>
      <c r="I10265">
        <v>1368.78</v>
      </c>
      <c r="J10265">
        <v>18</v>
      </c>
      <c r="K10265" t="s">
        <v>1818</v>
      </c>
      <c r="L10265">
        <v>2019</v>
      </c>
      <c r="M10265">
        <v>5</v>
      </c>
    </row>
    <row r="10266" spans="1:13" x14ac:dyDescent="0.25">
      <c r="A10266">
        <v>191830</v>
      </c>
      <c r="B10266" t="s">
        <v>1019</v>
      </c>
      <c r="C10266" t="s">
        <v>14</v>
      </c>
      <c r="D10266" t="s">
        <v>15</v>
      </c>
      <c r="E10266" t="s">
        <v>1018</v>
      </c>
      <c r="F10266" s="1">
        <v>43682.434629629628</v>
      </c>
      <c r="G10266">
        <v>3</v>
      </c>
      <c r="H10266">
        <v>683.78</v>
      </c>
      <c r="I10266">
        <v>2051.34</v>
      </c>
      <c r="J10266">
        <v>18</v>
      </c>
      <c r="K10266" t="s">
        <v>1818</v>
      </c>
      <c r="L10266">
        <v>2019</v>
      </c>
      <c r="M10266">
        <v>8</v>
      </c>
    </row>
    <row r="10267" spans="1:13" x14ac:dyDescent="0.25">
      <c r="A10267">
        <v>191830</v>
      </c>
      <c r="B10267" t="s">
        <v>1019</v>
      </c>
      <c r="C10267" t="s">
        <v>14</v>
      </c>
      <c r="D10267" t="s">
        <v>15</v>
      </c>
      <c r="E10267" t="s">
        <v>1018</v>
      </c>
      <c r="F10267" s="1">
        <v>43745.441851851851</v>
      </c>
      <c r="G10267">
        <v>1</v>
      </c>
      <c r="H10267">
        <v>683.78</v>
      </c>
      <c r="I10267">
        <v>683.78</v>
      </c>
      <c r="J10267">
        <v>18</v>
      </c>
      <c r="K10267" t="s">
        <v>1818</v>
      </c>
      <c r="L10267">
        <v>2019</v>
      </c>
      <c r="M10267">
        <v>10</v>
      </c>
    </row>
    <row r="10268" spans="1:13" x14ac:dyDescent="0.25">
      <c r="A10268">
        <v>191830</v>
      </c>
      <c r="B10268" t="s">
        <v>1019</v>
      </c>
      <c r="C10268" t="s">
        <v>14</v>
      </c>
      <c r="D10268" t="s">
        <v>15</v>
      </c>
      <c r="E10268" t="s">
        <v>1018</v>
      </c>
      <c r="F10268" s="1">
        <v>43745.602569444447</v>
      </c>
      <c r="G10268">
        <v>1</v>
      </c>
      <c r="H10268">
        <v>683.78</v>
      </c>
      <c r="I10268">
        <v>683.78</v>
      </c>
      <c r="J10268">
        <v>18</v>
      </c>
      <c r="K10268" t="s">
        <v>1818</v>
      </c>
      <c r="L10268">
        <v>2019</v>
      </c>
      <c r="M10268">
        <v>10</v>
      </c>
    </row>
    <row r="10269" spans="1:13" x14ac:dyDescent="0.25">
      <c r="A10269">
        <v>102538</v>
      </c>
      <c r="B10269" t="s">
        <v>1040</v>
      </c>
      <c r="C10269" t="s">
        <v>14</v>
      </c>
      <c r="D10269" t="s">
        <v>15</v>
      </c>
      <c r="E10269" t="s">
        <v>1038</v>
      </c>
      <c r="F10269" s="1">
        <v>43318.432650462964</v>
      </c>
      <c r="G10269">
        <v>1</v>
      </c>
      <c r="H10269">
        <v>55.5</v>
      </c>
      <c r="I10269">
        <v>55.5</v>
      </c>
      <c r="J10269">
        <v>18</v>
      </c>
      <c r="K10269" t="s">
        <v>1818</v>
      </c>
      <c r="L10269">
        <v>2018</v>
      </c>
      <c r="M10269">
        <v>8</v>
      </c>
    </row>
    <row r="10270" spans="1:13" x14ac:dyDescent="0.25">
      <c r="A10270">
        <v>102538</v>
      </c>
      <c r="B10270" t="s">
        <v>1040</v>
      </c>
      <c r="C10270" t="s">
        <v>14</v>
      </c>
      <c r="D10270" t="s">
        <v>15</v>
      </c>
      <c r="E10270" t="s">
        <v>1038</v>
      </c>
      <c r="F10270" s="1">
        <v>43570.431759259256</v>
      </c>
      <c r="G10270">
        <v>1</v>
      </c>
      <c r="H10270">
        <v>55.5</v>
      </c>
      <c r="I10270">
        <v>55.5</v>
      </c>
      <c r="J10270">
        <v>18</v>
      </c>
      <c r="K10270" t="s">
        <v>1818</v>
      </c>
      <c r="L10270">
        <v>2019</v>
      </c>
      <c r="M10270">
        <v>4</v>
      </c>
    </row>
    <row r="10271" spans="1:13" x14ac:dyDescent="0.25">
      <c r="A10271">
        <v>102538</v>
      </c>
      <c r="B10271" t="s">
        <v>1040</v>
      </c>
      <c r="C10271" t="s">
        <v>14</v>
      </c>
      <c r="D10271" t="s">
        <v>15</v>
      </c>
      <c r="E10271" t="s">
        <v>1038</v>
      </c>
      <c r="F10271" s="1">
        <v>43801.620462962965</v>
      </c>
      <c r="G10271">
        <v>3</v>
      </c>
      <c r="H10271">
        <v>55.44</v>
      </c>
      <c r="I10271">
        <v>166.32</v>
      </c>
      <c r="J10271">
        <v>18</v>
      </c>
      <c r="K10271" t="s">
        <v>1818</v>
      </c>
      <c r="L10271">
        <v>2019</v>
      </c>
      <c r="M10271">
        <v>12</v>
      </c>
    </row>
    <row r="10272" spans="1:13" x14ac:dyDescent="0.25">
      <c r="A10272">
        <v>112061</v>
      </c>
      <c r="B10272" t="s">
        <v>1041</v>
      </c>
      <c r="C10272" t="s">
        <v>14</v>
      </c>
      <c r="D10272" t="s">
        <v>15</v>
      </c>
      <c r="E10272" t="s">
        <v>1038</v>
      </c>
      <c r="F10272" s="1">
        <v>42744.400393518517</v>
      </c>
      <c r="G10272">
        <v>2</v>
      </c>
      <c r="H10272">
        <v>213.07</v>
      </c>
      <c r="I10272">
        <v>426.14</v>
      </c>
      <c r="J10272">
        <v>18</v>
      </c>
      <c r="K10272" t="s">
        <v>1818</v>
      </c>
      <c r="L10272">
        <v>2017</v>
      </c>
      <c r="M10272">
        <v>1</v>
      </c>
    </row>
    <row r="10273" spans="1:13" x14ac:dyDescent="0.25">
      <c r="A10273">
        <v>112061</v>
      </c>
      <c r="B10273" t="s">
        <v>1041</v>
      </c>
      <c r="C10273" t="s">
        <v>14</v>
      </c>
      <c r="D10273" t="s">
        <v>15</v>
      </c>
      <c r="E10273" t="s">
        <v>1038</v>
      </c>
      <c r="F10273" s="1">
        <v>42744.400393518517</v>
      </c>
      <c r="G10273">
        <v>3</v>
      </c>
      <c r="H10273">
        <v>213.07</v>
      </c>
      <c r="I10273">
        <v>639.21</v>
      </c>
      <c r="J10273">
        <v>18</v>
      </c>
      <c r="K10273" t="s">
        <v>1818</v>
      </c>
      <c r="L10273">
        <v>2017</v>
      </c>
      <c r="M10273">
        <v>1</v>
      </c>
    </row>
    <row r="10274" spans="1:13" x14ac:dyDescent="0.25">
      <c r="A10274">
        <v>112061</v>
      </c>
      <c r="B10274" t="s">
        <v>1041</v>
      </c>
      <c r="C10274" t="s">
        <v>14</v>
      </c>
      <c r="D10274" t="s">
        <v>15</v>
      </c>
      <c r="E10274" t="s">
        <v>1038</v>
      </c>
      <c r="F10274" s="1">
        <v>42744.400393518517</v>
      </c>
      <c r="G10274">
        <v>5</v>
      </c>
      <c r="H10274">
        <v>213.07</v>
      </c>
      <c r="I10274">
        <v>1065.3499999999999</v>
      </c>
      <c r="J10274">
        <v>18</v>
      </c>
      <c r="K10274" t="s">
        <v>1818</v>
      </c>
      <c r="L10274">
        <v>2017</v>
      </c>
      <c r="M10274">
        <v>1</v>
      </c>
    </row>
    <row r="10275" spans="1:13" x14ac:dyDescent="0.25">
      <c r="A10275">
        <v>112061</v>
      </c>
      <c r="B10275" t="s">
        <v>1041</v>
      </c>
      <c r="C10275" t="s">
        <v>14</v>
      </c>
      <c r="D10275" t="s">
        <v>15</v>
      </c>
      <c r="E10275" t="s">
        <v>1038</v>
      </c>
      <c r="F10275" s="1">
        <v>42772.423761574071</v>
      </c>
      <c r="G10275">
        <v>2</v>
      </c>
      <c r="H10275">
        <v>213.07</v>
      </c>
      <c r="I10275">
        <v>426.14</v>
      </c>
      <c r="J10275">
        <v>18</v>
      </c>
      <c r="K10275" t="s">
        <v>1818</v>
      </c>
      <c r="L10275">
        <v>2017</v>
      </c>
      <c r="M10275">
        <v>2</v>
      </c>
    </row>
    <row r="10276" spans="1:13" x14ac:dyDescent="0.25">
      <c r="A10276">
        <v>112061</v>
      </c>
      <c r="B10276" t="s">
        <v>1041</v>
      </c>
      <c r="C10276" t="s">
        <v>14</v>
      </c>
      <c r="D10276" t="s">
        <v>15</v>
      </c>
      <c r="E10276" t="s">
        <v>1038</v>
      </c>
      <c r="F10276" s="1">
        <v>42772.423761574071</v>
      </c>
      <c r="G10276">
        <v>3</v>
      </c>
      <c r="H10276">
        <v>213.07</v>
      </c>
      <c r="I10276">
        <v>639.21</v>
      </c>
      <c r="J10276">
        <v>18</v>
      </c>
      <c r="K10276" t="s">
        <v>1818</v>
      </c>
      <c r="L10276">
        <v>2017</v>
      </c>
      <c r="M10276">
        <v>2</v>
      </c>
    </row>
    <row r="10277" spans="1:13" x14ac:dyDescent="0.25">
      <c r="A10277">
        <v>112061</v>
      </c>
      <c r="B10277" t="s">
        <v>1041</v>
      </c>
      <c r="C10277" t="s">
        <v>14</v>
      </c>
      <c r="D10277" t="s">
        <v>15</v>
      </c>
      <c r="E10277" t="s">
        <v>1038</v>
      </c>
      <c r="F10277" s="1">
        <v>42772.423761574071</v>
      </c>
      <c r="G10277">
        <v>4</v>
      </c>
      <c r="H10277">
        <v>213.06</v>
      </c>
      <c r="I10277">
        <v>852.26</v>
      </c>
      <c r="J10277">
        <v>18</v>
      </c>
      <c r="K10277" t="s">
        <v>1818</v>
      </c>
      <c r="L10277">
        <v>2017</v>
      </c>
      <c r="M10277">
        <v>2</v>
      </c>
    </row>
    <row r="10278" spans="1:13" x14ac:dyDescent="0.25">
      <c r="A10278">
        <v>112061</v>
      </c>
      <c r="B10278" t="s">
        <v>1041</v>
      </c>
      <c r="C10278" t="s">
        <v>14</v>
      </c>
      <c r="D10278" t="s">
        <v>15</v>
      </c>
      <c r="E10278" t="s">
        <v>1038</v>
      </c>
      <c r="F10278" s="1">
        <v>42772.423761574071</v>
      </c>
      <c r="G10278">
        <v>1</v>
      </c>
      <c r="H10278">
        <v>213.07</v>
      </c>
      <c r="I10278">
        <v>213.07</v>
      </c>
      <c r="J10278">
        <v>18</v>
      </c>
      <c r="K10278" t="s">
        <v>1818</v>
      </c>
      <c r="L10278">
        <v>2017</v>
      </c>
      <c r="M10278">
        <v>2</v>
      </c>
    </row>
    <row r="10279" spans="1:13" x14ac:dyDescent="0.25">
      <c r="A10279">
        <v>112061</v>
      </c>
      <c r="B10279" t="s">
        <v>1041</v>
      </c>
      <c r="C10279" t="s">
        <v>14</v>
      </c>
      <c r="D10279" t="s">
        <v>15</v>
      </c>
      <c r="E10279" t="s">
        <v>1038</v>
      </c>
      <c r="F10279" s="1">
        <v>42828.40896990741</v>
      </c>
      <c r="G10279">
        <v>8</v>
      </c>
      <c r="H10279">
        <v>213.07</v>
      </c>
      <c r="I10279">
        <v>1704.56</v>
      </c>
      <c r="J10279">
        <v>18</v>
      </c>
      <c r="K10279" t="s">
        <v>1818</v>
      </c>
      <c r="L10279">
        <v>2017</v>
      </c>
      <c r="M10279">
        <v>4</v>
      </c>
    </row>
    <row r="10280" spans="1:13" x14ac:dyDescent="0.25">
      <c r="A10280">
        <v>112061</v>
      </c>
      <c r="B10280" t="s">
        <v>1041</v>
      </c>
      <c r="C10280" t="s">
        <v>14</v>
      </c>
      <c r="D10280" t="s">
        <v>15</v>
      </c>
      <c r="E10280" t="s">
        <v>1038</v>
      </c>
      <c r="F10280" s="1">
        <v>42828.40896990741</v>
      </c>
      <c r="G10280">
        <v>1</v>
      </c>
      <c r="H10280">
        <v>213.07</v>
      </c>
      <c r="I10280">
        <v>213.07</v>
      </c>
      <c r="J10280">
        <v>18</v>
      </c>
      <c r="K10280" t="s">
        <v>1818</v>
      </c>
      <c r="L10280">
        <v>2017</v>
      </c>
      <c r="M10280">
        <v>4</v>
      </c>
    </row>
    <row r="10281" spans="1:13" x14ac:dyDescent="0.25">
      <c r="A10281">
        <v>112061</v>
      </c>
      <c r="B10281" t="s">
        <v>1041</v>
      </c>
      <c r="C10281" t="s">
        <v>14</v>
      </c>
      <c r="D10281" t="s">
        <v>15</v>
      </c>
      <c r="E10281" t="s">
        <v>1038</v>
      </c>
      <c r="F10281" s="1">
        <v>42828.40896990741</v>
      </c>
      <c r="G10281">
        <v>1</v>
      </c>
      <c r="H10281">
        <v>213.07</v>
      </c>
      <c r="I10281">
        <v>213.07</v>
      </c>
      <c r="J10281">
        <v>18</v>
      </c>
      <c r="K10281" t="s">
        <v>1818</v>
      </c>
      <c r="L10281">
        <v>2017</v>
      </c>
      <c r="M10281">
        <v>4</v>
      </c>
    </row>
    <row r="10282" spans="1:13" x14ac:dyDescent="0.25">
      <c r="A10282">
        <v>112061</v>
      </c>
      <c r="B10282" t="s">
        <v>1041</v>
      </c>
      <c r="C10282" t="s">
        <v>14</v>
      </c>
      <c r="D10282" t="s">
        <v>15</v>
      </c>
      <c r="E10282" t="s">
        <v>1038</v>
      </c>
      <c r="F10282" s="1">
        <v>42891.397743055553</v>
      </c>
      <c r="G10282">
        <v>4</v>
      </c>
      <c r="H10282">
        <v>213.07</v>
      </c>
      <c r="I10282">
        <v>852.28</v>
      </c>
      <c r="J10282">
        <v>18</v>
      </c>
      <c r="K10282" t="s">
        <v>1818</v>
      </c>
      <c r="L10282">
        <v>2017</v>
      </c>
      <c r="M10282">
        <v>6</v>
      </c>
    </row>
    <row r="10283" spans="1:13" x14ac:dyDescent="0.25">
      <c r="A10283">
        <v>112061</v>
      </c>
      <c r="B10283" t="s">
        <v>1041</v>
      </c>
      <c r="C10283" t="s">
        <v>14</v>
      </c>
      <c r="D10283" t="s">
        <v>15</v>
      </c>
      <c r="E10283" t="s">
        <v>1038</v>
      </c>
      <c r="F10283" s="1">
        <v>42891.407638888886</v>
      </c>
      <c r="G10283">
        <v>4</v>
      </c>
      <c r="H10283">
        <v>213.07</v>
      </c>
      <c r="I10283">
        <v>852.28</v>
      </c>
      <c r="J10283">
        <v>18</v>
      </c>
      <c r="K10283" t="s">
        <v>1818</v>
      </c>
      <c r="L10283">
        <v>2017</v>
      </c>
      <c r="M10283">
        <v>6</v>
      </c>
    </row>
    <row r="10284" spans="1:13" x14ac:dyDescent="0.25">
      <c r="A10284">
        <v>112061</v>
      </c>
      <c r="B10284" t="s">
        <v>1041</v>
      </c>
      <c r="C10284" t="s">
        <v>14</v>
      </c>
      <c r="D10284" t="s">
        <v>15</v>
      </c>
      <c r="E10284" t="s">
        <v>1038</v>
      </c>
      <c r="F10284" s="1">
        <v>42926.418819444443</v>
      </c>
      <c r="G10284">
        <v>2</v>
      </c>
      <c r="H10284">
        <v>213.07</v>
      </c>
      <c r="I10284">
        <v>426.14</v>
      </c>
      <c r="J10284">
        <v>18</v>
      </c>
      <c r="K10284" t="s">
        <v>1818</v>
      </c>
      <c r="L10284">
        <v>2017</v>
      </c>
      <c r="M10284">
        <v>7</v>
      </c>
    </row>
    <row r="10285" spans="1:13" x14ac:dyDescent="0.25">
      <c r="A10285">
        <v>112061</v>
      </c>
      <c r="B10285" t="s">
        <v>1041</v>
      </c>
      <c r="C10285" t="s">
        <v>14</v>
      </c>
      <c r="D10285" t="s">
        <v>15</v>
      </c>
      <c r="E10285" t="s">
        <v>1038</v>
      </c>
      <c r="F10285" s="1">
        <v>42926.418819444443</v>
      </c>
      <c r="G10285">
        <v>8</v>
      </c>
      <c r="H10285">
        <v>211.62</v>
      </c>
      <c r="I10285">
        <v>1692.96</v>
      </c>
      <c r="J10285">
        <v>18</v>
      </c>
      <c r="K10285" t="s">
        <v>1818</v>
      </c>
      <c r="L10285">
        <v>2017</v>
      </c>
      <c r="M10285">
        <v>7</v>
      </c>
    </row>
    <row r="10286" spans="1:13" x14ac:dyDescent="0.25">
      <c r="A10286">
        <v>112061</v>
      </c>
      <c r="B10286" t="s">
        <v>1041</v>
      </c>
      <c r="C10286" t="s">
        <v>14</v>
      </c>
      <c r="D10286" t="s">
        <v>15</v>
      </c>
      <c r="E10286" t="s">
        <v>1038</v>
      </c>
      <c r="F10286" s="1">
        <v>42954.417800925927</v>
      </c>
      <c r="G10286">
        <v>6</v>
      </c>
      <c r="H10286">
        <v>211.62</v>
      </c>
      <c r="I10286">
        <v>1269.72</v>
      </c>
      <c r="J10286">
        <v>18</v>
      </c>
      <c r="K10286" t="s">
        <v>1818</v>
      </c>
      <c r="L10286">
        <v>2017</v>
      </c>
      <c r="M10286">
        <v>8</v>
      </c>
    </row>
    <row r="10287" spans="1:13" x14ac:dyDescent="0.25">
      <c r="A10287">
        <v>112061</v>
      </c>
      <c r="B10287" t="s">
        <v>1041</v>
      </c>
      <c r="C10287" t="s">
        <v>14</v>
      </c>
      <c r="D10287" t="s">
        <v>15</v>
      </c>
      <c r="E10287" t="s">
        <v>1038</v>
      </c>
      <c r="F10287" s="1">
        <v>42989.398136574076</v>
      </c>
      <c r="G10287">
        <v>2</v>
      </c>
      <c r="H10287">
        <v>211.62</v>
      </c>
      <c r="I10287">
        <v>423.24</v>
      </c>
      <c r="J10287">
        <v>18</v>
      </c>
      <c r="K10287" t="s">
        <v>1818</v>
      </c>
      <c r="L10287">
        <v>2017</v>
      </c>
      <c r="M10287">
        <v>9</v>
      </c>
    </row>
    <row r="10288" spans="1:13" x14ac:dyDescent="0.25">
      <c r="A10288">
        <v>112061</v>
      </c>
      <c r="B10288" t="s">
        <v>1041</v>
      </c>
      <c r="C10288" t="s">
        <v>14</v>
      </c>
      <c r="D10288" t="s">
        <v>15</v>
      </c>
      <c r="E10288" t="s">
        <v>1038</v>
      </c>
      <c r="F10288" s="1">
        <v>42989.398136574076</v>
      </c>
      <c r="G10288">
        <v>6</v>
      </c>
      <c r="H10288">
        <v>211.62</v>
      </c>
      <c r="I10288">
        <v>1269.72</v>
      </c>
      <c r="J10288">
        <v>18</v>
      </c>
      <c r="K10288" t="s">
        <v>1818</v>
      </c>
      <c r="L10288">
        <v>2017</v>
      </c>
      <c r="M10288">
        <v>9</v>
      </c>
    </row>
    <row r="10289" spans="1:13" x14ac:dyDescent="0.25">
      <c r="A10289">
        <v>112061</v>
      </c>
      <c r="B10289" t="s">
        <v>1041</v>
      </c>
      <c r="C10289" t="s">
        <v>14</v>
      </c>
      <c r="D10289" t="s">
        <v>15</v>
      </c>
      <c r="E10289" t="s">
        <v>1038</v>
      </c>
      <c r="F10289" s="1">
        <v>42989.398136574076</v>
      </c>
      <c r="G10289">
        <v>12</v>
      </c>
      <c r="H10289">
        <v>211.62</v>
      </c>
      <c r="I10289">
        <v>2539.44</v>
      </c>
      <c r="J10289">
        <v>18</v>
      </c>
      <c r="K10289" t="s">
        <v>1818</v>
      </c>
      <c r="L10289">
        <v>2017</v>
      </c>
      <c r="M10289">
        <v>9</v>
      </c>
    </row>
    <row r="10290" spans="1:13" x14ac:dyDescent="0.25">
      <c r="A10290">
        <v>112061</v>
      </c>
      <c r="B10290" t="s">
        <v>1041</v>
      </c>
      <c r="C10290" t="s">
        <v>14</v>
      </c>
      <c r="D10290" t="s">
        <v>15</v>
      </c>
      <c r="E10290" t="s">
        <v>1038</v>
      </c>
      <c r="F10290" s="1">
        <v>43108.42459490741</v>
      </c>
      <c r="G10290">
        <v>6</v>
      </c>
      <c r="H10290">
        <v>211.62</v>
      </c>
      <c r="I10290">
        <v>1269.72</v>
      </c>
      <c r="J10290">
        <v>18</v>
      </c>
      <c r="K10290" t="s">
        <v>1818</v>
      </c>
      <c r="L10290">
        <v>2018</v>
      </c>
      <c r="M10290">
        <v>1</v>
      </c>
    </row>
    <row r="10291" spans="1:13" x14ac:dyDescent="0.25">
      <c r="A10291">
        <v>112061</v>
      </c>
      <c r="B10291" t="s">
        <v>1041</v>
      </c>
      <c r="C10291" t="s">
        <v>14</v>
      </c>
      <c r="D10291" t="s">
        <v>15</v>
      </c>
      <c r="E10291" t="s">
        <v>1038</v>
      </c>
      <c r="F10291" s="1">
        <v>43122.370995370373</v>
      </c>
      <c r="G10291">
        <v>1</v>
      </c>
      <c r="H10291">
        <v>211.62</v>
      </c>
      <c r="I10291">
        <v>211.62</v>
      </c>
      <c r="J10291">
        <v>18</v>
      </c>
      <c r="K10291" t="s">
        <v>1818</v>
      </c>
      <c r="L10291">
        <v>2018</v>
      </c>
      <c r="M10291">
        <v>1</v>
      </c>
    </row>
    <row r="10292" spans="1:13" x14ac:dyDescent="0.25">
      <c r="A10292">
        <v>112061</v>
      </c>
      <c r="B10292" t="s">
        <v>1041</v>
      </c>
      <c r="C10292" t="s">
        <v>14</v>
      </c>
      <c r="D10292" t="s">
        <v>15</v>
      </c>
      <c r="E10292" t="s">
        <v>1038</v>
      </c>
      <c r="F10292" s="1">
        <v>43122.370995370373</v>
      </c>
      <c r="G10292">
        <v>4</v>
      </c>
      <c r="H10292">
        <v>211.62</v>
      </c>
      <c r="I10292">
        <v>846.48</v>
      </c>
      <c r="J10292">
        <v>18</v>
      </c>
      <c r="K10292" t="s">
        <v>1818</v>
      </c>
      <c r="L10292">
        <v>2018</v>
      </c>
      <c r="M10292">
        <v>1</v>
      </c>
    </row>
    <row r="10293" spans="1:13" x14ac:dyDescent="0.25">
      <c r="A10293">
        <v>112061</v>
      </c>
      <c r="B10293" t="s">
        <v>1041</v>
      </c>
      <c r="C10293" t="s">
        <v>14</v>
      </c>
      <c r="D10293" t="s">
        <v>15</v>
      </c>
      <c r="E10293" t="s">
        <v>1038</v>
      </c>
      <c r="F10293" s="1">
        <v>43136.399780092594</v>
      </c>
      <c r="G10293">
        <v>4</v>
      </c>
      <c r="H10293">
        <v>211.62</v>
      </c>
      <c r="I10293">
        <v>846.48</v>
      </c>
      <c r="J10293">
        <v>18</v>
      </c>
      <c r="K10293" t="s">
        <v>1818</v>
      </c>
      <c r="L10293">
        <v>2018</v>
      </c>
      <c r="M10293">
        <v>2</v>
      </c>
    </row>
    <row r="10294" spans="1:13" x14ac:dyDescent="0.25">
      <c r="A10294">
        <v>112061</v>
      </c>
      <c r="B10294" t="s">
        <v>1041</v>
      </c>
      <c r="C10294" t="s">
        <v>14</v>
      </c>
      <c r="D10294" t="s">
        <v>15</v>
      </c>
      <c r="E10294" t="s">
        <v>1038</v>
      </c>
      <c r="F10294" s="1">
        <v>43157.393703703703</v>
      </c>
      <c r="G10294">
        <v>2</v>
      </c>
      <c r="H10294">
        <v>211.62</v>
      </c>
      <c r="I10294">
        <v>423.24</v>
      </c>
      <c r="J10294">
        <v>18</v>
      </c>
      <c r="K10294" t="s">
        <v>1818</v>
      </c>
      <c r="L10294">
        <v>2018</v>
      </c>
      <c r="M10294">
        <v>2</v>
      </c>
    </row>
    <row r="10295" spans="1:13" x14ac:dyDescent="0.25">
      <c r="A10295">
        <v>112061</v>
      </c>
      <c r="B10295" t="s">
        <v>1041</v>
      </c>
      <c r="C10295" t="s">
        <v>14</v>
      </c>
      <c r="D10295" t="s">
        <v>15</v>
      </c>
      <c r="E10295" t="s">
        <v>1038</v>
      </c>
      <c r="F10295" s="1">
        <v>43174.332337962966</v>
      </c>
      <c r="G10295">
        <v>2</v>
      </c>
      <c r="H10295">
        <v>211.6</v>
      </c>
      <c r="I10295">
        <v>423.2</v>
      </c>
      <c r="J10295">
        <v>18</v>
      </c>
      <c r="K10295" t="s">
        <v>1818</v>
      </c>
      <c r="L10295">
        <v>2018</v>
      </c>
      <c r="M10295">
        <v>3</v>
      </c>
    </row>
    <row r="10296" spans="1:13" x14ac:dyDescent="0.25">
      <c r="A10296">
        <v>112061</v>
      </c>
      <c r="B10296" t="s">
        <v>1041</v>
      </c>
      <c r="C10296" t="s">
        <v>14</v>
      </c>
      <c r="D10296" t="s">
        <v>15</v>
      </c>
      <c r="E10296" t="s">
        <v>1038</v>
      </c>
      <c r="F10296" s="1">
        <v>43174.332337962966</v>
      </c>
      <c r="G10296">
        <v>3</v>
      </c>
      <c r="H10296">
        <v>211.6</v>
      </c>
      <c r="I10296">
        <v>634.79999999999995</v>
      </c>
      <c r="J10296">
        <v>18</v>
      </c>
      <c r="K10296" t="s">
        <v>1818</v>
      </c>
      <c r="L10296">
        <v>2018</v>
      </c>
      <c r="M10296">
        <v>3</v>
      </c>
    </row>
    <row r="10297" spans="1:13" x14ac:dyDescent="0.25">
      <c r="A10297">
        <v>112061</v>
      </c>
      <c r="B10297" t="s">
        <v>1041</v>
      </c>
      <c r="C10297" t="s">
        <v>14</v>
      </c>
      <c r="D10297" t="s">
        <v>15</v>
      </c>
      <c r="E10297" t="s">
        <v>1038</v>
      </c>
      <c r="F10297" s="1">
        <v>43185.404236111113</v>
      </c>
      <c r="G10297">
        <v>1</v>
      </c>
      <c r="H10297">
        <v>211.6</v>
      </c>
      <c r="I10297">
        <v>211.6</v>
      </c>
      <c r="J10297">
        <v>18</v>
      </c>
      <c r="K10297" t="s">
        <v>1818</v>
      </c>
      <c r="L10297">
        <v>2018</v>
      </c>
      <c r="M10297">
        <v>3</v>
      </c>
    </row>
    <row r="10298" spans="1:13" x14ac:dyDescent="0.25">
      <c r="A10298">
        <v>112061</v>
      </c>
      <c r="B10298" t="s">
        <v>1041</v>
      </c>
      <c r="C10298" t="s">
        <v>14</v>
      </c>
      <c r="D10298" t="s">
        <v>15</v>
      </c>
      <c r="E10298" t="s">
        <v>1038</v>
      </c>
      <c r="F10298" s="1">
        <v>43185.404236111113</v>
      </c>
      <c r="G10298">
        <v>4</v>
      </c>
      <c r="H10298">
        <v>211.6</v>
      </c>
      <c r="I10298">
        <v>846.4</v>
      </c>
      <c r="J10298">
        <v>18</v>
      </c>
      <c r="K10298" t="s">
        <v>1818</v>
      </c>
      <c r="L10298">
        <v>2018</v>
      </c>
      <c r="M10298">
        <v>3</v>
      </c>
    </row>
    <row r="10299" spans="1:13" x14ac:dyDescent="0.25">
      <c r="A10299">
        <v>112061</v>
      </c>
      <c r="B10299" t="s">
        <v>1041</v>
      </c>
      <c r="C10299" t="s">
        <v>14</v>
      </c>
      <c r="D10299" t="s">
        <v>15</v>
      </c>
      <c r="E10299" t="s">
        <v>1038</v>
      </c>
      <c r="F10299" s="1">
        <v>43217.373194444444</v>
      </c>
      <c r="G10299">
        <v>2</v>
      </c>
      <c r="H10299">
        <v>211.6</v>
      </c>
      <c r="I10299">
        <v>423.2</v>
      </c>
      <c r="J10299">
        <v>18</v>
      </c>
      <c r="K10299" t="s">
        <v>1818</v>
      </c>
      <c r="L10299">
        <v>2018</v>
      </c>
      <c r="M10299">
        <v>4</v>
      </c>
    </row>
    <row r="10300" spans="1:13" x14ac:dyDescent="0.25">
      <c r="A10300">
        <v>112061</v>
      </c>
      <c r="B10300" t="s">
        <v>1041</v>
      </c>
      <c r="C10300" t="s">
        <v>14</v>
      </c>
      <c r="D10300" t="s">
        <v>15</v>
      </c>
      <c r="E10300" t="s">
        <v>1038</v>
      </c>
      <c r="F10300" s="1">
        <v>43217.373194444444</v>
      </c>
      <c r="G10300">
        <v>2</v>
      </c>
      <c r="H10300">
        <v>211.6</v>
      </c>
      <c r="I10300">
        <v>423.2</v>
      </c>
      <c r="J10300">
        <v>18</v>
      </c>
      <c r="K10300" t="s">
        <v>1818</v>
      </c>
      <c r="L10300">
        <v>2018</v>
      </c>
      <c r="M10300">
        <v>4</v>
      </c>
    </row>
    <row r="10301" spans="1:13" x14ac:dyDescent="0.25">
      <c r="A10301">
        <v>112061</v>
      </c>
      <c r="B10301" t="s">
        <v>1041</v>
      </c>
      <c r="C10301" t="s">
        <v>14</v>
      </c>
      <c r="D10301" t="s">
        <v>15</v>
      </c>
      <c r="E10301" t="s">
        <v>1038</v>
      </c>
      <c r="F10301" s="1">
        <v>43217.373194444444</v>
      </c>
      <c r="G10301">
        <v>1</v>
      </c>
      <c r="H10301">
        <v>211.6</v>
      </c>
      <c r="I10301">
        <v>211.6</v>
      </c>
      <c r="J10301">
        <v>18</v>
      </c>
      <c r="K10301" t="s">
        <v>1818</v>
      </c>
      <c r="L10301">
        <v>2018</v>
      </c>
      <c r="M10301">
        <v>4</v>
      </c>
    </row>
    <row r="10302" spans="1:13" x14ac:dyDescent="0.25">
      <c r="A10302">
        <v>112061</v>
      </c>
      <c r="B10302" t="s">
        <v>1041</v>
      </c>
      <c r="C10302" t="s">
        <v>14</v>
      </c>
      <c r="D10302" t="s">
        <v>15</v>
      </c>
      <c r="E10302" t="s">
        <v>1038</v>
      </c>
      <c r="F10302" s="1">
        <v>43217.373194444444</v>
      </c>
      <c r="G10302">
        <v>1</v>
      </c>
      <c r="H10302">
        <v>211.6</v>
      </c>
      <c r="I10302">
        <v>211.6</v>
      </c>
      <c r="J10302">
        <v>18</v>
      </c>
      <c r="K10302" t="s">
        <v>1818</v>
      </c>
      <c r="L10302">
        <v>2018</v>
      </c>
      <c r="M10302">
        <v>4</v>
      </c>
    </row>
    <row r="10303" spans="1:13" x14ac:dyDescent="0.25">
      <c r="A10303">
        <v>112061</v>
      </c>
      <c r="B10303" t="s">
        <v>1041</v>
      </c>
      <c r="C10303" t="s">
        <v>14</v>
      </c>
      <c r="D10303" t="s">
        <v>15</v>
      </c>
      <c r="E10303" t="s">
        <v>1038</v>
      </c>
      <c r="F10303" s="1">
        <v>43276.42628472222</v>
      </c>
      <c r="G10303">
        <v>4</v>
      </c>
      <c r="H10303">
        <v>211.6</v>
      </c>
      <c r="I10303">
        <v>846.4</v>
      </c>
      <c r="J10303">
        <v>18</v>
      </c>
      <c r="K10303" t="s">
        <v>1818</v>
      </c>
      <c r="L10303">
        <v>2018</v>
      </c>
      <c r="M10303">
        <v>6</v>
      </c>
    </row>
    <row r="10304" spans="1:13" x14ac:dyDescent="0.25">
      <c r="A10304">
        <v>112061</v>
      </c>
      <c r="B10304" t="s">
        <v>1041</v>
      </c>
      <c r="C10304" t="s">
        <v>14</v>
      </c>
      <c r="D10304" t="s">
        <v>15</v>
      </c>
      <c r="E10304" t="s">
        <v>1038</v>
      </c>
      <c r="F10304" s="1">
        <v>43318.432650462964</v>
      </c>
      <c r="G10304">
        <v>1</v>
      </c>
      <c r="H10304">
        <v>211.6</v>
      </c>
      <c r="I10304">
        <v>211.6</v>
      </c>
      <c r="J10304">
        <v>18</v>
      </c>
      <c r="K10304" t="s">
        <v>1818</v>
      </c>
      <c r="L10304">
        <v>2018</v>
      </c>
      <c r="M10304">
        <v>8</v>
      </c>
    </row>
    <row r="10305" spans="1:13" x14ac:dyDescent="0.25">
      <c r="A10305">
        <v>112061</v>
      </c>
      <c r="B10305" t="s">
        <v>1041</v>
      </c>
      <c r="C10305" t="s">
        <v>14</v>
      </c>
      <c r="D10305" t="s">
        <v>15</v>
      </c>
      <c r="E10305" t="s">
        <v>1038</v>
      </c>
      <c r="F10305" s="1">
        <v>43318.432650462964</v>
      </c>
      <c r="G10305">
        <v>1</v>
      </c>
      <c r="H10305">
        <v>211.6</v>
      </c>
      <c r="I10305">
        <v>211.6</v>
      </c>
      <c r="J10305">
        <v>18</v>
      </c>
      <c r="K10305" t="s">
        <v>1818</v>
      </c>
      <c r="L10305">
        <v>2018</v>
      </c>
      <c r="M10305">
        <v>8</v>
      </c>
    </row>
    <row r="10306" spans="1:13" x14ac:dyDescent="0.25">
      <c r="A10306">
        <v>112061</v>
      </c>
      <c r="B10306" t="s">
        <v>1041</v>
      </c>
      <c r="C10306" t="s">
        <v>14</v>
      </c>
      <c r="D10306" t="s">
        <v>15</v>
      </c>
      <c r="E10306" t="s">
        <v>1038</v>
      </c>
      <c r="F10306" s="1">
        <v>43318.432650462964</v>
      </c>
      <c r="G10306">
        <v>3</v>
      </c>
      <c r="H10306">
        <v>211.6</v>
      </c>
      <c r="I10306">
        <v>634.79999999999995</v>
      </c>
      <c r="J10306">
        <v>18</v>
      </c>
      <c r="K10306" t="s">
        <v>1818</v>
      </c>
      <c r="L10306">
        <v>2018</v>
      </c>
      <c r="M10306">
        <v>8</v>
      </c>
    </row>
    <row r="10307" spans="1:13" x14ac:dyDescent="0.25">
      <c r="A10307">
        <v>112061</v>
      </c>
      <c r="B10307" t="s">
        <v>1041</v>
      </c>
      <c r="C10307" t="s">
        <v>14</v>
      </c>
      <c r="D10307" t="s">
        <v>15</v>
      </c>
      <c r="E10307" t="s">
        <v>1038</v>
      </c>
      <c r="F10307" s="1">
        <v>43318.432650462964</v>
      </c>
      <c r="G10307">
        <v>1</v>
      </c>
      <c r="H10307">
        <v>211.6</v>
      </c>
      <c r="I10307">
        <v>211.6</v>
      </c>
      <c r="J10307">
        <v>18</v>
      </c>
      <c r="K10307" t="s">
        <v>1818</v>
      </c>
      <c r="L10307">
        <v>2018</v>
      </c>
      <c r="M10307">
        <v>8</v>
      </c>
    </row>
    <row r="10308" spans="1:13" x14ac:dyDescent="0.25">
      <c r="A10308">
        <v>112061</v>
      </c>
      <c r="B10308" t="s">
        <v>1041</v>
      </c>
      <c r="C10308" t="s">
        <v>14</v>
      </c>
      <c r="D10308" t="s">
        <v>15</v>
      </c>
      <c r="E10308" t="s">
        <v>1038</v>
      </c>
      <c r="F10308" s="1">
        <v>43332.511782407404</v>
      </c>
      <c r="G10308">
        <v>4</v>
      </c>
      <c r="H10308">
        <v>211.6</v>
      </c>
      <c r="I10308">
        <v>846.4</v>
      </c>
      <c r="J10308">
        <v>18</v>
      </c>
      <c r="K10308" t="s">
        <v>1818</v>
      </c>
      <c r="L10308">
        <v>2018</v>
      </c>
      <c r="M10308">
        <v>8</v>
      </c>
    </row>
    <row r="10309" spans="1:13" x14ac:dyDescent="0.25">
      <c r="A10309">
        <v>112061</v>
      </c>
      <c r="B10309" t="s">
        <v>1041</v>
      </c>
      <c r="C10309" t="s">
        <v>14</v>
      </c>
      <c r="D10309" t="s">
        <v>15</v>
      </c>
      <c r="E10309" t="s">
        <v>1038</v>
      </c>
      <c r="F10309" s="1">
        <v>43388.34070601852</v>
      </c>
      <c r="G10309">
        <v>3</v>
      </c>
      <c r="H10309">
        <v>211.6</v>
      </c>
      <c r="I10309">
        <v>634.79999999999995</v>
      </c>
      <c r="J10309">
        <v>18</v>
      </c>
      <c r="K10309" t="s">
        <v>1818</v>
      </c>
      <c r="L10309">
        <v>2018</v>
      </c>
      <c r="M10309">
        <v>10</v>
      </c>
    </row>
    <row r="10310" spans="1:13" x14ac:dyDescent="0.25">
      <c r="A10310">
        <v>112061</v>
      </c>
      <c r="B10310" t="s">
        <v>1041</v>
      </c>
      <c r="C10310" t="s">
        <v>14</v>
      </c>
      <c r="D10310" t="s">
        <v>15</v>
      </c>
      <c r="E10310" t="s">
        <v>1038</v>
      </c>
      <c r="F10310" s="1">
        <v>43388.34070601852</v>
      </c>
      <c r="G10310">
        <v>3</v>
      </c>
      <c r="H10310">
        <v>211.6</v>
      </c>
      <c r="I10310">
        <v>634.79999999999995</v>
      </c>
      <c r="J10310">
        <v>18</v>
      </c>
      <c r="K10310" t="s">
        <v>1818</v>
      </c>
      <c r="L10310">
        <v>2018</v>
      </c>
      <c r="M10310">
        <v>10</v>
      </c>
    </row>
    <row r="10311" spans="1:13" x14ac:dyDescent="0.25">
      <c r="A10311">
        <v>112061</v>
      </c>
      <c r="B10311" t="s">
        <v>1041</v>
      </c>
      <c r="C10311" t="s">
        <v>14</v>
      </c>
      <c r="D10311" t="s">
        <v>15</v>
      </c>
      <c r="E10311" t="s">
        <v>1038</v>
      </c>
      <c r="F10311" s="1">
        <v>43430.498159722221</v>
      </c>
      <c r="G10311">
        <v>3</v>
      </c>
      <c r="H10311">
        <v>211.6</v>
      </c>
      <c r="I10311">
        <v>634.79999999999995</v>
      </c>
      <c r="J10311">
        <v>18</v>
      </c>
      <c r="K10311" t="s">
        <v>1818</v>
      </c>
      <c r="L10311">
        <v>2018</v>
      </c>
      <c r="M10311">
        <v>11</v>
      </c>
    </row>
    <row r="10312" spans="1:13" x14ac:dyDescent="0.25">
      <c r="A10312">
        <v>112061</v>
      </c>
      <c r="B10312" t="s">
        <v>1041</v>
      </c>
      <c r="C10312" t="s">
        <v>14</v>
      </c>
      <c r="D10312" t="s">
        <v>15</v>
      </c>
      <c r="E10312" t="s">
        <v>1038</v>
      </c>
      <c r="F10312" s="1">
        <v>43430.498159722221</v>
      </c>
      <c r="G10312">
        <v>3</v>
      </c>
      <c r="H10312">
        <v>211.6</v>
      </c>
      <c r="I10312">
        <v>634.79999999999995</v>
      </c>
      <c r="J10312">
        <v>18</v>
      </c>
      <c r="K10312" t="s">
        <v>1818</v>
      </c>
      <c r="L10312">
        <v>2018</v>
      </c>
      <c r="M10312">
        <v>11</v>
      </c>
    </row>
    <row r="10313" spans="1:13" x14ac:dyDescent="0.25">
      <c r="A10313">
        <v>112061</v>
      </c>
      <c r="B10313" t="s">
        <v>1041</v>
      </c>
      <c r="C10313" t="s">
        <v>14</v>
      </c>
      <c r="D10313" t="s">
        <v>15</v>
      </c>
      <c r="E10313" t="s">
        <v>1038</v>
      </c>
      <c r="F10313" s="1">
        <v>43514.415844907409</v>
      </c>
      <c r="G10313">
        <v>3</v>
      </c>
      <c r="H10313">
        <v>211.6</v>
      </c>
      <c r="I10313">
        <v>634.79999999999995</v>
      </c>
      <c r="J10313">
        <v>18</v>
      </c>
      <c r="K10313" t="s">
        <v>1818</v>
      </c>
      <c r="L10313">
        <v>2019</v>
      </c>
      <c r="M10313">
        <v>2</v>
      </c>
    </row>
    <row r="10314" spans="1:13" x14ac:dyDescent="0.25">
      <c r="A10314">
        <v>112061</v>
      </c>
      <c r="B10314" t="s">
        <v>1041</v>
      </c>
      <c r="C10314" t="s">
        <v>14</v>
      </c>
      <c r="D10314" t="s">
        <v>15</v>
      </c>
      <c r="E10314" t="s">
        <v>1038</v>
      </c>
      <c r="F10314" s="1">
        <v>43514.610949074071</v>
      </c>
      <c r="G10314">
        <v>2</v>
      </c>
      <c r="H10314">
        <v>211.62</v>
      </c>
      <c r="I10314">
        <v>423.24</v>
      </c>
      <c r="J10314">
        <v>18</v>
      </c>
      <c r="K10314" t="s">
        <v>1818</v>
      </c>
      <c r="L10314">
        <v>2019</v>
      </c>
      <c r="M10314">
        <v>2</v>
      </c>
    </row>
    <row r="10315" spans="1:13" x14ac:dyDescent="0.25">
      <c r="A10315">
        <v>112061</v>
      </c>
      <c r="B10315" t="s">
        <v>1041</v>
      </c>
      <c r="C10315" t="s">
        <v>14</v>
      </c>
      <c r="D10315" t="s">
        <v>15</v>
      </c>
      <c r="E10315" t="s">
        <v>1038</v>
      </c>
      <c r="F10315" s="1">
        <v>43563.405358796299</v>
      </c>
      <c r="G10315">
        <v>3</v>
      </c>
      <c r="H10315">
        <v>211.62</v>
      </c>
      <c r="I10315">
        <v>634.86</v>
      </c>
      <c r="J10315">
        <v>18</v>
      </c>
      <c r="K10315" t="s">
        <v>1818</v>
      </c>
      <c r="L10315">
        <v>2019</v>
      </c>
      <c r="M10315">
        <v>4</v>
      </c>
    </row>
    <row r="10316" spans="1:13" x14ac:dyDescent="0.25">
      <c r="A10316">
        <v>112061</v>
      </c>
      <c r="B10316" t="s">
        <v>1041</v>
      </c>
      <c r="C10316" t="s">
        <v>14</v>
      </c>
      <c r="D10316" t="s">
        <v>15</v>
      </c>
      <c r="E10316" t="s">
        <v>1038</v>
      </c>
      <c r="F10316" s="1">
        <v>43564.412418981483</v>
      </c>
      <c r="G10316">
        <v>3</v>
      </c>
      <c r="H10316">
        <v>211.62</v>
      </c>
      <c r="I10316">
        <v>634.86</v>
      </c>
      <c r="J10316">
        <v>18</v>
      </c>
      <c r="K10316" t="s">
        <v>1818</v>
      </c>
      <c r="L10316">
        <v>2019</v>
      </c>
      <c r="M10316">
        <v>4</v>
      </c>
    </row>
    <row r="10317" spans="1:13" x14ac:dyDescent="0.25">
      <c r="A10317">
        <v>112061</v>
      </c>
      <c r="B10317" t="s">
        <v>1041</v>
      </c>
      <c r="C10317" t="s">
        <v>14</v>
      </c>
      <c r="D10317" t="s">
        <v>15</v>
      </c>
      <c r="E10317" t="s">
        <v>1038</v>
      </c>
      <c r="F10317" s="1">
        <v>43598.433159722219</v>
      </c>
      <c r="G10317">
        <v>6</v>
      </c>
      <c r="H10317">
        <v>211.62</v>
      </c>
      <c r="I10317">
        <v>1269.72</v>
      </c>
      <c r="J10317">
        <v>18</v>
      </c>
      <c r="K10317" t="s">
        <v>1818</v>
      </c>
      <c r="L10317">
        <v>2019</v>
      </c>
      <c r="M10317">
        <v>5</v>
      </c>
    </row>
    <row r="10318" spans="1:13" x14ac:dyDescent="0.25">
      <c r="A10318">
        <v>112061</v>
      </c>
      <c r="B10318" t="s">
        <v>1041</v>
      </c>
      <c r="C10318" t="s">
        <v>14</v>
      </c>
      <c r="D10318" t="s">
        <v>15</v>
      </c>
      <c r="E10318" t="s">
        <v>1038</v>
      </c>
      <c r="F10318" s="1">
        <v>43626.389097222222</v>
      </c>
      <c r="G10318">
        <v>1</v>
      </c>
      <c r="H10318">
        <v>211.6</v>
      </c>
      <c r="I10318">
        <v>211.6</v>
      </c>
      <c r="J10318">
        <v>18</v>
      </c>
      <c r="K10318" t="s">
        <v>1818</v>
      </c>
      <c r="L10318">
        <v>2019</v>
      </c>
      <c r="M10318">
        <v>6</v>
      </c>
    </row>
    <row r="10319" spans="1:13" x14ac:dyDescent="0.25">
      <c r="A10319">
        <v>112061</v>
      </c>
      <c r="B10319" t="s">
        <v>1041</v>
      </c>
      <c r="C10319" t="s">
        <v>14</v>
      </c>
      <c r="D10319" t="s">
        <v>15</v>
      </c>
      <c r="E10319" t="s">
        <v>1038</v>
      </c>
      <c r="F10319" s="1">
        <v>43626.389097222222</v>
      </c>
      <c r="G10319">
        <v>1</v>
      </c>
      <c r="H10319">
        <v>211.6</v>
      </c>
      <c r="I10319">
        <v>211.6</v>
      </c>
      <c r="J10319">
        <v>18</v>
      </c>
      <c r="K10319" t="s">
        <v>1818</v>
      </c>
      <c r="L10319">
        <v>2019</v>
      </c>
      <c r="M10319">
        <v>6</v>
      </c>
    </row>
    <row r="10320" spans="1:13" x14ac:dyDescent="0.25">
      <c r="A10320">
        <v>112061</v>
      </c>
      <c r="B10320" t="s">
        <v>1041</v>
      </c>
      <c r="C10320" t="s">
        <v>14</v>
      </c>
      <c r="D10320" t="s">
        <v>15</v>
      </c>
      <c r="E10320" t="s">
        <v>1038</v>
      </c>
      <c r="F10320" s="1">
        <v>43626.389097222222</v>
      </c>
      <c r="G10320">
        <v>1</v>
      </c>
      <c r="H10320">
        <v>211.62</v>
      </c>
      <c r="I10320">
        <v>211.62</v>
      </c>
      <c r="J10320">
        <v>18</v>
      </c>
      <c r="K10320" t="s">
        <v>1818</v>
      </c>
      <c r="L10320">
        <v>2019</v>
      </c>
      <c r="M10320">
        <v>6</v>
      </c>
    </row>
    <row r="10321" spans="1:13" x14ac:dyDescent="0.25">
      <c r="A10321">
        <v>112061</v>
      </c>
      <c r="B10321" t="s">
        <v>1041</v>
      </c>
      <c r="C10321" t="s">
        <v>14</v>
      </c>
      <c r="D10321" t="s">
        <v>15</v>
      </c>
      <c r="E10321" t="s">
        <v>1038</v>
      </c>
      <c r="F10321" s="1">
        <v>43627.597708333335</v>
      </c>
      <c r="G10321">
        <v>3</v>
      </c>
      <c r="H10321">
        <v>211.41</v>
      </c>
      <c r="I10321">
        <v>634.23</v>
      </c>
      <c r="J10321">
        <v>18</v>
      </c>
      <c r="K10321" t="s">
        <v>1818</v>
      </c>
      <c r="L10321">
        <v>2019</v>
      </c>
      <c r="M10321">
        <v>6</v>
      </c>
    </row>
    <row r="10322" spans="1:13" x14ac:dyDescent="0.25">
      <c r="A10322">
        <v>112061</v>
      </c>
      <c r="B10322" t="s">
        <v>1041</v>
      </c>
      <c r="C10322" t="s">
        <v>14</v>
      </c>
      <c r="D10322" t="s">
        <v>15</v>
      </c>
      <c r="E10322" t="s">
        <v>1038</v>
      </c>
      <c r="F10322" s="1">
        <v>43682.434629629628</v>
      </c>
      <c r="G10322">
        <v>3</v>
      </c>
      <c r="H10322">
        <v>211.41</v>
      </c>
      <c r="I10322">
        <v>634.23</v>
      </c>
      <c r="J10322">
        <v>18</v>
      </c>
      <c r="K10322" t="s">
        <v>1818</v>
      </c>
      <c r="L10322">
        <v>2019</v>
      </c>
      <c r="M10322">
        <v>8</v>
      </c>
    </row>
    <row r="10323" spans="1:13" x14ac:dyDescent="0.25">
      <c r="A10323">
        <v>112061</v>
      </c>
      <c r="B10323" t="s">
        <v>1041</v>
      </c>
      <c r="C10323" t="s">
        <v>14</v>
      </c>
      <c r="D10323" t="s">
        <v>15</v>
      </c>
      <c r="E10323" t="s">
        <v>1038</v>
      </c>
      <c r="F10323" s="1">
        <v>43682.434629629628</v>
      </c>
      <c r="G10323">
        <v>1</v>
      </c>
      <c r="H10323">
        <v>211.41</v>
      </c>
      <c r="I10323">
        <v>211.41</v>
      </c>
      <c r="J10323">
        <v>18</v>
      </c>
      <c r="K10323" t="s">
        <v>1818</v>
      </c>
      <c r="L10323">
        <v>2019</v>
      </c>
      <c r="M10323">
        <v>8</v>
      </c>
    </row>
    <row r="10324" spans="1:13" x14ac:dyDescent="0.25">
      <c r="A10324">
        <v>112061</v>
      </c>
      <c r="B10324" t="s">
        <v>1041</v>
      </c>
      <c r="C10324" t="s">
        <v>14</v>
      </c>
      <c r="D10324" t="s">
        <v>15</v>
      </c>
      <c r="E10324" t="s">
        <v>1038</v>
      </c>
      <c r="F10324" s="1">
        <v>43717.365023148152</v>
      </c>
      <c r="G10324">
        <v>2</v>
      </c>
      <c r="H10324">
        <v>211.35</v>
      </c>
      <c r="I10324">
        <v>422.7</v>
      </c>
      <c r="J10324">
        <v>18</v>
      </c>
      <c r="K10324" t="s">
        <v>1818</v>
      </c>
      <c r="L10324">
        <v>2019</v>
      </c>
      <c r="M10324">
        <v>9</v>
      </c>
    </row>
    <row r="10325" spans="1:13" x14ac:dyDescent="0.25">
      <c r="A10325">
        <v>112061</v>
      </c>
      <c r="B10325" t="s">
        <v>1041</v>
      </c>
      <c r="C10325" t="s">
        <v>14</v>
      </c>
      <c r="D10325" t="s">
        <v>15</v>
      </c>
      <c r="E10325" t="s">
        <v>1038</v>
      </c>
      <c r="F10325" s="1">
        <v>43717.365023148152</v>
      </c>
      <c r="G10325">
        <v>2</v>
      </c>
      <c r="H10325">
        <v>211.41</v>
      </c>
      <c r="I10325">
        <v>422.82</v>
      </c>
      <c r="J10325">
        <v>18</v>
      </c>
      <c r="K10325" t="s">
        <v>1818</v>
      </c>
      <c r="L10325">
        <v>2019</v>
      </c>
      <c r="M10325">
        <v>9</v>
      </c>
    </row>
    <row r="10326" spans="1:13" x14ac:dyDescent="0.25">
      <c r="A10326">
        <v>112061</v>
      </c>
      <c r="B10326" t="s">
        <v>1041</v>
      </c>
      <c r="C10326" t="s">
        <v>14</v>
      </c>
      <c r="D10326" t="s">
        <v>15</v>
      </c>
      <c r="E10326" t="s">
        <v>1038</v>
      </c>
      <c r="F10326" s="1">
        <v>43717.365023148152</v>
      </c>
      <c r="G10326">
        <v>2</v>
      </c>
      <c r="H10326">
        <v>211.35</v>
      </c>
      <c r="I10326">
        <v>422.7</v>
      </c>
      <c r="J10326">
        <v>18</v>
      </c>
      <c r="K10326" t="s">
        <v>1818</v>
      </c>
      <c r="L10326">
        <v>2019</v>
      </c>
      <c r="M10326">
        <v>9</v>
      </c>
    </row>
    <row r="10327" spans="1:13" x14ac:dyDescent="0.25">
      <c r="A10327">
        <v>112061</v>
      </c>
      <c r="B10327" t="s">
        <v>1041</v>
      </c>
      <c r="C10327" t="s">
        <v>14</v>
      </c>
      <c r="D10327" t="s">
        <v>15</v>
      </c>
      <c r="E10327" t="s">
        <v>1038</v>
      </c>
      <c r="F10327" s="1">
        <v>43745.441851851851</v>
      </c>
      <c r="G10327">
        <v>4</v>
      </c>
      <c r="H10327">
        <v>211.35</v>
      </c>
      <c r="I10327">
        <v>845.4</v>
      </c>
      <c r="J10327">
        <v>18</v>
      </c>
      <c r="K10327" t="s">
        <v>1818</v>
      </c>
      <c r="L10327">
        <v>2019</v>
      </c>
      <c r="M10327">
        <v>10</v>
      </c>
    </row>
    <row r="10328" spans="1:13" x14ac:dyDescent="0.25">
      <c r="A10328">
        <v>112061</v>
      </c>
      <c r="B10328" t="s">
        <v>1041</v>
      </c>
      <c r="C10328" t="s">
        <v>14</v>
      </c>
      <c r="D10328" t="s">
        <v>15</v>
      </c>
      <c r="E10328" t="s">
        <v>1038</v>
      </c>
      <c r="F10328" s="1">
        <v>43773.42560185185</v>
      </c>
      <c r="G10328">
        <v>2</v>
      </c>
      <c r="H10328">
        <v>211.35</v>
      </c>
      <c r="I10328">
        <v>422.7</v>
      </c>
      <c r="J10328">
        <v>18</v>
      </c>
      <c r="K10328" t="s">
        <v>1818</v>
      </c>
      <c r="L10328">
        <v>2019</v>
      </c>
      <c r="M10328">
        <v>11</v>
      </c>
    </row>
    <row r="10329" spans="1:13" x14ac:dyDescent="0.25">
      <c r="A10329">
        <v>112061</v>
      </c>
      <c r="B10329" t="s">
        <v>1041</v>
      </c>
      <c r="C10329" t="s">
        <v>14</v>
      </c>
      <c r="D10329" t="s">
        <v>15</v>
      </c>
      <c r="E10329" t="s">
        <v>1038</v>
      </c>
      <c r="F10329" s="1">
        <v>43773.42560185185</v>
      </c>
      <c r="G10329">
        <v>2</v>
      </c>
      <c r="H10329">
        <v>211.35</v>
      </c>
      <c r="I10329">
        <v>422.7</v>
      </c>
      <c r="J10329">
        <v>18</v>
      </c>
      <c r="K10329" t="s">
        <v>1818</v>
      </c>
      <c r="L10329">
        <v>2019</v>
      </c>
      <c r="M10329">
        <v>11</v>
      </c>
    </row>
    <row r="10330" spans="1:13" x14ac:dyDescent="0.25">
      <c r="A10330">
        <v>112061</v>
      </c>
      <c r="B10330" t="s">
        <v>1041</v>
      </c>
      <c r="C10330" t="s">
        <v>14</v>
      </c>
      <c r="D10330" t="s">
        <v>15</v>
      </c>
      <c r="E10330" t="s">
        <v>1038</v>
      </c>
      <c r="F10330" s="1">
        <v>43815.438171296293</v>
      </c>
      <c r="G10330">
        <v>5</v>
      </c>
      <c r="H10330">
        <v>211.35</v>
      </c>
      <c r="I10330">
        <v>1056.75</v>
      </c>
      <c r="J10330">
        <v>18</v>
      </c>
      <c r="K10330" t="s">
        <v>1818</v>
      </c>
      <c r="L10330">
        <v>2019</v>
      </c>
      <c r="M10330">
        <v>12</v>
      </c>
    </row>
    <row r="10331" spans="1:13" x14ac:dyDescent="0.25">
      <c r="A10331">
        <v>188219</v>
      </c>
      <c r="B10331" t="s">
        <v>462</v>
      </c>
      <c r="C10331" t="s">
        <v>14</v>
      </c>
      <c r="D10331" t="s">
        <v>27</v>
      </c>
      <c r="E10331" t="s">
        <v>461</v>
      </c>
      <c r="F10331" s="1">
        <v>42933.52920138889</v>
      </c>
      <c r="G10331">
        <v>1</v>
      </c>
      <c r="H10331">
        <v>141.6</v>
      </c>
      <c r="I10331">
        <v>141.6</v>
      </c>
      <c r="J10331">
        <v>18</v>
      </c>
      <c r="K10331" t="s">
        <v>1818</v>
      </c>
      <c r="L10331">
        <v>2017</v>
      </c>
      <c r="M10331">
        <v>7</v>
      </c>
    </row>
    <row r="10332" spans="1:13" x14ac:dyDescent="0.25">
      <c r="A10332">
        <v>188219</v>
      </c>
      <c r="B10332" t="s">
        <v>462</v>
      </c>
      <c r="C10332" t="s">
        <v>14</v>
      </c>
      <c r="D10332" t="s">
        <v>27</v>
      </c>
      <c r="E10332" t="s">
        <v>461</v>
      </c>
      <c r="F10332" s="1">
        <v>43045.407870370371</v>
      </c>
      <c r="G10332">
        <v>2</v>
      </c>
      <c r="H10332">
        <v>141.6</v>
      </c>
      <c r="I10332">
        <v>283.2</v>
      </c>
      <c r="J10332">
        <v>18</v>
      </c>
      <c r="K10332" t="s">
        <v>1818</v>
      </c>
      <c r="L10332">
        <v>2017</v>
      </c>
      <c r="M10332">
        <v>11</v>
      </c>
    </row>
    <row r="10333" spans="1:13" x14ac:dyDescent="0.25">
      <c r="A10333">
        <v>100498</v>
      </c>
      <c r="B10333" t="s">
        <v>491</v>
      </c>
      <c r="C10333" t="s">
        <v>14</v>
      </c>
      <c r="D10333" t="s">
        <v>15</v>
      </c>
      <c r="E10333" t="s">
        <v>492</v>
      </c>
      <c r="F10333" s="1">
        <v>42860.447175925925</v>
      </c>
      <c r="G10333">
        <v>2</v>
      </c>
      <c r="H10333">
        <v>96.82</v>
      </c>
      <c r="I10333">
        <v>193.64</v>
      </c>
      <c r="J10333">
        <v>18</v>
      </c>
      <c r="K10333" t="s">
        <v>1818</v>
      </c>
      <c r="L10333">
        <v>2017</v>
      </c>
      <c r="M10333">
        <v>5</v>
      </c>
    </row>
    <row r="10334" spans="1:13" x14ac:dyDescent="0.25">
      <c r="A10334">
        <v>100498</v>
      </c>
      <c r="B10334" t="s">
        <v>491</v>
      </c>
      <c r="C10334" t="s">
        <v>14</v>
      </c>
      <c r="D10334" t="s">
        <v>15</v>
      </c>
      <c r="E10334" t="s">
        <v>492</v>
      </c>
      <c r="F10334" s="1">
        <v>42954.417800925927</v>
      </c>
      <c r="G10334">
        <v>1</v>
      </c>
      <c r="H10334">
        <v>96.24</v>
      </c>
      <c r="I10334">
        <v>96.24</v>
      </c>
      <c r="J10334">
        <v>18</v>
      </c>
      <c r="K10334" t="s">
        <v>1818</v>
      </c>
      <c r="L10334">
        <v>2017</v>
      </c>
      <c r="M10334">
        <v>8</v>
      </c>
    </row>
    <row r="10335" spans="1:13" x14ac:dyDescent="0.25">
      <c r="A10335">
        <v>100498</v>
      </c>
      <c r="B10335" t="s">
        <v>491</v>
      </c>
      <c r="C10335" t="s">
        <v>14</v>
      </c>
      <c r="D10335" t="s">
        <v>15</v>
      </c>
      <c r="E10335" t="s">
        <v>492</v>
      </c>
      <c r="F10335" s="1">
        <v>42996.354699074072</v>
      </c>
      <c r="G10335">
        <v>1</v>
      </c>
      <c r="H10335">
        <v>96.33</v>
      </c>
      <c r="I10335">
        <v>96.33</v>
      </c>
      <c r="J10335">
        <v>18</v>
      </c>
      <c r="K10335" t="s">
        <v>1818</v>
      </c>
      <c r="L10335">
        <v>2017</v>
      </c>
      <c r="M10335">
        <v>9</v>
      </c>
    </row>
    <row r="10336" spans="1:13" x14ac:dyDescent="0.25">
      <c r="A10336">
        <v>100498</v>
      </c>
      <c r="B10336" t="s">
        <v>491</v>
      </c>
      <c r="C10336" t="s">
        <v>14</v>
      </c>
      <c r="D10336" t="s">
        <v>15</v>
      </c>
      <c r="E10336" t="s">
        <v>492</v>
      </c>
      <c r="F10336" s="1">
        <v>43115.352430555555</v>
      </c>
      <c r="G10336">
        <v>1</v>
      </c>
      <c r="H10336">
        <v>96.33</v>
      </c>
      <c r="I10336">
        <v>96.33</v>
      </c>
      <c r="J10336">
        <v>18</v>
      </c>
      <c r="K10336" t="s">
        <v>1818</v>
      </c>
      <c r="L10336">
        <v>2018</v>
      </c>
      <c r="M10336">
        <v>1</v>
      </c>
    </row>
    <row r="10337" spans="1:13" x14ac:dyDescent="0.25">
      <c r="A10337">
        <v>100498</v>
      </c>
      <c r="B10337" t="s">
        <v>491</v>
      </c>
      <c r="C10337" t="s">
        <v>14</v>
      </c>
      <c r="D10337" t="s">
        <v>15</v>
      </c>
      <c r="E10337" t="s">
        <v>492</v>
      </c>
      <c r="F10337" s="1">
        <v>43217.373194444444</v>
      </c>
      <c r="G10337">
        <v>2</v>
      </c>
      <c r="H10337">
        <v>108.75</v>
      </c>
      <c r="I10337">
        <v>217.5</v>
      </c>
      <c r="J10337">
        <v>18</v>
      </c>
      <c r="K10337" t="s">
        <v>1818</v>
      </c>
      <c r="L10337">
        <v>2018</v>
      </c>
      <c r="M10337">
        <v>4</v>
      </c>
    </row>
    <row r="10338" spans="1:13" x14ac:dyDescent="0.25">
      <c r="A10338">
        <v>100498</v>
      </c>
      <c r="B10338" t="s">
        <v>491</v>
      </c>
      <c r="C10338" t="s">
        <v>14</v>
      </c>
      <c r="D10338" t="s">
        <v>15</v>
      </c>
      <c r="E10338" t="s">
        <v>492</v>
      </c>
      <c r="F10338" s="1">
        <v>43479.346597222226</v>
      </c>
      <c r="G10338">
        <v>1</v>
      </c>
      <c r="H10338">
        <v>108.75</v>
      </c>
      <c r="I10338">
        <v>108.75</v>
      </c>
      <c r="J10338">
        <v>18</v>
      </c>
      <c r="K10338" t="s">
        <v>1818</v>
      </c>
      <c r="L10338">
        <v>2019</v>
      </c>
      <c r="M10338">
        <v>1</v>
      </c>
    </row>
    <row r="10339" spans="1:13" x14ac:dyDescent="0.25">
      <c r="A10339">
        <v>100498</v>
      </c>
      <c r="B10339" t="s">
        <v>491</v>
      </c>
      <c r="C10339" t="s">
        <v>14</v>
      </c>
      <c r="D10339" t="s">
        <v>15</v>
      </c>
      <c r="E10339" t="s">
        <v>492</v>
      </c>
      <c r="F10339" s="1">
        <v>43640.411805555559</v>
      </c>
      <c r="G10339">
        <v>1</v>
      </c>
      <c r="H10339">
        <v>108.66</v>
      </c>
      <c r="I10339">
        <v>108.66</v>
      </c>
      <c r="J10339">
        <v>18</v>
      </c>
      <c r="K10339" t="s">
        <v>1818</v>
      </c>
      <c r="L10339">
        <v>2019</v>
      </c>
      <c r="M10339">
        <v>6</v>
      </c>
    </row>
    <row r="10340" spans="1:13" x14ac:dyDescent="0.25">
      <c r="A10340">
        <v>237329</v>
      </c>
      <c r="B10340" t="s">
        <v>491</v>
      </c>
      <c r="C10340" t="s">
        <v>14</v>
      </c>
      <c r="D10340" t="s">
        <v>15</v>
      </c>
      <c r="E10340" t="s">
        <v>492</v>
      </c>
      <c r="F10340" s="1">
        <v>43763.331446759257</v>
      </c>
      <c r="G10340">
        <v>1</v>
      </c>
      <c r="H10340">
        <v>108.64</v>
      </c>
      <c r="I10340">
        <v>108.64</v>
      </c>
      <c r="J10340">
        <v>18</v>
      </c>
      <c r="K10340" t="s">
        <v>1818</v>
      </c>
      <c r="L10340">
        <v>2019</v>
      </c>
      <c r="M10340">
        <v>10</v>
      </c>
    </row>
    <row r="10341" spans="1:13" x14ac:dyDescent="0.25">
      <c r="A10341">
        <v>102684</v>
      </c>
      <c r="B10341" t="s">
        <v>503</v>
      </c>
      <c r="C10341" t="s">
        <v>14</v>
      </c>
      <c r="D10341" t="s">
        <v>15</v>
      </c>
      <c r="E10341" t="s">
        <v>504</v>
      </c>
      <c r="F10341" s="1">
        <v>42891.397743055553</v>
      </c>
      <c r="G10341">
        <v>1</v>
      </c>
      <c r="H10341">
        <v>69.31</v>
      </c>
      <c r="I10341">
        <v>69.31</v>
      </c>
      <c r="J10341">
        <v>18</v>
      </c>
      <c r="K10341" t="s">
        <v>1818</v>
      </c>
      <c r="L10341">
        <v>2017</v>
      </c>
      <c r="M10341">
        <v>6</v>
      </c>
    </row>
    <row r="10342" spans="1:13" x14ac:dyDescent="0.25">
      <c r="A10342">
        <v>102684</v>
      </c>
      <c r="B10342" t="s">
        <v>503</v>
      </c>
      <c r="C10342" t="s">
        <v>14</v>
      </c>
      <c r="D10342" t="s">
        <v>15</v>
      </c>
      <c r="E10342" t="s">
        <v>504</v>
      </c>
      <c r="F10342" s="1">
        <v>43703.421412037038</v>
      </c>
      <c r="G10342">
        <v>1</v>
      </c>
      <c r="H10342">
        <v>109.66</v>
      </c>
      <c r="I10342">
        <v>109.66</v>
      </c>
      <c r="J10342">
        <v>18</v>
      </c>
      <c r="K10342" t="s">
        <v>1818</v>
      </c>
      <c r="L10342">
        <v>2019</v>
      </c>
      <c r="M10342">
        <v>8</v>
      </c>
    </row>
    <row r="10343" spans="1:13" x14ac:dyDescent="0.25">
      <c r="A10343">
        <v>397982</v>
      </c>
      <c r="B10343" t="s">
        <v>521</v>
      </c>
      <c r="C10343" t="s">
        <v>14</v>
      </c>
      <c r="D10343" t="s">
        <v>246</v>
      </c>
      <c r="F10343" s="1">
        <v>42835.313634259262</v>
      </c>
      <c r="G10343">
        <v>1</v>
      </c>
      <c r="H10343">
        <v>17.27</v>
      </c>
      <c r="I10343">
        <v>17.27</v>
      </c>
      <c r="J10343">
        <v>18</v>
      </c>
      <c r="K10343" t="s">
        <v>1818</v>
      </c>
      <c r="L10343">
        <v>2017</v>
      </c>
      <c r="M10343">
        <v>4</v>
      </c>
    </row>
    <row r="10344" spans="1:13" x14ac:dyDescent="0.25">
      <c r="A10344">
        <v>191788</v>
      </c>
      <c r="B10344" t="s">
        <v>536</v>
      </c>
      <c r="C10344" t="s">
        <v>14</v>
      </c>
      <c r="D10344" t="s">
        <v>15</v>
      </c>
      <c r="E10344" t="s">
        <v>537</v>
      </c>
      <c r="F10344" s="1">
        <v>43339.420138888891</v>
      </c>
      <c r="G10344">
        <v>1</v>
      </c>
      <c r="H10344">
        <v>9.1199999999999992</v>
      </c>
      <c r="I10344">
        <v>9.1199999999999992</v>
      </c>
      <c r="J10344">
        <v>18</v>
      </c>
      <c r="K10344" t="s">
        <v>1818</v>
      </c>
      <c r="L10344">
        <v>2018</v>
      </c>
      <c r="M10344">
        <v>8</v>
      </c>
    </row>
    <row r="10345" spans="1:13" x14ac:dyDescent="0.25">
      <c r="A10345">
        <v>191788</v>
      </c>
      <c r="B10345" t="s">
        <v>536</v>
      </c>
      <c r="C10345" t="s">
        <v>14</v>
      </c>
      <c r="D10345" t="s">
        <v>15</v>
      </c>
      <c r="E10345" t="s">
        <v>537</v>
      </c>
      <c r="F10345" s="1">
        <v>43773.42560185185</v>
      </c>
      <c r="G10345">
        <v>1</v>
      </c>
      <c r="H10345">
        <v>9.1199999999999992</v>
      </c>
      <c r="I10345">
        <v>9.1199999999999992</v>
      </c>
      <c r="J10345">
        <v>18</v>
      </c>
      <c r="K10345" t="s">
        <v>1818</v>
      </c>
      <c r="L10345">
        <v>2019</v>
      </c>
      <c r="M10345">
        <v>11</v>
      </c>
    </row>
    <row r="10346" spans="1:13" x14ac:dyDescent="0.25">
      <c r="A10346">
        <v>106618</v>
      </c>
      <c r="B10346" t="s">
        <v>538</v>
      </c>
      <c r="C10346" t="s">
        <v>14</v>
      </c>
      <c r="D10346" t="s">
        <v>15</v>
      </c>
      <c r="E10346" t="s">
        <v>537</v>
      </c>
      <c r="F10346" s="1">
        <v>43339.420138888891</v>
      </c>
      <c r="G10346">
        <v>1</v>
      </c>
      <c r="H10346">
        <v>19.59</v>
      </c>
      <c r="I10346">
        <v>19.59</v>
      </c>
      <c r="J10346">
        <v>18</v>
      </c>
      <c r="K10346" t="s">
        <v>1818</v>
      </c>
      <c r="L10346">
        <v>2018</v>
      </c>
      <c r="M10346">
        <v>8</v>
      </c>
    </row>
    <row r="10347" spans="1:13" x14ac:dyDescent="0.25">
      <c r="A10347">
        <v>106618</v>
      </c>
      <c r="B10347" t="s">
        <v>538</v>
      </c>
      <c r="C10347" t="s">
        <v>14</v>
      </c>
      <c r="D10347" t="s">
        <v>15</v>
      </c>
      <c r="E10347" t="s">
        <v>537</v>
      </c>
      <c r="F10347" s="1">
        <v>43773.42560185185</v>
      </c>
      <c r="G10347">
        <v>1</v>
      </c>
      <c r="H10347">
        <v>19.59</v>
      </c>
      <c r="I10347">
        <v>19.59</v>
      </c>
      <c r="J10347">
        <v>18</v>
      </c>
      <c r="K10347" t="s">
        <v>1818</v>
      </c>
      <c r="L10347">
        <v>2019</v>
      </c>
      <c r="M10347">
        <v>11</v>
      </c>
    </row>
    <row r="10348" spans="1:13" x14ac:dyDescent="0.25">
      <c r="A10348">
        <v>207820</v>
      </c>
      <c r="B10348" t="s">
        <v>562</v>
      </c>
      <c r="C10348" t="s">
        <v>14</v>
      </c>
      <c r="D10348" t="s">
        <v>15</v>
      </c>
      <c r="E10348" t="s">
        <v>561</v>
      </c>
      <c r="F10348" s="1">
        <v>43745.441851851851</v>
      </c>
      <c r="G10348">
        <v>1</v>
      </c>
      <c r="H10348">
        <v>31.15</v>
      </c>
      <c r="I10348">
        <v>31.15</v>
      </c>
      <c r="J10348">
        <v>18</v>
      </c>
      <c r="K10348" t="s">
        <v>1818</v>
      </c>
      <c r="L10348">
        <v>2019</v>
      </c>
      <c r="M10348">
        <v>10</v>
      </c>
    </row>
    <row r="10349" spans="1:13" x14ac:dyDescent="0.25">
      <c r="A10349">
        <v>844231</v>
      </c>
      <c r="B10349" t="s">
        <v>1185</v>
      </c>
      <c r="C10349" t="s">
        <v>14</v>
      </c>
      <c r="D10349" t="s">
        <v>15</v>
      </c>
      <c r="E10349" t="s">
        <v>614</v>
      </c>
      <c r="F10349" s="1">
        <v>43089.454652777778</v>
      </c>
      <c r="G10349">
        <v>2</v>
      </c>
      <c r="H10349">
        <v>2054.87</v>
      </c>
      <c r="I10349">
        <v>4109.74</v>
      </c>
      <c r="J10349">
        <v>18</v>
      </c>
      <c r="K10349" t="s">
        <v>1818</v>
      </c>
      <c r="L10349">
        <v>2017</v>
      </c>
      <c r="M10349">
        <v>12</v>
      </c>
    </row>
    <row r="10350" spans="1:13" x14ac:dyDescent="0.25">
      <c r="A10350">
        <v>844231</v>
      </c>
      <c r="B10350" t="s">
        <v>1185</v>
      </c>
      <c r="C10350" t="s">
        <v>14</v>
      </c>
      <c r="D10350" t="s">
        <v>15</v>
      </c>
      <c r="E10350" t="s">
        <v>614</v>
      </c>
      <c r="F10350" s="1">
        <v>43089.454652777778</v>
      </c>
      <c r="G10350">
        <v>1</v>
      </c>
      <c r="H10350">
        <v>2054.87</v>
      </c>
      <c r="I10350">
        <v>2054.87</v>
      </c>
      <c r="J10350">
        <v>18</v>
      </c>
      <c r="K10350" t="s">
        <v>1818</v>
      </c>
      <c r="L10350">
        <v>2017</v>
      </c>
      <c r="M10350">
        <v>12</v>
      </c>
    </row>
    <row r="10351" spans="1:13" x14ac:dyDescent="0.25">
      <c r="A10351">
        <v>844231</v>
      </c>
      <c r="B10351" t="s">
        <v>1185</v>
      </c>
      <c r="C10351" t="s">
        <v>14</v>
      </c>
      <c r="D10351" t="s">
        <v>15</v>
      </c>
      <c r="E10351" t="s">
        <v>614</v>
      </c>
      <c r="F10351" s="1">
        <v>43108.42459490741</v>
      </c>
      <c r="G10351">
        <v>2</v>
      </c>
      <c r="H10351">
        <v>2054.87</v>
      </c>
      <c r="I10351">
        <v>4109.74</v>
      </c>
      <c r="J10351">
        <v>18</v>
      </c>
      <c r="K10351" t="s">
        <v>1818</v>
      </c>
      <c r="L10351">
        <v>2018</v>
      </c>
      <c r="M10351">
        <v>1</v>
      </c>
    </row>
    <row r="10352" spans="1:13" x14ac:dyDescent="0.25">
      <c r="A10352">
        <v>844231</v>
      </c>
      <c r="B10352" t="s">
        <v>1185</v>
      </c>
      <c r="C10352" t="s">
        <v>14</v>
      </c>
      <c r="D10352" t="s">
        <v>15</v>
      </c>
      <c r="E10352" t="s">
        <v>614</v>
      </c>
      <c r="F10352" s="1">
        <v>43314.397766203707</v>
      </c>
      <c r="G10352">
        <v>1</v>
      </c>
      <c r="H10352">
        <v>2054.87</v>
      </c>
      <c r="I10352">
        <v>2054.87</v>
      </c>
      <c r="J10352">
        <v>18</v>
      </c>
      <c r="K10352" t="s">
        <v>1818</v>
      </c>
      <c r="L10352">
        <v>2018</v>
      </c>
      <c r="M10352">
        <v>8</v>
      </c>
    </row>
    <row r="10353" spans="1:13" x14ac:dyDescent="0.25">
      <c r="A10353">
        <v>844231</v>
      </c>
      <c r="B10353" t="s">
        <v>1185</v>
      </c>
      <c r="C10353" t="s">
        <v>14</v>
      </c>
      <c r="D10353" t="s">
        <v>15</v>
      </c>
      <c r="E10353" t="s">
        <v>614</v>
      </c>
      <c r="F10353" s="1">
        <v>43318.432650462964</v>
      </c>
      <c r="G10353">
        <v>2</v>
      </c>
      <c r="H10353">
        <v>2054.87</v>
      </c>
      <c r="I10353">
        <v>4109.74</v>
      </c>
      <c r="J10353">
        <v>18</v>
      </c>
      <c r="K10353" t="s">
        <v>1818</v>
      </c>
      <c r="L10353">
        <v>2018</v>
      </c>
      <c r="M10353">
        <v>8</v>
      </c>
    </row>
    <row r="10354" spans="1:13" x14ac:dyDescent="0.25">
      <c r="A10354">
        <v>844231</v>
      </c>
      <c r="B10354" t="s">
        <v>1185</v>
      </c>
      <c r="C10354" t="s">
        <v>14</v>
      </c>
      <c r="D10354" t="s">
        <v>15</v>
      </c>
      <c r="E10354" t="s">
        <v>614</v>
      </c>
      <c r="F10354" s="1">
        <v>43333.344594907408</v>
      </c>
      <c r="G10354">
        <v>4</v>
      </c>
      <c r="H10354">
        <v>2072.9899999999998</v>
      </c>
      <c r="I10354">
        <v>8291.9599999999991</v>
      </c>
      <c r="J10354">
        <v>18</v>
      </c>
      <c r="K10354" t="s">
        <v>1818</v>
      </c>
      <c r="L10354">
        <v>2018</v>
      </c>
      <c r="M10354">
        <v>8</v>
      </c>
    </row>
    <row r="10355" spans="1:13" x14ac:dyDescent="0.25">
      <c r="A10355">
        <v>844231</v>
      </c>
      <c r="B10355" t="s">
        <v>1185</v>
      </c>
      <c r="C10355" t="s">
        <v>14</v>
      </c>
      <c r="D10355" t="s">
        <v>15</v>
      </c>
      <c r="E10355" t="s">
        <v>614</v>
      </c>
      <c r="F10355" s="1">
        <v>43388.34070601852</v>
      </c>
      <c r="G10355">
        <v>2</v>
      </c>
      <c r="H10355">
        <v>2072.9899999999998</v>
      </c>
      <c r="I10355">
        <v>4145.9799999999996</v>
      </c>
      <c r="J10355">
        <v>18</v>
      </c>
      <c r="K10355" t="s">
        <v>1818</v>
      </c>
      <c r="L10355">
        <v>2018</v>
      </c>
      <c r="M10355">
        <v>10</v>
      </c>
    </row>
    <row r="10356" spans="1:13" x14ac:dyDescent="0.25">
      <c r="A10356">
        <v>844231</v>
      </c>
      <c r="B10356" t="s">
        <v>1185</v>
      </c>
      <c r="C10356" t="s">
        <v>14</v>
      </c>
      <c r="D10356" t="s">
        <v>15</v>
      </c>
      <c r="E10356" t="s">
        <v>614</v>
      </c>
      <c r="F10356" s="1">
        <v>43403.397881944446</v>
      </c>
      <c r="G10356">
        <v>3</v>
      </c>
      <c r="H10356">
        <v>2072.9899999999998</v>
      </c>
      <c r="I10356">
        <v>6218.97</v>
      </c>
      <c r="J10356">
        <v>18</v>
      </c>
      <c r="K10356" t="s">
        <v>1818</v>
      </c>
      <c r="L10356">
        <v>2018</v>
      </c>
      <c r="M10356">
        <v>10</v>
      </c>
    </row>
    <row r="10357" spans="1:13" x14ac:dyDescent="0.25">
      <c r="A10357">
        <v>844231</v>
      </c>
      <c r="B10357" t="s">
        <v>1185</v>
      </c>
      <c r="C10357" t="s">
        <v>14</v>
      </c>
      <c r="D10357" t="s">
        <v>15</v>
      </c>
      <c r="E10357" t="s">
        <v>614</v>
      </c>
      <c r="F10357" s="1">
        <v>43445.398159722223</v>
      </c>
      <c r="G10357">
        <v>6</v>
      </c>
      <c r="H10357">
        <v>2072.9899999999998</v>
      </c>
      <c r="I10357">
        <v>12437.94</v>
      </c>
      <c r="J10357">
        <v>18</v>
      </c>
      <c r="K10357" t="s">
        <v>1818</v>
      </c>
      <c r="L10357">
        <v>2018</v>
      </c>
      <c r="M10357">
        <v>12</v>
      </c>
    </row>
    <row r="10358" spans="1:13" x14ac:dyDescent="0.25">
      <c r="A10358">
        <v>844231</v>
      </c>
      <c r="B10358" t="s">
        <v>1185</v>
      </c>
      <c r="C10358" t="s">
        <v>14</v>
      </c>
      <c r="D10358" t="s">
        <v>15</v>
      </c>
      <c r="E10358" t="s">
        <v>614</v>
      </c>
      <c r="F10358" s="1">
        <v>43472.513101851851</v>
      </c>
      <c r="G10358">
        <v>4</v>
      </c>
      <c r="H10358">
        <v>2072.9899999999998</v>
      </c>
      <c r="I10358">
        <v>8291.9599999999991</v>
      </c>
      <c r="J10358">
        <v>18</v>
      </c>
      <c r="K10358" t="s">
        <v>1818</v>
      </c>
      <c r="L10358">
        <v>2019</v>
      </c>
      <c r="M10358">
        <v>1</v>
      </c>
    </row>
    <row r="10359" spans="1:13" x14ac:dyDescent="0.25">
      <c r="A10359">
        <v>844231</v>
      </c>
      <c r="B10359" t="s">
        <v>1185</v>
      </c>
      <c r="C10359" t="s">
        <v>14</v>
      </c>
      <c r="D10359" t="s">
        <v>15</v>
      </c>
      <c r="E10359" t="s">
        <v>614</v>
      </c>
      <c r="F10359" s="1">
        <v>43507.396817129629</v>
      </c>
      <c r="G10359">
        <v>6</v>
      </c>
      <c r="H10359">
        <v>2072.9899999999998</v>
      </c>
      <c r="I10359">
        <v>12437.94</v>
      </c>
      <c r="J10359">
        <v>18</v>
      </c>
      <c r="K10359" t="s">
        <v>1818</v>
      </c>
      <c r="L10359">
        <v>2019</v>
      </c>
      <c r="M10359">
        <v>2</v>
      </c>
    </row>
    <row r="10360" spans="1:13" x14ac:dyDescent="0.25">
      <c r="A10360">
        <v>844231</v>
      </c>
      <c r="B10360" t="s">
        <v>1185</v>
      </c>
      <c r="C10360" t="s">
        <v>14</v>
      </c>
      <c r="D10360" t="s">
        <v>15</v>
      </c>
      <c r="E10360" t="s">
        <v>614</v>
      </c>
      <c r="F10360" s="1">
        <v>43648.363043981481</v>
      </c>
      <c r="G10360">
        <v>2</v>
      </c>
      <c r="H10360">
        <v>2072.9899999999998</v>
      </c>
      <c r="I10360">
        <v>4145.9799999999996</v>
      </c>
      <c r="J10360">
        <v>18</v>
      </c>
      <c r="K10360" t="s">
        <v>1818</v>
      </c>
      <c r="L10360">
        <v>2019</v>
      </c>
      <c r="M10360">
        <v>7</v>
      </c>
    </row>
    <row r="10361" spans="1:13" x14ac:dyDescent="0.25">
      <c r="A10361">
        <v>844231</v>
      </c>
      <c r="B10361" t="s">
        <v>1185</v>
      </c>
      <c r="C10361" t="s">
        <v>14</v>
      </c>
      <c r="D10361" t="s">
        <v>15</v>
      </c>
      <c r="E10361" t="s">
        <v>614</v>
      </c>
      <c r="F10361" s="1">
        <v>43669.365277777775</v>
      </c>
      <c r="G10361">
        <v>3</v>
      </c>
      <c r="H10361">
        <v>2072.9899999999998</v>
      </c>
      <c r="I10361">
        <v>6218.97</v>
      </c>
      <c r="J10361">
        <v>18</v>
      </c>
      <c r="K10361" t="s">
        <v>1818</v>
      </c>
      <c r="L10361">
        <v>2019</v>
      </c>
      <c r="M10361">
        <v>7</v>
      </c>
    </row>
    <row r="10362" spans="1:13" x14ac:dyDescent="0.25">
      <c r="A10362">
        <v>844231</v>
      </c>
      <c r="B10362" t="s">
        <v>1185</v>
      </c>
      <c r="C10362" t="s">
        <v>14</v>
      </c>
      <c r="D10362" t="s">
        <v>15</v>
      </c>
      <c r="E10362" t="s">
        <v>614</v>
      </c>
      <c r="F10362" s="1">
        <v>43774.417986111112</v>
      </c>
      <c r="G10362">
        <v>2</v>
      </c>
      <c r="H10362">
        <v>2072.9899999999998</v>
      </c>
      <c r="I10362">
        <v>4145.9799999999996</v>
      </c>
      <c r="J10362">
        <v>18</v>
      </c>
      <c r="K10362" t="s">
        <v>1818</v>
      </c>
      <c r="L10362">
        <v>2019</v>
      </c>
      <c r="M10362">
        <v>11</v>
      </c>
    </row>
    <row r="10363" spans="1:13" x14ac:dyDescent="0.25">
      <c r="A10363">
        <v>845414</v>
      </c>
      <c r="B10363" t="s">
        <v>1187</v>
      </c>
      <c r="C10363" t="s">
        <v>14</v>
      </c>
      <c r="D10363" t="s">
        <v>15</v>
      </c>
      <c r="E10363" t="s">
        <v>614</v>
      </c>
      <c r="F10363" s="1">
        <v>42779.369560185187</v>
      </c>
      <c r="G10363">
        <v>10</v>
      </c>
      <c r="H10363">
        <v>2969.67</v>
      </c>
      <c r="I10363">
        <v>29696.7</v>
      </c>
      <c r="J10363">
        <v>18</v>
      </c>
      <c r="K10363" t="s">
        <v>1818</v>
      </c>
      <c r="L10363">
        <v>2017</v>
      </c>
      <c r="M10363">
        <v>2</v>
      </c>
    </row>
    <row r="10364" spans="1:13" x14ac:dyDescent="0.25">
      <c r="A10364">
        <v>845414</v>
      </c>
      <c r="B10364" t="s">
        <v>1187</v>
      </c>
      <c r="C10364" t="s">
        <v>14</v>
      </c>
      <c r="D10364" t="s">
        <v>15</v>
      </c>
      <c r="E10364" t="s">
        <v>614</v>
      </c>
      <c r="F10364" s="1">
        <v>42860.420752314814</v>
      </c>
      <c r="G10364">
        <v>4</v>
      </c>
      <c r="H10364">
        <v>2969.67</v>
      </c>
      <c r="I10364">
        <v>11878.68</v>
      </c>
      <c r="J10364">
        <v>18</v>
      </c>
      <c r="K10364" t="s">
        <v>1818</v>
      </c>
      <c r="L10364">
        <v>2017</v>
      </c>
      <c r="M10364">
        <v>5</v>
      </c>
    </row>
    <row r="10365" spans="1:13" x14ac:dyDescent="0.25">
      <c r="A10365">
        <v>845414</v>
      </c>
      <c r="B10365" t="s">
        <v>1187</v>
      </c>
      <c r="C10365" t="s">
        <v>14</v>
      </c>
      <c r="D10365" t="s">
        <v>15</v>
      </c>
      <c r="E10365" t="s">
        <v>614</v>
      </c>
      <c r="F10365" s="1">
        <v>42891.407638888886</v>
      </c>
      <c r="G10365">
        <v>4</v>
      </c>
      <c r="H10365">
        <v>2969.67</v>
      </c>
      <c r="I10365">
        <v>11878.68</v>
      </c>
      <c r="J10365">
        <v>18</v>
      </c>
      <c r="K10365" t="s">
        <v>1818</v>
      </c>
      <c r="L10365">
        <v>2017</v>
      </c>
      <c r="M10365">
        <v>6</v>
      </c>
    </row>
    <row r="10366" spans="1:13" x14ac:dyDescent="0.25">
      <c r="A10366">
        <v>845414</v>
      </c>
      <c r="B10366" t="s">
        <v>1187</v>
      </c>
      <c r="C10366" t="s">
        <v>14</v>
      </c>
      <c r="D10366" t="s">
        <v>15</v>
      </c>
      <c r="E10366" t="s">
        <v>614</v>
      </c>
      <c r="F10366" s="1">
        <v>42926.418819444443</v>
      </c>
      <c r="G10366">
        <v>7</v>
      </c>
      <c r="H10366">
        <v>2969.67</v>
      </c>
      <c r="I10366">
        <v>20787.689999999999</v>
      </c>
      <c r="J10366">
        <v>18</v>
      </c>
      <c r="K10366" t="s">
        <v>1818</v>
      </c>
      <c r="L10366">
        <v>2017</v>
      </c>
      <c r="M10366">
        <v>7</v>
      </c>
    </row>
    <row r="10367" spans="1:13" x14ac:dyDescent="0.25">
      <c r="A10367">
        <v>845414</v>
      </c>
      <c r="B10367" t="s">
        <v>1187</v>
      </c>
      <c r="C10367" t="s">
        <v>14</v>
      </c>
      <c r="D10367" t="s">
        <v>15</v>
      </c>
      <c r="E10367" t="s">
        <v>614</v>
      </c>
      <c r="F10367" s="1">
        <v>42989.398136574076</v>
      </c>
      <c r="G10367">
        <v>5</v>
      </c>
      <c r="H10367">
        <v>2969.67</v>
      </c>
      <c r="I10367">
        <v>14848.35</v>
      </c>
      <c r="J10367">
        <v>18</v>
      </c>
      <c r="K10367" t="s">
        <v>1818</v>
      </c>
      <c r="L10367">
        <v>2017</v>
      </c>
      <c r="M10367">
        <v>9</v>
      </c>
    </row>
    <row r="10368" spans="1:13" x14ac:dyDescent="0.25">
      <c r="A10368">
        <v>845414</v>
      </c>
      <c r="B10368" t="s">
        <v>1187</v>
      </c>
      <c r="C10368" t="s">
        <v>14</v>
      </c>
      <c r="D10368" t="s">
        <v>15</v>
      </c>
      <c r="E10368" t="s">
        <v>614</v>
      </c>
      <c r="F10368" s="1">
        <v>43017.387708333335</v>
      </c>
      <c r="G10368">
        <v>8</v>
      </c>
      <c r="H10368">
        <v>2969.67</v>
      </c>
      <c r="I10368">
        <v>23757.360000000001</v>
      </c>
      <c r="J10368">
        <v>18</v>
      </c>
      <c r="K10368" t="s">
        <v>1818</v>
      </c>
      <c r="L10368">
        <v>2017</v>
      </c>
      <c r="M10368">
        <v>10</v>
      </c>
    </row>
    <row r="10369" spans="1:13" x14ac:dyDescent="0.25">
      <c r="A10369">
        <v>845414</v>
      </c>
      <c r="B10369" t="s">
        <v>1187</v>
      </c>
      <c r="C10369" t="s">
        <v>14</v>
      </c>
      <c r="D10369" t="s">
        <v>15</v>
      </c>
      <c r="E10369" t="s">
        <v>614</v>
      </c>
      <c r="F10369" s="1">
        <v>43045.407870370371</v>
      </c>
      <c r="G10369">
        <v>4</v>
      </c>
      <c r="H10369">
        <v>2969.67</v>
      </c>
      <c r="I10369">
        <v>11878.68</v>
      </c>
      <c r="J10369">
        <v>18</v>
      </c>
      <c r="K10369" t="s">
        <v>1818</v>
      </c>
      <c r="L10369">
        <v>2017</v>
      </c>
      <c r="M10369">
        <v>11</v>
      </c>
    </row>
    <row r="10370" spans="1:13" x14ac:dyDescent="0.25">
      <c r="A10370">
        <v>845414</v>
      </c>
      <c r="B10370" t="s">
        <v>1187</v>
      </c>
      <c r="C10370" t="s">
        <v>14</v>
      </c>
      <c r="D10370" t="s">
        <v>15</v>
      </c>
      <c r="E10370" t="s">
        <v>614</v>
      </c>
      <c r="F10370" s="1">
        <v>43108.42459490741</v>
      </c>
      <c r="G10370">
        <v>4</v>
      </c>
      <c r="H10370">
        <v>2969.67</v>
      </c>
      <c r="I10370">
        <v>11878.68</v>
      </c>
      <c r="J10370">
        <v>18</v>
      </c>
      <c r="K10370" t="s">
        <v>1818</v>
      </c>
      <c r="L10370">
        <v>2018</v>
      </c>
      <c r="M10370">
        <v>1</v>
      </c>
    </row>
    <row r="10371" spans="1:13" x14ac:dyDescent="0.25">
      <c r="A10371">
        <v>845414</v>
      </c>
      <c r="B10371" t="s">
        <v>1187</v>
      </c>
      <c r="C10371" t="s">
        <v>14</v>
      </c>
      <c r="D10371" t="s">
        <v>15</v>
      </c>
      <c r="E10371" t="s">
        <v>614</v>
      </c>
      <c r="F10371" s="1">
        <v>43122.370995370373</v>
      </c>
      <c r="G10371">
        <v>1</v>
      </c>
      <c r="H10371">
        <v>2990.04</v>
      </c>
      <c r="I10371">
        <v>2990.04</v>
      </c>
      <c r="J10371">
        <v>18</v>
      </c>
      <c r="K10371" t="s">
        <v>1818</v>
      </c>
      <c r="L10371">
        <v>2018</v>
      </c>
      <c r="M10371">
        <v>1</v>
      </c>
    </row>
    <row r="10372" spans="1:13" x14ac:dyDescent="0.25">
      <c r="A10372">
        <v>845414</v>
      </c>
      <c r="B10372" t="s">
        <v>1187</v>
      </c>
      <c r="C10372" t="s">
        <v>14</v>
      </c>
      <c r="D10372" t="s">
        <v>15</v>
      </c>
      <c r="E10372" t="s">
        <v>614</v>
      </c>
      <c r="F10372" s="1">
        <v>43122.370995370373</v>
      </c>
      <c r="G10372">
        <v>1</v>
      </c>
      <c r="H10372">
        <v>2995.87</v>
      </c>
      <c r="I10372">
        <v>2995.87</v>
      </c>
      <c r="J10372">
        <v>18</v>
      </c>
      <c r="K10372" t="s">
        <v>1818</v>
      </c>
      <c r="L10372">
        <v>2018</v>
      </c>
      <c r="M10372">
        <v>1</v>
      </c>
    </row>
    <row r="10373" spans="1:13" x14ac:dyDescent="0.25">
      <c r="A10373">
        <v>845414</v>
      </c>
      <c r="B10373" t="s">
        <v>1187</v>
      </c>
      <c r="C10373" t="s">
        <v>14</v>
      </c>
      <c r="D10373" t="s">
        <v>15</v>
      </c>
      <c r="E10373" t="s">
        <v>614</v>
      </c>
      <c r="F10373" s="1">
        <v>43136.399780092594</v>
      </c>
      <c r="G10373">
        <v>3</v>
      </c>
      <c r="H10373">
        <v>2969.67</v>
      </c>
      <c r="I10373">
        <v>8909.01</v>
      </c>
      <c r="J10373">
        <v>18</v>
      </c>
      <c r="K10373" t="s">
        <v>1818</v>
      </c>
      <c r="L10373">
        <v>2018</v>
      </c>
      <c r="M10373">
        <v>2</v>
      </c>
    </row>
    <row r="10374" spans="1:13" x14ac:dyDescent="0.25">
      <c r="A10374">
        <v>845414</v>
      </c>
      <c r="B10374" t="s">
        <v>1187</v>
      </c>
      <c r="C10374" t="s">
        <v>14</v>
      </c>
      <c r="D10374" t="s">
        <v>15</v>
      </c>
      <c r="E10374" t="s">
        <v>614</v>
      </c>
      <c r="F10374" s="1">
        <v>43164.393530092595</v>
      </c>
      <c r="G10374">
        <v>1</v>
      </c>
      <c r="H10374">
        <v>2969.37</v>
      </c>
      <c r="I10374">
        <v>2969.37</v>
      </c>
      <c r="J10374">
        <v>18</v>
      </c>
      <c r="K10374" t="s">
        <v>1818</v>
      </c>
      <c r="L10374">
        <v>2018</v>
      </c>
      <c r="M10374">
        <v>3</v>
      </c>
    </row>
    <row r="10375" spans="1:13" x14ac:dyDescent="0.25">
      <c r="A10375">
        <v>845414</v>
      </c>
      <c r="B10375" t="s">
        <v>1187</v>
      </c>
      <c r="C10375" t="s">
        <v>14</v>
      </c>
      <c r="D10375" t="s">
        <v>15</v>
      </c>
      <c r="E10375" t="s">
        <v>614</v>
      </c>
      <c r="F10375" s="1">
        <v>43164.393530092595</v>
      </c>
      <c r="G10375">
        <v>3</v>
      </c>
      <c r="H10375">
        <v>2969.37</v>
      </c>
      <c r="I10375">
        <v>8908.11</v>
      </c>
      <c r="J10375">
        <v>18</v>
      </c>
      <c r="K10375" t="s">
        <v>1818</v>
      </c>
      <c r="L10375">
        <v>2018</v>
      </c>
      <c r="M10375">
        <v>3</v>
      </c>
    </row>
    <row r="10376" spans="1:13" x14ac:dyDescent="0.25">
      <c r="A10376">
        <v>845414</v>
      </c>
      <c r="B10376" t="s">
        <v>1187</v>
      </c>
      <c r="C10376" t="s">
        <v>14</v>
      </c>
      <c r="D10376" t="s">
        <v>15</v>
      </c>
      <c r="E10376" t="s">
        <v>614</v>
      </c>
      <c r="F10376" s="1">
        <v>43178.348425925928</v>
      </c>
      <c r="G10376">
        <v>3</v>
      </c>
      <c r="H10376">
        <v>2969.37</v>
      </c>
      <c r="I10376">
        <v>8908.11</v>
      </c>
      <c r="J10376">
        <v>18</v>
      </c>
      <c r="K10376" t="s">
        <v>1818</v>
      </c>
      <c r="L10376">
        <v>2018</v>
      </c>
      <c r="M10376">
        <v>3</v>
      </c>
    </row>
    <row r="10377" spans="1:13" x14ac:dyDescent="0.25">
      <c r="A10377">
        <v>845414</v>
      </c>
      <c r="B10377" t="s">
        <v>1187</v>
      </c>
      <c r="C10377" t="s">
        <v>14</v>
      </c>
      <c r="D10377" t="s">
        <v>15</v>
      </c>
      <c r="E10377" t="s">
        <v>614</v>
      </c>
      <c r="F10377" s="1">
        <v>43206.57372685185</v>
      </c>
      <c r="G10377">
        <v>3</v>
      </c>
      <c r="H10377">
        <v>2969.37</v>
      </c>
      <c r="I10377">
        <v>8908.11</v>
      </c>
      <c r="J10377">
        <v>18</v>
      </c>
      <c r="K10377" t="s">
        <v>1818</v>
      </c>
      <c r="L10377">
        <v>2018</v>
      </c>
      <c r="M10377">
        <v>4</v>
      </c>
    </row>
    <row r="10378" spans="1:13" x14ac:dyDescent="0.25">
      <c r="A10378">
        <v>845414</v>
      </c>
      <c r="B10378" t="s">
        <v>1187</v>
      </c>
      <c r="C10378" t="s">
        <v>14</v>
      </c>
      <c r="D10378" t="s">
        <v>15</v>
      </c>
      <c r="E10378" t="s">
        <v>614</v>
      </c>
      <c r="F10378" s="1">
        <v>43217.373194444444</v>
      </c>
      <c r="G10378">
        <v>6</v>
      </c>
      <c r="H10378">
        <v>2969.37</v>
      </c>
      <c r="I10378">
        <v>17816.22</v>
      </c>
      <c r="J10378">
        <v>18</v>
      </c>
      <c r="K10378" t="s">
        <v>1818</v>
      </c>
      <c r="L10378">
        <v>2018</v>
      </c>
      <c r="M10378">
        <v>4</v>
      </c>
    </row>
    <row r="10379" spans="1:13" x14ac:dyDescent="0.25">
      <c r="A10379">
        <v>845414</v>
      </c>
      <c r="B10379" t="s">
        <v>1187</v>
      </c>
      <c r="C10379" t="s">
        <v>14</v>
      </c>
      <c r="D10379" t="s">
        <v>15</v>
      </c>
      <c r="E10379" t="s">
        <v>614</v>
      </c>
      <c r="F10379" s="1">
        <v>43242.362604166665</v>
      </c>
      <c r="G10379">
        <v>6</v>
      </c>
      <c r="H10379">
        <v>2969.37</v>
      </c>
      <c r="I10379">
        <v>17816.22</v>
      </c>
      <c r="J10379">
        <v>18</v>
      </c>
      <c r="K10379" t="s">
        <v>1818</v>
      </c>
      <c r="L10379">
        <v>2018</v>
      </c>
      <c r="M10379">
        <v>5</v>
      </c>
    </row>
    <row r="10380" spans="1:13" x14ac:dyDescent="0.25">
      <c r="A10380">
        <v>845414</v>
      </c>
      <c r="B10380" t="s">
        <v>1187</v>
      </c>
      <c r="C10380" t="s">
        <v>14</v>
      </c>
      <c r="D10380" t="s">
        <v>15</v>
      </c>
      <c r="E10380" t="s">
        <v>614</v>
      </c>
      <c r="F10380" s="1">
        <v>43277.431990740741</v>
      </c>
      <c r="G10380">
        <v>2</v>
      </c>
      <c r="H10380">
        <v>2995.87</v>
      </c>
      <c r="I10380">
        <v>5991.74</v>
      </c>
      <c r="J10380">
        <v>18</v>
      </c>
      <c r="K10380" t="s">
        <v>1818</v>
      </c>
      <c r="L10380">
        <v>2018</v>
      </c>
      <c r="M10380">
        <v>6</v>
      </c>
    </row>
    <row r="10381" spans="1:13" x14ac:dyDescent="0.25">
      <c r="A10381">
        <v>845414</v>
      </c>
      <c r="B10381" t="s">
        <v>1187</v>
      </c>
      <c r="C10381" t="s">
        <v>14</v>
      </c>
      <c r="D10381" t="s">
        <v>15</v>
      </c>
      <c r="E10381" t="s">
        <v>614</v>
      </c>
      <c r="F10381" s="1">
        <v>43277.431990740741</v>
      </c>
      <c r="G10381">
        <v>4</v>
      </c>
      <c r="H10381">
        <v>2995.87</v>
      </c>
      <c r="I10381">
        <v>11983.48</v>
      </c>
      <c r="J10381">
        <v>18</v>
      </c>
      <c r="K10381" t="s">
        <v>1818</v>
      </c>
      <c r="L10381">
        <v>2018</v>
      </c>
      <c r="M10381">
        <v>6</v>
      </c>
    </row>
    <row r="10382" spans="1:13" x14ac:dyDescent="0.25">
      <c r="A10382">
        <v>845414</v>
      </c>
      <c r="B10382" t="s">
        <v>1187</v>
      </c>
      <c r="C10382" t="s">
        <v>14</v>
      </c>
      <c r="D10382" t="s">
        <v>15</v>
      </c>
      <c r="E10382" t="s">
        <v>614</v>
      </c>
      <c r="F10382" s="1">
        <v>43297.364537037036</v>
      </c>
      <c r="G10382">
        <v>8</v>
      </c>
      <c r="H10382">
        <v>2995.87</v>
      </c>
      <c r="I10382">
        <v>23966.959999999999</v>
      </c>
      <c r="J10382">
        <v>18</v>
      </c>
      <c r="K10382" t="s">
        <v>1818</v>
      </c>
      <c r="L10382">
        <v>2018</v>
      </c>
      <c r="M10382">
        <v>7</v>
      </c>
    </row>
    <row r="10383" spans="1:13" x14ac:dyDescent="0.25">
      <c r="A10383">
        <v>845414</v>
      </c>
      <c r="B10383" t="s">
        <v>1187</v>
      </c>
      <c r="C10383" t="s">
        <v>14</v>
      </c>
      <c r="D10383" t="s">
        <v>15</v>
      </c>
      <c r="E10383" t="s">
        <v>614</v>
      </c>
      <c r="F10383" s="1">
        <v>43333.344594907408</v>
      </c>
      <c r="G10383">
        <v>6</v>
      </c>
      <c r="H10383">
        <v>2995.87</v>
      </c>
      <c r="I10383">
        <v>17975.22</v>
      </c>
      <c r="J10383">
        <v>18</v>
      </c>
      <c r="K10383" t="s">
        <v>1818</v>
      </c>
      <c r="L10383">
        <v>2018</v>
      </c>
      <c r="M10383">
        <v>8</v>
      </c>
    </row>
    <row r="10384" spans="1:13" x14ac:dyDescent="0.25">
      <c r="A10384">
        <v>845414</v>
      </c>
      <c r="B10384" t="s">
        <v>1187</v>
      </c>
      <c r="C10384" t="s">
        <v>14</v>
      </c>
      <c r="D10384" t="s">
        <v>15</v>
      </c>
      <c r="E10384" t="s">
        <v>614</v>
      </c>
      <c r="F10384" s="1">
        <v>43354.446087962962</v>
      </c>
      <c r="G10384">
        <v>6</v>
      </c>
      <c r="H10384">
        <v>2995.87</v>
      </c>
      <c r="I10384">
        <v>17975.22</v>
      </c>
      <c r="J10384">
        <v>18</v>
      </c>
      <c r="K10384" t="s">
        <v>1818</v>
      </c>
      <c r="L10384">
        <v>2018</v>
      </c>
      <c r="M10384">
        <v>9</v>
      </c>
    </row>
    <row r="10385" spans="1:13" x14ac:dyDescent="0.25">
      <c r="A10385">
        <v>845414</v>
      </c>
      <c r="B10385" t="s">
        <v>1187</v>
      </c>
      <c r="C10385" t="s">
        <v>14</v>
      </c>
      <c r="D10385" t="s">
        <v>15</v>
      </c>
      <c r="E10385" t="s">
        <v>614</v>
      </c>
      <c r="F10385" s="1">
        <v>43424.386724537035</v>
      </c>
      <c r="G10385">
        <v>1</v>
      </c>
      <c r="H10385">
        <v>2995.87</v>
      </c>
      <c r="I10385">
        <v>2995.87</v>
      </c>
      <c r="J10385">
        <v>18</v>
      </c>
      <c r="K10385" t="s">
        <v>1818</v>
      </c>
      <c r="L10385">
        <v>2018</v>
      </c>
      <c r="M10385">
        <v>11</v>
      </c>
    </row>
    <row r="10386" spans="1:13" x14ac:dyDescent="0.25">
      <c r="A10386">
        <v>845414</v>
      </c>
      <c r="B10386" t="s">
        <v>1187</v>
      </c>
      <c r="C10386" t="s">
        <v>14</v>
      </c>
      <c r="D10386" t="s">
        <v>15</v>
      </c>
      <c r="E10386" t="s">
        <v>614</v>
      </c>
      <c r="F10386" s="1">
        <v>43445.398159722223</v>
      </c>
      <c r="G10386">
        <v>4</v>
      </c>
      <c r="H10386">
        <v>2995.87</v>
      </c>
      <c r="I10386">
        <v>11983.48</v>
      </c>
      <c r="J10386">
        <v>18</v>
      </c>
      <c r="K10386" t="s">
        <v>1818</v>
      </c>
      <c r="L10386">
        <v>2018</v>
      </c>
      <c r="M10386">
        <v>12</v>
      </c>
    </row>
    <row r="10387" spans="1:13" x14ac:dyDescent="0.25">
      <c r="A10387">
        <v>845414</v>
      </c>
      <c r="B10387" t="s">
        <v>1187</v>
      </c>
      <c r="C10387" t="s">
        <v>14</v>
      </c>
      <c r="D10387" t="s">
        <v>15</v>
      </c>
      <c r="E10387" t="s">
        <v>614</v>
      </c>
      <c r="F10387" s="1">
        <v>43472.513101851851</v>
      </c>
      <c r="G10387">
        <v>4</v>
      </c>
      <c r="H10387">
        <v>2995.87</v>
      </c>
      <c r="I10387">
        <v>11983.48</v>
      </c>
      <c r="J10387">
        <v>18</v>
      </c>
      <c r="K10387" t="s">
        <v>1818</v>
      </c>
      <c r="L10387">
        <v>2019</v>
      </c>
      <c r="M10387">
        <v>1</v>
      </c>
    </row>
    <row r="10388" spans="1:13" x14ac:dyDescent="0.25">
      <c r="A10388">
        <v>845414</v>
      </c>
      <c r="B10388" t="s">
        <v>1187</v>
      </c>
      <c r="C10388" t="s">
        <v>14</v>
      </c>
      <c r="D10388" t="s">
        <v>15</v>
      </c>
      <c r="E10388" t="s">
        <v>614</v>
      </c>
      <c r="F10388" s="1">
        <v>43507.396817129629</v>
      </c>
      <c r="G10388">
        <v>1</v>
      </c>
      <c r="H10388">
        <v>2995.87</v>
      </c>
      <c r="I10388">
        <v>2995.87</v>
      </c>
      <c r="J10388">
        <v>18</v>
      </c>
      <c r="K10388" t="s">
        <v>1818</v>
      </c>
      <c r="L10388">
        <v>2019</v>
      </c>
      <c r="M10388">
        <v>2</v>
      </c>
    </row>
    <row r="10389" spans="1:13" x14ac:dyDescent="0.25">
      <c r="A10389">
        <v>845414</v>
      </c>
      <c r="B10389" t="s">
        <v>1187</v>
      </c>
      <c r="C10389" t="s">
        <v>14</v>
      </c>
      <c r="D10389" t="s">
        <v>15</v>
      </c>
      <c r="E10389" t="s">
        <v>614</v>
      </c>
      <c r="F10389" s="1">
        <v>43550.38616898148</v>
      </c>
      <c r="G10389">
        <v>1</v>
      </c>
      <c r="H10389">
        <v>2995.87</v>
      </c>
      <c r="I10389">
        <v>2995.87</v>
      </c>
      <c r="J10389">
        <v>18</v>
      </c>
      <c r="K10389" t="s">
        <v>1818</v>
      </c>
      <c r="L10389">
        <v>2019</v>
      </c>
      <c r="M10389">
        <v>3</v>
      </c>
    </row>
    <row r="10390" spans="1:13" x14ac:dyDescent="0.25">
      <c r="A10390">
        <v>845414</v>
      </c>
      <c r="B10390" t="s">
        <v>1187</v>
      </c>
      <c r="C10390" t="s">
        <v>14</v>
      </c>
      <c r="D10390" t="s">
        <v>15</v>
      </c>
      <c r="E10390" t="s">
        <v>614</v>
      </c>
      <c r="F10390" s="1">
        <v>43584.463483796295</v>
      </c>
      <c r="G10390">
        <v>2</v>
      </c>
      <c r="H10390">
        <v>2995.87</v>
      </c>
      <c r="I10390">
        <v>5991.74</v>
      </c>
      <c r="J10390">
        <v>18</v>
      </c>
      <c r="K10390" t="s">
        <v>1818</v>
      </c>
      <c r="L10390">
        <v>2019</v>
      </c>
      <c r="M10390">
        <v>4</v>
      </c>
    </row>
    <row r="10391" spans="1:13" x14ac:dyDescent="0.25">
      <c r="A10391">
        <v>845414</v>
      </c>
      <c r="B10391" t="s">
        <v>1187</v>
      </c>
      <c r="C10391" t="s">
        <v>14</v>
      </c>
      <c r="D10391" t="s">
        <v>15</v>
      </c>
      <c r="E10391" t="s">
        <v>614</v>
      </c>
      <c r="F10391" s="1">
        <v>43619.610208333332</v>
      </c>
      <c r="G10391">
        <v>2</v>
      </c>
      <c r="H10391">
        <v>2995.87</v>
      </c>
      <c r="I10391">
        <v>5991.74</v>
      </c>
      <c r="J10391">
        <v>18</v>
      </c>
      <c r="K10391" t="s">
        <v>1818</v>
      </c>
      <c r="L10391">
        <v>2019</v>
      </c>
      <c r="M10391">
        <v>6</v>
      </c>
    </row>
    <row r="10392" spans="1:13" x14ac:dyDescent="0.25">
      <c r="A10392">
        <v>845414</v>
      </c>
      <c r="B10392" t="s">
        <v>1187</v>
      </c>
      <c r="C10392" t="s">
        <v>14</v>
      </c>
      <c r="D10392" t="s">
        <v>15</v>
      </c>
      <c r="E10392" t="s">
        <v>614</v>
      </c>
      <c r="F10392" s="1">
        <v>43640.411805555559</v>
      </c>
      <c r="G10392">
        <v>1</v>
      </c>
      <c r="H10392">
        <v>2995.87</v>
      </c>
      <c r="I10392">
        <v>2995.87</v>
      </c>
      <c r="J10392">
        <v>18</v>
      </c>
      <c r="K10392" t="s">
        <v>1818</v>
      </c>
      <c r="L10392">
        <v>2019</v>
      </c>
      <c r="M10392">
        <v>6</v>
      </c>
    </row>
    <row r="10393" spans="1:13" x14ac:dyDescent="0.25">
      <c r="A10393">
        <v>845414</v>
      </c>
      <c r="B10393" t="s">
        <v>1187</v>
      </c>
      <c r="C10393" t="s">
        <v>14</v>
      </c>
      <c r="D10393" t="s">
        <v>15</v>
      </c>
      <c r="E10393" t="s">
        <v>614</v>
      </c>
      <c r="F10393" s="1">
        <v>43669.365277777775</v>
      </c>
      <c r="G10393">
        <v>4</v>
      </c>
      <c r="H10393">
        <v>2995.87</v>
      </c>
      <c r="I10393">
        <v>11983.48</v>
      </c>
      <c r="J10393">
        <v>18</v>
      </c>
      <c r="K10393" t="s">
        <v>1818</v>
      </c>
      <c r="L10393">
        <v>2019</v>
      </c>
      <c r="M10393">
        <v>7</v>
      </c>
    </row>
    <row r="10394" spans="1:13" x14ac:dyDescent="0.25">
      <c r="A10394">
        <v>845414</v>
      </c>
      <c r="B10394" t="s">
        <v>1187</v>
      </c>
      <c r="C10394" t="s">
        <v>14</v>
      </c>
      <c r="D10394" t="s">
        <v>15</v>
      </c>
      <c r="E10394" t="s">
        <v>614</v>
      </c>
      <c r="F10394" s="1">
        <v>43682.434629629628</v>
      </c>
      <c r="G10394">
        <v>2</v>
      </c>
      <c r="H10394">
        <v>2995.87</v>
      </c>
      <c r="I10394">
        <v>5991.74</v>
      </c>
      <c r="J10394">
        <v>18</v>
      </c>
      <c r="K10394" t="s">
        <v>1818</v>
      </c>
      <c r="L10394">
        <v>2019</v>
      </c>
      <c r="M10394">
        <v>8</v>
      </c>
    </row>
    <row r="10395" spans="1:13" x14ac:dyDescent="0.25">
      <c r="A10395">
        <v>845414</v>
      </c>
      <c r="B10395" t="s">
        <v>1187</v>
      </c>
      <c r="C10395" t="s">
        <v>14</v>
      </c>
      <c r="D10395" t="s">
        <v>15</v>
      </c>
      <c r="E10395" t="s">
        <v>614</v>
      </c>
      <c r="F10395" s="1">
        <v>43703.421412037038</v>
      </c>
      <c r="G10395">
        <v>2</v>
      </c>
      <c r="H10395">
        <v>2995.87</v>
      </c>
      <c r="I10395">
        <v>5991.74</v>
      </c>
      <c r="J10395">
        <v>18</v>
      </c>
      <c r="K10395" t="s">
        <v>1818</v>
      </c>
      <c r="L10395">
        <v>2019</v>
      </c>
      <c r="M10395">
        <v>8</v>
      </c>
    </row>
    <row r="10396" spans="1:13" x14ac:dyDescent="0.25">
      <c r="A10396">
        <v>845414</v>
      </c>
      <c r="B10396" t="s">
        <v>1187</v>
      </c>
      <c r="C10396" t="s">
        <v>14</v>
      </c>
      <c r="D10396" t="s">
        <v>15</v>
      </c>
      <c r="E10396" t="s">
        <v>614</v>
      </c>
      <c r="F10396" s="1">
        <v>43717.365023148152</v>
      </c>
      <c r="G10396">
        <v>2</v>
      </c>
      <c r="H10396">
        <v>2995.87</v>
      </c>
      <c r="I10396">
        <v>5991.74</v>
      </c>
      <c r="J10396">
        <v>18</v>
      </c>
      <c r="K10396" t="s">
        <v>1818</v>
      </c>
      <c r="L10396">
        <v>2019</v>
      </c>
      <c r="M10396">
        <v>9</v>
      </c>
    </row>
    <row r="10397" spans="1:13" x14ac:dyDescent="0.25">
      <c r="A10397">
        <v>845414</v>
      </c>
      <c r="B10397" t="s">
        <v>1187</v>
      </c>
      <c r="C10397" t="s">
        <v>14</v>
      </c>
      <c r="D10397" t="s">
        <v>15</v>
      </c>
      <c r="E10397" t="s">
        <v>614</v>
      </c>
      <c r="F10397" s="1">
        <v>43732.378599537034</v>
      </c>
      <c r="G10397">
        <v>3</v>
      </c>
      <c r="H10397">
        <v>2995.87</v>
      </c>
      <c r="I10397">
        <v>8987.61</v>
      </c>
      <c r="J10397">
        <v>18</v>
      </c>
      <c r="K10397" t="s">
        <v>1818</v>
      </c>
      <c r="L10397">
        <v>2019</v>
      </c>
      <c r="M10397">
        <v>9</v>
      </c>
    </row>
    <row r="10398" spans="1:13" x14ac:dyDescent="0.25">
      <c r="A10398">
        <v>845414</v>
      </c>
      <c r="B10398" t="s">
        <v>1187</v>
      </c>
      <c r="C10398" t="s">
        <v>14</v>
      </c>
      <c r="D10398" t="s">
        <v>15</v>
      </c>
      <c r="E10398" t="s">
        <v>614</v>
      </c>
      <c r="F10398" s="1">
        <v>43753.373206018521</v>
      </c>
      <c r="G10398">
        <v>4</v>
      </c>
      <c r="H10398">
        <v>2995.87</v>
      </c>
      <c r="I10398">
        <v>11983.48</v>
      </c>
      <c r="J10398">
        <v>18</v>
      </c>
      <c r="K10398" t="s">
        <v>1818</v>
      </c>
      <c r="L10398">
        <v>2019</v>
      </c>
      <c r="M10398">
        <v>10</v>
      </c>
    </row>
    <row r="10399" spans="1:13" x14ac:dyDescent="0.25">
      <c r="A10399">
        <v>845414</v>
      </c>
      <c r="B10399" t="s">
        <v>1187</v>
      </c>
      <c r="C10399" t="s">
        <v>14</v>
      </c>
      <c r="D10399" t="s">
        <v>15</v>
      </c>
      <c r="E10399" t="s">
        <v>614</v>
      </c>
      <c r="F10399" s="1">
        <v>43774.417986111112</v>
      </c>
      <c r="G10399">
        <v>3</v>
      </c>
      <c r="H10399">
        <v>2995.87</v>
      </c>
      <c r="I10399">
        <v>8987.61</v>
      </c>
      <c r="J10399">
        <v>18</v>
      </c>
      <c r="K10399" t="s">
        <v>1818</v>
      </c>
      <c r="L10399">
        <v>2019</v>
      </c>
      <c r="M10399">
        <v>11</v>
      </c>
    </row>
    <row r="10400" spans="1:13" x14ac:dyDescent="0.25">
      <c r="A10400">
        <v>845414</v>
      </c>
      <c r="B10400" t="s">
        <v>1187</v>
      </c>
      <c r="C10400" t="s">
        <v>14</v>
      </c>
      <c r="D10400" t="s">
        <v>15</v>
      </c>
      <c r="E10400" t="s">
        <v>614</v>
      </c>
      <c r="F10400" s="1">
        <v>43802.53564814815</v>
      </c>
      <c r="G10400">
        <v>8</v>
      </c>
      <c r="H10400">
        <v>2995.87</v>
      </c>
      <c r="I10400">
        <v>23966.959999999999</v>
      </c>
      <c r="J10400">
        <v>18</v>
      </c>
      <c r="K10400" t="s">
        <v>1818</v>
      </c>
      <c r="L10400">
        <v>2019</v>
      </c>
      <c r="M10400">
        <v>12</v>
      </c>
    </row>
    <row r="10401" spans="1:13" x14ac:dyDescent="0.25">
      <c r="A10401">
        <v>845414</v>
      </c>
      <c r="B10401" t="s">
        <v>1187</v>
      </c>
      <c r="C10401" t="s">
        <v>14</v>
      </c>
      <c r="D10401" t="s">
        <v>15</v>
      </c>
      <c r="E10401" t="s">
        <v>614</v>
      </c>
      <c r="F10401" s="1">
        <v>43816.438657407409</v>
      </c>
      <c r="G10401">
        <v>1</v>
      </c>
      <c r="H10401">
        <v>2995.87</v>
      </c>
      <c r="I10401">
        <v>2995.87</v>
      </c>
      <c r="J10401">
        <v>18</v>
      </c>
      <c r="K10401" t="s">
        <v>1818</v>
      </c>
      <c r="L10401">
        <v>2019</v>
      </c>
      <c r="M10401">
        <v>12</v>
      </c>
    </row>
    <row r="10402" spans="1:13" x14ac:dyDescent="0.25">
      <c r="A10402">
        <v>845414</v>
      </c>
      <c r="B10402" t="s">
        <v>1187</v>
      </c>
      <c r="C10402" t="s">
        <v>14</v>
      </c>
      <c r="D10402" t="s">
        <v>15</v>
      </c>
      <c r="E10402" t="s">
        <v>614</v>
      </c>
      <c r="F10402" s="1">
        <v>43816.560659722221</v>
      </c>
      <c r="G10402">
        <v>1</v>
      </c>
      <c r="H10402">
        <v>2995.87</v>
      </c>
      <c r="I10402">
        <v>2995.87</v>
      </c>
      <c r="J10402">
        <v>18</v>
      </c>
      <c r="K10402" t="s">
        <v>1818</v>
      </c>
      <c r="L10402">
        <v>2019</v>
      </c>
      <c r="M10402">
        <v>12</v>
      </c>
    </row>
    <row r="10403" spans="1:13" x14ac:dyDescent="0.25">
      <c r="A10403">
        <v>845134</v>
      </c>
      <c r="B10403" t="s">
        <v>1825</v>
      </c>
      <c r="C10403" t="s">
        <v>14</v>
      </c>
      <c r="D10403" t="s">
        <v>15</v>
      </c>
      <c r="E10403" t="s">
        <v>614</v>
      </c>
      <c r="F10403" s="1">
        <v>42779.369560185187</v>
      </c>
      <c r="G10403">
        <v>3</v>
      </c>
      <c r="H10403">
        <v>3711.94</v>
      </c>
      <c r="I10403">
        <v>11135.82</v>
      </c>
      <c r="J10403">
        <v>18</v>
      </c>
      <c r="K10403" t="s">
        <v>1818</v>
      </c>
      <c r="L10403">
        <v>2017</v>
      </c>
      <c r="M10403">
        <v>2</v>
      </c>
    </row>
    <row r="10404" spans="1:13" x14ac:dyDescent="0.25">
      <c r="A10404">
        <v>845134</v>
      </c>
      <c r="B10404" t="s">
        <v>1825</v>
      </c>
      <c r="C10404" t="s">
        <v>14</v>
      </c>
      <c r="D10404" t="s">
        <v>15</v>
      </c>
      <c r="E10404" t="s">
        <v>614</v>
      </c>
      <c r="F10404" s="1">
        <v>42779.369560185187</v>
      </c>
      <c r="G10404">
        <v>7</v>
      </c>
      <c r="H10404">
        <v>3711.94</v>
      </c>
      <c r="I10404">
        <v>25983.58</v>
      </c>
      <c r="J10404">
        <v>18</v>
      </c>
      <c r="K10404" t="s">
        <v>1818</v>
      </c>
      <c r="L10404">
        <v>2017</v>
      </c>
      <c r="M10404">
        <v>2</v>
      </c>
    </row>
    <row r="10405" spans="1:13" x14ac:dyDescent="0.25">
      <c r="A10405">
        <v>845134</v>
      </c>
      <c r="B10405" t="s">
        <v>1825</v>
      </c>
      <c r="C10405" t="s">
        <v>14</v>
      </c>
      <c r="D10405" t="s">
        <v>15</v>
      </c>
      <c r="E10405" t="s">
        <v>614</v>
      </c>
      <c r="F10405" s="1">
        <v>42860.420752314814</v>
      </c>
      <c r="G10405">
        <v>6</v>
      </c>
      <c r="H10405">
        <v>3737.4</v>
      </c>
      <c r="I10405">
        <v>22424.400000000001</v>
      </c>
      <c r="J10405">
        <v>18</v>
      </c>
      <c r="K10405" t="s">
        <v>1818</v>
      </c>
      <c r="L10405">
        <v>2017</v>
      </c>
      <c r="M10405">
        <v>5</v>
      </c>
    </row>
    <row r="10406" spans="1:13" x14ac:dyDescent="0.25">
      <c r="A10406">
        <v>845134</v>
      </c>
      <c r="B10406" t="s">
        <v>1825</v>
      </c>
      <c r="C10406" t="s">
        <v>14</v>
      </c>
      <c r="D10406" t="s">
        <v>15</v>
      </c>
      <c r="E10406" t="s">
        <v>614</v>
      </c>
      <c r="F10406" s="1">
        <v>42891.407638888886</v>
      </c>
      <c r="G10406">
        <v>6</v>
      </c>
      <c r="H10406">
        <v>3711.94</v>
      </c>
      <c r="I10406">
        <v>22271.64</v>
      </c>
      <c r="J10406">
        <v>18</v>
      </c>
      <c r="K10406" t="s">
        <v>1818</v>
      </c>
      <c r="L10406">
        <v>2017</v>
      </c>
      <c r="M10406">
        <v>6</v>
      </c>
    </row>
    <row r="10407" spans="1:13" x14ac:dyDescent="0.25">
      <c r="A10407">
        <v>845134</v>
      </c>
      <c r="B10407" t="s">
        <v>1825</v>
      </c>
      <c r="C10407" t="s">
        <v>14</v>
      </c>
      <c r="D10407" t="s">
        <v>15</v>
      </c>
      <c r="E10407" t="s">
        <v>614</v>
      </c>
      <c r="F10407" s="1">
        <v>42975.334907407407</v>
      </c>
      <c r="G10407">
        <v>2</v>
      </c>
      <c r="H10407">
        <v>3711.94</v>
      </c>
      <c r="I10407">
        <v>7423.88</v>
      </c>
      <c r="J10407">
        <v>18</v>
      </c>
      <c r="K10407" t="s">
        <v>1818</v>
      </c>
      <c r="L10407">
        <v>2017</v>
      </c>
      <c r="M10407">
        <v>8</v>
      </c>
    </row>
    <row r="10408" spans="1:13" x14ac:dyDescent="0.25">
      <c r="A10408">
        <v>845134</v>
      </c>
      <c r="B10408" t="s">
        <v>1825</v>
      </c>
      <c r="C10408" t="s">
        <v>14</v>
      </c>
      <c r="D10408" t="s">
        <v>15</v>
      </c>
      <c r="E10408" t="s">
        <v>614</v>
      </c>
      <c r="F10408" s="1">
        <v>42989.398136574076</v>
      </c>
      <c r="G10408">
        <v>6</v>
      </c>
      <c r="H10408">
        <v>3711.94</v>
      </c>
      <c r="I10408">
        <v>22271.64</v>
      </c>
      <c r="J10408">
        <v>18</v>
      </c>
      <c r="K10408" t="s">
        <v>1818</v>
      </c>
      <c r="L10408">
        <v>2017</v>
      </c>
      <c r="M10408">
        <v>9</v>
      </c>
    </row>
    <row r="10409" spans="1:13" x14ac:dyDescent="0.25">
      <c r="A10409">
        <v>845134</v>
      </c>
      <c r="B10409" t="s">
        <v>1825</v>
      </c>
      <c r="C10409" t="s">
        <v>14</v>
      </c>
      <c r="D10409" t="s">
        <v>15</v>
      </c>
      <c r="E10409" t="s">
        <v>614</v>
      </c>
      <c r="F10409" s="1">
        <v>42989.398136574076</v>
      </c>
      <c r="G10409">
        <v>1</v>
      </c>
      <c r="H10409">
        <v>3744.69</v>
      </c>
      <c r="I10409">
        <v>3744.69</v>
      </c>
      <c r="J10409">
        <v>18</v>
      </c>
      <c r="K10409" t="s">
        <v>1818</v>
      </c>
      <c r="L10409">
        <v>2017</v>
      </c>
      <c r="M10409">
        <v>9</v>
      </c>
    </row>
    <row r="10410" spans="1:13" x14ac:dyDescent="0.25">
      <c r="A10410">
        <v>845134</v>
      </c>
      <c r="B10410" t="s">
        <v>1825</v>
      </c>
      <c r="C10410" t="s">
        <v>14</v>
      </c>
      <c r="D10410" t="s">
        <v>15</v>
      </c>
      <c r="E10410" t="s">
        <v>614</v>
      </c>
      <c r="F10410" s="1">
        <v>43017.317604166667</v>
      </c>
      <c r="G10410">
        <v>6</v>
      </c>
      <c r="H10410">
        <v>3737.4</v>
      </c>
      <c r="I10410">
        <v>22424.400000000001</v>
      </c>
      <c r="J10410">
        <v>18</v>
      </c>
      <c r="K10410" t="s">
        <v>1818</v>
      </c>
      <c r="L10410">
        <v>2017</v>
      </c>
      <c r="M10410">
        <v>10</v>
      </c>
    </row>
    <row r="10411" spans="1:13" x14ac:dyDescent="0.25">
      <c r="A10411">
        <v>845134</v>
      </c>
      <c r="B10411" t="s">
        <v>1825</v>
      </c>
      <c r="C10411" t="s">
        <v>14</v>
      </c>
      <c r="D10411" t="s">
        <v>15</v>
      </c>
      <c r="E10411" t="s">
        <v>614</v>
      </c>
      <c r="F10411" s="1">
        <v>43017.317604166667</v>
      </c>
      <c r="G10411">
        <v>2</v>
      </c>
      <c r="H10411">
        <v>3744.69</v>
      </c>
      <c r="I10411">
        <v>7489.38</v>
      </c>
      <c r="J10411">
        <v>18</v>
      </c>
      <c r="K10411" t="s">
        <v>1818</v>
      </c>
      <c r="L10411">
        <v>2017</v>
      </c>
      <c r="M10411">
        <v>10</v>
      </c>
    </row>
    <row r="10412" spans="1:13" x14ac:dyDescent="0.25">
      <c r="A10412">
        <v>845134</v>
      </c>
      <c r="B10412" t="s">
        <v>1825</v>
      </c>
      <c r="C10412" t="s">
        <v>14</v>
      </c>
      <c r="D10412" t="s">
        <v>15</v>
      </c>
      <c r="E10412" t="s">
        <v>614</v>
      </c>
      <c r="F10412" s="1">
        <v>43108.42459490741</v>
      </c>
      <c r="G10412">
        <v>5</v>
      </c>
      <c r="H10412">
        <v>3711.94</v>
      </c>
      <c r="I10412">
        <v>18559.7</v>
      </c>
      <c r="J10412">
        <v>18</v>
      </c>
      <c r="K10412" t="s">
        <v>1818</v>
      </c>
      <c r="L10412">
        <v>2018</v>
      </c>
      <c r="M10412">
        <v>1</v>
      </c>
    </row>
    <row r="10413" spans="1:13" x14ac:dyDescent="0.25">
      <c r="A10413">
        <v>845134</v>
      </c>
      <c r="B10413" t="s">
        <v>1825</v>
      </c>
      <c r="C10413" t="s">
        <v>14</v>
      </c>
      <c r="D10413" t="s">
        <v>15</v>
      </c>
      <c r="E10413" t="s">
        <v>614</v>
      </c>
      <c r="F10413" s="1">
        <v>43122.370995370373</v>
      </c>
      <c r="G10413">
        <v>1</v>
      </c>
      <c r="H10413">
        <v>3737.4</v>
      </c>
      <c r="I10413">
        <v>3737.4</v>
      </c>
      <c r="J10413">
        <v>18</v>
      </c>
      <c r="K10413" t="s">
        <v>1818</v>
      </c>
      <c r="L10413">
        <v>2018</v>
      </c>
      <c r="M10413">
        <v>1</v>
      </c>
    </row>
    <row r="10414" spans="1:13" x14ac:dyDescent="0.25">
      <c r="A10414">
        <v>845134</v>
      </c>
      <c r="B10414" t="s">
        <v>1825</v>
      </c>
      <c r="C10414" t="s">
        <v>14</v>
      </c>
      <c r="D10414" t="s">
        <v>15</v>
      </c>
      <c r="E10414" t="s">
        <v>614</v>
      </c>
      <c r="F10414" s="1">
        <v>43122.370995370373</v>
      </c>
      <c r="G10414">
        <v>1</v>
      </c>
      <c r="H10414">
        <v>3744.69</v>
      </c>
      <c r="I10414">
        <v>3744.69</v>
      </c>
      <c r="J10414">
        <v>18</v>
      </c>
      <c r="K10414" t="s">
        <v>1818</v>
      </c>
      <c r="L10414">
        <v>2018</v>
      </c>
      <c r="M10414">
        <v>1</v>
      </c>
    </row>
    <row r="10415" spans="1:13" x14ac:dyDescent="0.25">
      <c r="A10415">
        <v>845134</v>
      </c>
      <c r="B10415" t="s">
        <v>1825</v>
      </c>
      <c r="C10415" t="s">
        <v>14</v>
      </c>
      <c r="D10415" t="s">
        <v>15</v>
      </c>
      <c r="E10415" t="s">
        <v>614</v>
      </c>
      <c r="F10415" s="1">
        <v>43136.399780092594</v>
      </c>
      <c r="G10415">
        <v>6</v>
      </c>
      <c r="H10415">
        <v>3711.94</v>
      </c>
      <c r="I10415">
        <v>22271.64</v>
      </c>
      <c r="J10415">
        <v>18</v>
      </c>
      <c r="K10415" t="s">
        <v>1818</v>
      </c>
      <c r="L10415">
        <v>2018</v>
      </c>
      <c r="M10415">
        <v>2</v>
      </c>
    </row>
    <row r="10416" spans="1:13" x14ac:dyDescent="0.25">
      <c r="A10416">
        <v>845134</v>
      </c>
      <c r="B10416" t="s">
        <v>1825</v>
      </c>
      <c r="C10416" t="s">
        <v>14</v>
      </c>
      <c r="D10416" t="s">
        <v>15</v>
      </c>
      <c r="E10416" t="s">
        <v>614</v>
      </c>
      <c r="F10416" s="1">
        <v>43178.348425925928</v>
      </c>
      <c r="G10416">
        <v>2</v>
      </c>
      <c r="H10416">
        <v>3711.58</v>
      </c>
      <c r="I10416">
        <v>7423.16</v>
      </c>
      <c r="J10416">
        <v>18</v>
      </c>
      <c r="K10416" t="s">
        <v>1818</v>
      </c>
      <c r="L10416">
        <v>2018</v>
      </c>
      <c r="M10416">
        <v>3</v>
      </c>
    </row>
    <row r="10417" spans="1:13" x14ac:dyDescent="0.25">
      <c r="A10417">
        <v>845134</v>
      </c>
      <c r="B10417" t="s">
        <v>1825</v>
      </c>
      <c r="C10417" t="s">
        <v>14</v>
      </c>
      <c r="D10417" t="s">
        <v>15</v>
      </c>
      <c r="E10417" t="s">
        <v>614</v>
      </c>
      <c r="F10417" s="1">
        <v>43178.348425925928</v>
      </c>
      <c r="G10417">
        <v>2</v>
      </c>
      <c r="H10417">
        <v>3711.58</v>
      </c>
      <c r="I10417">
        <v>7423.16</v>
      </c>
      <c r="J10417">
        <v>18</v>
      </c>
      <c r="K10417" t="s">
        <v>1818</v>
      </c>
      <c r="L10417">
        <v>2018</v>
      </c>
      <c r="M10417">
        <v>3</v>
      </c>
    </row>
    <row r="10418" spans="1:13" x14ac:dyDescent="0.25">
      <c r="A10418">
        <v>845134</v>
      </c>
      <c r="B10418" t="s">
        <v>1825</v>
      </c>
      <c r="C10418" t="s">
        <v>14</v>
      </c>
      <c r="D10418" t="s">
        <v>15</v>
      </c>
      <c r="E10418" t="s">
        <v>614</v>
      </c>
      <c r="F10418" s="1">
        <v>43206.57372685185</v>
      </c>
      <c r="G10418">
        <v>1</v>
      </c>
      <c r="H10418">
        <v>3711.58</v>
      </c>
      <c r="I10418">
        <v>3711.58</v>
      </c>
      <c r="J10418">
        <v>18</v>
      </c>
      <c r="K10418" t="s">
        <v>1818</v>
      </c>
      <c r="L10418">
        <v>2018</v>
      </c>
      <c r="M10418">
        <v>4</v>
      </c>
    </row>
    <row r="10419" spans="1:13" x14ac:dyDescent="0.25">
      <c r="A10419">
        <v>845134</v>
      </c>
      <c r="B10419" t="s">
        <v>1825</v>
      </c>
      <c r="C10419" t="s">
        <v>14</v>
      </c>
      <c r="D10419" t="s">
        <v>15</v>
      </c>
      <c r="E10419" t="s">
        <v>614</v>
      </c>
      <c r="F10419" s="1">
        <v>43207.462337962963</v>
      </c>
      <c r="G10419">
        <v>2</v>
      </c>
      <c r="H10419">
        <v>3711.94</v>
      </c>
      <c r="I10419">
        <v>7423.88</v>
      </c>
      <c r="J10419">
        <v>18</v>
      </c>
      <c r="K10419" t="s">
        <v>1818</v>
      </c>
      <c r="L10419">
        <v>2018</v>
      </c>
      <c r="M10419">
        <v>4</v>
      </c>
    </row>
    <row r="10420" spans="1:13" x14ac:dyDescent="0.25">
      <c r="A10420">
        <v>845134</v>
      </c>
      <c r="B10420" t="s">
        <v>1825</v>
      </c>
      <c r="C10420" t="s">
        <v>14</v>
      </c>
      <c r="D10420" t="s">
        <v>15</v>
      </c>
      <c r="E10420" t="s">
        <v>614</v>
      </c>
      <c r="F10420" s="1">
        <v>43217.373194444444</v>
      </c>
      <c r="G10420">
        <v>6</v>
      </c>
      <c r="H10420">
        <v>3711.58</v>
      </c>
      <c r="I10420">
        <v>22269.48</v>
      </c>
      <c r="J10420">
        <v>18</v>
      </c>
      <c r="K10420" t="s">
        <v>1818</v>
      </c>
      <c r="L10420">
        <v>2018</v>
      </c>
      <c r="M10420">
        <v>4</v>
      </c>
    </row>
    <row r="10421" spans="1:13" x14ac:dyDescent="0.25">
      <c r="A10421">
        <v>845134</v>
      </c>
      <c r="B10421" t="s">
        <v>1825</v>
      </c>
      <c r="C10421" t="s">
        <v>14</v>
      </c>
      <c r="D10421" t="s">
        <v>15</v>
      </c>
      <c r="E10421" t="s">
        <v>614</v>
      </c>
      <c r="F10421" s="1">
        <v>43242.362604166665</v>
      </c>
      <c r="G10421">
        <v>2</v>
      </c>
      <c r="H10421">
        <v>3711.58</v>
      </c>
      <c r="I10421">
        <v>7423.16</v>
      </c>
      <c r="J10421">
        <v>18</v>
      </c>
      <c r="K10421" t="s">
        <v>1818</v>
      </c>
      <c r="L10421">
        <v>2018</v>
      </c>
      <c r="M10421">
        <v>5</v>
      </c>
    </row>
    <row r="10422" spans="1:13" x14ac:dyDescent="0.25">
      <c r="A10422">
        <v>845134</v>
      </c>
      <c r="B10422" t="s">
        <v>1825</v>
      </c>
      <c r="C10422" t="s">
        <v>14</v>
      </c>
      <c r="D10422" t="s">
        <v>15</v>
      </c>
      <c r="E10422" t="s">
        <v>614</v>
      </c>
      <c r="F10422" s="1">
        <v>43276.42628472222</v>
      </c>
      <c r="G10422">
        <v>1</v>
      </c>
      <c r="H10422">
        <v>3711.58</v>
      </c>
      <c r="I10422">
        <v>3711.58</v>
      </c>
      <c r="J10422">
        <v>18</v>
      </c>
      <c r="K10422" t="s">
        <v>1818</v>
      </c>
      <c r="L10422">
        <v>2018</v>
      </c>
      <c r="M10422">
        <v>6</v>
      </c>
    </row>
    <row r="10423" spans="1:13" x14ac:dyDescent="0.25">
      <c r="A10423">
        <v>845134</v>
      </c>
      <c r="B10423" t="s">
        <v>1825</v>
      </c>
      <c r="C10423" t="s">
        <v>14</v>
      </c>
      <c r="D10423" t="s">
        <v>15</v>
      </c>
      <c r="E10423" t="s">
        <v>614</v>
      </c>
      <c r="F10423" s="1">
        <v>43276.42628472222</v>
      </c>
      <c r="G10423">
        <v>4</v>
      </c>
      <c r="H10423">
        <v>3711.58</v>
      </c>
      <c r="I10423">
        <v>14846.32</v>
      </c>
      <c r="J10423">
        <v>18</v>
      </c>
      <c r="K10423" t="s">
        <v>1818</v>
      </c>
      <c r="L10423">
        <v>2018</v>
      </c>
      <c r="M10423">
        <v>6</v>
      </c>
    </row>
    <row r="10424" spans="1:13" x14ac:dyDescent="0.25">
      <c r="A10424">
        <v>845134</v>
      </c>
      <c r="B10424" t="s">
        <v>1825</v>
      </c>
      <c r="C10424" t="s">
        <v>14</v>
      </c>
      <c r="D10424" t="s">
        <v>15</v>
      </c>
      <c r="E10424" t="s">
        <v>614</v>
      </c>
      <c r="F10424" s="1">
        <v>43318.432650462964</v>
      </c>
      <c r="G10424">
        <v>4</v>
      </c>
      <c r="H10424">
        <v>3744.69</v>
      </c>
      <c r="I10424">
        <v>14978.76</v>
      </c>
      <c r="J10424">
        <v>18</v>
      </c>
      <c r="K10424" t="s">
        <v>1818</v>
      </c>
      <c r="L10424">
        <v>2018</v>
      </c>
      <c r="M10424">
        <v>8</v>
      </c>
    </row>
    <row r="10425" spans="1:13" x14ac:dyDescent="0.25">
      <c r="A10425">
        <v>845134</v>
      </c>
      <c r="B10425" t="s">
        <v>1825</v>
      </c>
      <c r="C10425" t="s">
        <v>14</v>
      </c>
      <c r="D10425" t="s">
        <v>15</v>
      </c>
      <c r="E10425" t="s">
        <v>614</v>
      </c>
      <c r="F10425" s="1">
        <v>43333.344594907408</v>
      </c>
      <c r="G10425">
        <v>4</v>
      </c>
      <c r="H10425">
        <v>3744.69</v>
      </c>
      <c r="I10425">
        <v>14978.76</v>
      </c>
      <c r="J10425">
        <v>18</v>
      </c>
      <c r="K10425" t="s">
        <v>1818</v>
      </c>
      <c r="L10425">
        <v>2018</v>
      </c>
      <c r="M10425">
        <v>8</v>
      </c>
    </row>
    <row r="10426" spans="1:13" x14ac:dyDescent="0.25">
      <c r="A10426">
        <v>845134</v>
      </c>
      <c r="B10426" t="s">
        <v>1825</v>
      </c>
      <c r="C10426" t="s">
        <v>14</v>
      </c>
      <c r="D10426" t="s">
        <v>15</v>
      </c>
      <c r="E10426" t="s">
        <v>614</v>
      </c>
      <c r="F10426" s="1">
        <v>43388.34070601852</v>
      </c>
      <c r="G10426">
        <v>3</v>
      </c>
      <c r="H10426">
        <v>3744.69</v>
      </c>
      <c r="I10426">
        <v>11234.07</v>
      </c>
      <c r="J10426">
        <v>18</v>
      </c>
      <c r="K10426" t="s">
        <v>1818</v>
      </c>
      <c r="L10426">
        <v>2018</v>
      </c>
      <c r="M10426">
        <v>10</v>
      </c>
    </row>
    <row r="10427" spans="1:13" x14ac:dyDescent="0.25">
      <c r="A10427">
        <v>845134</v>
      </c>
      <c r="B10427" t="s">
        <v>1825</v>
      </c>
      <c r="C10427" t="s">
        <v>14</v>
      </c>
      <c r="D10427" t="s">
        <v>15</v>
      </c>
      <c r="E10427" t="s">
        <v>614</v>
      </c>
      <c r="F10427" s="1">
        <v>43388.34070601852</v>
      </c>
      <c r="G10427">
        <v>3</v>
      </c>
      <c r="H10427">
        <v>3744.69</v>
      </c>
      <c r="I10427">
        <v>11234.07</v>
      </c>
      <c r="J10427">
        <v>18</v>
      </c>
      <c r="K10427" t="s">
        <v>1818</v>
      </c>
      <c r="L10427">
        <v>2018</v>
      </c>
      <c r="M10427">
        <v>10</v>
      </c>
    </row>
    <row r="10428" spans="1:13" x14ac:dyDescent="0.25">
      <c r="A10428">
        <v>845134</v>
      </c>
      <c r="B10428" t="s">
        <v>1825</v>
      </c>
      <c r="C10428" t="s">
        <v>14</v>
      </c>
      <c r="D10428" t="s">
        <v>15</v>
      </c>
      <c r="E10428" t="s">
        <v>614</v>
      </c>
      <c r="F10428" s="1">
        <v>43424.386724537035</v>
      </c>
      <c r="G10428">
        <v>5</v>
      </c>
      <c r="H10428">
        <v>3744.69</v>
      </c>
      <c r="I10428">
        <v>18723.45</v>
      </c>
      <c r="J10428">
        <v>18</v>
      </c>
      <c r="K10428" t="s">
        <v>1818</v>
      </c>
      <c r="L10428">
        <v>2018</v>
      </c>
      <c r="M10428">
        <v>11</v>
      </c>
    </row>
    <row r="10429" spans="1:13" x14ac:dyDescent="0.25">
      <c r="A10429">
        <v>845134</v>
      </c>
      <c r="B10429" t="s">
        <v>1825</v>
      </c>
      <c r="C10429" t="s">
        <v>14</v>
      </c>
      <c r="D10429" t="s">
        <v>15</v>
      </c>
      <c r="E10429" t="s">
        <v>614</v>
      </c>
      <c r="F10429" s="1">
        <v>43445.398159722223</v>
      </c>
      <c r="G10429">
        <v>4</v>
      </c>
      <c r="H10429">
        <v>3744.69</v>
      </c>
      <c r="I10429">
        <v>14978.76</v>
      </c>
      <c r="J10429">
        <v>18</v>
      </c>
      <c r="K10429" t="s">
        <v>1818</v>
      </c>
      <c r="L10429">
        <v>2018</v>
      </c>
      <c r="M10429">
        <v>12</v>
      </c>
    </row>
    <row r="10430" spans="1:13" x14ac:dyDescent="0.25">
      <c r="A10430">
        <v>845134</v>
      </c>
      <c r="B10430" t="s">
        <v>1825</v>
      </c>
      <c r="C10430" t="s">
        <v>14</v>
      </c>
      <c r="D10430" t="s">
        <v>15</v>
      </c>
      <c r="E10430" t="s">
        <v>614</v>
      </c>
      <c r="F10430" s="1">
        <v>43507.396817129629</v>
      </c>
      <c r="G10430">
        <v>1</v>
      </c>
      <c r="H10430">
        <v>3639.15</v>
      </c>
      <c r="I10430">
        <v>3639.15</v>
      </c>
      <c r="J10430">
        <v>18</v>
      </c>
      <c r="K10430" t="s">
        <v>1818</v>
      </c>
      <c r="L10430">
        <v>2019</v>
      </c>
      <c r="M10430">
        <v>2</v>
      </c>
    </row>
    <row r="10431" spans="1:13" x14ac:dyDescent="0.25">
      <c r="A10431">
        <v>845134</v>
      </c>
      <c r="B10431" t="s">
        <v>1825</v>
      </c>
      <c r="C10431" t="s">
        <v>14</v>
      </c>
      <c r="D10431" t="s">
        <v>15</v>
      </c>
      <c r="E10431" t="s">
        <v>614</v>
      </c>
      <c r="F10431" s="1">
        <v>43542.402731481481</v>
      </c>
      <c r="G10431">
        <v>1</v>
      </c>
      <c r="H10431">
        <v>3744.69</v>
      </c>
      <c r="I10431">
        <v>3744.69</v>
      </c>
      <c r="J10431">
        <v>18</v>
      </c>
      <c r="K10431" t="s">
        <v>1818</v>
      </c>
      <c r="L10431">
        <v>2019</v>
      </c>
      <c r="M10431">
        <v>3</v>
      </c>
    </row>
    <row r="10432" spans="1:13" x14ac:dyDescent="0.25">
      <c r="A10432">
        <v>845134</v>
      </c>
      <c r="B10432" t="s">
        <v>1825</v>
      </c>
      <c r="C10432" t="s">
        <v>14</v>
      </c>
      <c r="D10432" t="s">
        <v>15</v>
      </c>
      <c r="E10432" t="s">
        <v>614</v>
      </c>
      <c r="F10432" s="1">
        <v>43550.38616898148</v>
      </c>
      <c r="G10432">
        <v>4</v>
      </c>
      <c r="H10432">
        <v>3744.69</v>
      </c>
      <c r="I10432">
        <v>14978.76</v>
      </c>
      <c r="J10432">
        <v>18</v>
      </c>
      <c r="K10432" t="s">
        <v>1818</v>
      </c>
      <c r="L10432">
        <v>2019</v>
      </c>
      <c r="M10432">
        <v>3</v>
      </c>
    </row>
    <row r="10433" spans="1:13" x14ac:dyDescent="0.25">
      <c r="A10433">
        <v>845134</v>
      </c>
      <c r="B10433" t="s">
        <v>1825</v>
      </c>
      <c r="C10433" t="s">
        <v>14</v>
      </c>
      <c r="D10433" t="s">
        <v>15</v>
      </c>
      <c r="E10433" t="s">
        <v>614</v>
      </c>
      <c r="F10433" s="1">
        <v>43584.463483796295</v>
      </c>
      <c r="G10433">
        <v>4</v>
      </c>
      <c r="H10433">
        <v>3744.69</v>
      </c>
      <c r="I10433">
        <v>14978.76</v>
      </c>
      <c r="J10433">
        <v>18</v>
      </c>
      <c r="K10433" t="s">
        <v>1818</v>
      </c>
      <c r="L10433">
        <v>2019</v>
      </c>
      <c r="M10433">
        <v>4</v>
      </c>
    </row>
    <row r="10434" spans="1:13" x14ac:dyDescent="0.25">
      <c r="A10434">
        <v>845134</v>
      </c>
      <c r="B10434" t="s">
        <v>1825</v>
      </c>
      <c r="C10434" t="s">
        <v>14</v>
      </c>
      <c r="D10434" t="s">
        <v>15</v>
      </c>
      <c r="E10434" t="s">
        <v>614</v>
      </c>
      <c r="F10434" s="1">
        <v>43619.610208333332</v>
      </c>
      <c r="G10434">
        <v>4</v>
      </c>
      <c r="H10434">
        <v>3744.69</v>
      </c>
      <c r="I10434">
        <v>14978.76</v>
      </c>
      <c r="J10434">
        <v>18</v>
      </c>
      <c r="K10434" t="s">
        <v>1818</v>
      </c>
      <c r="L10434">
        <v>2019</v>
      </c>
      <c r="M10434">
        <v>6</v>
      </c>
    </row>
    <row r="10435" spans="1:13" x14ac:dyDescent="0.25">
      <c r="A10435">
        <v>845134</v>
      </c>
      <c r="B10435" t="s">
        <v>1825</v>
      </c>
      <c r="C10435" t="s">
        <v>14</v>
      </c>
      <c r="D10435" t="s">
        <v>15</v>
      </c>
      <c r="E10435" t="s">
        <v>614</v>
      </c>
      <c r="F10435" s="1">
        <v>43640.411805555559</v>
      </c>
      <c r="G10435">
        <v>1</v>
      </c>
      <c r="H10435">
        <v>3744.69</v>
      </c>
      <c r="I10435">
        <v>3744.69</v>
      </c>
      <c r="J10435">
        <v>18</v>
      </c>
      <c r="K10435" t="s">
        <v>1818</v>
      </c>
      <c r="L10435">
        <v>2019</v>
      </c>
      <c r="M10435">
        <v>6</v>
      </c>
    </row>
    <row r="10436" spans="1:13" x14ac:dyDescent="0.25">
      <c r="A10436">
        <v>845134</v>
      </c>
      <c r="B10436" t="s">
        <v>1825</v>
      </c>
      <c r="C10436" t="s">
        <v>14</v>
      </c>
      <c r="D10436" t="s">
        <v>15</v>
      </c>
      <c r="E10436" t="s">
        <v>614</v>
      </c>
      <c r="F10436" s="1">
        <v>43640.411805555559</v>
      </c>
      <c r="G10436">
        <v>1</v>
      </c>
      <c r="H10436">
        <v>3744.69</v>
      </c>
      <c r="I10436">
        <v>3744.69</v>
      </c>
      <c r="J10436">
        <v>18</v>
      </c>
      <c r="K10436" t="s">
        <v>1818</v>
      </c>
      <c r="L10436">
        <v>2019</v>
      </c>
      <c r="M10436">
        <v>6</v>
      </c>
    </row>
    <row r="10437" spans="1:13" x14ac:dyDescent="0.25">
      <c r="A10437">
        <v>845134</v>
      </c>
      <c r="B10437" t="s">
        <v>1825</v>
      </c>
      <c r="C10437" t="s">
        <v>14</v>
      </c>
      <c r="D10437" t="s">
        <v>15</v>
      </c>
      <c r="E10437" t="s">
        <v>614</v>
      </c>
      <c r="F10437" s="1">
        <v>43669.365277777775</v>
      </c>
      <c r="G10437">
        <v>3</v>
      </c>
      <c r="H10437">
        <v>3744.69</v>
      </c>
      <c r="I10437">
        <v>11234.07</v>
      </c>
      <c r="J10437">
        <v>18</v>
      </c>
      <c r="K10437" t="s">
        <v>1818</v>
      </c>
      <c r="L10437">
        <v>2019</v>
      </c>
      <c r="M10437">
        <v>7</v>
      </c>
    </row>
    <row r="10438" spans="1:13" x14ac:dyDescent="0.25">
      <c r="A10438">
        <v>845134</v>
      </c>
      <c r="B10438" t="s">
        <v>1825</v>
      </c>
      <c r="C10438" t="s">
        <v>14</v>
      </c>
      <c r="D10438" t="s">
        <v>15</v>
      </c>
      <c r="E10438" t="s">
        <v>614</v>
      </c>
      <c r="F10438" s="1">
        <v>43682.434629629628</v>
      </c>
      <c r="G10438">
        <v>2</v>
      </c>
      <c r="H10438">
        <v>3744.69</v>
      </c>
      <c r="I10438">
        <v>7489.38</v>
      </c>
      <c r="J10438">
        <v>18</v>
      </c>
      <c r="K10438" t="s">
        <v>1818</v>
      </c>
      <c r="L10438">
        <v>2019</v>
      </c>
      <c r="M10438">
        <v>8</v>
      </c>
    </row>
    <row r="10439" spans="1:13" x14ac:dyDescent="0.25">
      <c r="A10439">
        <v>845134</v>
      </c>
      <c r="B10439" t="s">
        <v>1825</v>
      </c>
      <c r="C10439" t="s">
        <v>14</v>
      </c>
      <c r="D10439" t="s">
        <v>15</v>
      </c>
      <c r="E10439" t="s">
        <v>614</v>
      </c>
      <c r="F10439" s="1">
        <v>43753.373206018521</v>
      </c>
      <c r="G10439">
        <v>2</v>
      </c>
      <c r="H10439">
        <v>3744.69</v>
      </c>
      <c r="I10439">
        <v>7489.38</v>
      </c>
      <c r="J10439">
        <v>18</v>
      </c>
      <c r="K10439" t="s">
        <v>1818</v>
      </c>
      <c r="L10439">
        <v>2019</v>
      </c>
      <c r="M10439">
        <v>10</v>
      </c>
    </row>
    <row r="10440" spans="1:13" x14ac:dyDescent="0.25">
      <c r="A10440">
        <v>845134</v>
      </c>
      <c r="B10440" t="s">
        <v>1825</v>
      </c>
      <c r="C10440" t="s">
        <v>14</v>
      </c>
      <c r="D10440" t="s">
        <v>15</v>
      </c>
      <c r="E10440" t="s">
        <v>614</v>
      </c>
      <c r="F10440" s="1">
        <v>43774.417986111112</v>
      </c>
      <c r="G10440">
        <v>2</v>
      </c>
      <c r="H10440">
        <v>3744.69</v>
      </c>
      <c r="I10440">
        <v>7489.38</v>
      </c>
      <c r="J10440">
        <v>18</v>
      </c>
      <c r="K10440" t="s">
        <v>1818</v>
      </c>
      <c r="L10440">
        <v>2019</v>
      </c>
      <c r="M10440">
        <v>11</v>
      </c>
    </row>
    <row r="10441" spans="1:13" x14ac:dyDescent="0.25">
      <c r="A10441">
        <v>845134</v>
      </c>
      <c r="B10441" t="s">
        <v>1825</v>
      </c>
      <c r="C10441" t="s">
        <v>14</v>
      </c>
      <c r="D10441" t="s">
        <v>15</v>
      </c>
      <c r="E10441" t="s">
        <v>614</v>
      </c>
      <c r="F10441" s="1">
        <v>43802.53564814815</v>
      </c>
      <c r="G10441">
        <v>4</v>
      </c>
      <c r="H10441">
        <v>3744.69</v>
      </c>
      <c r="I10441">
        <v>14978.76</v>
      </c>
      <c r="J10441">
        <v>18</v>
      </c>
      <c r="K10441" t="s">
        <v>1818</v>
      </c>
      <c r="L10441">
        <v>2019</v>
      </c>
      <c r="M10441">
        <v>12</v>
      </c>
    </row>
    <row r="10442" spans="1:13" x14ac:dyDescent="0.25">
      <c r="A10442">
        <v>114957</v>
      </c>
      <c r="B10442" t="s">
        <v>616</v>
      </c>
      <c r="C10442" t="s">
        <v>14</v>
      </c>
      <c r="D10442" t="s">
        <v>15</v>
      </c>
      <c r="E10442" t="s">
        <v>617</v>
      </c>
      <c r="F10442" s="1">
        <v>43332.511782407404</v>
      </c>
      <c r="G10442">
        <v>1</v>
      </c>
      <c r="H10442">
        <v>40.119999999999997</v>
      </c>
      <c r="I10442">
        <v>40.119999999999997</v>
      </c>
      <c r="J10442">
        <v>18</v>
      </c>
      <c r="K10442" t="s">
        <v>1818</v>
      </c>
      <c r="L10442">
        <v>2018</v>
      </c>
      <c r="M10442">
        <v>8</v>
      </c>
    </row>
    <row r="10443" spans="1:13" x14ac:dyDescent="0.25">
      <c r="A10443">
        <v>209357</v>
      </c>
      <c r="B10443" t="s">
        <v>1826</v>
      </c>
      <c r="C10443" t="s">
        <v>14</v>
      </c>
      <c r="D10443" t="s">
        <v>15</v>
      </c>
      <c r="E10443" t="s">
        <v>1058</v>
      </c>
      <c r="F10443" s="1">
        <v>43250.397407407407</v>
      </c>
      <c r="G10443">
        <v>1</v>
      </c>
      <c r="H10443">
        <v>30376.86</v>
      </c>
      <c r="I10443">
        <v>30376.86</v>
      </c>
      <c r="J10443">
        <v>18</v>
      </c>
      <c r="K10443" t="s">
        <v>1818</v>
      </c>
      <c r="L10443">
        <v>2018</v>
      </c>
      <c r="M10443">
        <v>5</v>
      </c>
    </row>
    <row r="10444" spans="1:13" x14ac:dyDescent="0.25">
      <c r="A10444">
        <v>131934</v>
      </c>
      <c r="B10444" t="s">
        <v>742</v>
      </c>
      <c r="C10444" t="s">
        <v>14</v>
      </c>
      <c r="D10444" t="s">
        <v>15</v>
      </c>
      <c r="E10444" t="s">
        <v>743</v>
      </c>
      <c r="F10444" s="1">
        <v>43199.48164351852</v>
      </c>
      <c r="G10444">
        <v>1</v>
      </c>
      <c r="H10444">
        <v>49.82</v>
      </c>
      <c r="I10444">
        <v>49.82</v>
      </c>
      <c r="J10444">
        <v>18</v>
      </c>
      <c r="K10444" t="s">
        <v>1818</v>
      </c>
      <c r="L10444">
        <v>2018</v>
      </c>
      <c r="M10444">
        <v>4</v>
      </c>
    </row>
    <row r="10445" spans="1:13" x14ac:dyDescent="0.25">
      <c r="A10445">
        <v>158380</v>
      </c>
      <c r="B10445" t="s">
        <v>1827</v>
      </c>
      <c r="C10445" t="s">
        <v>14</v>
      </c>
      <c r="D10445" t="s">
        <v>15</v>
      </c>
      <c r="E10445" t="s">
        <v>743</v>
      </c>
      <c r="F10445" s="1">
        <v>42996.354699074072</v>
      </c>
      <c r="G10445">
        <v>1</v>
      </c>
      <c r="H10445">
        <v>81.760000000000005</v>
      </c>
      <c r="I10445">
        <v>81.760000000000005</v>
      </c>
      <c r="J10445">
        <v>18</v>
      </c>
      <c r="K10445" t="s">
        <v>1818</v>
      </c>
      <c r="L10445">
        <v>2017</v>
      </c>
      <c r="M10445">
        <v>9</v>
      </c>
    </row>
    <row r="10446" spans="1:13" x14ac:dyDescent="0.25">
      <c r="A10446">
        <v>395080</v>
      </c>
      <c r="B10446" t="s">
        <v>1322</v>
      </c>
      <c r="C10446" t="s">
        <v>14</v>
      </c>
      <c r="D10446" t="s">
        <v>15</v>
      </c>
      <c r="E10446" t="s">
        <v>1058</v>
      </c>
      <c r="F10446" s="1">
        <v>42744.400393518517</v>
      </c>
      <c r="G10446">
        <v>2</v>
      </c>
      <c r="H10446">
        <v>7929.25</v>
      </c>
      <c r="I10446">
        <v>15858.5</v>
      </c>
      <c r="J10446">
        <v>18</v>
      </c>
      <c r="K10446" t="s">
        <v>1818</v>
      </c>
      <c r="L10446">
        <v>2017</v>
      </c>
      <c r="M10446">
        <v>1</v>
      </c>
    </row>
    <row r="10447" spans="1:13" x14ac:dyDescent="0.25">
      <c r="A10447">
        <v>395080</v>
      </c>
      <c r="B10447" t="s">
        <v>1322</v>
      </c>
      <c r="C10447" t="s">
        <v>14</v>
      </c>
      <c r="D10447" t="s">
        <v>15</v>
      </c>
      <c r="E10447" t="s">
        <v>1058</v>
      </c>
      <c r="F10447" s="1">
        <v>42758.428055555552</v>
      </c>
      <c r="G10447">
        <v>4</v>
      </c>
      <c r="H10447">
        <v>7929.25</v>
      </c>
      <c r="I10447">
        <v>31717</v>
      </c>
      <c r="J10447">
        <v>18</v>
      </c>
      <c r="K10447" t="s">
        <v>1818</v>
      </c>
      <c r="L10447">
        <v>2017</v>
      </c>
      <c r="M10447">
        <v>1</v>
      </c>
    </row>
    <row r="10448" spans="1:13" x14ac:dyDescent="0.25">
      <c r="A10448">
        <v>395080</v>
      </c>
      <c r="B10448" t="s">
        <v>1322</v>
      </c>
      <c r="C10448" t="s">
        <v>14</v>
      </c>
      <c r="D10448" t="s">
        <v>15</v>
      </c>
      <c r="E10448" t="s">
        <v>1058</v>
      </c>
      <c r="F10448" s="1">
        <v>42772.423761574071</v>
      </c>
      <c r="G10448">
        <v>6</v>
      </c>
      <c r="H10448">
        <v>7929.25</v>
      </c>
      <c r="I10448">
        <v>47575.5</v>
      </c>
      <c r="J10448">
        <v>18</v>
      </c>
      <c r="K10448" t="s">
        <v>1818</v>
      </c>
      <c r="L10448">
        <v>2017</v>
      </c>
      <c r="M10448">
        <v>2</v>
      </c>
    </row>
    <row r="10449" spans="1:13" x14ac:dyDescent="0.25">
      <c r="A10449">
        <v>395080</v>
      </c>
      <c r="B10449" t="s">
        <v>1322</v>
      </c>
      <c r="C10449" t="s">
        <v>14</v>
      </c>
      <c r="D10449" t="s">
        <v>15</v>
      </c>
      <c r="E10449" t="s">
        <v>1058</v>
      </c>
      <c r="F10449" s="1">
        <v>42800.441006944442</v>
      </c>
      <c r="G10449">
        <v>5</v>
      </c>
      <c r="H10449">
        <v>7929.25</v>
      </c>
      <c r="I10449">
        <v>39646.25</v>
      </c>
      <c r="J10449">
        <v>18</v>
      </c>
      <c r="K10449" t="s">
        <v>1818</v>
      </c>
      <c r="L10449">
        <v>2017</v>
      </c>
      <c r="M10449">
        <v>3</v>
      </c>
    </row>
    <row r="10450" spans="1:13" x14ac:dyDescent="0.25">
      <c r="A10450">
        <v>395080</v>
      </c>
      <c r="B10450" t="s">
        <v>1322</v>
      </c>
      <c r="C10450" t="s">
        <v>14</v>
      </c>
      <c r="D10450" t="s">
        <v>15</v>
      </c>
      <c r="E10450" t="s">
        <v>1058</v>
      </c>
      <c r="F10450" s="1">
        <v>42845.364884259259</v>
      </c>
      <c r="G10450">
        <v>2</v>
      </c>
      <c r="H10450">
        <v>7929.25</v>
      </c>
      <c r="I10450">
        <v>15858.5</v>
      </c>
      <c r="J10450">
        <v>18</v>
      </c>
      <c r="K10450" t="s">
        <v>1818</v>
      </c>
      <c r="L10450">
        <v>2017</v>
      </c>
      <c r="M10450">
        <v>4</v>
      </c>
    </row>
    <row r="10451" spans="1:13" x14ac:dyDescent="0.25">
      <c r="A10451">
        <v>395080</v>
      </c>
      <c r="B10451" t="s">
        <v>1322</v>
      </c>
      <c r="C10451" t="s">
        <v>14</v>
      </c>
      <c r="D10451" t="s">
        <v>15</v>
      </c>
      <c r="E10451" t="s">
        <v>1058</v>
      </c>
      <c r="F10451" s="1">
        <v>42846.600081018521</v>
      </c>
      <c r="G10451">
        <v>3</v>
      </c>
      <c r="H10451">
        <v>7929.25</v>
      </c>
      <c r="I10451">
        <v>23787.75</v>
      </c>
      <c r="J10451">
        <v>18</v>
      </c>
      <c r="K10451" t="s">
        <v>1818</v>
      </c>
      <c r="L10451">
        <v>2017</v>
      </c>
      <c r="M10451">
        <v>4</v>
      </c>
    </row>
    <row r="10452" spans="1:13" x14ac:dyDescent="0.25">
      <c r="A10452">
        <v>395080</v>
      </c>
      <c r="B10452" t="s">
        <v>1322</v>
      </c>
      <c r="C10452" t="s">
        <v>14</v>
      </c>
      <c r="D10452" t="s">
        <v>15</v>
      </c>
      <c r="E10452" t="s">
        <v>1058</v>
      </c>
      <c r="F10452" s="1">
        <v>42850.399386574078</v>
      </c>
      <c r="G10452">
        <v>2</v>
      </c>
      <c r="H10452">
        <v>7929.25</v>
      </c>
      <c r="I10452">
        <v>15858.5</v>
      </c>
      <c r="J10452">
        <v>18</v>
      </c>
      <c r="K10452" t="s">
        <v>1818</v>
      </c>
      <c r="L10452">
        <v>2017</v>
      </c>
      <c r="M10452">
        <v>4</v>
      </c>
    </row>
    <row r="10453" spans="1:13" x14ac:dyDescent="0.25">
      <c r="A10453">
        <v>395080</v>
      </c>
      <c r="B10453" t="s">
        <v>1322</v>
      </c>
      <c r="C10453" t="s">
        <v>14</v>
      </c>
      <c r="D10453" t="s">
        <v>15</v>
      </c>
      <c r="E10453" t="s">
        <v>1058</v>
      </c>
      <c r="F10453" s="1">
        <v>42860.447175925925</v>
      </c>
      <c r="G10453">
        <v>5</v>
      </c>
      <c r="H10453">
        <v>7929.25</v>
      </c>
      <c r="I10453">
        <v>39646.25</v>
      </c>
      <c r="J10453">
        <v>18</v>
      </c>
      <c r="K10453" t="s">
        <v>1818</v>
      </c>
      <c r="L10453">
        <v>2017</v>
      </c>
      <c r="M10453">
        <v>5</v>
      </c>
    </row>
    <row r="10454" spans="1:13" x14ac:dyDescent="0.25">
      <c r="A10454">
        <v>395080</v>
      </c>
      <c r="B10454" t="s">
        <v>1322</v>
      </c>
      <c r="C10454" t="s">
        <v>14</v>
      </c>
      <c r="D10454" t="s">
        <v>15</v>
      </c>
      <c r="E10454" t="s">
        <v>1058</v>
      </c>
      <c r="F10454" s="1">
        <v>42891.407638888886</v>
      </c>
      <c r="G10454">
        <v>5</v>
      </c>
      <c r="H10454">
        <v>7929.25</v>
      </c>
      <c r="I10454">
        <v>39646.25</v>
      </c>
      <c r="J10454">
        <v>18</v>
      </c>
      <c r="K10454" t="s">
        <v>1818</v>
      </c>
      <c r="L10454">
        <v>2017</v>
      </c>
      <c r="M10454">
        <v>6</v>
      </c>
    </row>
    <row r="10455" spans="1:13" x14ac:dyDescent="0.25">
      <c r="A10455">
        <v>395080</v>
      </c>
      <c r="B10455" t="s">
        <v>1322</v>
      </c>
      <c r="C10455" t="s">
        <v>14</v>
      </c>
      <c r="D10455" t="s">
        <v>15</v>
      </c>
      <c r="E10455" t="s">
        <v>1058</v>
      </c>
      <c r="F10455" s="1">
        <v>42926.418819444443</v>
      </c>
      <c r="G10455">
        <v>3</v>
      </c>
      <c r="H10455">
        <v>7929.25</v>
      </c>
      <c r="I10455">
        <v>23787.75</v>
      </c>
      <c r="J10455">
        <v>18</v>
      </c>
      <c r="K10455" t="s">
        <v>1818</v>
      </c>
      <c r="L10455">
        <v>2017</v>
      </c>
      <c r="M10455">
        <v>7</v>
      </c>
    </row>
    <row r="10456" spans="1:13" x14ac:dyDescent="0.25">
      <c r="A10456">
        <v>395080</v>
      </c>
      <c r="B10456" t="s">
        <v>1322</v>
      </c>
      <c r="C10456" t="s">
        <v>14</v>
      </c>
      <c r="D10456" t="s">
        <v>15</v>
      </c>
      <c r="E10456" t="s">
        <v>1058</v>
      </c>
      <c r="F10456" s="1">
        <v>42948.581701388888</v>
      </c>
      <c r="G10456">
        <v>1</v>
      </c>
      <c r="H10456">
        <v>7929.25</v>
      </c>
      <c r="I10456">
        <v>7929.25</v>
      </c>
      <c r="J10456">
        <v>18</v>
      </c>
      <c r="K10456" t="s">
        <v>1818</v>
      </c>
      <c r="L10456">
        <v>2017</v>
      </c>
      <c r="M10456">
        <v>8</v>
      </c>
    </row>
    <row r="10457" spans="1:13" x14ac:dyDescent="0.25">
      <c r="A10457">
        <v>395080</v>
      </c>
      <c r="B10457" t="s">
        <v>1322</v>
      </c>
      <c r="C10457" t="s">
        <v>14</v>
      </c>
      <c r="D10457" t="s">
        <v>15</v>
      </c>
      <c r="E10457" t="s">
        <v>1058</v>
      </c>
      <c r="F10457" s="1">
        <v>42948.581701388888</v>
      </c>
      <c r="G10457">
        <v>3</v>
      </c>
      <c r="H10457">
        <v>7929.25</v>
      </c>
      <c r="I10457">
        <v>23787.75</v>
      </c>
      <c r="J10457">
        <v>18</v>
      </c>
      <c r="K10457" t="s">
        <v>1818</v>
      </c>
      <c r="L10457">
        <v>2017</v>
      </c>
      <c r="M10457">
        <v>8</v>
      </c>
    </row>
    <row r="10458" spans="1:13" x14ac:dyDescent="0.25">
      <c r="A10458">
        <v>395080</v>
      </c>
      <c r="B10458" t="s">
        <v>1322</v>
      </c>
      <c r="C10458" t="s">
        <v>14</v>
      </c>
      <c r="D10458" t="s">
        <v>15</v>
      </c>
      <c r="E10458" t="s">
        <v>1058</v>
      </c>
      <c r="F10458" s="1">
        <v>42954.417800925927</v>
      </c>
      <c r="G10458">
        <v>7</v>
      </c>
      <c r="H10458">
        <v>7929.25</v>
      </c>
      <c r="I10458">
        <v>55504.75</v>
      </c>
      <c r="J10458">
        <v>18</v>
      </c>
      <c r="K10458" t="s">
        <v>1818</v>
      </c>
      <c r="L10458">
        <v>2017</v>
      </c>
      <c r="M10458">
        <v>8</v>
      </c>
    </row>
    <row r="10459" spans="1:13" x14ac:dyDescent="0.25">
      <c r="A10459">
        <v>395080</v>
      </c>
      <c r="B10459" t="s">
        <v>1322</v>
      </c>
      <c r="C10459" t="s">
        <v>14</v>
      </c>
      <c r="D10459" t="s">
        <v>15</v>
      </c>
      <c r="E10459" t="s">
        <v>1058</v>
      </c>
      <c r="F10459" s="1">
        <v>42954.41883101852</v>
      </c>
      <c r="G10459">
        <v>1</v>
      </c>
      <c r="H10459">
        <v>7929.25</v>
      </c>
      <c r="I10459">
        <v>7929.25</v>
      </c>
      <c r="J10459">
        <v>18</v>
      </c>
      <c r="K10459" t="s">
        <v>1818</v>
      </c>
      <c r="L10459">
        <v>2017</v>
      </c>
      <c r="M10459">
        <v>8</v>
      </c>
    </row>
    <row r="10460" spans="1:13" x14ac:dyDescent="0.25">
      <c r="A10460">
        <v>395080</v>
      </c>
      <c r="B10460" t="s">
        <v>1322</v>
      </c>
      <c r="C10460" t="s">
        <v>14</v>
      </c>
      <c r="D10460" t="s">
        <v>15</v>
      </c>
      <c r="E10460" t="s">
        <v>1058</v>
      </c>
      <c r="F10460" s="1">
        <v>42989.398136574076</v>
      </c>
      <c r="G10460">
        <v>3</v>
      </c>
      <c r="H10460">
        <v>7929.25</v>
      </c>
      <c r="I10460">
        <v>23787.75</v>
      </c>
      <c r="J10460">
        <v>18</v>
      </c>
      <c r="K10460" t="s">
        <v>1818</v>
      </c>
      <c r="L10460">
        <v>2017</v>
      </c>
      <c r="M10460">
        <v>9</v>
      </c>
    </row>
    <row r="10461" spans="1:13" x14ac:dyDescent="0.25">
      <c r="A10461">
        <v>395080</v>
      </c>
      <c r="B10461" t="s">
        <v>1322</v>
      </c>
      <c r="C10461" t="s">
        <v>14</v>
      </c>
      <c r="D10461" t="s">
        <v>15</v>
      </c>
      <c r="E10461" t="s">
        <v>1058</v>
      </c>
      <c r="F10461" s="1">
        <v>43011.389722222222</v>
      </c>
      <c r="G10461">
        <v>1</v>
      </c>
      <c r="H10461">
        <v>7929.25</v>
      </c>
      <c r="I10461">
        <v>7929.25</v>
      </c>
      <c r="J10461">
        <v>18</v>
      </c>
      <c r="K10461" t="s">
        <v>1818</v>
      </c>
      <c r="L10461">
        <v>2017</v>
      </c>
      <c r="M10461">
        <v>10</v>
      </c>
    </row>
    <row r="10462" spans="1:13" x14ac:dyDescent="0.25">
      <c r="A10462">
        <v>395080</v>
      </c>
      <c r="B10462" t="s">
        <v>1322</v>
      </c>
      <c r="C10462" t="s">
        <v>14</v>
      </c>
      <c r="D10462" t="s">
        <v>15</v>
      </c>
      <c r="E10462" t="s">
        <v>1058</v>
      </c>
      <c r="F10462" s="1">
        <v>43013.422060185185</v>
      </c>
      <c r="G10462">
        <v>4</v>
      </c>
      <c r="H10462">
        <v>7929.25</v>
      </c>
      <c r="I10462">
        <v>31717</v>
      </c>
      <c r="J10462">
        <v>18</v>
      </c>
      <c r="K10462" t="s">
        <v>1818</v>
      </c>
      <c r="L10462">
        <v>2017</v>
      </c>
      <c r="M10462">
        <v>10</v>
      </c>
    </row>
    <row r="10463" spans="1:13" x14ac:dyDescent="0.25">
      <c r="A10463">
        <v>395080</v>
      </c>
      <c r="B10463" t="s">
        <v>1322</v>
      </c>
      <c r="C10463" t="s">
        <v>14</v>
      </c>
      <c r="D10463" t="s">
        <v>15</v>
      </c>
      <c r="E10463" t="s">
        <v>1058</v>
      </c>
      <c r="F10463" s="1">
        <v>43017.387708333335</v>
      </c>
      <c r="G10463">
        <v>2</v>
      </c>
      <c r="H10463">
        <v>7929.25</v>
      </c>
      <c r="I10463">
        <v>15858.5</v>
      </c>
      <c r="J10463">
        <v>18</v>
      </c>
      <c r="K10463" t="s">
        <v>1818</v>
      </c>
      <c r="L10463">
        <v>2017</v>
      </c>
      <c r="M10463">
        <v>10</v>
      </c>
    </row>
    <row r="10464" spans="1:13" x14ac:dyDescent="0.25">
      <c r="A10464">
        <v>395080</v>
      </c>
      <c r="B10464" t="s">
        <v>1322</v>
      </c>
      <c r="C10464" t="s">
        <v>14</v>
      </c>
      <c r="D10464" t="s">
        <v>15</v>
      </c>
      <c r="E10464" t="s">
        <v>1058</v>
      </c>
      <c r="F10464" s="1">
        <v>43017.387708333335</v>
      </c>
      <c r="G10464">
        <v>4</v>
      </c>
      <c r="H10464">
        <v>7929.25</v>
      </c>
      <c r="I10464">
        <v>31717</v>
      </c>
      <c r="J10464">
        <v>18</v>
      </c>
      <c r="K10464" t="s">
        <v>1818</v>
      </c>
      <c r="L10464">
        <v>2017</v>
      </c>
      <c r="M10464">
        <v>10</v>
      </c>
    </row>
    <row r="10465" spans="1:13" x14ac:dyDescent="0.25">
      <c r="A10465">
        <v>395080</v>
      </c>
      <c r="B10465" t="s">
        <v>1322</v>
      </c>
      <c r="C10465" t="s">
        <v>14</v>
      </c>
      <c r="D10465" t="s">
        <v>15</v>
      </c>
      <c r="E10465" t="s">
        <v>1058</v>
      </c>
      <c r="F10465" s="1">
        <v>43045.407870370371</v>
      </c>
      <c r="G10465">
        <v>2</v>
      </c>
      <c r="H10465">
        <v>7929.25</v>
      </c>
      <c r="I10465">
        <v>15858.5</v>
      </c>
      <c r="J10465">
        <v>18</v>
      </c>
      <c r="K10465" t="s">
        <v>1818</v>
      </c>
      <c r="L10465">
        <v>2017</v>
      </c>
      <c r="M10465">
        <v>11</v>
      </c>
    </row>
    <row r="10466" spans="1:13" x14ac:dyDescent="0.25">
      <c r="A10466">
        <v>395080</v>
      </c>
      <c r="B10466" t="s">
        <v>1322</v>
      </c>
      <c r="C10466" t="s">
        <v>14</v>
      </c>
      <c r="D10466" t="s">
        <v>15</v>
      </c>
      <c r="E10466" t="s">
        <v>1058</v>
      </c>
      <c r="F10466" s="1">
        <v>43067.354618055557</v>
      </c>
      <c r="G10466">
        <v>3</v>
      </c>
      <c r="H10466">
        <v>7929.25</v>
      </c>
      <c r="I10466">
        <v>23787.75</v>
      </c>
      <c r="J10466">
        <v>18</v>
      </c>
      <c r="K10466" t="s">
        <v>1818</v>
      </c>
      <c r="L10466">
        <v>2017</v>
      </c>
      <c r="M10466">
        <v>11</v>
      </c>
    </row>
    <row r="10467" spans="1:13" x14ac:dyDescent="0.25">
      <c r="A10467">
        <v>395080</v>
      </c>
      <c r="B10467" t="s">
        <v>1322</v>
      </c>
      <c r="C10467" t="s">
        <v>14</v>
      </c>
      <c r="D10467" t="s">
        <v>15</v>
      </c>
      <c r="E10467" t="s">
        <v>1058</v>
      </c>
      <c r="F10467" s="1">
        <v>43076.425057870372</v>
      </c>
      <c r="G10467">
        <v>1</v>
      </c>
      <c r="H10467">
        <v>7929.25</v>
      </c>
      <c r="I10467">
        <v>7929.25</v>
      </c>
      <c r="J10467">
        <v>18</v>
      </c>
      <c r="K10467" t="s">
        <v>1818</v>
      </c>
      <c r="L10467">
        <v>2017</v>
      </c>
      <c r="M10467">
        <v>12</v>
      </c>
    </row>
    <row r="10468" spans="1:13" x14ac:dyDescent="0.25">
      <c r="A10468">
        <v>395080</v>
      </c>
      <c r="B10468" t="s">
        <v>1322</v>
      </c>
      <c r="C10468" t="s">
        <v>14</v>
      </c>
      <c r="D10468" t="s">
        <v>15</v>
      </c>
      <c r="E10468" t="s">
        <v>1058</v>
      </c>
      <c r="F10468" s="1">
        <v>43076.425057870372</v>
      </c>
      <c r="G10468">
        <v>7</v>
      </c>
      <c r="H10468">
        <v>7929.25</v>
      </c>
      <c r="I10468">
        <v>55504.75</v>
      </c>
      <c r="J10468">
        <v>18</v>
      </c>
      <c r="K10468" t="s">
        <v>1818</v>
      </c>
      <c r="L10468">
        <v>2017</v>
      </c>
      <c r="M10468">
        <v>12</v>
      </c>
    </row>
    <row r="10469" spans="1:13" x14ac:dyDescent="0.25">
      <c r="A10469">
        <v>395080</v>
      </c>
      <c r="B10469" t="s">
        <v>1322</v>
      </c>
      <c r="C10469" t="s">
        <v>14</v>
      </c>
      <c r="D10469" t="s">
        <v>15</v>
      </c>
      <c r="E10469" t="s">
        <v>1058</v>
      </c>
      <c r="F10469" s="1">
        <v>43089.454652777778</v>
      </c>
      <c r="G10469">
        <v>4</v>
      </c>
      <c r="H10469">
        <v>7929.25</v>
      </c>
      <c r="I10469">
        <v>31717</v>
      </c>
      <c r="J10469">
        <v>18</v>
      </c>
      <c r="K10469" t="s">
        <v>1818</v>
      </c>
      <c r="L10469">
        <v>2017</v>
      </c>
      <c r="M10469">
        <v>12</v>
      </c>
    </row>
    <row r="10470" spans="1:13" x14ac:dyDescent="0.25">
      <c r="A10470">
        <v>395080</v>
      </c>
      <c r="B10470" t="s">
        <v>1322</v>
      </c>
      <c r="C10470" t="s">
        <v>14</v>
      </c>
      <c r="D10470" t="s">
        <v>15</v>
      </c>
      <c r="E10470" t="s">
        <v>1058</v>
      </c>
      <c r="F10470" s="1">
        <v>43108.42459490741</v>
      </c>
      <c r="G10470">
        <v>7</v>
      </c>
      <c r="H10470">
        <v>7929.25</v>
      </c>
      <c r="I10470">
        <v>55504.75</v>
      </c>
      <c r="J10470">
        <v>18</v>
      </c>
      <c r="K10470" t="s">
        <v>1818</v>
      </c>
      <c r="L10470">
        <v>2018</v>
      </c>
      <c r="M10470">
        <v>1</v>
      </c>
    </row>
    <row r="10471" spans="1:13" x14ac:dyDescent="0.25">
      <c r="A10471">
        <v>395080</v>
      </c>
      <c r="B10471" t="s">
        <v>1322</v>
      </c>
      <c r="C10471" t="s">
        <v>14</v>
      </c>
      <c r="D10471" t="s">
        <v>15</v>
      </c>
      <c r="E10471" t="s">
        <v>1058</v>
      </c>
      <c r="F10471" s="1">
        <v>43122.370995370373</v>
      </c>
      <c r="G10471">
        <v>4</v>
      </c>
      <c r="H10471">
        <v>7999.22</v>
      </c>
      <c r="I10471">
        <v>31996.880000000001</v>
      </c>
      <c r="J10471">
        <v>18</v>
      </c>
      <c r="K10471" t="s">
        <v>1818</v>
      </c>
      <c r="L10471">
        <v>2018</v>
      </c>
      <c r="M10471">
        <v>1</v>
      </c>
    </row>
    <row r="10472" spans="1:13" x14ac:dyDescent="0.25">
      <c r="A10472">
        <v>395080</v>
      </c>
      <c r="B10472" t="s">
        <v>1322</v>
      </c>
      <c r="C10472" t="s">
        <v>14</v>
      </c>
      <c r="D10472" t="s">
        <v>15</v>
      </c>
      <c r="E10472" t="s">
        <v>1058</v>
      </c>
      <c r="F10472" s="1">
        <v>43136.399780092594</v>
      </c>
      <c r="G10472">
        <v>5</v>
      </c>
      <c r="H10472">
        <v>7929.25</v>
      </c>
      <c r="I10472">
        <v>39646.25</v>
      </c>
      <c r="J10472">
        <v>18</v>
      </c>
      <c r="K10472" t="s">
        <v>1818</v>
      </c>
      <c r="L10472">
        <v>2018</v>
      </c>
      <c r="M10472">
        <v>2</v>
      </c>
    </row>
    <row r="10473" spans="1:13" x14ac:dyDescent="0.25">
      <c r="A10473">
        <v>395080</v>
      </c>
      <c r="B10473" t="s">
        <v>1322</v>
      </c>
      <c r="C10473" t="s">
        <v>14</v>
      </c>
      <c r="D10473" t="s">
        <v>15</v>
      </c>
      <c r="E10473" t="s">
        <v>1058</v>
      </c>
      <c r="F10473" s="1">
        <v>43164.393530092595</v>
      </c>
      <c r="G10473">
        <v>8</v>
      </c>
      <c r="H10473">
        <v>7929.25</v>
      </c>
      <c r="I10473">
        <v>63434</v>
      </c>
      <c r="J10473">
        <v>18</v>
      </c>
      <c r="K10473" t="s">
        <v>1818</v>
      </c>
      <c r="L10473">
        <v>2018</v>
      </c>
      <c r="M10473">
        <v>3</v>
      </c>
    </row>
    <row r="10474" spans="1:13" x14ac:dyDescent="0.25">
      <c r="A10474">
        <v>395080</v>
      </c>
      <c r="B10474" t="s">
        <v>1322</v>
      </c>
      <c r="C10474" t="s">
        <v>14</v>
      </c>
      <c r="D10474" t="s">
        <v>15</v>
      </c>
      <c r="E10474" t="s">
        <v>1058</v>
      </c>
      <c r="F10474" s="1">
        <v>43174.332337962966</v>
      </c>
      <c r="G10474">
        <v>1</v>
      </c>
      <c r="H10474">
        <v>7999.22</v>
      </c>
      <c r="I10474">
        <v>7999.22</v>
      </c>
      <c r="J10474">
        <v>18</v>
      </c>
      <c r="K10474" t="s">
        <v>1818</v>
      </c>
      <c r="L10474">
        <v>2018</v>
      </c>
      <c r="M10474">
        <v>3</v>
      </c>
    </row>
    <row r="10475" spans="1:13" x14ac:dyDescent="0.25">
      <c r="A10475">
        <v>395080</v>
      </c>
      <c r="B10475" t="s">
        <v>1322</v>
      </c>
      <c r="C10475" t="s">
        <v>14</v>
      </c>
      <c r="D10475" t="s">
        <v>15</v>
      </c>
      <c r="E10475" t="s">
        <v>1058</v>
      </c>
      <c r="F10475" s="1">
        <v>43174.332337962966</v>
      </c>
      <c r="G10475">
        <v>1</v>
      </c>
      <c r="H10475">
        <v>7999.22</v>
      </c>
      <c r="I10475">
        <v>7999.22</v>
      </c>
      <c r="J10475">
        <v>18</v>
      </c>
      <c r="K10475" t="s">
        <v>1818</v>
      </c>
      <c r="L10475">
        <v>2018</v>
      </c>
      <c r="M10475">
        <v>3</v>
      </c>
    </row>
    <row r="10476" spans="1:13" x14ac:dyDescent="0.25">
      <c r="A10476">
        <v>395080</v>
      </c>
      <c r="B10476" t="s">
        <v>1322</v>
      </c>
      <c r="C10476" t="s">
        <v>14</v>
      </c>
      <c r="D10476" t="s">
        <v>15</v>
      </c>
      <c r="E10476" t="s">
        <v>1058</v>
      </c>
      <c r="F10476" s="1">
        <v>43174.332337962966</v>
      </c>
      <c r="G10476">
        <v>1</v>
      </c>
      <c r="H10476">
        <v>7999.22</v>
      </c>
      <c r="I10476">
        <v>7999.22</v>
      </c>
      <c r="J10476">
        <v>18</v>
      </c>
      <c r="K10476" t="s">
        <v>1818</v>
      </c>
      <c r="L10476">
        <v>2018</v>
      </c>
      <c r="M10476">
        <v>3</v>
      </c>
    </row>
    <row r="10477" spans="1:13" x14ac:dyDescent="0.25">
      <c r="A10477">
        <v>395080</v>
      </c>
      <c r="B10477" t="s">
        <v>1322</v>
      </c>
      <c r="C10477" t="s">
        <v>14</v>
      </c>
      <c r="D10477" t="s">
        <v>15</v>
      </c>
      <c r="E10477" t="s">
        <v>1058</v>
      </c>
      <c r="F10477" s="1">
        <v>43185.404236111113</v>
      </c>
      <c r="G10477">
        <v>1</v>
      </c>
      <c r="H10477">
        <v>7999.22</v>
      </c>
      <c r="I10477">
        <v>7999.22</v>
      </c>
      <c r="J10477">
        <v>18</v>
      </c>
      <c r="K10477" t="s">
        <v>1818</v>
      </c>
      <c r="L10477">
        <v>2018</v>
      </c>
      <c r="M10477">
        <v>3</v>
      </c>
    </row>
    <row r="10478" spans="1:13" x14ac:dyDescent="0.25">
      <c r="A10478">
        <v>395080</v>
      </c>
      <c r="B10478" t="s">
        <v>1322</v>
      </c>
      <c r="C10478" t="s">
        <v>14</v>
      </c>
      <c r="D10478" t="s">
        <v>15</v>
      </c>
      <c r="E10478" t="s">
        <v>1058</v>
      </c>
      <c r="F10478" s="1">
        <v>43185.404236111113</v>
      </c>
      <c r="G10478">
        <v>3</v>
      </c>
      <c r="H10478">
        <v>7929.25</v>
      </c>
      <c r="I10478">
        <v>23787.75</v>
      </c>
      <c r="J10478">
        <v>18</v>
      </c>
      <c r="K10478" t="s">
        <v>1818</v>
      </c>
      <c r="L10478">
        <v>2018</v>
      </c>
      <c r="M10478">
        <v>3</v>
      </c>
    </row>
    <row r="10479" spans="1:13" x14ac:dyDescent="0.25">
      <c r="A10479">
        <v>395080</v>
      </c>
      <c r="B10479" t="s">
        <v>1322</v>
      </c>
      <c r="C10479" t="s">
        <v>14</v>
      </c>
      <c r="D10479" t="s">
        <v>15</v>
      </c>
      <c r="E10479" t="s">
        <v>1058</v>
      </c>
      <c r="F10479" s="1">
        <v>43200.394212962965</v>
      </c>
      <c r="G10479">
        <v>5</v>
      </c>
      <c r="H10479">
        <v>7929.25</v>
      </c>
      <c r="I10479">
        <v>39646.25</v>
      </c>
      <c r="J10479">
        <v>18</v>
      </c>
      <c r="K10479" t="s">
        <v>1818</v>
      </c>
      <c r="L10479">
        <v>2018</v>
      </c>
      <c r="M10479">
        <v>4</v>
      </c>
    </row>
    <row r="10480" spans="1:13" x14ac:dyDescent="0.25">
      <c r="A10480">
        <v>395080</v>
      </c>
      <c r="B10480" t="s">
        <v>1322</v>
      </c>
      <c r="C10480" t="s">
        <v>14</v>
      </c>
      <c r="D10480" t="s">
        <v>15</v>
      </c>
      <c r="E10480" t="s">
        <v>1058</v>
      </c>
      <c r="F10480" s="1">
        <v>43220.592465277776</v>
      </c>
      <c r="G10480">
        <v>3</v>
      </c>
      <c r="H10480">
        <v>7929.25</v>
      </c>
      <c r="I10480">
        <v>23787.75</v>
      </c>
      <c r="J10480">
        <v>18</v>
      </c>
      <c r="K10480" t="s">
        <v>1818</v>
      </c>
      <c r="L10480">
        <v>2018</v>
      </c>
      <c r="M10480">
        <v>4</v>
      </c>
    </row>
    <row r="10481" spans="1:13" x14ac:dyDescent="0.25">
      <c r="A10481">
        <v>395080</v>
      </c>
      <c r="B10481" t="s">
        <v>1322</v>
      </c>
      <c r="C10481" t="s">
        <v>14</v>
      </c>
      <c r="D10481" t="s">
        <v>15</v>
      </c>
      <c r="E10481" t="s">
        <v>1058</v>
      </c>
      <c r="F10481" s="1">
        <v>43224.553333333337</v>
      </c>
      <c r="G10481">
        <v>1</v>
      </c>
      <c r="H10481">
        <v>7928.47</v>
      </c>
      <c r="I10481">
        <v>7928.47</v>
      </c>
      <c r="J10481">
        <v>18</v>
      </c>
      <c r="K10481" t="s">
        <v>1818</v>
      </c>
      <c r="L10481">
        <v>2018</v>
      </c>
      <c r="M10481">
        <v>5</v>
      </c>
    </row>
    <row r="10482" spans="1:13" x14ac:dyDescent="0.25">
      <c r="A10482">
        <v>395080</v>
      </c>
      <c r="B10482" t="s">
        <v>1322</v>
      </c>
      <c r="C10482" t="s">
        <v>14</v>
      </c>
      <c r="D10482" t="s">
        <v>15</v>
      </c>
      <c r="E10482" t="s">
        <v>1058</v>
      </c>
      <c r="F10482" s="1">
        <v>43227.383206018516</v>
      </c>
      <c r="G10482">
        <v>1</v>
      </c>
      <c r="H10482">
        <v>7999.22</v>
      </c>
      <c r="I10482">
        <v>7999.22</v>
      </c>
      <c r="J10482">
        <v>18</v>
      </c>
      <c r="K10482" t="s">
        <v>1818</v>
      </c>
      <c r="L10482">
        <v>2018</v>
      </c>
      <c r="M10482">
        <v>5</v>
      </c>
    </row>
    <row r="10483" spans="1:13" x14ac:dyDescent="0.25">
      <c r="A10483">
        <v>395080</v>
      </c>
      <c r="B10483" t="s">
        <v>1322</v>
      </c>
      <c r="C10483" t="s">
        <v>14</v>
      </c>
      <c r="D10483" t="s">
        <v>15</v>
      </c>
      <c r="E10483" t="s">
        <v>1058</v>
      </c>
      <c r="F10483" s="1">
        <v>43227.414398148147</v>
      </c>
      <c r="G10483">
        <v>1</v>
      </c>
      <c r="H10483">
        <v>7999.22</v>
      </c>
      <c r="I10483">
        <v>7999.22</v>
      </c>
      <c r="J10483">
        <v>18</v>
      </c>
      <c r="K10483" t="s">
        <v>1818</v>
      </c>
      <c r="L10483">
        <v>2018</v>
      </c>
      <c r="M10483">
        <v>5</v>
      </c>
    </row>
    <row r="10484" spans="1:13" x14ac:dyDescent="0.25">
      <c r="A10484">
        <v>395080</v>
      </c>
      <c r="B10484" t="s">
        <v>1322</v>
      </c>
      <c r="C10484" t="s">
        <v>14</v>
      </c>
      <c r="D10484" t="s">
        <v>15</v>
      </c>
      <c r="E10484" t="s">
        <v>1058</v>
      </c>
      <c r="F10484" s="1">
        <v>43241.396655092591</v>
      </c>
      <c r="G10484">
        <v>1</v>
      </c>
      <c r="H10484">
        <v>7999.22</v>
      </c>
      <c r="I10484">
        <v>7999.22</v>
      </c>
      <c r="J10484">
        <v>18</v>
      </c>
      <c r="K10484" t="s">
        <v>1818</v>
      </c>
      <c r="L10484">
        <v>2018</v>
      </c>
      <c r="M10484">
        <v>5</v>
      </c>
    </row>
    <row r="10485" spans="1:13" x14ac:dyDescent="0.25">
      <c r="A10485">
        <v>395080</v>
      </c>
      <c r="B10485" t="s">
        <v>1322</v>
      </c>
      <c r="C10485" t="s">
        <v>14</v>
      </c>
      <c r="D10485" t="s">
        <v>15</v>
      </c>
      <c r="E10485" t="s">
        <v>1058</v>
      </c>
      <c r="F10485" s="1">
        <v>43241.396655092591</v>
      </c>
      <c r="G10485">
        <v>2</v>
      </c>
      <c r="H10485">
        <v>7999.22</v>
      </c>
      <c r="I10485">
        <v>15998.44</v>
      </c>
      <c r="J10485">
        <v>18</v>
      </c>
      <c r="K10485" t="s">
        <v>1818</v>
      </c>
      <c r="L10485">
        <v>2018</v>
      </c>
      <c r="M10485">
        <v>5</v>
      </c>
    </row>
    <row r="10486" spans="1:13" x14ac:dyDescent="0.25">
      <c r="A10486">
        <v>395080</v>
      </c>
      <c r="B10486" t="s">
        <v>1322</v>
      </c>
      <c r="C10486" t="s">
        <v>14</v>
      </c>
      <c r="D10486" t="s">
        <v>15</v>
      </c>
      <c r="E10486" t="s">
        <v>1058</v>
      </c>
      <c r="F10486" s="1">
        <v>43242.362604166665</v>
      </c>
      <c r="G10486">
        <v>4</v>
      </c>
      <c r="H10486">
        <v>7999.22</v>
      </c>
      <c r="I10486">
        <v>31996.880000000001</v>
      </c>
      <c r="J10486">
        <v>18</v>
      </c>
      <c r="K10486" t="s">
        <v>1818</v>
      </c>
      <c r="L10486">
        <v>2018</v>
      </c>
      <c r="M10486">
        <v>5</v>
      </c>
    </row>
    <row r="10487" spans="1:13" x14ac:dyDescent="0.25">
      <c r="A10487">
        <v>395080</v>
      </c>
      <c r="B10487" t="s">
        <v>1322</v>
      </c>
      <c r="C10487" t="s">
        <v>14</v>
      </c>
      <c r="D10487" t="s">
        <v>15</v>
      </c>
      <c r="E10487" t="s">
        <v>1058</v>
      </c>
      <c r="F10487" s="1">
        <v>43255.401608796295</v>
      </c>
      <c r="G10487">
        <v>4</v>
      </c>
      <c r="H10487">
        <v>7928.47</v>
      </c>
      <c r="I10487">
        <v>31713.88</v>
      </c>
      <c r="J10487">
        <v>18</v>
      </c>
      <c r="K10487" t="s">
        <v>1818</v>
      </c>
      <c r="L10487">
        <v>2018</v>
      </c>
      <c r="M10487">
        <v>6</v>
      </c>
    </row>
    <row r="10488" spans="1:13" x14ac:dyDescent="0.25">
      <c r="A10488">
        <v>395080</v>
      </c>
      <c r="B10488" t="s">
        <v>1322</v>
      </c>
      <c r="C10488" t="s">
        <v>14</v>
      </c>
      <c r="D10488" t="s">
        <v>15</v>
      </c>
      <c r="E10488" t="s">
        <v>1058</v>
      </c>
      <c r="F10488" s="1">
        <v>43276.42628472222</v>
      </c>
      <c r="G10488">
        <v>3</v>
      </c>
      <c r="H10488">
        <v>7929.25</v>
      </c>
      <c r="I10488">
        <v>23787.75</v>
      </c>
      <c r="J10488">
        <v>18</v>
      </c>
      <c r="K10488" t="s">
        <v>1818</v>
      </c>
      <c r="L10488">
        <v>2018</v>
      </c>
      <c r="M10488">
        <v>6</v>
      </c>
    </row>
    <row r="10489" spans="1:13" x14ac:dyDescent="0.25">
      <c r="A10489">
        <v>395080</v>
      </c>
      <c r="B10489" t="s">
        <v>1322</v>
      </c>
      <c r="C10489" t="s">
        <v>14</v>
      </c>
      <c r="D10489" t="s">
        <v>15</v>
      </c>
      <c r="E10489" t="s">
        <v>1058</v>
      </c>
      <c r="F10489" s="1">
        <v>43276.42628472222</v>
      </c>
      <c r="G10489">
        <v>2</v>
      </c>
      <c r="H10489">
        <v>7929.25</v>
      </c>
      <c r="I10489">
        <v>15858.5</v>
      </c>
      <c r="J10489">
        <v>18</v>
      </c>
      <c r="K10489" t="s">
        <v>1818</v>
      </c>
      <c r="L10489">
        <v>2018</v>
      </c>
      <c r="M10489">
        <v>6</v>
      </c>
    </row>
    <row r="10490" spans="1:13" x14ac:dyDescent="0.25">
      <c r="A10490">
        <v>395080</v>
      </c>
      <c r="B10490" t="s">
        <v>1322</v>
      </c>
      <c r="C10490" t="s">
        <v>14</v>
      </c>
      <c r="D10490" t="s">
        <v>15</v>
      </c>
      <c r="E10490" t="s">
        <v>1058</v>
      </c>
      <c r="F10490" s="1">
        <v>43297.364537037036</v>
      </c>
      <c r="G10490">
        <v>5</v>
      </c>
      <c r="H10490">
        <v>7999.22</v>
      </c>
      <c r="I10490">
        <v>39996.1</v>
      </c>
      <c r="J10490">
        <v>18</v>
      </c>
      <c r="K10490" t="s">
        <v>1818</v>
      </c>
      <c r="L10490">
        <v>2018</v>
      </c>
      <c r="M10490">
        <v>7</v>
      </c>
    </row>
    <row r="10491" spans="1:13" x14ac:dyDescent="0.25">
      <c r="A10491">
        <v>395080</v>
      </c>
      <c r="B10491" t="s">
        <v>1322</v>
      </c>
      <c r="C10491" t="s">
        <v>14</v>
      </c>
      <c r="D10491" t="s">
        <v>15</v>
      </c>
      <c r="E10491" t="s">
        <v>1058</v>
      </c>
      <c r="F10491" s="1">
        <v>43318.432650462964</v>
      </c>
      <c r="G10491">
        <v>3</v>
      </c>
      <c r="H10491">
        <v>7999.22</v>
      </c>
      <c r="I10491">
        <v>23997.66</v>
      </c>
      <c r="J10491">
        <v>18</v>
      </c>
      <c r="K10491" t="s">
        <v>1818</v>
      </c>
      <c r="L10491">
        <v>2018</v>
      </c>
      <c r="M10491">
        <v>8</v>
      </c>
    </row>
    <row r="10492" spans="1:13" x14ac:dyDescent="0.25">
      <c r="A10492">
        <v>395080</v>
      </c>
      <c r="B10492" t="s">
        <v>1322</v>
      </c>
      <c r="C10492" t="s">
        <v>14</v>
      </c>
      <c r="D10492" t="s">
        <v>15</v>
      </c>
      <c r="E10492" t="s">
        <v>1058</v>
      </c>
      <c r="F10492" s="1">
        <v>43333.344594907408</v>
      </c>
      <c r="G10492">
        <v>10</v>
      </c>
      <c r="H10492">
        <v>7999.22</v>
      </c>
      <c r="I10492">
        <v>79992.2</v>
      </c>
      <c r="J10492">
        <v>18</v>
      </c>
      <c r="K10492" t="s">
        <v>1818</v>
      </c>
      <c r="L10492">
        <v>2018</v>
      </c>
      <c r="M10492">
        <v>8</v>
      </c>
    </row>
    <row r="10493" spans="1:13" x14ac:dyDescent="0.25">
      <c r="A10493">
        <v>395080</v>
      </c>
      <c r="B10493" t="s">
        <v>1322</v>
      </c>
      <c r="C10493" t="s">
        <v>14</v>
      </c>
      <c r="D10493" t="s">
        <v>15</v>
      </c>
      <c r="E10493" t="s">
        <v>1058</v>
      </c>
      <c r="F10493" s="1">
        <v>43375.374780092592</v>
      </c>
      <c r="G10493">
        <v>8</v>
      </c>
      <c r="H10493">
        <v>7999.22</v>
      </c>
      <c r="I10493">
        <v>63993.760000000002</v>
      </c>
      <c r="J10493">
        <v>18</v>
      </c>
      <c r="K10493" t="s">
        <v>1818</v>
      </c>
      <c r="L10493">
        <v>2018</v>
      </c>
      <c r="M10493">
        <v>10</v>
      </c>
    </row>
    <row r="10494" spans="1:13" x14ac:dyDescent="0.25">
      <c r="A10494">
        <v>395080</v>
      </c>
      <c r="B10494" t="s">
        <v>1322</v>
      </c>
      <c r="C10494" t="s">
        <v>14</v>
      </c>
      <c r="D10494" t="s">
        <v>15</v>
      </c>
      <c r="E10494" t="s">
        <v>1058</v>
      </c>
      <c r="F10494" s="1">
        <v>43395.328217592592</v>
      </c>
      <c r="G10494">
        <v>2</v>
      </c>
      <c r="H10494">
        <v>7999.22</v>
      </c>
      <c r="I10494">
        <v>15998.44</v>
      </c>
      <c r="J10494">
        <v>18</v>
      </c>
      <c r="K10494" t="s">
        <v>1818</v>
      </c>
      <c r="L10494">
        <v>2018</v>
      </c>
      <c r="M10494">
        <v>10</v>
      </c>
    </row>
    <row r="10495" spans="1:13" x14ac:dyDescent="0.25">
      <c r="A10495">
        <v>395080</v>
      </c>
      <c r="B10495" t="s">
        <v>1322</v>
      </c>
      <c r="C10495" t="s">
        <v>14</v>
      </c>
      <c r="D10495" t="s">
        <v>15</v>
      </c>
      <c r="E10495" t="s">
        <v>1058</v>
      </c>
      <c r="F10495" s="1">
        <v>43416.396377314813</v>
      </c>
      <c r="G10495">
        <v>8</v>
      </c>
      <c r="H10495">
        <v>7999.22</v>
      </c>
      <c r="I10495">
        <v>63993.760000000002</v>
      </c>
      <c r="J10495">
        <v>18</v>
      </c>
      <c r="K10495" t="s">
        <v>1818</v>
      </c>
      <c r="L10495">
        <v>2018</v>
      </c>
      <c r="M10495">
        <v>11</v>
      </c>
    </row>
    <row r="10496" spans="1:13" x14ac:dyDescent="0.25">
      <c r="A10496">
        <v>395080</v>
      </c>
      <c r="B10496" t="s">
        <v>1322</v>
      </c>
      <c r="C10496" t="s">
        <v>14</v>
      </c>
      <c r="D10496" t="s">
        <v>15</v>
      </c>
      <c r="E10496" t="s">
        <v>1058</v>
      </c>
      <c r="F10496" s="1">
        <v>43445.398159722223</v>
      </c>
      <c r="G10496">
        <v>4</v>
      </c>
      <c r="H10496">
        <v>7999.22</v>
      </c>
      <c r="I10496">
        <v>31996.880000000001</v>
      </c>
      <c r="J10496">
        <v>18</v>
      </c>
      <c r="K10496" t="s">
        <v>1818</v>
      </c>
      <c r="L10496">
        <v>2018</v>
      </c>
      <c r="M10496">
        <v>12</v>
      </c>
    </row>
    <row r="10497" spans="1:13" x14ac:dyDescent="0.25">
      <c r="A10497">
        <v>395080</v>
      </c>
      <c r="B10497" t="s">
        <v>1322</v>
      </c>
      <c r="C10497" t="s">
        <v>14</v>
      </c>
      <c r="D10497" t="s">
        <v>15</v>
      </c>
      <c r="E10497" t="s">
        <v>1058</v>
      </c>
      <c r="F10497" s="1">
        <v>43472.513101851851</v>
      </c>
      <c r="G10497">
        <v>10</v>
      </c>
      <c r="H10497">
        <v>7999.22</v>
      </c>
      <c r="I10497">
        <v>79992.2</v>
      </c>
      <c r="J10497">
        <v>18</v>
      </c>
      <c r="K10497" t="s">
        <v>1818</v>
      </c>
      <c r="L10497">
        <v>2019</v>
      </c>
      <c r="M10497">
        <v>1</v>
      </c>
    </row>
    <row r="10498" spans="1:13" x14ac:dyDescent="0.25">
      <c r="A10498">
        <v>395080</v>
      </c>
      <c r="B10498" t="s">
        <v>1322</v>
      </c>
      <c r="C10498" t="s">
        <v>14</v>
      </c>
      <c r="D10498" t="s">
        <v>15</v>
      </c>
      <c r="E10498" t="s">
        <v>1058</v>
      </c>
      <c r="F10498" s="1">
        <v>43494.379236111112</v>
      </c>
      <c r="G10498">
        <v>6</v>
      </c>
      <c r="H10498">
        <v>7999.22</v>
      </c>
      <c r="I10498">
        <v>47995.32</v>
      </c>
      <c r="J10498">
        <v>18</v>
      </c>
      <c r="K10498" t="s">
        <v>1818</v>
      </c>
      <c r="L10498">
        <v>2019</v>
      </c>
      <c r="M10498">
        <v>1</v>
      </c>
    </row>
    <row r="10499" spans="1:13" x14ac:dyDescent="0.25">
      <c r="A10499">
        <v>395080</v>
      </c>
      <c r="B10499" t="s">
        <v>1322</v>
      </c>
      <c r="C10499" t="s">
        <v>14</v>
      </c>
      <c r="D10499" t="s">
        <v>15</v>
      </c>
      <c r="E10499" t="s">
        <v>1058</v>
      </c>
      <c r="F10499" s="1">
        <v>43507.396817129629</v>
      </c>
      <c r="G10499">
        <v>6</v>
      </c>
      <c r="H10499">
        <v>7999.22</v>
      </c>
      <c r="I10499">
        <v>47995.32</v>
      </c>
      <c r="J10499">
        <v>18</v>
      </c>
      <c r="K10499" t="s">
        <v>1818</v>
      </c>
      <c r="L10499">
        <v>2019</v>
      </c>
      <c r="M10499">
        <v>2</v>
      </c>
    </row>
    <row r="10500" spans="1:13" x14ac:dyDescent="0.25">
      <c r="A10500">
        <v>395080</v>
      </c>
      <c r="B10500" t="s">
        <v>1322</v>
      </c>
      <c r="C10500" t="s">
        <v>14</v>
      </c>
      <c r="D10500" t="s">
        <v>15</v>
      </c>
      <c r="E10500" t="s">
        <v>1058</v>
      </c>
      <c r="F10500" s="1">
        <v>43514.610949074071</v>
      </c>
      <c r="G10500">
        <v>4</v>
      </c>
      <c r="H10500">
        <v>7999.22</v>
      </c>
      <c r="I10500">
        <v>31996.880000000001</v>
      </c>
      <c r="J10500">
        <v>18</v>
      </c>
      <c r="K10500" t="s">
        <v>1818</v>
      </c>
      <c r="L10500">
        <v>2019</v>
      </c>
      <c r="M10500">
        <v>2</v>
      </c>
    </row>
    <row r="10501" spans="1:13" x14ac:dyDescent="0.25">
      <c r="A10501">
        <v>395080</v>
      </c>
      <c r="B10501" t="s">
        <v>1322</v>
      </c>
      <c r="C10501" t="s">
        <v>14</v>
      </c>
      <c r="D10501" t="s">
        <v>15</v>
      </c>
      <c r="E10501" t="s">
        <v>1058</v>
      </c>
      <c r="F10501" s="1">
        <v>43535.526122685187</v>
      </c>
      <c r="G10501">
        <v>6</v>
      </c>
      <c r="H10501">
        <v>7999.22</v>
      </c>
      <c r="I10501">
        <v>47995.32</v>
      </c>
      <c r="J10501">
        <v>18</v>
      </c>
      <c r="K10501" t="s">
        <v>1818</v>
      </c>
      <c r="L10501">
        <v>2019</v>
      </c>
      <c r="M10501">
        <v>3</v>
      </c>
    </row>
    <row r="10502" spans="1:13" x14ac:dyDescent="0.25">
      <c r="A10502">
        <v>395080</v>
      </c>
      <c r="B10502" t="s">
        <v>1322</v>
      </c>
      <c r="C10502" t="s">
        <v>14</v>
      </c>
      <c r="D10502" t="s">
        <v>15</v>
      </c>
      <c r="E10502" t="s">
        <v>1058</v>
      </c>
      <c r="F10502" s="1">
        <v>43550.38616898148</v>
      </c>
      <c r="G10502">
        <v>6</v>
      </c>
      <c r="H10502">
        <v>7999.22</v>
      </c>
      <c r="I10502">
        <v>47995.32</v>
      </c>
      <c r="J10502">
        <v>18</v>
      </c>
      <c r="K10502" t="s">
        <v>1818</v>
      </c>
      <c r="L10502">
        <v>2019</v>
      </c>
      <c r="M10502">
        <v>3</v>
      </c>
    </row>
    <row r="10503" spans="1:13" x14ac:dyDescent="0.25">
      <c r="A10503">
        <v>395080</v>
      </c>
      <c r="B10503" t="s">
        <v>1322</v>
      </c>
      <c r="C10503" t="s">
        <v>14</v>
      </c>
      <c r="D10503" t="s">
        <v>15</v>
      </c>
      <c r="E10503" t="s">
        <v>1058</v>
      </c>
      <c r="F10503" s="1">
        <v>43564.412418981483</v>
      </c>
      <c r="G10503">
        <v>6</v>
      </c>
      <c r="H10503">
        <v>7999.22</v>
      </c>
      <c r="I10503">
        <v>47995.32</v>
      </c>
      <c r="J10503">
        <v>18</v>
      </c>
      <c r="K10503" t="s">
        <v>1818</v>
      </c>
      <c r="L10503">
        <v>2019</v>
      </c>
      <c r="M10503">
        <v>4</v>
      </c>
    </row>
    <row r="10504" spans="1:13" x14ac:dyDescent="0.25">
      <c r="A10504">
        <v>395080</v>
      </c>
      <c r="B10504" t="s">
        <v>1322</v>
      </c>
      <c r="C10504" t="s">
        <v>14</v>
      </c>
      <c r="D10504" t="s">
        <v>15</v>
      </c>
      <c r="E10504" t="s">
        <v>1058</v>
      </c>
      <c r="F10504" s="1">
        <v>43584.463483796295</v>
      </c>
      <c r="G10504">
        <v>8</v>
      </c>
      <c r="H10504">
        <v>7999.22</v>
      </c>
      <c r="I10504">
        <v>63993.760000000002</v>
      </c>
      <c r="J10504">
        <v>18</v>
      </c>
      <c r="K10504" t="s">
        <v>1818</v>
      </c>
      <c r="L10504">
        <v>2019</v>
      </c>
      <c r="M10504">
        <v>4</v>
      </c>
    </row>
    <row r="10505" spans="1:13" x14ac:dyDescent="0.25">
      <c r="A10505">
        <v>395080</v>
      </c>
      <c r="B10505" t="s">
        <v>1322</v>
      </c>
      <c r="C10505" t="s">
        <v>14</v>
      </c>
      <c r="D10505" t="s">
        <v>15</v>
      </c>
      <c r="E10505" t="s">
        <v>1058</v>
      </c>
      <c r="F10505" s="1">
        <v>43599.344895833332</v>
      </c>
      <c r="G10505">
        <v>5</v>
      </c>
      <c r="H10505">
        <v>7999.22</v>
      </c>
      <c r="I10505">
        <v>39996.1</v>
      </c>
      <c r="J10505">
        <v>18</v>
      </c>
      <c r="K10505" t="s">
        <v>1818</v>
      </c>
      <c r="L10505">
        <v>2019</v>
      </c>
      <c r="M10505">
        <v>5</v>
      </c>
    </row>
    <row r="10506" spans="1:13" x14ac:dyDescent="0.25">
      <c r="A10506">
        <v>395080</v>
      </c>
      <c r="B10506" t="s">
        <v>1322</v>
      </c>
      <c r="C10506" t="s">
        <v>14</v>
      </c>
      <c r="D10506" t="s">
        <v>15</v>
      </c>
      <c r="E10506" t="s">
        <v>1058</v>
      </c>
      <c r="F10506" s="1">
        <v>43619.561516203707</v>
      </c>
      <c r="G10506">
        <v>5</v>
      </c>
      <c r="H10506">
        <v>7999.22</v>
      </c>
      <c r="I10506">
        <v>39996.1</v>
      </c>
      <c r="J10506">
        <v>18</v>
      </c>
      <c r="K10506" t="s">
        <v>1818</v>
      </c>
      <c r="L10506">
        <v>2019</v>
      </c>
      <c r="M10506">
        <v>6</v>
      </c>
    </row>
    <row r="10507" spans="1:13" x14ac:dyDescent="0.25">
      <c r="A10507">
        <v>395080</v>
      </c>
      <c r="B10507" t="s">
        <v>1322</v>
      </c>
      <c r="C10507" t="s">
        <v>14</v>
      </c>
      <c r="D10507" t="s">
        <v>15</v>
      </c>
      <c r="E10507" t="s">
        <v>1058</v>
      </c>
      <c r="F10507" s="1">
        <v>43619.610208333332</v>
      </c>
      <c r="G10507">
        <v>5</v>
      </c>
      <c r="H10507">
        <v>7999.22</v>
      </c>
      <c r="I10507">
        <v>39996.1</v>
      </c>
      <c r="J10507">
        <v>18</v>
      </c>
      <c r="K10507" t="s">
        <v>1818</v>
      </c>
      <c r="L10507">
        <v>2019</v>
      </c>
      <c r="M10507">
        <v>6</v>
      </c>
    </row>
    <row r="10508" spans="1:13" x14ac:dyDescent="0.25">
      <c r="A10508">
        <v>395080</v>
      </c>
      <c r="B10508" t="s">
        <v>1322</v>
      </c>
      <c r="C10508" t="s">
        <v>14</v>
      </c>
      <c r="D10508" t="s">
        <v>15</v>
      </c>
      <c r="E10508" t="s">
        <v>1058</v>
      </c>
      <c r="F10508" s="1">
        <v>43648.363043981481</v>
      </c>
      <c r="G10508">
        <v>8</v>
      </c>
      <c r="H10508">
        <v>7999.22</v>
      </c>
      <c r="I10508">
        <v>63993.760000000002</v>
      </c>
      <c r="J10508">
        <v>18</v>
      </c>
      <c r="K10508" t="s">
        <v>1818</v>
      </c>
      <c r="L10508">
        <v>2019</v>
      </c>
      <c r="M10508">
        <v>7</v>
      </c>
    </row>
    <row r="10509" spans="1:13" x14ac:dyDescent="0.25">
      <c r="A10509">
        <v>395080</v>
      </c>
      <c r="B10509" t="s">
        <v>1322</v>
      </c>
      <c r="C10509" t="s">
        <v>14</v>
      </c>
      <c r="D10509" t="s">
        <v>15</v>
      </c>
      <c r="E10509" t="s">
        <v>1058</v>
      </c>
      <c r="F10509" s="1">
        <v>43669.365277777775</v>
      </c>
      <c r="G10509">
        <v>5</v>
      </c>
      <c r="H10509">
        <v>7999.22</v>
      </c>
      <c r="I10509">
        <v>39996.1</v>
      </c>
      <c r="J10509">
        <v>18</v>
      </c>
      <c r="K10509" t="s">
        <v>1818</v>
      </c>
      <c r="L10509">
        <v>2019</v>
      </c>
      <c r="M10509">
        <v>7</v>
      </c>
    </row>
    <row r="10510" spans="1:13" x14ac:dyDescent="0.25">
      <c r="A10510">
        <v>395080</v>
      </c>
      <c r="B10510" t="s">
        <v>1322</v>
      </c>
      <c r="C10510" t="s">
        <v>14</v>
      </c>
      <c r="D10510" t="s">
        <v>15</v>
      </c>
      <c r="E10510" t="s">
        <v>1058</v>
      </c>
      <c r="F10510" s="1">
        <v>43682.434629629628</v>
      </c>
      <c r="G10510">
        <v>4</v>
      </c>
      <c r="H10510">
        <v>7999.22</v>
      </c>
      <c r="I10510">
        <v>31996.880000000001</v>
      </c>
      <c r="J10510">
        <v>18</v>
      </c>
      <c r="K10510" t="s">
        <v>1818</v>
      </c>
      <c r="L10510">
        <v>2019</v>
      </c>
      <c r="M10510">
        <v>8</v>
      </c>
    </row>
    <row r="10511" spans="1:13" x14ac:dyDescent="0.25">
      <c r="A10511">
        <v>395080</v>
      </c>
      <c r="B10511" t="s">
        <v>1322</v>
      </c>
      <c r="C10511" t="s">
        <v>14</v>
      </c>
      <c r="D10511" t="s">
        <v>15</v>
      </c>
      <c r="E10511" t="s">
        <v>1058</v>
      </c>
      <c r="F10511" s="1">
        <v>43682.434629629628</v>
      </c>
      <c r="G10511">
        <v>1</v>
      </c>
      <c r="H10511">
        <v>7999.22</v>
      </c>
      <c r="I10511">
        <v>7999.22</v>
      </c>
      <c r="J10511">
        <v>18</v>
      </c>
      <c r="K10511" t="s">
        <v>1818</v>
      </c>
      <c r="L10511">
        <v>2019</v>
      </c>
      <c r="M10511">
        <v>8</v>
      </c>
    </row>
    <row r="10512" spans="1:13" x14ac:dyDescent="0.25">
      <c r="A10512">
        <v>395080</v>
      </c>
      <c r="B10512" t="s">
        <v>1322</v>
      </c>
      <c r="C10512" t="s">
        <v>14</v>
      </c>
      <c r="D10512" t="s">
        <v>15</v>
      </c>
      <c r="E10512" t="s">
        <v>1058</v>
      </c>
      <c r="F10512" s="1">
        <v>43717.365023148152</v>
      </c>
      <c r="G10512">
        <v>6</v>
      </c>
      <c r="H10512">
        <v>7999.22</v>
      </c>
      <c r="I10512">
        <v>47995.32</v>
      </c>
      <c r="J10512">
        <v>18</v>
      </c>
      <c r="K10512" t="s">
        <v>1818</v>
      </c>
      <c r="L10512">
        <v>2019</v>
      </c>
      <c r="M10512">
        <v>9</v>
      </c>
    </row>
    <row r="10513" spans="1:13" x14ac:dyDescent="0.25">
      <c r="A10513">
        <v>395080</v>
      </c>
      <c r="B10513" t="s">
        <v>1322</v>
      </c>
      <c r="C10513" t="s">
        <v>14</v>
      </c>
      <c r="D10513" t="s">
        <v>15</v>
      </c>
      <c r="E10513" t="s">
        <v>1058</v>
      </c>
      <c r="F10513" s="1">
        <v>43732.378599537034</v>
      </c>
      <c r="G10513">
        <v>4</v>
      </c>
      <c r="H10513">
        <v>7999.22</v>
      </c>
      <c r="I10513">
        <v>31996.880000000001</v>
      </c>
      <c r="J10513">
        <v>18</v>
      </c>
      <c r="K10513" t="s">
        <v>1818</v>
      </c>
      <c r="L10513">
        <v>2019</v>
      </c>
      <c r="M10513">
        <v>9</v>
      </c>
    </row>
    <row r="10514" spans="1:13" x14ac:dyDescent="0.25">
      <c r="A10514">
        <v>395080</v>
      </c>
      <c r="B10514" t="s">
        <v>1322</v>
      </c>
      <c r="C10514" t="s">
        <v>14</v>
      </c>
      <c r="D10514" t="s">
        <v>15</v>
      </c>
      <c r="E10514" t="s">
        <v>1058</v>
      </c>
      <c r="F10514" s="1">
        <v>43753.373206018521</v>
      </c>
      <c r="G10514">
        <v>10</v>
      </c>
      <c r="H10514">
        <v>7999.22</v>
      </c>
      <c r="I10514">
        <v>79992.2</v>
      </c>
      <c r="J10514">
        <v>18</v>
      </c>
      <c r="K10514" t="s">
        <v>1818</v>
      </c>
      <c r="L10514">
        <v>2019</v>
      </c>
      <c r="M10514">
        <v>10</v>
      </c>
    </row>
    <row r="10515" spans="1:13" x14ac:dyDescent="0.25">
      <c r="A10515">
        <v>395080</v>
      </c>
      <c r="B10515" t="s">
        <v>1322</v>
      </c>
      <c r="C10515" t="s">
        <v>14</v>
      </c>
      <c r="D10515" t="s">
        <v>15</v>
      </c>
      <c r="E10515" t="s">
        <v>1058</v>
      </c>
      <c r="F10515" s="1">
        <v>43795.350798611114</v>
      </c>
      <c r="G10515">
        <v>10</v>
      </c>
      <c r="H10515">
        <v>7999.22</v>
      </c>
      <c r="I10515">
        <v>79992.2</v>
      </c>
      <c r="J10515">
        <v>18</v>
      </c>
      <c r="K10515" t="s">
        <v>1818</v>
      </c>
      <c r="L10515">
        <v>2019</v>
      </c>
      <c r="M10515">
        <v>11</v>
      </c>
    </row>
    <row r="10516" spans="1:13" x14ac:dyDescent="0.25">
      <c r="A10516">
        <v>395080</v>
      </c>
      <c r="B10516" t="s">
        <v>1322</v>
      </c>
      <c r="C10516" t="s">
        <v>14</v>
      </c>
      <c r="D10516" t="s">
        <v>15</v>
      </c>
      <c r="E10516" t="s">
        <v>1058</v>
      </c>
      <c r="F10516" s="1">
        <v>43816.438657407409</v>
      </c>
      <c r="G10516">
        <v>8</v>
      </c>
      <c r="H10516">
        <v>7999.22</v>
      </c>
      <c r="I10516">
        <v>63993.760000000002</v>
      </c>
      <c r="J10516">
        <v>18</v>
      </c>
      <c r="K10516" t="s">
        <v>1818</v>
      </c>
      <c r="L10516">
        <v>2019</v>
      </c>
      <c r="M10516">
        <v>12</v>
      </c>
    </row>
    <row r="10517" spans="1:13" x14ac:dyDescent="0.25">
      <c r="A10517">
        <v>395081</v>
      </c>
      <c r="B10517" t="s">
        <v>1828</v>
      </c>
      <c r="C10517" t="s">
        <v>14</v>
      </c>
      <c r="D10517" t="s">
        <v>15</v>
      </c>
      <c r="E10517" t="s">
        <v>1058</v>
      </c>
      <c r="F10517" s="1">
        <v>43619.610208333332</v>
      </c>
      <c r="G10517">
        <v>1</v>
      </c>
      <c r="H10517">
        <v>12290.45</v>
      </c>
      <c r="I10517">
        <v>12290.45</v>
      </c>
      <c r="J10517">
        <v>18</v>
      </c>
      <c r="K10517" t="s">
        <v>1818</v>
      </c>
      <c r="L10517">
        <v>2019</v>
      </c>
      <c r="M10517">
        <v>6</v>
      </c>
    </row>
    <row r="10518" spans="1:13" x14ac:dyDescent="0.25">
      <c r="A10518">
        <v>395081</v>
      </c>
      <c r="B10518" t="s">
        <v>1828</v>
      </c>
      <c r="C10518" t="s">
        <v>14</v>
      </c>
      <c r="D10518" t="s">
        <v>15</v>
      </c>
      <c r="E10518" t="s">
        <v>1058</v>
      </c>
      <c r="F10518" s="1">
        <v>43669.365277777775</v>
      </c>
      <c r="G10518">
        <v>1</v>
      </c>
      <c r="H10518">
        <v>12290.45</v>
      </c>
      <c r="I10518">
        <v>12290.45</v>
      </c>
      <c r="J10518">
        <v>18</v>
      </c>
      <c r="K10518" t="s">
        <v>1818</v>
      </c>
      <c r="L10518">
        <v>2019</v>
      </c>
      <c r="M10518">
        <v>7</v>
      </c>
    </row>
    <row r="10519" spans="1:13" x14ac:dyDescent="0.25">
      <c r="A10519">
        <v>395081</v>
      </c>
      <c r="B10519" t="s">
        <v>1828</v>
      </c>
      <c r="C10519" t="s">
        <v>14</v>
      </c>
      <c r="D10519" t="s">
        <v>15</v>
      </c>
      <c r="E10519" t="s">
        <v>1058</v>
      </c>
      <c r="F10519" s="1">
        <v>43703.421412037038</v>
      </c>
      <c r="G10519">
        <v>1</v>
      </c>
      <c r="H10519">
        <v>12290.45</v>
      </c>
      <c r="I10519">
        <v>12290.45</v>
      </c>
      <c r="J10519">
        <v>18</v>
      </c>
      <c r="K10519" t="s">
        <v>1818</v>
      </c>
      <c r="L10519">
        <v>2019</v>
      </c>
      <c r="M10519">
        <v>8</v>
      </c>
    </row>
    <row r="10520" spans="1:13" x14ac:dyDescent="0.25">
      <c r="A10520">
        <v>395081</v>
      </c>
      <c r="B10520" t="s">
        <v>1828</v>
      </c>
      <c r="C10520" t="s">
        <v>14</v>
      </c>
      <c r="D10520" t="s">
        <v>15</v>
      </c>
      <c r="E10520" t="s">
        <v>1058</v>
      </c>
      <c r="F10520" s="1">
        <v>43732.378599537034</v>
      </c>
      <c r="G10520">
        <v>1</v>
      </c>
      <c r="H10520">
        <v>12290.45</v>
      </c>
      <c r="I10520">
        <v>12290.45</v>
      </c>
      <c r="J10520">
        <v>18</v>
      </c>
      <c r="K10520" t="s">
        <v>1818</v>
      </c>
      <c r="L10520">
        <v>2019</v>
      </c>
      <c r="M10520">
        <v>9</v>
      </c>
    </row>
    <row r="10521" spans="1:13" x14ac:dyDescent="0.25">
      <c r="A10521">
        <v>395081</v>
      </c>
      <c r="B10521" t="s">
        <v>1828</v>
      </c>
      <c r="C10521" t="s">
        <v>14</v>
      </c>
      <c r="D10521" t="s">
        <v>15</v>
      </c>
      <c r="E10521" t="s">
        <v>1058</v>
      </c>
      <c r="F10521" s="1">
        <v>43767.396481481483</v>
      </c>
      <c r="G10521">
        <v>2</v>
      </c>
      <c r="H10521">
        <v>12290.45</v>
      </c>
      <c r="I10521">
        <v>24580.9</v>
      </c>
      <c r="J10521">
        <v>18</v>
      </c>
      <c r="K10521" t="s">
        <v>1818</v>
      </c>
      <c r="L10521">
        <v>2019</v>
      </c>
      <c r="M10521">
        <v>10</v>
      </c>
    </row>
    <row r="10522" spans="1:13" x14ac:dyDescent="0.25">
      <c r="A10522">
        <v>395081</v>
      </c>
      <c r="B10522" t="s">
        <v>1828</v>
      </c>
      <c r="C10522" t="s">
        <v>14</v>
      </c>
      <c r="D10522" t="s">
        <v>15</v>
      </c>
      <c r="E10522" t="s">
        <v>1058</v>
      </c>
      <c r="F10522" s="1">
        <v>43795.350798611114</v>
      </c>
      <c r="G10522">
        <v>2</v>
      </c>
      <c r="H10522">
        <v>12290.45</v>
      </c>
      <c r="I10522">
        <v>24580.9</v>
      </c>
      <c r="J10522">
        <v>18</v>
      </c>
      <c r="K10522" t="s">
        <v>1818</v>
      </c>
      <c r="L10522">
        <v>2019</v>
      </c>
      <c r="M10522">
        <v>11</v>
      </c>
    </row>
    <row r="10523" spans="1:13" x14ac:dyDescent="0.25">
      <c r="A10523">
        <v>395081</v>
      </c>
      <c r="B10523" t="s">
        <v>1828</v>
      </c>
      <c r="C10523" t="s">
        <v>14</v>
      </c>
      <c r="D10523" t="s">
        <v>15</v>
      </c>
      <c r="E10523" t="s">
        <v>1058</v>
      </c>
      <c r="F10523" s="1">
        <v>43802.53564814815</v>
      </c>
      <c r="G10523">
        <v>3</v>
      </c>
      <c r="H10523">
        <v>12290.45</v>
      </c>
      <c r="I10523">
        <v>36871.35</v>
      </c>
      <c r="J10523">
        <v>18</v>
      </c>
      <c r="K10523" t="s">
        <v>1818</v>
      </c>
      <c r="L10523">
        <v>2019</v>
      </c>
      <c r="M10523">
        <v>12</v>
      </c>
    </row>
    <row r="10524" spans="1:13" x14ac:dyDescent="0.25">
      <c r="A10524">
        <v>395079</v>
      </c>
      <c r="B10524" t="s">
        <v>1829</v>
      </c>
      <c r="C10524" t="s">
        <v>14</v>
      </c>
      <c r="D10524" t="s">
        <v>15</v>
      </c>
      <c r="E10524" t="s">
        <v>1058</v>
      </c>
      <c r="F10524" s="1">
        <v>42758.428055555552</v>
      </c>
      <c r="G10524">
        <v>1</v>
      </c>
      <c r="H10524">
        <v>6698.41</v>
      </c>
      <c r="I10524">
        <v>6698.41</v>
      </c>
      <c r="J10524">
        <v>18</v>
      </c>
      <c r="K10524" t="s">
        <v>1818</v>
      </c>
      <c r="L10524">
        <v>2017</v>
      </c>
      <c r="M10524">
        <v>1</v>
      </c>
    </row>
    <row r="10525" spans="1:13" x14ac:dyDescent="0.25">
      <c r="A10525">
        <v>395079</v>
      </c>
      <c r="B10525" t="s">
        <v>1829</v>
      </c>
      <c r="C10525" t="s">
        <v>14</v>
      </c>
      <c r="D10525" t="s">
        <v>15</v>
      </c>
      <c r="E10525" t="s">
        <v>1058</v>
      </c>
      <c r="F10525" s="1">
        <v>42772.423761574071</v>
      </c>
      <c r="G10525">
        <v>1</v>
      </c>
      <c r="H10525">
        <v>6698.41</v>
      </c>
      <c r="I10525">
        <v>6698.41</v>
      </c>
      <c r="J10525">
        <v>18</v>
      </c>
      <c r="K10525" t="s">
        <v>1818</v>
      </c>
      <c r="L10525">
        <v>2017</v>
      </c>
      <c r="M10525">
        <v>2</v>
      </c>
    </row>
    <row r="10526" spans="1:13" x14ac:dyDescent="0.25">
      <c r="A10526">
        <v>395079</v>
      </c>
      <c r="B10526" t="s">
        <v>1829</v>
      </c>
      <c r="C10526" t="s">
        <v>14</v>
      </c>
      <c r="D10526" t="s">
        <v>15</v>
      </c>
      <c r="E10526" t="s">
        <v>1058</v>
      </c>
      <c r="F10526" s="1">
        <v>42828.40896990741</v>
      </c>
      <c r="G10526">
        <v>1</v>
      </c>
      <c r="H10526">
        <v>6698.41</v>
      </c>
      <c r="I10526">
        <v>6698.41</v>
      </c>
      <c r="J10526">
        <v>18</v>
      </c>
      <c r="K10526" t="s">
        <v>1818</v>
      </c>
      <c r="L10526">
        <v>2017</v>
      </c>
      <c r="M10526">
        <v>4</v>
      </c>
    </row>
    <row r="10527" spans="1:13" x14ac:dyDescent="0.25">
      <c r="A10527">
        <v>395079</v>
      </c>
      <c r="B10527" t="s">
        <v>1829</v>
      </c>
      <c r="C10527" t="s">
        <v>14</v>
      </c>
      <c r="D10527" t="s">
        <v>15</v>
      </c>
      <c r="E10527" t="s">
        <v>1058</v>
      </c>
      <c r="F10527" s="1">
        <v>42860.447175925925</v>
      </c>
      <c r="G10527">
        <v>1</v>
      </c>
      <c r="H10527">
        <v>6711.45</v>
      </c>
      <c r="I10527">
        <v>6711.45</v>
      </c>
      <c r="J10527">
        <v>18</v>
      </c>
      <c r="K10527" t="s">
        <v>1818</v>
      </c>
      <c r="L10527">
        <v>2017</v>
      </c>
      <c r="M10527">
        <v>5</v>
      </c>
    </row>
    <row r="10528" spans="1:13" x14ac:dyDescent="0.25">
      <c r="A10528">
        <v>395079</v>
      </c>
      <c r="B10528" t="s">
        <v>1829</v>
      </c>
      <c r="C10528" t="s">
        <v>14</v>
      </c>
      <c r="D10528" t="s">
        <v>15</v>
      </c>
      <c r="E10528" t="s">
        <v>1058</v>
      </c>
      <c r="F10528" s="1">
        <v>42892.369062500002</v>
      </c>
      <c r="G10528">
        <v>2</v>
      </c>
      <c r="H10528">
        <v>6711.45</v>
      </c>
      <c r="I10528">
        <v>13422.9</v>
      </c>
      <c r="J10528">
        <v>18</v>
      </c>
      <c r="K10528" t="s">
        <v>1818</v>
      </c>
      <c r="L10528">
        <v>2017</v>
      </c>
      <c r="M10528">
        <v>6</v>
      </c>
    </row>
    <row r="10529" spans="1:13" x14ac:dyDescent="0.25">
      <c r="A10529">
        <v>395079</v>
      </c>
      <c r="B10529" t="s">
        <v>1829</v>
      </c>
      <c r="C10529" t="s">
        <v>14</v>
      </c>
      <c r="D10529" t="s">
        <v>15</v>
      </c>
      <c r="E10529" t="s">
        <v>1058</v>
      </c>
      <c r="F10529" s="1">
        <v>43384.37740740741</v>
      </c>
      <c r="G10529">
        <v>1</v>
      </c>
      <c r="H10529">
        <v>6711.45</v>
      </c>
      <c r="I10529">
        <v>6711.45</v>
      </c>
      <c r="J10529">
        <v>18</v>
      </c>
      <c r="K10529" t="s">
        <v>1818</v>
      </c>
      <c r="L10529">
        <v>2018</v>
      </c>
      <c r="M10529">
        <v>10</v>
      </c>
    </row>
    <row r="10530" spans="1:13" x14ac:dyDescent="0.25">
      <c r="A10530">
        <v>395079</v>
      </c>
      <c r="B10530" t="s">
        <v>1829</v>
      </c>
      <c r="C10530" t="s">
        <v>14</v>
      </c>
      <c r="D10530" t="s">
        <v>15</v>
      </c>
      <c r="E10530" t="s">
        <v>1058</v>
      </c>
      <c r="F10530" s="1">
        <v>43388.34070601852</v>
      </c>
      <c r="G10530">
        <v>1</v>
      </c>
      <c r="H10530">
        <v>6711.45</v>
      </c>
      <c r="I10530">
        <v>6711.45</v>
      </c>
      <c r="J10530">
        <v>18</v>
      </c>
      <c r="K10530" t="s">
        <v>1818</v>
      </c>
      <c r="L10530">
        <v>2018</v>
      </c>
      <c r="M10530">
        <v>10</v>
      </c>
    </row>
    <row r="10531" spans="1:13" x14ac:dyDescent="0.25">
      <c r="A10531">
        <v>395079</v>
      </c>
      <c r="B10531" t="s">
        <v>1829</v>
      </c>
      <c r="C10531" t="s">
        <v>14</v>
      </c>
      <c r="D10531" t="s">
        <v>15</v>
      </c>
      <c r="E10531" t="s">
        <v>1058</v>
      </c>
      <c r="F10531" s="1">
        <v>43403.397881944446</v>
      </c>
      <c r="G10531">
        <v>2</v>
      </c>
      <c r="H10531">
        <v>6711.45</v>
      </c>
      <c r="I10531">
        <v>13422.9</v>
      </c>
      <c r="J10531">
        <v>18</v>
      </c>
      <c r="K10531" t="s">
        <v>1818</v>
      </c>
      <c r="L10531">
        <v>2018</v>
      </c>
      <c r="M10531">
        <v>10</v>
      </c>
    </row>
    <row r="10532" spans="1:13" x14ac:dyDescent="0.25">
      <c r="A10532">
        <v>395079</v>
      </c>
      <c r="B10532" t="s">
        <v>1829</v>
      </c>
      <c r="C10532" t="s">
        <v>14</v>
      </c>
      <c r="D10532" t="s">
        <v>15</v>
      </c>
      <c r="E10532" t="s">
        <v>1058</v>
      </c>
      <c r="F10532" s="1">
        <v>43424.386724537035</v>
      </c>
      <c r="G10532">
        <v>2</v>
      </c>
      <c r="H10532">
        <v>6711.45</v>
      </c>
      <c r="I10532">
        <v>13422.9</v>
      </c>
      <c r="J10532">
        <v>18</v>
      </c>
      <c r="K10532" t="s">
        <v>1818</v>
      </c>
      <c r="L10532">
        <v>2018</v>
      </c>
      <c r="M10532">
        <v>11</v>
      </c>
    </row>
    <row r="10533" spans="1:13" x14ac:dyDescent="0.25">
      <c r="A10533">
        <v>395079</v>
      </c>
      <c r="B10533" t="s">
        <v>1829</v>
      </c>
      <c r="C10533" t="s">
        <v>14</v>
      </c>
      <c r="D10533" t="s">
        <v>15</v>
      </c>
      <c r="E10533" t="s">
        <v>1058</v>
      </c>
      <c r="F10533" s="1">
        <v>43472.513101851851</v>
      </c>
      <c r="G10533">
        <v>2</v>
      </c>
      <c r="H10533">
        <v>6711.45</v>
      </c>
      <c r="I10533">
        <v>13422.9</v>
      </c>
      <c r="J10533">
        <v>18</v>
      </c>
      <c r="K10533" t="s">
        <v>1818</v>
      </c>
      <c r="L10533">
        <v>2019</v>
      </c>
      <c r="M10533">
        <v>1</v>
      </c>
    </row>
    <row r="10534" spans="1:13" x14ac:dyDescent="0.25">
      <c r="A10534">
        <v>395079</v>
      </c>
      <c r="B10534" t="s">
        <v>1829</v>
      </c>
      <c r="C10534" t="s">
        <v>14</v>
      </c>
      <c r="D10534" t="s">
        <v>15</v>
      </c>
      <c r="E10534" t="s">
        <v>1058</v>
      </c>
      <c r="F10534" s="1">
        <v>43479.346597222226</v>
      </c>
      <c r="G10534">
        <v>1</v>
      </c>
      <c r="H10534">
        <v>6711.45</v>
      </c>
      <c r="I10534">
        <v>6711.45</v>
      </c>
      <c r="J10534">
        <v>18</v>
      </c>
      <c r="K10534" t="s">
        <v>1818</v>
      </c>
      <c r="L10534">
        <v>2019</v>
      </c>
      <c r="M10534">
        <v>1</v>
      </c>
    </row>
    <row r="10535" spans="1:13" x14ac:dyDescent="0.25">
      <c r="A10535">
        <v>395079</v>
      </c>
      <c r="B10535" t="s">
        <v>1829</v>
      </c>
      <c r="C10535" t="s">
        <v>14</v>
      </c>
      <c r="D10535" t="s">
        <v>15</v>
      </c>
      <c r="E10535" t="s">
        <v>1058</v>
      </c>
      <c r="F10535" s="1">
        <v>43507.396817129629</v>
      </c>
      <c r="G10535">
        <v>1</v>
      </c>
      <c r="H10535">
        <v>6711.45</v>
      </c>
      <c r="I10535">
        <v>6711.45</v>
      </c>
      <c r="J10535">
        <v>18</v>
      </c>
      <c r="K10535" t="s">
        <v>1818</v>
      </c>
      <c r="L10535">
        <v>2019</v>
      </c>
      <c r="M10535">
        <v>2</v>
      </c>
    </row>
    <row r="10536" spans="1:13" x14ac:dyDescent="0.25">
      <c r="A10536">
        <v>395079</v>
      </c>
      <c r="B10536" t="s">
        <v>1829</v>
      </c>
      <c r="C10536" t="s">
        <v>14</v>
      </c>
      <c r="D10536" t="s">
        <v>15</v>
      </c>
      <c r="E10536" t="s">
        <v>1058</v>
      </c>
      <c r="F10536" s="1">
        <v>43542.402731481481</v>
      </c>
      <c r="G10536">
        <v>1</v>
      </c>
      <c r="H10536">
        <v>6711.45</v>
      </c>
      <c r="I10536">
        <v>6711.45</v>
      </c>
      <c r="J10536">
        <v>18</v>
      </c>
      <c r="K10536" t="s">
        <v>1818</v>
      </c>
      <c r="L10536">
        <v>2019</v>
      </c>
      <c r="M10536">
        <v>3</v>
      </c>
    </row>
    <row r="10537" spans="1:13" x14ac:dyDescent="0.25">
      <c r="A10537">
        <v>395079</v>
      </c>
      <c r="B10537" t="s">
        <v>1829</v>
      </c>
      <c r="C10537" t="s">
        <v>14</v>
      </c>
      <c r="D10537" t="s">
        <v>15</v>
      </c>
      <c r="E10537" t="s">
        <v>1058</v>
      </c>
      <c r="F10537" s="1">
        <v>43571.404328703706</v>
      </c>
      <c r="G10537">
        <v>2</v>
      </c>
      <c r="H10537">
        <v>6711.45</v>
      </c>
      <c r="I10537">
        <v>13422.9</v>
      </c>
      <c r="J10537">
        <v>18</v>
      </c>
      <c r="K10537" t="s">
        <v>1818</v>
      </c>
      <c r="L10537">
        <v>2019</v>
      </c>
      <c r="M10537">
        <v>4</v>
      </c>
    </row>
    <row r="10538" spans="1:13" x14ac:dyDescent="0.25">
      <c r="A10538">
        <v>395079</v>
      </c>
      <c r="B10538" t="s">
        <v>1829</v>
      </c>
      <c r="C10538" t="s">
        <v>14</v>
      </c>
      <c r="D10538" t="s">
        <v>15</v>
      </c>
      <c r="E10538" t="s">
        <v>1058</v>
      </c>
      <c r="F10538" s="1">
        <v>43598.433159722219</v>
      </c>
      <c r="G10538">
        <v>1</v>
      </c>
      <c r="H10538">
        <v>6711.45</v>
      </c>
      <c r="I10538">
        <v>6711.45</v>
      </c>
      <c r="J10538">
        <v>18</v>
      </c>
      <c r="K10538" t="s">
        <v>1818</v>
      </c>
      <c r="L10538">
        <v>2019</v>
      </c>
      <c r="M10538">
        <v>5</v>
      </c>
    </row>
    <row r="10539" spans="1:13" x14ac:dyDescent="0.25">
      <c r="A10539">
        <v>395079</v>
      </c>
      <c r="B10539" t="s">
        <v>1829</v>
      </c>
      <c r="C10539" t="s">
        <v>14</v>
      </c>
      <c r="D10539" t="s">
        <v>15</v>
      </c>
      <c r="E10539" t="s">
        <v>1058</v>
      </c>
      <c r="F10539" s="1">
        <v>43599.344895833332</v>
      </c>
      <c r="G10539">
        <v>1</v>
      </c>
      <c r="H10539">
        <v>6711.45</v>
      </c>
      <c r="I10539">
        <v>6711.45</v>
      </c>
      <c r="J10539">
        <v>18</v>
      </c>
      <c r="K10539" t="s">
        <v>1818</v>
      </c>
      <c r="L10539">
        <v>2019</v>
      </c>
      <c r="M10539">
        <v>5</v>
      </c>
    </row>
    <row r="10540" spans="1:13" x14ac:dyDescent="0.25">
      <c r="A10540">
        <v>395079</v>
      </c>
      <c r="B10540" t="s">
        <v>1829</v>
      </c>
      <c r="C10540" t="s">
        <v>14</v>
      </c>
      <c r="D10540" t="s">
        <v>15</v>
      </c>
      <c r="E10540" t="s">
        <v>1058</v>
      </c>
      <c r="F10540" s="1">
        <v>43605.410844907405</v>
      </c>
      <c r="G10540">
        <v>1</v>
      </c>
      <c r="H10540">
        <v>6711.45</v>
      </c>
      <c r="I10540">
        <v>6711.45</v>
      </c>
      <c r="J10540">
        <v>18</v>
      </c>
      <c r="K10540" t="s">
        <v>1818</v>
      </c>
      <c r="L10540">
        <v>2019</v>
      </c>
      <c r="M10540">
        <v>5</v>
      </c>
    </row>
    <row r="10541" spans="1:13" x14ac:dyDescent="0.25">
      <c r="A10541">
        <v>395079</v>
      </c>
      <c r="B10541" t="s">
        <v>1829</v>
      </c>
      <c r="C10541" t="s">
        <v>14</v>
      </c>
      <c r="D10541" t="s">
        <v>15</v>
      </c>
      <c r="E10541" t="s">
        <v>1058</v>
      </c>
      <c r="F10541" s="1">
        <v>43619.610208333332</v>
      </c>
      <c r="G10541">
        <v>2</v>
      </c>
      <c r="H10541">
        <v>6711.45</v>
      </c>
      <c r="I10541">
        <v>13422.9</v>
      </c>
      <c r="J10541">
        <v>18</v>
      </c>
      <c r="K10541" t="s">
        <v>1818</v>
      </c>
      <c r="L10541">
        <v>2019</v>
      </c>
      <c r="M10541">
        <v>6</v>
      </c>
    </row>
    <row r="10542" spans="1:13" x14ac:dyDescent="0.25">
      <c r="A10542">
        <v>395079</v>
      </c>
      <c r="B10542" t="s">
        <v>1829</v>
      </c>
      <c r="C10542" t="s">
        <v>14</v>
      </c>
      <c r="D10542" t="s">
        <v>15</v>
      </c>
      <c r="E10542" t="s">
        <v>1058</v>
      </c>
      <c r="F10542" s="1">
        <v>43640.411805555559</v>
      </c>
      <c r="G10542">
        <v>1</v>
      </c>
      <c r="H10542">
        <v>6711.45</v>
      </c>
      <c r="I10542">
        <v>6711.45</v>
      </c>
      <c r="J10542">
        <v>18</v>
      </c>
      <c r="K10542" t="s">
        <v>1818</v>
      </c>
      <c r="L10542">
        <v>2019</v>
      </c>
      <c r="M10542">
        <v>6</v>
      </c>
    </row>
    <row r="10543" spans="1:13" x14ac:dyDescent="0.25">
      <c r="A10543">
        <v>395079</v>
      </c>
      <c r="B10543" t="s">
        <v>1829</v>
      </c>
      <c r="C10543" t="s">
        <v>14</v>
      </c>
      <c r="D10543" t="s">
        <v>15</v>
      </c>
      <c r="E10543" t="s">
        <v>1058</v>
      </c>
      <c r="F10543" s="1">
        <v>43648.363043981481</v>
      </c>
      <c r="G10543">
        <v>1</v>
      </c>
      <c r="H10543">
        <v>6711.45</v>
      </c>
      <c r="I10543">
        <v>6711.45</v>
      </c>
      <c r="J10543">
        <v>18</v>
      </c>
      <c r="K10543" t="s">
        <v>1818</v>
      </c>
      <c r="L10543">
        <v>2019</v>
      </c>
      <c r="M10543">
        <v>7</v>
      </c>
    </row>
    <row r="10544" spans="1:13" x14ac:dyDescent="0.25">
      <c r="A10544">
        <v>395079</v>
      </c>
      <c r="B10544" t="s">
        <v>1829</v>
      </c>
      <c r="C10544" t="s">
        <v>14</v>
      </c>
      <c r="D10544" t="s">
        <v>15</v>
      </c>
      <c r="E10544" t="s">
        <v>1058</v>
      </c>
      <c r="F10544" s="1">
        <v>43669.365277777775</v>
      </c>
      <c r="G10544">
        <v>2</v>
      </c>
      <c r="H10544">
        <v>6711.45</v>
      </c>
      <c r="I10544">
        <v>13422.9</v>
      </c>
      <c r="J10544">
        <v>18</v>
      </c>
      <c r="K10544" t="s">
        <v>1818</v>
      </c>
      <c r="L10544">
        <v>2019</v>
      </c>
      <c r="M10544">
        <v>7</v>
      </c>
    </row>
    <row r="10545" spans="1:13" x14ac:dyDescent="0.25">
      <c r="A10545">
        <v>395079</v>
      </c>
      <c r="B10545" t="s">
        <v>1829</v>
      </c>
      <c r="C10545" t="s">
        <v>14</v>
      </c>
      <c r="D10545" t="s">
        <v>15</v>
      </c>
      <c r="E10545" t="s">
        <v>1058</v>
      </c>
      <c r="F10545" s="1">
        <v>43682.434629629628</v>
      </c>
      <c r="G10545">
        <v>1</v>
      </c>
      <c r="H10545">
        <v>6711.45</v>
      </c>
      <c r="I10545">
        <v>6711.45</v>
      </c>
      <c r="J10545">
        <v>18</v>
      </c>
      <c r="K10545" t="s">
        <v>1818</v>
      </c>
      <c r="L10545">
        <v>2019</v>
      </c>
      <c r="M10545">
        <v>8</v>
      </c>
    </row>
    <row r="10546" spans="1:13" x14ac:dyDescent="0.25">
      <c r="A10546">
        <v>395079</v>
      </c>
      <c r="B10546" t="s">
        <v>1829</v>
      </c>
      <c r="C10546" t="s">
        <v>14</v>
      </c>
      <c r="D10546" t="s">
        <v>15</v>
      </c>
      <c r="E10546" t="s">
        <v>1058</v>
      </c>
      <c r="F10546" s="1">
        <v>43703.421412037038</v>
      </c>
      <c r="G10546">
        <v>2</v>
      </c>
      <c r="H10546">
        <v>6711.45</v>
      </c>
      <c r="I10546">
        <v>13422.9</v>
      </c>
      <c r="J10546">
        <v>18</v>
      </c>
      <c r="K10546" t="s">
        <v>1818</v>
      </c>
      <c r="L10546">
        <v>2019</v>
      </c>
      <c r="M10546">
        <v>8</v>
      </c>
    </row>
    <row r="10547" spans="1:13" x14ac:dyDescent="0.25">
      <c r="A10547">
        <v>395079</v>
      </c>
      <c r="B10547" t="s">
        <v>1829</v>
      </c>
      <c r="C10547" t="s">
        <v>14</v>
      </c>
      <c r="D10547" t="s">
        <v>15</v>
      </c>
      <c r="E10547" t="s">
        <v>1058</v>
      </c>
      <c r="F10547" s="1">
        <v>43732.378599537034</v>
      </c>
      <c r="G10547">
        <v>3</v>
      </c>
      <c r="H10547">
        <v>6711.45</v>
      </c>
      <c r="I10547">
        <v>20134.349999999999</v>
      </c>
      <c r="J10547">
        <v>18</v>
      </c>
      <c r="K10547" t="s">
        <v>1818</v>
      </c>
      <c r="L10547">
        <v>2019</v>
      </c>
      <c r="M10547">
        <v>9</v>
      </c>
    </row>
    <row r="10548" spans="1:13" x14ac:dyDescent="0.25">
      <c r="A10548">
        <v>395079</v>
      </c>
      <c r="B10548" t="s">
        <v>1829</v>
      </c>
      <c r="C10548" t="s">
        <v>14</v>
      </c>
      <c r="D10548" t="s">
        <v>15</v>
      </c>
      <c r="E10548" t="s">
        <v>1058</v>
      </c>
      <c r="F10548" s="1">
        <v>43781.374027777776</v>
      </c>
      <c r="G10548">
        <v>2</v>
      </c>
      <c r="H10548">
        <v>6711.45</v>
      </c>
      <c r="I10548">
        <v>13422.9</v>
      </c>
      <c r="J10548">
        <v>18</v>
      </c>
      <c r="K10548" t="s">
        <v>1818</v>
      </c>
      <c r="L10548">
        <v>2019</v>
      </c>
      <c r="M10548">
        <v>11</v>
      </c>
    </row>
    <row r="10549" spans="1:13" x14ac:dyDescent="0.25">
      <c r="A10549">
        <v>395079</v>
      </c>
      <c r="B10549" t="s">
        <v>1829</v>
      </c>
      <c r="C10549" t="s">
        <v>14</v>
      </c>
      <c r="D10549" t="s">
        <v>15</v>
      </c>
      <c r="E10549" t="s">
        <v>1058</v>
      </c>
      <c r="F10549" s="1">
        <v>43802.53564814815</v>
      </c>
      <c r="G10549">
        <v>4</v>
      </c>
      <c r="H10549">
        <v>6711.45</v>
      </c>
      <c r="I10549">
        <v>26845.8</v>
      </c>
      <c r="J10549">
        <v>18</v>
      </c>
      <c r="K10549" t="s">
        <v>1818</v>
      </c>
      <c r="L10549">
        <v>2019</v>
      </c>
      <c r="M10549">
        <v>12</v>
      </c>
    </row>
    <row r="10550" spans="1:13" x14ac:dyDescent="0.25">
      <c r="A10550">
        <v>992504</v>
      </c>
      <c r="B10550" t="s">
        <v>1816</v>
      </c>
      <c r="C10550" t="s">
        <v>14</v>
      </c>
      <c r="D10550" t="s">
        <v>15</v>
      </c>
      <c r="E10550" t="s">
        <v>1141</v>
      </c>
      <c r="F10550" s="1">
        <v>42899.422465277778</v>
      </c>
      <c r="G10550">
        <v>1</v>
      </c>
      <c r="H10550">
        <v>1383.78</v>
      </c>
      <c r="I10550">
        <v>1383.78</v>
      </c>
      <c r="J10550">
        <v>18</v>
      </c>
      <c r="K10550" t="s">
        <v>1818</v>
      </c>
      <c r="L10550">
        <v>2017</v>
      </c>
      <c r="M10550">
        <v>6</v>
      </c>
    </row>
    <row r="10551" spans="1:13" x14ac:dyDescent="0.25">
      <c r="A10551">
        <v>992504</v>
      </c>
      <c r="B10551" t="s">
        <v>1816</v>
      </c>
      <c r="C10551" t="s">
        <v>14</v>
      </c>
      <c r="D10551" t="s">
        <v>15</v>
      </c>
      <c r="E10551" t="s">
        <v>1141</v>
      </c>
      <c r="F10551" s="1">
        <v>43200.394212962965</v>
      </c>
      <c r="G10551">
        <v>1</v>
      </c>
      <c r="H10551">
        <v>1382.29</v>
      </c>
      <c r="I10551">
        <v>1382.29</v>
      </c>
      <c r="J10551">
        <v>18</v>
      </c>
      <c r="K10551" t="s">
        <v>1818</v>
      </c>
      <c r="L10551">
        <v>2018</v>
      </c>
      <c r="M10551">
        <v>4</v>
      </c>
    </row>
    <row r="10552" spans="1:13" x14ac:dyDescent="0.25">
      <c r="A10552">
        <v>992504</v>
      </c>
      <c r="B10552" t="s">
        <v>1816</v>
      </c>
      <c r="C10552" t="s">
        <v>14</v>
      </c>
      <c r="D10552" t="s">
        <v>15</v>
      </c>
      <c r="E10552" t="s">
        <v>1141</v>
      </c>
      <c r="F10552" s="1">
        <v>43224.430995370371</v>
      </c>
      <c r="G10552">
        <v>1</v>
      </c>
      <c r="H10552">
        <v>1491.06</v>
      </c>
      <c r="I10552">
        <v>1491.06</v>
      </c>
      <c r="J10552">
        <v>18</v>
      </c>
      <c r="K10552" t="s">
        <v>1818</v>
      </c>
      <c r="L10552">
        <v>2018</v>
      </c>
      <c r="M10552">
        <v>5</v>
      </c>
    </row>
    <row r="10553" spans="1:13" x14ac:dyDescent="0.25">
      <c r="A10553">
        <v>992504</v>
      </c>
      <c r="B10553" t="s">
        <v>1816</v>
      </c>
      <c r="C10553" t="s">
        <v>14</v>
      </c>
      <c r="D10553" t="s">
        <v>15</v>
      </c>
      <c r="E10553" t="s">
        <v>1141</v>
      </c>
      <c r="F10553" s="1">
        <v>43255.401608796295</v>
      </c>
      <c r="G10553">
        <v>2</v>
      </c>
      <c r="H10553">
        <v>1491.06</v>
      </c>
      <c r="I10553">
        <v>2982.12</v>
      </c>
      <c r="J10553">
        <v>18</v>
      </c>
      <c r="K10553" t="s">
        <v>1818</v>
      </c>
      <c r="L10553">
        <v>2018</v>
      </c>
      <c r="M10553">
        <v>6</v>
      </c>
    </row>
    <row r="10554" spans="1:13" x14ac:dyDescent="0.25">
      <c r="A10554">
        <v>992504</v>
      </c>
      <c r="B10554" t="s">
        <v>1816</v>
      </c>
      <c r="C10554" t="s">
        <v>14</v>
      </c>
      <c r="D10554" t="s">
        <v>15</v>
      </c>
      <c r="E10554" t="s">
        <v>1141</v>
      </c>
      <c r="F10554" s="1">
        <v>43392.407997685186</v>
      </c>
      <c r="G10554">
        <v>1</v>
      </c>
      <c r="H10554">
        <v>1491.06</v>
      </c>
      <c r="I10554">
        <v>1491.06</v>
      </c>
      <c r="J10554">
        <v>18</v>
      </c>
      <c r="K10554" t="s">
        <v>1818</v>
      </c>
      <c r="L10554">
        <v>2018</v>
      </c>
      <c r="M10554">
        <v>10</v>
      </c>
    </row>
    <row r="10555" spans="1:13" x14ac:dyDescent="0.25">
      <c r="A10555">
        <v>992504</v>
      </c>
      <c r="B10555" t="s">
        <v>1816</v>
      </c>
      <c r="C10555" t="s">
        <v>14</v>
      </c>
      <c r="D10555" t="s">
        <v>15</v>
      </c>
      <c r="E10555" t="s">
        <v>1141</v>
      </c>
      <c r="F10555" s="1">
        <v>43403.397881944446</v>
      </c>
      <c r="G10555">
        <v>1</v>
      </c>
      <c r="H10555">
        <v>1491.06</v>
      </c>
      <c r="I10555">
        <v>1491.06</v>
      </c>
      <c r="J10555">
        <v>18</v>
      </c>
      <c r="K10555" t="s">
        <v>1818</v>
      </c>
      <c r="L10555">
        <v>2018</v>
      </c>
      <c r="M10555">
        <v>10</v>
      </c>
    </row>
    <row r="10556" spans="1:13" x14ac:dyDescent="0.25">
      <c r="A10556">
        <v>992504</v>
      </c>
      <c r="B10556" t="s">
        <v>1816</v>
      </c>
      <c r="C10556" t="s">
        <v>14</v>
      </c>
      <c r="D10556" t="s">
        <v>15</v>
      </c>
      <c r="E10556" t="s">
        <v>1141</v>
      </c>
      <c r="F10556" s="1">
        <v>43416.396377314813</v>
      </c>
      <c r="G10556">
        <v>1</v>
      </c>
      <c r="H10556">
        <v>1491.06</v>
      </c>
      <c r="I10556">
        <v>1491.06</v>
      </c>
      <c r="J10556">
        <v>18</v>
      </c>
      <c r="K10556" t="s">
        <v>1818</v>
      </c>
      <c r="L10556">
        <v>2018</v>
      </c>
      <c r="M10556">
        <v>11</v>
      </c>
    </row>
    <row r="10557" spans="1:13" x14ac:dyDescent="0.25">
      <c r="A10557">
        <v>992504</v>
      </c>
      <c r="B10557" t="s">
        <v>1816</v>
      </c>
      <c r="C10557" t="s">
        <v>14</v>
      </c>
      <c r="D10557" t="s">
        <v>15</v>
      </c>
      <c r="E10557" t="s">
        <v>1141</v>
      </c>
      <c r="F10557" s="1">
        <v>43424.386724537035</v>
      </c>
      <c r="G10557">
        <v>1</v>
      </c>
      <c r="H10557">
        <v>1491.06</v>
      </c>
      <c r="I10557">
        <v>1491.06</v>
      </c>
      <c r="J10557">
        <v>18</v>
      </c>
      <c r="K10557" t="s">
        <v>1818</v>
      </c>
      <c r="L10557">
        <v>2018</v>
      </c>
      <c r="M10557">
        <v>11</v>
      </c>
    </row>
    <row r="10558" spans="1:13" x14ac:dyDescent="0.25">
      <c r="A10558">
        <v>992504</v>
      </c>
      <c r="B10558" t="s">
        <v>1816</v>
      </c>
      <c r="C10558" t="s">
        <v>14</v>
      </c>
      <c r="D10558" t="s">
        <v>15</v>
      </c>
      <c r="E10558" t="s">
        <v>1141</v>
      </c>
      <c r="F10558" s="1">
        <v>43445.398159722223</v>
      </c>
      <c r="G10558">
        <v>1</v>
      </c>
      <c r="H10558">
        <v>1491.06</v>
      </c>
      <c r="I10558">
        <v>1491.06</v>
      </c>
      <c r="J10558">
        <v>18</v>
      </c>
      <c r="K10558" t="s">
        <v>1818</v>
      </c>
      <c r="L10558">
        <v>2018</v>
      </c>
      <c r="M10558">
        <v>12</v>
      </c>
    </row>
    <row r="10559" spans="1:13" x14ac:dyDescent="0.25">
      <c r="A10559">
        <v>992504</v>
      </c>
      <c r="B10559" t="s">
        <v>1816</v>
      </c>
      <c r="C10559" t="s">
        <v>14</v>
      </c>
      <c r="D10559" t="s">
        <v>15</v>
      </c>
      <c r="E10559" t="s">
        <v>1141</v>
      </c>
      <c r="F10559" s="1">
        <v>43487.415011574078</v>
      </c>
      <c r="G10559">
        <v>1</v>
      </c>
      <c r="H10559">
        <v>1491.06</v>
      </c>
      <c r="I10559">
        <v>1491.06</v>
      </c>
      <c r="J10559">
        <v>18</v>
      </c>
      <c r="K10559" t="s">
        <v>1818</v>
      </c>
      <c r="L10559">
        <v>2019</v>
      </c>
      <c r="M10559">
        <v>1</v>
      </c>
    </row>
    <row r="10560" spans="1:13" x14ac:dyDescent="0.25">
      <c r="A10560">
        <v>992504</v>
      </c>
      <c r="B10560" t="s">
        <v>1816</v>
      </c>
      <c r="C10560" t="s">
        <v>14</v>
      </c>
      <c r="D10560" t="s">
        <v>15</v>
      </c>
      <c r="E10560" t="s">
        <v>1141</v>
      </c>
      <c r="F10560" s="1">
        <v>43507.396817129629</v>
      </c>
      <c r="G10560">
        <v>1</v>
      </c>
      <c r="H10560">
        <v>3727.65</v>
      </c>
      <c r="I10560">
        <v>3727.65</v>
      </c>
      <c r="J10560">
        <v>18</v>
      </c>
      <c r="K10560" t="s">
        <v>1818</v>
      </c>
      <c r="L10560">
        <v>2019</v>
      </c>
      <c r="M10560">
        <v>2</v>
      </c>
    </row>
    <row r="10561" spans="1:13" x14ac:dyDescent="0.25">
      <c r="A10561">
        <v>992504</v>
      </c>
      <c r="B10561" t="s">
        <v>1816</v>
      </c>
      <c r="C10561" t="s">
        <v>14</v>
      </c>
      <c r="D10561" t="s">
        <v>15</v>
      </c>
      <c r="E10561" t="s">
        <v>1141</v>
      </c>
      <c r="F10561" s="1">
        <v>43514.610949074071</v>
      </c>
      <c r="G10561">
        <v>1</v>
      </c>
      <c r="H10561">
        <v>3727.65</v>
      </c>
      <c r="I10561">
        <v>3727.65</v>
      </c>
      <c r="J10561">
        <v>18</v>
      </c>
      <c r="K10561" t="s">
        <v>1818</v>
      </c>
      <c r="L10561">
        <v>2019</v>
      </c>
      <c r="M10561">
        <v>2</v>
      </c>
    </row>
    <row r="10562" spans="1:13" x14ac:dyDescent="0.25">
      <c r="A10562">
        <v>992504</v>
      </c>
      <c r="B10562" t="s">
        <v>1816</v>
      </c>
      <c r="C10562" t="s">
        <v>14</v>
      </c>
      <c r="D10562" t="s">
        <v>15</v>
      </c>
      <c r="E10562" t="s">
        <v>1141</v>
      </c>
      <c r="F10562" s="1">
        <v>43535.526122685187</v>
      </c>
      <c r="G10562">
        <v>2</v>
      </c>
      <c r="H10562">
        <v>1491.06</v>
      </c>
      <c r="I10562">
        <v>2982.12</v>
      </c>
      <c r="J10562">
        <v>18</v>
      </c>
      <c r="K10562" t="s">
        <v>1818</v>
      </c>
      <c r="L10562">
        <v>2019</v>
      </c>
      <c r="M10562">
        <v>3</v>
      </c>
    </row>
    <row r="10563" spans="1:13" x14ac:dyDescent="0.25">
      <c r="A10563">
        <v>992504</v>
      </c>
      <c r="B10563" t="s">
        <v>1816</v>
      </c>
      <c r="C10563" t="s">
        <v>14</v>
      </c>
      <c r="D10563" t="s">
        <v>15</v>
      </c>
      <c r="E10563" t="s">
        <v>1141</v>
      </c>
      <c r="F10563" s="1">
        <v>43550.38616898148</v>
      </c>
      <c r="G10563">
        <v>1</v>
      </c>
      <c r="H10563">
        <v>1491.06</v>
      </c>
      <c r="I10563">
        <v>1491.06</v>
      </c>
      <c r="J10563">
        <v>18</v>
      </c>
      <c r="K10563" t="s">
        <v>1818</v>
      </c>
      <c r="L10563">
        <v>2019</v>
      </c>
      <c r="M10563">
        <v>3</v>
      </c>
    </row>
    <row r="10564" spans="1:13" x14ac:dyDescent="0.25">
      <c r="A10564">
        <v>987698</v>
      </c>
      <c r="B10564" t="s">
        <v>1342</v>
      </c>
      <c r="C10564" t="s">
        <v>14</v>
      </c>
      <c r="D10564" t="s">
        <v>15</v>
      </c>
      <c r="E10564" t="s">
        <v>1141</v>
      </c>
      <c r="F10564" s="1">
        <v>42744.400393518517</v>
      </c>
      <c r="G10564">
        <v>2</v>
      </c>
      <c r="H10564">
        <v>2039.88</v>
      </c>
      <c r="I10564">
        <v>4079.76</v>
      </c>
      <c r="J10564">
        <v>18</v>
      </c>
      <c r="K10564" t="s">
        <v>1818</v>
      </c>
      <c r="L10564">
        <v>2017</v>
      </c>
      <c r="M10564">
        <v>1</v>
      </c>
    </row>
    <row r="10565" spans="1:13" x14ac:dyDescent="0.25">
      <c r="A10565">
        <v>987698</v>
      </c>
      <c r="B10565" t="s">
        <v>1342</v>
      </c>
      <c r="C10565" t="s">
        <v>14</v>
      </c>
      <c r="D10565" t="s">
        <v>15</v>
      </c>
      <c r="E10565" t="s">
        <v>1141</v>
      </c>
      <c r="F10565" s="1">
        <v>42744.400393518517</v>
      </c>
      <c r="G10565">
        <v>1</v>
      </c>
      <c r="H10565">
        <v>2039.88</v>
      </c>
      <c r="I10565">
        <v>2039.88</v>
      </c>
      <c r="J10565">
        <v>18</v>
      </c>
      <c r="K10565" t="s">
        <v>1818</v>
      </c>
      <c r="L10565">
        <v>2017</v>
      </c>
      <c r="M10565">
        <v>1</v>
      </c>
    </row>
    <row r="10566" spans="1:13" x14ac:dyDescent="0.25">
      <c r="A10566">
        <v>987698</v>
      </c>
      <c r="B10566" t="s">
        <v>1342</v>
      </c>
      <c r="C10566" t="s">
        <v>14</v>
      </c>
      <c r="D10566" t="s">
        <v>15</v>
      </c>
      <c r="E10566" t="s">
        <v>1141</v>
      </c>
      <c r="F10566" s="1">
        <v>42744.400393518517</v>
      </c>
      <c r="G10566">
        <v>1</v>
      </c>
      <c r="H10566">
        <v>2039.88</v>
      </c>
      <c r="I10566">
        <v>2039.88</v>
      </c>
      <c r="J10566">
        <v>18</v>
      </c>
      <c r="K10566" t="s">
        <v>1818</v>
      </c>
      <c r="L10566">
        <v>2017</v>
      </c>
      <c r="M10566">
        <v>1</v>
      </c>
    </row>
    <row r="10567" spans="1:13" x14ac:dyDescent="0.25">
      <c r="A10567">
        <v>987698</v>
      </c>
      <c r="B10567" t="s">
        <v>1342</v>
      </c>
      <c r="C10567" t="s">
        <v>14</v>
      </c>
      <c r="D10567" t="s">
        <v>15</v>
      </c>
      <c r="E10567" t="s">
        <v>1141</v>
      </c>
      <c r="F10567" s="1">
        <v>42744.400393518517</v>
      </c>
      <c r="G10567">
        <v>1</v>
      </c>
      <c r="H10567">
        <v>1710.76</v>
      </c>
      <c r="I10567">
        <v>1710.76</v>
      </c>
      <c r="J10567">
        <v>18</v>
      </c>
      <c r="K10567" t="s">
        <v>1818</v>
      </c>
      <c r="L10567">
        <v>2017</v>
      </c>
      <c r="M10567">
        <v>1</v>
      </c>
    </row>
    <row r="10568" spans="1:13" x14ac:dyDescent="0.25">
      <c r="A10568">
        <v>987698</v>
      </c>
      <c r="B10568" t="s">
        <v>1342</v>
      </c>
      <c r="C10568" t="s">
        <v>14</v>
      </c>
      <c r="D10568" t="s">
        <v>15</v>
      </c>
      <c r="E10568" t="s">
        <v>1141</v>
      </c>
      <c r="F10568" s="1">
        <v>42752.418645833335</v>
      </c>
      <c r="G10568">
        <v>2</v>
      </c>
      <c r="H10568">
        <v>1710.76</v>
      </c>
      <c r="I10568">
        <v>3421.52</v>
      </c>
      <c r="J10568">
        <v>18</v>
      </c>
      <c r="K10568" t="s">
        <v>1818</v>
      </c>
      <c r="L10568">
        <v>2017</v>
      </c>
      <c r="M10568">
        <v>1</v>
      </c>
    </row>
    <row r="10569" spans="1:13" x14ac:dyDescent="0.25">
      <c r="A10569">
        <v>987698</v>
      </c>
      <c r="B10569" t="s">
        <v>1342</v>
      </c>
      <c r="C10569" t="s">
        <v>14</v>
      </c>
      <c r="D10569" t="s">
        <v>15</v>
      </c>
      <c r="E10569" t="s">
        <v>1141</v>
      </c>
      <c r="F10569" s="1">
        <v>42772.423761574071</v>
      </c>
      <c r="G10569">
        <v>4</v>
      </c>
      <c r="H10569">
        <v>1710.76</v>
      </c>
      <c r="I10569">
        <v>6843.04</v>
      </c>
      <c r="J10569">
        <v>18</v>
      </c>
      <c r="K10569" t="s">
        <v>1818</v>
      </c>
      <c r="L10569">
        <v>2017</v>
      </c>
      <c r="M10569">
        <v>2</v>
      </c>
    </row>
    <row r="10570" spans="1:13" x14ac:dyDescent="0.25">
      <c r="A10570">
        <v>987698</v>
      </c>
      <c r="B10570" t="s">
        <v>1342</v>
      </c>
      <c r="C10570" t="s">
        <v>14</v>
      </c>
      <c r="D10570" t="s">
        <v>15</v>
      </c>
      <c r="E10570" t="s">
        <v>1141</v>
      </c>
      <c r="F10570" s="1">
        <v>42772.423761574071</v>
      </c>
      <c r="G10570">
        <v>3</v>
      </c>
      <c r="H10570">
        <v>1710.76</v>
      </c>
      <c r="I10570">
        <v>5132.28</v>
      </c>
      <c r="J10570">
        <v>18</v>
      </c>
      <c r="K10570" t="s">
        <v>1818</v>
      </c>
      <c r="L10570">
        <v>2017</v>
      </c>
      <c r="M10570">
        <v>2</v>
      </c>
    </row>
    <row r="10571" spans="1:13" x14ac:dyDescent="0.25">
      <c r="A10571">
        <v>987698</v>
      </c>
      <c r="B10571" t="s">
        <v>1342</v>
      </c>
      <c r="C10571" t="s">
        <v>14</v>
      </c>
      <c r="D10571" t="s">
        <v>15</v>
      </c>
      <c r="E10571" t="s">
        <v>1141</v>
      </c>
      <c r="F10571" s="1">
        <v>42773.356423611112</v>
      </c>
      <c r="G10571">
        <v>3</v>
      </c>
      <c r="H10571">
        <v>2041.89</v>
      </c>
      <c r="I10571">
        <v>6125.67</v>
      </c>
      <c r="J10571">
        <v>18</v>
      </c>
      <c r="K10571" t="s">
        <v>1818</v>
      </c>
      <c r="L10571">
        <v>2017</v>
      </c>
      <c r="M10571">
        <v>2</v>
      </c>
    </row>
    <row r="10572" spans="1:13" x14ac:dyDescent="0.25">
      <c r="A10572">
        <v>987698</v>
      </c>
      <c r="B10572" t="s">
        <v>1342</v>
      </c>
      <c r="C10572" t="s">
        <v>14</v>
      </c>
      <c r="D10572" t="s">
        <v>15</v>
      </c>
      <c r="E10572" t="s">
        <v>1141</v>
      </c>
      <c r="F10572" s="1">
        <v>42800.441006944442</v>
      </c>
      <c r="G10572">
        <v>4</v>
      </c>
      <c r="H10572">
        <v>2041.89</v>
      </c>
      <c r="I10572">
        <v>8167.56</v>
      </c>
      <c r="J10572">
        <v>18</v>
      </c>
      <c r="K10572" t="s">
        <v>1818</v>
      </c>
      <c r="L10572">
        <v>2017</v>
      </c>
      <c r="M10572">
        <v>3</v>
      </c>
    </row>
    <row r="10573" spans="1:13" x14ac:dyDescent="0.25">
      <c r="A10573">
        <v>987698</v>
      </c>
      <c r="B10573" t="s">
        <v>1342</v>
      </c>
      <c r="C10573" t="s">
        <v>14</v>
      </c>
      <c r="D10573" t="s">
        <v>15</v>
      </c>
      <c r="E10573" t="s">
        <v>1141</v>
      </c>
      <c r="F10573" s="1">
        <v>42800.441006944442</v>
      </c>
      <c r="G10573">
        <v>5</v>
      </c>
      <c r="H10573">
        <v>2041.89</v>
      </c>
      <c r="I10573">
        <v>10209.450000000001</v>
      </c>
      <c r="J10573">
        <v>18</v>
      </c>
      <c r="K10573" t="s">
        <v>1818</v>
      </c>
      <c r="L10573">
        <v>2017</v>
      </c>
      <c r="M10573">
        <v>3</v>
      </c>
    </row>
    <row r="10574" spans="1:13" x14ac:dyDescent="0.25">
      <c r="A10574">
        <v>987698</v>
      </c>
      <c r="B10574" t="s">
        <v>1342</v>
      </c>
      <c r="C10574" t="s">
        <v>14</v>
      </c>
      <c r="D10574" t="s">
        <v>15</v>
      </c>
      <c r="E10574" t="s">
        <v>1141</v>
      </c>
      <c r="F10574" s="1">
        <v>42801.382800925923</v>
      </c>
      <c r="G10574">
        <v>1</v>
      </c>
      <c r="H10574">
        <v>2041.89</v>
      </c>
      <c r="I10574">
        <v>2041.89</v>
      </c>
      <c r="J10574">
        <v>18</v>
      </c>
      <c r="K10574" t="s">
        <v>1818</v>
      </c>
      <c r="L10574">
        <v>2017</v>
      </c>
      <c r="M10574">
        <v>3</v>
      </c>
    </row>
    <row r="10575" spans="1:13" x14ac:dyDescent="0.25">
      <c r="A10575">
        <v>987698</v>
      </c>
      <c r="B10575" t="s">
        <v>1342</v>
      </c>
      <c r="C10575" t="s">
        <v>14</v>
      </c>
      <c r="D10575" t="s">
        <v>15</v>
      </c>
      <c r="E10575" t="s">
        <v>1141</v>
      </c>
      <c r="F10575" s="1">
        <v>42845.364884259259</v>
      </c>
      <c r="G10575">
        <v>2</v>
      </c>
      <c r="H10575">
        <v>2039.88</v>
      </c>
      <c r="I10575">
        <v>4079.76</v>
      </c>
      <c r="J10575">
        <v>18</v>
      </c>
      <c r="K10575" t="s">
        <v>1818</v>
      </c>
      <c r="L10575">
        <v>2017</v>
      </c>
      <c r="M10575">
        <v>4</v>
      </c>
    </row>
    <row r="10576" spans="1:13" x14ac:dyDescent="0.25">
      <c r="A10576">
        <v>987698</v>
      </c>
      <c r="B10576" t="s">
        <v>1342</v>
      </c>
      <c r="C10576" t="s">
        <v>14</v>
      </c>
      <c r="D10576" t="s">
        <v>15</v>
      </c>
      <c r="E10576" t="s">
        <v>1141</v>
      </c>
      <c r="F10576" s="1">
        <v>42846.600081018521</v>
      </c>
      <c r="G10576">
        <v>2</v>
      </c>
      <c r="H10576">
        <v>2041.89</v>
      </c>
      <c r="I10576">
        <v>4083.78</v>
      </c>
      <c r="J10576">
        <v>18</v>
      </c>
      <c r="K10576" t="s">
        <v>1818</v>
      </c>
      <c r="L10576">
        <v>2017</v>
      </c>
      <c r="M10576">
        <v>4</v>
      </c>
    </row>
    <row r="10577" spans="1:13" x14ac:dyDescent="0.25">
      <c r="A10577">
        <v>987698</v>
      </c>
      <c r="B10577" t="s">
        <v>1342</v>
      </c>
      <c r="C10577" t="s">
        <v>14</v>
      </c>
      <c r="D10577" t="s">
        <v>15</v>
      </c>
      <c r="E10577" t="s">
        <v>1141</v>
      </c>
      <c r="F10577" s="1">
        <v>42846.600081018521</v>
      </c>
      <c r="G10577">
        <v>2</v>
      </c>
      <c r="H10577">
        <v>2041.89</v>
      </c>
      <c r="I10577">
        <v>4083.78</v>
      </c>
      <c r="J10577">
        <v>18</v>
      </c>
      <c r="K10577" t="s">
        <v>1818</v>
      </c>
      <c r="L10577">
        <v>2017</v>
      </c>
      <c r="M10577">
        <v>4</v>
      </c>
    </row>
    <row r="10578" spans="1:13" x14ac:dyDescent="0.25">
      <c r="A10578">
        <v>987698</v>
      </c>
      <c r="B10578" t="s">
        <v>1342</v>
      </c>
      <c r="C10578" t="s">
        <v>14</v>
      </c>
      <c r="D10578" t="s">
        <v>15</v>
      </c>
      <c r="E10578" t="s">
        <v>1141</v>
      </c>
      <c r="F10578" s="1">
        <v>42860.447175925925</v>
      </c>
      <c r="G10578">
        <v>10</v>
      </c>
      <c r="H10578">
        <v>2053.89</v>
      </c>
      <c r="I10578">
        <v>20538.900000000001</v>
      </c>
      <c r="J10578">
        <v>18</v>
      </c>
      <c r="K10578" t="s">
        <v>1818</v>
      </c>
      <c r="L10578">
        <v>2017</v>
      </c>
      <c r="M10578">
        <v>5</v>
      </c>
    </row>
    <row r="10579" spans="1:13" x14ac:dyDescent="0.25">
      <c r="A10579">
        <v>987698</v>
      </c>
      <c r="B10579" t="s">
        <v>1342</v>
      </c>
      <c r="C10579" t="s">
        <v>14</v>
      </c>
      <c r="D10579" t="s">
        <v>15</v>
      </c>
      <c r="E10579" t="s">
        <v>1141</v>
      </c>
      <c r="F10579" s="1">
        <v>42891.407638888886</v>
      </c>
      <c r="G10579">
        <v>3</v>
      </c>
      <c r="H10579">
        <v>2041.89</v>
      </c>
      <c r="I10579">
        <v>6125.67</v>
      </c>
      <c r="J10579">
        <v>18</v>
      </c>
      <c r="K10579" t="s">
        <v>1818</v>
      </c>
      <c r="L10579">
        <v>2017</v>
      </c>
      <c r="M10579">
        <v>6</v>
      </c>
    </row>
    <row r="10580" spans="1:13" x14ac:dyDescent="0.25">
      <c r="A10580">
        <v>987698</v>
      </c>
      <c r="B10580" t="s">
        <v>1342</v>
      </c>
      <c r="C10580" t="s">
        <v>14</v>
      </c>
      <c r="D10580" t="s">
        <v>15</v>
      </c>
      <c r="E10580" t="s">
        <v>1141</v>
      </c>
      <c r="F10580" s="1">
        <v>42892.369062500002</v>
      </c>
      <c r="G10580">
        <v>1</v>
      </c>
      <c r="H10580">
        <v>2053.89</v>
      </c>
      <c r="I10580">
        <v>2053.89</v>
      </c>
      <c r="J10580">
        <v>18</v>
      </c>
      <c r="K10580" t="s">
        <v>1818</v>
      </c>
      <c r="L10580">
        <v>2017</v>
      </c>
      <c r="M10580">
        <v>6</v>
      </c>
    </row>
    <row r="10581" spans="1:13" x14ac:dyDescent="0.25">
      <c r="A10581">
        <v>987698</v>
      </c>
      <c r="B10581" t="s">
        <v>1342</v>
      </c>
      <c r="C10581" t="s">
        <v>14</v>
      </c>
      <c r="D10581" t="s">
        <v>15</v>
      </c>
      <c r="E10581" t="s">
        <v>1141</v>
      </c>
      <c r="F10581" s="1">
        <v>42892.369062500002</v>
      </c>
      <c r="G10581">
        <v>2</v>
      </c>
      <c r="H10581">
        <v>2041.89</v>
      </c>
      <c r="I10581">
        <v>4083.78</v>
      </c>
      <c r="J10581">
        <v>18</v>
      </c>
      <c r="K10581" t="s">
        <v>1818</v>
      </c>
      <c r="L10581">
        <v>2017</v>
      </c>
      <c r="M10581">
        <v>6</v>
      </c>
    </row>
    <row r="10582" spans="1:13" x14ac:dyDescent="0.25">
      <c r="A10582">
        <v>987698</v>
      </c>
      <c r="B10582" t="s">
        <v>1342</v>
      </c>
      <c r="C10582" t="s">
        <v>14</v>
      </c>
      <c r="D10582" t="s">
        <v>15</v>
      </c>
      <c r="E10582" t="s">
        <v>1141</v>
      </c>
      <c r="F10582" s="1">
        <v>42892.369062500002</v>
      </c>
      <c r="G10582">
        <v>2</v>
      </c>
      <c r="H10582">
        <v>2041.89</v>
      </c>
      <c r="I10582">
        <v>4083.78</v>
      </c>
      <c r="J10582">
        <v>18</v>
      </c>
      <c r="K10582" t="s">
        <v>1818</v>
      </c>
      <c r="L10582">
        <v>2017</v>
      </c>
      <c r="M10582">
        <v>6</v>
      </c>
    </row>
    <row r="10583" spans="1:13" x14ac:dyDescent="0.25">
      <c r="A10583">
        <v>987698</v>
      </c>
      <c r="B10583" t="s">
        <v>1342</v>
      </c>
      <c r="C10583" t="s">
        <v>14</v>
      </c>
      <c r="D10583" t="s">
        <v>15</v>
      </c>
      <c r="E10583" t="s">
        <v>1141</v>
      </c>
      <c r="F10583" s="1">
        <v>42893.405219907407</v>
      </c>
      <c r="G10583">
        <v>1</v>
      </c>
      <c r="H10583">
        <v>2053.89</v>
      </c>
      <c r="I10583">
        <v>2053.89</v>
      </c>
      <c r="J10583">
        <v>18</v>
      </c>
      <c r="K10583" t="s">
        <v>1818</v>
      </c>
      <c r="L10583">
        <v>2017</v>
      </c>
      <c r="M10583">
        <v>6</v>
      </c>
    </row>
    <row r="10584" spans="1:13" x14ac:dyDescent="0.25">
      <c r="A10584">
        <v>987698</v>
      </c>
      <c r="B10584" t="s">
        <v>1342</v>
      </c>
      <c r="C10584" t="s">
        <v>14</v>
      </c>
      <c r="D10584" t="s">
        <v>15</v>
      </c>
      <c r="E10584" t="s">
        <v>1141</v>
      </c>
      <c r="F10584" s="1">
        <v>42926.418819444443</v>
      </c>
      <c r="G10584">
        <v>1</v>
      </c>
      <c r="H10584">
        <v>2039.88</v>
      </c>
      <c r="I10584">
        <v>2039.88</v>
      </c>
      <c r="J10584">
        <v>18</v>
      </c>
      <c r="K10584" t="s">
        <v>1818</v>
      </c>
      <c r="L10584">
        <v>2017</v>
      </c>
      <c r="M10584">
        <v>7</v>
      </c>
    </row>
    <row r="10585" spans="1:13" x14ac:dyDescent="0.25">
      <c r="A10585">
        <v>987698</v>
      </c>
      <c r="B10585" t="s">
        <v>1342</v>
      </c>
      <c r="C10585" t="s">
        <v>14</v>
      </c>
      <c r="D10585" t="s">
        <v>15</v>
      </c>
      <c r="E10585" t="s">
        <v>1141</v>
      </c>
      <c r="F10585" s="1">
        <v>42926.418819444443</v>
      </c>
      <c r="G10585">
        <v>3</v>
      </c>
      <c r="H10585">
        <v>2039.88</v>
      </c>
      <c r="I10585">
        <v>6119.64</v>
      </c>
      <c r="J10585">
        <v>18</v>
      </c>
      <c r="K10585" t="s">
        <v>1818</v>
      </c>
      <c r="L10585">
        <v>2017</v>
      </c>
      <c r="M10585">
        <v>7</v>
      </c>
    </row>
    <row r="10586" spans="1:13" x14ac:dyDescent="0.25">
      <c r="A10586">
        <v>987698</v>
      </c>
      <c r="B10586" t="s">
        <v>1342</v>
      </c>
      <c r="C10586" t="s">
        <v>14</v>
      </c>
      <c r="D10586" t="s">
        <v>15</v>
      </c>
      <c r="E10586" t="s">
        <v>1141</v>
      </c>
      <c r="F10586" s="1">
        <v>42933.52920138889</v>
      </c>
      <c r="G10586">
        <v>1</v>
      </c>
      <c r="H10586">
        <v>2039.88</v>
      </c>
      <c r="I10586">
        <v>2039.88</v>
      </c>
      <c r="J10586">
        <v>18</v>
      </c>
      <c r="K10586" t="s">
        <v>1818</v>
      </c>
      <c r="L10586">
        <v>2017</v>
      </c>
      <c r="M10586">
        <v>7</v>
      </c>
    </row>
    <row r="10587" spans="1:13" x14ac:dyDescent="0.25">
      <c r="A10587">
        <v>987698</v>
      </c>
      <c r="B10587" t="s">
        <v>1342</v>
      </c>
      <c r="C10587" t="s">
        <v>14</v>
      </c>
      <c r="D10587" t="s">
        <v>15</v>
      </c>
      <c r="E10587" t="s">
        <v>1141</v>
      </c>
      <c r="F10587" s="1">
        <v>42934.369328703702</v>
      </c>
      <c r="G10587">
        <v>4</v>
      </c>
      <c r="H10587">
        <v>2041.89</v>
      </c>
      <c r="I10587">
        <v>8167.56</v>
      </c>
      <c r="J10587">
        <v>18</v>
      </c>
      <c r="K10587" t="s">
        <v>1818</v>
      </c>
      <c r="L10587">
        <v>2017</v>
      </c>
      <c r="M10587">
        <v>7</v>
      </c>
    </row>
    <row r="10588" spans="1:13" x14ac:dyDescent="0.25">
      <c r="A10588">
        <v>987698</v>
      </c>
      <c r="B10588" t="s">
        <v>1342</v>
      </c>
      <c r="C10588" t="s">
        <v>14</v>
      </c>
      <c r="D10588" t="s">
        <v>15</v>
      </c>
      <c r="E10588" t="s">
        <v>1141</v>
      </c>
      <c r="F10588" s="1">
        <v>42948.581701388888</v>
      </c>
      <c r="G10588">
        <v>1</v>
      </c>
      <c r="H10588">
        <v>2041.89</v>
      </c>
      <c r="I10588">
        <v>2041.89</v>
      </c>
      <c r="J10588">
        <v>18</v>
      </c>
      <c r="K10588" t="s">
        <v>1818</v>
      </c>
      <c r="L10588">
        <v>2017</v>
      </c>
      <c r="M10588">
        <v>8</v>
      </c>
    </row>
    <row r="10589" spans="1:13" x14ac:dyDescent="0.25">
      <c r="A10589">
        <v>987698</v>
      </c>
      <c r="B10589" t="s">
        <v>1342</v>
      </c>
      <c r="C10589" t="s">
        <v>14</v>
      </c>
      <c r="D10589" t="s">
        <v>15</v>
      </c>
      <c r="E10589" t="s">
        <v>1141</v>
      </c>
      <c r="F10589" s="1">
        <v>42948.581701388888</v>
      </c>
      <c r="G10589">
        <v>3</v>
      </c>
      <c r="H10589">
        <v>2041.89</v>
      </c>
      <c r="I10589">
        <v>6125.67</v>
      </c>
      <c r="J10589">
        <v>18</v>
      </c>
      <c r="K10589" t="s">
        <v>1818</v>
      </c>
      <c r="L10589">
        <v>2017</v>
      </c>
      <c r="M10589">
        <v>8</v>
      </c>
    </row>
    <row r="10590" spans="1:13" x14ac:dyDescent="0.25">
      <c r="A10590">
        <v>987698</v>
      </c>
      <c r="B10590" t="s">
        <v>1342</v>
      </c>
      <c r="C10590" t="s">
        <v>14</v>
      </c>
      <c r="D10590" t="s">
        <v>15</v>
      </c>
      <c r="E10590" t="s">
        <v>1141</v>
      </c>
      <c r="F10590" s="1">
        <v>42954.417800925927</v>
      </c>
      <c r="G10590">
        <v>3</v>
      </c>
      <c r="H10590">
        <v>2057.88</v>
      </c>
      <c r="I10590">
        <v>6173.64</v>
      </c>
      <c r="J10590">
        <v>18</v>
      </c>
      <c r="K10590" t="s">
        <v>1818</v>
      </c>
      <c r="L10590">
        <v>2017</v>
      </c>
      <c r="M10590">
        <v>8</v>
      </c>
    </row>
    <row r="10591" spans="1:13" x14ac:dyDescent="0.25">
      <c r="A10591">
        <v>987698</v>
      </c>
      <c r="B10591" t="s">
        <v>1342</v>
      </c>
      <c r="C10591" t="s">
        <v>14</v>
      </c>
      <c r="D10591" t="s">
        <v>15</v>
      </c>
      <c r="E10591" t="s">
        <v>1141</v>
      </c>
      <c r="F10591" s="1">
        <v>42954.417800925927</v>
      </c>
      <c r="G10591">
        <v>3</v>
      </c>
      <c r="H10591">
        <v>2041.89</v>
      </c>
      <c r="I10591">
        <v>6125.67</v>
      </c>
      <c r="J10591">
        <v>18</v>
      </c>
      <c r="K10591" t="s">
        <v>1818</v>
      </c>
      <c r="L10591">
        <v>2017</v>
      </c>
      <c r="M10591">
        <v>8</v>
      </c>
    </row>
    <row r="10592" spans="1:13" x14ac:dyDescent="0.25">
      <c r="A10592">
        <v>987698</v>
      </c>
      <c r="B10592" t="s">
        <v>1342</v>
      </c>
      <c r="C10592" t="s">
        <v>14</v>
      </c>
      <c r="D10592" t="s">
        <v>15</v>
      </c>
      <c r="E10592" t="s">
        <v>1141</v>
      </c>
      <c r="F10592" s="1">
        <v>42954.417800925927</v>
      </c>
      <c r="G10592">
        <v>2</v>
      </c>
      <c r="H10592">
        <v>2053.89</v>
      </c>
      <c r="I10592">
        <v>4107.78</v>
      </c>
      <c r="J10592">
        <v>18</v>
      </c>
      <c r="K10592" t="s">
        <v>1818</v>
      </c>
      <c r="L10592">
        <v>2017</v>
      </c>
      <c r="M10592">
        <v>8</v>
      </c>
    </row>
    <row r="10593" spans="1:13" x14ac:dyDescent="0.25">
      <c r="A10593">
        <v>987698</v>
      </c>
      <c r="B10593" t="s">
        <v>1342</v>
      </c>
      <c r="C10593" t="s">
        <v>14</v>
      </c>
      <c r="D10593" t="s">
        <v>15</v>
      </c>
      <c r="E10593" t="s">
        <v>1141</v>
      </c>
      <c r="F10593" s="1">
        <v>42989.398136574076</v>
      </c>
      <c r="G10593">
        <v>6</v>
      </c>
      <c r="H10593">
        <v>2041.89</v>
      </c>
      <c r="I10593">
        <v>12251.34</v>
      </c>
      <c r="J10593">
        <v>18</v>
      </c>
      <c r="K10593" t="s">
        <v>1818</v>
      </c>
      <c r="L10593">
        <v>2017</v>
      </c>
      <c r="M10593">
        <v>9</v>
      </c>
    </row>
    <row r="10594" spans="1:13" x14ac:dyDescent="0.25">
      <c r="A10594">
        <v>987698</v>
      </c>
      <c r="B10594" t="s">
        <v>1342</v>
      </c>
      <c r="C10594" t="s">
        <v>14</v>
      </c>
      <c r="D10594" t="s">
        <v>15</v>
      </c>
      <c r="E10594" t="s">
        <v>1141</v>
      </c>
      <c r="F10594" s="1">
        <v>43011.389722222222</v>
      </c>
      <c r="G10594">
        <v>4</v>
      </c>
      <c r="H10594">
        <v>2041.89</v>
      </c>
      <c r="I10594">
        <v>8167.56</v>
      </c>
      <c r="J10594">
        <v>18</v>
      </c>
      <c r="K10594" t="s">
        <v>1818</v>
      </c>
      <c r="L10594">
        <v>2017</v>
      </c>
      <c r="M10594">
        <v>10</v>
      </c>
    </row>
    <row r="10595" spans="1:13" x14ac:dyDescent="0.25">
      <c r="A10595">
        <v>987698</v>
      </c>
      <c r="B10595" t="s">
        <v>1342</v>
      </c>
      <c r="C10595" t="s">
        <v>14</v>
      </c>
      <c r="D10595" t="s">
        <v>15</v>
      </c>
      <c r="E10595" t="s">
        <v>1141</v>
      </c>
      <c r="F10595" s="1">
        <v>43011.389722222222</v>
      </c>
      <c r="G10595">
        <v>2</v>
      </c>
      <c r="H10595">
        <v>2057.88</v>
      </c>
      <c r="I10595">
        <v>4115.76</v>
      </c>
      <c r="J10595">
        <v>18</v>
      </c>
      <c r="K10595" t="s">
        <v>1818</v>
      </c>
      <c r="L10595">
        <v>2017</v>
      </c>
      <c r="M10595">
        <v>10</v>
      </c>
    </row>
    <row r="10596" spans="1:13" x14ac:dyDescent="0.25">
      <c r="A10596">
        <v>987698</v>
      </c>
      <c r="B10596" t="s">
        <v>1342</v>
      </c>
      <c r="C10596" t="s">
        <v>14</v>
      </c>
      <c r="D10596" t="s">
        <v>15</v>
      </c>
      <c r="E10596" t="s">
        <v>1141</v>
      </c>
      <c r="F10596" s="1">
        <v>43017.387708333335</v>
      </c>
      <c r="G10596">
        <v>4</v>
      </c>
      <c r="H10596">
        <v>2057.88</v>
      </c>
      <c r="I10596">
        <v>8231.52</v>
      </c>
      <c r="J10596">
        <v>18</v>
      </c>
      <c r="K10596" t="s">
        <v>1818</v>
      </c>
      <c r="L10596">
        <v>2017</v>
      </c>
      <c r="M10596">
        <v>10</v>
      </c>
    </row>
    <row r="10597" spans="1:13" x14ac:dyDescent="0.25">
      <c r="A10597">
        <v>987698</v>
      </c>
      <c r="B10597" t="s">
        <v>1342</v>
      </c>
      <c r="C10597" t="s">
        <v>14</v>
      </c>
      <c r="D10597" t="s">
        <v>15</v>
      </c>
      <c r="E10597" t="s">
        <v>1141</v>
      </c>
      <c r="F10597" s="1">
        <v>43045.407870370371</v>
      </c>
      <c r="G10597">
        <v>1</v>
      </c>
      <c r="H10597">
        <v>2039.88</v>
      </c>
      <c r="I10597">
        <v>2039.88</v>
      </c>
      <c r="J10597">
        <v>18</v>
      </c>
      <c r="K10597" t="s">
        <v>1818</v>
      </c>
      <c r="L10597">
        <v>2017</v>
      </c>
      <c r="M10597">
        <v>11</v>
      </c>
    </row>
    <row r="10598" spans="1:13" x14ac:dyDescent="0.25">
      <c r="A10598">
        <v>987698</v>
      </c>
      <c r="B10598" t="s">
        <v>1342</v>
      </c>
      <c r="C10598" t="s">
        <v>14</v>
      </c>
      <c r="D10598" t="s">
        <v>15</v>
      </c>
      <c r="E10598" t="s">
        <v>1141</v>
      </c>
      <c r="F10598" s="1">
        <v>43045.407870370371</v>
      </c>
      <c r="G10598">
        <v>1</v>
      </c>
      <c r="H10598">
        <v>2041.89</v>
      </c>
      <c r="I10598">
        <v>2041.89</v>
      </c>
      <c r="J10598">
        <v>18</v>
      </c>
      <c r="K10598" t="s">
        <v>1818</v>
      </c>
      <c r="L10598">
        <v>2017</v>
      </c>
      <c r="M10598">
        <v>11</v>
      </c>
    </row>
    <row r="10599" spans="1:13" x14ac:dyDescent="0.25">
      <c r="A10599">
        <v>987698</v>
      </c>
      <c r="B10599" t="s">
        <v>1342</v>
      </c>
      <c r="C10599" t="s">
        <v>14</v>
      </c>
      <c r="D10599" t="s">
        <v>15</v>
      </c>
      <c r="E10599" t="s">
        <v>1141</v>
      </c>
      <c r="F10599" s="1">
        <v>43045.407870370371</v>
      </c>
      <c r="G10599">
        <v>4</v>
      </c>
      <c r="H10599">
        <v>2039.88</v>
      </c>
      <c r="I10599">
        <v>8159.52</v>
      </c>
      <c r="J10599">
        <v>18</v>
      </c>
      <c r="K10599" t="s">
        <v>1818</v>
      </c>
      <c r="L10599">
        <v>2017</v>
      </c>
      <c r="M10599">
        <v>11</v>
      </c>
    </row>
    <row r="10600" spans="1:13" x14ac:dyDescent="0.25">
      <c r="A10600">
        <v>987698</v>
      </c>
      <c r="B10600" t="s">
        <v>1342</v>
      </c>
      <c r="C10600" t="s">
        <v>14</v>
      </c>
      <c r="D10600" t="s">
        <v>15</v>
      </c>
      <c r="E10600" t="s">
        <v>1141</v>
      </c>
      <c r="F10600" s="1">
        <v>43073.391898148147</v>
      </c>
      <c r="G10600">
        <v>1</v>
      </c>
      <c r="H10600">
        <v>2041.89</v>
      </c>
      <c r="I10600">
        <v>2041.89</v>
      </c>
      <c r="J10600">
        <v>18</v>
      </c>
      <c r="K10600" t="s">
        <v>1818</v>
      </c>
      <c r="L10600">
        <v>2017</v>
      </c>
      <c r="M10600">
        <v>12</v>
      </c>
    </row>
    <row r="10601" spans="1:13" x14ac:dyDescent="0.25">
      <c r="A10601">
        <v>987698</v>
      </c>
      <c r="B10601" t="s">
        <v>1342</v>
      </c>
      <c r="C10601" t="s">
        <v>14</v>
      </c>
      <c r="D10601" t="s">
        <v>15</v>
      </c>
      <c r="E10601" t="s">
        <v>1141</v>
      </c>
      <c r="F10601" s="1">
        <v>43073.391898148147</v>
      </c>
      <c r="G10601">
        <v>9</v>
      </c>
      <c r="H10601">
        <v>2041.89</v>
      </c>
      <c r="I10601">
        <v>18377.009999999998</v>
      </c>
      <c r="J10601">
        <v>18</v>
      </c>
      <c r="K10601" t="s">
        <v>1818</v>
      </c>
      <c r="L10601">
        <v>2017</v>
      </c>
      <c r="M10601">
        <v>12</v>
      </c>
    </row>
    <row r="10602" spans="1:13" x14ac:dyDescent="0.25">
      <c r="A10602">
        <v>987698</v>
      </c>
      <c r="B10602" t="s">
        <v>1342</v>
      </c>
      <c r="C10602" t="s">
        <v>14</v>
      </c>
      <c r="D10602" t="s">
        <v>15</v>
      </c>
      <c r="E10602" t="s">
        <v>1141</v>
      </c>
      <c r="F10602" s="1">
        <v>43089.454652777778</v>
      </c>
      <c r="G10602">
        <v>4</v>
      </c>
      <c r="H10602">
        <v>2041.89</v>
      </c>
      <c r="I10602">
        <v>8167.56</v>
      </c>
      <c r="J10602">
        <v>18</v>
      </c>
      <c r="K10602" t="s">
        <v>1818</v>
      </c>
      <c r="L10602">
        <v>2017</v>
      </c>
      <c r="M10602">
        <v>12</v>
      </c>
    </row>
    <row r="10603" spans="1:13" x14ac:dyDescent="0.25">
      <c r="A10603">
        <v>987698</v>
      </c>
      <c r="B10603" t="s">
        <v>1342</v>
      </c>
      <c r="C10603" t="s">
        <v>14</v>
      </c>
      <c r="D10603" t="s">
        <v>15</v>
      </c>
      <c r="E10603" t="s">
        <v>1141</v>
      </c>
      <c r="F10603" s="1">
        <v>43108.42459490741</v>
      </c>
      <c r="G10603">
        <v>6</v>
      </c>
      <c r="H10603">
        <v>2039.88</v>
      </c>
      <c r="I10603">
        <v>12239.28</v>
      </c>
      <c r="J10603">
        <v>18</v>
      </c>
      <c r="K10603" t="s">
        <v>1818</v>
      </c>
      <c r="L10603">
        <v>2018</v>
      </c>
      <c r="M10603">
        <v>1</v>
      </c>
    </row>
    <row r="10604" spans="1:13" x14ac:dyDescent="0.25">
      <c r="A10604">
        <v>987698</v>
      </c>
      <c r="B10604" t="s">
        <v>1342</v>
      </c>
      <c r="C10604" t="s">
        <v>14</v>
      </c>
      <c r="D10604" t="s">
        <v>15</v>
      </c>
      <c r="E10604" t="s">
        <v>1141</v>
      </c>
      <c r="F10604" s="1">
        <v>43122.370995370373</v>
      </c>
      <c r="G10604">
        <v>4</v>
      </c>
      <c r="H10604">
        <v>2057.88</v>
      </c>
      <c r="I10604">
        <v>8231.52</v>
      </c>
      <c r="J10604">
        <v>18</v>
      </c>
      <c r="K10604" t="s">
        <v>1818</v>
      </c>
      <c r="L10604">
        <v>2018</v>
      </c>
      <c r="M10604">
        <v>1</v>
      </c>
    </row>
    <row r="10605" spans="1:13" x14ac:dyDescent="0.25">
      <c r="A10605">
        <v>987698</v>
      </c>
      <c r="B10605" t="s">
        <v>1342</v>
      </c>
      <c r="C10605" t="s">
        <v>14</v>
      </c>
      <c r="D10605" t="s">
        <v>15</v>
      </c>
      <c r="E10605" t="s">
        <v>1141</v>
      </c>
      <c r="F10605" s="1">
        <v>43122.370995370373</v>
      </c>
      <c r="G10605">
        <v>2</v>
      </c>
      <c r="H10605">
        <v>2057.88</v>
      </c>
      <c r="I10605">
        <v>4115.76</v>
      </c>
      <c r="J10605">
        <v>18</v>
      </c>
      <c r="K10605" t="s">
        <v>1818</v>
      </c>
      <c r="L10605">
        <v>2018</v>
      </c>
      <c r="M10605">
        <v>1</v>
      </c>
    </row>
    <row r="10606" spans="1:13" x14ac:dyDescent="0.25">
      <c r="A10606">
        <v>987698</v>
      </c>
      <c r="B10606" t="s">
        <v>1342</v>
      </c>
      <c r="C10606" t="s">
        <v>14</v>
      </c>
      <c r="D10606" t="s">
        <v>15</v>
      </c>
      <c r="E10606" t="s">
        <v>1141</v>
      </c>
      <c r="F10606" s="1">
        <v>43143.422511574077</v>
      </c>
      <c r="G10606">
        <v>1</v>
      </c>
      <c r="H10606">
        <v>2039.69</v>
      </c>
      <c r="I10606">
        <v>2039.69</v>
      </c>
      <c r="J10606">
        <v>18</v>
      </c>
      <c r="K10606" t="s">
        <v>1818</v>
      </c>
      <c r="L10606">
        <v>2018</v>
      </c>
      <c r="M10606">
        <v>2</v>
      </c>
    </row>
    <row r="10607" spans="1:13" x14ac:dyDescent="0.25">
      <c r="A10607">
        <v>987698</v>
      </c>
      <c r="B10607" t="s">
        <v>1342</v>
      </c>
      <c r="C10607" t="s">
        <v>14</v>
      </c>
      <c r="D10607" t="s">
        <v>15</v>
      </c>
      <c r="E10607" t="s">
        <v>1141</v>
      </c>
      <c r="F10607" s="1">
        <v>43143.422511574077</v>
      </c>
      <c r="G10607">
        <v>1</v>
      </c>
      <c r="H10607">
        <v>2057.88</v>
      </c>
      <c r="I10607">
        <v>2057.88</v>
      </c>
      <c r="J10607">
        <v>18</v>
      </c>
      <c r="K10607" t="s">
        <v>1818</v>
      </c>
      <c r="L10607">
        <v>2018</v>
      </c>
      <c r="M10607">
        <v>2</v>
      </c>
    </row>
    <row r="10608" spans="1:13" x14ac:dyDescent="0.25">
      <c r="A10608">
        <v>987698</v>
      </c>
      <c r="B10608" t="s">
        <v>1342</v>
      </c>
      <c r="C10608" t="s">
        <v>14</v>
      </c>
      <c r="D10608" t="s">
        <v>15</v>
      </c>
      <c r="E10608" t="s">
        <v>1141</v>
      </c>
      <c r="F10608" s="1">
        <v>43143.422511574077</v>
      </c>
      <c r="G10608">
        <v>1</v>
      </c>
      <c r="H10608">
        <v>2057.88</v>
      </c>
      <c r="I10608">
        <v>2057.88</v>
      </c>
      <c r="J10608">
        <v>18</v>
      </c>
      <c r="K10608" t="s">
        <v>1818</v>
      </c>
      <c r="L10608">
        <v>2018</v>
      </c>
      <c r="M10608">
        <v>2</v>
      </c>
    </row>
    <row r="10609" spans="1:13" x14ac:dyDescent="0.25">
      <c r="A10609">
        <v>987698</v>
      </c>
      <c r="B10609" t="s">
        <v>1342</v>
      </c>
      <c r="C10609" t="s">
        <v>14</v>
      </c>
      <c r="D10609" t="s">
        <v>15</v>
      </c>
      <c r="E10609" t="s">
        <v>1141</v>
      </c>
      <c r="F10609" s="1">
        <v>43144.406192129631</v>
      </c>
      <c r="G10609">
        <v>2</v>
      </c>
      <c r="H10609">
        <v>2057.88</v>
      </c>
      <c r="I10609">
        <v>4115.76</v>
      </c>
      <c r="J10609">
        <v>18</v>
      </c>
      <c r="K10609" t="s">
        <v>1818</v>
      </c>
      <c r="L10609">
        <v>2018</v>
      </c>
      <c r="M10609">
        <v>2</v>
      </c>
    </row>
    <row r="10610" spans="1:13" x14ac:dyDescent="0.25">
      <c r="A10610">
        <v>987698</v>
      </c>
      <c r="B10610" t="s">
        <v>1342</v>
      </c>
      <c r="C10610" t="s">
        <v>14</v>
      </c>
      <c r="D10610" t="s">
        <v>15</v>
      </c>
      <c r="E10610" t="s">
        <v>1141</v>
      </c>
      <c r="F10610" s="1">
        <v>43164.393530092595</v>
      </c>
      <c r="G10610">
        <v>2</v>
      </c>
      <c r="H10610">
        <v>2039.88</v>
      </c>
      <c r="I10610">
        <v>4079.76</v>
      </c>
      <c r="J10610">
        <v>18</v>
      </c>
      <c r="K10610" t="s">
        <v>1818</v>
      </c>
      <c r="L10610">
        <v>2018</v>
      </c>
      <c r="M10610">
        <v>3</v>
      </c>
    </row>
    <row r="10611" spans="1:13" x14ac:dyDescent="0.25">
      <c r="A10611">
        <v>987698</v>
      </c>
      <c r="B10611" t="s">
        <v>1342</v>
      </c>
      <c r="C10611" t="s">
        <v>14</v>
      </c>
      <c r="D10611" t="s">
        <v>15</v>
      </c>
      <c r="E10611" t="s">
        <v>1141</v>
      </c>
      <c r="F10611" s="1">
        <v>43164.393530092595</v>
      </c>
      <c r="G10611">
        <v>2</v>
      </c>
      <c r="H10611">
        <v>2039.69</v>
      </c>
      <c r="I10611">
        <v>4079.38</v>
      </c>
      <c r="J10611">
        <v>18</v>
      </c>
      <c r="K10611" t="s">
        <v>1818</v>
      </c>
      <c r="L10611">
        <v>2018</v>
      </c>
      <c r="M10611">
        <v>3</v>
      </c>
    </row>
    <row r="10612" spans="1:13" x14ac:dyDescent="0.25">
      <c r="A10612">
        <v>987698</v>
      </c>
      <c r="B10612" t="s">
        <v>1342</v>
      </c>
      <c r="C10612" t="s">
        <v>14</v>
      </c>
      <c r="D10612" t="s">
        <v>15</v>
      </c>
      <c r="E10612" t="s">
        <v>1141</v>
      </c>
      <c r="F10612" s="1">
        <v>43174.332337962966</v>
      </c>
      <c r="G10612">
        <v>4</v>
      </c>
      <c r="H10612">
        <v>2039.69</v>
      </c>
      <c r="I10612">
        <v>8158.76</v>
      </c>
      <c r="J10612">
        <v>18</v>
      </c>
      <c r="K10612" t="s">
        <v>1818</v>
      </c>
      <c r="L10612">
        <v>2018</v>
      </c>
      <c r="M10612">
        <v>3</v>
      </c>
    </row>
    <row r="10613" spans="1:13" x14ac:dyDescent="0.25">
      <c r="A10613">
        <v>987698</v>
      </c>
      <c r="B10613" t="s">
        <v>1342</v>
      </c>
      <c r="C10613" t="s">
        <v>14</v>
      </c>
      <c r="D10613" t="s">
        <v>15</v>
      </c>
      <c r="E10613" t="s">
        <v>1141</v>
      </c>
      <c r="F10613" s="1">
        <v>43200.394212962965</v>
      </c>
      <c r="G10613">
        <v>5</v>
      </c>
      <c r="H10613">
        <v>2039.69</v>
      </c>
      <c r="I10613">
        <v>10198.450000000001</v>
      </c>
      <c r="J10613">
        <v>18</v>
      </c>
      <c r="K10613" t="s">
        <v>1818</v>
      </c>
      <c r="L10613">
        <v>2018</v>
      </c>
      <c r="M10613">
        <v>4</v>
      </c>
    </row>
    <row r="10614" spans="1:13" x14ac:dyDescent="0.25">
      <c r="A10614">
        <v>987698</v>
      </c>
      <c r="B10614" t="s">
        <v>1342</v>
      </c>
      <c r="C10614" t="s">
        <v>14</v>
      </c>
      <c r="D10614" t="s">
        <v>15</v>
      </c>
      <c r="E10614" t="s">
        <v>1141</v>
      </c>
      <c r="F10614" s="1">
        <v>43200.394212962965</v>
      </c>
      <c r="G10614">
        <v>2</v>
      </c>
      <c r="H10614">
        <v>2039.88</v>
      </c>
      <c r="I10614">
        <v>4079.76</v>
      </c>
      <c r="J10614">
        <v>18</v>
      </c>
      <c r="K10614" t="s">
        <v>1818</v>
      </c>
      <c r="L10614">
        <v>2018</v>
      </c>
      <c r="M10614">
        <v>4</v>
      </c>
    </row>
    <row r="10615" spans="1:13" x14ac:dyDescent="0.25">
      <c r="A10615">
        <v>987698</v>
      </c>
      <c r="B10615" t="s">
        <v>1342</v>
      </c>
      <c r="C10615" t="s">
        <v>14</v>
      </c>
      <c r="D10615" t="s">
        <v>15</v>
      </c>
      <c r="E10615" t="s">
        <v>1141</v>
      </c>
      <c r="F10615" s="1">
        <v>43224.430995370371</v>
      </c>
      <c r="G10615">
        <v>1</v>
      </c>
      <c r="H10615">
        <v>2039.69</v>
      </c>
      <c r="I10615">
        <v>2039.69</v>
      </c>
      <c r="J10615">
        <v>18</v>
      </c>
      <c r="K10615" t="s">
        <v>1818</v>
      </c>
      <c r="L10615">
        <v>2018</v>
      </c>
      <c r="M10615">
        <v>5</v>
      </c>
    </row>
    <row r="10616" spans="1:13" x14ac:dyDescent="0.25">
      <c r="A10616">
        <v>987698</v>
      </c>
      <c r="B10616" t="s">
        <v>1342</v>
      </c>
      <c r="C10616" t="s">
        <v>14</v>
      </c>
      <c r="D10616" t="s">
        <v>15</v>
      </c>
      <c r="E10616" t="s">
        <v>1141</v>
      </c>
      <c r="F10616" s="1">
        <v>43224.430995370371</v>
      </c>
      <c r="G10616">
        <v>5</v>
      </c>
      <c r="H10616">
        <v>2181.7199999999998</v>
      </c>
      <c r="I10616">
        <v>10908.6</v>
      </c>
      <c r="J10616">
        <v>18</v>
      </c>
      <c r="K10616" t="s">
        <v>1818</v>
      </c>
      <c r="L10616">
        <v>2018</v>
      </c>
      <c r="M10616">
        <v>5</v>
      </c>
    </row>
    <row r="10617" spans="1:13" x14ac:dyDescent="0.25">
      <c r="A10617">
        <v>987698</v>
      </c>
      <c r="B10617" t="s">
        <v>1342</v>
      </c>
      <c r="C10617" t="s">
        <v>14</v>
      </c>
      <c r="D10617" t="s">
        <v>15</v>
      </c>
      <c r="E10617" t="s">
        <v>1141</v>
      </c>
      <c r="F10617" s="1">
        <v>43224.430995370371</v>
      </c>
      <c r="G10617">
        <v>2</v>
      </c>
      <c r="H10617">
        <v>2181.5100000000002</v>
      </c>
      <c r="I10617">
        <v>4363.0200000000004</v>
      </c>
      <c r="J10617">
        <v>18</v>
      </c>
      <c r="K10617" t="s">
        <v>1818</v>
      </c>
      <c r="L10617">
        <v>2018</v>
      </c>
      <c r="M10617">
        <v>5</v>
      </c>
    </row>
    <row r="10618" spans="1:13" x14ac:dyDescent="0.25">
      <c r="A10618">
        <v>987698</v>
      </c>
      <c r="B10618" t="s">
        <v>1342</v>
      </c>
      <c r="C10618" t="s">
        <v>14</v>
      </c>
      <c r="D10618" t="s">
        <v>15</v>
      </c>
      <c r="E10618" t="s">
        <v>1141</v>
      </c>
      <c r="F10618" s="1">
        <v>43255.401608796295</v>
      </c>
      <c r="G10618">
        <v>1</v>
      </c>
      <c r="H10618">
        <v>2057.88</v>
      </c>
      <c r="I10618">
        <v>2057.88</v>
      </c>
      <c r="J10618">
        <v>18</v>
      </c>
      <c r="K10618" t="s">
        <v>1818</v>
      </c>
      <c r="L10618">
        <v>2018</v>
      </c>
      <c r="M10618">
        <v>6</v>
      </c>
    </row>
    <row r="10619" spans="1:13" x14ac:dyDescent="0.25">
      <c r="A10619">
        <v>987698</v>
      </c>
      <c r="B10619" t="s">
        <v>1342</v>
      </c>
      <c r="C10619" t="s">
        <v>14</v>
      </c>
      <c r="D10619" t="s">
        <v>15</v>
      </c>
      <c r="E10619" t="s">
        <v>1141</v>
      </c>
      <c r="F10619" s="1">
        <v>43255.401608796295</v>
      </c>
      <c r="G10619">
        <v>4</v>
      </c>
      <c r="H10619">
        <v>2057.88</v>
      </c>
      <c r="I10619">
        <v>8231.52</v>
      </c>
      <c r="J10619">
        <v>18</v>
      </c>
      <c r="K10619" t="s">
        <v>1818</v>
      </c>
      <c r="L10619">
        <v>2018</v>
      </c>
      <c r="M10619">
        <v>6</v>
      </c>
    </row>
    <row r="10620" spans="1:13" x14ac:dyDescent="0.25">
      <c r="A10620">
        <v>987698</v>
      </c>
      <c r="B10620" t="s">
        <v>1342</v>
      </c>
      <c r="C10620" t="s">
        <v>14</v>
      </c>
      <c r="D10620" t="s">
        <v>15</v>
      </c>
      <c r="E10620" t="s">
        <v>1141</v>
      </c>
      <c r="F10620" s="1">
        <v>43256.378368055557</v>
      </c>
      <c r="G10620">
        <v>2</v>
      </c>
      <c r="H10620">
        <v>2181.7199999999998</v>
      </c>
      <c r="I10620">
        <v>4363.4399999999996</v>
      </c>
      <c r="J10620">
        <v>18</v>
      </c>
      <c r="K10620" t="s">
        <v>1818</v>
      </c>
      <c r="L10620">
        <v>2018</v>
      </c>
      <c r="M10620">
        <v>6</v>
      </c>
    </row>
    <row r="10621" spans="1:13" x14ac:dyDescent="0.25">
      <c r="A10621">
        <v>987698</v>
      </c>
      <c r="B10621" t="s">
        <v>1342</v>
      </c>
      <c r="C10621" t="s">
        <v>14</v>
      </c>
      <c r="D10621" t="s">
        <v>15</v>
      </c>
      <c r="E10621" t="s">
        <v>1141</v>
      </c>
      <c r="F10621" s="1">
        <v>43256.378368055557</v>
      </c>
      <c r="G10621">
        <v>1</v>
      </c>
      <c r="H10621">
        <v>2181.5100000000002</v>
      </c>
      <c r="I10621">
        <v>2181.5100000000002</v>
      </c>
      <c r="J10621">
        <v>18</v>
      </c>
      <c r="K10621" t="s">
        <v>1818</v>
      </c>
      <c r="L10621">
        <v>2018</v>
      </c>
      <c r="M10621">
        <v>6</v>
      </c>
    </row>
    <row r="10622" spans="1:13" x14ac:dyDescent="0.25">
      <c r="A10622">
        <v>987698</v>
      </c>
      <c r="B10622" t="s">
        <v>1342</v>
      </c>
      <c r="C10622" t="s">
        <v>14</v>
      </c>
      <c r="D10622" t="s">
        <v>15</v>
      </c>
      <c r="E10622" t="s">
        <v>1141</v>
      </c>
      <c r="F10622" s="1">
        <v>43276.42628472222</v>
      </c>
      <c r="G10622">
        <v>3</v>
      </c>
      <c r="H10622">
        <v>2057.88</v>
      </c>
      <c r="I10622">
        <v>6173.64</v>
      </c>
      <c r="J10622">
        <v>18</v>
      </c>
      <c r="K10622" t="s">
        <v>1818</v>
      </c>
      <c r="L10622">
        <v>2018</v>
      </c>
      <c r="M10622">
        <v>6</v>
      </c>
    </row>
    <row r="10623" spans="1:13" x14ac:dyDescent="0.25">
      <c r="A10623">
        <v>987698</v>
      </c>
      <c r="B10623" t="s">
        <v>1342</v>
      </c>
      <c r="C10623" t="s">
        <v>14</v>
      </c>
      <c r="D10623" t="s">
        <v>15</v>
      </c>
      <c r="E10623" t="s">
        <v>1141</v>
      </c>
      <c r="F10623" s="1">
        <v>43297.364537037036</v>
      </c>
      <c r="G10623">
        <v>4</v>
      </c>
      <c r="H10623">
        <v>2057.88</v>
      </c>
      <c r="I10623">
        <v>8231.52</v>
      </c>
      <c r="J10623">
        <v>18</v>
      </c>
      <c r="K10623" t="s">
        <v>1818</v>
      </c>
      <c r="L10623">
        <v>2018</v>
      </c>
      <c r="M10623">
        <v>7</v>
      </c>
    </row>
    <row r="10624" spans="1:13" x14ac:dyDescent="0.25">
      <c r="A10624">
        <v>987698</v>
      </c>
      <c r="B10624" t="s">
        <v>1342</v>
      </c>
      <c r="C10624" t="s">
        <v>14</v>
      </c>
      <c r="D10624" t="s">
        <v>15</v>
      </c>
      <c r="E10624" t="s">
        <v>1141</v>
      </c>
      <c r="F10624" s="1">
        <v>43297.364537037036</v>
      </c>
      <c r="G10624">
        <v>1</v>
      </c>
      <c r="H10624">
        <v>2057.88</v>
      </c>
      <c r="I10624">
        <v>2057.88</v>
      </c>
      <c r="J10624">
        <v>18</v>
      </c>
      <c r="K10624" t="s">
        <v>1818</v>
      </c>
      <c r="L10624">
        <v>2018</v>
      </c>
      <c r="M10624">
        <v>7</v>
      </c>
    </row>
    <row r="10625" spans="1:13" x14ac:dyDescent="0.25">
      <c r="A10625">
        <v>987698</v>
      </c>
      <c r="B10625" t="s">
        <v>1342</v>
      </c>
      <c r="C10625" t="s">
        <v>14</v>
      </c>
      <c r="D10625" t="s">
        <v>15</v>
      </c>
      <c r="E10625" t="s">
        <v>1141</v>
      </c>
      <c r="F10625" s="1">
        <v>43297.364537037036</v>
      </c>
      <c r="G10625">
        <v>1</v>
      </c>
      <c r="H10625">
        <v>2057.88</v>
      </c>
      <c r="I10625">
        <v>2057.88</v>
      </c>
      <c r="J10625">
        <v>18</v>
      </c>
      <c r="K10625" t="s">
        <v>1818</v>
      </c>
      <c r="L10625">
        <v>2018</v>
      </c>
      <c r="M10625">
        <v>7</v>
      </c>
    </row>
    <row r="10626" spans="1:13" x14ac:dyDescent="0.25">
      <c r="A10626">
        <v>987698</v>
      </c>
      <c r="B10626" t="s">
        <v>1342</v>
      </c>
      <c r="C10626" t="s">
        <v>14</v>
      </c>
      <c r="D10626" t="s">
        <v>15</v>
      </c>
      <c r="E10626" t="s">
        <v>1141</v>
      </c>
      <c r="F10626" s="1">
        <v>43297.364537037036</v>
      </c>
      <c r="G10626">
        <v>2</v>
      </c>
      <c r="H10626">
        <v>2057.88</v>
      </c>
      <c r="I10626">
        <v>4115.76</v>
      </c>
      <c r="J10626">
        <v>18</v>
      </c>
      <c r="K10626" t="s">
        <v>1818</v>
      </c>
      <c r="L10626">
        <v>2018</v>
      </c>
      <c r="M10626">
        <v>7</v>
      </c>
    </row>
    <row r="10627" spans="1:13" x14ac:dyDescent="0.25">
      <c r="A10627">
        <v>987698</v>
      </c>
      <c r="B10627" t="s">
        <v>1342</v>
      </c>
      <c r="C10627" t="s">
        <v>14</v>
      </c>
      <c r="D10627" t="s">
        <v>15</v>
      </c>
      <c r="E10627" t="s">
        <v>1141</v>
      </c>
      <c r="F10627" s="1">
        <v>43318.432650462964</v>
      </c>
      <c r="G10627">
        <v>8</v>
      </c>
      <c r="H10627">
        <v>2181.5100000000002</v>
      </c>
      <c r="I10627">
        <v>17452.080000000002</v>
      </c>
      <c r="J10627">
        <v>18</v>
      </c>
      <c r="K10627" t="s">
        <v>1818</v>
      </c>
      <c r="L10627">
        <v>2018</v>
      </c>
      <c r="M10627">
        <v>8</v>
      </c>
    </row>
    <row r="10628" spans="1:13" x14ac:dyDescent="0.25">
      <c r="A10628">
        <v>987698</v>
      </c>
      <c r="B10628" t="s">
        <v>1342</v>
      </c>
      <c r="C10628" t="s">
        <v>14</v>
      </c>
      <c r="D10628" t="s">
        <v>15</v>
      </c>
      <c r="E10628" t="s">
        <v>1141</v>
      </c>
      <c r="F10628" s="1">
        <v>43333.344594907408</v>
      </c>
      <c r="G10628">
        <v>1</v>
      </c>
      <c r="H10628">
        <v>2057.88</v>
      </c>
      <c r="I10628">
        <v>2057.88</v>
      </c>
      <c r="J10628">
        <v>18</v>
      </c>
      <c r="K10628" t="s">
        <v>1818</v>
      </c>
      <c r="L10628">
        <v>2018</v>
      </c>
      <c r="M10628">
        <v>8</v>
      </c>
    </row>
    <row r="10629" spans="1:13" x14ac:dyDescent="0.25">
      <c r="A10629">
        <v>987698</v>
      </c>
      <c r="B10629" t="s">
        <v>1342</v>
      </c>
      <c r="C10629" t="s">
        <v>14</v>
      </c>
      <c r="D10629" t="s">
        <v>15</v>
      </c>
      <c r="E10629" t="s">
        <v>1141</v>
      </c>
      <c r="F10629" s="1">
        <v>43333.344594907408</v>
      </c>
      <c r="G10629">
        <v>2</v>
      </c>
      <c r="H10629">
        <v>2181.7199999999998</v>
      </c>
      <c r="I10629">
        <v>4363.4399999999996</v>
      </c>
      <c r="J10629">
        <v>18</v>
      </c>
      <c r="K10629" t="s">
        <v>1818</v>
      </c>
      <c r="L10629">
        <v>2018</v>
      </c>
      <c r="M10629">
        <v>8</v>
      </c>
    </row>
    <row r="10630" spans="1:13" x14ac:dyDescent="0.25">
      <c r="A10630">
        <v>987698</v>
      </c>
      <c r="B10630" t="s">
        <v>1342</v>
      </c>
      <c r="C10630" t="s">
        <v>14</v>
      </c>
      <c r="D10630" t="s">
        <v>15</v>
      </c>
      <c r="E10630" t="s">
        <v>1141</v>
      </c>
      <c r="F10630" s="1">
        <v>43354.446087962962</v>
      </c>
      <c r="G10630">
        <v>5</v>
      </c>
      <c r="H10630">
        <v>2057.88</v>
      </c>
      <c r="I10630">
        <v>10289.4</v>
      </c>
      <c r="J10630">
        <v>18</v>
      </c>
      <c r="K10630" t="s">
        <v>1818</v>
      </c>
      <c r="L10630">
        <v>2018</v>
      </c>
      <c r="M10630">
        <v>9</v>
      </c>
    </row>
    <row r="10631" spans="1:13" x14ac:dyDescent="0.25">
      <c r="A10631">
        <v>987698</v>
      </c>
      <c r="B10631" t="s">
        <v>1342</v>
      </c>
      <c r="C10631" t="s">
        <v>14</v>
      </c>
      <c r="D10631" t="s">
        <v>15</v>
      </c>
      <c r="E10631" t="s">
        <v>1141</v>
      </c>
      <c r="F10631" s="1">
        <v>43375.374780092592</v>
      </c>
      <c r="G10631">
        <v>5</v>
      </c>
      <c r="H10631">
        <v>2181.5100000000002</v>
      </c>
      <c r="I10631">
        <v>10907.55</v>
      </c>
      <c r="J10631">
        <v>18</v>
      </c>
      <c r="K10631" t="s">
        <v>1818</v>
      </c>
      <c r="L10631">
        <v>2018</v>
      </c>
      <c r="M10631">
        <v>10</v>
      </c>
    </row>
    <row r="10632" spans="1:13" x14ac:dyDescent="0.25">
      <c r="A10632">
        <v>987698</v>
      </c>
      <c r="B10632" t="s">
        <v>1342</v>
      </c>
      <c r="C10632" t="s">
        <v>14</v>
      </c>
      <c r="D10632" t="s">
        <v>15</v>
      </c>
      <c r="E10632" t="s">
        <v>1141</v>
      </c>
      <c r="F10632" s="1">
        <v>43375.59983796296</v>
      </c>
      <c r="G10632">
        <v>1</v>
      </c>
      <c r="H10632">
        <v>2181.7199999999998</v>
      </c>
      <c r="I10632">
        <v>2181.7199999999998</v>
      </c>
      <c r="J10632">
        <v>18</v>
      </c>
      <c r="K10632" t="s">
        <v>1818</v>
      </c>
      <c r="L10632">
        <v>2018</v>
      </c>
      <c r="M10632">
        <v>10</v>
      </c>
    </row>
    <row r="10633" spans="1:13" x14ac:dyDescent="0.25">
      <c r="A10633">
        <v>987698</v>
      </c>
      <c r="B10633" t="s">
        <v>1342</v>
      </c>
      <c r="C10633" t="s">
        <v>14</v>
      </c>
      <c r="D10633" t="s">
        <v>15</v>
      </c>
      <c r="E10633" t="s">
        <v>1141</v>
      </c>
      <c r="F10633" s="1">
        <v>43375.59983796296</v>
      </c>
      <c r="G10633">
        <v>4</v>
      </c>
      <c r="H10633">
        <v>2181.7199999999998</v>
      </c>
      <c r="I10633">
        <v>8726.8799999999992</v>
      </c>
      <c r="J10633">
        <v>18</v>
      </c>
      <c r="K10633" t="s">
        <v>1818</v>
      </c>
      <c r="L10633">
        <v>2018</v>
      </c>
      <c r="M10633">
        <v>10</v>
      </c>
    </row>
    <row r="10634" spans="1:13" x14ac:dyDescent="0.25">
      <c r="A10634">
        <v>987698</v>
      </c>
      <c r="B10634" t="s">
        <v>1342</v>
      </c>
      <c r="C10634" t="s">
        <v>14</v>
      </c>
      <c r="D10634" t="s">
        <v>15</v>
      </c>
      <c r="E10634" t="s">
        <v>1141</v>
      </c>
      <c r="F10634" s="1">
        <v>43395.328217592592</v>
      </c>
      <c r="G10634">
        <v>5</v>
      </c>
      <c r="H10634">
        <v>2181.5100000000002</v>
      </c>
      <c r="I10634">
        <v>10907.55</v>
      </c>
      <c r="J10634">
        <v>18</v>
      </c>
      <c r="K10634" t="s">
        <v>1818</v>
      </c>
      <c r="L10634">
        <v>2018</v>
      </c>
      <c r="M10634">
        <v>10</v>
      </c>
    </row>
    <row r="10635" spans="1:13" x14ac:dyDescent="0.25">
      <c r="A10635">
        <v>987698</v>
      </c>
      <c r="B10635" t="s">
        <v>1342</v>
      </c>
      <c r="C10635" t="s">
        <v>14</v>
      </c>
      <c r="D10635" t="s">
        <v>15</v>
      </c>
      <c r="E10635" t="s">
        <v>1141</v>
      </c>
      <c r="F10635" s="1">
        <v>43403.397881944446</v>
      </c>
      <c r="G10635">
        <v>3</v>
      </c>
      <c r="H10635">
        <v>2181.5100000000002</v>
      </c>
      <c r="I10635">
        <v>6544.53</v>
      </c>
      <c r="J10635">
        <v>18</v>
      </c>
      <c r="K10635" t="s">
        <v>1818</v>
      </c>
      <c r="L10635">
        <v>2018</v>
      </c>
      <c r="M10635">
        <v>10</v>
      </c>
    </row>
    <row r="10636" spans="1:13" x14ac:dyDescent="0.25">
      <c r="A10636">
        <v>987698</v>
      </c>
      <c r="B10636" t="s">
        <v>1342</v>
      </c>
      <c r="C10636" t="s">
        <v>14</v>
      </c>
      <c r="D10636" t="s">
        <v>15</v>
      </c>
      <c r="E10636" t="s">
        <v>1141</v>
      </c>
      <c r="F10636" s="1">
        <v>43416.396377314813</v>
      </c>
      <c r="G10636">
        <v>3</v>
      </c>
      <c r="H10636">
        <v>2181.5100000000002</v>
      </c>
      <c r="I10636">
        <v>6544.53</v>
      </c>
      <c r="J10636">
        <v>18</v>
      </c>
      <c r="K10636" t="s">
        <v>1818</v>
      </c>
      <c r="L10636">
        <v>2018</v>
      </c>
      <c r="M10636">
        <v>11</v>
      </c>
    </row>
    <row r="10637" spans="1:13" x14ac:dyDescent="0.25">
      <c r="A10637">
        <v>987698</v>
      </c>
      <c r="B10637" t="s">
        <v>1342</v>
      </c>
      <c r="C10637" t="s">
        <v>14</v>
      </c>
      <c r="D10637" t="s">
        <v>15</v>
      </c>
      <c r="E10637" t="s">
        <v>1141</v>
      </c>
      <c r="F10637" s="1">
        <v>43445.398159722223</v>
      </c>
      <c r="G10637">
        <v>8</v>
      </c>
      <c r="H10637">
        <v>2181.5100000000002</v>
      </c>
      <c r="I10637">
        <v>17452.080000000002</v>
      </c>
      <c r="J10637">
        <v>18</v>
      </c>
      <c r="K10637" t="s">
        <v>1818</v>
      </c>
      <c r="L10637">
        <v>2018</v>
      </c>
      <c r="M10637">
        <v>12</v>
      </c>
    </row>
    <row r="10638" spans="1:13" x14ac:dyDescent="0.25">
      <c r="A10638">
        <v>987698</v>
      </c>
      <c r="B10638" t="s">
        <v>1342</v>
      </c>
      <c r="C10638" t="s">
        <v>14</v>
      </c>
      <c r="D10638" t="s">
        <v>15</v>
      </c>
      <c r="E10638" t="s">
        <v>1141</v>
      </c>
      <c r="F10638" s="1">
        <v>43472.513101851851</v>
      </c>
      <c r="G10638">
        <v>5</v>
      </c>
      <c r="H10638">
        <v>2181.5100000000002</v>
      </c>
      <c r="I10638">
        <v>10907.55</v>
      </c>
      <c r="J10638">
        <v>18</v>
      </c>
      <c r="K10638" t="s">
        <v>1818</v>
      </c>
      <c r="L10638">
        <v>2019</v>
      </c>
      <c r="M10638">
        <v>1</v>
      </c>
    </row>
    <row r="10639" spans="1:13" x14ac:dyDescent="0.25">
      <c r="A10639">
        <v>987698</v>
      </c>
      <c r="B10639" t="s">
        <v>1342</v>
      </c>
      <c r="C10639" t="s">
        <v>14</v>
      </c>
      <c r="D10639" t="s">
        <v>15</v>
      </c>
      <c r="E10639" t="s">
        <v>1141</v>
      </c>
      <c r="F10639" s="1">
        <v>43487.415011574078</v>
      </c>
      <c r="G10639">
        <v>2</v>
      </c>
      <c r="H10639">
        <v>2181.5100000000002</v>
      </c>
      <c r="I10639">
        <v>4363.0200000000004</v>
      </c>
      <c r="J10639">
        <v>18</v>
      </c>
      <c r="K10639" t="s">
        <v>1818</v>
      </c>
      <c r="L10639">
        <v>2019</v>
      </c>
      <c r="M10639">
        <v>1</v>
      </c>
    </row>
    <row r="10640" spans="1:13" x14ac:dyDescent="0.25">
      <c r="A10640">
        <v>987698</v>
      </c>
      <c r="B10640" t="s">
        <v>1342</v>
      </c>
      <c r="C10640" t="s">
        <v>14</v>
      </c>
      <c r="D10640" t="s">
        <v>15</v>
      </c>
      <c r="E10640" t="s">
        <v>1141</v>
      </c>
      <c r="F10640" s="1">
        <v>43507.396817129629</v>
      </c>
      <c r="G10640">
        <v>2</v>
      </c>
      <c r="H10640">
        <v>5502.43</v>
      </c>
      <c r="I10640">
        <v>11004.86</v>
      </c>
      <c r="J10640">
        <v>18</v>
      </c>
      <c r="K10640" t="s">
        <v>1818</v>
      </c>
      <c r="L10640">
        <v>2019</v>
      </c>
      <c r="M10640">
        <v>2</v>
      </c>
    </row>
    <row r="10641" spans="1:13" x14ac:dyDescent="0.25">
      <c r="A10641">
        <v>987698</v>
      </c>
      <c r="B10641" t="s">
        <v>1342</v>
      </c>
      <c r="C10641" t="s">
        <v>14</v>
      </c>
      <c r="D10641" t="s">
        <v>15</v>
      </c>
      <c r="E10641" t="s">
        <v>1141</v>
      </c>
      <c r="F10641" s="1">
        <v>43507.396817129629</v>
      </c>
      <c r="G10641">
        <v>2</v>
      </c>
      <c r="H10641">
        <v>5453.77</v>
      </c>
      <c r="I10641">
        <v>10907.54</v>
      </c>
      <c r="J10641">
        <v>18</v>
      </c>
      <c r="K10641" t="s">
        <v>1818</v>
      </c>
      <c r="L10641">
        <v>2019</v>
      </c>
      <c r="M10641">
        <v>2</v>
      </c>
    </row>
    <row r="10642" spans="1:13" x14ac:dyDescent="0.25">
      <c r="A10642">
        <v>987698</v>
      </c>
      <c r="B10642" t="s">
        <v>1342</v>
      </c>
      <c r="C10642" t="s">
        <v>14</v>
      </c>
      <c r="D10642" t="s">
        <v>15</v>
      </c>
      <c r="E10642" t="s">
        <v>1141</v>
      </c>
      <c r="F10642" s="1">
        <v>43514.610949074071</v>
      </c>
      <c r="G10642">
        <v>4</v>
      </c>
      <c r="H10642">
        <v>5453.77</v>
      </c>
      <c r="I10642">
        <v>21815.08</v>
      </c>
      <c r="J10642">
        <v>18</v>
      </c>
      <c r="K10642" t="s">
        <v>1818</v>
      </c>
      <c r="L10642">
        <v>2019</v>
      </c>
      <c r="M10642">
        <v>2</v>
      </c>
    </row>
    <row r="10643" spans="1:13" x14ac:dyDescent="0.25">
      <c r="A10643">
        <v>987698</v>
      </c>
      <c r="B10643" t="s">
        <v>1342</v>
      </c>
      <c r="C10643" t="s">
        <v>14</v>
      </c>
      <c r="D10643" t="s">
        <v>15</v>
      </c>
      <c r="E10643" t="s">
        <v>1141</v>
      </c>
      <c r="F10643" s="1">
        <v>43542.402731481481</v>
      </c>
      <c r="G10643">
        <v>8</v>
      </c>
      <c r="H10643">
        <v>2181.5100000000002</v>
      </c>
      <c r="I10643">
        <v>17452.080000000002</v>
      </c>
      <c r="J10643">
        <v>18</v>
      </c>
      <c r="K10643" t="s">
        <v>1818</v>
      </c>
      <c r="L10643">
        <v>2019</v>
      </c>
      <c r="M10643">
        <v>3</v>
      </c>
    </row>
    <row r="10644" spans="1:13" x14ac:dyDescent="0.25">
      <c r="A10644">
        <v>987698</v>
      </c>
      <c r="B10644" t="s">
        <v>1342</v>
      </c>
      <c r="C10644" t="s">
        <v>14</v>
      </c>
      <c r="D10644" t="s">
        <v>15</v>
      </c>
      <c r="E10644" t="s">
        <v>1141</v>
      </c>
      <c r="F10644" s="1">
        <v>43571.404328703706</v>
      </c>
      <c r="G10644">
        <v>6</v>
      </c>
      <c r="H10644">
        <v>2181.5100000000002</v>
      </c>
      <c r="I10644">
        <v>13089.06</v>
      </c>
      <c r="J10644">
        <v>18</v>
      </c>
      <c r="K10644" t="s">
        <v>1818</v>
      </c>
      <c r="L10644">
        <v>2019</v>
      </c>
      <c r="M10644">
        <v>4</v>
      </c>
    </row>
    <row r="10645" spans="1:13" x14ac:dyDescent="0.25">
      <c r="A10645">
        <v>987698</v>
      </c>
      <c r="B10645" t="s">
        <v>1342</v>
      </c>
      <c r="C10645" t="s">
        <v>14</v>
      </c>
      <c r="D10645" t="s">
        <v>15</v>
      </c>
      <c r="E10645" t="s">
        <v>1141</v>
      </c>
      <c r="F10645" s="1">
        <v>43599.344895833332</v>
      </c>
      <c r="G10645">
        <v>3</v>
      </c>
      <c r="H10645">
        <v>2181.5100000000002</v>
      </c>
      <c r="I10645">
        <v>6544.53</v>
      </c>
      <c r="J10645">
        <v>18</v>
      </c>
      <c r="K10645" t="s">
        <v>1818</v>
      </c>
      <c r="L10645">
        <v>2019</v>
      </c>
      <c r="M10645">
        <v>5</v>
      </c>
    </row>
    <row r="10646" spans="1:13" x14ac:dyDescent="0.25">
      <c r="A10646">
        <v>987698</v>
      </c>
      <c r="B10646" t="s">
        <v>1342</v>
      </c>
      <c r="C10646" t="s">
        <v>14</v>
      </c>
      <c r="D10646" t="s">
        <v>15</v>
      </c>
      <c r="E10646" t="s">
        <v>1141</v>
      </c>
      <c r="F10646" s="1">
        <v>43599.344895833332</v>
      </c>
      <c r="G10646">
        <v>4</v>
      </c>
      <c r="H10646">
        <v>2200.9699999999998</v>
      </c>
      <c r="I10646">
        <v>8803.8799999999992</v>
      </c>
      <c r="J10646">
        <v>18</v>
      </c>
      <c r="K10646" t="s">
        <v>1818</v>
      </c>
      <c r="L10646">
        <v>2019</v>
      </c>
      <c r="M10646">
        <v>5</v>
      </c>
    </row>
    <row r="10647" spans="1:13" x14ac:dyDescent="0.25">
      <c r="A10647">
        <v>987698</v>
      </c>
      <c r="B10647" t="s">
        <v>1342</v>
      </c>
      <c r="C10647" t="s">
        <v>14</v>
      </c>
      <c r="D10647" t="s">
        <v>15</v>
      </c>
      <c r="E10647" t="s">
        <v>1141</v>
      </c>
      <c r="F10647" s="1">
        <v>43599.344895833332</v>
      </c>
      <c r="G10647">
        <v>2</v>
      </c>
      <c r="H10647">
        <v>2181.5100000000002</v>
      </c>
      <c r="I10647">
        <v>4363.0200000000004</v>
      </c>
      <c r="J10647">
        <v>18</v>
      </c>
      <c r="K10647" t="s">
        <v>1818</v>
      </c>
      <c r="L10647">
        <v>2019</v>
      </c>
      <c r="M10647">
        <v>5</v>
      </c>
    </row>
    <row r="10648" spans="1:13" x14ac:dyDescent="0.25">
      <c r="A10648">
        <v>987698</v>
      </c>
      <c r="B10648" t="s">
        <v>1342</v>
      </c>
      <c r="C10648" t="s">
        <v>14</v>
      </c>
      <c r="D10648" t="s">
        <v>15</v>
      </c>
      <c r="E10648" t="s">
        <v>1141</v>
      </c>
      <c r="F10648" s="1">
        <v>43619.561516203707</v>
      </c>
      <c r="G10648">
        <v>1</v>
      </c>
      <c r="H10648">
        <v>2181.5100000000002</v>
      </c>
      <c r="I10648">
        <v>2181.5100000000002</v>
      </c>
      <c r="J10648">
        <v>18</v>
      </c>
      <c r="K10648" t="s">
        <v>1818</v>
      </c>
      <c r="L10648">
        <v>2019</v>
      </c>
      <c r="M10648">
        <v>6</v>
      </c>
    </row>
    <row r="10649" spans="1:13" x14ac:dyDescent="0.25">
      <c r="A10649">
        <v>987698</v>
      </c>
      <c r="B10649" t="s">
        <v>1342</v>
      </c>
      <c r="C10649" t="s">
        <v>14</v>
      </c>
      <c r="D10649" t="s">
        <v>15</v>
      </c>
      <c r="E10649" t="s">
        <v>1141</v>
      </c>
      <c r="F10649" s="1">
        <v>43619.561516203707</v>
      </c>
      <c r="G10649">
        <v>1</v>
      </c>
      <c r="H10649">
        <v>2181.5100000000002</v>
      </c>
      <c r="I10649">
        <v>2181.5100000000002</v>
      </c>
      <c r="J10649">
        <v>18</v>
      </c>
      <c r="K10649" t="s">
        <v>1818</v>
      </c>
      <c r="L10649">
        <v>2019</v>
      </c>
      <c r="M10649">
        <v>6</v>
      </c>
    </row>
    <row r="10650" spans="1:13" x14ac:dyDescent="0.25">
      <c r="A10650">
        <v>987698</v>
      </c>
      <c r="B10650" t="s">
        <v>1342</v>
      </c>
      <c r="C10650" t="s">
        <v>14</v>
      </c>
      <c r="D10650" t="s">
        <v>15</v>
      </c>
      <c r="E10650" t="s">
        <v>1141</v>
      </c>
      <c r="F10650" s="1">
        <v>43626.389097222222</v>
      </c>
      <c r="G10650">
        <v>2</v>
      </c>
      <c r="H10650">
        <v>2181.5100000000002</v>
      </c>
      <c r="I10650">
        <v>4363.0200000000004</v>
      </c>
      <c r="J10650">
        <v>18</v>
      </c>
      <c r="K10650" t="s">
        <v>1818</v>
      </c>
      <c r="L10650">
        <v>2019</v>
      </c>
      <c r="M10650">
        <v>6</v>
      </c>
    </row>
    <row r="10651" spans="1:13" x14ac:dyDescent="0.25">
      <c r="A10651">
        <v>987698</v>
      </c>
      <c r="B10651" t="s">
        <v>1342</v>
      </c>
      <c r="C10651" t="s">
        <v>14</v>
      </c>
      <c r="D10651" t="s">
        <v>15</v>
      </c>
      <c r="E10651" t="s">
        <v>1141</v>
      </c>
      <c r="F10651" s="1">
        <v>43627.597708333335</v>
      </c>
      <c r="G10651">
        <v>4</v>
      </c>
      <c r="H10651">
        <v>2179.58</v>
      </c>
      <c r="I10651">
        <v>8718.32</v>
      </c>
      <c r="J10651">
        <v>18</v>
      </c>
      <c r="K10651" t="s">
        <v>1818</v>
      </c>
      <c r="L10651">
        <v>2019</v>
      </c>
      <c r="M10651">
        <v>6</v>
      </c>
    </row>
    <row r="10652" spans="1:13" x14ac:dyDescent="0.25">
      <c r="A10652">
        <v>987698</v>
      </c>
      <c r="B10652" t="s">
        <v>1342</v>
      </c>
      <c r="C10652" t="s">
        <v>14</v>
      </c>
      <c r="D10652" t="s">
        <v>15</v>
      </c>
      <c r="E10652" t="s">
        <v>1141</v>
      </c>
      <c r="F10652" s="1">
        <v>43648.363043981481</v>
      </c>
      <c r="G10652">
        <v>1</v>
      </c>
      <c r="H10652">
        <v>2181.5100000000002</v>
      </c>
      <c r="I10652">
        <v>2181.5100000000002</v>
      </c>
      <c r="J10652">
        <v>18</v>
      </c>
      <c r="K10652" t="s">
        <v>1818</v>
      </c>
      <c r="L10652">
        <v>2019</v>
      </c>
      <c r="M10652">
        <v>7</v>
      </c>
    </row>
    <row r="10653" spans="1:13" x14ac:dyDescent="0.25">
      <c r="A10653">
        <v>987698</v>
      </c>
      <c r="B10653" t="s">
        <v>1342</v>
      </c>
      <c r="C10653" t="s">
        <v>14</v>
      </c>
      <c r="D10653" t="s">
        <v>15</v>
      </c>
      <c r="E10653" t="s">
        <v>1141</v>
      </c>
      <c r="F10653" s="1">
        <v>43648.363043981481</v>
      </c>
      <c r="G10653">
        <v>2</v>
      </c>
      <c r="H10653">
        <v>2179.58</v>
      </c>
      <c r="I10653">
        <v>4359.16</v>
      </c>
      <c r="J10653">
        <v>18</v>
      </c>
      <c r="K10653" t="s">
        <v>1818</v>
      </c>
      <c r="L10653">
        <v>2019</v>
      </c>
      <c r="M10653">
        <v>7</v>
      </c>
    </row>
    <row r="10654" spans="1:13" x14ac:dyDescent="0.25">
      <c r="A10654">
        <v>987698</v>
      </c>
      <c r="B10654" t="s">
        <v>1342</v>
      </c>
      <c r="C10654" t="s">
        <v>14</v>
      </c>
      <c r="D10654" t="s">
        <v>15</v>
      </c>
      <c r="E10654" t="s">
        <v>1141</v>
      </c>
      <c r="F10654" s="1">
        <v>43669.365277777775</v>
      </c>
      <c r="G10654">
        <v>4</v>
      </c>
      <c r="H10654">
        <v>2179.58</v>
      </c>
      <c r="I10654">
        <v>8718.32</v>
      </c>
      <c r="J10654">
        <v>18</v>
      </c>
      <c r="K10654" t="s">
        <v>1818</v>
      </c>
      <c r="L10654">
        <v>2019</v>
      </c>
      <c r="M10654">
        <v>7</v>
      </c>
    </row>
    <row r="10655" spans="1:13" x14ac:dyDescent="0.25">
      <c r="A10655">
        <v>987698</v>
      </c>
      <c r="B10655" t="s">
        <v>1342</v>
      </c>
      <c r="C10655" t="s">
        <v>14</v>
      </c>
      <c r="D10655" t="s">
        <v>15</v>
      </c>
      <c r="E10655" t="s">
        <v>1141</v>
      </c>
      <c r="F10655" s="1">
        <v>43669.365277777775</v>
      </c>
      <c r="G10655">
        <v>1</v>
      </c>
      <c r="H10655">
        <v>2179.58</v>
      </c>
      <c r="I10655">
        <v>2179.58</v>
      </c>
      <c r="J10655">
        <v>18</v>
      </c>
      <c r="K10655" t="s">
        <v>1818</v>
      </c>
      <c r="L10655">
        <v>2019</v>
      </c>
      <c r="M10655">
        <v>7</v>
      </c>
    </row>
    <row r="10656" spans="1:13" x14ac:dyDescent="0.25">
      <c r="A10656">
        <v>987698</v>
      </c>
      <c r="B10656" t="s">
        <v>1342</v>
      </c>
      <c r="C10656" t="s">
        <v>14</v>
      </c>
      <c r="D10656" t="s">
        <v>15</v>
      </c>
      <c r="E10656" t="s">
        <v>1141</v>
      </c>
      <c r="F10656" s="1">
        <v>43682.434629629628</v>
      </c>
      <c r="G10656">
        <v>1</v>
      </c>
      <c r="H10656">
        <v>2200.9699999999998</v>
      </c>
      <c r="I10656">
        <v>2200.9699999999998</v>
      </c>
      <c r="J10656">
        <v>18</v>
      </c>
      <c r="K10656" t="s">
        <v>1818</v>
      </c>
      <c r="L10656">
        <v>2019</v>
      </c>
      <c r="M10656">
        <v>8</v>
      </c>
    </row>
    <row r="10657" spans="1:13" x14ac:dyDescent="0.25">
      <c r="A10657">
        <v>987698</v>
      </c>
      <c r="B10657" t="s">
        <v>1342</v>
      </c>
      <c r="C10657" t="s">
        <v>14</v>
      </c>
      <c r="D10657" t="s">
        <v>15</v>
      </c>
      <c r="E10657" t="s">
        <v>1141</v>
      </c>
      <c r="F10657" s="1">
        <v>43682.434629629628</v>
      </c>
      <c r="G10657">
        <v>1</v>
      </c>
      <c r="H10657">
        <v>2181.5100000000002</v>
      </c>
      <c r="I10657">
        <v>2181.5100000000002</v>
      </c>
      <c r="J10657">
        <v>18</v>
      </c>
      <c r="K10657" t="s">
        <v>1818</v>
      </c>
      <c r="L10657">
        <v>2019</v>
      </c>
      <c r="M10657">
        <v>8</v>
      </c>
    </row>
    <row r="10658" spans="1:13" x14ac:dyDescent="0.25">
      <c r="A10658">
        <v>987698</v>
      </c>
      <c r="B10658" t="s">
        <v>1342</v>
      </c>
      <c r="C10658" t="s">
        <v>14</v>
      </c>
      <c r="D10658" t="s">
        <v>15</v>
      </c>
      <c r="E10658" t="s">
        <v>1141</v>
      </c>
      <c r="F10658" s="1">
        <v>43690.390104166669</v>
      </c>
      <c r="G10658">
        <v>6</v>
      </c>
      <c r="H10658">
        <v>2181.5100000000002</v>
      </c>
      <c r="I10658">
        <v>13089.06</v>
      </c>
      <c r="J10658">
        <v>18</v>
      </c>
      <c r="K10658" t="s">
        <v>1818</v>
      </c>
      <c r="L10658">
        <v>2019</v>
      </c>
      <c r="M10658">
        <v>8</v>
      </c>
    </row>
    <row r="10659" spans="1:13" x14ac:dyDescent="0.25">
      <c r="A10659">
        <v>987698</v>
      </c>
      <c r="B10659" t="s">
        <v>1342</v>
      </c>
      <c r="C10659" t="s">
        <v>14</v>
      </c>
      <c r="D10659" t="s">
        <v>15</v>
      </c>
      <c r="E10659" t="s">
        <v>1141</v>
      </c>
      <c r="F10659" s="1">
        <v>43717.365023148152</v>
      </c>
      <c r="G10659">
        <v>2</v>
      </c>
      <c r="H10659">
        <v>2179.58</v>
      </c>
      <c r="I10659">
        <v>4359.16</v>
      </c>
      <c r="J10659">
        <v>18</v>
      </c>
      <c r="K10659" t="s">
        <v>1818</v>
      </c>
      <c r="L10659">
        <v>2019</v>
      </c>
      <c r="M10659">
        <v>9</v>
      </c>
    </row>
    <row r="10660" spans="1:13" x14ac:dyDescent="0.25">
      <c r="A10660">
        <v>987698</v>
      </c>
      <c r="B10660" t="s">
        <v>1342</v>
      </c>
      <c r="C10660" t="s">
        <v>14</v>
      </c>
      <c r="D10660" t="s">
        <v>15</v>
      </c>
      <c r="E10660" t="s">
        <v>1141</v>
      </c>
      <c r="F10660" s="1">
        <v>43717.483287037037</v>
      </c>
      <c r="G10660">
        <v>3</v>
      </c>
      <c r="H10660">
        <v>2179.58</v>
      </c>
      <c r="I10660">
        <v>6538.74</v>
      </c>
      <c r="J10660">
        <v>18</v>
      </c>
      <c r="K10660" t="s">
        <v>1818</v>
      </c>
      <c r="L10660">
        <v>2019</v>
      </c>
      <c r="M10660">
        <v>9</v>
      </c>
    </row>
    <row r="10661" spans="1:13" x14ac:dyDescent="0.25">
      <c r="A10661">
        <v>987698</v>
      </c>
      <c r="B10661" t="s">
        <v>1342</v>
      </c>
      <c r="C10661" t="s">
        <v>14</v>
      </c>
      <c r="D10661" t="s">
        <v>15</v>
      </c>
      <c r="E10661" t="s">
        <v>1141</v>
      </c>
      <c r="F10661" s="1">
        <v>43718.584074074075</v>
      </c>
      <c r="G10661">
        <v>1</v>
      </c>
      <c r="H10661">
        <v>2179.58</v>
      </c>
      <c r="I10661">
        <v>2179.58</v>
      </c>
      <c r="J10661">
        <v>18</v>
      </c>
      <c r="K10661" t="s">
        <v>1818</v>
      </c>
      <c r="L10661">
        <v>2019</v>
      </c>
      <c r="M10661">
        <v>9</v>
      </c>
    </row>
    <row r="10662" spans="1:13" x14ac:dyDescent="0.25">
      <c r="A10662">
        <v>987698</v>
      </c>
      <c r="B10662" t="s">
        <v>1342</v>
      </c>
      <c r="C10662" t="s">
        <v>14</v>
      </c>
      <c r="D10662" t="s">
        <v>15</v>
      </c>
      <c r="E10662" t="s">
        <v>1141</v>
      </c>
      <c r="F10662" s="1">
        <v>43728.576354166667</v>
      </c>
      <c r="G10662">
        <v>2</v>
      </c>
      <c r="H10662">
        <v>2181.5100000000002</v>
      </c>
      <c r="I10662">
        <v>4363.0200000000004</v>
      </c>
      <c r="J10662">
        <v>18</v>
      </c>
      <c r="K10662" t="s">
        <v>1818</v>
      </c>
      <c r="L10662">
        <v>2019</v>
      </c>
      <c r="M10662">
        <v>9</v>
      </c>
    </row>
    <row r="10663" spans="1:13" x14ac:dyDescent="0.25">
      <c r="A10663">
        <v>987698</v>
      </c>
      <c r="B10663" t="s">
        <v>1342</v>
      </c>
      <c r="C10663" t="s">
        <v>14</v>
      </c>
      <c r="D10663" t="s">
        <v>15</v>
      </c>
      <c r="E10663" t="s">
        <v>1141</v>
      </c>
      <c r="F10663" s="1">
        <v>43752.398356481484</v>
      </c>
      <c r="G10663">
        <v>3</v>
      </c>
      <c r="H10663">
        <v>2181.5100000000002</v>
      </c>
      <c r="I10663">
        <v>6544.53</v>
      </c>
      <c r="J10663">
        <v>18</v>
      </c>
      <c r="K10663" t="s">
        <v>1818</v>
      </c>
      <c r="L10663">
        <v>2019</v>
      </c>
      <c r="M10663">
        <v>10</v>
      </c>
    </row>
    <row r="10664" spans="1:13" x14ac:dyDescent="0.25">
      <c r="A10664">
        <v>987698</v>
      </c>
      <c r="B10664" t="s">
        <v>1342</v>
      </c>
      <c r="C10664" t="s">
        <v>14</v>
      </c>
      <c r="D10664" t="s">
        <v>15</v>
      </c>
      <c r="E10664" t="s">
        <v>1141</v>
      </c>
      <c r="F10664" s="1">
        <v>43753.373206018521</v>
      </c>
      <c r="G10664">
        <v>2</v>
      </c>
      <c r="H10664">
        <v>2179.58</v>
      </c>
      <c r="I10664">
        <v>4359.16</v>
      </c>
      <c r="J10664">
        <v>18</v>
      </c>
      <c r="K10664" t="s">
        <v>1818</v>
      </c>
      <c r="L10664">
        <v>2019</v>
      </c>
      <c r="M10664">
        <v>10</v>
      </c>
    </row>
    <row r="10665" spans="1:13" x14ac:dyDescent="0.25">
      <c r="A10665">
        <v>987698</v>
      </c>
      <c r="B10665" t="s">
        <v>1342</v>
      </c>
      <c r="C10665" t="s">
        <v>14</v>
      </c>
      <c r="D10665" t="s">
        <v>15</v>
      </c>
      <c r="E10665" t="s">
        <v>1141</v>
      </c>
      <c r="F10665" s="1">
        <v>43794.528645833336</v>
      </c>
      <c r="G10665">
        <v>3</v>
      </c>
      <c r="H10665">
        <v>2179.58</v>
      </c>
      <c r="I10665">
        <v>6538.74</v>
      </c>
      <c r="J10665">
        <v>18</v>
      </c>
      <c r="K10665" t="s">
        <v>1818</v>
      </c>
      <c r="L10665">
        <v>2019</v>
      </c>
      <c r="M10665">
        <v>11</v>
      </c>
    </row>
    <row r="10666" spans="1:13" x14ac:dyDescent="0.25">
      <c r="A10666">
        <v>987698</v>
      </c>
      <c r="B10666" t="s">
        <v>1342</v>
      </c>
      <c r="C10666" t="s">
        <v>14</v>
      </c>
      <c r="D10666" t="s">
        <v>15</v>
      </c>
      <c r="E10666" t="s">
        <v>1141</v>
      </c>
      <c r="F10666" s="1">
        <v>43795.350798611114</v>
      </c>
      <c r="G10666">
        <v>1</v>
      </c>
      <c r="H10666">
        <v>2179.58</v>
      </c>
      <c r="I10666">
        <v>2179.58</v>
      </c>
      <c r="J10666">
        <v>18</v>
      </c>
      <c r="K10666" t="s">
        <v>1818</v>
      </c>
      <c r="L10666">
        <v>2019</v>
      </c>
      <c r="M10666">
        <v>11</v>
      </c>
    </row>
    <row r="10667" spans="1:13" x14ac:dyDescent="0.25">
      <c r="A10667">
        <v>987698</v>
      </c>
      <c r="B10667" t="s">
        <v>1342</v>
      </c>
      <c r="C10667" t="s">
        <v>14</v>
      </c>
      <c r="D10667" t="s">
        <v>15</v>
      </c>
      <c r="E10667" t="s">
        <v>1141</v>
      </c>
      <c r="F10667" s="1">
        <v>43815.438171296293</v>
      </c>
      <c r="G10667">
        <v>3</v>
      </c>
      <c r="H10667">
        <v>2179.58</v>
      </c>
      <c r="I10667">
        <v>6538.74</v>
      </c>
      <c r="J10667">
        <v>18</v>
      </c>
      <c r="K10667" t="s">
        <v>1818</v>
      </c>
      <c r="L10667">
        <v>2019</v>
      </c>
      <c r="M10667">
        <v>12</v>
      </c>
    </row>
    <row r="10668" spans="1:13" x14ac:dyDescent="0.25">
      <c r="A10668">
        <v>988071</v>
      </c>
      <c r="B10668" t="s">
        <v>1343</v>
      </c>
      <c r="C10668" t="s">
        <v>14</v>
      </c>
      <c r="D10668" t="s">
        <v>15</v>
      </c>
      <c r="E10668" t="s">
        <v>1141</v>
      </c>
      <c r="F10668" s="1">
        <v>42744.400393518517</v>
      </c>
      <c r="G10668">
        <v>6</v>
      </c>
      <c r="H10668">
        <v>2676.51</v>
      </c>
      <c r="I10668">
        <v>16059.06</v>
      </c>
      <c r="J10668">
        <v>18</v>
      </c>
      <c r="K10668" t="s">
        <v>1818</v>
      </c>
      <c r="L10668">
        <v>2017</v>
      </c>
      <c r="M10668">
        <v>1</v>
      </c>
    </row>
    <row r="10669" spans="1:13" x14ac:dyDescent="0.25">
      <c r="A10669">
        <v>988071</v>
      </c>
      <c r="B10669" t="s">
        <v>1343</v>
      </c>
      <c r="C10669" t="s">
        <v>14</v>
      </c>
      <c r="D10669" t="s">
        <v>15</v>
      </c>
      <c r="E10669" t="s">
        <v>1141</v>
      </c>
      <c r="F10669" s="1">
        <v>42744.400393518517</v>
      </c>
      <c r="G10669">
        <v>9</v>
      </c>
      <c r="H10669">
        <v>2244.67</v>
      </c>
      <c r="I10669">
        <v>20202.03</v>
      </c>
      <c r="J10669">
        <v>18</v>
      </c>
      <c r="K10669" t="s">
        <v>1818</v>
      </c>
      <c r="L10669">
        <v>2017</v>
      </c>
      <c r="M10669">
        <v>1</v>
      </c>
    </row>
    <row r="10670" spans="1:13" x14ac:dyDescent="0.25">
      <c r="A10670">
        <v>988071</v>
      </c>
      <c r="B10670" t="s">
        <v>1343</v>
      </c>
      <c r="C10670" t="s">
        <v>14</v>
      </c>
      <c r="D10670" t="s">
        <v>15</v>
      </c>
      <c r="E10670" t="s">
        <v>1141</v>
      </c>
      <c r="F10670" s="1">
        <v>42772.423761574071</v>
      </c>
      <c r="G10670">
        <v>7</v>
      </c>
      <c r="H10670">
        <v>2244.67</v>
      </c>
      <c r="I10670">
        <v>15712.69</v>
      </c>
      <c r="J10670">
        <v>18</v>
      </c>
      <c r="K10670" t="s">
        <v>1818</v>
      </c>
      <c r="L10670">
        <v>2017</v>
      </c>
      <c r="M10670">
        <v>2</v>
      </c>
    </row>
    <row r="10671" spans="1:13" x14ac:dyDescent="0.25">
      <c r="A10671">
        <v>988071</v>
      </c>
      <c r="B10671" t="s">
        <v>1343</v>
      </c>
      <c r="C10671" t="s">
        <v>14</v>
      </c>
      <c r="D10671" t="s">
        <v>15</v>
      </c>
      <c r="E10671" t="s">
        <v>1141</v>
      </c>
      <c r="F10671" s="1">
        <v>42772.423761574071</v>
      </c>
      <c r="G10671">
        <v>3</v>
      </c>
      <c r="H10671">
        <v>2244.67</v>
      </c>
      <c r="I10671">
        <v>6734.01</v>
      </c>
      <c r="J10671">
        <v>18</v>
      </c>
      <c r="K10671" t="s">
        <v>1818</v>
      </c>
      <c r="L10671">
        <v>2017</v>
      </c>
      <c r="M10671">
        <v>2</v>
      </c>
    </row>
    <row r="10672" spans="1:13" x14ac:dyDescent="0.25">
      <c r="A10672">
        <v>988071</v>
      </c>
      <c r="B10672" t="s">
        <v>1343</v>
      </c>
      <c r="C10672" t="s">
        <v>14</v>
      </c>
      <c r="D10672" t="s">
        <v>15</v>
      </c>
      <c r="E10672" t="s">
        <v>1141</v>
      </c>
      <c r="F10672" s="1">
        <v>42793.41920138889</v>
      </c>
      <c r="G10672">
        <v>5</v>
      </c>
      <c r="H10672">
        <v>2679.14</v>
      </c>
      <c r="I10672">
        <v>13395.7</v>
      </c>
      <c r="J10672">
        <v>18</v>
      </c>
      <c r="K10672" t="s">
        <v>1818</v>
      </c>
      <c r="L10672">
        <v>2017</v>
      </c>
      <c r="M10672">
        <v>2</v>
      </c>
    </row>
    <row r="10673" spans="1:13" x14ac:dyDescent="0.25">
      <c r="A10673">
        <v>988071</v>
      </c>
      <c r="B10673" t="s">
        <v>1343</v>
      </c>
      <c r="C10673" t="s">
        <v>14</v>
      </c>
      <c r="D10673" t="s">
        <v>15</v>
      </c>
      <c r="E10673" t="s">
        <v>1141</v>
      </c>
      <c r="F10673" s="1">
        <v>42800.441006944442</v>
      </c>
      <c r="G10673">
        <v>6</v>
      </c>
      <c r="H10673">
        <v>2679.14</v>
      </c>
      <c r="I10673">
        <v>16074.84</v>
      </c>
      <c r="J10673">
        <v>18</v>
      </c>
      <c r="K10673" t="s">
        <v>1818</v>
      </c>
      <c r="L10673">
        <v>2017</v>
      </c>
      <c r="M10673">
        <v>3</v>
      </c>
    </row>
    <row r="10674" spans="1:13" x14ac:dyDescent="0.25">
      <c r="A10674">
        <v>988071</v>
      </c>
      <c r="B10674" t="s">
        <v>1343</v>
      </c>
      <c r="C10674" t="s">
        <v>14</v>
      </c>
      <c r="D10674" t="s">
        <v>15</v>
      </c>
      <c r="E10674" t="s">
        <v>1141</v>
      </c>
      <c r="F10674" s="1">
        <v>42800.441006944442</v>
      </c>
      <c r="G10674">
        <v>8</v>
      </c>
      <c r="H10674">
        <v>2679.14</v>
      </c>
      <c r="I10674">
        <v>21433.119999999999</v>
      </c>
      <c r="J10674">
        <v>18</v>
      </c>
      <c r="K10674" t="s">
        <v>1818</v>
      </c>
      <c r="L10674">
        <v>2017</v>
      </c>
      <c r="M10674">
        <v>3</v>
      </c>
    </row>
    <row r="10675" spans="1:13" x14ac:dyDescent="0.25">
      <c r="A10675">
        <v>988071</v>
      </c>
      <c r="B10675" t="s">
        <v>1343</v>
      </c>
      <c r="C10675" t="s">
        <v>14</v>
      </c>
      <c r="D10675" t="s">
        <v>15</v>
      </c>
      <c r="E10675" t="s">
        <v>1141</v>
      </c>
      <c r="F10675" s="1">
        <v>42800.441006944442</v>
      </c>
      <c r="G10675">
        <v>1</v>
      </c>
      <c r="H10675">
        <v>2694.88</v>
      </c>
      <c r="I10675">
        <v>2694.88</v>
      </c>
      <c r="J10675">
        <v>18</v>
      </c>
      <c r="K10675" t="s">
        <v>1818</v>
      </c>
      <c r="L10675">
        <v>2017</v>
      </c>
      <c r="M10675">
        <v>3</v>
      </c>
    </row>
    <row r="10676" spans="1:13" x14ac:dyDescent="0.25">
      <c r="A10676">
        <v>988071</v>
      </c>
      <c r="B10676" t="s">
        <v>1343</v>
      </c>
      <c r="C10676" t="s">
        <v>14</v>
      </c>
      <c r="D10676" t="s">
        <v>15</v>
      </c>
      <c r="E10676" t="s">
        <v>1141</v>
      </c>
      <c r="F10676" s="1">
        <v>42828.40896990741</v>
      </c>
      <c r="G10676">
        <v>4</v>
      </c>
      <c r="H10676">
        <v>2679.14</v>
      </c>
      <c r="I10676">
        <v>10716.56</v>
      </c>
      <c r="J10676">
        <v>18</v>
      </c>
      <c r="K10676" t="s">
        <v>1818</v>
      </c>
      <c r="L10676">
        <v>2017</v>
      </c>
      <c r="M10676">
        <v>4</v>
      </c>
    </row>
    <row r="10677" spans="1:13" x14ac:dyDescent="0.25">
      <c r="A10677">
        <v>988071</v>
      </c>
      <c r="B10677" t="s">
        <v>1343</v>
      </c>
      <c r="C10677" t="s">
        <v>14</v>
      </c>
      <c r="D10677" t="s">
        <v>15</v>
      </c>
      <c r="E10677" t="s">
        <v>1141</v>
      </c>
      <c r="F10677" s="1">
        <v>42845.364884259259</v>
      </c>
      <c r="G10677">
        <v>4</v>
      </c>
      <c r="H10677">
        <v>2679.14</v>
      </c>
      <c r="I10677">
        <v>10716.56</v>
      </c>
      <c r="J10677">
        <v>18</v>
      </c>
      <c r="K10677" t="s">
        <v>1818</v>
      </c>
      <c r="L10677">
        <v>2017</v>
      </c>
      <c r="M10677">
        <v>4</v>
      </c>
    </row>
    <row r="10678" spans="1:13" x14ac:dyDescent="0.25">
      <c r="A10678">
        <v>988071</v>
      </c>
      <c r="B10678" t="s">
        <v>1343</v>
      </c>
      <c r="C10678" t="s">
        <v>14</v>
      </c>
      <c r="D10678" t="s">
        <v>15</v>
      </c>
      <c r="E10678" t="s">
        <v>1141</v>
      </c>
      <c r="F10678" s="1">
        <v>42846.600081018521</v>
      </c>
      <c r="G10678">
        <v>8</v>
      </c>
      <c r="H10678">
        <v>2679.14</v>
      </c>
      <c r="I10678">
        <v>21433.119999999999</v>
      </c>
      <c r="J10678">
        <v>18</v>
      </c>
      <c r="K10678" t="s">
        <v>1818</v>
      </c>
      <c r="L10678">
        <v>2017</v>
      </c>
      <c r="M10678">
        <v>4</v>
      </c>
    </row>
    <row r="10679" spans="1:13" x14ac:dyDescent="0.25">
      <c r="A10679">
        <v>988071</v>
      </c>
      <c r="B10679" t="s">
        <v>1343</v>
      </c>
      <c r="C10679" t="s">
        <v>14</v>
      </c>
      <c r="D10679" t="s">
        <v>15</v>
      </c>
      <c r="E10679" t="s">
        <v>1141</v>
      </c>
      <c r="F10679" s="1">
        <v>42846.600081018521</v>
      </c>
      <c r="G10679">
        <v>4</v>
      </c>
      <c r="H10679">
        <v>2694.88</v>
      </c>
      <c r="I10679">
        <v>10779.52</v>
      </c>
      <c r="J10679">
        <v>18</v>
      </c>
      <c r="K10679" t="s">
        <v>1818</v>
      </c>
      <c r="L10679">
        <v>2017</v>
      </c>
      <c r="M10679">
        <v>4</v>
      </c>
    </row>
    <row r="10680" spans="1:13" x14ac:dyDescent="0.25">
      <c r="A10680">
        <v>988071</v>
      </c>
      <c r="B10680" t="s">
        <v>1343</v>
      </c>
      <c r="C10680" t="s">
        <v>14</v>
      </c>
      <c r="D10680" t="s">
        <v>15</v>
      </c>
      <c r="E10680" t="s">
        <v>1141</v>
      </c>
      <c r="F10680" s="1">
        <v>42860.447175925925</v>
      </c>
      <c r="G10680">
        <v>12</v>
      </c>
      <c r="H10680">
        <v>2694.88</v>
      </c>
      <c r="I10680">
        <v>32338.560000000001</v>
      </c>
      <c r="J10680">
        <v>18</v>
      </c>
      <c r="K10680" t="s">
        <v>1818</v>
      </c>
      <c r="L10680">
        <v>2017</v>
      </c>
      <c r="M10680">
        <v>5</v>
      </c>
    </row>
    <row r="10681" spans="1:13" x14ac:dyDescent="0.25">
      <c r="A10681">
        <v>988071</v>
      </c>
      <c r="B10681" t="s">
        <v>1343</v>
      </c>
      <c r="C10681" t="s">
        <v>14</v>
      </c>
      <c r="D10681" t="s">
        <v>15</v>
      </c>
      <c r="E10681" t="s">
        <v>1141</v>
      </c>
      <c r="F10681" s="1">
        <v>42864.360625000001</v>
      </c>
      <c r="G10681">
        <v>8</v>
      </c>
      <c r="H10681">
        <v>2700.13</v>
      </c>
      <c r="I10681">
        <v>21601.040000000001</v>
      </c>
      <c r="J10681">
        <v>18</v>
      </c>
      <c r="K10681" t="s">
        <v>1818</v>
      </c>
      <c r="L10681">
        <v>2017</v>
      </c>
      <c r="M10681">
        <v>5</v>
      </c>
    </row>
    <row r="10682" spans="1:13" x14ac:dyDescent="0.25">
      <c r="A10682">
        <v>988071</v>
      </c>
      <c r="B10682" t="s">
        <v>1343</v>
      </c>
      <c r="C10682" t="s">
        <v>14</v>
      </c>
      <c r="D10682" t="s">
        <v>15</v>
      </c>
      <c r="E10682" t="s">
        <v>1141</v>
      </c>
      <c r="F10682" s="1">
        <v>42891.407638888886</v>
      </c>
      <c r="G10682">
        <v>4</v>
      </c>
      <c r="H10682">
        <v>2679.14</v>
      </c>
      <c r="I10682">
        <v>10716.56</v>
      </c>
      <c r="J10682">
        <v>18</v>
      </c>
      <c r="K10682" t="s">
        <v>1818</v>
      </c>
      <c r="L10682">
        <v>2017</v>
      </c>
      <c r="M10682">
        <v>6</v>
      </c>
    </row>
    <row r="10683" spans="1:13" x14ac:dyDescent="0.25">
      <c r="A10683">
        <v>988071</v>
      </c>
      <c r="B10683" t="s">
        <v>1343</v>
      </c>
      <c r="C10683" t="s">
        <v>14</v>
      </c>
      <c r="D10683" t="s">
        <v>15</v>
      </c>
      <c r="E10683" t="s">
        <v>1141</v>
      </c>
      <c r="F10683" s="1">
        <v>42926.418819444443</v>
      </c>
      <c r="G10683">
        <v>3</v>
      </c>
      <c r="H10683">
        <v>2679.14</v>
      </c>
      <c r="I10683">
        <v>8037.42</v>
      </c>
      <c r="J10683">
        <v>18</v>
      </c>
      <c r="K10683" t="s">
        <v>1818</v>
      </c>
      <c r="L10683">
        <v>2017</v>
      </c>
      <c r="M10683">
        <v>7</v>
      </c>
    </row>
    <row r="10684" spans="1:13" x14ac:dyDescent="0.25">
      <c r="A10684">
        <v>988071</v>
      </c>
      <c r="B10684" t="s">
        <v>1343</v>
      </c>
      <c r="C10684" t="s">
        <v>14</v>
      </c>
      <c r="D10684" t="s">
        <v>15</v>
      </c>
      <c r="E10684" t="s">
        <v>1141</v>
      </c>
      <c r="F10684" s="1">
        <v>42926.418819444443</v>
      </c>
      <c r="G10684">
        <v>7</v>
      </c>
      <c r="H10684">
        <v>2679.14</v>
      </c>
      <c r="I10684">
        <v>18753.98</v>
      </c>
      <c r="J10684">
        <v>18</v>
      </c>
      <c r="K10684" t="s">
        <v>1818</v>
      </c>
      <c r="L10684">
        <v>2017</v>
      </c>
      <c r="M10684">
        <v>7</v>
      </c>
    </row>
    <row r="10685" spans="1:13" x14ac:dyDescent="0.25">
      <c r="A10685">
        <v>988071</v>
      </c>
      <c r="B10685" t="s">
        <v>1343</v>
      </c>
      <c r="C10685" t="s">
        <v>14</v>
      </c>
      <c r="D10685" t="s">
        <v>15</v>
      </c>
      <c r="E10685" t="s">
        <v>1141</v>
      </c>
      <c r="F10685" s="1">
        <v>42934.369328703702</v>
      </c>
      <c r="G10685">
        <v>6</v>
      </c>
      <c r="H10685">
        <v>2679.14</v>
      </c>
      <c r="I10685">
        <v>16074.84</v>
      </c>
      <c r="J10685">
        <v>18</v>
      </c>
      <c r="K10685" t="s">
        <v>1818</v>
      </c>
      <c r="L10685">
        <v>2017</v>
      </c>
      <c r="M10685">
        <v>7</v>
      </c>
    </row>
    <row r="10686" spans="1:13" x14ac:dyDescent="0.25">
      <c r="A10686">
        <v>988071</v>
      </c>
      <c r="B10686" t="s">
        <v>1343</v>
      </c>
      <c r="C10686" t="s">
        <v>14</v>
      </c>
      <c r="D10686" t="s">
        <v>15</v>
      </c>
      <c r="E10686" t="s">
        <v>1141</v>
      </c>
      <c r="F10686" s="1">
        <v>42954.417800925927</v>
      </c>
      <c r="G10686">
        <v>8</v>
      </c>
      <c r="H10686">
        <v>2679.14</v>
      </c>
      <c r="I10686">
        <v>21433.119999999999</v>
      </c>
      <c r="J10686">
        <v>18</v>
      </c>
      <c r="K10686" t="s">
        <v>1818</v>
      </c>
      <c r="L10686">
        <v>2017</v>
      </c>
      <c r="M10686">
        <v>8</v>
      </c>
    </row>
    <row r="10687" spans="1:13" x14ac:dyDescent="0.25">
      <c r="A10687">
        <v>988071</v>
      </c>
      <c r="B10687" t="s">
        <v>1343</v>
      </c>
      <c r="C10687" t="s">
        <v>14</v>
      </c>
      <c r="D10687" t="s">
        <v>15</v>
      </c>
      <c r="E10687" t="s">
        <v>1141</v>
      </c>
      <c r="F10687" s="1">
        <v>42989.398136574076</v>
      </c>
      <c r="G10687">
        <v>4</v>
      </c>
      <c r="H10687">
        <v>2676.51</v>
      </c>
      <c r="I10687">
        <v>10706.04</v>
      </c>
      <c r="J10687">
        <v>18</v>
      </c>
      <c r="K10687" t="s">
        <v>1818</v>
      </c>
      <c r="L10687">
        <v>2017</v>
      </c>
      <c r="M10687">
        <v>9</v>
      </c>
    </row>
    <row r="10688" spans="1:13" x14ac:dyDescent="0.25">
      <c r="A10688">
        <v>988071</v>
      </c>
      <c r="B10688" t="s">
        <v>1343</v>
      </c>
      <c r="C10688" t="s">
        <v>14</v>
      </c>
      <c r="D10688" t="s">
        <v>15</v>
      </c>
      <c r="E10688" t="s">
        <v>1141</v>
      </c>
      <c r="F10688" s="1">
        <v>43011.389722222222</v>
      </c>
      <c r="G10688">
        <v>6</v>
      </c>
      <c r="H10688">
        <v>2679.14</v>
      </c>
      <c r="I10688">
        <v>16074.84</v>
      </c>
      <c r="J10688">
        <v>18</v>
      </c>
      <c r="K10688" t="s">
        <v>1818</v>
      </c>
      <c r="L10688">
        <v>2017</v>
      </c>
      <c r="M10688">
        <v>10</v>
      </c>
    </row>
    <row r="10689" spans="1:13" x14ac:dyDescent="0.25">
      <c r="A10689">
        <v>988071</v>
      </c>
      <c r="B10689" t="s">
        <v>1343</v>
      </c>
      <c r="C10689" t="s">
        <v>14</v>
      </c>
      <c r="D10689" t="s">
        <v>15</v>
      </c>
      <c r="E10689" t="s">
        <v>1141</v>
      </c>
      <c r="F10689" s="1">
        <v>43017.387708333335</v>
      </c>
      <c r="G10689">
        <v>8</v>
      </c>
      <c r="H10689">
        <v>2679.14</v>
      </c>
      <c r="I10689">
        <v>21433.119999999999</v>
      </c>
      <c r="J10689">
        <v>18</v>
      </c>
      <c r="K10689" t="s">
        <v>1818</v>
      </c>
      <c r="L10689">
        <v>2017</v>
      </c>
      <c r="M10689">
        <v>10</v>
      </c>
    </row>
    <row r="10690" spans="1:13" x14ac:dyDescent="0.25">
      <c r="A10690">
        <v>988071</v>
      </c>
      <c r="B10690" t="s">
        <v>1343</v>
      </c>
      <c r="C10690" t="s">
        <v>14</v>
      </c>
      <c r="D10690" t="s">
        <v>15</v>
      </c>
      <c r="E10690" t="s">
        <v>1141</v>
      </c>
      <c r="F10690" s="1">
        <v>43045.407870370371</v>
      </c>
      <c r="G10690">
        <v>6</v>
      </c>
      <c r="H10690">
        <v>2679.14</v>
      </c>
      <c r="I10690">
        <v>16074.84</v>
      </c>
      <c r="J10690">
        <v>18</v>
      </c>
      <c r="K10690" t="s">
        <v>1818</v>
      </c>
      <c r="L10690">
        <v>2017</v>
      </c>
      <c r="M10690">
        <v>11</v>
      </c>
    </row>
    <row r="10691" spans="1:13" x14ac:dyDescent="0.25">
      <c r="A10691">
        <v>988071</v>
      </c>
      <c r="B10691" t="s">
        <v>1343</v>
      </c>
      <c r="C10691" t="s">
        <v>14</v>
      </c>
      <c r="D10691" t="s">
        <v>15</v>
      </c>
      <c r="E10691" t="s">
        <v>1141</v>
      </c>
      <c r="F10691" s="1">
        <v>43045.407870370371</v>
      </c>
      <c r="G10691">
        <v>6</v>
      </c>
      <c r="H10691">
        <v>2679.14</v>
      </c>
      <c r="I10691">
        <v>16074.84</v>
      </c>
      <c r="J10691">
        <v>18</v>
      </c>
      <c r="K10691" t="s">
        <v>1818</v>
      </c>
      <c r="L10691">
        <v>2017</v>
      </c>
      <c r="M10691">
        <v>11</v>
      </c>
    </row>
    <row r="10692" spans="1:13" x14ac:dyDescent="0.25">
      <c r="A10692">
        <v>988071</v>
      </c>
      <c r="B10692" t="s">
        <v>1343</v>
      </c>
      <c r="C10692" t="s">
        <v>14</v>
      </c>
      <c r="D10692" t="s">
        <v>15</v>
      </c>
      <c r="E10692" t="s">
        <v>1141</v>
      </c>
      <c r="F10692" s="1">
        <v>43073.391898148147</v>
      </c>
      <c r="G10692">
        <v>2</v>
      </c>
      <c r="H10692">
        <v>2700.13</v>
      </c>
      <c r="I10692">
        <v>5400.26</v>
      </c>
      <c r="J10692">
        <v>18</v>
      </c>
      <c r="K10692" t="s">
        <v>1818</v>
      </c>
      <c r="L10692">
        <v>2017</v>
      </c>
      <c r="M10692">
        <v>12</v>
      </c>
    </row>
    <row r="10693" spans="1:13" x14ac:dyDescent="0.25">
      <c r="A10693">
        <v>988071</v>
      </c>
      <c r="B10693" t="s">
        <v>1343</v>
      </c>
      <c r="C10693" t="s">
        <v>14</v>
      </c>
      <c r="D10693" t="s">
        <v>15</v>
      </c>
      <c r="E10693" t="s">
        <v>1141</v>
      </c>
      <c r="F10693" s="1">
        <v>43073.391898148147</v>
      </c>
      <c r="G10693">
        <v>4</v>
      </c>
      <c r="H10693">
        <v>2700.13</v>
      </c>
      <c r="I10693">
        <v>10800.52</v>
      </c>
      <c r="J10693">
        <v>18</v>
      </c>
      <c r="K10693" t="s">
        <v>1818</v>
      </c>
      <c r="L10693">
        <v>2017</v>
      </c>
      <c r="M10693">
        <v>12</v>
      </c>
    </row>
    <row r="10694" spans="1:13" x14ac:dyDescent="0.25">
      <c r="A10694">
        <v>988071</v>
      </c>
      <c r="B10694" t="s">
        <v>1343</v>
      </c>
      <c r="C10694" t="s">
        <v>14</v>
      </c>
      <c r="D10694" t="s">
        <v>15</v>
      </c>
      <c r="E10694" t="s">
        <v>1141</v>
      </c>
      <c r="F10694" s="1">
        <v>43073.391898148147</v>
      </c>
      <c r="G10694">
        <v>4</v>
      </c>
      <c r="H10694">
        <v>2679.14</v>
      </c>
      <c r="I10694">
        <v>10716.56</v>
      </c>
      <c r="J10694">
        <v>18</v>
      </c>
      <c r="K10694" t="s">
        <v>1818</v>
      </c>
      <c r="L10694">
        <v>2017</v>
      </c>
      <c r="M10694">
        <v>12</v>
      </c>
    </row>
    <row r="10695" spans="1:13" x14ac:dyDescent="0.25">
      <c r="A10695">
        <v>988071</v>
      </c>
      <c r="B10695" t="s">
        <v>1343</v>
      </c>
      <c r="C10695" t="s">
        <v>14</v>
      </c>
      <c r="D10695" t="s">
        <v>15</v>
      </c>
      <c r="E10695" t="s">
        <v>1141</v>
      </c>
      <c r="F10695" s="1">
        <v>43089.454652777778</v>
      </c>
      <c r="G10695">
        <v>2</v>
      </c>
      <c r="H10695">
        <v>2679.14</v>
      </c>
      <c r="I10695">
        <v>5358.28</v>
      </c>
      <c r="J10695">
        <v>18</v>
      </c>
      <c r="K10695" t="s">
        <v>1818</v>
      </c>
      <c r="L10695">
        <v>2017</v>
      </c>
      <c r="M10695">
        <v>12</v>
      </c>
    </row>
    <row r="10696" spans="1:13" x14ac:dyDescent="0.25">
      <c r="A10696">
        <v>988071</v>
      </c>
      <c r="B10696" t="s">
        <v>1343</v>
      </c>
      <c r="C10696" t="s">
        <v>14</v>
      </c>
      <c r="D10696" t="s">
        <v>15</v>
      </c>
      <c r="E10696" t="s">
        <v>1141</v>
      </c>
      <c r="F10696" s="1">
        <v>43089.454652777778</v>
      </c>
      <c r="G10696">
        <v>2</v>
      </c>
      <c r="H10696">
        <v>2679.14</v>
      </c>
      <c r="I10696">
        <v>5358.28</v>
      </c>
      <c r="J10696">
        <v>18</v>
      </c>
      <c r="K10696" t="s">
        <v>1818</v>
      </c>
      <c r="L10696">
        <v>2017</v>
      </c>
      <c r="M10696">
        <v>12</v>
      </c>
    </row>
    <row r="10697" spans="1:13" x14ac:dyDescent="0.25">
      <c r="A10697">
        <v>988071</v>
      </c>
      <c r="B10697" t="s">
        <v>1343</v>
      </c>
      <c r="C10697" t="s">
        <v>14</v>
      </c>
      <c r="D10697" t="s">
        <v>15</v>
      </c>
      <c r="E10697" t="s">
        <v>1141</v>
      </c>
      <c r="F10697" s="1">
        <v>43108.42459490741</v>
      </c>
      <c r="G10697">
        <v>1</v>
      </c>
      <c r="H10697">
        <v>2679.14</v>
      </c>
      <c r="I10697">
        <v>2679.14</v>
      </c>
      <c r="J10697">
        <v>18</v>
      </c>
      <c r="K10697" t="s">
        <v>1818</v>
      </c>
      <c r="L10697">
        <v>2018</v>
      </c>
      <c r="M10697">
        <v>1</v>
      </c>
    </row>
    <row r="10698" spans="1:13" x14ac:dyDescent="0.25">
      <c r="A10698">
        <v>988071</v>
      </c>
      <c r="B10698" t="s">
        <v>1343</v>
      </c>
      <c r="C10698" t="s">
        <v>14</v>
      </c>
      <c r="D10698" t="s">
        <v>15</v>
      </c>
      <c r="E10698" t="s">
        <v>1141</v>
      </c>
      <c r="F10698" s="1">
        <v>43108.42459490741</v>
      </c>
      <c r="G10698">
        <v>7</v>
      </c>
      <c r="H10698">
        <v>2679.14</v>
      </c>
      <c r="I10698">
        <v>18753.98</v>
      </c>
      <c r="J10698">
        <v>18</v>
      </c>
      <c r="K10698" t="s">
        <v>1818</v>
      </c>
      <c r="L10698">
        <v>2018</v>
      </c>
      <c r="M10698">
        <v>1</v>
      </c>
    </row>
    <row r="10699" spans="1:13" x14ac:dyDescent="0.25">
      <c r="A10699">
        <v>988071</v>
      </c>
      <c r="B10699" t="s">
        <v>1343</v>
      </c>
      <c r="C10699" t="s">
        <v>14</v>
      </c>
      <c r="D10699" t="s">
        <v>15</v>
      </c>
      <c r="E10699" t="s">
        <v>1141</v>
      </c>
      <c r="F10699" s="1">
        <v>43122.370995370373</v>
      </c>
      <c r="G10699">
        <v>4</v>
      </c>
      <c r="H10699">
        <v>2700.13</v>
      </c>
      <c r="I10699">
        <v>10800.52</v>
      </c>
      <c r="J10699">
        <v>18</v>
      </c>
      <c r="K10699" t="s">
        <v>1818</v>
      </c>
      <c r="L10699">
        <v>2018</v>
      </c>
      <c r="M10699">
        <v>1</v>
      </c>
    </row>
    <row r="10700" spans="1:13" x14ac:dyDescent="0.25">
      <c r="A10700">
        <v>988071</v>
      </c>
      <c r="B10700" t="s">
        <v>1343</v>
      </c>
      <c r="C10700" t="s">
        <v>14</v>
      </c>
      <c r="D10700" t="s">
        <v>15</v>
      </c>
      <c r="E10700" t="s">
        <v>1141</v>
      </c>
      <c r="F10700" s="1">
        <v>43143.422511574077</v>
      </c>
      <c r="G10700">
        <v>4</v>
      </c>
      <c r="H10700">
        <v>2676.51</v>
      </c>
      <c r="I10700">
        <v>10706.04</v>
      </c>
      <c r="J10700">
        <v>18</v>
      </c>
      <c r="K10700" t="s">
        <v>1818</v>
      </c>
      <c r="L10700">
        <v>2018</v>
      </c>
      <c r="M10700">
        <v>2</v>
      </c>
    </row>
    <row r="10701" spans="1:13" x14ac:dyDescent="0.25">
      <c r="A10701">
        <v>988071</v>
      </c>
      <c r="B10701" t="s">
        <v>1343</v>
      </c>
      <c r="C10701" t="s">
        <v>14</v>
      </c>
      <c r="D10701" t="s">
        <v>15</v>
      </c>
      <c r="E10701" t="s">
        <v>1141</v>
      </c>
      <c r="F10701" s="1">
        <v>43157.393703703703</v>
      </c>
      <c r="G10701">
        <v>1</v>
      </c>
      <c r="H10701">
        <v>2679.14</v>
      </c>
      <c r="I10701">
        <v>2679.14</v>
      </c>
      <c r="J10701">
        <v>18</v>
      </c>
      <c r="K10701" t="s">
        <v>1818</v>
      </c>
      <c r="L10701">
        <v>2018</v>
      </c>
      <c r="M10701">
        <v>2</v>
      </c>
    </row>
    <row r="10702" spans="1:13" x14ac:dyDescent="0.25">
      <c r="A10702">
        <v>988071</v>
      </c>
      <c r="B10702" t="s">
        <v>1343</v>
      </c>
      <c r="C10702" t="s">
        <v>14</v>
      </c>
      <c r="D10702" t="s">
        <v>15</v>
      </c>
      <c r="E10702" t="s">
        <v>1141</v>
      </c>
      <c r="F10702" s="1">
        <v>43164.393530092595</v>
      </c>
      <c r="G10702">
        <v>2</v>
      </c>
      <c r="H10702">
        <v>2676.51</v>
      </c>
      <c r="I10702">
        <v>5353.02</v>
      </c>
      <c r="J10702">
        <v>18</v>
      </c>
      <c r="K10702" t="s">
        <v>1818</v>
      </c>
      <c r="L10702">
        <v>2018</v>
      </c>
      <c r="M10702">
        <v>3</v>
      </c>
    </row>
    <row r="10703" spans="1:13" x14ac:dyDescent="0.25">
      <c r="A10703">
        <v>988071</v>
      </c>
      <c r="B10703" t="s">
        <v>1343</v>
      </c>
      <c r="C10703" t="s">
        <v>14</v>
      </c>
      <c r="D10703" t="s">
        <v>15</v>
      </c>
      <c r="E10703" t="s">
        <v>1141</v>
      </c>
      <c r="F10703" s="1">
        <v>43164.393530092595</v>
      </c>
      <c r="G10703">
        <v>2</v>
      </c>
      <c r="H10703">
        <v>2676.25</v>
      </c>
      <c r="I10703">
        <v>5352.5</v>
      </c>
      <c r="J10703">
        <v>18</v>
      </c>
      <c r="K10703" t="s">
        <v>1818</v>
      </c>
      <c r="L10703">
        <v>2018</v>
      </c>
      <c r="M10703">
        <v>3</v>
      </c>
    </row>
    <row r="10704" spans="1:13" x14ac:dyDescent="0.25">
      <c r="A10704">
        <v>988071</v>
      </c>
      <c r="B10704" t="s">
        <v>1343</v>
      </c>
      <c r="C10704" t="s">
        <v>14</v>
      </c>
      <c r="D10704" t="s">
        <v>15</v>
      </c>
      <c r="E10704" t="s">
        <v>1141</v>
      </c>
      <c r="F10704" s="1">
        <v>43174.332337962966</v>
      </c>
      <c r="G10704">
        <v>4</v>
      </c>
      <c r="H10704">
        <v>2676.51</v>
      </c>
      <c r="I10704">
        <v>10706.04</v>
      </c>
      <c r="J10704">
        <v>18</v>
      </c>
      <c r="K10704" t="s">
        <v>1818</v>
      </c>
      <c r="L10704">
        <v>2018</v>
      </c>
      <c r="M10704">
        <v>3</v>
      </c>
    </row>
    <row r="10705" spans="1:13" x14ac:dyDescent="0.25">
      <c r="A10705">
        <v>988071</v>
      </c>
      <c r="B10705" t="s">
        <v>1343</v>
      </c>
      <c r="C10705" t="s">
        <v>14</v>
      </c>
      <c r="D10705" t="s">
        <v>15</v>
      </c>
      <c r="E10705" t="s">
        <v>1141</v>
      </c>
      <c r="F10705" s="1">
        <v>43185.604525462964</v>
      </c>
      <c r="G10705">
        <v>5</v>
      </c>
      <c r="H10705">
        <v>2676.25</v>
      </c>
      <c r="I10705">
        <v>13381.25</v>
      </c>
      <c r="J10705">
        <v>18</v>
      </c>
      <c r="K10705" t="s">
        <v>1818</v>
      </c>
      <c r="L10705">
        <v>2018</v>
      </c>
      <c r="M10705">
        <v>3</v>
      </c>
    </row>
    <row r="10706" spans="1:13" x14ac:dyDescent="0.25">
      <c r="A10706">
        <v>988071</v>
      </c>
      <c r="B10706" t="s">
        <v>1343</v>
      </c>
      <c r="C10706" t="s">
        <v>14</v>
      </c>
      <c r="D10706" t="s">
        <v>15</v>
      </c>
      <c r="E10706" t="s">
        <v>1141</v>
      </c>
      <c r="F10706" s="1">
        <v>43200.394212962965</v>
      </c>
      <c r="G10706">
        <v>2</v>
      </c>
      <c r="H10706">
        <v>2700.13</v>
      </c>
      <c r="I10706">
        <v>5400.26</v>
      </c>
      <c r="J10706">
        <v>18</v>
      </c>
      <c r="K10706" t="s">
        <v>1818</v>
      </c>
      <c r="L10706">
        <v>2018</v>
      </c>
      <c r="M10706">
        <v>4</v>
      </c>
    </row>
    <row r="10707" spans="1:13" x14ac:dyDescent="0.25">
      <c r="A10707">
        <v>988071</v>
      </c>
      <c r="B10707" t="s">
        <v>1343</v>
      </c>
      <c r="C10707" t="s">
        <v>14</v>
      </c>
      <c r="D10707" t="s">
        <v>15</v>
      </c>
      <c r="E10707" t="s">
        <v>1141</v>
      </c>
      <c r="F10707" s="1">
        <v>43200.394212962965</v>
      </c>
      <c r="G10707">
        <v>5</v>
      </c>
      <c r="H10707">
        <v>2676.51</v>
      </c>
      <c r="I10707">
        <v>13382.55</v>
      </c>
      <c r="J10707">
        <v>18</v>
      </c>
      <c r="K10707" t="s">
        <v>1818</v>
      </c>
      <c r="L10707">
        <v>2018</v>
      </c>
      <c r="M10707">
        <v>4</v>
      </c>
    </row>
    <row r="10708" spans="1:13" x14ac:dyDescent="0.25">
      <c r="A10708">
        <v>988071</v>
      </c>
      <c r="B10708" t="s">
        <v>1343</v>
      </c>
      <c r="C10708" t="s">
        <v>14</v>
      </c>
      <c r="D10708" t="s">
        <v>15</v>
      </c>
      <c r="E10708" t="s">
        <v>1141</v>
      </c>
      <c r="F10708" s="1">
        <v>43217.373194444444</v>
      </c>
      <c r="G10708">
        <v>3</v>
      </c>
      <c r="H10708">
        <v>2676.25</v>
      </c>
      <c r="I10708">
        <v>8028.75</v>
      </c>
      <c r="J10708">
        <v>18</v>
      </c>
      <c r="K10708" t="s">
        <v>1818</v>
      </c>
      <c r="L10708">
        <v>2018</v>
      </c>
      <c r="M10708">
        <v>4</v>
      </c>
    </row>
    <row r="10709" spans="1:13" x14ac:dyDescent="0.25">
      <c r="A10709">
        <v>988071</v>
      </c>
      <c r="B10709" t="s">
        <v>1343</v>
      </c>
      <c r="C10709" t="s">
        <v>14</v>
      </c>
      <c r="D10709" t="s">
        <v>15</v>
      </c>
      <c r="E10709" t="s">
        <v>1141</v>
      </c>
      <c r="F10709" s="1">
        <v>43217.373194444444</v>
      </c>
      <c r="G10709">
        <v>4</v>
      </c>
      <c r="H10709">
        <v>2700.13</v>
      </c>
      <c r="I10709">
        <v>10800.52</v>
      </c>
      <c r="J10709">
        <v>18</v>
      </c>
      <c r="K10709" t="s">
        <v>1818</v>
      </c>
      <c r="L10709">
        <v>2018</v>
      </c>
      <c r="M10709">
        <v>4</v>
      </c>
    </row>
    <row r="10710" spans="1:13" x14ac:dyDescent="0.25">
      <c r="A10710">
        <v>988071</v>
      </c>
      <c r="B10710" t="s">
        <v>1343</v>
      </c>
      <c r="C10710" t="s">
        <v>14</v>
      </c>
      <c r="D10710" t="s">
        <v>15</v>
      </c>
      <c r="E10710" t="s">
        <v>1141</v>
      </c>
      <c r="F10710" s="1">
        <v>43242.362604166665</v>
      </c>
      <c r="G10710">
        <v>3</v>
      </c>
      <c r="H10710">
        <v>2893.24</v>
      </c>
      <c r="I10710">
        <v>8679.7199999999993</v>
      </c>
      <c r="J10710">
        <v>18</v>
      </c>
      <c r="K10710" t="s">
        <v>1818</v>
      </c>
      <c r="L10710">
        <v>2018</v>
      </c>
      <c r="M10710">
        <v>5</v>
      </c>
    </row>
    <row r="10711" spans="1:13" x14ac:dyDescent="0.25">
      <c r="A10711">
        <v>988071</v>
      </c>
      <c r="B10711" t="s">
        <v>1343</v>
      </c>
      <c r="C10711" t="s">
        <v>14</v>
      </c>
      <c r="D10711" t="s">
        <v>15</v>
      </c>
      <c r="E10711" t="s">
        <v>1141</v>
      </c>
      <c r="F10711" s="1">
        <v>43242.362604166665</v>
      </c>
      <c r="G10711">
        <v>5</v>
      </c>
      <c r="H10711">
        <v>2896.37</v>
      </c>
      <c r="I10711">
        <v>14481.85</v>
      </c>
      <c r="J10711">
        <v>18</v>
      </c>
      <c r="K10711" t="s">
        <v>1818</v>
      </c>
      <c r="L10711">
        <v>2018</v>
      </c>
      <c r="M10711">
        <v>5</v>
      </c>
    </row>
    <row r="10712" spans="1:13" x14ac:dyDescent="0.25">
      <c r="A10712">
        <v>988071</v>
      </c>
      <c r="B10712" t="s">
        <v>1343</v>
      </c>
      <c r="C10712" t="s">
        <v>14</v>
      </c>
      <c r="D10712" t="s">
        <v>15</v>
      </c>
      <c r="E10712" t="s">
        <v>1141</v>
      </c>
      <c r="F10712" s="1">
        <v>43255.401608796295</v>
      </c>
      <c r="G10712">
        <v>8</v>
      </c>
      <c r="H10712">
        <v>2700.13</v>
      </c>
      <c r="I10712">
        <v>21601.040000000001</v>
      </c>
      <c r="J10712">
        <v>18</v>
      </c>
      <c r="K10712" t="s">
        <v>1818</v>
      </c>
      <c r="L10712">
        <v>2018</v>
      </c>
      <c r="M10712">
        <v>6</v>
      </c>
    </row>
    <row r="10713" spans="1:13" x14ac:dyDescent="0.25">
      <c r="A10713">
        <v>988071</v>
      </c>
      <c r="B10713" t="s">
        <v>1343</v>
      </c>
      <c r="C10713" t="s">
        <v>14</v>
      </c>
      <c r="D10713" t="s">
        <v>15</v>
      </c>
      <c r="E10713" t="s">
        <v>1141</v>
      </c>
      <c r="F10713" s="1">
        <v>43276.42628472222</v>
      </c>
      <c r="G10713">
        <v>4</v>
      </c>
      <c r="H10713">
        <v>2700.13</v>
      </c>
      <c r="I10713">
        <v>10800.52</v>
      </c>
      <c r="J10713">
        <v>18</v>
      </c>
      <c r="K10713" t="s">
        <v>1818</v>
      </c>
      <c r="L10713">
        <v>2018</v>
      </c>
      <c r="M10713">
        <v>6</v>
      </c>
    </row>
    <row r="10714" spans="1:13" x14ac:dyDescent="0.25">
      <c r="A10714">
        <v>988071</v>
      </c>
      <c r="B10714" t="s">
        <v>1343</v>
      </c>
      <c r="C10714" t="s">
        <v>14</v>
      </c>
      <c r="D10714" t="s">
        <v>15</v>
      </c>
      <c r="E10714" t="s">
        <v>1141</v>
      </c>
      <c r="F10714" s="1">
        <v>43276.42628472222</v>
      </c>
      <c r="G10714">
        <v>2</v>
      </c>
      <c r="H10714">
        <v>2700.13</v>
      </c>
      <c r="I10714">
        <v>5400.26</v>
      </c>
      <c r="J10714">
        <v>18</v>
      </c>
      <c r="K10714" t="s">
        <v>1818</v>
      </c>
      <c r="L10714">
        <v>2018</v>
      </c>
      <c r="M10714">
        <v>6</v>
      </c>
    </row>
    <row r="10715" spans="1:13" x14ac:dyDescent="0.25">
      <c r="A10715">
        <v>988071</v>
      </c>
      <c r="B10715" t="s">
        <v>1343</v>
      </c>
      <c r="C10715" t="s">
        <v>14</v>
      </c>
      <c r="D10715" t="s">
        <v>15</v>
      </c>
      <c r="E10715" t="s">
        <v>1141</v>
      </c>
      <c r="F10715" s="1">
        <v>43297.364537037036</v>
      </c>
      <c r="G10715">
        <v>4</v>
      </c>
      <c r="H10715">
        <v>2896.37</v>
      </c>
      <c r="I10715">
        <v>11585.48</v>
      </c>
      <c r="J10715">
        <v>18</v>
      </c>
      <c r="K10715" t="s">
        <v>1818</v>
      </c>
      <c r="L10715">
        <v>2018</v>
      </c>
      <c r="M10715">
        <v>7</v>
      </c>
    </row>
    <row r="10716" spans="1:13" x14ac:dyDescent="0.25">
      <c r="A10716">
        <v>988071</v>
      </c>
      <c r="B10716" t="s">
        <v>1343</v>
      </c>
      <c r="C10716" t="s">
        <v>14</v>
      </c>
      <c r="D10716" t="s">
        <v>15</v>
      </c>
      <c r="E10716" t="s">
        <v>1141</v>
      </c>
      <c r="F10716" s="1">
        <v>43297.364537037036</v>
      </c>
      <c r="G10716">
        <v>4</v>
      </c>
      <c r="H10716">
        <v>2700.13</v>
      </c>
      <c r="I10716">
        <v>10800.52</v>
      </c>
      <c r="J10716">
        <v>18</v>
      </c>
      <c r="K10716" t="s">
        <v>1818</v>
      </c>
      <c r="L10716">
        <v>2018</v>
      </c>
      <c r="M10716">
        <v>7</v>
      </c>
    </row>
    <row r="10717" spans="1:13" x14ac:dyDescent="0.25">
      <c r="A10717">
        <v>988071</v>
      </c>
      <c r="B10717" t="s">
        <v>1343</v>
      </c>
      <c r="C10717" t="s">
        <v>14</v>
      </c>
      <c r="D10717" t="s">
        <v>15</v>
      </c>
      <c r="E10717" t="s">
        <v>1141</v>
      </c>
      <c r="F10717" s="1">
        <v>43318.432650462964</v>
      </c>
      <c r="G10717">
        <v>8</v>
      </c>
      <c r="H10717">
        <v>2700.13</v>
      </c>
      <c r="I10717">
        <v>21601.040000000001</v>
      </c>
      <c r="J10717">
        <v>18</v>
      </c>
      <c r="K10717" t="s">
        <v>1818</v>
      </c>
      <c r="L10717">
        <v>2018</v>
      </c>
      <c r="M10717">
        <v>8</v>
      </c>
    </row>
    <row r="10718" spans="1:13" x14ac:dyDescent="0.25">
      <c r="A10718">
        <v>988071</v>
      </c>
      <c r="B10718" t="s">
        <v>1343</v>
      </c>
      <c r="C10718" t="s">
        <v>14</v>
      </c>
      <c r="D10718" t="s">
        <v>15</v>
      </c>
      <c r="E10718" t="s">
        <v>1141</v>
      </c>
      <c r="F10718" s="1">
        <v>43333.344594907408</v>
      </c>
      <c r="G10718">
        <v>5</v>
      </c>
      <c r="H10718">
        <v>2700.13</v>
      </c>
      <c r="I10718">
        <v>13500.65</v>
      </c>
      <c r="J10718">
        <v>18</v>
      </c>
      <c r="K10718" t="s">
        <v>1818</v>
      </c>
      <c r="L10718">
        <v>2018</v>
      </c>
      <c r="M10718">
        <v>8</v>
      </c>
    </row>
    <row r="10719" spans="1:13" x14ac:dyDescent="0.25">
      <c r="A10719">
        <v>988071</v>
      </c>
      <c r="B10719" t="s">
        <v>1343</v>
      </c>
      <c r="C10719" t="s">
        <v>14</v>
      </c>
      <c r="D10719" t="s">
        <v>15</v>
      </c>
      <c r="E10719" t="s">
        <v>1141</v>
      </c>
      <c r="F10719" s="1">
        <v>43333.344594907408</v>
      </c>
      <c r="G10719">
        <v>3</v>
      </c>
      <c r="H10719">
        <v>2893.53</v>
      </c>
      <c r="I10719">
        <v>8680.59</v>
      </c>
      <c r="J10719">
        <v>18</v>
      </c>
      <c r="K10719" t="s">
        <v>1818</v>
      </c>
      <c r="L10719">
        <v>2018</v>
      </c>
      <c r="M10719">
        <v>8</v>
      </c>
    </row>
    <row r="10720" spans="1:13" x14ac:dyDescent="0.25">
      <c r="A10720">
        <v>988071</v>
      </c>
      <c r="B10720" t="s">
        <v>1343</v>
      </c>
      <c r="C10720" t="s">
        <v>14</v>
      </c>
      <c r="D10720" t="s">
        <v>15</v>
      </c>
      <c r="E10720" t="s">
        <v>1141</v>
      </c>
      <c r="F10720" s="1">
        <v>43354.446087962962</v>
      </c>
      <c r="G10720">
        <v>5</v>
      </c>
      <c r="H10720">
        <v>2700.13</v>
      </c>
      <c r="I10720">
        <v>13500.65</v>
      </c>
      <c r="J10720">
        <v>18</v>
      </c>
      <c r="K10720" t="s">
        <v>1818</v>
      </c>
      <c r="L10720">
        <v>2018</v>
      </c>
      <c r="M10720">
        <v>9</v>
      </c>
    </row>
    <row r="10721" spans="1:13" x14ac:dyDescent="0.25">
      <c r="A10721">
        <v>988071</v>
      </c>
      <c r="B10721" t="s">
        <v>1343</v>
      </c>
      <c r="C10721" t="s">
        <v>14</v>
      </c>
      <c r="D10721" t="s">
        <v>15</v>
      </c>
      <c r="E10721" t="s">
        <v>1141</v>
      </c>
      <c r="F10721" s="1">
        <v>43375.374780092592</v>
      </c>
      <c r="G10721">
        <v>8</v>
      </c>
      <c r="H10721">
        <v>2893.24</v>
      </c>
      <c r="I10721">
        <v>23145.919999999998</v>
      </c>
      <c r="J10721">
        <v>18</v>
      </c>
      <c r="K10721" t="s">
        <v>1818</v>
      </c>
      <c r="L10721">
        <v>2018</v>
      </c>
      <c r="M10721">
        <v>10</v>
      </c>
    </row>
    <row r="10722" spans="1:13" x14ac:dyDescent="0.25">
      <c r="A10722">
        <v>988071</v>
      </c>
      <c r="B10722" t="s">
        <v>1343</v>
      </c>
      <c r="C10722" t="s">
        <v>14</v>
      </c>
      <c r="D10722" t="s">
        <v>15</v>
      </c>
      <c r="E10722" t="s">
        <v>1141</v>
      </c>
      <c r="F10722" s="1">
        <v>43403.397881944446</v>
      </c>
      <c r="G10722">
        <v>8</v>
      </c>
      <c r="H10722">
        <v>2893.24</v>
      </c>
      <c r="I10722">
        <v>23145.919999999998</v>
      </c>
      <c r="J10722">
        <v>18</v>
      </c>
      <c r="K10722" t="s">
        <v>1818</v>
      </c>
      <c r="L10722">
        <v>2018</v>
      </c>
      <c r="M10722">
        <v>10</v>
      </c>
    </row>
    <row r="10723" spans="1:13" x14ac:dyDescent="0.25">
      <c r="A10723">
        <v>988071</v>
      </c>
      <c r="B10723" t="s">
        <v>1343</v>
      </c>
      <c r="C10723" t="s">
        <v>14</v>
      </c>
      <c r="D10723" t="s">
        <v>15</v>
      </c>
      <c r="E10723" t="s">
        <v>1141</v>
      </c>
      <c r="F10723" s="1">
        <v>43424.386724537035</v>
      </c>
      <c r="G10723">
        <v>1</v>
      </c>
      <c r="H10723">
        <v>2893.24</v>
      </c>
      <c r="I10723">
        <v>2893.24</v>
      </c>
      <c r="J10723">
        <v>18</v>
      </c>
      <c r="K10723" t="s">
        <v>1818</v>
      </c>
      <c r="L10723">
        <v>2018</v>
      </c>
      <c r="M10723">
        <v>11</v>
      </c>
    </row>
    <row r="10724" spans="1:13" x14ac:dyDescent="0.25">
      <c r="A10724">
        <v>988071</v>
      </c>
      <c r="B10724" t="s">
        <v>1343</v>
      </c>
      <c r="C10724" t="s">
        <v>14</v>
      </c>
      <c r="D10724" t="s">
        <v>15</v>
      </c>
      <c r="E10724" t="s">
        <v>1141</v>
      </c>
      <c r="F10724" s="1">
        <v>43430.498159722221</v>
      </c>
      <c r="G10724">
        <v>6</v>
      </c>
      <c r="H10724">
        <v>2893.24</v>
      </c>
      <c r="I10724">
        <v>17359.439999999999</v>
      </c>
      <c r="J10724">
        <v>18</v>
      </c>
      <c r="K10724" t="s">
        <v>1818</v>
      </c>
      <c r="L10724">
        <v>2018</v>
      </c>
      <c r="M10724">
        <v>11</v>
      </c>
    </row>
    <row r="10725" spans="1:13" x14ac:dyDescent="0.25">
      <c r="A10725">
        <v>988071</v>
      </c>
      <c r="B10725" t="s">
        <v>1343</v>
      </c>
      <c r="C10725" t="s">
        <v>14</v>
      </c>
      <c r="D10725" t="s">
        <v>15</v>
      </c>
      <c r="E10725" t="s">
        <v>1141</v>
      </c>
      <c r="F10725" s="1">
        <v>43445.398159722223</v>
      </c>
      <c r="G10725">
        <v>4</v>
      </c>
      <c r="H10725">
        <v>2893.24</v>
      </c>
      <c r="I10725">
        <v>11572.96</v>
      </c>
      <c r="J10725">
        <v>18</v>
      </c>
      <c r="K10725" t="s">
        <v>1818</v>
      </c>
      <c r="L10725">
        <v>2018</v>
      </c>
      <c r="M10725">
        <v>12</v>
      </c>
    </row>
    <row r="10726" spans="1:13" x14ac:dyDescent="0.25">
      <c r="A10726">
        <v>988071</v>
      </c>
      <c r="B10726" t="s">
        <v>1343</v>
      </c>
      <c r="C10726" t="s">
        <v>14</v>
      </c>
      <c r="D10726" t="s">
        <v>15</v>
      </c>
      <c r="E10726" t="s">
        <v>1141</v>
      </c>
      <c r="F10726" s="1">
        <v>43472.513101851851</v>
      </c>
      <c r="G10726">
        <v>4</v>
      </c>
      <c r="H10726">
        <v>2893.24</v>
      </c>
      <c r="I10726">
        <v>11572.96</v>
      </c>
      <c r="J10726">
        <v>18</v>
      </c>
      <c r="K10726" t="s">
        <v>1818</v>
      </c>
      <c r="L10726">
        <v>2019</v>
      </c>
      <c r="M10726">
        <v>1</v>
      </c>
    </row>
    <row r="10727" spans="1:13" x14ac:dyDescent="0.25">
      <c r="A10727">
        <v>988071</v>
      </c>
      <c r="B10727" t="s">
        <v>1343</v>
      </c>
      <c r="C10727" t="s">
        <v>14</v>
      </c>
      <c r="D10727" t="s">
        <v>15</v>
      </c>
      <c r="E10727" t="s">
        <v>1141</v>
      </c>
      <c r="F10727" s="1">
        <v>43474.410208333335</v>
      </c>
      <c r="G10727">
        <v>4</v>
      </c>
      <c r="H10727">
        <v>2893.53</v>
      </c>
      <c r="I10727">
        <v>11574.12</v>
      </c>
      <c r="J10727">
        <v>18</v>
      </c>
      <c r="K10727" t="s">
        <v>1818</v>
      </c>
      <c r="L10727">
        <v>2019</v>
      </c>
      <c r="M10727">
        <v>1</v>
      </c>
    </row>
    <row r="10728" spans="1:13" x14ac:dyDescent="0.25">
      <c r="A10728">
        <v>988071</v>
      </c>
      <c r="B10728" t="s">
        <v>1343</v>
      </c>
      <c r="C10728" t="s">
        <v>14</v>
      </c>
      <c r="D10728" t="s">
        <v>15</v>
      </c>
      <c r="E10728" t="s">
        <v>1141</v>
      </c>
      <c r="F10728" s="1">
        <v>43507.396817129629</v>
      </c>
      <c r="G10728">
        <v>6</v>
      </c>
      <c r="H10728">
        <v>2893.24</v>
      </c>
      <c r="I10728">
        <v>17359.439999999999</v>
      </c>
      <c r="J10728">
        <v>18</v>
      </c>
      <c r="K10728" t="s">
        <v>1818</v>
      </c>
      <c r="L10728">
        <v>2019</v>
      </c>
      <c r="M10728">
        <v>2</v>
      </c>
    </row>
    <row r="10729" spans="1:13" x14ac:dyDescent="0.25">
      <c r="A10729">
        <v>988071</v>
      </c>
      <c r="B10729" t="s">
        <v>1343</v>
      </c>
      <c r="C10729" t="s">
        <v>14</v>
      </c>
      <c r="D10729" t="s">
        <v>15</v>
      </c>
      <c r="E10729" t="s">
        <v>1141</v>
      </c>
      <c r="F10729" s="1">
        <v>43514.610949074071</v>
      </c>
      <c r="G10729">
        <v>4</v>
      </c>
      <c r="H10729">
        <v>7233.09</v>
      </c>
      <c r="I10729">
        <v>28932.36</v>
      </c>
      <c r="J10729">
        <v>18</v>
      </c>
      <c r="K10729" t="s">
        <v>1818</v>
      </c>
      <c r="L10729">
        <v>2019</v>
      </c>
      <c r="M10729">
        <v>2</v>
      </c>
    </row>
    <row r="10730" spans="1:13" x14ac:dyDescent="0.25">
      <c r="A10730">
        <v>988071</v>
      </c>
      <c r="B10730" t="s">
        <v>1343</v>
      </c>
      <c r="C10730" t="s">
        <v>14</v>
      </c>
      <c r="D10730" t="s">
        <v>15</v>
      </c>
      <c r="E10730" t="s">
        <v>1141</v>
      </c>
      <c r="F10730" s="1">
        <v>43542.402731481481</v>
      </c>
      <c r="G10730">
        <v>6</v>
      </c>
      <c r="H10730">
        <v>2893.24</v>
      </c>
      <c r="I10730">
        <v>17359.439999999999</v>
      </c>
      <c r="J10730">
        <v>18</v>
      </c>
      <c r="K10730" t="s">
        <v>1818</v>
      </c>
      <c r="L10730">
        <v>2019</v>
      </c>
      <c r="M10730">
        <v>3</v>
      </c>
    </row>
    <row r="10731" spans="1:13" x14ac:dyDescent="0.25">
      <c r="A10731">
        <v>988071</v>
      </c>
      <c r="B10731" t="s">
        <v>1343</v>
      </c>
      <c r="C10731" t="s">
        <v>14</v>
      </c>
      <c r="D10731" t="s">
        <v>15</v>
      </c>
      <c r="E10731" t="s">
        <v>1141</v>
      </c>
      <c r="F10731" s="1">
        <v>43563.405358796299</v>
      </c>
      <c r="G10731">
        <v>6</v>
      </c>
      <c r="H10731">
        <v>2919.06</v>
      </c>
      <c r="I10731">
        <v>17514.36</v>
      </c>
      <c r="J10731">
        <v>18</v>
      </c>
      <c r="K10731" t="s">
        <v>1818</v>
      </c>
      <c r="L10731">
        <v>2019</v>
      </c>
      <c r="M10731">
        <v>4</v>
      </c>
    </row>
    <row r="10732" spans="1:13" x14ac:dyDescent="0.25">
      <c r="A10732">
        <v>988071</v>
      </c>
      <c r="B10732" t="s">
        <v>1343</v>
      </c>
      <c r="C10732" t="s">
        <v>14</v>
      </c>
      <c r="D10732" t="s">
        <v>15</v>
      </c>
      <c r="E10732" t="s">
        <v>1141</v>
      </c>
      <c r="F10732" s="1">
        <v>43584.463483796295</v>
      </c>
      <c r="G10732">
        <v>6</v>
      </c>
      <c r="H10732">
        <v>2893.24</v>
      </c>
      <c r="I10732">
        <v>17359.439999999999</v>
      </c>
      <c r="J10732">
        <v>18</v>
      </c>
      <c r="K10732" t="s">
        <v>1818</v>
      </c>
      <c r="L10732">
        <v>2019</v>
      </c>
      <c r="M10732">
        <v>4</v>
      </c>
    </row>
    <row r="10733" spans="1:13" x14ac:dyDescent="0.25">
      <c r="A10733">
        <v>988071</v>
      </c>
      <c r="B10733" t="s">
        <v>1343</v>
      </c>
      <c r="C10733" t="s">
        <v>14</v>
      </c>
      <c r="D10733" t="s">
        <v>15</v>
      </c>
      <c r="E10733" t="s">
        <v>1141</v>
      </c>
      <c r="F10733" s="1">
        <v>43605.410844907405</v>
      </c>
      <c r="G10733">
        <v>5</v>
      </c>
      <c r="H10733">
        <v>2893.24</v>
      </c>
      <c r="I10733">
        <v>14466.2</v>
      </c>
      <c r="J10733">
        <v>18</v>
      </c>
      <c r="K10733" t="s">
        <v>1818</v>
      </c>
      <c r="L10733">
        <v>2019</v>
      </c>
      <c r="M10733">
        <v>5</v>
      </c>
    </row>
    <row r="10734" spans="1:13" x14ac:dyDescent="0.25">
      <c r="A10734">
        <v>988071</v>
      </c>
      <c r="B10734" t="s">
        <v>1343</v>
      </c>
      <c r="C10734" t="s">
        <v>14</v>
      </c>
      <c r="D10734" t="s">
        <v>15</v>
      </c>
      <c r="E10734" t="s">
        <v>1141</v>
      </c>
      <c r="F10734" s="1">
        <v>43619.561516203707</v>
      </c>
      <c r="G10734">
        <v>5</v>
      </c>
      <c r="H10734">
        <v>2893.24</v>
      </c>
      <c r="I10734">
        <v>14466.2</v>
      </c>
      <c r="J10734">
        <v>18</v>
      </c>
      <c r="K10734" t="s">
        <v>1818</v>
      </c>
      <c r="L10734">
        <v>2019</v>
      </c>
      <c r="M10734">
        <v>6</v>
      </c>
    </row>
    <row r="10735" spans="1:13" x14ac:dyDescent="0.25">
      <c r="A10735">
        <v>988071</v>
      </c>
      <c r="B10735" t="s">
        <v>1343</v>
      </c>
      <c r="C10735" t="s">
        <v>14</v>
      </c>
      <c r="D10735" t="s">
        <v>15</v>
      </c>
      <c r="E10735" t="s">
        <v>1141</v>
      </c>
      <c r="F10735" s="1">
        <v>43641.349074074074</v>
      </c>
      <c r="G10735">
        <v>5</v>
      </c>
      <c r="H10735">
        <v>2893.24</v>
      </c>
      <c r="I10735">
        <v>14466.2</v>
      </c>
      <c r="J10735">
        <v>18</v>
      </c>
      <c r="K10735" t="s">
        <v>1818</v>
      </c>
      <c r="L10735">
        <v>2019</v>
      </c>
      <c r="M10735">
        <v>6</v>
      </c>
    </row>
    <row r="10736" spans="1:13" x14ac:dyDescent="0.25">
      <c r="A10736">
        <v>988071</v>
      </c>
      <c r="B10736" t="s">
        <v>1343</v>
      </c>
      <c r="C10736" t="s">
        <v>14</v>
      </c>
      <c r="D10736" t="s">
        <v>15</v>
      </c>
      <c r="E10736" t="s">
        <v>1141</v>
      </c>
      <c r="F10736" s="1">
        <v>43641.349074074074</v>
      </c>
      <c r="G10736">
        <v>1</v>
      </c>
      <c r="H10736">
        <v>2893.24</v>
      </c>
      <c r="I10736">
        <v>2893.24</v>
      </c>
      <c r="J10736">
        <v>18</v>
      </c>
      <c r="K10736" t="s">
        <v>1818</v>
      </c>
      <c r="L10736">
        <v>2019</v>
      </c>
      <c r="M10736">
        <v>6</v>
      </c>
    </row>
    <row r="10737" spans="1:13" x14ac:dyDescent="0.25">
      <c r="A10737">
        <v>988071</v>
      </c>
      <c r="B10737" t="s">
        <v>1343</v>
      </c>
      <c r="C10737" t="s">
        <v>14</v>
      </c>
      <c r="D10737" t="s">
        <v>15</v>
      </c>
      <c r="E10737" t="s">
        <v>1141</v>
      </c>
      <c r="F10737" s="1">
        <v>43647.424930555557</v>
      </c>
      <c r="G10737">
        <v>1</v>
      </c>
      <c r="H10737">
        <v>2893.24</v>
      </c>
      <c r="I10737">
        <v>2893.24</v>
      </c>
      <c r="J10737">
        <v>18</v>
      </c>
      <c r="K10737" t="s">
        <v>1818</v>
      </c>
      <c r="L10737">
        <v>2019</v>
      </c>
      <c r="M10737">
        <v>7</v>
      </c>
    </row>
    <row r="10738" spans="1:13" x14ac:dyDescent="0.25">
      <c r="A10738">
        <v>988071</v>
      </c>
      <c r="B10738" t="s">
        <v>1343</v>
      </c>
      <c r="C10738" t="s">
        <v>14</v>
      </c>
      <c r="D10738" t="s">
        <v>15</v>
      </c>
      <c r="E10738" t="s">
        <v>1141</v>
      </c>
      <c r="F10738" s="1">
        <v>43648.363043981481</v>
      </c>
      <c r="G10738">
        <v>3</v>
      </c>
      <c r="H10738">
        <v>2919.06</v>
      </c>
      <c r="I10738">
        <v>8757.18</v>
      </c>
      <c r="J10738">
        <v>18</v>
      </c>
      <c r="K10738" t="s">
        <v>1818</v>
      </c>
      <c r="L10738">
        <v>2019</v>
      </c>
      <c r="M10738">
        <v>7</v>
      </c>
    </row>
    <row r="10739" spans="1:13" x14ac:dyDescent="0.25">
      <c r="A10739">
        <v>988071</v>
      </c>
      <c r="B10739" t="s">
        <v>1343</v>
      </c>
      <c r="C10739" t="s">
        <v>14</v>
      </c>
      <c r="D10739" t="s">
        <v>15</v>
      </c>
      <c r="E10739" t="s">
        <v>1141</v>
      </c>
      <c r="F10739" s="1">
        <v>43669.365277777775</v>
      </c>
      <c r="G10739">
        <v>1</v>
      </c>
      <c r="H10739">
        <v>2919.06</v>
      </c>
      <c r="I10739">
        <v>2919.06</v>
      </c>
      <c r="J10739">
        <v>18</v>
      </c>
      <c r="K10739" t="s">
        <v>1818</v>
      </c>
      <c r="L10739">
        <v>2019</v>
      </c>
      <c r="M10739">
        <v>7</v>
      </c>
    </row>
    <row r="10740" spans="1:13" x14ac:dyDescent="0.25">
      <c r="A10740">
        <v>988071</v>
      </c>
      <c r="B10740" t="s">
        <v>1343</v>
      </c>
      <c r="C10740" t="s">
        <v>14</v>
      </c>
      <c r="D10740" t="s">
        <v>15</v>
      </c>
      <c r="E10740" t="s">
        <v>1141</v>
      </c>
      <c r="F10740" s="1">
        <v>43669.365277777775</v>
      </c>
      <c r="G10740">
        <v>4</v>
      </c>
      <c r="H10740">
        <v>2890.69</v>
      </c>
      <c r="I10740">
        <v>11562.76</v>
      </c>
      <c r="J10740">
        <v>18</v>
      </c>
      <c r="K10740" t="s">
        <v>1818</v>
      </c>
      <c r="L10740">
        <v>2019</v>
      </c>
      <c r="M10740">
        <v>7</v>
      </c>
    </row>
    <row r="10741" spans="1:13" x14ac:dyDescent="0.25">
      <c r="A10741">
        <v>988071</v>
      </c>
      <c r="B10741" t="s">
        <v>1343</v>
      </c>
      <c r="C10741" t="s">
        <v>14</v>
      </c>
      <c r="D10741" t="s">
        <v>15</v>
      </c>
      <c r="E10741" t="s">
        <v>1141</v>
      </c>
      <c r="F10741" s="1">
        <v>43683.400173611109</v>
      </c>
      <c r="G10741">
        <v>6</v>
      </c>
      <c r="H10741">
        <v>2893.24</v>
      </c>
      <c r="I10741">
        <v>17359.439999999999</v>
      </c>
      <c r="J10741">
        <v>18</v>
      </c>
      <c r="K10741" t="s">
        <v>1818</v>
      </c>
      <c r="L10741">
        <v>2019</v>
      </c>
      <c r="M10741">
        <v>8</v>
      </c>
    </row>
    <row r="10742" spans="1:13" x14ac:dyDescent="0.25">
      <c r="A10742">
        <v>988071</v>
      </c>
      <c r="B10742" t="s">
        <v>1343</v>
      </c>
      <c r="C10742" t="s">
        <v>14</v>
      </c>
      <c r="D10742" t="s">
        <v>15</v>
      </c>
      <c r="E10742" t="s">
        <v>1141</v>
      </c>
      <c r="F10742" s="1">
        <v>43703.421412037038</v>
      </c>
      <c r="G10742">
        <v>1</v>
      </c>
      <c r="H10742">
        <v>2890.69</v>
      </c>
      <c r="I10742">
        <v>2890.69</v>
      </c>
      <c r="J10742">
        <v>18</v>
      </c>
      <c r="K10742" t="s">
        <v>1818</v>
      </c>
      <c r="L10742">
        <v>2019</v>
      </c>
      <c r="M10742">
        <v>8</v>
      </c>
    </row>
    <row r="10743" spans="1:13" x14ac:dyDescent="0.25">
      <c r="A10743">
        <v>988071</v>
      </c>
      <c r="B10743" t="s">
        <v>1343</v>
      </c>
      <c r="C10743" t="s">
        <v>14</v>
      </c>
      <c r="D10743" t="s">
        <v>15</v>
      </c>
      <c r="E10743" t="s">
        <v>1141</v>
      </c>
      <c r="F10743" s="1">
        <v>43703.421412037038</v>
      </c>
      <c r="G10743">
        <v>3</v>
      </c>
      <c r="H10743">
        <v>2890.69</v>
      </c>
      <c r="I10743">
        <v>8672.07</v>
      </c>
      <c r="J10743">
        <v>18</v>
      </c>
      <c r="K10743" t="s">
        <v>1818</v>
      </c>
      <c r="L10743">
        <v>2019</v>
      </c>
      <c r="M10743">
        <v>8</v>
      </c>
    </row>
    <row r="10744" spans="1:13" x14ac:dyDescent="0.25">
      <c r="A10744">
        <v>988071</v>
      </c>
      <c r="B10744" t="s">
        <v>1343</v>
      </c>
      <c r="C10744" t="s">
        <v>14</v>
      </c>
      <c r="D10744" t="s">
        <v>15</v>
      </c>
      <c r="E10744" t="s">
        <v>1141</v>
      </c>
      <c r="F10744" s="1">
        <v>43714.54519675926</v>
      </c>
      <c r="G10744">
        <v>1</v>
      </c>
      <c r="H10744">
        <v>2890.69</v>
      </c>
      <c r="I10744">
        <v>2890.69</v>
      </c>
      <c r="J10744">
        <v>18</v>
      </c>
      <c r="K10744" t="s">
        <v>1818</v>
      </c>
      <c r="L10744">
        <v>2019</v>
      </c>
      <c r="M10744">
        <v>9</v>
      </c>
    </row>
    <row r="10745" spans="1:13" x14ac:dyDescent="0.25">
      <c r="A10745">
        <v>988071</v>
      </c>
      <c r="B10745" t="s">
        <v>1343</v>
      </c>
      <c r="C10745" t="s">
        <v>14</v>
      </c>
      <c r="D10745" t="s">
        <v>15</v>
      </c>
      <c r="E10745" t="s">
        <v>1141</v>
      </c>
      <c r="F10745" s="1">
        <v>43714.54519675926</v>
      </c>
      <c r="G10745">
        <v>1</v>
      </c>
      <c r="H10745">
        <v>2890.69</v>
      </c>
      <c r="I10745">
        <v>2890.69</v>
      </c>
      <c r="J10745">
        <v>18</v>
      </c>
      <c r="K10745" t="s">
        <v>1818</v>
      </c>
      <c r="L10745">
        <v>2019</v>
      </c>
      <c r="M10745">
        <v>9</v>
      </c>
    </row>
    <row r="10746" spans="1:13" x14ac:dyDescent="0.25">
      <c r="A10746">
        <v>988071</v>
      </c>
      <c r="B10746" t="s">
        <v>1343</v>
      </c>
      <c r="C10746" t="s">
        <v>14</v>
      </c>
      <c r="D10746" t="s">
        <v>15</v>
      </c>
      <c r="E10746" t="s">
        <v>1141</v>
      </c>
      <c r="F10746" s="1">
        <v>43714.54519675926</v>
      </c>
      <c r="G10746">
        <v>1</v>
      </c>
      <c r="H10746">
        <v>2893.24</v>
      </c>
      <c r="I10746">
        <v>2893.24</v>
      </c>
      <c r="J10746">
        <v>18</v>
      </c>
      <c r="K10746" t="s">
        <v>1818</v>
      </c>
      <c r="L10746">
        <v>2019</v>
      </c>
      <c r="M10746">
        <v>9</v>
      </c>
    </row>
    <row r="10747" spans="1:13" x14ac:dyDescent="0.25">
      <c r="A10747">
        <v>988071</v>
      </c>
      <c r="B10747" t="s">
        <v>1343</v>
      </c>
      <c r="C10747" t="s">
        <v>14</v>
      </c>
      <c r="D10747" t="s">
        <v>15</v>
      </c>
      <c r="E10747" t="s">
        <v>1141</v>
      </c>
      <c r="F10747" s="1">
        <v>43717.365023148152</v>
      </c>
      <c r="G10747">
        <v>3</v>
      </c>
      <c r="H10747">
        <v>2893.24</v>
      </c>
      <c r="I10747">
        <v>8679.7199999999993</v>
      </c>
      <c r="J10747">
        <v>18</v>
      </c>
      <c r="K10747" t="s">
        <v>1818</v>
      </c>
      <c r="L10747">
        <v>2019</v>
      </c>
      <c r="M10747">
        <v>9</v>
      </c>
    </row>
    <row r="10748" spans="1:13" x14ac:dyDescent="0.25">
      <c r="A10748">
        <v>988071</v>
      </c>
      <c r="B10748" t="s">
        <v>1343</v>
      </c>
      <c r="C10748" t="s">
        <v>14</v>
      </c>
      <c r="D10748" t="s">
        <v>15</v>
      </c>
      <c r="E10748" t="s">
        <v>1141</v>
      </c>
      <c r="F10748" s="1">
        <v>43717.365023148152</v>
      </c>
      <c r="G10748">
        <v>3</v>
      </c>
      <c r="H10748">
        <v>2893.24</v>
      </c>
      <c r="I10748">
        <v>8679.7199999999993</v>
      </c>
      <c r="J10748">
        <v>18</v>
      </c>
      <c r="K10748" t="s">
        <v>1818</v>
      </c>
      <c r="L10748">
        <v>2019</v>
      </c>
      <c r="M10748">
        <v>9</v>
      </c>
    </row>
    <row r="10749" spans="1:13" x14ac:dyDescent="0.25">
      <c r="A10749">
        <v>988071</v>
      </c>
      <c r="B10749" t="s">
        <v>1343</v>
      </c>
      <c r="C10749" t="s">
        <v>14</v>
      </c>
      <c r="D10749" t="s">
        <v>15</v>
      </c>
      <c r="E10749" t="s">
        <v>1141</v>
      </c>
      <c r="F10749" s="1">
        <v>43717.481759259259</v>
      </c>
      <c r="G10749">
        <v>-1</v>
      </c>
      <c r="H10749">
        <v>2893.24</v>
      </c>
      <c r="I10749">
        <v>-2893.24</v>
      </c>
      <c r="J10749">
        <v>18</v>
      </c>
      <c r="K10749" t="s">
        <v>1818</v>
      </c>
      <c r="L10749">
        <v>2019</v>
      </c>
      <c r="M10749">
        <v>9</v>
      </c>
    </row>
    <row r="10750" spans="1:13" x14ac:dyDescent="0.25">
      <c r="A10750">
        <v>988071</v>
      </c>
      <c r="B10750" t="s">
        <v>1343</v>
      </c>
      <c r="C10750" t="s">
        <v>14</v>
      </c>
      <c r="D10750" t="s">
        <v>15</v>
      </c>
      <c r="E10750" t="s">
        <v>1141</v>
      </c>
      <c r="F10750" s="1">
        <v>43717.481759259259</v>
      </c>
      <c r="G10750">
        <v>-2</v>
      </c>
      <c r="H10750">
        <v>2890.69</v>
      </c>
      <c r="I10750">
        <v>-5781.38</v>
      </c>
      <c r="J10750">
        <v>18</v>
      </c>
      <c r="K10750" t="s">
        <v>1818</v>
      </c>
      <c r="L10750">
        <v>2019</v>
      </c>
      <c r="M10750">
        <v>9</v>
      </c>
    </row>
    <row r="10751" spans="1:13" x14ac:dyDescent="0.25">
      <c r="A10751">
        <v>988071</v>
      </c>
      <c r="B10751" t="s">
        <v>1343</v>
      </c>
      <c r="C10751" t="s">
        <v>14</v>
      </c>
      <c r="D10751" t="s">
        <v>15</v>
      </c>
      <c r="E10751" t="s">
        <v>1141</v>
      </c>
      <c r="F10751" s="1">
        <v>43745.441851851851</v>
      </c>
      <c r="G10751">
        <v>6</v>
      </c>
      <c r="H10751">
        <v>2893.24</v>
      </c>
      <c r="I10751">
        <v>17359.439999999999</v>
      </c>
      <c r="J10751">
        <v>18</v>
      </c>
      <c r="K10751" t="s">
        <v>1818</v>
      </c>
      <c r="L10751">
        <v>2019</v>
      </c>
      <c r="M10751">
        <v>10</v>
      </c>
    </row>
    <row r="10752" spans="1:13" x14ac:dyDescent="0.25">
      <c r="A10752">
        <v>988071</v>
      </c>
      <c r="B10752" t="s">
        <v>1343</v>
      </c>
      <c r="C10752" t="s">
        <v>14</v>
      </c>
      <c r="D10752" t="s">
        <v>15</v>
      </c>
      <c r="E10752" t="s">
        <v>1141</v>
      </c>
      <c r="F10752" s="1">
        <v>43745.441851851851</v>
      </c>
      <c r="G10752">
        <v>2</v>
      </c>
      <c r="H10752">
        <v>2893.24</v>
      </c>
      <c r="I10752">
        <v>5786.48</v>
      </c>
      <c r="J10752">
        <v>18</v>
      </c>
      <c r="K10752" t="s">
        <v>1818</v>
      </c>
      <c r="L10752">
        <v>2019</v>
      </c>
      <c r="M10752">
        <v>10</v>
      </c>
    </row>
    <row r="10753" spans="1:13" x14ac:dyDescent="0.25">
      <c r="A10753">
        <v>988071</v>
      </c>
      <c r="B10753" t="s">
        <v>1343</v>
      </c>
      <c r="C10753" t="s">
        <v>14</v>
      </c>
      <c r="D10753" t="s">
        <v>15</v>
      </c>
      <c r="E10753" t="s">
        <v>1141</v>
      </c>
      <c r="F10753" s="1">
        <v>43745.441851851851</v>
      </c>
      <c r="G10753">
        <v>2</v>
      </c>
      <c r="H10753">
        <v>2890.69</v>
      </c>
      <c r="I10753">
        <v>5781.38</v>
      </c>
      <c r="J10753">
        <v>18</v>
      </c>
      <c r="K10753" t="s">
        <v>1818</v>
      </c>
      <c r="L10753">
        <v>2019</v>
      </c>
      <c r="M10753">
        <v>10</v>
      </c>
    </row>
    <row r="10754" spans="1:13" x14ac:dyDescent="0.25">
      <c r="A10754">
        <v>988071</v>
      </c>
      <c r="B10754" t="s">
        <v>1343</v>
      </c>
      <c r="C10754" t="s">
        <v>14</v>
      </c>
      <c r="D10754" t="s">
        <v>15</v>
      </c>
      <c r="E10754" t="s">
        <v>1141</v>
      </c>
      <c r="F10754" s="1">
        <v>43773.42560185185</v>
      </c>
      <c r="G10754">
        <v>1</v>
      </c>
      <c r="H10754">
        <v>2893.24</v>
      </c>
      <c r="I10754">
        <v>2893.24</v>
      </c>
      <c r="J10754">
        <v>18</v>
      </c>
      <c r="K10754" t="s">
        <v>1818</v>
      </c>
      <c r="L10754">
        <v>2019</v>
      </c>
      <c r="M10754">
        <v>11</v>
      </c>
    </row>
    <row r="10755" spans="1:13" x14ac:dyDescent="0.25">
      <c r="A10755">
        <v>988071</v>
      </c>
      <c r="B10755" t="s">
        <v>1343</v>
      </c>
      <c r="C10755" t="s">
        <v>14</v>
      </c>
      <c r="D10755" t="s">
        <v>15</v>
      </c>
      <c r="E10755" t="s">
        <v>1141</v>
      </c>
      <c r="F10755" s="1">
        <v>43774.417986111112</v>
      </c>
      <c r="G10755">
        <v>4</v>
      </c>
      <c r="H10755">
        <v>2890.69</v>
      </c>
      <c r="I10755">
        <v>11562.76</v>
      </c>
      <c r="J10755">
        <v>18</v>
      </c>
      <c r="K10755" t="s">
        <v>1818</v>
      </c>
      <c r="L10755">
        <v>2019</v>
      </c>
      <c r="M10755">
        <v>11</v>
      </c>
    </row>
    <row r="10756" spans="1:13" x14ac:dyDescent="0.25">
      <c r="A10756">
        <v>988071</v>
      </c>
      <c r="B10756" t="s">
        <v>1343</v>
      </c>
      <c r="C10756" t="s">
        <v>14</v>
      </c>
      <c r="D10756" t="s">
        <v>15</v>
      </c>
      <c r="E10756" t="s">
        <v>1141</v>
      </c>
      <c r="F10756" s="1">
        <v>43775.582326388889</v>
      </c>
      <c r="G10756">
        <v>5</v>
      </c>
      <c r="H10756">
        <v>2919.06</v>
      </c>
      <c r="I10756">
        <v>14595.3</v>
      </c>
      <c r="J10756">
        <v>18</v>
      </c>
      <c r="K10756" t="s">
        <v>1818</v>
      </c>
      <c r="L10756">
        <v>2019</v>
      </c>
      <c r="M10756">
        <v>11</v>
      </c>
    </row>
    <row r="10757" spans="1:13" x14ac:dyDescent="0.25">
      <c r="A10757">
        <v>988071</v>
      </c>
      <c r="B10757" t="s">
        <v>1343</v>
      </c>
      <c r="C10757" t="s">
        <v>14</v>
      </c>
      <c r="D10757" t="s">
        <v>15</v>
      </c>
      <c r="E10757" t="s">
        <v>1141</v>
      </c>
      <c r="F10757" s="1">
        <v>43815.438171296293</v>
      </c>
      <c r="G10757">
        <v>9</v>
      </c>
      <c r="H10757">
        <v>2919.06</v>
      </c>
      <c r="I10757">
        <v>26271.54</v>
      </c>
      <c r="J10757">
        <v>18</v>
      </c>
      <c r="K10757" t="s">
        <v>1818</v>
      </c>
      <c r="L10757">
        <v>2019</v>
      </c>
      <c r="M10757">
        <v>12</v>
      </c>
    </row>
    <row r="10758" spans="1:13" x14ac:dyDescent="0.25">
      <c r="A10758">
        <v>988071</v>
      </c>
      <c r="B10758" t="s">
        <v>1343</v>
      </c>
      <c r="C10758" t="s">
        <v>14</v>
      </c>
      <c r="D10758" t="s">
        <v>15</v>
      </c>
      <c r="E10758" t="s">
        <v>1141</v>
      </c>
      <c r="F10758" s="1">
        <v>43815.438171296293</v>
      </c>
      <c r="G10758">
        <v>3</v>
      </c>
      <c r="H10758">
        <v>2893.24</v>
      </c>
      <c r="I10758">
        <v>8679.7199999999993</v>
      </c>
      <c r="J10758">
        <v>18</v>
      </c>
      <c r="K10758" t="s">
        <v>1818</v>
      </c>
      <c r="L10758">
        <v>2019</v>
      </c>
      <c r="M10758">
        <v>12</v>
      </c>
    </row>
    <row r="10759" spans="1:13" x14ac:dyDescent="0.25">
      <c r="A10759">
        <v>194643</v>
      </c>
      <c r="B10759" t="s">
        <v>1544</v>
      </c>
      <c r="C10759" t="s">
        <v>14</v>
      </c>
      <c r="D10759" t="s">
        <v>15</v>
      </c>
      <c r="E10759" t="s">
        <v>819</v>
      </c>
      <c r="F10759" s="1">
        <v>42870.410740740743</v>
      </c>
      <c r="G10759">
        <v>2</v>
      </c>
      <c r="H10759">
        <v>7246.51</v>
      </c>
      <c r="I10759">
        <v>14493.02</v>
      </c>
      <c r="J10759">
        <v>18</v>
      </c>
      <c r="K10759" t="s">
        <v>1830</v>
      </c>
      <c r="L10759">
        <v>2017</v>
      </c>
      <c r="M10759">
        <v>5</v>
      </c>
    </row>
    <row r="10760" spans="1:13" x14ac:dyDescent="0.25">
      <c r="A10760">
        <v>194643</v>
      </c>
      <c r="B10760" t="s">
        <v>1544</v>
      </c>
      <c r="C10760" t="s">
        <v>14</v>
      </c>
      <c r="D10760" t="s">
        <v>15</v>
      </c>
      <c r="E10760" t="s">
        <v>819</v>
      </c>
      <c r="F10760" s="1">
        <v>43661.34479166667</v>
      </c>
      <c r="G10760">
        <v>1</v>
      </c>
      <c r="H10760">
        <v>7190.07</v>
      </c>
      <c r="I10760">
        <v>7190.07</v>
      </c>
      <c r="J10760">
        <v>18</v>
      </c>
      <c r="K10760" t="s">
        <v>1830</v>
      </c>
      <c r="L10760">
        <v>2019</v>
      </c>
      <c r="M10760">
        <v>7</v>
      </c>
    </row>
    <row r="10761" spans="1:13" x14ac:dyDescent="0.25">
      <c r="A10761">
        <v>194643</v>
      </c>
      <c r="B10761" t="s">
        <v>1544</v>
      </c>
      <c r="C10761" t="s">
        <v>14</v>
      </c>
      <c r="D10761" t="s">
        <v>15</v>
      </c>
      <c r="E10761" t="s">
        <v>819</v>
      </c>
      <c r="F10761" s="1">
        <v>43745.410856481481</v>
      </c>
      <c r="G10761">
        <v>1</v>
      </c>
      <c r="H10761">
        <v>7187.95</v>
      </c>
      <c r="I10761">
        <v>7187.95</v>
      </c>
      <c r="J10761">
        <v>18</v>
      </c>
      <c r="K10761" t="s">
        <v>1830</v>
      </c>
      <c r="L10761">
        <v>2019</v>
      </c>
      <c r="M10761">
        <v>10</v>
      </c>
    </row>
    <row r="10762" spans="1:13" x14ac:dyDescent="0.25">
      <c r="A10762">
        <v>100362</v>
      </c>
      <c r="B10762" t="s">
        <v>25</v>
      </c>
      <c r="C10762" t="s">
        <v>14</v>
      </c>
      <c r="D10762" t="s">
        <v>15</v>
      </c>
      <c r="E10762" t="s">
        <v>26</v>
      </c>
      <c r="F10762" s="1">
        <v>43325.329375000001</v>
      </c>
      <c r="G10762">
        <v>1</v>
      </c>
      <c r="H10762">
        <v>86.43</v>
      </c>
      <c r="I10762">
        <v>86.43</v>
      </c>
      <c r="J10762">
        <v>18</v>
      </c>
      <c r="K10762" t="s">
        <v>1830</v>
      </c>
      <c r="L10762">
        <v>2018</v>
      </c>
      <c r="M10762">
        <v>8</v>
      </c>
    </row>
    <row r="10763" spans="1:13" x14ac:dyDescent="0.25">
      <c r="A10763">
        <v>100362</v>
      </c>
      <c r="B10763" t="s">
        <v>25</v>
      </c>
      <c r="C10763" t="s">
        <v>14</v>
      </c>
      <c r="D10763" t="s">
        <v>15</v>
      </c>
      <c r="E10763" t="s">
        <v>26</v>
      </c>
      <c r="F10763" s="1">
        <v>43409.448750000003</v>
      </c>
      <c r="G10763">
        <v>1</v>
      </c>
      <c r="H10763">
        <v>86.43</v>
      </c>
      <c r="I10763">
        <v>86.43</v>
      </c>
      <c r="J10763">
        <v>18</v>
      </c>
      <c r="K10763" t="s">
        <v>1830</v>
      </c>
      <c r="L10763">
        <v>2018</v>
      </c>
      <c r="M10763">
        <v>11</v>
      </c>
    </row>
    <row r="10764" spans="1:13" x14ac:dyDescent="0.25">
      <c r="A10764">
        <v>100362</v>
      </c>
      <c r="B10764" t="s">
        <v>25</v>
      </c>
      <c r="C10764" t="s">
        <v>14</v>
      </c>
      <c r="D10764" t="s">
        <v>15</v>
      </c>
      <c r="E10764" t="s">
        <v>26</v>
      </c>
      <c r="F10764" s="1">
        <v>43514.416307870371</v>
      </c>
      <c r="G10764">
        <v>1</v>
      </c>
      <c r="H10764">
        <v>72.92</v>
      </c>
      <c r="I10764">
        <v>72.92</v>
      </c>
      <c r="J10764">
        <v>18</v>
      </c>
      <c r="K10764" t="s">
        <v>1830</v>
      </c>
      <c r="L10764">
        <v>2019</v>
      </c>
      <c r="M10764">
        <v>2</v>
      </c>
    </row>
    <row r="10765" spans="1:13" x14ac:dyDescent="0.25">
      <c r="A10765">
        <v>100362</v>
      </c>
      <c r="B10765" t="s">
        <v>25</v>
      </c>
      <c r="C10765" t="s">
        <v>14</v>
      </c>
      <c r="D10765" t="s">
        <v>15</v>
      </c>
      <c r="E10765" t="s">
        <v>26</v>
      </c>
      <c r="F10765" s="1">
        <v>43640.397789351853</v>
      </c>
      <c r="G10765">
        <v>1</v>
      </c>
      <c r="H10765">
        <v>72.599999999999994</v>
      </c>
      <c r="I10765">
        <v>72.599999999999994</v>
      </c>
      <c r="J10765">
        <v>18</v>
      </c>
      <c r="K10765" t="s">
        <v>1830</v>
      </c>
      <c r="L10765">
        <v>2019</v>
      </c>
      <c r="M10765">
        <v>6</v>
      </c>
    </row>
    <row r="10766" spans="1:13" x14ac:dyDescent="0.25">
      <c r="A10766">
        <v>100362</v>
      </c>
      <c r="B10766" t="s">
        <v>25</v>
      </c>
      <c r="C10766" t="s">
        <v>14</v>
      </c>
      <c r="D10766" t="s">
        <v>15</v>
      </c>
      <c r="E10766" t="s">
        <v>26</v>
      </c>
      <c r="F10766" s="1">
        <v>43759.329756944448</v>
      </c>
      <c r="G10766">
        <v>1</v>
      </c>
      <c r="H10766">
        <v>72.569999999999993</v>
      </c>
      <c r="I10766">
        <v>72.569999999999993</v>
      </c>
      <c r="J10766">
        <v>18</v>
      </c>
      <c r="K10766" t="s">
        <v>1830</v>
      </c>
      <c r="L10766">
        <v>2019</v>
      </c>
      <c r="M10766">
        <v>10</v>
      </c>
    </row>
    <row r="10767" spans="1:13" x14ac:dyDescent="0.25">
      <c r="A10767">
        <v>185369</v>
      </c>
      <c r="B10767" t="s">
        <v>825</v>
      </c>
      <c r="C10767" t="s">
        <v>14</v>
      </c>
      <c r="D10767" t="s">
        <v>15</v>
      </c>
      <c r="E10767" t="s">
        <v>826</v>
      </c>
      <c r="F10767" s="1">
        <v>43017.375891203701</v>
      </c>
      <c r="G10767">
        <v>1</v>
      </c>
      <c r="H10767">
        <v>360.89</v>
      </c>
      <c r="I10767">
        <v>360.89</v>
      </c>
      <c r="J10767">
        <v>18</v>
      </c>
      <c r="K10767" t="s">
        <v>1830</v>
      </c>
      <c r="L10767">
        <v>2017</v>
      </c>
      <c r="M10767">
        <v>10</v>
      </c>
    </row>
    <row r="10768" spans="1:13" x14ac:dyDescent="0.25">
      <c r="A10768">
        <v>185369</v>
      </c>
      <c r="B10768" t="s">
        <v>825</v>
      </c>
      <c r="C10768" t="s">
        <v>14</v>
      </c>
      <c r="D10768" t="s">
        <v>15</v>
      </c>
      <c r="E10768" t="s">
        <v>826</v>
      </c>
      <c r="F10768" s="1">
        <v>43084.613946759258</v>
      </c>
      <c r="G10768">
        <v>1</v>
      </c>
      <c r="H10768">
        <v>360.58</v>
      </c>
      <c r="I10768">
        <v>360.58</v>
      </c>
      <c r="J10768">
        <v>18</v>
      </c>
      <c r="K10768" t="s">
        <v>1830</v>
      </c>
      <c r="L10768">
        <v>2017</v>
      </c>
      <c r="M10768">
        <v>12</v>
      </c>
    </row>
    <row r="10769" spans="1:13" x14ac:dyDescent="0.25">
      <c r="A10769">
        <v>185369</v>
      </c>
      <c r="B10769" t="s">
        <v>825</v>
      </c>
      <c r="C10769" t="s">
        <v>14</v>
      </c>
      <c r="D10769" t="s">
        <v>15</v>
      </c>
      <c r="E10769" t="s">
        <v>826</v>
      </c>
      <c r="F10769" s="1">
        <v>43200.392696759256</v>
      </c>
      <c r="G10769">
        <v>1</v>
      </c>
      <c r="H10769">
        <v>360.56</v>
      </c>
      <c r="I10769">
        <v>360.56</v>
      </c>
      <c r="J10769">
        <v>18</v>
      </c>
      <c r="K10769" t="s">
        <v>1830</v>
      </c>
      <c r="L10769">
        <v>2018</v>
      </c>
      <c r="M10769">
        <v>4</v>
      </c>
    </row>
    <row r="10770" spans="1:13" x14ac:dyDescent="0.25">
      <c r="A10770">
        <v>185369</v>
      </c>
      <c r="B10770" t="s">
        <v>825</v>
      </c>
      <c r="C10770" t="s">
        <v>14</v>
      </c>
      <c r="D10770" t="s">
        <v>15</v>
      </c>
      <c r="E10770" t="s">
        <v>826</v>
      </c>
      <c r="F10770" s="1">
        <v>43339.421736111108</v>
      </c>
      <c r="G10770">
        <v>1</v>
      </c>
      <c r="H10770">
        <v>360.56</v>
      </c>
      <c r="I10770">
        <v>360.56</v>
      </c>
      <c r="J10770">
        <v>18</v>
      </c>
      <c r="K10770" t="s">
        <v>1830</v>
      </c>
      <c r="L10770">
        <v>2018</v>
      </c>
      <c r="M10770">
        <v>8</v>
      </c>
    </row>
    <row r="10771" spans="1:13" x14ac:dyDescent="0.25">
      <c r="A10771">
        <v>185369</v>
      </c>
      <c r="B10771" t="s">
        <v>825</v>
      </c>
      <c r="C10771" t="s">
        <v>14</v>
      </c>
      <c r="D10771" t="s">
        <v>15</v>
      </c>
      <c r="E10771" t="s">
        <v>826</v>
      </c>
      <c r="F10771" s="1">
        <v>43682.39775462963</v>
      </c>
      <c r="G10771">
        <v>1</v>
      </c>
      <c r="H10771">
        <v>360.28</v>
      </c>
      <c r="I10771">
        <v>360.28</v>
      </c>
      <c r="J10771">
        <v>18</v>
      </c>
      <c r="K10771" t="s">
        <v>1830</v>
      </c>
      <c r="L10771">
        <v>2019</v>
      </c>
      <c r="M10771">
        <v>8</v>
      </c>
    </row>
    <row r="10772" spans="1:13" x14ac:dyDescent="0.25">
      <c r="A10772">
        <v>188202</v>
      </c>
      <c r="B10772" t="s">
        <v>1831</v>
      </c>
      <c r="C10772" t="s">
        <v>14</v>
      </c>
      <c r="D10772" t="s">
        <v>15</v>
      </c>
      <c r="E10772" t="s">
        <v>69</v>
      </c>
      <c r="F10772" s="1">
        <v>43759.329756944448</v>
      </c>
      <c r="G10772">
        <v>1</v>
      </c>
      <c r="H10772">
        <v>78.55</v>
      </c>
      <c r="I10772">
        <v>78.55</v>
      </c>
      <c r="J10772">
        <v>18</v>
      </c>
      <c r="K10772" t="s">
        <v>1830</v>
      </c>
      <c r="L10772">
        <v>2019</v>
      </c>
      <c r="M10772">
        <v>10</v>
      </c>
    </row>
    <row r="10773" spans="1:13" x14ac:dyDescent="0.25">
      <c r="A10773">
        <v>100394</v>
      </c>
      <c r="B10773" t="s">
        <v>97</v>
      </c>
      <c r="C10773" t="s">
        <v>14</v>
      </c>
      <c r="D10773" t="s">
        <v>15</v>
      </c>
      <c r="E10773" t="s">
        <v>96</v>
      </c>
      <c r="F10773" s="1">
        <v>43283.320219907408</v>
      </c>
      <c r="G10773">
        <v>1</v>
      </c>
      <c r="H10773">
        <v>65.73</v>
      </c>
      <c r="I10773">
        <v>65.73</v>
      </c>
      <c r="J10773">
        <v>18</v>
      </c>
      <c r="K10773" t="s">
        <v>1830</v>
      </c>
      <c r="L10773">
        <v>2018</v>
      </c>
      <c r="M10773">
        <v>7</v>
      </c>
    </row>
    <row r="10774" spans="1:13" x14ac:dyDescent="0.25">
      <c r="A10774">
        <v>107812</v>
      </c>
      <c r="B10774" t="s">
        <v>1576</v>
      </c>
      <c r="C10774" t="s">
        <v>14</v>
      </c>
      <c r="D10774" t="s">
        <v>15</v>
      </c>
      <c r="E10774" t="s">
        <v>77</v>
      </c>
      <c r="F10774" s="1">
        <v>43360.33017361111</v>
      </c>
      <c r="G10774">
        <v>1</v>
      </c>
      <c r="H10774">
        <v>109.1</v>
      </c>
      <c r="I10774">
        <v>109.1</v>
      </c>
      <c r="J10774">
        <v>18</v>
      </c>
      <c r="K10774" t="s">
        <v>1830</v>
      </c>
      <c r="L10774">
        <v>2018</v>
      </c>
      <c r="M10774">
        <v>9</v>
      </c>
    </row>
    <row r="10775" spans="1:13" x14ac:dyDescent="0.25">
      <c r="A10775">
        <v>186901</v>
      </c>
      <c r="B10775" t="s">
        <v>914</v>
      </c>
      <c r="C10775" t="s">
        <v>14</v>
      </c>
      <c r="D10775" t="s">
        <v>15</v>
      </c>
      <c r="E10775" t="s">
        <v>912</v>
      </c>
      <c r="F10775" s="1">
        <v>43073.439340277779</v>
      </c>
      <c r="G10775">
        <v>1</v>
      </c>
      <c r="H10775">
        <v>520.61</v>
      </c>
      <c r="I10775">
        <v>520.61</v>
      </c>
      <c r="J10775">
        <v>18</v>
      </c>
      <c r="K10775" t="s">
        <v>1830</v>
      </c>
      <c r="L10775">
        <v>2017</v>
      </c>
      <c r="M10775">
        <v>12</v>
      </c>
    </row>
    <row r="10776" spans="1:13" x14ac:dyDescent="0.25">
      <c r="A10776">
        <v>186901</v>
      </c>
      <c r="B10776" t="s">
        <v>914</v>
      </c>
      <c r="C10776" t="s">
        <v>14</v>
      </c>
      <c r="D10776" t="s">
        <v>15</v>
      </c>
      <c r="E10776" t="s">
        <v>912</v>
      </c>
      <c r="F10776" s="1">
        <v>43381.435439814813</v>
      </c>
      <c r="G10776">
        <v>1</v>
      </c>
      <c r="H10776">
        <v>520.54999999999995</v>
      </c>
      <c r="I10776">
        <v>520.54999999999995</v>
      </c>
      <c r="J10776">
        <v>18</v>
      </c>
      <c r="K10776" t="s">
        <v>1830</v>
      </c>
      <c r="L10776">
        <v>2018</v>
      </c>
      <c r="M10776">
        <v>10</v>
      </c>
    </row>
    <row r="10777" spans="1:13" x14ac:dyDescent="0.25">
      <c r="A10777">
        <v>102478</v>
      </c>
      <c r="B10777" t="s">
        <v>220</v>
      </c>
      <c r="C10777" t="s">
        <v>14</v>
      </c>
      <c r="D10777" t="s">
        <v>27</v>
      </c>
      <c r="E10777" t="s">
        <v>72</v>
      </c>
      <c r="F10777" s="1">
        <v>42772.433831018519</v>
      </c>
      <c r="G10777">
        <v>10</v>
      </c>
      <c r="H10777">
        <v>77.61</v>
      </c>
      <c r="I10777">
        <v>776.1</v>
      </c>
      <c r="J10777">
        <v>18</v>
      </c>
      <c r="K10777" t="s">
        <v>1830</v>
      </c>
      <c r="L10777">
        <v>2017</v>
      </c>
      <c r="M10777">
        <v>2</v>
      </c>
    </row>
    <row r="10778" spans="1:13" x14ac:dyDescent="0.25">
      <c r="A10778">
        <v>102477</v>
      </c>
      <c r="B10778" t="s">
        <v>219</v>
      </c>
      <c r="C10778" t="s">
        <v>14</v>
      </c>
      <c r="D10778" t="s">
        <v>27</v>
      </c>
      <c r="E10778" t="s">
        <v>72</v>
      </c>
      <c r="F10778" s="1">
        <v>42772.433831018519</v>
      </c>
      <c r="G10778">
        <v>1</v>
      </c>
      <c r="H10778">
        <v>40.17</v>
      </c>
      <c r="I10778">
        <v>40.17</v>
      </c>
      <c r="J10778">
        <v>18</v>
      </c>
      <c r="K10778" t="s">
        <v>1830</v>
      </c>
      <c r="L10778">
        <v>2017</v>
      </c>
      <c r="M10778">
        <v>2</v>
      </c>
    </row>
    <row r="10779" spans="1:13" x14ac:dyDescent="0.25">
      <c r="A10779">
        <v>102477</v>
      </c>
      <c r="B10779" t="s">
        <v>219</v>
      </c>
      <c r="C10779" t="s">
        <v>14</v>
      </c>
      <c r="D10779" t="s">
        <v>27</v>
      </c>
      <c r="E10779" t="s">
        <v>72</v>
      </c>
      <c r="F10779" s="1">
        <v>42772.433831018519</v>
      </c>
      <c r="G10779">
        <v>4</v>
      </c>
      <c r="H10779">
        <v>40.17</v>
      </c>
      <c r="I10779">
        <v>160.68</v>
      </c>
      <c r="J10779">
        <v>18</v>
      </c>
      <c r="K10779" t="s">
        <v>1830</v>
      </c>
      <c r="L10779">
        <v>2017</v>
      </c>
      <c r="M10779">
        <v>2</v>
      </c>
    </row>
    <row r="10780" spans="1:13" x14ac:dyDescent="0.25">
      <c r="A10780">
        <v>102478</v>
      </c>
      <c r="B10780" t="s">
        <v>220</v>
      </c>
      <c r="C10780" t="s">
        <v>14</v>
      </c>
      <c r="D10780" t="s">
        <v>27</v>
      </c>
      <c r="E10780" t="s">
        <v>72</v>
      </c>
      <c r="F10780" s="1">
        <v>42821.483356481483</v>
      </c>
      <c r="G10780">
        <v>5</v>
      </c>
      <c r="H10780">
        <v>77.61</v>
      </c>
      <c r="I10780">
        <v>388.05</v>
      </c>
      <c r="J10780">
        <v>18</v>
      </c>
      <c r="K10780" t="s">
        <v>1830</v>
      </c>
      <c r="L10780">
        <v>2017</v>
      </c>
      <c r="M10780">
        <v>3</v>
      </c>
    </row>
    <row r="10781" spans="1:13" x14ac:dyDescent="0.25">
      <c r="A10781">
        <v>102477</v>
      </c>
      <c r="B10781" t="s">
        <v>219</v>
      </c>
      <c r="C10781" t="s">
        <v>14</v>
      </c>
      <c r="D10781" t="s">
        <v>27</v>
      </c>
      <c r="E10781" t="s">
        <v>72</v>
      </c>
      <c r="F10781" s="1">
        <v>42821.483356481483</v>
      </c>
      <c r="G10781">
        <v>10</v>
      </c>
      <c r="H10781">
        <v>40.17</v>
      </c>
      <c r="I10781">
        <v>401.7</v>
      </c>
      <c r="J10781">
        <v>18</v>
      </c>
      <c r="K10781" t="s">
        <v>1830</v>
      </c>
      <c r="L10781">
        <v>2017</v>
      </c>
      <c r="M10781">
        <v>3</v>
      </c>
    </row>
    <row r="10782" spans="1:13" x14ac:dyDescent="0.25">
      <c r="A10782">
        <v>102478</v>
      </c>
      <c r="B10782" t="s">
        <v>220</v>
      </c>
      <c r="C10782" t="s">
        <v>14</v>
      </c>
      <c r="D10782" t="s">
        <v>27</v>
      </c>
      <c r="E10782" t="s">
        <v>72</v>
      </c>
      <c r="F10782" s="1">
        <v>42846.598229166666</v>
      </c>
      <c r="G10782">
        <v>5</v>
      </c>
      <c r="H10782">
        <v>77.61</v>
      </c>
      <c r="I10782">
        <v>388.05</v>
      </c>
      <c r="J10782">
        <v>18</v>
      </c>
      <c r="K10782" t="s">
        <v>1830</v>
      </c>
      <c r="L10782">
        <v>2017</v>
      </c>
      <c r="M10782">
        <v>4</v>
      </c>
    </row>
    <row r="10783" spans="1:13" x14ac:dyDescent="0.25">
      <c r="A10783">
        <v>102478</v>
      </c>
      <c r="B10783" t="s">
        <v>220</v>
      </c>
      <c r="C10783" t="s">
        <v>14</v>
      </c>
      <c r="D10783" t="s">
        <v>27</v>
      </c>
      <c r="E10783" t="s">
        <v>72</v>
      </c>
      <c r="F10783" s="1">
        <v>42846.599027777775</v>
      </c>
      <c r="G10783">
        <v>5</v>
      </c>
      <c r="H10783">
        <v>77.61</v>
      </c>
      <c r="I10783">
        <v>388.05</v>
      </c>
      <c r="J10783">
        <v>18</v>
      </c>
      <c r="K10783" t="s">
        <v>1830</v>
      </c>
      <c r="L10783">
        <v>2017</v>
      </c>
      <c r="M10783">
        <v>4</v>
      </c>
    </row>
    <row r="10784" spans="1:13" x14ac:dyDescent="0.25">
      <c r="A10784">
        <v>102478</v>
      </c>
      <c r="B10784" t="s">
        <v>220</v>
      </c>
      <c r="C10784" t="s">
        <v>14</v>
      </c>
      <c r="D10784" t="s">
        <v>27</v>
      </c>
      <c r="E10784" t="s">
        <v>72</v>
      </c>
      <c r="F10784" s="1">
        <v>42888.576099537036</v>
      </c>
      <c r="G10784">
        <v>10</v>
      </c>
      <c r="H10784">
        <v>77.61</v>
      </c>
      <c r="I10784">
        <v>776.1</v>
      </c>
      <c r="J10784">
        <v>18</v>
      </c>
      <c r="K10784" t="s">
        <v>1830</v>
      </c>
      <c r="L10784">
        <v>2017</v>
      </c>
      <c r="M10784">
        <v>6</v>
      </c>
    </row>
    <row r="10785" spans="1:13" x14ac:dyDescent="0.25">
      <c r="A10785">
        <v>208695</v>
      </c>
      <c r="B10785" t="s">
        <v>220</v>
      </c>
      <c r="C10785" t="s">
        <v>14</v>
      </c>
      <c r="D10785" t="s">
        <v>27</v>
      </c>
      <c r="E10785" t="s">
        <v>72</v>
      </c>
      <c r="F10785" s="1">
        <v>43038.40284722222</v>
      </c>
      <c r="G10785">
        <v>5</v>
      </c>
      <c r="H10785">
        <v>77.08</v>
      </c>
      <c r="I10785">
        <v>385.4</v>
      </c>
      <c r="J10785">
        <v>18</v>
      </c>
      <c r="K10785" t="s">
        <v>1830</v>
      </c>
      <c r="L10785">
        <v>2017</v>
      </c>
      <c r="M10785">
        <v>10</v>
      </c>
    </row>
    <row r="10786" spans="1:13" x14ac:dyDescent="0.25">
      <c r="A10786">
        <v>208694</v>
      </c>
      <c r="B10786" t="s">
        <v>219</v>
      </c>
      <c r="C10786" t="s">
        <v>14</v>
      </c>
      <c r="D10786" t="s">
        <v>27</v>
      </c>
      <c r="E10786" t="s">
        <v>72</v>
      </c>
      <c r="F10786" s="1">
        <v>43080.340601851851</v>
      </c>
      <c r="G10786">
        <v>5</v>
      </c>
      <c r="H10786">
        <v>39.9</v>
      </c>
      <c r="I10786">
        <v>199.5</v>
      </c>
      <c r="J10786">
        <v>18</v>
      </c>
      <c r="K10786" t="s">
        <v>1830</v>
      </c>
      <c r="L10786">
        <v>2017</v>
      </c>
      <c r="M10786">
        <v>12</v>
      </c>
    </row>
    <row r="10787" spans="1:13" x14ac:dyDescent="0.25">
      <c r="A10787">
        <v>102478</v>
      </c>
      <c r="B10787" t="s">
        <v>220</v>
      </c>
      <c r="C10787" t="s">
        <v>14</v>
      </c>
      <c r="D10787" t="s">
        <v>27</v>
      </c>
      <c r="E10787" t="s">
        <v>72</v>
      </c>
      <c r="F10787" s="1">
        <v>43080.340601851851</v>
      </c>
      <c r="G10787">
        <v>5</v>
      </c>
      <c r="H10787">
        <v>77.08</v>
      </c>
      <c r="I10787">
        <v>385.4</v>
      </c>
      <c r="J10787">
        <v>18</v>
      </c>
      <c r="K10787" t="s">
        <v>1830</v>
      </c>
      <c r="L10787">
        <v>2017</v>
      </c>
      <c r="M10787">
        <v>12</v>
      </c>
    </row>
    <row r="10788" spans="1:13" x14ac:dyDescent="0.25">
      <c r="A10788">
        <v>208695</v>
      </c>
      <c r="B10788" t="s">
        <v>220</v>
      </c>
      <c r="C10788" t="s">
        <v>14</v>
      </c>
      <c r="D10788" t="s">
        <v>27</v>
      </c>
      <c r="E10788" t="s">
        <v>72</v>
      </c>
      <c r="F10788" s="1">
        <v>43199.481273148151</v>
      </c>
      <c r="G10788">
        <v>5</v>
      </c>
      <c r="H10788">
        <v>77.760000000000005</v>
      </c>
      <c r="I10788">
        <v>388.8</v>
      </c>
      <c r="J10788">
        <v>18</v>
      </c>
      <c r="K10788" t="s">
        <v>1830</v>
      </c>
      <c r="L10788">
        <v>2018</v>
      </c>
      <c r="M10788">
        <v>4</v>
      </c>
    </row>
    <row r="10789" spans="1:13" x14ac:dyDescent="0.25">
      <c r="A10789">
        <v>102478</v>
      </c>
      <c r="B10789" t="s">
        <v>220</v>
      </c>
      <c r="C10789" t="s">
        <v>14</v>
      </c>
      <c r="D10789" t="s">
        <v>27</v>
      </c>
      <c r="E10789" t="s">
        <v>72</v>
      </c>
      <c r="F10789" s="1">
        <v>43297.36482638889</v>
      </c>
      <c r="G10789">
        <v>2</v>
      </c>
      <c r="H10789">
        <v>77.760000000000005</v>
      </c>
      <c r="I10789">
        <v>155.52000000000001</v>
      </c>
      <c r="J10789">
        <v>18</v>
      </c>
      <c r="K10789" t="s">
        <v>1830</v>
      </c>
      <c r="L10789">
        <v>2018</v>
      </c>
      <c r="M10789">
        <v>7</v>
      </c>
    </row>
    <row r="10790" spans="1:13" x14ac:dyDescent="0.25">
      <c r="A10790">
        <v>102477</v>
      </c>
      <c r="B10790" t="s">
        <v>219</v>
      </c>
      <c r="C10790" t="s">
        <v>14</v>
      </c>
      <c r="D10790" t="s">
        <v>27</v>
      </c>
      <c r="E10790" t="s">
        <v>72</v>
      </c>
      <c r="F10790" s="1">
        <v>43297.36482638889</v>
      </c>
      <c r="G10790">
        <v>8</v>
      </c>
      <c r="H10790">
        <v>39.9</v>
      </c>
      <c r="I10790">
        <v>319.2</v>
      </c>
      <c r="J10790">
        <v>18</v>
      </c>
      <c r="K10790" t="s">
        <v>1830</v>
      </c>
      <c r="L10790">
        <v>2018</v>
      </c>
      <c r="M10790">
        <v>7</v>
      </c>
    </row>
    <row r="10791" spans="1:13" x14ac:dyDescent="0.25">
      <c r="A10791">
        <v>102478</v>
      </c>
      <c r="B10791" t="s">
        <v>220</v>
      </c>
      <c r="C10791" t="s">
        <v>14</v>
      </c>
      <c r="D10791" t="s">
        <v>27</v>
      </c>
      <c r="E10791" t="s">
        <v>72</v>
      </c>
      <c r="F10791" s="1">
        <v>43298.355879629627</v>
      </c>
      <c r="G10791">
        <v>2</v>
      </c>
      <c r="H10791">
        <v>77.760000000000005</v>
      </c>
      <c r="I10791">
        <v>155.52000000000001</v>
      </c>
      <c r="J10791">
        <v>18</v>
      </c>
      <c r="K10791" t="s">
        <v>1830</v>
      </c>
      <c r="L10791">
        <v>2018</v>
      </c>
      <c r="M10791">
        <v>7</v>
      </c>
    </row>
    <row r="10792" spans="1:13" x14ac:dyDescent="0.25">
      <c r="A10792">
        <v>102478</v>
      </c>
      <c r="B10792" t="s">
        <v>220</v>
      </c>
      <c r="C10792" t="s">
        <v>14</v>
      </c>
      <c r="D10792" t="s">
        <v>27</v>
      </c>
      <c r="E10792" t="s">
        <v>72</v>
      </c>
      <c r="F10792" s="1">
        <v>43298.355879629627</v>
      </c>
      <c r="G10792">
        <v>4</v>
      </c>
      <c r="H10792">
        <v>77.08</v>
      </c>
      <c r="I10792">
        <v>308.32</v>
      </c>
      <c r="J10792">
        <v>18</v>
      </c>
      <c r="K10792" t="s">
        <v>1830</v>
      </c>
      <c r="L10792">
        <v>2018</v>
      </c>
      <c r="M10792">
        <v>7</v>
      </c>
    </row>
    <row r="10793" spans="1:13" x14ac:dyDescent="0.25">
      <c r="A10793">
        <v>102478</v>
      </c>
      <c r="B10793" t="s">
        <v>220</v>
      </c>
      <c r="C10793" t="s">
        <v>14</v>
      </c>
      <c r="D10793" t="s">
        <v>27</v>
      </c>
      <c r="E10793" t="s">
        <v>72</v>
      </c>
      <c r="F10793" s="1">
        <v>43451.392013888886</v>
      </c>
      <c r="G10793">
        <v>5</v>
      </c>
      <c r="H10793">
        <v>77.08</v>
      </c>
      <c r="I10793">
        <v>385.4</v>
      </c>
      <c r="J10793">
        <v>18</v>
      </c>
      <c r="K10793" t="s">
        <v>1830</v>
      </c>
      <c r="L10793">
        <v>2018</v>
      </c>
      <c r="M10793">
        <v>12</v>
      </c>
    </row>
    <row r="10794" spans="1:13" x14ac:dyDescent="0.25">
      <c r="A10794">
        <v>102477</v>
      </c>
      <c r="B10794" t="s">
        <v>219</v>
      </c>
      <c r="C10794" t="s">
        <v>14</v>
      </c>
      <c r="D10794" t="s">
        <v>27</v>
      </c>
      <c r="E10794" t="s">
        <v>72</v>
      </c>
      <c r="F10794" s="1">
        <v>43451.392013888886</v>
      </c>
      <c r="G10794">
        <v>1</v>
      </c>
      <c r="H10794">
        <v>39.9</v>
      </c>
      <c r="I10794">
        <v>39.9</v>
      </c>
      <c r="J10794">
        <v>18</v>
      </c>
      <c r="K10794" t="s">
        <v>1830</v>
      </c>
      <c r="L10794">
        <v>2018</v>
      </c>
      <c r="M10794">
        <v>12</v>
      </c>
    </row>
    <row r="10795" spans="1:13" x14ac:dyDescent="0.25">
      <c r="A10795">
        <v>230420</v>
      </c>
      <c r="B10795" t="s">
        <v>221</v>
      </c>
      <c r="C10795" t="s">
        <v>14</v>
      </c>
      <c r="D10795" t="s">
        <v>27</v>
      </c>
      <c r="E10795" t="s">
        <v>72</v>
      </c>
      <c r="F10795" s="1">
        <v>43612.375150462962</v>
      </c>
      <c r="G10795">
        <v>5</v>
      </c>
      <c r="H10795">
        <v>77.08</v>
      </c>
      <c r="I10795">
        <v>385.4</v>
      </c>
      <c r="J10795">
        <v>18</v>
      </c>
      <c r="K10795" t="s">
        <v>1830</v>
      </c>
      <c r="L10795">
        <v>2019</v>
      </c>
      <c r="M10795">
        <v>5</v>
      </c>
    </row>
    <row r="10796" spans="1:13" x14ac:dyDescent="0.25">
      <c r="A10796">
        <v>230422</v>
      </c>
      <c r="B10796" t="s">
        <v>219</v>
      </c>
      <c r="C10796" t="s">
        <v>14</v>
      </c>
      <c r="D10796" t="s">
        <v>27</v>
      </c>
      <c r="E10796" t="s">
        <v>72</v>
      </c>
      <c r="F10796" s="1">
        <v>43682.39775462963</v>
      </c>
      <c r="G10796">
        <v>5</v>
      </c>
      <c r="H10796">
        <v>39.86</v>
      </c>
      <c r="I10796">
        <v>199.3</v>
      </c>
      <c r="J10796">
        <v>18</v>
      </c>
      <c r="K10796" t="s">
        <v>1830</v>
      </c>
      <c r="L10796">
        <v>2019</v>
      </c>
      <c r="M10796">
        <v>8</v>
      </c>
    </row>
    <row r="10797" spans="1:13" x14ac:dyDescent="0.25">
      <c r="A10797">
        <v>230420</v>
      </c>
      <c r="B10797" t="s">
        <v>221</v>
      </c>
      <c r="C10797" t="s">
        <v>14</v>
      </c>
      <c r="D10797" t="s">
        <v>27</v>
      </c>
      <c r="E10797" t="s">
        <v>72</v>
      </c>
      <c r="F10797" s="1">
        <v>43682.39775462963</v>
      </c>
      <c r="G10797">
        <v>1</v>
      </c>
      <c r="H10797">
        <v>77.010000000000005</v>
      </c>
      <c r="I10797">
        <v>77.010000000000005</v>
      </c>
      <c r="J10797">
        <v>18</v>
      </c>
      <c r="K10797" t="s">
        <v>1830</v>
      </c>
      <c r="L10797">
        <v>2019</v>
      </c>
      <c r="M10797">
        <v>8</v>
      </c>
    </row>
    <row r="10798" spans="1:13" x14ac:dyDescent="0.25">
      <c r="A10798">
        <v>230422</v>
      </c>
      <c r="B10798" t="s">
        <v>219</v>
      </c>
      <c r="C10798" t="s">
        <v>14</v>
      </c>
      <c r="D10798" t="s">
        <v>27</v>
      </c>
      <c r="E10798" t="s">
        <v>72</v>
      </c>
      <c r="F10798" s="1">
        <v>43780.375081018516</v>
      </c>
      <c r="G10798">
        <v>5</v>
      </c>
      <c r="H10798">
        <v>39.85</v>
      </c>
      <c r="I10798">
        <v>199.25</v>
      </c>
      <c r="J10798">
        <v>18</v>
      </c>
      <c r="K10798" t="s">
        <v>1830</v>
      </c>
      <c r="L10798">
        <v>2019</v>
      </c>
      <c r="M10798">
        <v>11</v>
      </c>
    </row>
    <row r="10799" spans="1:13" x14ac:dyDescent="0.25">
      <c r="A10799">
        <v>230420</v>
      </c>
      <c r="B10799" t="s">
        <v>221</v>
      </c>
      <c r="C10799" t="s">
        <v>14</v>
      </c>
      <c r="D10799" t="s">
        <v>27</v>
      </c>
      <c r="E10799" t="s">
        <v>72</v>
      </c>
      <c r="F10799" s="1">
        <v>43815.416250000002</v>
      </c>
      <c r="G10799">
        <v>5</v>
      </c>
      <c r="H10799">
        <v>76.98</v>
      </c>
      <c r="I10799">
        <v>384.9</v>
      </c>
      <c r="J10799">
        <v>18</v>
      </c>
      <c r="K10799" t="s">
        <v>1830</v>
      </c>
      <c r="L10799">
        <v>2019</v>
      </c>
      <c r="M10799">
        <v>12</v>
      </c>
    </row>
    <row r="10800" spans="1:13" x14ac:dyDescent="0.25">
      <c r="A10800">
        <v>395978</v>
      </c>
      <c r="B10800" t="s">
        <v>1832</v>
      </c>
      <c r="C10800" t="s">
        <v>238</v>
      </c>
      <c r="D10800" t="s">
        <v>244</v>
      </c>
      <c r="F10800" s="1">
        <v>43738.571875000001</v>
      </c>
      <c r="G10800">
        <v>1</v>
      </c>
      <c r="H10800">
        <v>77.59</v>
      </c>
      <c r="I10800">
        <v>77.59</v>
      </c>
      <c r="J10800">
        <v>18</v>
      </c>
      <c r="K10800" t="s">
        <v>1830</v>
      </c>
      <c r="L10800">
        <v>2019</v>
      </c>
      <c r="M10800">
        <v>9</v>
      </c>
    </row>
    <row r="10801" spans="1:13" x14ac:dyDescent="0.25">
      <c r="A10801">
        <v>905093</v>
      </c>
      <c r="B10801" t="s">
        <v>1605</v>
      </c>
      <c r="C10801" t="s">
        <v>238</v>
      </c>
      <c r="D10801" t="s">
        <v>241</v>
      </c>
      <c r="F10801" s="1">
        <v>43025.373425925929</v>
      </c>
      <c r="G10801">
        <v>1</v>
      </c>
      <c r="H10801">
        <v>171.21</v>
      </c>
      <c r="I10801">
        <v>171.21</v>
      </c>
      <c r="J10801">
        <v>18</v>
      </c>
      <c r="K10801" t="s">
        <v>1830</v>
      </c>
      <c r="L10801">
        <v>2017</v>
      </c>
      <c r="M10801">
        <v>10</v>
      </c>
    </row>
    <row r="10802" spans="1:13" x14ac:dyDescent="0.25">
      <c r="A10802">
        <v>905093</v>
      </c>
      <c r="B10802" t="s">
        <v>1605</v>
      </c>
      <c r="C10802" t="s">
        <v>238</v>
      </c>
      <c r="D10802" t="s">
        <v>241</v>
      </c>
      <c r="F10802" s="1">
        <v>43256.362905092596</v>
      </c>
      <c r="G10802">
        <v>1</v>
      </c>
      <c r="H10802">
        <v>171.22</v>
      </c>
      <c r="I10802">
        <v>171.22</v>
      </c>
      <c r="J10802">
        <v>18</v>
      </c>
      <c r="K10802" t="s">
        <v>1830</v>
      </c>
      <c r="L10802">
        <v>2018</v>
      </c>
      <c r="M10802">
        <v>6</v>
      </c>
    </row>
    <row r="10803" spans="1:13" x14ac:dyDescent="0.25">
      <c r="A10803">
        <v>397489</v>
      </c>
      <c r="B10803" t="s">
        <v>1833</v>
      </c>
      <c r="C10803" t="s">
        <v>238</v>
      </c>
      <c r="D10803" t="s">
        <v>241</v>
      </c>
      <c r="F10803" s="1">
        <v>43256.362905092596</v>
      </c>
      <c r="G10803">
        <v>2</v>
      </c>
      <c r="H10803">
        <v>130</v>
      </c>
      <c r="I10803">
        <v>260.01</v>
      </c>
      <c r="J10803">
        <v>18</v>
      </c>
      <c r="K10803" t="s">
        <v>1830</v>
      </c>
      <c r="L10803">
        <v>2018</v>
      </c>
      <c r="M10803">
        <v>6</v>
      </c>
    </row>
    <row r="10804" spans="1:13" x14ac:dyDescent="0.25">
      <c r="A10804">
        <v>905065</v>
      </c>
      <c r="B10804" t="s">
        <v>1394</v>
      </c>
      <c r="C10804" t="s">
        <v>238</v>
      </c>
      <c r="D10804" t="s">
        <v>239</v>
      </c>
      <c r="F10804" s="1">
        <v>42808.435914351852</v>
      </c>
      <c r="G10804">
        <v>1</v>
      </c>
      <c r="H10804">
        <v>112.53</v>
      </c>
      <c r="I10804">
        <v>112.53</v>
      </c>
      <c r="J10804">
        <v>18</v>
      </c>
      <c r="K10804" t="s">
        <v>1830</v>
      </c>
      <c r="L10804">
        <v>2017</v>
      </c>
      <c r="M10804">
        <v>3</v>
      </c>
    </row>
    <row r="10805" spans="1:13" x14ac:dyDescent="0.25">
      <c r="A10805">
        <v>905065</v>
      </c>
      <c r="B10805" t="s">
        <v>1394</v>
      </c>
      <c r="C10805" t="s">
        <v>238</v>
      </c>
      <c r="D10805" t="s">
        <v>239</v>
      </c>
      <c r="F10805" s="1">
        <v>43172.383287037039</v>
      </c>
      <c r="G10805">
        <v>1</v>
      </c>
      <c r="H10805">
        <v>112.53</v>
      </c>
      <c r="I10805">
        <v>112.53</v>
      </c>
      <c r="J10805">
        <v>18</v>
      </c>
      <c r="K10805" t="s">
        <v>1830</v>
      </c>
      <c r="L10805">
        <v>2018</v>
      </c>
      <c r="M10805">
        <v>3</v>
      </c>
    </row>
    <row r="10806" spans="1:13" x14ac:dyDescent="0.25">
      <c r="A10806">
        <v>900244</v>
      </c>
      <c r="B10806" t="s">
        <v>248</v>
      </c>
      <c r="C10806" t="s">
        <v>238</v>
      </c>
      <c r="D10806" t="s">
        <v>239</v>
      </c>
      <c r="F10806" s="1">
        <v>42808.435914351852</v>
      </c>
      <c r="G10806">
        <v>1</v>
      </c>
      <c r="H10806">
        <v>72.599999999999994</v>
      </c>
      <c r="I10806">
        <v>72.599999999999994</v>
      </c>
      <c r="J10806">
        <v>18</v>
      </c>
      <c r="K10806" t="s">
        <v>1830</v>
      </c>
      <c r="L10806">
        <v>2017</v>
      </c>
      <c r="M10806">
        <v>3</v>
      </c>
    </row>
    <row r="10807" spans="1:13" x14ac:dyDescent="0.25">
      <c r="A10807">
        <v>900244</v>
      </c>
      <c r="B10807" t="s">
        <v>248</v>
      </c>
      <c r="C10807" t="s">
        <v>238</v>
      </c>
      <c r="D10807" t="s">
        <v>239</v>
      </c>
      <c r="F10807" s="1">
        <v>43319.352199074077</v>
      </c>
      <c r="G10807">
        <v>2</v>
      </c>
      <c r="H10807">
        <v>72.599999999999994</v>
      </c>
      <c r="I10807">
        <v>145.19999999999999</v>
      </c>
      <c r="J10807">
        <v>18</v>
      </c>
      <c r="K10807" t="s">
        <v>1830</v>
      </c>
      <c r="L10807">
        <v>2018</v>
      </c>
      <c r="M10807">
        <v>8</v>
      </c>
    </row>
    <row r="10808" spans="1:13" x14ac:dyDescent="0.25">
      <c r="A10808">
        <v>900244</v>
      </c>
      <c r="B10808" t="s">
        <v>248</v>
      </c>
      <c r="C10808" t="s">
        <v>238</v>
      </c>
      <c r="D10808" t="s">
        <v>239</v>
      </c>
      <c r="F10808" s="1">
        <v>43515.394780092596</v>
      </c>
      <c r="G10808">
        <v>1</v>
      </c>
      <c r="H10808">
        <v>72.599999999999994</v>
      </c>
      <c r="I10808">
        <v>72.599999999999994</v>
      </c>
      <c r="J10808">
        <v>18</v>
      </c>
      <c r="K10808" t="s">
        <v>1830</v>
      </c>
      <c r="L10808">
        <v>2019</v>
      </c>
      <c r="M10808">
        <v>2</v>
      </c>
    </row>
    <row r="10809" spans="1:13" x14ac:dyDescent="0.25">
      <c r="A10809">
        <v>900244</v>
      </c>
      <c r="B10809" t="s">
        <v>248</v>
      </c>
      <c r="C10809" t="s">
        <v>238</v>
      </c>
      <c r="D10809" t="s">
        <v>239</v>
      </c>
      <c r="F10809" s="1">
        <v>43564.451168981483</v>
      </c>
      <c r="G10809">
        <v>3</v>
      </c>
      <c r="H10809">
        <v>72.599999999999994</v>
      </c>
      <c r="I10809">
        <v>217.8</v>
      </c>
      <c r="J10809">
        <v>18</v>
      </c>
      <c r="K10809" t="s">
        <v>1830</v>
      </c>
      <c r="L10809">
        <v>2019</v>
      </c>
      <c r="M10809">
        <v>4</v>
      </c>
    </row>
    <row r="10810" spans="1:13" x14ac:dyDescent="0.25">
      <c r="A10810">
        <v>900244</v>
      </c>
      <c r="B10810" t="s">
        <v>248</v>
      </c>
      <c r="C10810" t="s">
        <v>238</v>
      </c>
      <c r="D10810" t="s">
        <v>239</v>
      </c>
      <c r="F10810" s="1">
        <v>43711.407488425924</v>
      </c>
      <c r="G10810">
        <v>2</v>
      </c>
      <c r="H10810">
        <v>72.599999999999994</v>
      </c>
      <c r="I10810">
        <v>145.19999999999999</v>
      </c>
      <c r="J10810">
        <v>18</v>
      </c>
      <c r="K10810" t="s">
        <v>1830</v>
      </c>
      <c r="L10810">
        <v>2019</v>
      </c>
      <c r="M10810">
        <v>9</v>
      </c>
    </row>
    <row r="10811" spans="1:13" x14ac:dyDescent="0.25">
      <c r="A10811">
        <v>900244</v>
      </c>
      <c r="B10811" t="s">
        <v>248</v>
      </c>
      <c r="C10811" t="s">
        <v>238</v>
      </c>
      <c r="D10811" t="s">
        <v>239</v>
      </c>
      <c r="F10811" s="1">
        <v>43795.411412037036</v>
      </c>
      <c r="G10811">
        <v>2</v>
      </c>
      <c r="H10811">
        <v>72.599999999999994</v>
      </c>
      <c r="I10811">
        <v>145.19999999999999</v>
      </c>
      <c r="J10811">
        <v>18</v>
      </c>
      <c r="K10811" t="s">
        <v>1830</v>
      </c>
      <c r="L10811">
        <v>2019</v>
      </c>
      <c r="M10811">
        <v>11</v>
      </c>
    </row>
    <row r="10812" spans="1:13" x14ac:dyDescent="0.25">
      <c r="A10812">
        <v>900244</v>
      </c>
      <c r="B10812" t="s">
        <v>248</v>
      </c>
      <c r="C10812" t="s">
        <v>238</v>
      </c>
      <c r="D10812" t="s">
        <v>239</v>
      </c>
      <c r="F10812" s="1">
        <v>43809.400613425925</v>
      </c>
      <c r="G10812">
        <v>1</v>
      </c>
      <c r="H10812">
        <v>72.599999999999994</v>
      </c>
      <c r="I10812">
        <v>72.599999999999994</v>
      </c>
      <c r="J10812">
        <v>18</v>
      </c>
      <c r="K10812" t="s">
        <v>1830</v>
      </c>
      <c r="L10812">
        <v>2019</v>
      </c>
      <c r="M10812">
        <v>12</v>
      </c>
    </row>
    <row r="10813" spans="1:13" x14ac:dyDescent="0.25">
      <c r="A10813">
        <v>930159</v>
      </c>
      <c r="B10813" t="s">
        <v>253</v>
      </c>
      <c r="C10813" t="s">
        <v>238</v>
      </c>
      <c r="D10813" t="s">
        <v>241</v>
      </c>
      <c r="F10813" s="1">
        <v>43256.362905092596</v>
      </c>
      <c r="G10813">
        <v>1</v>
      </c>
      <c r="H10813">
        <v>58.32</v>
      </c>
      <c r="I10813">
        <v>58.32</v>
      </c>
      <c r="J10813">
        <v>18</v>
      </c>
      <c r="K10813" t="s">
        <v>1830</v>
      </c>
      <c r="L10813">
        <v>2018</v>
      </c>
      <c r="M10813">
        <v>6</v>
      </c>
    </row>
    <row r="10814" spans="1:13" x14ac:dyDescent="0.25">
      <c r="A10814">
        <v>930159</v>
      </c>
      <c r="B10814" t="s">
        <v>253</v>
      </c>
      <c r="C10814" t="s">
        <v>238</v>
      </c>
      <c r="D10814" t="s">
        <v>241</v>
      </c>
      <c r="F10814" s="1">
        <v>43816.449895833335</v>
      </c>
      <c r="G10814">
        <v>1</v>
      </c>
      <c r="H10814">
        <v>58.32</v>
      </c>
      <c r="I10814">
        <v>58.32</v>
      </c>
      <c r="J10814">
        <v>18</v>
      </c>
      <c r="K10814" t="s">
        <v>1830</v>
      </c>
      <c r="L10814">
        <v>2019</v>
      </c>
      <c r="M10814">
        <v>12</v>
      </c>
    </row>
    <row r="10815" spans="1:13" x14ac:dyDescent="0.25">
      <c r="A10815">
        <v>500431</v>
      </c>
      <c r="B10815" t="s">
        <v>1834</v>
      </c>
      <c r="C10815" t="s">
        <v>238</v>
      </c>
      <c r="D10815" t="s">
        <v>246</v>
      </c>
      <c r="F10815" s="1">
        <v>43795.411412037036</v>
      </c>
      <c r="G10815">
        <v>1</v>
      </c>
      <c r="H10815">
        <v>228.69</v>
      </c>
      <c r="I10815">
        <v>228.69</v>
      </c>
      <c r="J10815">
        <v>18</v>
      </c>
      <c r="K10815" t="s">
        <v>1830</v>
      </c>
      <c r="L10815">
        <v>2019</v>
      </c>
      <c r="M10815">
        <v>11</v>
      </c>
    </row>
    <row r="10816" spans="1:13" x14ac:dyDescent="0.25">
      <c r="A10816">
        <v>395993</v>
      </c>
      <c r="B10816" t="s">
        <v>1835</v>
      </c>
      <c r="C10816" t="s">
        <v>238</v>
      </c>
      <c r="D10816" t="s">
        <v>239</v>
      </c>
      <c r="F10816" s="1">
        <v>42850.417094907411</v>
      </c>
      <c r="G10816">
        <v>1</v>
      </c>
      <c r="H10816">
        <v>171.82</v>
      </c>
      <c r="I10816">
        <v>171.82</v>
      </c>
      <c r="J10816">
        <v>18</v>
      </c>
      <c r="K10816" t="s">
        <v>1830</v>
      </c>
      <c r="L10816">
        <v>2017</v>
      </c>
      <c r="M10816">
        <v>4</v>
      </c>
    </row>
    <row r="10817" spans="1:13" x14ac:dyDescent="0.25">
      <c r="A10817">
        <v>395977</v>
      </c>
      <c r="B10817" t="s">
        <v>254</v>
      </c>
      <c r="C10817" t="s">
        <v>238</v>
      </c>
      <c r="D10817" t="s">
        <v>239</v>
      </c>
      <c r="F10817" s="1">
        <v>43256.362905092596</v>
      </c>
      <c r="G10817">
        <v>1</v>
      </c>
      <c r="H10817">
        <v>152.52000000000001</v>
      </c>
      <c r="I10817">
        <v>152.52000000000001</v>
      </c>
      <c r="J10817">
        <v>18</v>
      </c>
      <c r="K10817" t="s">
        <v>1830</v>
      </c>
      <c r="L10817">
        <v>2018</v>
      </c>
      <c r="M10817">
        <v>6</v>
      </c>
    </row>
    <row r="10818" spans="1:13" x14ac:dyDescent="0.25">
      <c r="A10818">
        <v>395977</v>
      </c>
      <c r="B10818" t="s">
        <v>254</v>
      </c>
      <c r="C10818" t="s">
        <v>238</v>
      </c>
      <c r="D10818" t="s">
        <v>239</v>
      </c>
      <c r="F10818" s="1">
        <v>43326.365289351852</v>
      </c>
      <c r="G10818">
        <v>1</v>
      </c>
      <c r="H10818">
        <v>152.52000000000001</v>
      </c>
      <c r="I10818">
        <v>152.52000000000001</v>
      </c>
      <c r="J10818">
        <v>18</v>
      </c>
      <c r="K10818" t="s">
        <v>1830</v>
      </c>
      <c r="L10818">
        <v>2018</v>
      </c>
      <c r="M10818">
        <v>8</v>
      </c>
    </row>
    <row r="10819" spans="1:13" x14ac:dyDescent="0.25">
      <c r="A10819">
        <v>395976</v>
      </c>
      <c r="B10819" t="s">
        <v>255</v>
      </c>
      <c r="C10819" t="s">
        <v>238</v>
      </c>
      <c r="D10819" t="s">
        <v>239</v>
      </c>
      <c r="F10819" s="1">
        <v>42850.417094907411</v>
      </c>
      <c r="G10819">
        <v>1</v>
      </c>
      <c r="H10819">
        <v>95.59</v>
      </c>
      <c r="I10819">
        <v>95.59</v>
      </c>
      <c r="J10819">
        <v>18</v>
      </c>
      <c r="K10819" t="s">
        <v>1830</v>
      </c>
      <c r="L10819">
        <v>2017</v>
      </c>
      <c r="M10819">
        <v>4</v>
      </c>
    </row>
    <row r="10820" spans="1:13" x14ac:dyDescent="0.25">
      <c r="A10820">
        <v>395976</v>
      </c>
      <c r="B10820" t="s">
        <v>255</v>
      </c>
      <c r="C10820" t="s">
        <v>238</v>
      </c>
      <c r="D10820" t="s">
        <v>239</v>
      </c>
      <c r="F10820" s="1">
        <v>42871.36519675926</v>
      </c>
      <c r="G10820">
        <v>1</v>
      </c>
      <c r="H10820">
        <v>95.59</v>
      </c>
      <c r="I10820">
        <v>95.59</v>
      </c>
      <c r="J10820">
        <v>18</v>
      </c>
      <c r="K10820" t="s">
        <v>1830</v>
      </c>
      <c r="L10820">
        <v>2017</v>
      </c>
      <c r="M10820">
        <v>5</v>
      </c>
    </row>
    <row r="10821" spans="1:13" x14ac:dyDescent="0.25">
      <c r="A10821">
        <v>395976</v>
      </c>
      <c r="B10821" t="s">
        <v>255</v>
      </c>
      <c r="C10821" t="s">
        <v>238</v>
      </c>
      <c r="D10821" t="s">
        <v>239</v>
      </c>
      <c r="F10821" s="1">
        <v>43319.352199074077</v>
      </c>
      <c r="G10821">
        <v>1</v>
      </c>
      <c r="H10821">
        <v>95.59</v>
      </c>
      <c r="I10821">
        <v>95.59</v>
      </c>
      <c r="J10821">
        <v>18</v>
      </c>
      <c r="K10821" t="s">
        <v>1830</v>
      </c>
      <c r="L10821">
        <v>2018</v>
      </c>
      <c r="M10821">
        <v>8</v>
      </c>
    </row>
    <row r="10822" spans="1:13" x14ac:dyDescent="0.25">
      <c r="A10822">
        <v>395976</v>
      </c>
      <c r="B10822" t="s">
        <v>255</v>
      </c>
      <c r="C10822" t="s">
        <v>238</v>
      </c>
      <c r="D10822" t="s">
        <v>239</v>
      </c>
      <c r="F10822" s="1">
        <v>43326.365289351852</v>
      </c>
      <c r="G10822">
        <v>2</v>
      </c>
      <c r="H10822">
        <v>95.59</v>
      </c>
      <c r="I10822">
        <v>191.18</v>
      </c>
      <c r="J10822">
        <v>18</v>
      </c>
      <c r="K10822" t="s">
        <v>1830</v>
      </c>
      <c r="L10822">
        <v>2018</v>
      </c>
      <c r="M10822">
        <v>8</v>
      </c>
    </row>
    <row r="10823" spans="1:13" x14ac:dyDescent="0.25">
      <c r="A10823">
        <v>395976</v>
      </c>
      <c r="B10823" t="s">
        <v>255</v>
      </c>
      <c r="C10823" t="s">
        <v>238</v>
      </c>
      <c r="D10823" t="s">
        <v>239</v>
      </c>
      <c r="F10823" s="1">
        <v>43438.386689814812</v>
      </c>
      <c r="G10823">
        <v>1</v>
      </c>
      <c r="H10823">
        <v>95.59</v>
      </c>
      <c r="I10823">
        <v>95.59</v>
      </c>
      <c r="J10823">
        <v>18</v>
      </c>
      <c r="K10823" t="s">
        <v>1830</v>
      </c>
      <c r="L10823">
        <v>2018</v>
      </c>
      <c r="M10823">
        <v>12</v>
      </c>
    </row>
    <row r="10824" spans="1:13" x14ac:dyDescent="0.25">
      <c r="A10824">
        <v>395976</v>
      </c>
      <c r="B10824" t="s">
        <v>255</v>
      </c>
      <c r="C10824" t="s">
        <v>238</v>
      </c>
      <c r="D10824" t="s">
        <v>239</v>
      </c>
      <c r="F10824" s="1">
        <v>43515.394780092596</v>
      </c>
      <c r="G10824">
        <v>2</v>
      </c>
      <c r="H10824">
        <v>95.59</v>
      </c>
      <c r="I10824">
        <v>191.18</v>
      </c>
      <c r="J10824">
        <v>18</v>
      </c>
      <c r="K10824" t="s">
        <v>1830</v>
      </c>
      <c r="L10824">
        <v>2019</v>
      </c>
      <c r="M10824">
        <v>2</v>
      </c>
    </row>
    <row r="10825" spans="1:13" x14ac:dyDescent="0.25">
      <c r="A10825">
        <v>395976</v>
      </c>
      <c r="B10825" t="s">
        <v>255</v>
      </c>
      <c r="C10825" t="s">
        <v>238</v>
      </c>
      <c r="D10825" t="s">
        <v>239</v>
      </c>
      <c r="F10825" s="1">
        <v>43718.44736111111</v>
      </c>
      <c r="G10825">
        <v>3</v>
      </c>
      <c r="H10825">
        <v>95.59</v>
      </c>
      <c r="I10825">
        <v>286.77</v>
      </c>
      <c r="J10825">
        <v>18</v>
      </c>
      <c r="K10825" t="s">
        <v>1830</v>
      </c>
      <c r="L10825">
        <v>2019</v>
      </c>
      <c r="M10825">
        <v>9</v>
      </c>
    </row>
    <row r="10826" spans="1:13" x14ac:dyDescent="0.25">
      <c r="A10826">
        <v>395976</v>
      </c>
      <c r="B10826" t="s">
        <v>255</v>
      </c>
      <c r="C10826" t="s">
        <v>238</v>
      </c>
      <c r="D10826" t="s">
        <v>239</v>
      </c>
      <c r="F10826" s="1">
        <v>43795.411412037036</v>
      </c>
      <c r="G10826">
        <v>1</v>
      </c>
      <c r="H10826">
        <v>95.59</v>
      </c>
      <c r="I10826">
        <v>95.59</v>
      </c>
      <c r="J10826">
        <v>18</v>
      </c>
      <c r="K10826" t="s">
        <v>1830</v>
      </c>
      <c r="L10826">
        <v>2019</v>
      </c>
      <c r="M10826">
        <v>11</v>
      </c>
    </row>
    <row r="10827" spans="1:13" x14ac:dyDescent="0.25">
      <c r="A10827">
        <v>395976</v>
      </c>
      <c r="B10827" t="s">
        <v>255</v>
      </c>
      <c r="C10827" t="s">
        <v>238</v>
      </c>
      <c r="D10827" t="s">
        <v>239</v>
      </c>
      <c r="F10827" s="1">
        <v>43809.400613425925</v>
      </c>
      <c r="G10827">
        <v>1</v>
      </c>
      <c r="H10827">
        <v>95.59</v>
      </c>
      <c r="I10827">
        <v>95.59</v>
      </c>
      <c r="J10827">
        <v>18</v>
      </c>
      <c r="K10827" t="s">
        <v>1830</v>
      </c>
      <c r="L10827">
        <v>2019</v>
      </c>
      <c r="M10827">
        <v>12</v>
      </c>
    </row>
    <row r="10828" spans="1:13" x14ac:dyDescent="0.25">
      <c r="A10828">
        <v>395980</v>
      </c>
      <c r="B10828" t="s">
        <v>256</v>
      </c>
      <c r="C10828" t="s">
        <v>238</v>
      </c>
      <c r="D10828" t="s">
        <v>239</v>
      </c>
      <c r="F10828" s="1">
        <v>43599.449988425928</v>
      </c>
      <c r="G10828">
        <v>1</v>
      </c>
      <c r="H10828">
        <v>108.17</v>
      </c>
      <c r="I10828">
        <v>108.17</v>
      </c>
      <c r="J10828">
        <v>18</v>
      </c>
      <c r="K10828" t="s">
        <v>1830</v>
      </c>
      <c r="L10828">
        <v>2019</v>
      </c>
      <c r="M10828">
        <v>5</v>
      </c>
    </row>
    <row r="10829" spans="1:13" x14ac:dyDescent="0.25">
      <c r="A10829">
        <v>396661</v>
      </c>
      <c r="B10829" t="s">
        <v>262</v>
      </c>
      <c r="C10829" t="s">
        <v>238</v>
      </c>
      <c r="D10829" t="s">
        <v>241</v>
      </c>
      <c r="F10829" s="1">
        <v>43256.362905092596</v>
      </c>
      <c r="G10829">
        <v>2</v>
      </c>
      <c r="H10829">
        <v>91.16</v>
      </c>
      <c r="I10829">
        <v>182.32</v>
      </c>
      <c r="J10829">
        <v>18</v>
      </c>
      <c r="K10829" t="s">
        <v>1830</v>
      </c>
      <c r="L10829">
        <v>2018</v>
      </c>
      <c r="M10829">
        <v>6</v>
      </c>
    </row>
    <row r="10830" spans="1:13" x14ac:dyDescent="0.25">
      <c r="A10830">
        <v>930587</v>
      </c>
      <c r="B10830" t="s">
        <v>263</v>
      </c>
      <c r="C10830" t="s">
        <v>238</v>
      </c>
      <c r="D10830" t="s">
        <v>246</v>
      </c>
      <c r="F10830" s="1">
        <v>43262.342766203707</v>
      </c>
      <c r="G10830">
        <v>3</v>
      </c>
      <c r="H10830">
        <v>28.07</v>
      </c>
      <c r="I10830">
        <v>84.22</v>
      </c>
      <c r="J10830">
        <v>18</v>
      </c>
      <c r="K10830" t="s">
        <v>1830</v>
      </c>
      <c r="L10830">
        <v>2018</v>
      </c>
      <c r="M10830">
        <v>6</v>
      </c>
    </row>
    <row r="10831" spans="1:13" x14ac:dyDescent="0.25">
      <c r="A10831">
        <v>900258</v>
      </c>
      <c r="B10831" t="s">
        <v>1836</v>
      </c>
      <c r="C10831" t="s">
        <v>238</v>
      </c>
      <c r="D10831" t="s">
        <v>239</v>
      </c>
      <c r="F10831" s="1">
        <v>43298.334710648145</v>
      </c>
      <c r="G10831">
        <v>1</v>
      </c>
      <c r="H10831">
        <v>38.5</v>
      </c>
      <c r="I10831">
        <v>38.5</v>
      </c>
      <c r="J10831">
        <v>18</v>
      </c>
      <c r="K10831" t="s">
        <v>1830</v>
      </c>
      <c r="L10831">
        <v>2018</v>
      </c>
      <c r="M10831">
        <v>7</v>
      </c>
    </row>
    <row r="10832" spans="1:13" x14ac:dyDescent="0.25">
      <c r="A10832">
        <v>900258</v>
      </c>
      <c r="B10832" t="s">
        <v>1836</v>
      </c>
      <c r="C10832" t="s">
        <v>238</v>
      </c>
      <c r="D10832" t="s">
        <v>239</v>
      </c>
      <c r="F10832" s="1">
        <v>43795.411412037036</v>
      </c>
      <c r="G10832">
        <v>1</v>
      </c>
      <c r="H10832">
        <v>38.5</v>
      </c>
      <c r="I10832">
        <v>38.5</v>
      </c>
      <c r="J10832">
        <v>18</v>
      </c>
      <c r="K10832" t="s">
        <v>1830</v>
      </c>
      <c r="L10832">
        <v>2019</v>
      </c>
      <c r="M10832">
        <v>11</v>
      </c>
    </row>
    <row r="10833" spans="1:13" x14ac:dyDescent="0.25">
      <c r="A10833">
        <v>500924</v>
      </c>
      <c r="B10833" t="s">
        <v>1824</v>
      </c>
      <c r="C10833" t="s">
        <v>238</v>
      </c>
      <c r="D10833" t="s">
        <v>241</v>
      </c>
      <c r="F10833" s="1">
        <v>43262.342766203707</v>
      </c>
      <c r="G10833">
        <v>2</v>
      </c>
      <c r="H10833">
        <v>93.48</v>
      </c>
      <c r="I10833">
        <v>186.96</v>
      </c>
      <c r="J10833">
        <v>18</v>
      </c>
      <c r="K10833" t="s">
        <v>1830</v>
      </c>
      <c r="L10833">
        <v>2018</v>
      </c>
      <c r="M10833">
        <v>6</v>
      </c>
    </row>
    <row r="10834" spans="1:13" x14ac:dyDescent="0.25">
      <c r="A10834">
        <v>397411</v>
      </c>
      <c r="B10834" t="s">
        <v>1837</v>
      </c>
      <c r="C10834" t="s">
        <v>238</v>
      </c>
      <c r="D10834" t="s">
        <v>241</v>
      </c>
      <c r="F10834" s="1">
        <v>43795.411412037036</v>
      </c>
      <c r="G10834">
        <v>1</v>
      </c>
      <c r="H10834">
        <v>86.64</v>
      </c>
      <c r="I10834">
        <v>86.64</v>
      </c>
      <c r="J10834">
        <v>18</v>
      </c>
      <c r="K10834" t="s">
        <v>1830</v>
      </c>
      <c r="L10834">
        <v>2019</v>
      </c>
      <c r="M10834">
        <v>11</v>
      </c>
    </row>
    <row r="10835" spans="1:13" x14ac:dyDescent="0.25">
      <c r="A10835">
        <v>842125</v>
      </c>
      <c r="B10835" t="s">
        <v>791</v>
      </c>
      <c r="C10835" t="s">
        <v>238</v>
      </c>
      <c r="D10835" t="s">
        <v>244</v>
      </c>
      <c r="F10835" s="1">
        <v>43172.383287037039</v>
      </c>
      <c r="G10835">
        <v>1</v>
      </c>
      <c r="H10835">
        <v>94.74</v>
      </c>
      <c r="I10835">
        <v>94.74</v>
      </c>
      <c r="J10835">
        <v>18</v>
      </c>
      <c r="K10835" t="s">
        <v>1830</v>
      </c>
      <c r="L10835">
        <v>2018</v>
      </c>
      <c r="M10835">
        <v>3</v>
      </c>
    </row>
    <row r="10836" spans="1:13" x14ac:dyDescent="0.25">
      <c r="A10836">
        <v>395997</v>
      </c>
      <c r="B10836" t="s">
        <v>265</v>
      </c>
      <c r="C10836" t="s">
        <v>238</v>
      </c>
      <c r="D10836" t="s">
        <v>244</v>
      </c>
      <c r="F10836" s="1">
        <v>43200.379571759258</v>
      </c>
      <c r="G10836">
        <v>1</v>
      </c>
      <c r="H10836">
        <v>94.74</v>
      </c>
      <c r="I10836">
        <v>94.74</v>
      </c>
      <c r="J10836">
        <v>18</v>
      </c>
      <c r="K10836" t="s">
        <v>1830</v>
      </c>
      <c r="L10836">
        <v>2018</v>
      </c>
      <c r="M10836">
        <v>4</v>
      </c>
    </row>
    <row r="10837" spans="1:13" x14ac:dyDescent="0.25">
      <c r="A10837">
        <v>395997</v>
      </c>
      <c r="B10837" t="s">
        <v>265</v>
      </c>
      <c r="C10837" t="s">
        <v>238</v>
      </c>
      <c r="D10837" t="s">
        <v>244</v>
      </c>
      <c r="F10837" s="1">
        <v>43262.342766203707</v>
      </c>
      <c r="G10837">
        <v>1</v>
      </c>
      <c r="H10837">
        <v>94.74</v>
      </c>
      <c r="I10837">
        <v>94.74</v>
      </c>
      <c r="J10837">
        <v>18</v>
      </c>
      <c r="K10837" t="s">
        <v>1830</v>
      </c>
      <c r="L10837">
        <v>2018</v>
      </c>
      <c r="M10837">
        <v>6</v>
      </c>
    </row>
    <row r="10838" spans="1:13" x14ac:dyDescent="0.25">
      <c r="A10838">
        <v>900238</v>
      </c>
      <c r="B10838" t="s">
        <v>266</v>
      </c>
      <c r="C10838" t="s">
        <v>238</v>
      </c>
      <c r="D10838" t="s">
        <v>241</v>
      </c>
      <c r="F10838" s="1">
        <v>42808.435914351852</v>
      </c>
      <c r="G10838">
        <v>2</v>
      </c>
      <c r="H10838">
        <v>91.05</v>
      </c>
      <c r="I10838">
        <v>182.1</v>
      </c>
      <c r="J10838">
        <v>18</v>
      </c>
      <c r="K10838" t="s">
        <v>1830</v>
      </c>
      <c r="L10838">
        <v>2017</v>
      </c>
      <c r="M10838">
        <v>3</v>
      </c>
    </row>
    <row r="10839" spans="1:13" x14ac:dyDescent="0.25">
      <c r="A10839">
        <v>900238</v>
      </c>
      <c r="B10839" t="s">
        <v>266</v>
      </c>
      <c r="C10839" t="s">
        <v>238</v>
      </c>
      <c r="D10839" t="s">
        <v>241</v>
      </c>
      <c r="F10839" s="1">
        <v>43025.373425925929</v>
      </c>
      <c r="G10839">
        <v>3</v>
      </c>
      <c r="H10839">
        <v>91.05</v>
      </c>
      <c r="I10839">
        <v>273.14999999999998</v>
      </c>
      <c r="J10839">
        <v>18</v>
      </c>
      <c r="K10839" t="s">
        <v>1830</v>
      </c>
      <c r="L10839">
        <v>2017</v>
      </c>
      <c r="M10839">
        <v>10</v>
      </c>
    </row>
    <row r="10840" spans="1:13" x14ac:dyDescent="0.25">
      <c r="A10840">
        <v>920170</v>
      </c>
      <c r="B10840" t="s">
        <v>1400</v>
      </c>
      <c r="C10840" t="s">
        <v>140</v>
      </c>
      <c r="D10840" t="s">
        <v>241</v>
      </c>
      <c r="F10840" s="1">
        <v>43816.449895833335</v>
      </c>
      <c r="G10840">
        <v>1</v>
      </c>
      <c r="H10840">
        <v>75.17</v>
      </c>
      <c r="I10840">
        <v>75.17</v>
      </c>
      <c r="J10840">
        <v>18</v>
      </c>
      <c r="K10840" t="s">
        <v>1830</v>
      </c>
      <c r="L10840">
        <v>2019</v>
      </c>
      <c r="M10840">
        <v>12</v>
      </c>
    </row>
    <row r="10841" spans="1:13" x14ac:dyDescent="0.25">
      <c r="A10841">
        <v>900240</v>
      </c>
      <c r="B10841" t="s">
        <v>792</v>
      </c>
      <c r="C10841" t="s">
        <v>140</v>
      </c>
      <c r="D10841" t="s">
        <v>241</v>
      </c>
      <c r="F10841" s="1">
        <v>43262.342766203707</v>
      </c>
      <c r="G10841">
        <v>1</v>
      </c>
      <c r="H10841">
        <v>67.760000000000005</v>
      </c>
      <c r="I10841">
        <v>67.760000000000005</v>
      </c>
      <c r="J10841">
        <v>18</v>
      </c>
      <c r="K10841" t="s">
        <v>1830</v>
      </c>
      <c r="L10841">
        <v>2018</v>
      </c>
      <c r="M10841">
        <v>6</v>
      </c>
    </row>
    <row r="10842" spans="1:13" x14ac:dyDescent="0.25">
      <c r="A10842">
        <v>397622</v>
      </c>
      <c r="B10842" t="s">
        <v>268</v>
      </c>
      <c r="C10842" t="s">
        <v>238</v>
      </c>
      <c r="D10842" t="s">
        <v>239</v>
      </c>
      <c r="F10842" s="1">
        <v>43795.411412037036</v>
      </c>
      <c r="G10842">
        <v>1</v>
      </c>
      <c r="H10842">
        <v>138</v>
      </c>
      <c r="I10842">
        <v>138</v>
      </c>
      <c r="J10842">
        <v>18</v>
      </c>
      <c r="K10842" t="s">
        <v>1830</v>
      </c>
      <c r="L10842">
        <v>2019</v>
      </c>
      <c r="M10842">
        <v>11</v>
      </c>
    </row>
    <row r="10843" spans="1:13" x14ac:dyDescent="0.25">
      <c r="A10843">
        <v>501596</v>
      </c>
      <c r="B10843" t="s">
        <v>793</v>
      </c>
      <c r="C10843" t="s">
        <v>140</v>
      </c>
      <c r="D10843" t="s">
        <v>15</v>
      </c>
      <c r="F10843" s="1">
        <v>43409.448750000003</v>
      </c>
      <c r="G10843">
        <v>1</v>
      </c>
      <c r="H10843">
        <v>115.43</v>
      </c>
      <c r="I10843">
        <v>115.43</v>
      </c>
      <c r="J10843">
        <v>18</v>
      </c>
      <c r="K10843" t="s">
        <v>1830</v>
      </c>
      <c r="L10843">
        <v>2018</v>
      </c>
      <c r="M10843">
        <v>11</v>
      </c>
    </row>
    <row r="10844" spans="1:13" x14ac:dyDescent="0.25">
      <c r="A10844">
        <v>202924</v>
      </c>
      <c r="B10844" t="s">
        <v>809</v>
      </c>
      <c r="C10844" t="s">
        <v>14</v>
      </c>
      <c r="D10844" t="s">
        <v>27</v>
      </c>
      <c r="E10844" t="s">
        <v>282</v>
      </c>
      <c r="F10844" s="1">
        <v>42772.433831018519</v>
      </c>
      <c r="G10844">
        <v>1</v>
      </c>
      <c r="H10844">
        <v>82.39</v>
      </c>
      <c r="I10844">
        <v>82.39</v>
      </c>
      <c r="J10844">
        <v>18</v>
      </c>
      <c r="K10844" t="s">
        <v>1830</v>
      </c>
      <c r="L10844">
        <v>2017</v>
      </c>
      <c r="M10844">
        <v>2</v>
      </c>
    </row>
    <row r="10845" spans="1:13" x14ac:dyDescent="0.25">
      <c r="A10845">
        <v>229191</v>
      </c>
      <c r="B10845" t="s">
        <v>281</v>
      </c>
      <c r="C10845" t="s">
        <v>14</v>
      </c>
      <c r="D10845" t="s">
        <v>15</v>
      </c>
      <c r="E10845" t="s">
        <v>282</v>
      </c>
      <c r="F10845" s="1">
        <v>43640.39738425926</v>
      </c>
      <c r="G10845">
        <v>1</v>
      </c>
      <c r="H10845">
        <v>141.37</v>
      </c>
      <c r="I10845">
        <v>141.37</v>
      </c>
      <c r="J10845">
        <v>18</v>
      </c>
      <c r="K10845" t="s">
        <v>1830</v>
      </c>
      <c r="L10845">
        <v>2019</v>
      </c>
      <c r="M10845">
        <v>6</v>
      </c>
    </row>
    <row r="10846" spans="1:13" x14ac:dyDescent="0.25">
      <c r="A10846">
        <v>191830</v>
      </c>
      <c r="B10846" t="s">
        <v>1019</v>
      </c>
      <c r="C10846" t="s">
        <v>14</v>
      </c>
      <c r="D10846" t="s">
        <v>15</v>
      </c>
      <c r="E10846" t="s">
        <v>1018</v>
      </c>
      <c r="F10846" s="1">
        <v>42758.427685185183</v>
      </c>
      <c r="G10846">
        <v>1</v>
      </c>
      <c r="H10846">
        <v>689.15</v>
      </c>
      <c r="I10846">
        <v>689.15</v>
      </c>
      <c r="J10846">
        <v>18</v>
      </c>
      <c r="K10846" t="s">
        <v>1830</v>
      </c>
      <c r="L10846">
        <v>2017</v>
      </c>
      <c r="M10846">
        <v>1</v>
      </c>
    </row>
    <row r="10847" spans="1:13" x14ac:dyDescent="0.25">
      <c r="A10847">
        <v>191830</v>
      </c>
      <c r="B10847" t="s">
        <v>1019</v>
      </c>
      <c r="C10847" t="s">
        <v>14</v>
      </c>
      <c r="D10847" t="s">
        <v>15</v>
      </c>
      <c r="E10847" t="s">
        <v>1018</v>
      </c>
      <c r="F10847" s="1">
        <v>42807.422071759262</v>
      </c>
      <c r="G10847">
        <v>1</v>
      </c>
      <c r="H10847">
        <v>689.15</v>
      </c>
      <c r="I10847">
        <v>689.15</v>
      </c>
      <c r="J10847">
        <v>18</v>
      </c>
      <c r="K10847" t="s">
        <v>1830</v>
      </c>
      <c r="L10847">
        <v>2017</v>
      </c>
      <c r="M10847">
        <v>3</v>
      </c>
    </row>
    <row r="10848" spans="1:13" x14ac:dyDescent="0.25">
      <c r="A10848">
        <v>191830</v>
      </c>
      <c r="B10848" t="s">
        <v>1019</v>
      </c>
      <c r="C10848" t="s">
        <v>14</v>
      </c>
      <c r="D10848" t="s">
        <v>15</v>
      </c>
      <c r="E10848" t="s">
        <v>1018</v>
      </c>
      <c r="F10848" s="1">
        <v>42867.599363425928</v>
      </c>
      <c r="G10848">
        <v>1</v>
      </c>
      <c r="H10848">
        <v>684.45</v>
      </c>
      <c r="I10848">
        <v>684.45</v>
      </c>
      <c r="J10848">
        <v>18</v>
      </c>
      <c r="K10848" t="s">
        <v>1830</v>
      </c>
      <c r="L10848">
        <v>2017</v>
      </c>
      <c r="M10848">
        <v>5</v>
      </c>
    </row>
    <row r="10849" spans="1:13" x14ac:dyDescent="0.25">
      <c r="A10849">
        <v>191830</v>
      </c>
      <c r="B10849" t="s">
        <v>1019</v>
      </c>
      <c r="C10849" t="s">
        <v>14</v>
      </c>
      <c r="D10849" t="s">
        <v>15</v>
      </c>
      <c r="E10849" t="s">
        <v>1018</v>
      </c>
      <c r="F10849" s="1">
        <v>42905.460092592592</v>
      </c>
      <c r="G10849">
        <v>1</v>
      </c>
      <c r="H10849">
        <v>684.45</v>
      </c>
      <c r="I10849">
        <v>684.45</v>
      </c>
      <c r="J10849">
        <v>18</v>
      </c>
      <c r="K10849" t="s">
        <v>1830</v>
      </c>
      <c r="L10849">
        <v>2017</v>
      </c>
      <c r="M10849">
        <v>6</v>
      </c>
    </row>
    <row r="10850" spans="1:13" x14ac:dyDescent="0.25">
      <c r="A10850">
        <v>191830</v>
      </c>
      <c r="B10850" t="s">
        <v>1019</v>
      </c>
      <c r="C10850" t="s">
        <v>14</v>
      </c>
      <c r="D10850" t="s">
        <v>15</v>
      </c>
      <c r="E10850" t="s">
        <v>1018</v>
      </c>
      <c r="F10850" s="1">
        <v>42961.414606481485</v>
      </c>
      <c r="G10850">
        <v>1</v>
      </c>
      <c r="H10850">
        <v>684.45</v>
      </c>
      <c r="I10850">
        <v>684.45</v>
      </c>
      <c r="J10850">
        <v>18</v>
      </c>
      <c r="K10850" t="s">
        <v>1830</v>
      </c>
      <c r="L10850">
        <v>2017</v>
      </c>
      <c r="M10850">
        <v>8</v>
      </c>
    </row>
    <row r="10851" spans="1:13" x14ac:dyDescent="0.25">
      <c r="A10851">
        <v>191830</v>
      </c>
      <c r="B10851" t="s">
        <v>1019</v>
      </c>
      <c r="C10851" t="s">
        <v>14</v>
      </c>
      <c r="D10851" t="s">
        <v>15</v>
      </c>
      <c r="E10851" t="s">
        <v>1018</v>
      </c>
      <c r="F10851" s="1">
        <v>42989.320034722223</v>
      </c>
      <c r="G10851">
        <v>1</v>
      </c>
      <c r="H10851">
        <v>684.45</v>
      </c>
      <c r="I10851">
        <v>684.45</v>
      </c>
      <c r="J10851">
        <v>18</v>
      </c>
      <c r="K10851" t="s">
        <v>1830</v>
      </c>
      <c r="L10851">
        <v>2017</v>
      </c>
      <c r="M10851">
        <v>9</v>
      </c>
    </row>
    <row r="10852" spans="1:13" x14ac:dyDescent="0.25">
      <c r="A10852">
        <v>191830</v>
      </c>
      <c r="B10852" t="s">
        <v>1019</v>
      </c>
      <c r="C10852" t="s">
        <v>14</v>
      </c>
      <c r="D10852" t="s">
        <v>15</v>
      </c>
      <c r="E10852" t="s">
        <v>1018</v>
      </c>
      <c r="F10852" s="1">
        <v>43045.407696759263</v>
      </c>
      <c r="G10852">
        <v>1</v>
      </c>
      <c r="H10852">
        <v>684.45</v>
      </c>
      <c r="I10852">
        <v>684.45</v>
      </c>
      <c r="J10852">
        <v>18</v>
      </c>
      <c r="K10852" t="s">
        <v>1830</v>
      </c>
      <c r="L10852">
        <v>2017</v>
      </c>
      <c r="M10852">
        <v>11</v>
      </c>
    </row>
    <row r="10853" spans="1:13" x14ac:dyDescent="0.25">
      <c r="A10853">
        <v>191830</v>
      </c>
      <c r="B10853" t="s">
        <v>1019</v>
      </c>
      <c r="C10853" t="s">
        <v>14</v>
      </c>
      <c r="D10853" t="s">
        <v>15</v>
      </c>
      <c r="E10853" t="s">
        <v>1018</v>
      </c>
      <c r="F10853" s="1">
        <v>43080.340601851851</v>
      </c>
      <c r="G10853">
        <v>1</v>
      </c>
      <c r="H10853">
        <v>684.45</v>
      </c>
      <c r="I10853">
        <v>684.45</v>
      </c>
      <c r="J10853">
        <v>18</v>
      </c>
      <c r="K10853" t="s">
        <v>1830</v>
      </c>
      <c r="L10853">
        <v>2017</v>
      </c>
      <c r="M10853">
        <v>12</v>
      </c>
    </row>
    <row r="10854" spans="1:13" x14ac:dyDescent="0.25">
      <c r="A10854">
        <v>191830</v>
      </c>
      <c r="B10854" t="s">
        <v>1019</v>
      </c>
      <c r="C10854" t="s">
        <v>14</v>
      </c>
      <c r="D10854" t="s">
        <v>15</v>
      </c>
      <c r="E10854" t="s">
        <v>1018</v>
      </c>
      <c r="F10854" s="1">
        <v>43171.329270833332</v>
      </c>
      <c r="G10854">
        <v>1</v>
      </c>
      <c r="H10854">
        <v>684.45</v>
      </c>
      <c r="I10854">
        <v>684.45</v>
      </c>
      <c r="J10854">
        <v>18</v>
      </c>
      <c r="K10854" t="s">
        <v>1830</v>
      </c>
      <c r="L10854">
        <v>2018</v>
      </c>
      <c r="M10854">
        <v>3</v>
      </c>
    </row>
    <row r="10855" spans="1:13" x14ac:dyDescent="0.25">
      <c r="A10855">
        <v>191830</v>
      </c>
      <c r="B10855" t="s">
        <v>1019</v>
      </c>
      <c r="C10855" t="s">
        <v>14</v>
      </c>
      <c r="D10855" t="s">
        <v>15</v>
      </c>
      <c r="E10855" t="s">
        <v>1018</v>
      </c>
      <c r="F10855" s="1">
        <v>43185.401180555556</v>
      </c>
      <c r="G10855">
        <v>1</v>
      </c>
      <c r="H10855">
        <v>684.45</v>
      </c>
      <c r="I10855">
        <v>684.45</v>
      </c>
      <c r="J10855">
        <v>18</v>
      </c>
      <c r="K10855" t="s">
        <v>1830</v>
      </c>
      <c r="L10855">
        <v>2018</v>
      </c>
      <c r="M10855">
        <v>3</v>
      </c>
    </row>
    <row r="10856" spans="1:13" x14ac:dyDescent="0.25">
      <c r="A10856">
        <v>191830</v>
      </c>
      <c r="B10856" t="s">
        <v>1019</v>
      </c>
      <c r="C10856" t="s">
        <v>14</v>
      </c>
      <c r="D10856" t="s">
        <v>15</v>
      </c>
      <c r="E10856" t="s">
        <v>1018</v>
      </c>
      <c r="F10856" s="1">
        <v>43318.31527777778</v>
      </c>
      <c r="G10856">
        <v>1</v>
      </c>
      <c r="H10856">
        <v>684.45</v>
      </c>
      <c r="I10856">
        <v>684.45</v>
      </c>
      <c r="J10856">
        <v>18</v>
      </c>
      <c r="K10856" t="s">
        <v>1830</v>
      </c>
      <c r="L10856">
        <v>2018</v>
      </c>
      <c r="M10856">
        <v>8</v>
      </c>
    </row>
    <row r="10857" spans="1:13" x14ac:dyDescent="0.25">
      <c r="A10857">
        <v>191830</v>
      </c>
      <c r="B10857" t="s">
        <v>1019</v>
      </c>
      <c r="C10857" t="s">
        <v>14</v>
      </c>
      <c r="D10857" t="s">
        <v>15</v>
      </c>
      <c r="E10857" t="s">
        <v>1018</v>
      </c>
      <c r="F10857" s="1">
        <v>43381.435439814813</v>
      </c>
      <c r="G10857">
        <v>1</v>
      </c>
      <c r="H10857">
        <v>684.45</v>
      </c>
      <c r="I10857">
        <v>684.45</v>
      </c>
      <c r="J10857">
        <v>18</v>
      </c>
      <c r="K10857" t="s">
        <v>1830</v>
      </c>
      <c r="L10857">
        <v>2018</v>
      </c>
      <c r="M10857">
        <v>10</v>
      </c>
    </row>
    <row r="10858" spans="1:13" x14ac:dyDescent="0.25">
      <c r="A10858">
        <v>191830</v>
      </c>
      <c r="B10858" t="s">
        <v>1019</v>
      </c>
      <c r="C10858" t="s">
        <v>14</v>
      </c>
      <c r="D10858" t="s">
        <v>15</v>
      </c>
      <c r="E10858" t="s">
        <v>1018</v>
      </c>
      <c r="F10858" s="1">
        <v>43437.430150462962</v>
      </c>
      <c r="G10858">
        <v>1</v>
      </c>
      <c r="H10858">
        <v>684.45</v>
      </c>
      <c r="I10858">
        <v>684.45</v>
      </c>
      <c r="J10858">
        <v>18</v>
      </c>
      <c r="K10858" t="s">
        <v>1830</v>
      </c>
      <c r="L10858">
        <v>2018</v>
      </c>
      <c r="M10858">
        <v>12</v>
      </c>
    </row>
    <row r="10859" spans="1:13" x14ac:dyDescent="0.25">
      <c r="A10859">
        <v>191830</v>
      </c>
      <c r="B10859" t="s">
        <v>1019</v>
      </c>
      <c r="C10859" t="s">
        <v>14</v>
      </c>
      <c r="D10859" t="s">
        <v>15</v>
      </c>
      <c r="E10859" t="s">
        <v>1018</v>
      </c>
      <c r="F10859" s="1">
        <v>43451.392013888886</v>
      </c>
      <c r="G10859">
        <v>1</v>
      </c>
      <c r="H10859">
        <v>684.45</v>
      </c>
      <c r="I10859">
        <v>684.45</v>
      </c>
      <c r="J10859">
        <v>18</v>
      </c>
      <c r="K10859" t="s">
        <v>1830</v>
      </c>
      <c r="L10859">
        <v>2018</v>
      </c>
      <c r="M10859">
        <v>12</v>
      </c>
    </row>
    <row r="10860" spans="1:13" x14ac:dyDescent="0.25">
      <c r="A10860">
        <v>191830</v>
      </c>
      <c r="B10860" t="s">
        <v>1019</v>
      </c>
      <c r="C10860" t="s">
        <v>14</v>
      </c>
      <c r="D10860" t="s">
        <v>15</v>
      </c>
      <c r="E10860" t="s">
        <v>1018</v>
      </c>
      <c r="F10860" s="1">
        <v>43640.397789351853</v>
      </c>
      <c r="G10860">
        <v>1</v>
      </c>
      <c r="H10860">
        <v>683.78</v>
      </c>
      <c r="I10860">
        <v>683.78</v>
      </c>
      <c r="J10860">
        <v>18</v>
      </c>
      <c r="K10860" t="s">
        <v>1830</v>
      </c>
      <c r="L10860">
        <v>2019</v>
      </c>
      <c r="M10860">
        <v>6</v>
      </c>
    </row>
    <row r="10861" spans="1:13" x14ac:dyDescent="0.25">
      <c r="A10861">
        <v>191830</v>
      </c>
      <c r="B10861" t="s">
        <v>1019</v>
      </c>
      <c r="C10861" t="s">
        <v>14</v>
      </c>
      <c r="D10861" t="s">
        <v>15</v>
      </c>
      <c r="E10861" t="s">
        <v>1018</v>
      </c>
      <c r="F10861" s="1">
        <v>43745.410856481481</v>
      </c>
      <c r="G10861">
        <v>1</v>
      </c>
      <c r="H10861">
        <v>683.58</v>
      </c>
      <c r="I10861">
        <v>683.58</v>
      </c>
      <c r="J10861">
        <v>18</v>
      </c>
      <c r="K10861" t="s">
        <v>1830</v>
      </c>
      <c r="L10861">
        <v>2019</v>
      </c>
      <c r="M10861">
        <v>10</v>
      </c>
    </row>
    <row r="10862" spans="1:13" x14ac:dyDescent="0.25">
      <c r="A10862">
        <v>191830</v>
      </c>
      <c r="B10862" t="s">
        <v>1019</v>
      </c>
      <c r="C10862" t="s">
        <v>14</v>
      </c>
      <c r="D10862" t="s">
        <v>15</v>
      </c>
      <c r="E10862" t="s">
        <v>1018</v>
      </c>
      <c r="F10862" s="1">
        <v>43780.375081018516</v>
      </c>
      <c r="G10862">
        <v>1</v>
      </c>
      <c r="H10862">
        <v>690.49</v>
      </c>
      <c r="I10862">
        <v>690.49</v>
      </c>
      <c r="J10862">
        <v>18</v>
      </c>
      <c r="K10862" t="s">
        <v>1830</v>
      </c>
      <c r="L10862">
        <v>2019</v>
      </c>
      <c r="M10862">
        <v>11</v>
      </c>
    </row>
    <row r="10863" spans="1:13" x14ac:dyDescent="0.25">
      <c r="A10863">
        <v>191830</v>
      </c>
      <c r="B10863" t="s">
        <v>1019</v>
      </c>
      <c r="C10863" t="s">
        <v>14</v>
      </c>
      <c r="D10863" t="s">
        <v>15</v>
      </c>
      <c r="E10863" t="s">
        <v>1018</v>
      </c>
      <c r="F10863" s="1">
        <v>43815.416250000002</v>
      </c>
      <c r="G10863">
        <v>1</v>
      </c>
      <c r="H10863">
        <v>683.78</v>
      </c>
      <c r="I10863">
        <v>683.78</v>
      </c>
      <c r="J10863">
        <v>18</v>
      </c>
      <c r="K10863" t="s">
        <v>1830</v>
      </c>
      <c r="L10863">
        <v>2019</v>
      </c>
      <c r="M10863">
        <v>12</v>
      </c>
    </row>
    <row r="10864" spans="1:13" x14ac:dyDescent="0.25">
      <c r="A10864">
        <v>102587</v>
      </c>
      <c r="B10864" t="s">
        <v>344</v>
      </c>
      <c r="C10864" t="s">
        <v>14</v>
      </c>
      <c r="D10864" t="s">
        <v>27</v>
      </c>
      <c r="E10864" t="s">
        <v>86</v>
      </c>
      <c r="F10864" s="1">
        <v>42832.401631944442</v>
      </c>
      <c r="G10864">
        <v>1</v>
      </c>
      <c r="H10864">
        <v>151.04</v>
      </c>
      <c r="I10864">
        <v>151.04</v>
      </c>
      <c r="J10864">
        <v>18</v>
      </c>
      <c r="K10864" t="s">
        <v>1830</v>
      </c>
      <c r="L10864">
        <v>2017</v>
      </c>
      <c r="M10864">
        <v>4</v>
      </c>
    </row>
    <row r="10865" spans="1:13" x14ac:dyDescent="0.25">
      <c r="A10865">
        <v>207769</v>
      </c>
      <c r="B10865" t="s">
        <v>1838</v>
      </c>
      <c r="C10865" t="s">
        <v>14</v>
      </c>
      <c r="D10865" t="s">
        <v>15</v>
      </c>
      <c r="E10865" t="s">
        <v>86</v>
      </c>
      <c r="F10865" s="1">
        <v>43710.364537037036</v>
      </c>
      <c r="G10865">
        <v>1</v>
      </c>
      <c r="H10865">
        <v>152.26</v>
      </c>
      <c r="I10865">
        <v>152.26</v>
      </c>
      <c r="J10865">
        <v>18</v>
      </c>
      <c r="K10865" t="s">
        <v>1830</v>
      </c>
      <c r="L10865">
        <v>2019</v>
      </c>
      <c r="M10865">
        <v>9</v>
      </c>
    </row>
    <row r="10866" spans="1:13" x14ac:dyDescent="0.25">
      <c r="A10866">
        <v>112061</v>
      </c>
      <c r="B10866" t="s">
        <v>1041</v>
      </c>
      <c r="C10866" t="s">
        <v>14</v>
      </c>
      <c r="D10866" t="s">
        <v>15</v>
      </c>
      <c r="E10866" t="s">
        <v>1038</v>
      </c>
      <c r="F10866" s="1">
        <v>42807.422071759262</v>
      </c>
      <c r="G10866">
        <v>1</v>
      </c>
      <c r="H10866">
        <v>213.07</v>
      </c>
      <c r="I10866">
        <v>213.07</v>
      </c>
      <c r="J10866">
        <v>18</v>
      </c>
      <c r="K10866" t="s">
        <v>1830</v>
      </c>
      <c r="L10866">
        <v>2017</v>
      </c>
      <c r="M10866">
        <v>3</v>
      </c>
    </row>
    <row r="10867" spans="1:13" x14ac:dyDescent="0.25">
      <c r="A10867">
        <v>109139</v>
      </c>
      <c r="B10867" t="s">
        <v>1044</v>
      </c>
      <c r="C10867" t="s">
        <v>14</v>
      </c>
      <c r="D10867" t="s">
        <v>15</v>
      </c>
      <c r="E10867" t="s">
        <v>1045</v>
      </c>
      <c r="F10867" s="1">
        <v>43038.40284722222</v>
      </c>
      <c r="G10867">
        <v>1</v>
      </c>
      <c r="H10867">
        <v>666.24</v>
      </c>
      <c r="I10867">
        <v>666.24</v>
      </c>
      <c r="J10867">
        <v>18</v>
      </c>
      <c r="K10867" t="s">
        <v>1830</v>
      </c>
      <c r="L10867">
        <v>2017</v>
      </c>
      <c r="M10867">
        <v>10</v>
      </c>
    </row>
    <row r="10868" spans="1:13" x14ac:dyDescent="0.25">
      <c r="A10868">
        <v>109139</v>
      </c>
      <c r="B10868" t="s">
        <v>1044</v>
      </c>
      <c r="C10868" t="s">
        <v>14</v>
      </c>
      <c r="D10868" t="s">
        <v>15</v>
      </c>
      <c r="E10868" t="s">
        <v>1045</v>
      </c>
      <c r="F10868" s="1">
        <v>43224.353796296295</v>
      </c>
      <c r="G10868">
        <v>1</v>
      </c>
      <c r="H10868">
        <v>625.24</v>
      </c>
      <c r="I10868">
        <v>625.24</v>
      </c>
      <c r="J10868">
        <v>18</v>
      </c>
      <c r="K10868" t="s">
        <v>1830</v>
      </c>
      <c r="L10868">
        <v>2018</v>
      </c>
      <c r="M10868">
        <v>5</v>
      </c>
    </row>
    <row r="10869" spans="1:13" x14ac:dyDescent="0.25">
      <c r="A10869">
        <v>109139</v>
      </c>
      <c r="B10869" t="s">
        <v>1044</v>
      </c>
      <c r="C10869" t="s">
        <v>14</v>
      </c>
      <c r="D10869" t="s">
        <v>15</v>
      </c>
      <c r="E10869" t="s">
        <v>1045</v>
      </c>
      <c r="F10869" s="1">
        <v>43815.416250000002</v>
      </c>
      <c r="G10869">
        <v>1</v>
      </c>
      <c r="H10869">
        <v>639.14</v>
      </c>
      <c r="I10869">
        <v>639.14</v>
      </c>
      <c r="J10869">
        <v>18</v>
      </c>
      <c r="K10869" t="s">
        <v>1830</v>
      </c>
      <c r="L10869">
        <v>2019</v>
      </c>
      <c r="M10869">
        <v>12</v>
      </c>
    </row>
    <row r="10870" spans="1:13" x14ac:dyDescent="0.25">
      <c r="A10870">
        <v>207893</v>
      </c>
      <c r="B10870" t="s">
        <v>378</v>
      </c>
      <c r="C10870" t="s">
        <v>14</v>
      </c>
      <c r="D10870" t="s">
        <v>27</v>
      </c>
      <c r="E10870" t="s">
        <v>77</v>
      </c>
      <c r="F10870" s="1">
        <v>43451.392013888886</v>
      </c>
      <c r="G10870">
        <v>1</v>
      </c>
      <c r="H10870">
        <v>82.15</v>
      </c>
      <c r="I10870">
        <v>82.15</v>
      </c>
      <c r="J10870">
        <v>18</v>
      </c>
      <c r="K10870" t="s">
        <v>1830</v>
      </c>
      <c r="L10870">
        <v>2018</v>
      </c>
      <c r="M10870">
        <v>12</v>
      </c>
    </row>
    <row r="10871" spans="1:13" x14ac:dyDescent="0.25">
      <c r="A10871">
        <v>207899</v>
      </c>
      <c r="B10871" t="s">
        <v>795</v>
      </c>
      <c r="C10871" t="s">
        <v>14</v>
      </c>
      <c r="D10871" t="s">
        <v>15</v>
      </c>
      <c r="E10871" t="s">
        <v>77</v>
      </c>
      <c r="F10871" s="1">
        <v>43682.39775462963</v>
      </c>
      <c r="G10871">
        <v>1</v>
      </c>
      <c r="H10871">
        <v>66.92</v>
      </c>
      <c r="I10871">
        <v>66.92</v>
      </c>
      <c r="J10871">
        <v>18</v>
      </c>
      <c r="K10871" t="s">
        <v>1830</v>
      </c>
      <c r="L10871">
        <v>2019</v>
      </c>
      <c r="M10871">
        <v>8</v>
      </c>
    </row>
    <row r="10872" spans="1:13" x14ac:dyDescent="0.25">
      <c r="A10872">
        <v>500981</v>
      </c>
      <c r="B10872" t="s">
        <v>1839</v>
      </c>
      <c r="C10872" t="s">
        <v>14</v>
      </c>
      <c r="D10872" t="s">
        <v>426</v>
      </c>
      <c r="F10872" s="1">
        <v>42739.311585648145</v>
      </c>
      <c r="G10872">
        <v>4</v>
      </c>
      <c r="H10872">
        <v>196.09</v>
      </c>
      <c r="I10872">
        <v>784.35</v>
      </c>
      <c r="J10872">
        <v>18</v>
      </c>
      <c r="K10872" t="s">
        <v>1830</v>
      </c>
      <c r="L10872">
        <v>2017</v>
      </c>
      <c r="M10872">
        <v>1</v>
      </c>
    </row>
    <row r="10873" spans="1:13" x14ac:dyDescent="0.25">
      <c r="A10873">
        <v>500981</v>
      </c>
      <c r="B10873" t="s">
        <v>1839</v>
      </c>
      <c r="C10873" t="s">
        <v>14</v>
      </c>
      <c r="D10873" t="s">
        <v>426</v>
      </c>
      <c r="F10873" s="1">
        <v>42746.309803240743</v>
      </c>
      <c r="G10873">
        <v>4</v>
      </c>
      <c r="H10873">
        <v>196.09</v>
      </c>
      <c r="I10873">
        <v>784.35</v>
      </c>
      <c r="J10873">
        <v>18</v>
      </c>
      <c r="K10873" t="s">
        <v>1830</v>
      </c>
      <c r="L10873">
        <v>2017</v>
      </c>
      <c r="M10873">
        <v>1</v>
      </c>
    </row>
    <row r="10874" spans="1:13" x14ac:dyDescent="0.25">
      <c r="A10874">
        <v>500981</v>
      </c>
      <c r="B10874" t="s">
        <v>1839</v>
      </c>
      <c r="C10874" t="s">
        <v>14</v>
      </c>
      <c r="D10874" t="s">
        <v>426</v>
      </c>
      <c r="F10874" s="1">
        <v>42752.295497685183</v>
      </c>
      <c r="G10874">
        <v>4</v>
      </c>
      <c r="H10874">
        <v>196.09</v>
      </c>
      <c r="I10874">
        <v>784.35</v>
      </c>
      <c r="J10874">
        <v>18</v>
      </c>
      <c r="K10874" t="s">
        <v>1830</v>
      </c>
      <c r="L10874">
        <v>2017</v>
      </c>
      <c r="M10874">
        <v>1</v>
      </c>
    </row>
    <row r="10875" spans="1:13" x14ac:dyDescent="0.25">
      <c r="A10875">
        <v>500981</v>
      </c>
      <c r="B10875" t="s">
        <v>1839</v>
      </c>
      <c r="C10875" t="s">
        <v>14</v>
      </c>
      <c r="D10875" t="s">
        <v>426</v>
      </c>
      <c r="F10875" s="1">
        <v>42760.5778125</v>
      </c>
      <c r="G10875">
        <v>4</v>
      </c>
      <c r="H10875">
        <v>196.09</v>
      </c>
      <c r="I10875">
        <v>784.35</v>
      </c>
      <c r="J10875">
        <v>18</v>
      </c>
      <c r="K10875" t="s">
        <v>1830</v>
      </c>
      <c r="L10875">
        <v>2017</v>
      </c>
      <c r="M10875">
        <v>1</v>
      </c>
    </row>
    <row r="10876" spans="1:13" x14ac:dyDescent="0.25">
      <c r="A10876">
        <v>500981</v>
      </c>
      <c r="B10876" t="s">
        <v>1839</v>
      </c>
      <c r="C10876" t="s">
        <v>14</v>
      </c>
      <c r="D10876" t="s">
        <v>426</v>
      </c>
      <c r="F10876" s="1">
        <v>42766.309178240743</v>
      </c>
      <c r="G10876">
        <v>4</v>
      </c>
      <c r="H10876">
        <v>196.09</v>
      </c>
      <c r="I10876">
        <v>784.35</v>
      </c>
      <c r="J10876">
        <v>18</v>
      </c>
      <c r="K10876" t="s">
        <v>1830</v>
      </c>
      <c r="L10876">
        <v>2017</v>
      </c>
      <c r="M10876">
        <v>1</v>
      </c>
    </row>
    <row r="10877" spans="1:13" x14ac:dyDescent="0.25">
      <c r="A10877">
        <v>500981</v>
      </c>
      <c r="B10877" t="s">
        <v>1839</v>
      </c>
      <c r="C10877" t="s">
        <v>14</v>
      </c>
      <c r="D10877" t="s">
        <v>426</v>
      </c>
      <c r="F10877" s="1">
        <v>42772.558125000003</v>
      </c>
      <c r="G10877">
        <v>4</v>
      </c>
      <c r="H10877">
        <v>194.82</v>
      </c>
      <c r="I10877">
        <v>779.27</v>
      </c>
      <c r="J10877">
        <v>18</v>
      </c>
      <c r="K10877" t="s">
        <v>1830</v>
      </c>
      <c r="L10877">
        <v>2017</v>
      </c>
      <c r="M10877">
        <v>2</v>
      </c>
    </row>
    <row r="10878" spans="1:13" x14ac:dyDescent="0.25">
      <c r="A10878">
        <v>500981</v>
      </c>
      <c r="B10878" t="s">
        <v>1839</v>
      </c>
      <c r="C10878" t="s">
        <v>14</v>
      </c>
      <c r="D10878" t="s">
        <v>426</v>
      </c>
      <c r="F10878" s="1">
        <v>42779.354479166665</v>
      </c>
      <c r="G10878">
        <v>4</v>
      </c>
      <c r="H10878">
        <v>194.82</v>
      </c>
      <c r="I10878">
        <v>779.27</v>
      </c>
      <c r="J10878">
        <v>18</v>
      </c>
      <c r="K10878" t="s">
        <v>1830</v>
      </c>
      <c r="L10878">
        <v>2017</v>
      </c>
      <c r="M10878">
        <v>2</v>
      </c>
    </row>
    <row r="10879" spans="1:13" x14ac:dyDescent="0.25">
      <c r="A10879">
        <v>500981</v>
      </c>
      <c r="B10879" t="s">
        <v>1839</v>
      </c>
      <c r="C10879" t="s">
        <v>14</v>
      </c>
      <c r="D10879" t="s">
        <v>426</v>
      </c>
      <c r="F10879" s="1">
        <v>42783.431331018517</v>
      </c>
      <c r="G10879">
        <v>4</v>
      </c>
      <c r="H10879">
        <v>195.13</v>
      </c>
      <c r="I10879">
        <v>780.54</v>
      </c>
      <c r="J10879">
        <v>18</v>
      </c>
      <c r="K10879" t="s">
        <v>1830</v>
      </c>
      <c r="L10879">
        <v>2017</v>
      </c>
      <c r="M10879">
        <v>2</v>
      </c>
    </row>
    <row r="10880" spans="1:13" x14ac:dyDescent="0.25">
      <c r="A10880">
        <v>500981</v>
      </c>
      <c r="B10880" t="s">
        <v>1839</v>
      </c>
      <c r="C10880" t="s">
        <v>14</v>
      </c>
      <c r="D10880" t="s">
        <v>426</v>
      </c>
      <c r="F10880" s="1">
        <v>42790.35229166667</v>
      </c>
      <c r="G10880">
        <v>4</v>
      </c>
      <c r="H10880">
        <v>196.09</v>
      </c>
      <c r="I10880">
        <v>784.35</v>
      </c>
      <c r="J10880">
        <v>18</v>
      </c>
      <c r="K10880" t="s">
        <v>1830</v>
      </c>
      <c r="L10880">
        <v>2017</v>
      </c>
      <c r="M10880">
        <v>2</v>
      </c>
    </row>
    <row r="10881" spans="1:13" x14ac:dyDescent="0.25">
      <c r="A10881">
        <v>500981</v>
      </c>
      <c r="B10881" t="s">
        <v>1839</v>
      </c>
      <c r="C10881" t="s">
        <v>14</v>
      </c>
      <c r="D10881" t="s">
        <v>426</v>
      </c>
      <c r="F10881" s="1">
        <v>42797.441527777781</v>
      </c>
      <c r="G10881">
        <v>4</v>
      </c>
      <c r="H10881">
        <v>198.28</v>
      </c>
      <c r="I10881">
        <v>793.1</v>
      </c>
      <c r="J10881">
        <v>18</v>
      </c>
      <c r="K10881" t="s">
        <v>1830</v>
      </c>
      <c r="L10881">
        <v>2017</v>
      </c>
      <c r="M10881">
        <v>3</v>
      </c>
    </row>
    <row r="10882" spans="1:13" x14ac:dyDescent="0.25">
      <c r="A10882">
        <v>500981</v>
      </c>
      <c r="B10882" t="s">
        <v>1839</v>
      </c>
      <c r="C10882" t="s">
        <v>14</v>
      </c>
      <c r="D10882" t="s">
        <v>426</v>
      </c>
      <c r="F10882" s="1">
        <v>42802.601585648146</v>
      </c>
      <c r="G10882">
        <v>4</v>
      </c>
      <c r="H10882">
        <v>147.87</v>
      </c>
      <c r="I10882">
        <v>591.49</v>
      </c>
      <c r="J10882">
        <v>18</v>
      </c>
      <c r="K10882" t="s">
        <v>1830</v>
      </c>
      <c r="L10882">
        <v>2017</v>
      </c>
      <c r="M10882">
        <v>3</v>
      </c>
    </row>
    <row r="10883" spans="1:13" x14ac:dyDescent="0.25">
      <c r="A10883">
        <v>500981</v>
      </c>
      <c r="B10883" t="s">
        <v>1839</v>
      </c>
      <c r="C10883" t="s">
        <v>14</v>
      </c>
      <c r="D10883" t="s">
        <v>426</v>
      </c>
      <c r="F10883" s="1">
        <v>42809.360810185186</v>
      </c>
      <c r="G10883">
        <v>4</v>
      </c>
      <c r="H10883">
        <v>144.01</v>
      </c>
      <c r="I10883">
        <v>576.05999999999995</v>
      </c>
      <c r="J10883">
        <v>18</v>
      </c>
      <c r="K10883" t="s">
        <v>1830</v>
      </c>
      <c r="L10883">
        <v>2017</v>
      </c>
      <c r="M10883">
        <v>3</v>
      </c>
    </row>
    <row r="10884" spans="1:13" x14ac:dyDescent="0.25">
      <c r="A10884">
        <v>500981</v>
      </c>
      <c r="B10884" t="s">
        <v>1839</v>
      </c>
      <c r="C10884" t="s">
        <v>14</v>
      </c>
      <c r="D10884" t="s">
        <v>426</v>
      </c>
      <c r="F10884" s="1">
        <v>42816.357719907406</v>
      </c>
      <c r="G10884">
        <v>4</v>
      </c>
      <c r="H10884">
        <v>196.09</v>
      </c>
      <c r="I10884">
        <v>784.35</v>
      </c>
      <c r="J10884">
        <v>18</v>
      </c>
      <c r="K10884" t="s">
        <v>1830</v>
      </c>
      <c r="L10884">
        <v>2017</v>
      </c>
      <c r="M10884">
        <v>3</v>
      </c>
    </row>
    <row r="10885" spans="1:13" x14ac:dyDescent="0.25">
      <c r="A10885">
        <v>500981</v>
      </c>
      <c r="B10885" t="s">
        <v>1839</v>
      </c>
      <c r="C10885" t="s">
        <v>14</v>
      </c>
      <c r="D10885" t="s">
        <v>426</v>
      </c>
      <c r="F10885" s="1">
        <v>42822.346365740741</v>
      </c>
      <c r="G10885">
        <v>4</v>
      </c>
      <c r="H10885">
        <v>196.09</v>
      </c>
      <c r="I10885">
        <v>784.35</v>
      </c>
      <c r="J10885">
        <v>18</v>
      </c>
      <c r="K10885" t="s">
        <v>1830</v>
      </c>
      <c r="L10885">
        <v>2017</v>
      </c>
      <c r="M10885">
        <v>3</v>
      </c>
    </row>
    <row r="10886" spans="1:13" x14ac:dyDescent="0.25">
      <c r="A10886">
        <v>500981</v>
      </c>
      <c r="B10886" t="s">
        <v>1839</v>
      </c>
      <c r="C10886" t="s">
        <v>14</v>
      </c>
      <c r="D10886" t="s">
        <v>426</v>
      </c>
      <c r="F10886" s="1">
        <v>42829.350266203706</v>
      </c>
      <c r="G10886">
        <v>4</v>
      </c>
      <c r="H10886">
        <v>196.09</v>
      </c>
      <c r="I10886">
        <v>784.35</v>
      </c>
      <c r="J10886">
        <v>18</v>
      </c>
      <c r="K10886" t="s">
        <v>1830</v>
      </c>
      <c r="L10886">
        <v>2017</v>
      </c>
      <c r="M10886">
        <v>4</v>
      </c>
    </row>
    <row r="10887" spans="1:13" x14ac:dyDescent="0.25">
      <c r="A10887">
        <v>500981</v>
      </c>
      <c r="B10887" t="s">
        <v>1839</v>
      </c>
      <c r="C10887" t="s">
        <v>14</v>
      </c>
      <c r="D10887" t="s">
        <v>426</v>
      </c>
      <c r="F10887" s="1">
        <v>42835.348773148151</v>
      </c>
      <c r="G10887">
        <v>6</v>
      </c>
      <c r="H10887">
        <v>196.09</v>
      </c>
      <c r="I10887">
        <v>1176.52</v>
      </c>
      <c r="J10887">
        <v>18</v>
      </c>
      <c r="K10887" t="s">
        <v>1830</v>
      </c>
      <c r="L10887">
        <v>2017</v>
      </c>
      <c r="M10887">
        <v>4</v>
      </c>
    </row>
    <row r="10888" spans="1:13" x14ac:dyDescent="0.25">
      <c r="A10888">
        <v>500981</v>
      </c>
      <c r="B10888" t="s">
        <v>1839</v>
      </c>
      <c r="C10888" t="s">
        <v>14</v>
      </c>
      <c r="D10888" t="s">
        <v>426</v>
      </c>
      <c r="F10888" s="1">
        <v>42844.360324074078</v>
      </c>
      <c r="G10888">
        <v>4</v>
      </c>
      <c r="H10888">
        <v>196.09</v>
      </c>
      <c r="I10888">
        <v>784.35</v>
      </c>
      <c r="J10888">
        <v>18</v>
      </c>
      <c r="K10888" t="s">
        <v>1830</v>
      </c>
      <c r="L10888">
        <v>2017</v>
      </c>
      <c r="M10888">
        <v>4</v>
      </c>
    </row>
    <row r="10889" spans="1:13" x14ac:dyDescent="0.25">
      <c r="A10889">
        <v>500981</v>
      </c>
      <c r="B10889" t="s">
        <v>1839</v>
      </c>
      <c r="C10889" t="s">
        <v>14</v>
      </c>
      <c r="D10889" t="s">
        <v>426</v>
      </c>
      <c r="F10889" s="1">
        <v>42849.34988425926</v>
      </c>
      <c r="G10889">
        <v>6</v>
      </c>
      <c r="H10889">
        <v>196.09</v>
      </c>
      <c r="I10889">
        <v>1176.52</v>
      </c>
      <c r="J10889">
        <v>18</v>
      </c>
      <c r="K10889" t="s">
        <v>1830</v>
      </c>
      <c r="L10889">
        <v>2017</v>
      </c>
      <c r="M10889">
        <v>4</v>
      </c>
    </row>
    <row r="10890" spans="1:13" x14ac:dyDescent="0.25">
      <c r="A10890">
        <v>500981</v>
      </c>
      <c r="B10890" t="s">
        <v>1839</v>
      </c>
      <c r="C10890" t="s">
        <v>14</v>
      </c>
      <c r="D10890" t="s">
        <v>426</v>
      </c>
      <c r="F10890" s="1">
        <v>42858.385810185187</v>
      </c>
      <c r="G10890">
        <v>6</v>
      </c>
      <c r="H10890">
        <v>196.09</v>
      </c>
      <c r="I10890">
        <v>1176.52</v>
      </c>
      <c r="J10890">
        <v>18</v>
      </c>
      <c r="K10890" t="s">
        <v>1830</v>
      </c>
      <c r="L10890">
        <v>2017</v>
      </c>
      <c r="M10890">
        <v>5</v>
      </c>
    </row>
    <row r="10891" spans="1:13" x14ac:dyDescent="0.25">
      <c r="A10891">
        <v>500981</v>
      </c>
      <c r="B10891" t="s">
        <v>1839</v>
      </c>
      <c r="C10891" t="s">
        <v>14</v>
      </c>
      <c r="D10891" t="s">
        <v>426</v>
      </c>
      <c r="F10891" s="1">
        <v>42866.350810185184</v>
      </c>
      <c r="G10891">
        <v>6</v>
      </c>
      <c r="H10891">
        <v>195.03</v>
      </c>
      <c r="I10891">
        <v>1170.1600000000001</v>
      </c>
      <c r="J10891">
        <v>18</v>
      </c>
      <c r="K10891" t="s">
        <v>1830</v>
      </c>
      <c r="L10891">
        <v>2017</v>
      </c>
      <c r="M10891">
        <v>5</v>
      </c>
    </row>
    <row r="10892" spans="1:13" x14ac:dyDescent="0.25">
      <c r="A10892">
        <v>500981</v>
      </c>
      <c r="B10892" t="s">
        <v>1839</v>
      </c>
      <c r="C10892" t="s">
        <v>14</v>
      </c>
      <c r="D10892" t="s">
        <v>426</v>
      </c>
      <c r="F10892" s="1">
        <v>42877.372129629628</v>
      </c>
      <c r="G10892">
        <v>4</v>
      </c>
      <c r="H10892">
        <v>194.82</v>
      </c>
      <c r="I10892">
        <v>779.27</v>
      </c>
      <c r="J10892">
        <v>18</v>
      </c>
      <c r="K10892" t="s">
        <v>1830</v>
      </c>
      <c r="L10892">
        <v>2017</v>
      </c>
      <c r="M10892">
        <v>5</v>
      </c>
    </row>
    <row r="10893" spans="1:13" x14ac:dyDescent="0.25">
      <c r="A10893">
        <v>500981</v>
      </c>
      <c r="B10893" t="s">
        <v>1839</v>
      </c>
      <c r="C10893" t="s">
        <v>14</v>
      </c>
      <c r="D10893" t="s">
        <v>426</v>
      </c>
      <c r="F10893" s="1">
        <v>42884.338773148149</v>
      </c>
      <c r="G10893">
        <v>4</v>
      </c>
      <c r="H10893">
        <v>194.82</v>
      </c>
      <c r="I10893">
        <v>779.27</v>
      </c>
      <c r="J10893">
        <v>18</v>
      </c>
      <c r="K10893" t="s">
        <v>1830</v>
      </c>
      <c r="L10893">
        <v>2017</v>
      </c>
      <c r="M10893">
        <v>5</v>
      </c>
    </row>
    <row r="10894" spans="1:13" x14ac:dyDescent="0.25">
      <c r="A10894">
        <v>500981</v>
      </c>
      <c r="B10894" t="s">
        <v>1839</v>
      </c>
      <c r="C10894" t="s">
        <v>14</v>
      </c>
      <c r="D10894" t="s">
        <v>426</v>
      </c>
      <c r="F10894" s="1">
        <v>42888.338645833333</v>
      </c>
      <c r="G10894">
        <v>6</v>
      </c>
      <c r="H10894">
        <v>194.82</v>
      </c>
      <c r="I10894">
        <v>1168.8900000000001</v>
      </c>
      <c r="J10894">
        <v>18</v>
      </c>
      <c r="K10894" t="s">
        <v>1830</v>
      </c>
      <c r="L10894">
        <v>2017</v>
      </c>
      <c r="M10894">
        <v>6</v>
      </c>
    </row>
    <row r="10895" spans="1:13" x14ac:dyDescent="0.25">
      <c r="A10895">
        <v>500981</v>
      </c>
      <c r="B10895" t="s">
        <v>1839</v>
      </c>
      <c r="C10895" t="s">
        <v>14</v>
      </c>
      <c r="D10895" t="s">
        <v>426</v>
      </c>
      <c r="F10895" s="1">
        <v>42898.343946759262</v>
      </c>
      <c r="G10895">
        <v>4</v>
      </c>
      <c r="H10895">
        <v>194.82</v>
      </c>
      <c r="I10895">
        <v>779.27</v>
      </c>
      <c r="J10895">
        <v>18</v>
      </c>
      <c r="K10895" t="s">
        <v>1830</v>
      </c>
      <c r="L10895">
        <v>2017</v>
      </c>
      <c r="M10895">
        <v>6</v>
      </c>
    </row>
    <row r="10896" spans="1:13" x14ac:dyDescent="0.25">
      <c r="A10896">
        <v>500981</v>
      </c>
      <c r="B10896" t="s">
        <v>1839</v>
      </c>
      <c r="C10896" t="s">
        <v>14</v>
      </c>
      <c r="D10896" t="s">
        <v>426</v>
      </c>
      <c r="F10896" s="1">
        <v>42902.492847222224</v>
      </c>
      <c r="G10896">
        <v>6</v>
      </c>
      <c r="H10896">
        <v>194.82</v>
      </c>
      <c r="I10896">
        <v>1168.8900000000001</v>
      </c>
      <c r="J10896">
        <v>18</v>
      </c>
      <c r="K10896" t="s">
        <v>1830</v>
      </c>
      <c r="L10896">
        <v>2017</v>
      </c>
      <c r="M10896">
        <v>6</v>
      </c>
    </row>
    <row r="10897" spans="1:13" x14ac:dyDescent="0.25">
      <c r="A10897">
        <v>500981</v>
      </c>
      <c r="B10897" t="s">
        <v>1839</v>
      </c>
      <c r="C10897" t="s">
        <v>14</v>
      </c>
      <c r="D10897" t="s">
        <v>426</v>
      </c>
      <c r="F10897" s="1">
        <v>42913.342303240737</v>
      </c>
      <c r="G10897">
        <v>4</v>
      </c>
      <c r="H10897">
        <v>194.82</v>
      </c>
      <c r="I10897">
        <v>779.27</v>
      </c>
      <c r="J10897">
        <v>18</v>
      </c>
      <c r="K10897" t="s">
        <v>1830</v>
      </c>
      <c r="L10897">
        <v>2017</v>
      </c>
      <c r="M10897">
        <v>6</v>
      </c>
    </row>
    <row r="10898" spans="1:13" x14ac:dyDescent="0.25">
      <c r="A10898">
        <v>500981</v>
      </c>
      <c r="B10898" t="s">
        <v>1839</v>
      </c>
      <c r="C10898" t="s">
        <v>14</v>
      </c>
      <c r="D10898" t="s">
        <v>426</v>
      </c>
      <c r="F10898" s="1">
        <v>42919.365289351852</v>
      </c>
      <c r="G10898">
        <v>6</v>
      </c>
      <c r="H10898">
        <v>196.09</v>
      </c>
      <c r="I10898">
        <v>1176.52</v>
      </c>
      <c r="J10898">
        <v>18</v>
      </c>
      <c r="K10898" t="s">
        <v>1830</v>
      </c>
      <c r="L10898">
        <v>2017</v>
      </c>
      <c r="M10898">
        <v>7</v>
      </c>
    </row>
    <row r="10899" spans="1:13" x14ac:dyDescent="0.25">
      <c r="A10899">
        <v>500981</v>
      </c>
      <c r="B10899" t="s">
        <v>1839</v>
      </c>
      <c r="C10899" t="s">
        <v>14</v>
      </c>
      <c r="D10899" t="s">
        <v>426</v>
      </c>
      <c r="F10899" s="1">
        <v>42928.346064814818</v>
      </c>
      <c r="G10899">
        <v>4</v>
      </c>
      <c r="H10899">
        <v>196.09</v>
      </c>
      <c r="I10899">
        <v>784.35</v>
      </c>
      <c r="J10899">
        <v>18</v>
      </c>
      <c r="K10899" t="s">
        <v>1830</v>
      </c>
      <c r="L10899">
        <v>2017</v>
      </c>
      <c r="M10899">
        <v>7</v>
      </c>
    </row>
    <row r="10900" spans="1:13" x14ac:dyDescent="0.25">
      <c r="A10900">
        <v>500981</v>
      </c>
      <c r="B10900" t="s">
        <v>1839</v>
      </c>
      <c r="C10900" t="s">
        <v>14</v>
      </c>
      <c r="D10900" t="s">
        <v>426</v>
      </c>
      <c r="F10900" s="1">
        <v>42934.379965277774</v>
      </c>
      <c r="G10900">
        <v>6</v>
      </c>
      <c r="H10900">
        <v>196.09</v>
      </c>
      <c r="I10900">
        <v>1176.52</v>
      </c>
      <c r="J10900">
        <v>18</v>
      </c>
      <c r="K10900" t="s">
        <v>1830</v>
      </c>
      <c r="L10900">
        <v>2017</v>
      </c>
      <c r="M10900">
        <v>7</v>
      </c>
    </row>
    <row r="10901" spans="1:13" x14ac:dyDescent="0.25">
      <c r="A10901">
        <v>500981</v>
      </c>
      <c r="B10901" t="s">
        <v>1839</v>
      </c>
      <c r="C10901" t="s">
        <v>14</v>
      </c>
      <c r="D10901" t="s">
        <v>426</v>
      </c>
      <c r="F10901" s="1">
        <v>42943.631643518522</v>
      </c>
      <c r="G10901">
        <v>4</v>
      </c>
      <c r="H10901">
        <v>196.09</v>
      </c>
      <c r="I10901">
        <v>784.35</v>
      </c>
      <c r="J10901">
        <v>18</v>
      </c>
      <c r="K10901" t="s">
        <v>1830</v>
      </c>
      <c r="L10901">
        <v>2017</v>
      </c>
      <c r="M10901">
        <v>7</v>
      </c>
    </row>
    <row r="10902" spans="1:13" x14ac:dyDescent="0.25">
      <c r="A10902">
        <v>500981</v>
      </c>
      <c r="B10902" t="s">
        <v>1839</v>
      </c>
      <c r="C10902" t="s">
        <v>14</v>
      </c>
      <c r="D10902" t="s">
        <v>426</v>
      </c>
      <c r="F10902" s="1">
        <v>42951.321956018517</v>
      </c>
      <c r="G10902">
        <v>4</v>
      </c>
      <c r="H10902">
        <v>196.09</v>
      </c>
      <c r="I10902">
        <v>784.35</v>
      </c>
      <c r="J10902">
        <v>18</v>
      </c>
      <c r="K10902" t="s">
        <v>1830</v>
      </c>
      <c r="L10902">
        <v>2017</v>
      </c>
      <c r="M10902">
        <v>8</v>
      </c>
    </row>
    <row r="10903" spans="1:13" x14ac:dyDescent="0.25">
      <c r="A10903">
        <v>500981</v>
      </c>
      <c r="B10903" t="s">
        <v>1839</v>
      </c>
      <c r="C10903" t="s">
        <v>14</v>
      </c>
      <c r="D10903" t="s">
        <v>426</v>
      </c>
      <c r="F10903" s="1">
        <v>42957.348576388889</v>
      </c>
      <c r="G10903">
        <v>4</v>
      </c>
      <c r="H10903">
        <v>196.09</v>
      </c>
      <c r="I10903">
        <v>784.35</v>
      </c>
      <c r="J10903">
        <v>18</v>
      </c>
      <c r="K10903" t="s">
        <v>1830</v>
      </c>
      <c r="L10903">
        <v>2017</v>
      </c>
      <c r="M10903">
        <v>8</v>
      </c>
    </row>
    <row r="10904" spans="1:13" x14ac:dyDescent="0.25">
      <c r="A10904">
        <v>500981</v>
      </c>
      <c r="B10904" t="s">
        <v>1839</v>
      </c>
      <c r="C10904" t="s">
        <v>14</v>
      </c>
      <c r="D10904" t="s">
        <v>426</v>
      </c>
      <c r="F10904" s="1">
        <v>42964.342476851853</v>
      </c>
      <c r="G10904">
        <v>4</v>
      </c>
      <c r="H10904">
        <v>196.09</v>
      </c>
      <c r="I10904">
        <v>784.35</v>
      </c>
      <c r="J10904">
        <v>18</v>
      </c>
      <c r="K10904" t="s">
        <v>1830</v>
      </c>
      <c r="L10904">
        <v>2017</v>
      </c>
      <c r="M10904">
        <v>8</v>
      </c>
    </row>
    <row r="10905" spans="1:13" x14ac:dyDescent="0.25">
      <c r="A10905">
        <v>500981</v>
      </c>
      <c r="B10905" t="s">
        <v>1839</v>
      </c>
      <c r="C10905" t="s">
        <v>14</v>
      </c>
      <c r="D10905" t="s">
        <v>426</v>
      </c>
      <c r="F10905" s="1">
        <v>42970.409189814818</v>
      </c>
      <c r="G10905">
        <v>4</v>
      </c>
      <c r="H10905">
        <v>193.36</v>
      </c>
      <c r="I10905">
        <v>773.46</v>
      </c>
      <c r="J10905">
        <v>18</v>
      </c>
      <c r="K10905" t="s">
        <v>1830</v>
      </c>
      <c r="L10905">
        <v>2017</v>
      </c>
      <c r="M10905">
        <v>8</v>
      </c>
    </row>
    <row r="10906" spans="1:13" x14ac:dyDescent="0.25">
      <c r="A10906">
        <v>500981</v>
      </c>
      <c r="B10906" t="s">
        <v>1839</v>
      </c>
      <c r="C10906" t="s">
        <v>14</v>
      </c>
      <c r="D10906" t="s">
        <v>426</v>
      </c>
      <c r="F10906" s="1">
        <v>42977.377569444441</v>
      </c>
      <c r="G10906">
        <v>4</v>
      </c>
      <c r="H10906">
        <v>196.09</v>
      </c>
      <c r="I10906">
        <v>784.35</v>
      </c>
      <c r="J10906">
        <v>18</v>
      </c>
      <c r="K10906" t="s">
        <v>1830</v>
      </c>
      <c r="L10906">
        <v>2017</v>
      </c>
      <c r="M10906">
        <v>8</v>
      </c>
    </row>
    <row r="10907" spans="1:13" x14ac:dyDescent="0.25">
      <c r="A10907">
        <v>500981</v>
      </c>
      <c r="B10907" t="s">
        <v>1839</v>
      </c>
      <c r="C10907" t="s">
        <v>14</v>
      </c>
      <c r="D10907" t="s">
        <v>426</v>
      </c>
      <c r="F10907" s="1">
        <v>42984.393912037034</v>
      </c>
      <c r="G10907">
        <v>4</v>
      </c>
      <c r="H10907">
        <v>196.09</v>
      </c>
      <c r="I10907">
        <v>784.35</v>
      </c>
      <c r="J10907">
        <v>18</v>
      </c>
      <c r="K10907" t="s">
        <v>1830</v>
      </c>
      <c r="L10907">
        <v>2017</v>
      </c>
      <c r="M10907">
        <v>9</v>
      </c>
    </row>
    <row r="10908" spans="1:13" x14ac:dyDescent="0.25">
      <c r="A10908">
        <v>500981</v>
      </c>
      <c r="B10908" t="s">
        <v>1839</v>
      </c>
      <c r="C10908" t="s">
        <v>14</v>
      </c>
      <c r="D10908" t="s">
        <v>426</v>
      </c>
      <c r="F10908" s="1">
        <v>42989.390289351853</v>
      </c>
      <c r="G10908">
        <v>4</v>
      </c>
      <c r="H10908">
        <v>196.09</v>
      </c>
      <c r="I10908">
        <v>784.35</v>
      </c>
      <c r="J10908">
        <v>18</v>
      </c>
      <c r="K10908" t="s">
        <v>1830</v>
      </c>
      <c r="L10908">
        <v>2017</v>
      </c>
      <c r="M10908">
        <v>9</v>
      </c>
    </row>
    <row r="10909" spans="1:13" x14ac:dyDescent="0.25">
      <c r="A10909">
        <v>500981</v>
      </c>
      <c r="B10909" t="s">
        <v>1839</v>
      </c>
      <c r="C10909" t="s">
        <v>14</v>
      </c>
      <c r="D10909" t="s">
        <v>426</v>
      </c>
      <c r="F10909" s="1">
        <v>42996.594398148147</v>
      </c>
      <c r="G10909">
        <v>4</v>
      </c>
      <c r="H10909">
        <v>196.09</v>
      </c>
      <c r="I10909">
        <v>784.35</v>
      </c>
      <c r="J10909">
        <v>18</v>
      </c>
      <c r="K10909" t="s">
        <v>1830</v>
      </c>
      <c r="L10909">
        <v>2017</v>
      </c>
      <c r="M10909">
        <v>9</v>
      </c>
    </row>
    <row r="10910" spans="1:13" x14ac:dyDescent="0.25">
      <c r="A10910">
        <v>500981</v>
      </c>
      <c r="B10910" t="s">
        <v>1839</v>
      </c>
      <c r="C10910" t="s">
        <v>14</v>
      </c>
      <c r="D10910" t="s">
        <v>426</v>
      </c>
      <c r="F10910" s="1">
        <v>43003.491238425922</v>
      </c>
      <c r="G10910">
        <v>4</v>
      </c>
      <c r="H10910">
        <v>196.09</v>
      </c>
      <c r="I10910">
        <v>784.35</v>
      </c>
      <c r="J10910">
        <v>18</v>
      </c>
      <c r="K10910" t="s">
        <v>1830</v>
      </c>
      <c r="L10910">
        <v>2017</v>
      </c>
      <c r="M10910">
        <v>9</v>
      </c>
    </row>
    <row r="10911" spans="1:13" x14ac:dyDescent="0.25">
      <c r="A10911">
        <v>500981</v>
      </c>
      <c r="B10911" t="s">
        <v>1839</v>
      </c>
      <c r="C10911" t="s">
        <v>14</v>
      </c>
      <c r="D10911" t="s">
        <v>426</v>
      </c>
      <c r="F10911" s="1">
        <v>43011.347210648149</v>
      </c>
      <c r="G10911">
        <v>4</v>
      </c>
      <c r="H10911">
        <v>196.09</v>
      </c>
      <c r="I10911">
        <v>784.35</v>
      </c>
      <c r="J10911">
        <v>18</v>
      </c>
      <c r="K10911" t="s">
        <v>1830</v>
      </c>
      <c r="L10911">
        <v>2017</v>
      </c>
      <c r="M10911">
        <v>10</v>
      </c>
    </row>
    <row r="10912" spans="1:13" x14ac:dyDescent="0.25">
      <c r="A10912">
        <v>500981</v>
      </c>
      <c r="B10912" t="s">
        <v>1839</v>
      </c>
      <c r="C10912" t="s">
        <v>14</v>
      </c>
      <c r="D10912" t="s">
        <v>426</v>
      </c>
      <c r="F10912" s="1">
        <v>43018.331550925926</v>
      </c>
      <c r="G10912">
        <v>4</v>
      </c>
      <c r="H10912">
        <v>196.09</v>
      </c>
      <c r="I10912">
        <v>784.35</v>
      </c>
      <c r="J10912">
        <v>18</v>
      </c>
      <c r="K10912" t="s">
        <v>1830</v>
      </c>
      <c r="L10912">
        <v>2017</v>
      </c>
      <c r="M10912">
        <v>10</v>
      </c>
    </row>
    <row r="10913" spans="1:13" x14ac:dyDescent="0.25">
      <c r="A10913">
        <v>500981</v>
      </c>
      <c r="B10913" t="s">
        <v>1839</v>
      </c>
      <c r="C10913" t="s">
        <v>14</v>
      </c>
      <c r="D10913" t="s">
        <v>426</v>
      </c>
      <c r="F10913" s="1">
        <v>43024.603425925925</v>
      </c>
      <c r="G10913">
        <v>4</v>
      </c>
      <c r="H10913">
        <v>190.4</v>
      </c>
      <c r="I10913">
        <v>761.6</v>
      </c>
      <c r="J10913">
        <v>18</v>
      </c>
      <c r="K10913" t="s">
        <v>1830</v>
      </c>
      <c r="L10913">
        <v>2017</v>
      </c>
      <c r="M10913">
        <v>10</v>
      </c>
    </row>
    <row r="10914" spans="1:13" x14ac:dyDescent="0.25">
      <c r="A10914">
        <v>500981</v>
      </c>
      <c r="B10914" t="s">
        <v>1839</v>
      </c>
      <c r="C10914" t="s">
        <v>14</v>
      </c>
      <c r="D10914" t="s">
        <v>426</v>
      </c>
      <c r="F10914" s="1">
        <v>43032.333993055552</v>
      </c>
      <c r="G10914">
        <v>4</v>
      </c>
      <c r="H10914">
        <v>194.82</v>
      </c>
      <c r="I10914">
        <v>779.27</v>
      </c>
      <c r="J10914">
        <v>18</v>
      </c>
      <c r="K10914" t="s">
        <v>1830</v>
      </c>
      <c r="L10914">
        <v>2017</v>
      </c>
      <c r="M10914">
        <v>10</v>
      </c>
    </row>
    <row r="10915" spans="1:13" x14ac:dyDescent="0.25">
      <c r="A10915">
        <v>500981</v>
      </c>
      <c r="B10915" t="s">
        <v>1839</v>
      </c>
      <c r="C10915" t="s">
        <v>14</v>
      </c>
      <c r="D10915" t="s">
        <v>426</v>
      </c>
      <c r="F10915" s="1">
        <v>43039.336631944447</v>
      </c>
      <c r="G10915">
        <v>4</v>
      </c>
      <c r="H10915">
        <v>194.82</v>
      </c>
      <c r="I10915">
        <v>779.27</v>
      </c>
      <c r="J10915">
        <v>18</v>
      </c>
      <c r="K10915" t="s">
        <v>1830</v>
      </c>
      <c r="L10915">
        <v>2017</v>
      </c>
      <c r="M10915">
        <v>10</v>
      </c>
    </row>
    <row r="10916" spans="1:13" x14ac:dyDescent="0.25">
      <c r="A10916">
        <v>500981</v>
      </c>
      <c r="B10916" t="s">
        <v>1839</v>
      </c>
      <c r="C10916" t="s">
        <v>14</v>
      </c>
      <c r="D10916" t="s">
        <v>426</v>
      </c>
      <c r="F10916" s="1">
        <v>43046.339583333334</v>
      </c>
      <c r="G10916">
        <v>4</v>
      </c>
      <c r="H10916">
        <v>194.82</v>
      </c>
      <c r="I10916">
        <v>779.27</v>
      </c>
      <c r="J10916">
        <v>18</v>
      </c>
      <c r="K10916" t="s">
        <v>1830</v>
      </c>
      <c r="L10916">
        <v>2017</v>
      </c>
      <c r="M10916">
        <v>11</v>
      </c>
    </row>
    <row r="10917" spans="1:13" x14ac:dyDescent="0.25">
      <c r="A10917">
        <v>500981</v>
      </c>
      <c r="B10917" t="s">
        <v>1839</v>
      </c>
      <c r="C10917" t="s">
        <v>14</v>
      </c>
      <c r="D10917" t="s">
        <v>426</v>
      </c>
      <c r="F10917" s="1">
        <v>43053.335810185185</v>
      </c>
      <c r="G10917">
        <v>4</v>
      </c>
      <c r="H10917">
        <v>194.82</v>
      </c>
      <c r="I10917">
        <v>779.27</v>
      </c>
      <c r="J10917">
        <v>18</v>
      </c>
      <c r="K10917" t="s">
        <v>1830</v>
      </c>
      <c r="L10917">
        <v>2017</v>
      </c>
      <c r="M10917">
        <v>11</v>
      </c>
    </row>
    <row r="10918" spans="1:13" x14ac:dyDescent="0.25">
      <c r="A10918">
        <v>500981</v>
      </c>
      <c r="B10918" t="s">
        <v>1839</v>
      </c>
      <c r="C10918" t="s">
        <v>14</v>
      </c>
      <c r="D10918" t="s">
        <v>426</v>
      </c>
      <c r="F10918" s="1">
        <v>43059.39471064815</v>
      </c>
      <c r="G10918">
        <v>4</v>
      </c>
      <c r="H10918">
        <v>194.82</v>
      </c>
      <c r="I10918">
        <v>779.27</v>
      </c>
      <c r="J10918">
        <v>18</v>
      </c>
      <c r="K10918" t="s">
        <v>1830</v>
      </c>
      <c r="L10918">
        <v>2017</v>
      </c>
      <c r="M10918">
        <v>11</v>
      </c>
    </row>
    <row r="10919" spans="1:13" x14ac:dyDescent="0.25">
      <c r="A10919">
        <v>500981</v>
      </c>
      <c r="B10919" t="s">
        <v>1839</v>
      </c>
      <c r="C10919" t="s">
        <v>14</v>
      </c>
      <c r="D10919" t="s">
        <v>426</v>
      </c>
      <c r="F10919" s="1">
        <v>43067.421168981484</v>
      </c>
      <c r="G10919">
        <v>4</v>
      </c>
      <c r="H10919">
        <v>194.82</v>
      </c>
      <c r="I10919">
        <v>779.27</v>
      </c>
      <c r="J10919">
        <v>18</v>
      </c>
      <c r="K10919" t="s">
        <v>1830</v>
      </c>
      <c r="L10919">
        <v>2017</v>
      </c>
      <c r="M10919">
        <v>11</v>
      </c>
    </row>
    <row r="10920" spans="1:13" x14ac:dyDescent="0.25">
      <c r="A10920">
        <v>500981</v>
      </c>
      <c r="B10920" t="s">
        <v>1839</v>
      </c>
      <c r="C10920" t="s">
        <v>14</v>
      </c>
      <c r="D10920" t="s">
        <v>426</v>
      </c>
      <c r="F10920" s="1">
        <v>43073.406493055554</v>
      </c>
      <c r="G10920">
        <v>4</v>
      </c>
      <c r="H10920">
        <v>201.5</v>
      </c>
      <c r="I10920">
        <v>805.98</v>
      </c>
      <c r="J10920">
        <v>18</v>
      </c>
      <c r="K10920" t="s">
        <v>1830</v>
      </c>
      <c r="L10920">
        <v>2017</v>
      </c>
      <c r="M10920">
        <v>12</v>
      </c>
    </row>
    <row r="10921" spans="1:13" x14ac:dyDescent="0.25">
      <c r="A10921">
        <v>500981</v>
      </c>
      <c r="B10921" t="s">
        <v>1839</v>
      </c>
      <c r="C10921" t="s">
        <v>14</v>
      </c>
      <c r="D10921" t="s">
        <v>426</v>
      </c>
      <c r="F10921" s="1">
        <v>43080.595081018517</v>
      </c>
      <c r="G10921">
        <v>4</v>
      </c>
      <c r="H10921">
        <v>194.82</v>
      </c>
      <c r="I10921">
        <v>779.27</v>
      </c>
      <c r="J10921">
        <v>18</v>
      </c>
      <c r="K10921" t="s">
        <v>1830</v>
      </c>
      <c r="L10921">
        <v>2017</v>
      </c>
      <c r="M10921">
        <v>12</v>
      </c>
    </row>
    <row r="10922" spans="1:13" x14ac:dyDescent="0.25">
      <c r="A10922">
        <v>500981</v>
      </c>
      <c r="B10922" t="s">
        <v>1839</v>
      </c>
      <c r="C10922" t="s">
        <v>14</v>
      </c>
      <c r="D10922" t="s">
        <v>426</v>
      </c>
      <c r="F10922" s="1">
        <v>43084.380289351851</v>
      </c>
      <c r="G10922">
        <v>6</v>
      </c>
      <c r="H10922">
        <v>201.49</v>
      </c>
      <c r="I10922">
        <v>1208.97</v>
      </c>
      <c r="J10922">
        <v>18</v>
      </c>
      <c r="K10922" t="s">
        <v>1830</v>
      </c>
      <c r="L10922">
        <v>2017</v>
      </c>
      <c r="M10922">
        <v>12</v>
      </c>
    </row>
    <row r="10923" spans="1:13" x14ac:dyDescent="0.25">
      <c r="A10923">
        <v>500981</v>
      </c>
      <c r="B10923" t="s">
        <v>1839</v>
      </c>
      <c r="C10923" t="s">
        <v>14</v>
      </c>
      <c r="D10923" t="s">
        <v>426</v>
      </c>
      <c r="F10923" s="1">
        <v>43090.612002314818</v>
      </c>
      <c r="G10923">
        <v>2</v>
      </c>
      <c r="H10923">
        <v>201.49</v>
      </c>
      <c r="I10923">
        <v>402.99</v>
      </c>
      <c r="J10923">
        <v>18</v>
      </c>
      <c r="K10923" t="s">
        <v>1830</v>
      </c>
      <c r="L10923">
        <v>2017</v>
      </c>
      <c r="M10923">
        <v>12</v>
      </c>
    </row>
    <row r="10924" spans="1:13" x14ac:dyDescent="0.25">
      <c r="A10924">
        <v>500981</v>
      </c>
      <c r="B10924" t="s">
        <v>1839</v>
      </c>
      <c r="C10924" t="s">
        <v>14</v>
      </c>
      <c r="D10924" t="s">
        <v>426</v>
      </c>
      <c r="F10924" s="1">
        <v>43102.31386574074</v>
      </c>
      <c r="G10924">
        <v>4</v>
      </c>
      <c r="H10924">
        <v>194.82</v>
      </c>
      <c r="I10924">
        <v>779.27</v>
      </c>
      <c r="J10924">
        <v>18</v>
      </c>
      <c r="K10924" t="s">
        <v>1830</v>
      </c>
      <c r="L10924">
        <v>2018</v>
      </c>
      <c r="M10924">
        <v>1</v>
      </c>
    </row>
    <row r="10925" spans="1:13" x14ac:dyDescent="0.25">
      <c r="A10925">
        <v>500981</v>
      </c>
      <c r="B10925" t="s">
        <v>1839</v>
      </c>
      <c r="C10925" t="s">
        <v>14</v>
      </c>
      <c r="D10925" t="s">
        <v>426</v>
      </c>
      <c r="F10925" s="1">
        <v>43108.411932870367</v>
      </c>
      <c r="G10925">
        <v>4</v>
      </c>
      <c r="H10925">
        <v>201.5</v>
      </c>
      <c r="I10925">
        <v>805.98</v>
      </c>
      <c r="J10925">
        <v>18</v>
      </c>
      <c r="K10925" t="s">
        <v>1830</v>
      </c>
      <c r="L10925">
        <v>2018</v>
      </c>
      <c r="M10925">
        <v>1</v>
      </c>
    </row>
    <row r="10926" spans="1:13" x14ac:dyDescent="0.25">
      <c r="A10926">
        <v>500981</v>
      </c>
      <c r="B10926" t="s">
        <v>1839</v>
      </c>
      <c r="C10926" t="s">
        <v>14</v>
      </c>
      <c r="D10926" t="s">
        <v>426</v>
      </c>
      <c r="F10926" s="1">
        <v>43115.335740740738</v>
      </c>
      <c r="G10926">
        <v>4</v>
      </c>
      <c r="H10926">
        <v>201.5</v>
      </c>
      <c r="I10926">
        <v>805.98</v>
      </c>
      <c r="J10926">
        <v>18</v>
      </c>
      <c r="K10926" t="s">
        <v>1830</v>
      </c>
      <c r="L10926">
        <v>2018</v>
      </c>
      <c r="M10926">
        <v>1</v>
      </c>
    </row>
    <row r="10927" spans="1:13" x14ac:dyDescent="0.25">
      <c r="A10927">
        <v>500981</v>
      </c>
      <c r="B10927" t="s">
        <v>1839</v>
      </c>
      <c r="C10927" t="s">
        <v>14</v>
      </c>
      <c r="D10927" t="s">
        <v>426</v>
      </c>
      <c r="F10927" s="1">
        <v>43117.608310185184</v>
      </c>
      <c r="G10927">
        <v>4</v>
      </c>
      <c r="H10927">
        <v>201.5</v>
      </c>
      <c r="I10927">
        <v>805.98</v>
      </c>
      <c r="J10927">
        <v>18</v>
      </c>
      <c r="K10927" t="s">
        <v>1830</v>
      </c>
      <c r="L10927">
        <v>2018</v>
      </c>
      <c r="M10927">
        <v>1</v>
      </c>
    </row>
    <row r="10928" spans="1:13" x14ac:dyDescent="0.25">
      <c r="A10928">
        <v>500981</v>
      </c>
      <c r="B10928" t="s">
        <v>1839</v>
      </c>
      <c r="C10928" t="s">
        <v>14</v>
      </c>
      <c r="D10928" t="s">
        <v>426</v>
      </c>
      <c r="F10928" s="1">
        <v>43129.341956018521</v>
      </c>
      <c r="G10928">
        <v>4</v>
      </c>
      <c r="H10928">
        <v>200.14</v>
      </c>
      <c r="I10928">
        <v>800.57</v>
      </c>
      <c r="J10928">
        <v>18</v>
      </c>
      <c r="K10928" t="s">
        <v>1830</v>
      </c>
      <c r="L10928">
        <v>2018</v>
      </c>
      <c r="M10928">
        <v>1</v>
      </c>
    </row>
    <row r="10929" spans="1:13" x14ac:dyDescent="0.25">
      <c r="A10929">
        <v>500981</v>
      </c>
      <c r="B10929" t="s">
        <v>1839</v>
      </c>
      <c r="C10929" t="s">
        <v>14</v>
      </c>
      <c r="D10929" t="s">
        <v>426</v>
      </c>
      <c r="F10929" s="1">
        <v>43133.347870370373</v>
      </c>
      <c r="G10929">
        <v>6</v>
      </c>
      <c r="H10929">
        <v>196.86</v>
      </c>
      <c r="I10929">
        <v>1181.1500000000001</v>
      </c>
      <c r="J10929">
        <v>18</v>
      </c>
      <c r="K10929" t="s">
        <v>1830</v>
      </c>
      <c r="L10929">
        <v>2018</v>
      </c>
      <c r="M10929">
        <v>2</v>
      </c>
    </row>
    <row r="10930" spans="1:13" x14ac:dyDescent="0.25">
      <c r="A10930">
        <v>500981</v>
      </c>
      <c r="B10930" t="s">
        <v>1839</v>
      </c>
      <c r="C10930" t="s">
        <v>14</v>
      </c>
      <c r="D10930" t="s">
        <v>426</v>
      </c>
      <c r="F10930" s="1">
        <v>43144.357951388891</v>
      </c>
      <c r="G10930">
        <v>4</v>
      </c>
      <c r="H10930">
        <v>196.09</v>
      </c>
      <c r="I10930">
        <v>784.35</v>
      </c>
      <c r="J10930">
        <v>18</v>
      </c>
      <c r="K10930" t="s">
        <v>1830</v>
      </c>
      <c r="L10930">
        <v>2018</v>
      </c>
      <c r="M10930">
        <v>2</v>
      </c>
    </row>
    <row r="10931" spans="1:13" x14ac:dyDescent="0.25">
      <c r="A10931">
        <v>500981</v>
      </c>
      <c r="B10931" t="s">
        <v>1839</v>
      </c>
      <c r="C10931" t="s">
        <v>14</v>
      </c>
      <c r="D10931" t="s">
        <v>426</v>
      </c>
      <c r="F10931" s="1">
        <v>43150.576597222222</v>
      </c>
      <c r="G10931">
        <v>4</v>
      </c>
      <c r="H10931">
        <v>196.09</v>
      </c>
      <c r="I10931">
        <v>784.35</v>
      </c>
      <c r="J10931">
        <v>18</v>
      </c>
      <c r="K10931" t="s">
        <v>1830</v>
      </c>
      <c r="L10931">
        <v>2018</v>
      </c>
      <c r="M10931">
        <v>2</v>
      </c>
    </row>
    <row r="10932" spans="1:13" x14ac:dyDescent="0.25">
      <c r="A10932">
        <v>500981</v>
      </c>
      <c r="B10932" t="s">
        <v>1839</v>
      </c>
      <c r="C10932" t="s">
        <v>14</v>
      </c>
      <c r="D10932" t="s">
        <v>426</v>
      </c>
      <c r="F10932" s="1">
        <v>43158.323784722219</v>
      </c>
      <c r="G10932">
        <v>4</v>
      </c>
      <c r="H10932">
        <v>196.09</v>
      </c>
      <c r="I10932">
        <v>784.35</v>
      </c>
      <c r="J10932">
        <v>18</v>
      </c>
      <c r="K10932" t="s">
        <v>1830</v>
      </c>
      <c r="L10932">
        <v>2018</v>
      </c>
      <c r="M10932">
        <v>2</v>
      </c>
    </row>
    <row r="10933" spans="1:13" x14ac:dyDescent="0.25">
      <c r="A10933">
        <v>500981</v>
      </c>
      <c r="B10933" t="s">
        <v>1839</v>
      </c>
      <c r="C10933" t="s">
        <v>14</v>
      </c>
      <c r="D10933" t="s">
        <v>426</v>
      </c>
      <c r="F10933" s="1">
        <v>43164.305081018516</v>
      </c>
      <c r="G10933">
        <v>6</v>
      </c>
      <c r="H10933">
        <v>194.82</v>
      </c>
      <c r="I10933">
        <v>1168.8900000000001</v>
      </c>
      <c r="J10933">
        <v>18</v>
      </c>
      <c r="K10933" t="s">
        <v>1830</v>
      </c>
      <c r="L10933">
        <v>2018</v>
      </c>
      <c r="M10933">
        <v>3</v>
      </c>
    </row>
    <row r="10934" spans="1:13" x14ac:dyDescent="0.25">
      <c r="A10934">
        <v>500981</v>
      </c>
      <c r="B10934" t="s">
        <v>1839</v>
      </c>
      <c r="C10934" t="s">
        <v>14</v>
      </c>
      <c r="D10934" t="s">
        <v>426</v>
      </c>
      <c r="F10934" s="1">
        <v>43172.331562500003</v>
      </c>
      <c r="G10934">
        <v>2</v>
      </c>
      <c r="H10934">
        <v>194.81</v>
      </c>
      <c r="I10934">
        <v>389.63</v>
      </c>
      <c r="J10934">
        <v>18</v>
      </c>
      <c r="K10934" t="s">
        <v>1830</v>
      </c>
      <c r="L10934">
        <v>2018</v>
      </c>
      <c r="M10934">
        <v>3</v>
      </c>
    </row>
    <row r="10935" spans="1:13" x14ac:dyDescent="0.25">
      <c r="A10935">
        <v>500981</v>
      </c>
      <c r="B10935" t="s">
        <v>1839</v>
      </c>
      <c r="C10935" t="s">
        <v>14</v>
      </c>
      <c r="D10935" t="s">
        <v>426</v>
      </c>
      <c r="F10935" s="1">
        <v>43178.359212962961</v>
      </c>
      <c r="G10935">
        <v>4</v>
      </c>
      <c r="H10935">
        <v>194.82</v>
      </c>
      <c r="I10935">
        <v>779.27</v>
      </c>
      <c r="J10935">
        <v>18</v>
      </c>
      <c r="K10935" t="s">
        <v>1830</v>
      </c>
      <c r="L10935">
        <v>2018</v>
      </c>
      <c r="M10935">
        <v>3</v>
      </c>
    </row>
    <row r="10936" spans="1:13" x14ac:dyDescent="0.25">
      <c r="A10936">
        <v>500981</v>
      </c>
      <c r="B10936" t="s">
        <v>1839</v>
      </c>
      <c r="C10936" t="s">
        <v>14</v>
      </c>
      <c r="D10936" t="s">
        <v>426</v>
      </c>
      <c r="F10936" s="1">
        <v>43182.443067129629</v>
      </c>
      <c r="G10936">
        <v>6</v>
      </c>
      <c r="H10936">
        <v>194.82</v>
      </c>
      <c r="I10936">
        <v>1168.8900000000001</v>
      </c>
      <c r="J10936">
        <v>18</v>
      </c>
      <c r="K10936" t="s">
        <v>1830</v>
      </c>
      <c r="L10936">
        <v>2018</v>
      </c>
      <c r="M10936">
        <v>3</v>
      </c>
    </row>
    <row r="10937" spans="1:13" x14ac:dyDescent="0.25">
      <c r="A10937">
        <v>500981</v>
      </c>
      <c r="B10937" t="s">
        <v>1839</v>
      </c>
      <c r="C10937" t="s">
        <v>14</v>
      </c>
      <c r="D10937" t="s">
        <v>426</v>
      </c>
      <c r="F10937" s="1">
        <v>43194.427337962959</v>
      </c>
      <c r="G10937">
        <v>4</v>
      </c>
      <c r="H10937">
        <v>194.82</v>
      </c>
      <c r="I10937">
        <v>779.27</v>
      </c>
      <c r="J10937">
        <v>18</v>
      </c>
      <c r="K10937" t="s">
        <v>1830</v>
      </c>
      <c r="L10937">
        <v>2018</v>
      </c>
      <c r="M10937">
        <v>4</v>
      </c>
    </row>
    <row r="10938" spans="1:13" x14ac:dyDescent="0.25">
      <c r="A10938">
        <v>500981</v>
      </c>
      <c r="B10938" t="s">
        <v>1839</v>
      </c>
      <c r="C10938" t="s">
        <v>14</v>
      </c>
      <c r="D10938" t="s">
        <v>426</v>
      </c>
      <c r="F10938" s="1">
        <v>43201.328344907408</v>
      </c>
      <c r="G10938">
        <v>4</v>
      </c>
      <c r="H10938">
        <v>194.82</v>
      </c>
      <c r="I10938">
        <v>779.27</v>
      </c>
      <c r="J10938">
        <v>18</v>
      </c>
      <c r="K10938" t="s">
        <v>1830</v>
      </c>
      <c r="L10938">
        <v>2018</v>
      </c>
      <c r="M10938">
        <v>4</v>
      </c>
    </row>
    <row r="10939" spans="1:13" x14ac:dyDescent="0.25">
      <c r="A10939">
        <v>500981</v>
      </c>
      <c r="B10939" t="s">
        <v>1839</v>
      </c>
      <c r="C10939" t="s">
        <v>14</v>
      </c>
      <c r="D10939" t="s">
        <v>426</v>
      </c>
      <c r="F10939" s="1">
        <v>43208.498680555553</v>
      </c>
      <c r="G10939">
        <v>4</v>
      </c>
      <c r="H10939">
        <v>194.82</v>
      </c>
      <c r="I10939">
        <v>779.27</v>
      </c>
      <c r="J10939">
        <v>18</v>
      </c>
      <c r="K10939" t="s">
        <v>1830</v>
      </c>
      <c r="L10939">
        <v>2018</v>
      </c>
      <c r="M10939">
        <v>4</v>
      </c>
    </row>
    <row r="10940" spans="1:13" x14ac:dyDescent="0.25">
      <c r="A10940">
        <v>500981</v>
      </c>
      <c r="B10940" t="s">
        <v>1839</v>
      </c>
      <c r="C10940" t="s">
        <v>14</v>
      </c>
      <c r="D10940" t="s">
        <v>426</v>
      </c>
      <c r="F10940" s="1">
        <v>43213.591793981483</v>
      </c>
      <c r="G10940">
        <v>6</v>
      </c>
      <c r="H10940">
        <v>194.82</v>
      </c>
      <c r="I10940">
        <v>1168.8900000000001</v>
      </c>
      <c r="J10940">
        <v>18</v>
      </c>
      <c r="K10940" t="s">
        <v>1830</v>
      </c>
      <c r="L10940">
        <v>2018</v>
      </c>
      <c r="M10940">
        <v>4</v>
      </c>
    </row>
    <row r="10941" spans="1:13" x14ac:dyDescent="0.25">
      <c r="A10941">
        <v>500981</v>
      </c>
      <c r="B10941" t="s">
        <v>1839</v>
      </c>
      <c r="C10941" t="s">
        <v>14</v>
      </c>
      <c r="D10941" t="s">
        <v>426</v>
      </c>
      <c r="F10941" s="1">
        <v>43223.352233796293</v>
      </c>
      <c r="G10941">
        <v>4</v>
      </c>
      <c r="H10941">
        <v>194.82</v>
      </c>
      <c r="I10941">
        <v>779.27</v>
      </c>
      <c r="J10941">
        <v>18</v>
      </c>
      <c r="K10941" t="s">
        <v>1830</v>
      </c>
      <c r="L10941">
        <v>2018</v>
      </c>
      <c r="M10941">
        <v>5</v>
      </c>
    </row>
    <row r="10942" spans="1:13" x14ac:dyDescent="0.25">
      <c r="A10942">
        <v>500981</v>
      </c>
      <c r="B10942" t="s">
        <v>1839</v>
      </c>
      <c r="C10942" t="s">
        <v>14</v>
      </c>
      <c r="D10942" t="s">
        <v>426</v>
      </c>
      <c r="F10942" s="1">
        <v>43229.441423611112</v>
      </c>
      <c r="G10942">
        <v>6</v>
      </c>
      <c r="H10942">
        <v>194.82</v>
      </c>
      <c r="I10942">
        <v>1168.8900000000001</v>
      </c>
      <c r="J10942">
        <v>18</v>
      </c>
      <c r="K10942" t="s">
        <v>1830</v>
      </c>
      <c r="L10942">
        <v>2018</v>
      </c>
      <c r="M10942">
        <v>5</v>
      </c>
    </row>
    <row r="10943" spans="1:13" x14ac:dyDescent="0.25">
      <c r="A10943">
        <v>500981</v>
      </c>
      <c r="B10943" t="s">
        <v>1839</v>
      </c>
      <c r="C10943" t="s">
        <v>14</v>
      </c>
      <c r="D10943" t="s">
        <v>426</v>
      </c>
      <c r="F10943" s="1">
        <v>43241.335347222222</v>
      </c>
      <c r="G10943">
        <v>6</v>
      </c>
      <c r="H10943">
        <v>194.82</v>
      </c>
      <c r="I10943">
        <v>1168.8900000000001</v>
      </c>
      <c r="J10943">
        <v>18</v>
      </c>
      <c r="K10943" t="s">
        <v>1830</v>
      </c>
      <c r="L10943">
        <v>2018</v>
      </c>
      <c r="M10943">
        <v>5</v>
      </c>
    </row>
    <row r="10944" spans="1:13" x14ac:dyDescent="0.25">
      <c r="A10944">
        <v>500981</v>
      </c>
      <c r="B10944" t="s">
        <v>1839</v>
      </c>
      <c r="C10944" t="s">
        <v>14</v>
      </c>
      <c r="D10944" t="s">
        <v>426</v>
      </c>
      <c r="F10944" s="1">
        <v>43248.349664351852</v>
      </c>
      <c r="G10944">
        <v>4</v>
      </c>
      <c r="H10944">
        <v>196.09</v>
      </c>
      <c r="I10944">
        <v>784.35</v>
      </c>
      <c r="J10944">
        <v>18</v>
      </c>
      <c r="K10944" t="s">
        <v>1830</v>
      </c>
      <c r="L10944">
        <v>2018</v>
      </c>
      <c r="M10944">
        <v>5</v>
      </c>
    </row>
    <row r="10945" spans="1:13" x14ac:dyDescent="0.25">
      <c r="A10945">
        <v>500981</v>
      </c>
      <c r="B10945" t="s">
        <v>1839</v>
      </c>
      <c r="C10945" t="s">
        <v>14</v>
      </c>
      <c r="D10945" t="s">
        <v>426</v>
      </c>
      <c r="F10945" s="1">
        <v>43252.399780092594</v>
      </c>
      <c r="G10945">
        <v>4</v>
      </c>
      <c r="H10945">
        <v>196.09</v>
      </c>
      <c r="I10945">
        <v>784.35</v>
      </c>
      <c r="J10945">
        <v>18</v>
      </c>
      <c r="K10945" t="s">
        <v>1830</v>
      </c>
      <c r="L10945">
        <v>2018</v>
      </c>
      <c r="M10945">
        <v>6</v>
      </c>
    </row>
    <row r="10946" spans="1:13" x14ac:dyDescent="0.25">
      <c r="A10946">
        <v>500981</v>
      </c>
      <c r="B10946" t="s">
        <v>1839</v>
      </c>
      <c r="C10946" t="s">
        <v>14</v>
      </c>
      <c r="D10946" t="s">
        <v>426</v>
      </c>
      <c r="F10946" s="1">
        <v>43262.333495370367</v>
      </c>
      <c r="G10946">
        <v>4</v>
      </c>
      <c r="H10946">
        <v>196.09</v>
      </c>
      <c r="I10946">
        <v>784.35</v>
      </c>
      <c r="J10946">
        <v>18</v>
      </c>
      <c r="K10946" t="s">
        <v>1830</v>
      </c>
      <c r="L10946">
        <v>2018</v>
      </c>
      <c r="M10946">
        <v>6</v>
      </c>
    </row>
    <row r="10947" spans="1:13" x14ac:dyDescent="0.25">
      <c r="A10947">
        <v>500981</v>
      </c>
      <c r="B10947" t="s">
        <v>1839</v>
      </c>
      <c r="C10947" t="s">
        <v>14</v>
      </c>
      <c r="D10947" t="s">
        <v>426</v>
      </c>
      <c r="F10947" s="1">
        <v>43266.389988425923</v>
      </c>
      <c r="G10947">
        <v>4</v>
      </c>
      <c r="H10947">
        <v>196.09</v>
      </c>
      <c r="I10947">
        <v>784.35</v>
      </c>
      <c r="J10947">
        <v>18</v>
      </c>
      <c r="K10947" t="s">
        <v>1830</v>
      </c>
      <c r="L10947">
        <v>2018</v>
      </c>
      <c r="M10947">
        <v>6</v>
      </c>
    </row>
    <row r="10948" spans="1:13" x14ac:dyDescent="0.25">
      <c r="A10948">
        <v>500981</v>
      </c>
      <c r="B10948" t="s">
        <v>1839</v>
      </c>
      <c r="C10948" t="s">
        <v>14</v>
      </c>
      <c r="D10948" t="s">
        <v>426</v>
      </c>
      <c r="F10948" s="1">
        <v>43272.411597222221</v>
      </c>
      <c r="G10948">
        <v>4</v>
      </c>
      <c r="H10948">
        <v>205</v>
      </c>
      <c r="I10948">
        <v>819.98</v>
      </c>
      <c r="J10948">
        <v>18</v>
      </c>
      <c r="K10948" t="s">
        <v>1830</v>
      </c>
      <c r="L10948">
        <v>2018</v>
      </c>
      <c r="M10948">
        <v>6</v>
      </c>
    </row>
    <row r="10949" spans="1:13" x14ac:dyDescent="0.25">
      <c r="A10949">
        <v>500981</v>
      </c>
      <c r="B10949" t="s">
        <v>1839</v>
      </c>
      <c r="C10949" t="s">
        <v>14</v>
      </c>
      <c r="D10949" t="s">
        <v>426</v>
      </c>
      <c r="F10949" s="1">
        <v>43278.35229166667</v>
      </c>
      <c r="G10949">
        <v>6</v>
      </c>
      <c r="H10949">
        <v>203.85</v>
      </c>
      <c r="I10949">
        <v>1223.1300000000001</v>
      </c>
      <c r="J10949">
        <v>18</v>
      </c>
      <c r="K10949" t="s">
        <v>1830</v>
      </c>
      <c r="L10949">
        <v>2018</v>
      </c>
      <c r="M10949">
        <v>6</v>
      </c>
    </row>
    <row r="10950" spans="1:13" x14ac:dyDescent="0.25">
      <c r="A10950">
        <v>500981</v>
      </c>
      <c r="B10950" t="s">
        <v>1839</v>
      </c>
      <c r="C10950" t="s">
        <v>14</v>
      </c>
      <c r="D10950" t="s">
        <v>426</v>
      </c>
      <c r="F10950" s="1">
        <v>43290.404664351852</v>
      </c>
      <c r="G10950">
        <v>4</v>
      </c>
      <c r="H10950">
        <v>203.86</v>
      </c>
      <c r="I10950">
        <v>815.42</v>
      </c>
      <c r="J10950">
        <v>18</v>
      </c>
      <c r="K10950" t="s">
        <v>1830</v>
      </c>
      <c r="L10950">
        <v>2018</v>
      </c>
      <c r="M10950">
        <v>7</v>
      </c>
    </row>
    <row r="10951" spans="1:13" x14ac:dyDescent="0.25">
      <c r="A10951">
        <v>500981</v>
      </c>
      <c r="B10951" t="s">
        <v>1839</v>
      </c>
      <c r="C10951" t="s">
        <v>14</v>
      </c>
      <c r="D10951" t="s">
        <v>426</v>
      </c>
      <c r="F10951" s="1">
        <v>43294.395162037035</v>
      </c>
      <c r="G10951">
        <v>4</v>
      </c>
      <c r="H10951">
        <v>203.86</v>
      </c>
      <c r="I10951">
        <v>815.42</v>
      </c>
      <c r="J10951">
        <v>18</v>
      </c>
      <c r="K10951" t="s">
        <v>1830</v>
      </c>
      <c r="L10951">
        <v>2018</v>
      </c>
      <c r="M10951">
        <v>7</v>
      </c>
    </row>
    <row r="10952" spans="1:13" x14ac:dyDescent="0.25">
      <c r="A10952">
        <v>500981</v>
      </c>
      <c r="B10952" t="s">
        <v>1839</v>
      </c>
      <c r="C10952" t="s">
        <v>14</v>
      </c>
      <c r="D10952" t="s">
        <v>426</v>
      </c>
      <c r="F10952" s="1">
        <v>43299.347604166665</v>
      </c>
      <c r="G10952">
        <v>6</v>
      </c>
      <c r="H10952">
        <v>202.56</v>
      </c>
      <c r="I10952">
        <v>1215.3599999999999</v>
      </c>
      <c r="J10952">
        <v>18</v>
      </c>
      <c r="K10952" t="s">
        <v>1830</v>
      </c>
      <c r="L10952">
        <v>2018</v>
      </c>
      <c r="M10952">
        <v>7</v>
      </c>
    </row>
    <row r="10953" spans="1:13" x14ac:dyDescent="0.25">
      <c r="A10953">
        <v>500981</v>
      </c>
      <c r="B10953" t="s">
        <v>1839</v>
      </c>
      <c r="C10953" t="s">
        <v>14</v>
      </c>
      <c r="D10953" t="s">
        <v>426</v>
      </c>
      <c r="F10953" s="1">
        <v>43311.346377314818</v>
      </c>
      <c r="G10953">
        <v>4</v>
      </c>
      <c r="H10953">
        <v>196.09</v>
      </c>
      <c r="I10953">
        <v>784.35</v>
      </c>
      <c r="J10953">
        <v>18</v>
      </c>
      <c r="K10953" t="s">
        <v>1830</v>
      </c>
      <c r="L10953">
        <v>2018</v>
      </c>
      <c r="M10953">
        <v>7</v>
      </c>
    </row>
    <row r="10954" spans="1:13" x14ac:dyDescent="0.25">
      <c r="A10954">
        <v>500981</v>
      </c>
      <c r="B10954" t="s">
        <v>1839</v>
      </c>
      <c r="C10954" t="s">
        <v>14</v>
      </c>
      <c r="D10954" t="s">
        <v>426</v>
      </c>
      <c r="F10954" s="1">
        <v>43318.356979166667</v>
      </c>
      <c r="G10954">
        <v>6</v>
      </c>
      <c r="H10954">
        <v>196.09</v>
      </c>
      <c r="I10954">
        <v>1176.52</v>
      </c>
      <c r="J10954">
        <v>18</v>
      </c>
      <c r="K10954" t="s">
        <v>1830</v>
      </c>
      <c r="L10954">
        <v>2018</v>
      </c>
      <c r="M10954">
        <v>8</v>
      </c>
    </row>
    <row r="10955" spans="1:13" x14ac:dyDescent="0.25">
      <c r="A10955">
        <v>500981</v>
      </c>
      <c r="B10955" t="s">
        <v>1839</v>
      </c>
      <c r="C10955" t="s">
        <v>14</v>
      </c>
      <c r="D10955" t="s">
        <v>426</v>
      </c>
      <c r="F10955" s="1">
        <v>43325.449016203704</v>
      </c>
      <c r="G10955">
        <v>4</v>
      </c>
      <c r="H10955">
        <v>196.09</v>
      </c>
      <c r="I10955">
        <v>784.35</v>
      </c>
      <c r="J10955">
        <v>18</v>
      </c>
      <c r="K10955" t="s">
        <v>1830</v>
      </c>
      <c r="L10955">
        <v>2018</v>
      </c>
      <c r="M10955">
        <v>8</v>
      </c>
    </row>
    <row r="10956" spans="1:13" x14ac:dyDescent="0.25">
      <c r="A10956">
        <v>500981</v>
      </c>
      <c r="B10956" t="s">
        <v>1839</v>
      </c>
      <c r="C10956" t="s">
        <v>14</v>
      </c>
      <c r="D10956" t="s">
        <v>426</v>
      </c>
      <c r="F10956" s="1">
        <v>43332.429884259262</v>
      </c>
      <c r="G10956">
        <v>4</v>
      </c>
      <c r="H10956">
        <v>196.09</v>
      </c>
      <c r="I10956">
        <v>784.35</v>
      </c>
      <c r="J10956">
        <v>18</v>
      </c>
      <c r="K10956" t="s">
        <v>1830</v>
      </c>
      <c r="L10956">
        <v>2018</v>
      </c>
      <c r="M10956">
        <v>8</v>
      </c>
    </row>
    <row r="10957" spans="1:13" x14ac:dyDescent="0.25">
      <c r="A10957">
        <v>500981</v>
      </c>
      <c r="B10957" t="s">
        <v>1839</v>
      </c>
      <c r="C10957" t="s">
        <v>14</v>
      </c>
      <c r="D10957" t="s">
        <v>426</v>
      </c>
      <c r="F10957" s="1">
        <v>43339.393761574072</v>
      </c>
      <c r="G10957">
        <v>4</v>
      </c>
      <c r="H10957">
        <v>195.13</v>
      </c>
      <c r="I10957">
        <v>780.54</v>
      </c>
      <c r="J10957">
        <v>18</v>
      </c>
      <c r="K10957" t="s">
        <v>1830</v>
      </c>
      <c r="L10957">
        <v>2018</v>
      </c>
      <c r="M10957">
        <v>8</v>
      </c>
    </row>
    <row r="10958" spans="1:13" x14ac:dyDescent="0.25">
      <c r="A10958">
        <v>500981</v>
      </c>
      <c r="B10958" t="s">
        <v>1839</v>
      </c>
      <c r="C10958" t="s">
        <v>14</v>
      </c>
      <c r="D10958" t="s">
        <v>426</v>
      </c>
      <c r="F10958" s="1">
        <v>43347.391261574077</v>
      </c>
      <c r="G10958">
        <v>4</v>
      </c>
      <c r="H10958">
        <v>194.82</v>
      </c>
      <c r="I10958">
        <v>779.27</v>
      </c>
      <c r="J10958">
        <v>18</v>
      </c>
      <c r="K10958" t="s">
        <v>1830</v>
      </c>
      <c r="L10958">
        <v>2018</v>
      </c>
      <c r="M10958">
        <v>9</v>
      </c>
    </row>
    <row r="10959" spans="1:13" x14ac:dyDescent="0.25">
      <c r="A10959">
        <v>500981</v>
      </c>
      <c r="B10959" t="s">
        <v>1839</v>
      </c>
      <c r="C10959" t="s">
        <v>14</v>
      </c>
      <c r="D10959" t="s">
        <v>426</v>
      </c>
      <c r="F10959" s="1">
        <v>43354.335775462961</v>
      </c>
      <c r="G10959">
        <v>4</v>
      </c>
      <c r="H10959">
        <v>194.82</v>
      </c>
      <c r="I10959">
        <v>779.27</v>
      </c>
      <c r="J10959">
        <v>18</v>
      </c>
      <c r="K10959" t="s">
        <v>1830</v>
      </c>
      <c r="L10959">
        <v>2018</v>
      </c>
      <c r="M10959">
        <v>9</v>
      </c>
    </row>
    <row r="10960" spans="1:13" x14ac:dyDescent="0.25">
      <c r="A10960">
        <v>500981</v>
      </c>
      <c r="B10960" t="s">
        <v>1839</v>
      </c>
      <c r="C10960" t="s">
        <v>14</v>
      </c>
      <c r="D10960" t="s">
        <v>426</v>
      </c>
      <c r="F10960" s="1">
        <v>43361.332245370373</v>
      </c>
      <c r="G10960">
        <v>4</v>
      </c>
      <c r="H10960">
        <v>194.82</v>
      </c>
      <c r="I10960">
        <v>779.27</v>
      </c>
      <c r="J10960">
        <v>18</v>
      </c>
      <c r="K10960" t="s">
        <v>1830</v>
      </c>
      <c r="L10960">
        <v>2018</v>
      </c>
      <c r="M10960">
        <v>9</v>
      </c>
    </row>
    <row r="10961" spans="1:13" x14ac:dyDescent="0.25">
      <c r="A10961">
        <v>500981</v>
      </c>
      <c r="B10961" t="s">
        <v>1839</v>
      </c>
      <c r="C10961" t="s">
        <v>14</v>
      </c>
      <c r="D10961" t="s">
        <v>426</v>
      </c>
      <c r="F10961" s="1">
        <v>43368.372974537036</v>
      </c>
      <c r="G10961">
        <v>4</v>
      </c>
      <c r="H10961">
        <v>194.82</v>
      </c>
      <c r="I10961">
        <v>779.27</v>
      </c>
      <c r="J10961">
        <v>18</v>
      </c>
      <c r="K10961" t="s">
        <v>1830</v>
      </c>
      <c r="L10961">
        <v>2018</v>
      </c>
      <c r="M10961">
        <v>9</v>
      </c>
    </row>
    <row r="10962" spans="1:13" x14ac:dyDescent="0.25">
      <c r="A10962">
        <v>500981</v>
      </c>
      <c r="B10962" t="s">
        <v>1839</v>
      </c>
      <c r="C10962" t="s">
        <v>14</v>
      </c>
      <c r="D10962" t="s">
        <v>426</v>
      </c>
      <c r="F10962" s="1">
        <v>43375.377511574072</v>
      </c>
      <c r="G10962">
        <v>4</v>
      </c>
      <c r="H10962">
        <v>194.82</v>
      </c>
      <c r="I10962">
        <v>779.27</v>
      </c>
      <c r="J10962">
        <v>18</v>
      </c>
      <c r="K10962" t="s">
        <v>1830</v>
      </c>
      <c r="L10962">
        <v>2018</v>
      </c>
      <c r="M10962">
        <v>10</v>
      </c>
    </row>
    <row r="10963" spans="1:13" x14ac:dyDescent="0.25">
      <c r="A10963">
        <v>500981</v>
      </c>
      <c r="B10963" t="s">
        <v>1839</v>
      </c>
      <c r="C10963" t="s">
        <v>14</v>
      </c>
      <c r="D10963" t="s">
        <v>426</v>
      </c>
      <c r="F10963" s="1">
        <v>43382.34070601852</v>
      </c>
      <c r="G10963">
        <v>6</v>
      </c>
      <c r="H10963">
        <v>194.82</v>
      </c>
      <c r="I10963">
        <v>1168.8900000000001</v>
      </c>
      <c r="J10963">
        <v>18</v>
      </c>
      <c r="K10963" t="s">
        <v>1830</v>
      </c>
      <c r="L10963">
        <v>2018</v>
      </c>
      <c r="M10963">
        <v>10</v>
      </c>
    </row>
    <row r="10964" spans="1:13" x14ac:dyDescent="0.25">
      <c r="A10964">
        <v>500981</v>
      </c>
      <c r="B10964" t="s">
        <v>1839</v>
      </c>
      <c r="C10964" t="s">
        <v>14</v>
      </c>
      <c r="D10964" t="s">
        <v>426</v>
      </c>
      <c r="F10964" s="1">
        <v>43391.348912037036</v>
      </c>
      <c r="G10964">
        <v>4</v>
      </c>
      <c r="H10964">
        <v>196.09</v>
      </c>
      <c r="I10964">
        <v>784.35</v>
      </c>
      <c r="J10964">
        <v>18</v>
      </c>
      <c r="K10964" t="s">
        <v>1830</v>
      </c>
      <c r="L10964">
        <v>2018</v>
      </c>
      <c r="M10964">
        <v>10</v>
      </c>
    </row>
    <row r="10965" spans="1:13" x14ac:dyDescent="0.25">
      <c r="A10965">
        <v>500981</v>
      </c>
      <c r="B10965" t="s">
        <v>1839</v>
      </c>
      <c r="C10965" t="s">
        <v>14</v>
      </c>
      <c r="D10965" t="s">
        <v>426</v>
      </c>
      <c r="F10965" s="1">
        <v>43396.358680555553</v>
      </c>
      <c r="G10965">
        <v>4</v>
      </c>
      <c r="H10965">
        <v>196.09</v>
      </c>
      <c r="I10965">
        <v>784.35</v>
      </c>
      <c r="J10965">
        <v>18</v>
      </c>
      <c r="K10965" t="s">
        <v>1830</v>
      </c>
      <c r="L10965">
        <v>2018</v>
      </c>
      <c r="M10965">
        <v>10</v>
      </c>
    </row>
    <row r="10966" spans="1:13" x14ac:dyDescent="0.25">
      <c r="A10966">
        <v>500981</v>
      </c>
      <c r="B10966" t="s">
        <v>1839</v>
      </c>
      <c r="C10966" t="s">
        <v>14</v>
      </c>
      <c r="D10966" t="s">
        <v>426</v>
      </c>
      <c r="F10966" s="1">
        <v>43403.366215277776</v>
      </c>
      <c r="G10966">
        <v>4</v>
      </c>
      <c r="H10966">
        <v>194.86</v>
      </c>
      <c r="I10966">
        <v>779.44</v>
      </c>
      <c r="J10966">
        <v>18</v>
      </c>
      <c r="K10966" t="s">
        <v>1830</v>
      </c>
      <c r="L10966">
        <v>2018</v>
      </c>
      <c r="M10966">
        <v>10</v>
      </c>
    </row>
    <row r="10967" spans="1:13" x14ac:dyDescent="0.25">
      <c r="A10967">
        <v>500981</v>
      </c>
      <c r="B10967" t="s">
        <v>1839</v>
      </c>
      <c r="C10967" t="s">
        <v>14</v>
      </c>
      <c r="D10967" t="s">
        <v>426</v>
      </c>
      <c r="F10967" s="1">
        <v>43409.434861111113</v>
      </c>
      <c r="G10967">
        <v>6</v>
      </c>
      <c r="H10967">
        <v>195.01</v>
      </c>
      <c r="I10967">
        <v>1170.03</v>
      </c>
      <c r="J10967">
        <v>18</v>
      </c>
      <c r="K10967" t="s">
        <v>1830</v>
      </c>
      <c r="L10967">
        <v>2018</v>
      </c>
      <c r="M10967">
        <v>11</v>
      </c>
    </row>
    <row r="10968" spans="1:13" x14ac:dyDescent="0.25">
      <c r="A10968">
        <v>500981</v>
      </c>
      <c r="B10968" t="s">
        <v>1839</v>
      </c>
      <c r="C10968" t="s">
        <v>14</v>
      </c>
      <c r="D10968" t="s">
        <v>426</v>
      </c>
      <c r="F10968" s="1">
        <v>43419.342916666668</v>
      </c>
      <c r="G10968">
        <v>4</v>
      </c>
      <c r="H10968">
        <v>195.01</v>
      </c>
      <c r="I10968">
        <v>780.03</v>
      </c>
      <c r="J10968">
        <v>18</v>
      </c>
      <c r="K10968" t="s">
        <v>1830</v>
      </c>
      <c r="L10968">
        <v>2018</v>
      </c>
      <c r="M10968">
        <v>11</v>
      </c>
    </row>
    <row r="10969" spans="1:13" x14ac:dyDescent="0.25">
      <c r="A10969">
        <v>500981</v>
      </c>
      <c r="B10969" t="s">
        <v>1839</v>
      </c>
      <c r="C10969" t="s">
        <v>14</v>
      </c>
      <c r="D10969" t="s">
        <v>426</v>
      </c>
      <c r="F10969" s="1">
        <v>43426.452766203707</v>
      </c>
      <c r="G10969">
        <v>4</v>
      </c>
      <c r="H10969">
        <v>195.01</v>
      </c>
      <c r="I10969">
        <v>780.03</v>
      </c>
      <c r="J10969">
        <v>18</v>
      </c>
      <c r="K10969" t="s">
        <v>1830</v>
      </c>
      <c r="L10969">
        <v>2018</v>
      </c>
      <c r="M10969">
        <v>11</v>
      </c>
    </row>
    <row r="10970" spans="1:13" x14ac:dyDescent="0.25">
      <c r="A10970">
        <v>500981</v>
      </c>
      <c r="B10970" t="s">
        <v>1839</v>
      </c>
      <c r="C10970" t="s">
        <v>14</v>
      </c>
      <c r="D10970" t="s">
        <v>426</v>
      </c>
      <c r="F10970" s="1">
        <v>43432.340775462966</v>
      </c>
      <c r="G10970">
        <v>6</v>
      </c>
      <c r="H10970">
        <v>195.01</v>
      </c>
      <c r="I10970">
        <v>1170.03</v>
      </c>
      <c r="J10970">
        <v>18</v>
      </c>
      <c r="K10970" t="s">
        <v>1830</v>
      </c>
      <c r="L10970">
        <v>2018</v>
      </c>
      <c r="M10970">
        <v>11</v>
      </c>
    </row>
    <row r="10971" spans="1:13" x14ac:dyDescent="0.25">
      <c r="A10971">
        <v>500981</v>
      </c>
      <c r="B10971" t="s">
        <v>1839</v>
      </c>
      <c r="C10971" t="s">
        <v>14</v>
      </c>
      <c r="D10971" t="s">
        <v>426</v>
      </c>
      <c r="F10971" s="1">
        <v>43444.334479166668</v>
      </c>
      <c r="G10971">
        <v>4</v>
      </c>
      <c r="H10971">
        <v>195.01</v>
      </c>
      <c r="I10971">
        <v>780.03</v>
      </c>
      <c r="J10971">
        <v>18</v>
      </c>
      <c r="K10971" t="s">
        <v>1830</v>
      </c>
      <c r="L10971">
        <v>2018</v>
      </c>
      <c r="M10971">
        <v>12</v>
      </c>
    </row>
    <row r="10972" spans="1:13" x14ac:dyDescent="0.25">
      <c r="A10972">
        <v>500981</v>
      </c>
      <c r="B10972" t="s">
        <v>1839</v>
      </c>
      <c r="C10972" t="s">
        <v>14</v>
      </c>
      <c r="D10972" t="s">
        <v>426</v>
      </c>
      <c r="F10972" s="1">
        <v>43448.344930555555</v>
      </c>
      <c r="G10972">
        <v>6</v>
      </c>
      <c r="H10972">
        <v>196.28</v>
      </c>
      <c r="I10972">
        <v>1177.68</v>
      </c>
      <c r="J10972">
        <v>18</v>
      </c>
      <c r="K10972" t="s">
        <v>1830</v>
      </c>
      <c r="L10972">
        <v>2018</v>
      </c>
      <c r="M10972">
        <v>12</v>
      </c>
    </row>
    <row r="10973" spans="1:13" x14ac:dyDescent="0.25">
      <c r="A10973">
        <v>500981</v>
      </c>
      <c r="B10973" t="s">
        <v>1839</v>
      </c>
      <c r="C10973" t="s">
        <v>14</v>
      </c>
      <c r="D10973" t="s">
        <v>426</v>
      </c>
      <c r="F10973" s="1">
        <v>43461.360405092593</v>
      </c>
      <c r="G10973">
        <v>6</v>
      </c>
      <c r="H10973">
        <v>196.28</v>
      </c>
      <c r="I10973">
        <v>1177.68</v>
      </c>
      <c r="J10973">
        <v>18</v>
      </c>
      <c r="K10973" t="s">
        <v>1830</v>
      </c>
      <c r="L10973">
        <v>2018</v>
      </c>
      <c r="M10973">
        <v>12</v>
      </c>
    </row>
    <row r="10974" spans="1:13" x14ac:dyDescent="0.25">
      <c r="A10974">
        <v>500981</v>
      </c>
      <c r="B10974" t="s">
        <v>1839</v>
      </c>
      <c r="C10974" t="s">
        <v>14</v>
      </c>
      <c r="D10974" t="s">
        <v>426</v>
      </c>
      <c r="F10974" s="1">
        <v>43472.393900462965</v>
      </c>
      <c r="G10974">
        <v>4</v>
      </c>
      <c r="H10974">
        <v>232.95</v>
      </c>
      <c r="I10974">
        <v>931.81</v>
      </c>
      <c r="J10974">
        <v>18</v>
      </c>
      <c r="K10974" t="s">
        <v>1830</v>
      </c>
      <c r="L10974">
        <v>2019</v>
      </c>
      <c r="M10974">
        <v>1</v>
      </c>
    </row>
    <row r="10975" spans="1:13" x14ac:dyDescent="0.25">
      <c r="A10975">
        <v>500981</v>
      </c>
      <c r="B10975" t="s">
        <v>1839</v>
      </c>
      <c r="C10975" t="s">
        <v>14</v>
      </c>
      <c r="D10975" t="s">
        <v>426</v>
      </c>
      <c r="F10975" s="1">
        <v>43479.355590277781</v>
      </c>
      <c r="G10975">
        <v>4</v>
      </c>
      <c r="H10975">
        <v>232.95</v>
      </c>
      <c r="I10975">
        <v>931.81</v>
      </c>
      <c r="J10975">
        <v>18</v>
      </c>
      <c r="K10975" t="s">
        <v>1830</v>
      </c>
      <c r="L10975">
        <v>2019</v>
      </c>
      <c r="M10975">
        <v>1</v>
      </c>
    </row>
    <row r="10976" spans="1:13" x14ac:dyDescent="0.25">
      <c r="A10976">
        <v>500981</v>
      </c>
      <c r="B10976" t="s">
        <v>1839</v>
      </c>
      <c r="C10976" t="s">
        <v>14</v>
      </c>
      <c r="D10976" t="s">
        <v>426</v>
      </c>
      <c r="F10976" s="1">
        <v>43483.44021990741</v>
      </c>
      <c r="G10976">
        <v>4</v>
      </c>
      <c r="H10976">
        <v>232.95</v>
      </c>
      <c r="I10976">
        <v>931.81</v>
      </c>
      <c r="J10976">
        <v>18</v>
      </c>
      <c r="K10976" t="s">
        <v>1830</v>
      </c>
      <c r="L10976">
        <v>2019</v>
      </c>
      <c r="M10976">
        <v>1</v>
      </c>
    </row>
    <row r="10977" spans="1:13" x14ac:dyDescent="0.25">
      <c r="A10977">
        <v>500981</v>
      </c>
      <c r="B10977" t="s">
        <v>1839</v>
      </c>
      <c r="C10977" t="s">
        <v>14</v>
      </c>
      <c r="D10977" t="s">
        <v>426</v>
      </c>
      <c r="F10977" s="1">
        <v>43489.355613425927</v>
      </c>
      <c r="G10977">
        <v>6</v>
      </c>
      <c r="H10977">
        <v>232.95</v>
      </c>
      <c r="I10977">
        <v>1397.71</v>
      </c>
      <c r="J10977">
        <v>18</v>
      </c>
      <c r="K10977" t="s">
        <v>1830</v>
      </c>
      <c r="L10977">
        <v>2019</v>
      </c>
      <c r="M10977">
        <v>1</v>
      </c>
    </row>
    <row r="10978" spans="1:13" x14ac:dyDescent="0.25">
      <c r="A10978">
        <v>500981</v>
      </c>
      <c r="B10978" t="s">
        <v>1839</v>
      </c>
      <c r="C10978" t="s">
        <v>14</v>
      </c>
      <c r="D10978" t="s">
        <v>426</v>
      </c>
      <c r="F10978" s="1">
        <v>43500.334606481483</v>
      </c>
      <c r="G10978">
        <v>4</v>
      </c>
      <c r="H10978">
        <v>232.95</v>
      </c>
      <c r="I10978">
        <v>931.81</v>
      </c>
      <c r="J10978">
        <v>18</v>
      </c>
      <c r="K10978" t="s">
        <v>1830</v>
      </c>
      <c r="L10978">
        <v>2019</v>
      </c>
      <c r="M10978">
        <v>2</v>
      </c>
    </row>
    <row r="10979" spans="1:13" x14ac:dyDescent="0.25">
      <c r="A10979">
        <v>500981</v>
      </c>
      <c r="B10979" t="s">
        <v>1839</v>
      </c>
      <c r="C10979" t="s">
        <v>14</v>
      </c>
      <c r="D10979" t="s">
        <v>426</v>
      </c>
      <c r="F10979" s="1">
        <v>43504.344756944447</v>
      </c>
      <c r="G10979">
        <v>6</v>
      </c>
      <c r="H10979">
        <v>232.95</v>
      </c>
      <c r="I10979">
        <v>1397.71</v>
      </c>
      <c r="J10979">
        <v>18</v>
      </c>
      <c r="K10979" t="s">
        <v>1830</v>
      </c>
      <c r="L10979">
        <v>2019</v>
      </c>
      <c r="M10979">
        <v>2</v>
      </c>
    </row>
    <row r="10980" spans="1:13" x14ac:dyDescent="0.25">
      <c r="A10980">
        <v>500981</v>
      </c>
      <c r="B10980" t="s">
        <v>1839</v>
      </c>
      <c r="C10980" t="s">
        <v>14</v>
      </c>
      <c r="D10980" t="s">
        <v>426</v>
      </c>
      <c r="F10980" s="1">
        <v>43514.351354166669</v>
      </c>
      <c r="G10980">
        <v>4</v>
      </c>
      <c r="H10980">
        <v>232.95</v>
      </c>
      <c r="I10980">
        <v>931.81</v>
      </c>
      <c r="J10980">
        <v>18</v>
      </c>
      <c r="K10980" t="s">
        <v>1830</v>
      </c>
      <c r="L10980">
        <v>2019</v>
      </c>
      <c r="M10980">
        <v>2</v>
      </c>
    </row>
    <row r="10981" spans="1:13" x14ac:dyDescent="0.25">
      <c r="A10981">
        <v>500981</v>
      </c>
      <c r="B10981" t="s">
        <v>1839</v>
      </c>
      <c r="C10981" t="s">
        <v>14</v>
      </c>
      <c r="D10981" t="s">
        <v>426</v>
      </c>
      <c r="F10981" s="1">
        <v>43521.345138888886</v>
      </c>
      <c r="G10981">
        <v>6</v>
      </c>
      <c r="H10981">
        <v>232.95</v>
      </c>
      <c r="I10981">
        <v>1397.71</v>
      </c>
      <c r="J10981">
        <v>18</v>
      </c>
      <c r="K10981" t="s">
        <v>1830</v>
      </c>
      <c r="L10981">
        <v>2019</v>
      </c>
      <c r="M10981">
        <v>2</v>
      </c>
    </row>
    <row r="10982" spans="1:13" x14ac:dyDescent="0.25">
      <c r="A10982">
        <v>500981</v>
      </c>
      <c r="B10982" t="s">
        <v>1839</v>
      </c>
      <c r="C10982" t="s">
        <v>14</v>
      </c>
      <c r="D10982" t="s">
        <v>426</v>
      </c>
      <c r="F10982" s="1">
        <v>43529.341238425928</v>
      </c>
      <c r="G10982">
        <v>4</v>
      </c>
      <c r="H10982">
        <v>232.95</v>
      </c>
      <c r="I10982">
        <v>931.81</v>
      </c>
      <c r="J10982">
        <v>18</v>
      </c>
      <c r="K10982" t="s">
        <v>1830</v>
      </c>
      <c r="L10982">
        <v>2019</v>
      </c>
      <c r="M10982">
        <v>3</v>
      </c>
    </row>
    <row r="10983" spans="1:13" x14ac:dyDescent="0.25">
      <c r="A10983">
        <v>500981</v>
      </c>
      <c r="B10983" t="s">
        <v>1839</v>
      </c>
      <c r="C10983" t="s">
        <v>14</v>
      </c>
      <c r="D10983" t="s">
        <v>426</v>
      </c>
      <c r="F10983" s="1">
        <v>43536.308831018519</v>
      </c>
      <c r="G10983">
        <v>4</v>
      </c>
      <c r="H10983">
        <v>232.95</v>
      </c>
      <c r="I10983">
        <v>931.81</v>
      </c>
      <c r="J10983">
        <v>18</v>
      </c>
      <c r="K10983" t="s">
        <v>1830</v>
      </c>
      <c r="L10983">
        <v>2019</v>
      </c>
      <c r="M10983">
        <v>3</v>
      </c>
    </row>
    <row r="10984" spans="1:13" x14ac:dyDescent="0.25">
      <c r="A10984">
        <v>500981</v>
      </c>
      <c r="B10984" t="s">
        <v>1839</v>
      </c>
      <c r="C10984" t="s">
        <v>14</v>
      </c>
      <c r="D10984" t="s">
        <v>426</v>
      </c>
      <c r="F10984" s="1">
        <v>43542.299490740741</v>
      </c>
      <c r="G10984">
        <v>6</v>
      </c>
      <c r="H10984">
        <v>232.95</v>
      </c>
      <c r="I10984">
        <v>1397.71</v>
      </c>
      <c r="J10984">
        <v>18</v>
      </c>
      <c r="K10984" t="s">
        <v>1830</v>
      </c>
      <c r="L10984">
        <v>2019</v>
      </c>
      <c r="M10984">
        <v>3</v>
      </c>
    </row>
    <row r="10985" spans="1:13" x14ac:dyDescent="0.25">
      <c r="A10985">
        <v>500981</v>
      </c>
      <c r="B10985" t="s">
        <v>1839</v>
      </c>
      <c r="C10985" t="s">
        <v>14</v>
      </c>
      <c r="D10985" t="s">
        <v>426</v>
      </c>
      <c r="F10985" s="1">
        <v>43552.339502314811</v>
      </c>
      <c r="G10985">
        <v>4</v>
      </c>
      <c r="H10985">
        <v>232.95</v>
      </c>
      <c r="I10985">
        <v>931.81</v>
      </c>
      <c r="J10985">
        <v>18</v>
      </c>
      <c r="K10985" t="s">
        <v>1830</v>
      </c>
      <c r="L10985">
        <v>2019</v>
      </c>
      <c r="M10985">
        <v>3</v>
      </c>
    </row>
    <row r="10986" spans="1:13" x14ac:dyDescent="0.25">
      <c r="A10986">
        <v>500981</v>
      </c>
      <c r="B10986" t="s">
        <v>1839</v>
      </c>
      <c r="C10986" t="s">
        <v>14</v>
      </c>
      <c r="D10986" t="s">
        <v>426</v>
      </c>
      <c r="F10986" s="1">
        <v>43558.339571759258</v>
      </c>
      <c r="G10986">
        <v>4</v>
      </c>
      <c r="H10986">
        <v>232.95</v>
      </c>
      <c r="I10986">
        <v>931.81</v>
      </c>
      <c r="J10986">
        <v>18</v>
      </c>
      <c r="K10986" t="s">
        <v>1830</v>
      </c>
      <c r="L10986">
        <v>2019</v>
      </c>
      <c r="M10986">
        <v>4</v>
      </c>
    </row>
    <row r="10987" spans="1:13" x14ac:dyDescent="0.25">
      <c r="A10987">
        <v>500981</v>
      </c>
      <c r="B10987" t="s">
        <v>1839</v>
      </c>
      <c r="C10987" t="s">
        <v>14</v>
      </c>
      <c r="D10987" t="s">
        <v>426</v>
      </c>
      <c r="F10987" s="1">
        <v>43565.340624999997</v>
      </c>
      <c r="G10987">
        <v>4</v>
      </c>
      <c r="H10987">
        <v>232.95</v>
      </c>
      <c r="I10987">
        <v>931.81</v>
      </c>
      <c r="J10987">
        <v>18</v>
      </c>
      <c r="K10987" t="s">
        <v>1830</v>
      </c>
      <c r="L10987">
        <v>2019</v>
      </c>
      <c r="M10987">
        <v>4</v>
      </c>
    </row>
    <row r="10988" spans="1:13" x14ac:dyDescent="0.25">
      <c r="A10988">
        <v>500981</v>
      </c>
      <c r="B10988" t="s">
        <v>1839</v>
      </c>
      <c r="C10988" t="s">
        <v>14</v>
      </c>
      <c r="D10988" t="s">
        <v>426</v>
      </c>
      <c r="F10988" s="1">
        <v>43572.347500000003</v>
      </c>
      <c r="G10988">
        <v>4</v>
      </c>
      <c r="H10988">
        <v>232.95</v>
      </c>
      <c r="I10988">
        <v>931.81</v>
      </c>
      <c r="J10988">
        <v>18</v>
      </c>
      <c r="K10988" t="s">
        <v>1830</v>
      </c>
      <c r="L10988">
        <v>2019</v>
      </c>
      <c r="M10988">
        <v>4</v>
      </c>
    </row>
    <row r="10989" spans="1:13" x14ac:dyDescent="0.25">
      <c r="A10989">
        <v>500981</v>
      </c>
      <c r="B10989" t="s">
        <v>1839</v>
      </c>
      <c r="C10989" t="s">
        <v>14</v>
      </c>
      <c r="D10989" t="s">
        <v>426</v>
      </c>
      <c r="F10989" s="1">
        <v>43579.367731481485</v>
      </c>
      <c r="G10989">
        <v>4</v>
      </c>
      <c r="H10989">
        <v>232.95</v>
      </c>
      <c r="I10989">
        <v>931.81</v>
      </c>
      <c r="J10989">
        <v>18</v>
      </c>
      <c r="K10989" t="s">
        <v>1830</v>
      </c>
      <c r="L10989">
        <v>2019</v>
      </c>
      <c r="M10989">
        <v>4</v>
      </c>
    </row>
    <row r="10990" spans="1:13" x14ac:dyDescent="0.25">
      <c r="A10990">
        <v>500981</v>
      </c>
      <c r="B10990" t="s">
        <v>1839</v>
      </c>
      <c r="C10990" t="s">
        <v>14</v>
      </c>
      <c r="D10990" t="s">
        <v>426</v>
      </c>
      <c r="F10990" s="1">
        <v>43584.576770833337</v>
      </c>
      <c r="G10990">
        <v>4</v>
      </c>
      <c r="H10990">
        <v>232.95</v>
      </c>
      <c r="I10990">
        <v>931.81</v>
      </c>
      <c r="J10990">
        <v>18</v>
      </c>
      <c r="K10990" t="s">
        <v>1830</v>
      </c>
      <c r="L10990">
        <v>2019</v>
      </c>
      <c r="M10990">
        <v>4</v>
      </c>
    </row>
    <row r="10991" spans="1:13" x14ac:dyDescent="0.25">
      <c r="A10991">
        <v>500981</v>
      </c>
      <c r="B10991" t="s">
        <v>1839</v>
      </c>
      <c r="C10991" t="s">
        <v>14</v>
      </c>
      <c r="D10991" t="s">
        <v>426</v>
      </c>
      <c r="F10991" s="1">
        <v>43592.377685185187</v>
      </c>
      <c r="G10991">
        <v>4</v>
      </c>
      <c r="H10991">
        <v>232.95</v>
      </c>
      <c r="I10991">
        <v>931.81</v>
      </c>
      <c r="J10991">
        <v>18</v>
      </c>
      <c r="K10991" t="s">
        <v>1830</v>
      </c>
      <c r="L10991">
        <v>2019</v>
      </c>
      <c r="M10991">
        <v>5</v>
      </c>
    </row>
    <row r="10992" spans="1:13" x14ac:dyDescent="0.25">
      <c r="A10992">
        <v>500981</v>
      </c>
      <c r="B10992" t="s">
        <v>1839</v>
      </c>
      <c r="C10992" t="s">
        <v>14</v>
      </c>
      <c r="D10992" t="s">
        <v>426</v>
      </c>
      <c r="F10992" s="1">
        <v>43599.376215277778</v>
      </c>
      <c r="G10992">
        <v>4</v>
      </c>
      <c r="H10992">
        <v>232.95</v>
      </c>
      <c r="I10992">
        <v>931.81</v>
      </c>
      <c r="J10992">
        <v>18</v>
      </c>
      <c r="K10992" t="s">
        <v>1830</v>
      </c>
      <c r="L10992">
        <v>2019</v>
      </c>
      <c r="M10992">
        <v>5</v>
      </c>
    </row>
    <row r="10993" spans="1:13" x14ac:dyDescent="0.25">
      <c r="A10993">
        <v>500981</v>
      </c>
      <c r="B10993" t="s">
        <v>1839</v>
      </c>
      <c r="C10993" t="s">
        <v>14</v>
      </c>
      <c r="D10993" t="s">
        <v>426</v>
      </c>
      <c r="F10993" s="1">
        <v>43606.343912037039</v>
      </c>
      <c r="G10993">
        <v>4</v>
      </c>
      <c r="H10993">
        <v>232.95</v>
      </c>
      <c r="I10993">
        <v>931.81</v>
      </c>
      <c r="J10993">
        <v>18</v>
      </c>
      <c r="K10993" t="s">
        <v>1830</v>
      </c>
      <c r="L10993">
        <v>2019</v>
      </c>
      <c r="M10993">
        <v>5</v>
      </c>
    </row>
    <row r="10994" spans="1:13" x14ac:dyDescent="0.25">
      <c r="A10994">
        <v>500981</v>
      </c>
      <c r="B10994" t="s">
        <v>1839</v>
      </c>
      <c r="C10994" t="s">
        <v>14</v>
      </c>
      <c r="D10994" t="s">
        <v>426</v>
      </c>
      <c r="F10994" s="1">
        <v>43612.334062499998</v>
      </c>
      <c r="G10994">
        <v>4</v>
      </c>
      <c r="H10994">
        <v>232.95</v>
      </c>
      <c r="I10994">
        <v>931.81</v>
      </c>
      <c r="J10994">
        <v>18</v>
      </c>
      <c r="K10994" t="s">
        <v>1830</v>
      </c>
      <c r="L10994">
        <v>2019</v>
      </c>
      <c r="M10994">
        <v>5</v>
      </c>
    </row>
    <row r="10995" spans="1:13" x14ac:dyDescent="0.25">
      <c r="A10995">
        <v>500981</v>
      </c>
      <c r="B10995" t="s">
        <v>1839</v>
      </c>
      <c r="C10995" t="s">
        <v>14</v>
      </c>
      <c r="D10995" t="s">
        <v>426</v>
      </c>
      <c r="F10995" s="1">
        <v>43619.563275462962</v>
      </c>
      <c r="G10995">
        <v>4</v>
      </c>
      <c r="H10995">
        <v>232.95</v>
      </c>
      <c r="I10995">
        <v>931.81</v>
      </c>
      <c r="J10995">
        <v>18</v>
      </c>
      <c r="K10995" t="s">
        <v>1830</v>
      </c>
      <c r="L10995">
        <v>2019</v>
      </c>
      <c r="M10995">
        <v>6</v>
      </c>
    </row>
    <row r="10996" spans="1:13" x14ac:dyDescent="0.25">
      <c r="A10996">
        <v>500981</v>
      </c>
      <c r="B10996" t="s">
        <v>1839</v>
      </c>
      <c r="C10996" t="s">
        <v>14</v>
      </c>
      <c r="D10996" t="s">
        <v>426</v>
      </c>
      <c r="F10996" s="1">
        <v>43627.33630787037</v>
      </c>
      <c r="G10996">
        <v>1</v>
      </c>
      <c r="H10996">
        <v>232.95</v>
      </c>
      <c r="I10996">
        <v>232.95</v>
      </c>
      <c r="J10996">
        <v>18</v>
      </c>
      <c r="K10996" t="s">
        <v>1830</v>
      </c>
      <c r="L10996">
        <v>2019</v>
      </c>
      <c r="M10996">
        <v>6</v>
      </c>
    </row>
    <row r="10997" spans="1:13" x14ac:dyDescent="0.25">
      <c r="A10997">
        <v>500981</v>
      </c>
      <c r="B10997" t="s">
        <v>1839</v>
      </c>
      <c r="C10997" t="s">
        <v>14</v>
      </c>
      <c r="D10997" t="s">
        <v>426</v>
      </c>
      <c r="F10997" s="1">
        <v>43627.33630787037</v>
      </c>
      <c r="G10997">
        <v>3</v>
      </c>
      <c r="H10997">
        <v>232.95</v>
      </c>
      <c r="I10997">
        <v>698.86</v>
      </c>
      <c r="J10997">
        <v>18</v>
      </c>
      <c r="K10997" t="s">
        <v>1830</v>
      </c>
      <c r="L10997">
        <v>2019</v>
      </c>
      <c r="M10997">
        <v>6</v>
      </c>
    </row>
    <row r="10998" spans="1:13" x14ac:dyDescent="0.25">
      <c r="A10998">
        <v>500981</v>
      </c>
      <c r="B10998" t="s">
        <v>1839</v>
      </c>
      <c r="C10998" t="s">
        <v>14</v>
      </c>
      <c r="D10998" t="s">
        <v>426</v>
      </c>
      <c r="F10998" s="1">
        <v>43634.342604166668</v>
      </c>
      <c r="G10998">
        <v>4</v>
      </c>
      <c r="H10998">
        <v>232.95</v>
      </c>
      <c r="I10998">
        <v>931.81</v>
      </c>
      <c r="J10998">
        <v>18</v>
      </c>
      <c r="K10998" t="s">
        <v>1830</v>
      </c>
      <c r="L10998">
        <v>2019</v>
      </c>
      <c r="M10998">
        <v>6</v>
      </c>
    </row>
    <row r="10999" spans="1:13" x14ac:dyDescent="0.25">
      <c r="A10999">
        <v>500981</v>
      </c>
      <c r="B10999" t="s">
        <v>1839</v>
      </c>
      <c r="C10999" t="s">
        <v>14</v>
      </c>
      <c r="D10999" t="s">
        <v>426</v>
      </c>
      <c r="F10999" s="1">
        <v>43640.337766203702</v>
      </c>
      <c r="G10999">
        <v>4</v>
      </c>
      <c r="H10999">
        <v>232.95</v>
      </c>
      <c r="I10999">
        <v>931.81</v>
      </c>
      <c r="J10999">
        <v>18</v>
      </c>
      <c r="K10999" t="s">
        <v>1830</v>
      </c>
      <c r="L10999">
        <v>2019</v>
      </c>
      <c r="M10999">
        <v>6</v>
      </c>
    </row>
    <row r="11000" spans="1:13" x14ac:dyDescent="0.25">
      <c r="A11000">
        <v>500981</v>
      </c>
      <c r="B11000" t="s">
        <v>1839</v>
      </c>
      <c r="C11000" t="s">
        <v>14</v>
      </c>
      <c r="D11000" t="s">
        <v>426</v>
      </c>
      <c r="F11000" s="1">
        <v>43647.345879629633</v>
      </c>
      <c r="G11000">
        <v>4</v>
      </c>
      <c r="H11000">
        <v>232.95</v>
      </c>
      <c r="I11000">
        <v>931.81</v>
      </c>
      <c r="J11000">
        <v>18</v>
      </c>
      <c r="K11000" t="s">
        <v>1830</v>
      </c>
      <c r="L11000">
        <v>2019</v>
      </c>
      <c r="M11000">
        <v>7</v>
      </c>
    </row>
    <row r="11001" spans="1:13" x14ac:dyDescent="0.25">
      <c r="A11001">
        <v>500981</v>
      </c>
      <c r="B11001" t="s">
        <v>1839</v>
      </c>
      <c r="C11001" t="s">
        <v>14</v>
      </c>
      <c r="D11001" t="s">
        <v>426</v>
      </c>
      <c r="F11001" s="1">
        <v>43654.313668981478</v>
      </c>
      <c r="G11001">
        <v>4</v>
      </c>
      <c r="H11001">
        <v>232.95</v>
      </c>
      <c r="I11001">
        <v>931.81</v>
      </c>
      <c r="J11001">
        <v>18</v>
      </c>
      <c r="K11001" t="s">
        <v>1830</v>
      </c>
      <c r="L11001">
        <v>2019</v>
      </c>
      <c r="M11001">
        <v>7</v>
      </c>
    </row>
    <row r="11002" spans="1:13" x14ac:dyDescent="0.25">
      <c r="A11002">
        <v>500981</v>
      </c>
      <c r="B11002" t="s">
        <v>1839</v>
      </c>
      <c r="C11002" t="s">
        <v>14</v>
      </c>
      <c r="D11002" t="s">
        <v>426</v>
      </c>
      <c r="F11002" s="1">
        <v>43658.305011574077</v>
      </c>
      <c r="G11002">
        <v>4</v>
      </c>
      <c r="H11002">
        <v>232.95</v>
      </c>
      <c r="I11002">
        <v>931.81</v>
      </c>
      <c r="J11002">
        <v>18</v>
      </c>
      <c r="K11002" t="s">
        <v>1830</v>
      </c>
      <c r="L11002">
        <v>2019</v>
      </c>
      <c r="M11002">
        <v>7</v>
      </c>
    </row>
    <row r="11003" spans="1:13" x14ac:dyDescent="0.25">
      <c r="A11003">
        <v>500981</v>
      </c>
      <c r="B11003" t="s">
        <v>1839</v>
      </c>
      <c r="C11003" t="s">
        <v>14</v>
      </c>
      <c r="D11003" t="s">
        <v>426</v>
      </c>
      <c r="F11003" s="1">
        <v>43663.341446759259</v>
      </c>
      <c r="G11003">
        <v>6</v>
      </c>
      <c r="H11003">
        <v>232.95</v>
      </c>
      <c r="I11003">
        <v>1397.71</v>
      </c>
      <c r="J11003">
        <v>18</v>
      </c>
      <c r="K11003" t="s">
        <v>1830</v>
      </c>
      <c r="L11003">
        <v>2019</v>
      </c>
      <c r="M11003">
        <v>7</v>
      </c>
    </row>
    <row r="11004" spans="1:13" x14ac:dyDescent="0.25">
      <c r="A11004">
        <v>500981</v>
      </c>
      <c r="B11004" t="s">
        <v>1839</v>
      </c>
      <c r="C11004" t="s">
        <v>14</v>
      </c>
      <c r="D11004" t="s">
        <v>426</v>
      </c>
      <c r="F11004" s="1">
        <v>43671.331319444442</v>
      </c>
      <c r="G11004">
        <v>4</v>
      </c>
      <c r="H11004">
        <v>232.95</v>
      </c>
      <c r="I11004">
        <v>931.81</v>
      </c>
      <c r="J11004">
        <v>18</v>
      </c>
      <c r="K11004" t="s">
        <v>1830</v>
      </c>
      <c r="L11004">
        <v>2019</v>
      </c>
      <c r="M11004">
        <v>7</v>
      </c>
    </row>
    <row r="11005" spans="1:13" x14ac:dyDescent="0.25">
      <c r="A11005">
        <v>500981</v>
      </c>
      <c r="B11005" t="s">
        <v>1839</v>
      </c>
      <c r="C11005" t="s">
        <v>14</v>
      </c>
      <c r="D11005" t="s">
        <v>426</v>
      </c>
      <c r="F11005" s="1">
        <v>43678.300104166665</v>
      </c>
      <c r="G11005">
        <v>6</v>
      </c>
      <c r="H11005">
        <v>232.95</v>
      </c>
      <c r="I11005">
        <v>1397.71</v>
      </c>
      <c r="J11005">
        <v>18</v>
      </c>
      <c r="K11005" t="s">
        <v>1830</v>
      </c>
      <c r="L11005">
        <v>2019</v>
      </c>
      <c r="M11005">
        <v>8</v>
      </c>
    </row>
    <row r="11006" spans="1:13" x14ac:dyDescent="0.25">
      <c r="A11006">
        <v>500981</v>
      </c>
      <c r="B11006" t="s">
        <v>1839</v>
      </c>
      <c r="C11006" t="s">
        <v>14</v>
      </c>
      <c r="D11006" t="s">
        <v>426</v>
      </c>
      <c r="F11006" s="1">
        <v>43689.3750462963</v>
      </c>
      <c r="G11006">
        <v>6</v>
      </c>
      <c r="H11006">
        <v>232.95</v>
      </c>
      <c r="I11006">
        <v>1397.71</v>
      </c>
      <c r="J11006">
        <v>18</v>
      </c>
      <c r="K11006" t="s">
        <v>1830</v>
      </c>
      <c r="L11006">
        <v>2019</v>
      </c>
      <c r="M11006">
        <v>8</v>
      </c>
    </row>
    <row r="11007" spans="1:13" x14ac:dyDescent="0.25">
      <c r="A11007">
        <v>500981</v>
      </c>
      <c r="B11007" t="s">
        <v>1839</v>
      </c>
      <c r="C11007" t="s">
        <v>14</v>
      </c>
      <c r="D11007" t="s">
        <v>426</v>
      </c>
      <c r="F11007" s="1">
        <v>43696.381782407407</v>
      </c>
      <c r="G11007">
        <v>4</v>
      </c>
      <c r="H11007">
        <v>232.95</v>
      </c>
      <c r="I11007">
        <v>931.81</v>
      </c>
      <c r="J11007">
        <v>18</v>
      </c>
      <c r="K11007" t="s">
        <v>1830</v>
      </c>
      <c r="L11007">
        <v>2019</v>
      </c>
      <c r="M11007">
        <v>8</v>
      </c>
    </row>
    <row r="11008" spans="1:13" x14ac:dyDescent="0.25">
      <c r="A11008">
        <v>500981</v>
      </c>
      <c r="B11008" t="s">
        <v>1839</v>
      </c>
      <c r="C11008" t="s">
        <v>14</v>
      </c>
      <c r="D11008" t="s">
        <v>426</v>
      </c>
      <c r="F11008" s="1">
        <v>43703.366018518522</v>
      </c>
      <c r="G11008">
        <v>6</v>
      </c>
      <c r="H11008">
        <v>232.95</v>
      </c>
      <c r="I11008">
        <v>1397.71</v>
      </c>
      <c r="J11008">
        <v>18</v>
      </c>
      <c r="K11008" t="s">
        <v>1830</v>
      </c>
      <c r="L11008">
        <v>2019</v>
      </c>
      <c r="M11008">
        <v>8</v>
      </c>
    </row>
    <row r="11009" spans="1:13" x14ac:dyDescent="0.25">
      <c r="A11009">
        <v>500981</v>
      </c>
      <c r="B11009" t="s">
        <v>1839</v>
      </c>
      <c r="C11009" t="s">
        <v>14</v>
      </c>
      <c r="D11009" t="s">
        <v>426</v>
      </c>
      <c r="F11009" s="1">
        <v>43711.34138888889</v>
      </c>
      <c r="G11009">
        <v>4</v>
      </c>
      <c r="H11009">
        <v>232.95</v>
      </c>
      <c r="I11009">
        <v>931.81</v>
      </c>
      <c r="J11009">
        <v>18</v>
      </c>
      <c r="K11009" t="s">
        <v>1830</v>
      </c>
      <c r="L11009">
        <v>2019</v>
      </c>
      <c r="M11009">
        <v>9</v>
      </c>
    </row>
    <row r="11010" spans="1:13" x14ac:dyDescent="0.25">
      <c r="A11010">
        <v>500981</v>
      </c>
      <c r="B11010" t="s">
        <v>1839</v>
      </c>
      <c r="C11010" t="s">
        <v>14</v>
      </c>
      <c r="D11010" t="s">
        <v>426</v>
      </c>
      <c r="F11010" s="1">
        <v>43717.338368055556</v>
      </c>
      <c r="G11010">
        <v>4</v>
      </c>
      <c r="H11010">
        <v>232.95</v>
      </c>
      <c r="I11010">
        <v>931.81</v>
      </c>
      <c r="J11010">
        <v>18</v>
      </c>
      <c r="K11010" t="s">
        <v>1830</v>
      </c>
      <c r="L11010">
        <v>2019</v>
      </c>
      <c r="M11010">
        <v>9</v>
      </c>
    </row>
    <row r="11011" spans="1:13" x14ac:dyDescent="0.25">
      <c r="A11011">
        <v>500981</v>
      </c>
      <c r="B11011" t="s">
        <v>1839</v>
      </c>
      <c r="C11011" t="s">
        <v>14</v>
      </c>
      <c r="D11011" t="s">
        <v>426</v>
      </c>
      <c r="F11011" s="1">
        <v>43721.344861111109</v>
      </c>
      <c r="G11011">
        <v>4</v>
      </c>
      <c r="H11011">
        <v>232.95</v>
      </c>
      <c r="I11011">
        <v>931.81</v>
      </c>
      <c r="J11011">
        <v>18</v>
      </c>
      <c r="K11011" t="s">
        <v>1830</v>
      </c>
      <c r="L11011">
        <v>2019</v>
      </c>
      <c r="M11011">
        <v>9</v>
      </c>
    </row>
    <row r="11012" spans="1:13" x14ac:dyDescent="0.25">
      <c r="A11012">
        <v>500981</v>
      </c>
      <c r="B11012" t="s">
        <v>1839</v>
      </c>
      <c r="C11012" t="s">
        <v>14</v>
      </c>
      <c r="D11012" t="s">
        <v>426</v>
      </c>
      <c r="F11012" s="1">
        <v>43727.619421296295</v>
      </c>
      <c r="G11012">
        <v>4</v>
      </c>
      <c r="H11012">
        <v>232.95</v>
      </c>
      <c r="I11012">
        <v>931.81</v>
      </c>
      <c r="J11012">
        <v>18</v>
      </c>
      <c r="K11012" t="s">
        <v>1830</v>
      </c>
      <c r="L11012">
        <v>2019</v>
      </c>
      <c r="M11012">
        <v>9</v>
      </c>
    </row>
    <row r="11013" spans="1:13" x14ac:dyDescent="0.25">
      <c r="A11013">
        <v>500981</v>
      </c>
      <c r="B11013" t="s">
        <v>1839</v>
      </c>
      <c r="C11013" t="s">
        <v>14</v>
      </c>
      <c r="D11013" t="s">
        <v>426</v>
      </c>
      <c r="F11013" s="1">
        <v>43733.352858796294</v>
      </c>
      <c r="G11013">
        <v>4</v>
      </c>
      <c r="H11013">
        <v>232.95</v>
      </c>
      <c r="I11013">
        <v>931.81</v>
      </c>
      <c r="J11013">
        <v>18</v>
      </c>
      <c r="K11013" t="s">
        <v>1830</v>
      </c>
      <c r="L11013">
        <v>2019</v>
      </c>
      <c r="M11013">
        <v>9</v>
      </c>
    </row>
    <row r="11014" spans="1:13" x14ac:dyDescent="0.25">
      <c r="A11014">
        <v>500981</v>
      </c>
      <c r="B11014" t="s">
        <v>1839</v>
      </c>
      <c r="C11014" t="s">
        <v>14</v>
      </c>
      <c r="D11014" t="s">
        <v>426</v>
      </c>
      <c r="F11014" s="1">
        <v>43738.570474537039</v>
      </c>
      <c r="G11014">
        <v>4</v>
      </c>
      <c r="H11014">
        <v>232.95</v>
      </c>
      <c r="I11014">
        <v>931.81</v>
      </c>
      <c r="J11014">
        <v>18</v>
      </c>
      <c r="K11014" t="s">
        <v>1830</v>
      </c>
      <c r="L11014">
        <v>2019</v>
      </c>
      <c r="M11014">
        <v>9</v>
      </c>
    </row>
    <row r="11015" spans="1:13" x14ac:dyDescent="0.25">
      <c r="A11015">
        <v>500981</v>
      </c>
      <c r="B11015" t="s">
        <v>1839</v>
      </c>
      <c r="C11015" t="s">
        <v>14</v>
      </c>
      <c r="D11015" t="s">
        <v>426</v>
      </c>
      <c r="F11015" s="1">
        <v>43745.579351851855</v>
      </c>
      <c r="G11015">
        <v>4</v>
      </c>
      <c r="H11015">
        <v>232.95</v>
      </c>
      <c r="I11015">
        <v>931.81</v>
      </c>
      <c r="J11015">
        <v>18</v>
      </c>
      <c r="K11015" t="s">
        <v>1830</v>
      </c>
      <c r="L11015">
        <v>2019</v>
      </c>
      <c r="M11015">
        <v>10</v>
      </c>
    </row>
    <row r="11016" spans="1:13" x14ac:dyDescent="0.25">
      <c r="A11016">
        <v>500981</v>
      </c>
      <c r="B11016" t="s">
        <v>1839</v>
      </c>
      <c r="C11016" t="s">
        <v>14</v>
      </c>
      <c r="D11016" t="s">
        <v>426</v>
      </c>
      <c r="F11016" s="1">
        <v>43752.392766203702</v>
      </c>
      <c r="G11016">
        <v>6</v>
      </c>
      <c r="H11016">
        <v>232.95</v>
      </c>
      <c r="I11016">
        <v>1397.71</v>
      </c>
      <c r="J11016">
        <v>18</v>
      </c>
      <c r="K11016" t="s">
        <v>1830</v>
      </c>
      <c r="L11016">
        <v>2019</v>
      </c>
      <c r="M11016">
        <v>10</v>
      </c>
    </row>
    <row r="11017" spans="1:13" x14ac:dyDescent="0.25">
      <c r="A11017">
        <v>500981</v>
      </c>
      <c r="B11017" t="s">
        <v>1839</v>
      </c>
      <c r="C11017" t="s">
        <v>14</v>
      </c>
      <c r="D11017" t="s">
        <v>426</v>
      </c>
      <c r="F11017" s="1">
        <v>43759.336550925924</v>
      </c>
      <c r="G11017">
        <v>4</v>
      </c>
      <c r="H11017">
        <v>232.95</v>
      </c>
      <c r="I11017">
        <v>931.81</v>
      </c>
      <c r="J11017">
        <v>18</v>
      </c>
      <c r="K11017" t="s">
        <v>1830</v>
      </c>
      <c r="L11017">
        <v>2019</v>
      </c>
      <c r="M11017">
        <v>10</v>
      </c>
    </row>
    <row r="11018" spans="1:13" x14ac:dyDescent="0.25">
      <c r="A11018">
        <v>500981</v>
      </c>
      <c r="B11018" t="s">
        <v>1839</v>
      </c>
      <c r="C11018" t="s">
        <v>14</v>
      </c>
      <c r="D11018" t="s">
        <v>426</v>
      </c>
      <c r="F11018" s="1">
        <v>43763.337453703702</v>
      </c>
      <c r="G11018">
        <v>6</v>
      </c>
      <c r="H11018">
        <v>232.35</v>
      </c>
      <c r="I11018">
        <v>1394.08</v>
      </c>
      <c r="J11018">
        <v>18</v>
      </c>
      <c r="K11018" t="s">
        <v>1830</v>
      </c>
      <c r="L11018">
        <v>2019</v>
      </c>
      <c r="M11018">
        <v>10</v>
      </c>
    </row>
    <row r="11019" spans="1:13" x14ac:dyDescent="0.25">
      <c r="A11019">
        <v>500981</v>
      </c>
      <c r="B11019" t="s">
        <v>1839</v>
      </c>
      <c r="C11019" t="s">
        <v>14</v>
      </c>
      <c r="D11019" t="s">
        <v>426</v>
      </c>
      <c r="F11019" s="1">
        <v>43773.388206018521</v>
      </c>
      <c r="G11019">
        <v>4</v>
      </c>
      <c r="H11019">
        <v>232.95</v>
      </c>
      <c r="I11019">
        <v>931.81</v>
      </c>
      <c r="J11019">
        <v>18</v>
      </c>
      <c r="K11019" t="s">
        <v>1830</v>
      </c>
      <c r="L11019">
        <v>2019</v>
      </c>
      <c r="M11019">
        <v>11</v>
      </c>
    </row>
    <row r="11020" spans="1:13" x14ac:dyDescent="0.25">
      <c r="A11020">
        <v>500981</v>
      </c>
      <c r="B11020" t="s">
        <v>1839</v>
      </c>
      <c r="C11020" t="s">
        <v>14</v>
      </c>
      <c r="D11020" t="s">
        <v>426</v>
      </c>
      <c r="F11020" s="1">
        <v>43777.438321759262</v>
      </c>
      <c r="G11020">
        <v>4</v>
      </c>
      <c r="H11020">
        <v>232.95</v>
      </c>
      <c r="I11020">
        <v>931.81</v>
      </c>
      <c r="J11020">
        <v>18</v>
      </c>
      <c r="K11020" t="s">
        <v>1830</v>
      </c>
      <c r="L11020">
        <v>2019</v>
      </c>
      <c r="M11020">
        <v>11</v>
      </c>
    </row>
    <row r="11021" spans="1:13" x14ac:dyDescent="0.25">
      <c r="A11021">
        <v>500981</v>
      </c>
      <c r="B11021" t="s">
        <v>1839</v>
      </c>
      <c r="C11021" t="s">
        <v>14</v>
      </c>
      <c r="D11021" t="s">
        <v>426</v>
      </c>
      <c r="F11021" s="1">
        <v>43783.350486111114</v>
      </c>
      <c r="G11021">
        <v>4</v>
      </c>
      <c r="H11021">
        <v>232.95</v>
      </c>
      <c r="I11021">
        <v>931.81</v>
      </c>
      <c r="J11021">
        <v>18</v>
      </c>
      <c r="K11021" t="s">
        <v>1830</v>
      </c>
      <c r="L11021">
        <v>2019</v>
      </c>
      <c r="M11021">
        <v>11</v>
      </c>
    </row>
    <row r="11022" spans="1:13" x14ac:dyDescent="0.25">
      <c r="A11022">
        <v>500981</v>
      </c>
      <c r="B11022" t="s">
        <v>1839</v>
      </c>
      <c r="C11022" t="s">
        <v>14</v>
      </c>
      <c r="D11022" t="s">
        <v>426</v>
      </c>
      <c r="F11022" s="1">
        <v>43789.363657407404</v>
      </c>
      <c r="G11022">
        <v>6</v>
      </c>
      <c r="H11022">
        <v>232.95</v>
      </c>
      <c r="I11022">
        <v>1397.71</v>
      </c>
      <c r="J11022">
        <v>18</v>
      </c>
      <c r="K11022" t="s">
        <v>1830</v>
      </c>
      <c r="L11022">
        <v>2019</v>
      </c>
      <c r="M11022">
        <v>11</v>
      </c>
    </row>
    <row r="11023" spans="1:13" x14ac:dyDescent="0.25">
      <c r="A11023">
        <v>500981</v>
      </c>
      <c r="B11023" t="s">
        <v>1839</v>
      </c>
      <c r="C11023" t="s">
        <v>14</v>
      </c>
      <c r="D11023" t="s">
        <v>426</v>
      </c>
      <c r="F11023" s="1">
        <v>43795.333402777775</v>
      </c>
      <c r="G11023">
        <v>4</v>
      </c>
      <c r="H11023">
        <v>232.95</v>
      </c>
      <c r="I11023">
        <v>931.81</v>
      </c>
      <c r="J11023">
        <v>18</v>
      </c>
      <c r="K11023" t="s">
        <v>1830</v>
      </c>
      <c r="L11023">
        <v>2019</v>
      </c>
      <c r="M11023">
        <v>11</v>
      </c>
    </row>
    <row r="11024" spans="1:13" x14ac:dyDescent="0.25">
      <c r="A11024">
        <v>500981</v>
      </c>
      <c r="B11024" t="s">
        <v>1839</v>
      </c>
      <c r="C11024" t="s">
        <v>14</v>
      </c>
      <c r="D11024" t="s">
        <v>426</v>
      </c>
      <c r="F11024" s="1">
        <v>43803.340462962966</v>
      </c>
      <c r="G11024">
        <v>4</v>
      </c>
      <c r="H11024">
        <v>237.93</v>
      </c>
      <c r="I11024">
        <v>951.71</v>
      </c>
      <c r="J11024">
        <v>18</v>
      </c>
      <c r="K11024" t="s">
        <v>1830</v>
      </c>
      <c r="L11024">
        <v>2019</v>
      </c>
      <c r="M11024">
        <v>12</v>
      </c>
    </row>
    <row r="11025" spans="1:13" x14ac:dyDescent="0.25">
      <c r="A11025">
        <v>500981</v>
      </c>
      <c r="B11025" t="s">
        <v>1839</v>
      </c>
      <c r="C11025" t="s">
        <v>14</v>
      </c>
      <c r="D11025" t="s">
        <v>426</v>
      </c>
      <c r="F11025" s="1">
        <v>43808.372708333336</v>
      </c>
      <c r="G11025">
        <v>4</v>
      </c>
      <c r="H11025">
        <v>237.93</v>
      </c>
      <c r="I11025">
        <v>951.71</v>
      </c>
      <c r="J11025">
        <v>18</v>
      </c>
      <c r="K11025" t="s">
        <v>1830</v>
      </c>
      <c r="L11025">
        <v>2019</v>
      </c>
      <c r="M11025">
        <v>12</v>
      </c>
    </row>
    <row r="11026" spans="1:13" x14ac:dyDescent="0.25">
      <c r="A11026">
        <v>500981</v>
      </c>
      <c r="B11026" t="s">
        <v>1839</v>
      </c>
      <c r="C11026" t="s">
        <v>14</v>
      </c>
      <c r="D11026" t="s">
        <v>426</v>
      </c>
      <c r="F11026" s="1">
        <v>43811.623935185184</v>
      </c>
      <c r="G11026">
        <v>6</v>
      </c>
      <c r="H11026">
        <v>237.93</v>
      </c>
      <c r="I11026">
        <v>1427.56</v>
      </c>
      <c r="J11026">
        <v>18</v>
      </c>
      <c r="K11026" t="s">
        <v>1830</v>
      </c>
      <c r="L11026">
        <v>2019</v>
      </c>
      <c r="M11026">
        <v>12</v>
      </c>
    </row>
    <row r="11027" spans="1:13" x14ac:dyDescent="0.25">
      <c r="A11027">
        <v>500981</v>
      </c>
      <c r="B11027" t="s">
        <v>1839</v>
      </c>
      <c r="C11027" t="s">
        <v>14</v>
      </c>
      <c r="D11027" t="s">
        <v>426</v>
      </c>
      <c r="F11027" s="1">
        <v>43819.357245370367</v>
      </c>
      <c r="G11027">
        <v>6</v>
      </c>
      <c r="H11027">
        <v>237.93</v>
      </c>
      <c r="I11027">
        <v>1427.56</v>
      </c>
      <c r="J11027">
        <v>18</v>
      </c>
      <c r="K11027" t="s">
        <v>1830</v>
      </c>
      <c r="L11027">
        <v>2019</v>
      </c>
      <c r="M11027">
        <v>12</v>
      </c>
    </row>
    <row r="11028" spans="1:13" x14ac:dyDescent="0.25">
      <c r="A11028">
        <v>500981</v>
      </c>
      <c r="B11028" t="s">
        <v>1839</v>
      </c>
      <c r="C11028" t="s">
        <v>14</v>
      </c>
      <c r="D11028" t="s">
        <v>426</v>
      </c>
      <c r="F11028" s="1">
        <v>43829.498749999999</v>
      </c>
      <c r="G11028">
        <v>4</v>
      </c>
      <c r="H11028">
        <v>237.93</v>
      </c>
      <c r="I11028">
        <v>951.71</v>
      </c>
      <c r="J11028">
        <v>18</v>
      </c>
      <c r="K11028" t="s">
        <v>1830</v>
      </c>
      <c r="L11028">
        <v>2019</v>
      </c>
      <c r="M11028">
        <v>12</v>
      </c>
    </row>
    <row r="11029" spans="1:13" x14ac:dyDescent="0.25">
      <c r="A11029">
        <v>500038</v>
      </c>
      <c r="B11029" t="s">
        <v>428</v>
      </c>
      <c r="C11029" t="s">
        <v>14</v>
      </c>
      <c r="D11029" t="s">
        <v>429</v>
      </c>
      <c r="F11029" s="1">
        <v>42787.434525462966</v>
      </c>
      <c r="G11029">
        <v>1</v>
      </c>
      <c r="H11029">
        <v>495.47</v>
      </c>
      <c r="I11029">
        <v>495.47</v>
      </c>
      <c r="J11029">
        <v>18</v>
      </c>
      <c r="K11029" t="s">
        <v>1830</v>
      </c>
      <c r="L11029">
        <v>2017</v>
      </c>
      <c r="M11029">
        <v>2</v>
      </c>
    </row>
    <row r="11030" spans="1:13" x14ac:dyDescent="0.25">
      <c r="A11030">
        <v>500038</v>
      </c>
      <c r="B11030" t="s">
        <v>428</v>
      </c>
      <c r="C11030" t="s">
        <v>14</v>
      </c>
      <c r="D11030" t="s">
        <v>429</v>
      </c>
      <c r="F11030" s="1">
        <v>42815.385196759256</v>
      </c>
      <c r="G11030">
        <v>1</v>
      </c>
      <c r="H11030">
        <v>394.73</v>
      </c>
      <c r="I11030">
        <v>394.73</v>
      </c>
      <c r="J11030">
        <v>18</v>
      </c>
      <c r="K11030" t="s">
        <v>1830</v>
      </c>
      <c r="L11030">
        <v>2017</v>
      </c>
      <c r="M11030">
        <v>3</v>
      </c>
    </row>
    <row r="11031" spans="1:13" x14ac:dyDescent="0.25">
      <c r="A11031">
        <v>500038</v>
      </c>
      <c r="B11031" t="s">
        <v>428</v>
      </c>
      <c r="C11031" t="s">
        <v>14</v>
      </c>
      <c r="D11031" t="s">
        <v>429</v>
      </c>
      <c r="F11031" s="1">
        <v>42836.375497685185</v>
      </c>
      <c r="G11031">
        <v>1</v>
      </c>
      <c r="H11031">
        <v>422.39</v>
      </c>
      <c r="I11031">
        <v>422.39</v>
      </c>
      <c r="J11031">
        <v>18</v>
      </c>
      <c r="K11031" t="s">
        <v>1830</v>
      </c>
      <c r="L11031">
        <v>2017</v>
      </c>
      <c r="M11031">
        <v>4</v>
      </c>
    </row>
    <row r="11032" spans="1:13" x14ac:dyDescent="0.25">
      <c r="A11032">
        <v>500038</v>
      </c>
      <c r="B11032" t="s">
        <v>428</v>
      </c>
      <c r="C11032" t="s">
        <v>14</v>
      </c>
      <c r="D11032" t="s">
        <v>429</v>
      </c>
      <c r="F11032" s="1">
        <v>42984.315787037034</v>
      </c>
      <c r="G11032">
        <v>1</v>
      </c>
      <c r="H11032">
        <v>1853.93</v>
      </c>
      <c r="I11032">
        <v>1853.93</v>
      </c>
      <c r="J11032">
        <v>18</v>
      </c>
      <c r="K11032" t="s">
        <v>1830</v>
      </c>
      <c r="L11032">
        <v>2017</v>
      </c>
      <c r="M11032">
        <v>9</v>
      </c>
    </row>
    <row r="11033" spans="1:13" x14ac:dyDescent="0.25">
      <c r="A11033">
        <v>500038</v>
      </c>
      <c r="B11033" t="s">
        <v>428</v>
      </c>
      <c r="C11033" t="s">
        <v>14</v>
      </c>
      <c r="D11033" t="s">
        <v>429</v>
      </c>
      <c r="F11033" s="1">
        <v>43025.373425925929</v>
      </c>
      <c r="G11033">
        <v>1</v>
      </c>
      <c r="H11033">
        <v>990.84</v>
      </c>
      <c r="I11033">
        <v>990.84</v>
      </c>
      <c r="J11033">
        <v>18</v>
      </c>
      <c r="K11033" t="s">
        <v>1830</v>
      </c>
      <c r="L11033">
        <v>2017</v>
      </c>
      <c r="M11033">
        <v>10</v>
      </c>
    </row>
    <row r="11034" spans="1:13" x14ac:dyDescent="0.25">
      <c r="A11034">
        <v>500038</v>
      </c>
      <c r="B11034" t="s">
        <v>428</v>
      </c>
      <c r="C11034" t="s">
        <v>14</v>
      </c>
      <c r="D11034" t="s">
        <v>429</v>
      </c>
      <c r="F11034" s="1">
        <v>43123.566620370373</v>
      </c>
      <c r="G11034">
        <v>1</v>
      </c>
      <c r="H11034">
        <v>248.08</v>
      </c>
      <c r="I11034">
        <v>248.08</v>
      </c>
      <c r="J11034">
        <v>18</v>
      </c>
      <c r="K11034" t="s">
        <v>1830</v>
      </c>
      <c r="L11034">
        <v>2018</v>
      </c>
      <c r="M11034">
        <v>1</v>
      </c>
    </row>
    <row r="11035" spans="1:13" x14ac:dyDescent="0.25">
      <c r="A11035">
        <v>500038</v>
      </c>
      <c r="B11035" t="s">
        <v>428</v>
      </c>
      <c r="C11035" t="s">
        <v>14</v>
      </c>
      <c r="D11035" t="s">
        <v>429</v>
      </c>
      <c r="F11035" s="1">
        <v>43132.353449074071</v>
      </c>
      <c r="G11035">
        <v>-1</v>
      </c>
      <c r="H11035">
        <v>248.08</v>
      </c>
      <c r="I11035">
        <v>-248.08</v>
      </c>
      <c r="J11035">
        <v>18</v>
      </c>
      <c r="K11035" t="s">
        <v>1830</v>
      </c>
      <c r="L11035">
        <v>2018</v>
      </c>
      <c r="M11035">
        <v>2</v>
      </c>
    </row>
    <row r="11036" spans="1:13" x14ac:dyDescent="0.25">
      <c r="A11036">
        <v>500038</v>
      </c>
      <c r="B11036" t="s">
        <v>428</v>
      </c>
      <c r="C11036" t="s">
        <v>14</v>
      </c>
      <c r="D11036" t="s">
        <v>429</v>
      </c>
      <c r="F11036" s="1">
        <v>43165.434351851851</v>
      </c>
      <c r="G11036">
        <v>1</v>
      </c>
      <c r="H11036">
        <v>735.49</v>
      </c>
      <c r="I11036">
        <v>735.49</v>
      </c>
      <c r="J11036">
        <v>18</v>
      </c>
      <c r="K11036" t="s">
        <v>1830</v>
      </c>
      <c r="L11036">
        <v>2018</v>
      </c>
      <c r="M11036">
        <v>3</v>
      </c>
    </row>
    <row r="11037" spans="1:13" x14ac:dyDescent="0.25">
      <c r="A11037">
        <v>500038</v>
      </c>
      <c r="B11037" t="s">
        <v>428</v>
      </c>
      <c r="C11037" t="s">
        <v>14</v>
      </c>
      <c r="D11037" t="s">
        <v>429</v>
      </c>
      <c r="F11037" s="1">
        <v>43172.383287037039</v>
      </c>
      <c r="G11037">
        <v>1</v>
      </c>
      <c r="H11037">
        <v>660.53</v>
      </c>
      <c r="I11037">
        <v>660.53</v>
      </c>
      <c r="J11037">
        <v>18</v>
      </c>
      <c r="K11037" t="s">
        <v>1830</v>
      </c>
      <c r="L11037">
        <v>2018</v>
      </c>
      <c r="M11037">
        <v>3</v>
      </c>
    </row>
    <row r="11038" spans="1:13" x14ac:dyDescent="0.25">
      <c r="A11038">
        <v>500038</v>
      </c>
      <c r="B11038" t="s">
        <v>428</v>
      </c>
      <c r="C11038" t="s">
        <v>14</v>
      </c>
      <c r="D11038" t="s">
        <v>429</v>
      </c>
      <c r="F11038" s="1">
        <v>43227.453842592593</v>
      </c>
      <c r="G11038">
        <v>1</v>
      </c>
      <c r="H11038">
        <v>508.78</v>
      </c>
      <c r="I11038">
        <v>508.78</v>
      </c>
      <c r="J11038">
        <v>18</v>
      </c>
      <c r="K11038" t="s">
        <v>1830</v>
      </c>
      <c r="L11038">
        <v>2018</v>
      </c>
      <c r="M11038">
        <v>5</v>
      </c>
    </row>
    <row r="11039" spans="1:13" x14ac:dyDescent="0.25">
      <c r="A11039">
        <v>500038</v>
      </c>
      <c r="B11039" t="s">
        <v>428</v>
      </c>
      <c r="C11039" t="s">
        <v>14</v>
      </c>
      <c r="D11039" t="s">
        <v>429</v>
      </c>
      <c r="F11039" s="1">
        <v>43256.362905092596</v>
      </c>
      <c r="G11039">
        <v>1</v>
      </c>
      <c r="H11039">
        <v>541.79999999999995</v>
      </c>
      <c r="I11039">
        <v>541.79999999999995</v>
      </c>
      <c r="J11039">
        <v>18</v>
      </c>
      <c r="K11039" t="s">
        <v>1830</v>
      </c>
      <c r="L11039">
        <v>2018</v>
      </c>
      <c r="M11039">
        <v>6</v>
      </c>
    </row>
    <row r="11040" spans="1:13" x14ac:dyDescent="0.25">
      <c r="A11040">
        <v>500038</v>
      </c>
      <c r="B11040" t="s">
        <v>428</v>
      </c>
      <c r="C11040" t="s">
        <v>14</v>
      </c>
      <c r="D11040" t="s">
        <v>429</v>
      </c>
      <c r="F11040" s="1">
        <v>43283.571099537039</v>
      </c>
      <c r="G11040">
        <v>1</v>
      </c>
      <c r="H11040">
        <v>2674.2</v>
      </c>
      <c r="I11040">
        <v>2674.2</v>
      </c>
      <c r="J11040">
        <v>18</v>
      </c>
      <c r="K11040" t="s">
        <v>1830</v>
      </c>
      <c r="L11040">
        <v>2018</v>
      </c>
      <c r="M11040">
        <v>7</v>
      </c>
    </row>
    <row r="11041" spans="1:13" x14ac:dyDescent="0.25">
      <c r="A11041">
        <v>500038</v>
      </c>
      <c r="B11041" t="s">
        <v>428</v>
      </c>
      <c r="C11041" t="s">
        <v>14</v>
      </c>
      <c r="D11041" t="s">
        <v>429</v>
      </c>
      <c r="F11041" s="1">
        <v>43361.392256944448</v>
      </c>
      <c r="G11041">
        <v>1</v>
      </c>
      <c r="H11041">
        <v>508.78</v>
      </c>
      <c r="I11041">
        <v>508.78</v>
      </c>
      <c r="J11041">
        <v>18</v>
      </c>
      <c r="K11041" t="s">
        <v>1830</v>
      </c>
      <c r="L11041">
        <v>2018</v>
      </c>
      <c r="M11041">
        <v>9</v>
      </c>
    </row>
    <row r="11042" spans="1:13" x14ac:dyDescent="0.25">
      <c r="A11042">
        <v>500038</v>
      </c>
      <c r="B11042" t="s">
        <v>428</v>
      </c>
      <c r="C11042" t="s">
        <v>14</v>
      </c>
      <c r="D11042" t="s">
        <v>429</v>
      </c>
      <c r="F11042" s="1">
        <v>43410.32104166667</v>
      </c>
      <c r="G11042">
        <v>1</v>
      </c>
      <c r="H11042">
        <v>508.78</v>
      </c>
      <c r="I11042">
        <v>508.78</v>
      </c>
      <c r="J11042">
        <v>18</v>
      </c>
      <c r="K11042" t="s">
        <v>1830</v>
      </c>
      <c r="L11042">
        <v>2018</v>
      </c>
      <c r="M11042">
        <v>11</v>
      </c>
    </row>
    <row r="11043" spans="1:13" x14ac:dyDescent="0.25">
      <c r="A11043">
        <v>500038</v>
      </c>
      <c r="B11043" t="s">
        <v>428</v>
      </c>
      <c r="C11043" t="s">
        <v>14</v>
      </c>
      <c r="D11043" t="s">
        <v>429</v>
      </c>
      <c r="F11043" s="1">
        <v>43424.399467592593</v>
      </c>
      <c r="G11043">
        <v>1</v>
      </c>
      <c r="H11043">
        <v>279.83</v>
      </c>
      <c r="I11043">
        <v>279.83</v>
      </c>
      <c r="J11043">
        <v>18</v>
      </c>
      <c r="K11043" t="s">
        <v>1830</v>
      </c>
      <c r="L11043">
        <v>2018</v>
      </c>
      <c r="M11043">
        <v>11</v>
      </c>
    </row>
    <row r="11044" spans="1:13" x14ac:dyDescent="0.25">
      <c r="A11044">
        <v>500038</v>
      </c>
      <c r="B11044" t="s">
        <v>428</v>
      </c>
      <c r="C11044" t="s">
        <v>14</v>
      </c>
      <c r="D11044" t="s">
        <v>429</v>
      </c>
      <c r="F11044" s="1">
        <v>43438.386689814812</v>
      </c>
      <c r="G11044">
        <v>1</v>
      </c>
      <c r="H11044">
        <v>780.43</v>
      </c>
      <c r="I11044">
        <v>780.43</v>
      </c>
      <c r="J11044">
        <v>18</v>
      </c>
      <c r="K11044" t="s">
        <v>1830</v>
      </c>
      <c r="L11044">
        <v>2018</v>
      </c>
      <c r="M11044">
        <v>12</v>
      </c>
    </row>
    <row r="11045" spans="1:13" x14ac:dyDescent="0.25">
      <c r="A11045">
        <v>500038</v>
      </c>
      <c r="B11045" t="s">
        <v>428</v>
      </c>
      <c r="C11045" t="s">
        <v>14</v>
      </c>
      <c r="D11045" t="s">
        <v>429</v>
      </c>
      <c r="F11045" s="1">
        <v>43494.357685185183</v>
      </c>
      <c r="G11045">
        <v>1</v>
      </c>
      <c r="H11045">
        <v>481.87</v>
      </c>
      <c r="I11045">
        <v>481.87</v>
      </c>
      <c r="J11045">
        <v>18</v>
      </c>
      <c r="K11045" t="s">
        <v>1830</v>
      </c>
      <c r="L11045">
        <v>2019</v>
      </c>
      <c r="M11045">
        <v>1</v>
      </c>
    </row>
    <row r="11046" spans="1:13" x14ac:dyDescent="0.25">
      <c r="A11046">
        <v>500038</v>
      </c>
      <c r="B11046" t="s">
        <v>428</v>
      </c>
      <c r="C11046" t="s">
        <v>14</v>
      </c>
      <c r="D11046" t="s">
        <v>429</v>
      </c>
      <c r="F11046" s="1">
        <v>43564.451168981483</v>
      </c>
      <c r="G11046">
        <v>1</v>
      </c>
      <c r="H11046">
        <v>734.51</v>
      </c>
      <c r="I11046">
        <v>734.51</v>
      </c>
      <c r="J11046">
        <v>18</v>
      </c>
      <c r="K11046" t="s">
        <v>1830</v>
      </c>
      <c r="L11046">
        <v>2019</v>
      </c>
      <c r="M11046">
        <v>4</v>
      </c>
    </row>
    <row r="11047" spans="1:13" x14ac:dyDescent="0.25">
      <c r="A11047">
        <v>500038</v>
      </c>
      <c r="B11047" t="s">
        <v>428</v>
      </c>
      <c r="C11047" t="s">
        <v>14</v>
      </c>
      <c r="D11047" t="s">
        <v>429</v>
      </c>
      <c r="F11047" s="1">
        <v>43599.449988425928</v>
      </c>
      <c r="G11047">
        <v>1</v>
      </c>
      <c r="H11047">
        <v>987.14</v>
      </c>
      <c r="I11047">
        <v>987.14</v>
      </c>
      <c r="J11047">
        <v>18</v>
      </c>
      <c r="K11047" t="s">
        <v>1830</v>
      </c>
      <c r="L11047">
        <v>2019</v>
      </c>
      <c r="M11047">
        <v>5</v>
      </c>
    </row>
    <row r="11048" spans="1:13" x14ac:dyDescent="0.25">
      <c r="A11048">
        <v>500038</v>
      </c>
      <c r="B11048" t="s">
        <v>428</v>
      </c>
      <c r="C11048" t="s">
        <v>14</v>
      </c>
      <c r="D11048" t="s">
        <v>429</v>
      </c>
      <c r="F11048" s="1">
        <v>43738.571875000001</v>
      </c>
      <c r="G11048">
        <v>1</v>
      </c>
      <c r="H11048">
        <v>515.58000000000004</v>
      </c>
      <c r="I11048">
        <v>515.58000000000004</v>
      </c>
      <c r="J11048">
        <v>18</v>
      </c>
      <c r="K11048" t="s">
        <v>1830</v>
      </c>
      <c r="L11048">
        <v>2019</v>
      </c>
      <c r="M11048">
        <v>9</v>
      </c>
    </row>
    <row r="11049" spans="1:13" x14ac:dyDescent="0.25">
      <c r="A11049">
        <v>500038</v>
      </c>
      <c r="B11049" t="s">
        <v>428</v>
      </c>
      <c r="C11049" t="s">
        <v>14</v>
      </c>
      <c r="D11049" t="s">
        <v>429</v>
      </c>
      <c r="F11049" s="1">
        <v>43781.463055555556</v>
      </c>
      <c r="G11049">
        <v>1</v>
      </c>
      <c r="H11049">
        <v>515.58000000000004</v>
      </c>
      <c r="I11049">
        <v>515.58000000000004</v>
      </c>
      <c r="J11049">
        <v>18</v>
      </c>
      <c r="K11049" t="s">
        <v>1830</v>
      </c>
      <c r="L11049">
        <v>2019</v>
      </c>
      <c r="M11049">
        <v>11</v>
      </c>
    </row>
    <row r="11050" spans="1:13" x14ac:dyDescent="0.25">
      <c r="A11050">
        <v>500038</v>
      </c>
      <c r="B11050" t="s">
        <v>428</v>
      </c>
      <c r="C11050" t="s">
        <v>14</v>
      </c>
      <c r="D11050" t="s">
        <v>429</v>
      </c>
      <c r="F11050" s="1">
        <v>43809.400613425925</v>
      </c>
      <c r="G11050">
        <v>1</v>
      </c>
      <c r="H11050">
        <v>515.58000000000004</v>
      </c>
      <c r="I11050">
        <v>515.58000000000004</v>
      </c>
      <c r="J11050">
        <v>18</v>
      </c>
      <c r="K11050" t="s">
        <v>1830</v>
      </c>
      <c r="L11050">
        <v>2019</v>
      </c>
      <c r="M11050">
        <v>12</v>
      </c>
    </row>
    <row r="11051" spans="1:13" x14ac:dyDescent="0.25">
      <c r="A11051">
        <v>500038</v>
      </c>
      <c r="B11051" t="s">
        <v>428</v>
      </c>
      <c r="C11051" t="s">
        <v>14</v>
      </c>
      <c r="D11051" t="s">
        <v>429</v>
      </c>
      <c r="F11051" s="1">
        <v>43816.449895833335</v>
      </c>
      <c r="G11051">
        <v>1</v>
      </c>
      <c r="H11051">
        <v>2022.03</v>
      </c>
      <c r="I11051">
        <v>2022.03</v>
      </c>
      <c r="J11051">
        <v>18</v>
      </c>
      <c r="K11051" t="s">
        <v>1830</v>
      </c>
      <c r="L11051">
        <v>2019</v>
      </c>
      <c r="M11051">
        <v>12</v>
      </c>
    </row>
    <row r="11052" spans="1:13" x14ac:dyDescent="0.25">
      <c r="A11052">
        <v>900321</v>
      </c>
      <c r="B11052" t="s">
        <v>431</v>
      </c>
      <c r="C11052" t="s">
        <v>14</v>
      </c>
      <c r="D11052" t="s">
        <v>426</v>
      </c>
      <c r="F11052" s="1">
        <v>43795.411412037036</v>
      </c>
      <c r="G11052">
        <v>1</v>
      </c>
      <c r="H11052">
        <v>515.58000000000004</v>
      </c>
      <c r="I11052">
        <v>515.58000000000004</v>
      </c>
      <c r="J11052">
        <v>18</v>
      </c>
      <c r="K11052" t="s">
        <v>1830</v>
      </c>
      <c r="L11052">
        <v>2019</v>
      </c>
      <c r="M11052">
        <v>11</v>
      </c>
    </row>
    <row r="11053" spans="1:13" x14ac:dyDescent="0.25">
      <c r="A11053">
        <v>501065</v>
      </c>
      <c r="B11053" t="s">
        <v>1840</v>
      </c>
      <c r="C11053" t="s">
        <v>14</v>
      </c>
      <c r="D11053" t="s">
        <v>426</v>
      </c>
      <c r="F11053" s="1">
        <v>42843.496689814812</v>
      </c>
      <c r="G11053">
        <v>1</v>
      </c>
      <c r="H11053">
        <v>983.58</v>
      </c>
      <c r="I11053">
        <v>983.58</v>
      </c>
      <c r="J11053">
        <v>18</v>
      </c>
      <c r="K11053" t="s">
        <v>1830</v>
      </c>
      <c r="L11053">
        <v>2017</v>
      </c>
      <c r="M11053">
        <v>4</v>
      </c>
    </row>
    <row r="11054" spans="1:13" x14ac:dyDescent="0.25">
      <c r="A11054">
        <v>501065</v>
      </c>
      <c r="B11054" t="s">
        <v>1840</v>
      </c>
      <c r="C11054" t="s">
        <v>14</v>
      </c>
      <c r="D11054" t="s">
        <v>426</v>
      </c>
      <c r="F11054" s="1">
        <v>43033.438576388886</v>
      </c>
      <c r="G11054">
        <v>1</v>
      </c>
      <c r="H11054">
        <v>601.03</v>
      </c>
      <c r="I11054">
        <v>601.03</v>
      </c>
      <c r="J11054">
        <v>18</v>
      </c>
      <c r="K11054" t="s">
        <v>1830</v>
      </c>
      <c r="L11054">
        <v>2017</v>
      </c>
      <c r="M11054">
        <v>10</v>
      </c>
    </row>
    <row r="11055" spans="1:13" x14ac:dyDescent="0.25">
      <c r="A11055">
        <v>501065</v>
      </c>
      <c r="B11055" t="s">
        <v>1840</v>
      </c>
      <c r="C11055" t="s">
        <v>14</v>
      </c>
      <c r="D11055" t="s">
        <v>426</v>
      </c>
      <c r="F11055" s="1">
        <v>43137.377118055556</v>
      </c>
      <c r="G11055">
        <v>1</v>
      </c>
      <c r="H11055">
        <v>1101.8800000000001</v>
      </c>
      <c r="I11055">
        <v>1101.8800000000001</v>
      </c>
      <c r="J11055">
        <v>18</v>
      </c>
      <c r="K11055" t="s">
        <v>1830</v>
      </c>
      <c r="L11055">
        <v>2018</v>
      </c>
      <c r="M11055">
        <v>2</v>
      </c>
    </row>
    <row r="11056" spans="1:13" x14ac:dyDescent="0.25">
      <c r="A11056">
        <v>501065</v>
      </c>
      <c r="B11056" t="s">
        <v>1840</v>
      </c>
      <c r="C11056" t="s">
        <v>14</v>
      </c>
      <c r="D11056" t="s">
        <v>426</v>
      </c>
      <c r="F11056" s="1">
        <v>43271.429386574076</v>
      </c>
      <c r="G11056">
        <v>1</v>
      </c>
      <c r="H11056">
        <v>834.96</v>
      </c>
      <c r="I11056">
        <v>834.96</v>
      </c>
      <c r="J11056">
        <v>18</v>
      </c>
      <c r="K11056" t="s">
        <v>1830</v>
      </c>
      <c r="L11056">
        <v>2018</v>
      </c>
      <c r="M11056">
        <v>6</v>
      </c>
    </row>
    <row r="11057" spans="1:13" x14ac:dyDescent="0.25">
      <c r="A11057">
        <v>501065</v>
      </c>
      <c r="B11057" t="s">
        <v>1840</v>
      </c>
      <c r="C11057" t="s">
        <v>14</v>
      </c>
      <c r="D11057" t="s">
        <v>426</v>
      </c>
      <c r="F11057" s="1">
        <v>43389.416875000003</v>
      </c>
      <c r="G11057">
        <v>1</v>
      </c>
      <c r="H11057">
        <v>845.16</v>
      </c>
      <c r="I11057">
        <v>845.16</v>
      </c>
      <c r="J11057">
        <v>18</v>
      </c>
      <c r="K11057" t="s">
        <v>1830</v>
      </c>
      <c r="L11057">
        <v>2018</v>
      </c>
      <c r="M11057">
        <v>10</v>
      </c>
    </row>
    <row r="11058" spans="1:13" x14ac:dyDescent="0.25">
      <c r="A11058">
        <v>501065</v>
      </c>
      <c r="B11058" t="s">
        <v>1840</v>
      </c>
      <c r="C11058" t="s">
        <v>14</v>
      </c>
      <c r="D11058" t="s">
        <v>426</v>
      </c>
      <c r="F11058" s="1">
        <v>43608.524328703701</v>
      </c>
      <c r="G11058">
        <v>1</v>
      </c>
      <c r="H11058">
        <v>807.75</v>
      </c>
      <c r="I11058">
        <v>807.75</v>
      </c>
      <c r="J11058">
        <v>18</v>
      </c>
      <c r="K11058" t="s">
        <v>1830</v>
      </c>
      <c r="L11058">
        <v>2019</v>
      </c>
      <c r="M11058">
        <v>5</v>
      </c>
    </row>
    <row r="11059" spans="1:13" x14ac:dyDescent="0.25">
      <c r="A11059">
        <v>501065</v>
      </c>
      <c r="B11059" t="s">
        <v>1840</v>
      </c>
      <c r="C11059" t="s">
        <v>14</v>
      </c>
      <c r="D11059" t="s">
        <v>426</v>
      </c>
      <c r="F11059" s="1">
        <v>43761.445636574077</v>
      </c>
      <c r="G11059">
        <v>1</v>
      </c>
      <c r="H11059">
        <v>881.2</v>
      </c>
      <c r="I11059">
        <v>881.2</v>
      </c>
      <c r="J11059">
        <v>18</v>
      </c>
      <c r="K11059" t="s">
        <v>1830</v>
      </c>
      <c r="L11059">
        <v>2019</v>
      </c>
      <c r="M11059">
        <v>10</v>
      </c>
    </row>
    <row r="11060" spans="1:13" x14ac:dyDescent="0.25">
      <c r="A11060">
        <v>117992</v>
      </c>
      <c r="B11060" t="s">
        <v>488</v>
      </c>
      <c r="C11060" t="s">
        <v>14</v>
      </c>
      <c r="D11060" t="s">
        <v>15</v>
      </c>
      <c r="E11060" t="s">
        <v>489</v>
      </c>
      <c r="F11060" s="1">
        <v>43759.329756944448</v>
      </c>
      <c r="G11060">
        <v>1</v>
      </c>
      <c r="H11060">
        <v>81.760000000000005</v>
      </c>
      <c r="I11060">
        <v>81.760000000000005</v>
      </c>
      <c r="J11060">
        <v>18</v>
      </c>
      <c r="K11060" t="s">
        <v>1830</v>
      </c>
      <c r="L11060">
        <v>2019</v>
      </c>
      <c r="M11060">
        <v>10</v>
      </c>
    </row>
    <row r="11061" spans="1:13" x14ac:dyDescent="0.25">
      <c r="A11061">
        <v>166555</v>
      </c>
      <c r="B11061" t="s">
        <v>1692</v>
      </c>
      <c r="C11061" t="s">
        <v>14</v>
      </c>
      <c r="D11061" t="s">
        <v>27</v>
      </c>
      <c r="E11061" t="s">
        <v>1691</v>
      </c>
      <c r="F11061" s="1">
        <v>42758.427685185183</v>
      </c>
      <c r="G11061">
        <v>1</v>
      </c>
      <c r="H11061">
        <v>117.41</v>
      </c>
      <c r="I11061">
        <v>117.41</v>
      </c>
      <c r="J11061">
        <v>18</v>
      </c>
      <c r="K11061" t="s">
        <v>1830</v>
      </c>
      <c r="L11061">
        <v>2017</v>
      </c>
      <c r="M11061">
        <v>1</v>
      </c>
    </row>
    <row r="11062" spans="1:13" x14ac:dyDescent="0.25">
      <c r="A11062">
        <v>166555</v>
      </c>
      <c r="B11062" t="s">
        <v>1692</v>
      </c>
      <c r="C11062" t="s">
        <v>14</v>
      </c>
      <c r="D11062" t="s">
        <v>27</v>
      </c>
      <c r="E11062" t="s">
        <v>1691</v>
      </c>
      <c r="F11062" s="1">
        <v>42790.570613425924</v>
      </c>
      <c r="G11062">
        <v>2</v>
      </c>
      <c r="H11062">
        <v>117.41</v>
      </c>
      <c r="I11062">
        <v>234.82</v>
      </c>
      <c r="J11062">
        <v>18</v>
      </c>
      <c r="K11062" t="s">
        <v>1830</v>
      </c>
      <c r="L11062">
        <v>2017</v>
      </c>
      <c r="M11062">
        <v>2</v>
      </c>
    </row>
    <row r="11063" spans="1:13" x14ac:dyDescent="0.25">
      <c r="A11063">
        <v>166555</v>
      </c>
      <c r="B11063" t="s">
        <v>1692</v>
      </c>
      <c r="C11063" t="s">
        <v>14</v>
      </c>
      <c r="D11063" t="s">
        <v>27</v>
      </c>
      <c r="E11063" t="s">
        <v>1691</v>
      </c>
      <c r="F11063" s="1">
        <v>42846.600335648145</v>
      </c>
      <c r="G11063">
        <v>1</v>
      </c>
      <c r="H11063">
        <v>117.41</v>
      </c>
      <c r="I11063">
        <v>117.41</v>
      </c>
      <c r="J11063">
        <v>18</v>
      </c>
      <c r="K11063" t="s">
        <v>1830</v>
      </c>
      <c r="L11063">
        <v>2017</v>
      </c>
      <c r="M11063">
        <v>4</v>
      </c>
    </row>
    <row r="11064" spans="1:13" x14ac:dyDescent="0.25">
      <c r="A11064">
        <v>215978</v>
      </c>
      <c r="B11064" t="s">
        <v>1692</v>
      </c>
      <c r="C11064" t="s">
        <v>14</v>
      </c>
      <c r="D11064" t="s">
        <v>15</v>
      </c>
      <c r="E11064" t="s">
        <v>1691</v>
      </c>
      <c r="F11064" s="1">
        <v>42961.414606481485</v>
      </c>
      <c r="G11064">
        <v>1</v>
      </c>
      <c r="H11064">
        <v>116.61</v>
      </c>
      <c r="I11064">
        <v>116.61</v>
      </c>
      <c r="J11064">
        <v>18</v>
      </c>
      <c r="K11064" t="s">
        <v>1830</v>
      </c>
      <c r="L11064">
        <v>2017</v>
      </c>
      <c r="M11064">
        <v>8</v>
      </c>
    </row>
    <row r="11065" spans="1:13" x14ac:dyDescent="0.25">
      <c r="A11065">
        <v>215978</v>
      </c>
      <c r="B11065" t="s">
        <v>1692</v>
      </c>
      <c r="C11065" t="s">
        <v>14</v>
      </c>
      <c r="D11065" t="s">
        <v>15</v>
      </c>
      <c r="E11065" t="s">
        <v>1691</v>
      </c>
      <c r="F11065" s="1">
        <v>43080.340601851851</v>
      </c>
      <c r="G11065">
        <v>1</v>
      </c>
      <c r="H11065">
        <v>116.61</v>
      </c>
      <c r="I11065">
        <v>116.61</v>
      </c>
      <c r="J11065">
        <v>18</v>
      </c>
      <c r="K11065" t="s">
        <v>1830</v>
      </c>
      <c r="L11065">
        <v>2017</v>
      </c>
      <c r="M11065">
        <v>12</v>
      </c>
    </row>
    <row r="11066" spans="1:13" x14ac:dyDescent="0.25">
      <c r="A11066">
        <v>215978</v>
      </c>
      <c r="B11066" t="s">
        <v>1692</v>
      </c>
      <c r="C11066" t="s">
        <v>14</v>
      </c>
      <c r="D11066" t="s">
        <v>15</v>
      </c>
      <c r="E11066" t="s">
        <v>1691</v>
      </c>
      <c r="F11066" s="1">
        <v>43224.353796296295</v>
      </c>
      <c r="G11066">
        <v>1</v>
      </c>
      <c r="H11066">
        <v>120.81</v>
      </c>
      <c r="I11066">
        <v>120.81</v>
      </c>
      <c r="J11066">
        <v>18</v>
      </c>
      <c r="K11066" t="s">
        <v>1830</v>
      </c>
      <c r="L11066">
        <v>2018</v>
      </c>
      <c r="M11066">
        <v>5</v>
      </c>
    </row>
    <row r="11067" spans="1:13" x14ac:dyDescent="0.25">
      <c r="A11067">
        <v>215978</v>
      </c>
      <c r="B11067" t="s">
        <v>1692</v>
      </c>
      <c r="C11067" t="s">
        <v>14</v>
      </c>
      <c r="D11067" t="s">
        <v>15</v>
      </c>
      <c r="E11067" t="s">
        <v>1691</v>
      </c>
      <c r="F11067" s="1">
        <v>43360.33017361111</v>
      </c>
      <c r="G11067">
        <v>1</v>
      </c>
      <c r="H11067">
        <v>120.68</v>
      </c>
      <c r="I11067">
        <v>120.68</v>
      </c>
      <c r="J11067">
        <v>18</v>
      </c>
      <c r="K11067" t="s">
        <v>1830</v>
      </c>
      <c r="L11067">
        <v>2018</v>
      </c>
      <c r="M11067">
        <v>9</v>
      </c>
    </row>
    <row r="11068" spans="1:13" x14ac:dyDescent="0.25">
      <c r="A11068">
        <v>234736</v>
      </c>
      <c r="B11068" t="s">
        <v>1692</v>
      </c>
      <c r="C11068" t="s">
        <v>14</v>
      </c>
      <c r="D11068" t="s">
        <v>15</v>
      </c>
      <c r="E11068" t="s">
        <v>1691</v>
      </c>
      <c r="F11068" s="1">
        <v>43598.360601851855</v>
      </c>
      <c r="G11068">
        <v>1</v>
      </c>
      <c r="H11068">
        <v>119.52</v>
      </c>
      <c r="I11068">
        <v>119.52</v>
      </c>
      <c r="J11068">
        <v>18</v>
      </c>
      <c r="K11068" t="s">
        <v>1830</v>
      </c>
      <c r="L11068">
        <v>2019</v>
      </c>
      <c r="M11068">
        <v>5</v>
      </c>
    </row>
    <row r="11069" spans="1:13" x14ac:dyDescent="0.25">
      <c r="A11069">
        <v>234736</v>
      </c>
      <c r="B11069" t="s">
        <v>1692</v>
      </c>
      <c r="C11069" t="s">
        <v>14</v>
      </c>
      <c r="D11069" t="s">
        <v>15</v>
      </c>
      <c r="E11069" t="s">
        <v>1691</v>
      </c>
      <c r="F11069" s="1">
        <v>43682.39775462963</v>
      </c>
      <c r="G11069">
        <v>1</v>
      </c>
      <c r="H11069">
        <v>120.57</v>
      </c>
      <c r="I11069">
        <v>120.57</v>
      </c>
      <c r="J11069">
        <v>18</v>
      </c>
      <c r="K11069" t="s">
        <v>1830</v>
      </c>
      <c r="L11069">
        <v>2019</v>
      </c>
      <c r="M11069">
        <v>8</v>
      </c>
    </row>
    <row r="11070" spans="1:13" x14ac:dyDescent="0.25">
      <c r="A11070">
        <v>841503</v>
      </c>
      <c r="B11070" t="s">
        <v>1841</v>
      </c>
      <c r="C11070" t="s">
        <v>14</v>
      </c>
      <c r="D11070" t="s">
        <v>520</v>
      </c>
      <c r="F11070" s="1">
        <v>42808.435914351852</v>
      </c>
      <c r="G11070">
        <v>100</v>
      </c>
      <c r="H11070">
        <v>7.8</v>
      </c>
      <c r="I11070">
        <v>780.45</v>
      </c>
      <c r="J11070">
        <v>18</v>
      </c>
      <c r="K11070" t="s">
        <v>1830</v>
      </c>
      <c r="L11070">
        <v>2017</v>
      </c>
      <c r="M11070">
        <v>3</v>
      </c>
    </row>
    <row r="11071" spans="1:13" x14ac:dyDescent="0.25">
      <c r="A11071">
        <v>101940</v>
      </c>
      <c r="B11071" t="s">
        <v>1153</v>
      </c>
      <c r="C11071" t="s">
        <v>14</v>
      </c>
      <c r="D11071" t="s">
        <v>15</v>
      </c>
      <c r="E11071" t="s">
        <v>1154</v>
      </c>
      <c r="F11071" s="1">
        <v>43493.399270833332</v>
      </c>
      <c r="G11071">
        <v>5</v>
      </c>
      <c r="H11071">
        <v>34.85</v>
      </c>
      <c r="I11071">
        <v>174.25</v>
      </c>
      <c r="J11071">
        <v>18</v>
      </c>
      <c r="K11071" t="s">
        <v>1830</v>
      </c>
      <c r="L11071">
        <v>2019</v>
      </c>
      <c r="M11071">
        <v>1</v>
      </c>
    </row>
    <row r="11072" spans="1:13" x14ac:dyDescent="0.25">
      <c r="A11072">
        <v>207819</v>
      </c>
      <c r="B11072" t="s">
        <v>1158</v>
      </c>
      <c r="C11072" t="s">
        <v>14</v>
      </c>
      <c r="D11072" t="s">
        <v>15</v>
      </c>
      <c r="E11072" t="s">
        <v>561</v>
      </c>
      <c r="F11072" s="1">
        <v>43738.49019675926</v>
      </c>
      <c r="G11072">
        <v>1</v>
      </c>
      <c r="H11072">
        <v>22.3</v>
      </c>
      <c r="I11072">
        <v>22.3</v>
      </c>
      <c r="J11072">
        <v>18</v>
      </c>
      <c r="K11072" t="s">
        <v>1830</v>
      </c>
      <c r="L11072">
        <v>2019</v>
      </c>
      <c r="M11072">
        <v>9</v>
      </c>
    </row>
    <row r="11073" spans="1:13" x14ac:dyDescent="0.25">
      <c r="A11073">
        <v>130229</v>
      </c>
      <c r="B11073" t="s">
        <v>1842</v>
      </c>
      <c r="C11073" t="s">
        <v>14</v>
      </c>
      <c r="D11073" t="s">
        <v>27</v>
      </c>
      <c r="E11073" t="s">
        <v>1294</v>
      </c>
      <c r="F11073" s="1">
        <v>42758.427685185183</v>
      </c>
      <c r="G11073">
        <v>1</v>
      </c>
      <c r="H11073">
        <v>142.35</v>
      </c>
      <c r="I11073">
        <v>142.35</v>
      </c>
      <c r="J11073">
        <v>18</v>
      </c>
      <c r="K11073" t="s">
        <v>1830</v>
      </c>
      <c r="L11073">
        <v>2017</v>
      </c>
      <c r="M11073">
        <v>1</v>
      </c>
    </row>
    <row r="11074" spans="1:13" x14ac:dyDescent="0.25">
      <c r="A11074">
        <v>130229</v>
      </c>
      <c r="B11074" t="s">
        <v>1842</v>
      </c>
      <c r="C11074" t="s">
        <v>14</v>
      </c>
      <c r="D11074" t="s">
        <v>27</v>
      </c>
      <c r="E11074" t="s">
        <v>1294</v>
      </c>
      <c r="F11074" s="1">
        <v>42772.433831018519</v>
      </c>
      <c r="G11074">
        <v>1</v>
      </c>
      <c r="H11074">
        <v>142.35</v>
      </c>
      <c r="I11074">
        <v>142.35</v>
      </c>
      <c r="J11074">
        <v>18</v>
      </c>
      <c r="K11074" t="s">
        <v>1830</v>
      </c>
      <c r="L11074">
        <v>2017</v>
      </c>
      <c r="M11074">
        <v>2</v>
      </c>
    </row>
    <row r="11075" spans="1:13" x14ac:dyDescent="0.25">
      <c r="A11075">
        <v>130229</v>
      </c>
      <c r="B11075" t="s">
        <v>1842</v>
      </c>
      <c r="C11075" t="s">
        <v>14</v>
      </c>
      <c r="D11075" t="s">
        <v>27</v>
      </c>
      <c r="E11075" t="s">
        <v>1294</v>
      </c>
      <c r="F11075" s="1">
        <v>42989.320034722223</v>
      </c>
      <c r="G11075">
        <v>1</v>
      </c>
      <c r="H11075">
        <v>142.35</v>
      </c>
      <c r="I11075">
        <v>142.35</v>
      </c>
      <c r="J11075">
        <v>18</v>
      </c>
      <c r="K11075" t="s">
        <v>1830</v>
      </c>
      <c r="L11075">
        <v>2017</v>
      </c>
      <c r="M11075">
        <v>9</v>
      </c>
    </row>
    <row r="11076" spans="1:13" x14ac:dyDescent="0.25">
      <c r="A11076">
        <v>130229</v>
      </c>
      <c r="B11076" t="s">
        <v>1842</v>
      </c>
      <c r="C11076" t="s">
        <v>14</v>
      </c>
      <c r="D11076" t="s">
        <v>27</v>
      </c>
      <c r="E11076" t="s">
        <v>1294</v>
      </c>
      <c r="F11076" s="1">
        <v>43073.439340277779</v>
      </c>
      <c r="G11076">
        <v>1</v>
      </c>
      <c r="H11076">
        <v>148.97999999999999</v>
      </c>
      <c r="I11076">
        <v>148.97999999999999</v>
      </c>
      <c r="J11076">
        <v>18</v>
      </c>
      <c r="K11076" t="s">
        <v>1830</v>
      </c>
      <c r="L11076">
        <v>2017</v>
      </c>
      <c r="M11076">
        <v>12</v>
      </c>
    </row>
    <row r="11077" spans="1:13" x14ac:dyDescent="0.25">
      <c r="A11077">
        <v>130229</v>
      </c>
      <c r="B11077" t="s">
        <v>1842</v>
      </c>
      <c r="C11077" t="s">
        <v>14</v>
      </c>
      <c r="D11077" t="s">
        <v>27</v>
      </c>
      <c r="E11077" t="s">
        <v>1294</v>
      </c>
      <c r="F11077" s="1">
        <v>43185.401180555556</v>
      </c>
      <c r="G11077">
        <v>1</v>
      </c>
      <c r="H11077">
        <v>148.97999999999999</v>
      </c>
      <c r="I11077">
        <v>148.97999999999999</v>
      </c>
      <c r="J11077">
        <v>18</v>
      </c>
      <c r="K11077" t="s">
        <v>1830</v>
      </c>
      <c r="L11077">
        <v>2018</v>
      </c>
      <c r="M11077">
        <v>3</v>
      </c>
    </row>
    <row r="11078" spans="1:13" x14ac:dyDescent="0.25">
      <c r="A11078">
        <v>130229</v>
      </c>
      <c r="B11078" t="s">
        <v>1842</v>
      </c>
      <c r="C11078" t="s">
        <v>14</v>
      </c>
      <c r="D11078" t="s">
        <v>27</v>
      </c>
      <c r="E11078" t="s">
        <v>1294</v>
      </c>
      <c r="F11078" s="1">
        <v>43185.401180555556</v>
      </c>
      <c r="G11078">
        <v>1</v>
      </c>
      <c r="H11078">
        <v>148.82</v>
      </c>
      <c r="I11078">
        <v>148.82</v>
      </c>
      <c r="J11078">
        <v>18</v>
      </c>
      <c r="K11078" t="s">
        <v>1830</v>
      </c>
      <c r="L11078">
        <v>2018</v>
      </c>
      <c r="M11078">
        <v>3</v>
      </c>
    </row>
    <row r="11079" spans="1:13" x14ac:dyDescent="0.25">
      <c r="A11079">
        <v>130229</v>
      </c>
      <c r="B11079" t="s">
        <v>1842</v>
      </c>
      <c r="C11079" t="s">
        <v>14</v>
      </c>
      <c r="D11079" t="s">
        <v>27</v>
      </c>
      <c r="E11079" t="s">
        <v>1294</v>
      </c>
      <c r="F11079" s="1">
        <v>43451.392013888886</v>
      </c>
      <c r="G11079">
        <v>1</v>
      </c>
      <c r="H11079">
        <v>170.52</v>
      </c>
      <c r="I11079">
        <v>170.52</v>
      </c>
      <c r="J11079">
        <v>18</v>
      </c>
      <c r="K11079" t="s">
        <v>1830</v>
      </c>
      <c r="L11079">
        <v>2018</v>
      </c>
      <c r="M11079">
        <v>12</v>
      </c>
    </row>
    <row r="11080" spans="1:13" x14ac:dyDescent="0.25">
      <c r="A11080">
        <v>130229</v>
      </c>
      <c r="B11080" t="s">
        <v>1842</v>
      </c>
      <c r="C11080" t="s">
        <v>14</v>
      </c>
      <c r="D11080" t="s">
        <v>27</v>
      </c>
      <c r="E11080" t="s">
        <v>1294</v>
      </c>
      <c r="F11080" s="1">
        <v>43451.392013888886</v>
      </c>
      <c r="G11080">
        <v>1</v>
      </c>
      <c r="H11080">
        <v>170.52</v>
      </c>
      <c r="I11080">
        <v>170.52</v>
      </c>
      <c r="J11080">
        <v>18</v>
      </c>
      <c r="K11080" t="s">
        <v>1830</v>
      </c>
      <c r="L11080">
        <v>2018</v>
      </c>
      <c r="M11080">
        <v>12</v>
      </c>
    </row>
    <row r="11081" spans="1:13" x14ac:dyDescent="0.25">
      <c r="A11081">
        <v>130229</v>
      </c>
      <c r="B11081" t="s">
        <v>1842</v>
      </c>
      <c r="C11081" t="s">
        <v>14</v>
      </c>
      <c r="D11081" t="s">
        <v>27</v>
      </c>
      <c r="E11081" t="s">
        <v>1294</v>
      </c>
      <c r="F11081" s="1">
        <v>43563.398032407407</v>
      </c>
      <c r="G11081">
        <v>1</v>
      </c>
      <c r="H11081">
        <v>170.52</v>
      </c>
      <c r="I11081">
        <v>170.52</v>
      </c>
      <c r="J11081">
        <v>18</v>
      </c>
      <c r="K11081" t="s">
        <v>1830</v>
      </c>
      <c r="L11081">
        <v>2019</v>
      </c>
      <c r="M11081">
        <v>4</v>
      </c>
    </row>
    <row r="11082" spans="1:13" x14ac:dyDescent="0.25">
      <c r="A11082">
        <v>229811</v>
      </c>
      <c r="B11082" t="s">
        <v>1843</v>
      </c>
      <c r="C11082" t="s">
        <v>14</v>
      </c>
      <c r="D11082" t="s">
        <v>15</v>
      </c>
      <c r="E11082" t="s">
        <v>1294</v>
      </c>
      <c r="F11082" s="1">
        <v>43738.49019675926</v>
      </c>
      <c r="G11082">
        <v>1</v>
      </c>
      <c r="H11082">
        <v>170.52</v>
      </c>
      <c r="I11082">
        <v>170.52</v>
      </c>
      <c r="J11082">
        <v>18</v>
      </c>
      <c r="K11082" t="s">
        <v>1830</v>
      </c>
      <c r="L11082">
        <v>2019</v>
      </c>
      <c r="M11082">
        <v>9</v>
      </c>
    </row>
    <row r="11083" spans="1:13" x14ac:dyDescent="0.25">
      <c r="A11083">
        <v>159768</v>
      </c>
      <c r="B11083" t="s">
        <v>1750</v>
      </c>
      <c r="C11083" t="s">
        <v>14</v>
      </c>
      <c r="D11083" t="s">
        <v>15</v>
      </c>
      <c r="E11083" t="s">
        <v>1751</v>
      </c>
      <c r="F11083" s="1">
        <v>42790.570613425924</v>
      </c>
      <c r="G11083">
        <v>2</v>
      </c>
      <c r="H11083">
        <v>298.95999999999998</v>
      </c>
      <c r="I11083">
        <v>597.92999999999995</v>
      </c>
      <c r="J11083">
        <v>18</v>
      </c>
      <c r="K11083" t="s">
        <v>1830</v>
      </c>
      <c r="L11083">
        <v>2017</v>
      </c>
      <c r="M11083">
        <v>2</v>
      </c>
    </row>
    <row r="11084" spans="1:13" x14ac:dyDescent="0.25">
      <c r="A11084">
        <v>159768</v>
      </c>
      <c r="B11084" t="s">
        <v>1750</v>
      </c>
      <c r="C11084" t="s">
        <v>14</v>
      </c>
      <c r="D11084" t="s">
        <v>15</v>
      </c>
      <c r="E11084" t="s">
        <v>1751</v>
      </c>
      <c r="F11084" s="1">
        <v>42832.390775462962</v>
      </c>
      <c r="G11084">
        <v>2</v>
      </c>
      <c r="H11084">
        <v>300.99</v>
      </c>
      <c r="I11084">
        <v>601.98</v>
      </c>
      <c r="J11084">
        <v>18</v>
      </c>
      <c r="K11084" t="s">
        <v>1830</v>
      </c>
      <c r="L11084">
        <v>2017</v>
      </c>
      <c r="M11084">
        <v>4</v>
      </c>
    </row>
    <row r="11085" spans="1:13" x14ac:dyDescent="0.25">
      <c r="A11085">
        <v>159768</v>
      </c>
      <c r="B11085" t="s">
        <v>1750</v>
      </c>
      <c r="C11085" t="s">
        <v>14</v>
      </c>
      <c r="D11085" t="s">
        <v>15</v>
      </c>
      <c r="E11085" t="s">
        <v>1751</v>
      </c>
      <c r="F11085" s="1">
        <v>42888.576099537036</v>
      </c>
      <c r="G11085">
        <v>1</v>
      </c>
      <c r="H11085">
        <v>300.99</v>
      </c>
      <c r="I11085">
        <v>300.99</v>
      </c>
      <c r="J11085">
        <v>18</v>
      </c>
      <c r="K11085" t="s">
        <v>1830</v>
      </c>
      <c r="L11085">
        <v>2017</v>
      </c>
      <c r="M11085">
        <v>6</v>
      </c>
    </row>
    <row r="11086" spans="1:13" x14ac:dyDescent="0.25">
      <c r="A11086">
        <v>159768</v>
      </c>
      <c r="B11086" t="s">
        <v>1750</v>
      </c>
      <c r="C11086" t="s">
        <v>14</v>
      </c>
      <c r="D11086" t="s">
        <v>15</v>
      </c>
      <c r="E11086" t="s">
        <v>1751</v>
      </c>
      <c r="F11086" s="1">
        <v>42926.540173611109</v>
      </c>
      <c r="G11086">
        <v>1</v>
      </c>
      <c r="H11086">
        <v>298.95</v>
      </c>
      <c r="I11086">
        <v>298.95</v>
      </c>
      <c r="J11086">
        <v>18</v>
      </c>
      <c r="K11086" t="s">
        <v>1830</v>
      </c>
      <c r="L11086">
        <v>2017</v>
      </c>
      <c r="M11086">
        <v>7</v>
      </c>
    </row>
    <row r="11087" spans="1:13" x14ac:dyDescent="0.25">
      <c r="A11087">
        <v>159768</v>
      </c>
      <c r="B11087" t="s">
        <v>1750</v>
      </c>
      <c r="C11087" t="s">
        <v>14</v>
      </c>
      <c r="D11087" t="s">
        <v>15</v>
      </c>
      <c r="E11087" t="s">
        <v>1751</v>
      </c>
      <c r="F11087" s="1">
        <v>42927.388726851852</v>
      </c>
      <c r="G11087">
        <v>1</v>
      </c>
      <c r="H11087">
        <v>298.95</v>
      </c>
      <c r="I11087">
        <v>298.95</v>
      </c>
      <c r="J11087">
        <v>18</v>
      </c>
      <c r="K11087" t="s">
        <v>1830</v>
      </c>
      <c r="L11087">
        <v>2017</v>
      </c>
      <c r="M11087">
        <v>7</v>
      </c>
    </row>
    <row r="11088" spans="1:13" x14ac:dyDescent="0.25">
      <c r="A11088">
        <v>159768</v>
      </c>
      <c r="B11088" t="s">
        <v>1750</v>
      </c>
      <c r="C11088" t="s">
        <v>14</v>
      </c>
      <c r="D11088" t="s">
        <v>15</v>
      </c>
      <c r="E11088" t="s">
        <v>1751</v>
      </c>
      <c r="F11088" s="1">
        <v>42936.527997685182</v>
      </c>
      <c r="G11088">
        <v>1</v>
      </c>
      <c r="H11088">
        <v>298.95</v>
      </c>
      <c r="I11088">
        <v>298.95</v>
      </c>
      <c r="J11088">
        <v>18</v>
      </c>
      <c r="K11088" t="s">
        <v>1830</v>
      </c>
      <c r="L11088">
        <v>2017</v>
      </c>
      <c r="M11088">
        <v>7</v>
      </c>
    </row>
    <row r="11089" spans="1:13" x14ac:dyDescent="0.25">
      <c r="A11089">
        <v>159768</v>
      </c>
      <c r="B11089" t="s">
        <v>1750</v>
      </c>
      <c r="C11089" t="s">
        <v>14</v>
      </c>
      <c r="D11089" t="s">
        <v>15</v>
      </c>
      <c r="E11089" t="s">
        <v>1751</v>
      </c>
      <c r="F11089" s="1">
        <v>42936.527997685182</v>
      </c>
      <c r="G11089">
        <v>1</v>
      </c>
      <c r="H11089">
        <v>298.95</v>
      </c>
      <c r="I11089">
        <v>298.95</v>
      </c>
      <c r="J11089">
        <v>18</v>
      </c>
      <c r="K11089" t="s">
        <v>1830</v>
      </c>
      <c r="L11089">
        <v>2017</v>
      </c>
      <c r="M11089">
        <v>7</v>
      </c>
    </row>
    <row r="11090" spans="1:13" x14ac:dyDescent="0.25">
      <c r="A11090">
        <v>159768</v>
      </c>
      <c r="B11090" t="s">
        <v>1750</v>
      </c>
      <c r="C11090" t="s">
        <v>14</v>
      </c>
      <c r="D11090" t="s">
        <v>15</v>
      </c>
      <c r="E11090" t="s">
        <v>1751</v>
      </c>
      <c r="F11090" s="1">
        <v>42979.552499999998</v>
      </c>
      <c r="G11090">
        <v>1</v>
      </c>
      <c r="H11090">
        <v>298.95</v>
      </c>
      <c r="I11090">
        <v>298.95</v>
      </c>
      <c r="J11090">
        <v>18</v>
      </c>
      <c r="K11090" t="s">
        <v>1830</v>
      </c>
      <c r="L11090">
        <v>2017</v>
      </c>
      <c r="M11090">
        <v>9</v>
      </c>
    </row>
    <row r="11091" spans="1:13" x14ac:dyDescent="0.25">
      <c r="A11091">
        <v>159768</v>
      </c>
      <c r="B11091" t="s">
        <v>1750</v>
      </c>
      <c r="C11091" t="s">
        <v>14</v>
      </c>
      <c r="D11091" t="s">
        <v>15</v>
      </c>
      <c r="E11091" t="s">
        <v>1751</v>
      </c>
      <c r="F11091" s="1">
        <v>42989.320034722223</v>
      </c>
      <c r="G11091">
        <v>1</v>
      </c>
      <c r="H11091">
        <v>298.95</v>
      </c>
      <c r="I11091">
        <v>298.95</v>
      </c>
      <c r="J11091">
        <v>18</v>
      </c>
      <c r="K11091" t="s">
        <v>1830</v>
      </c>
      <c r="L11091">
        <v>2017</v>
      </c>
      <c r="M11091">
        <v>9</v>
      </c>
    </row>
    <row r="11092" spans="1:13" x14ac:dyDescent="0.25">
      <c r="A11092">
        <v>159768</v>
      </c>
      <c r="B11092" t="s">
        <v>1750</v>
      </c>
      <c r="C11092" t="s">
        <v>14</v>
      </c>
      <c r="D11092" t="s">
        <v>15</v>
      </c>
      <c r="E11092" t="s">
        <v>1751</v>
      </c>
      <c r="F11092" s="1">
        <v>43024.366979166669</v>
      </c>
      <c r="G11092">
        <v>1</v>
      </c>
      <c r="H11092">
        <v>298.95</v>
      </c>
      <c r="I11092">
        <v>298.95</v>
      </c>
      <c r="J11092">
        <v>18</v>
      </c>
      <c r="K11092" t="s">
        <v>1830</v>
      </c>
      <c r="L11092">
        <v>2017</v>
      </c>
      <c r="M11092">
        <v>10</v>
      </c>
    </row>
    <row r="11093" spans="1:13" x14ac:dyDescent="0.25">
      <c r="A11093">
        <v>159768</v>
      </c>
      <c r="B11093" t="s">
        <v>1750</v>
      </c>
      <c r="C11093" t="s">
        <v>14</v>
      </c>
      <c r="D11093" t="s">
        <v>15</v>
      </c>
      <c r="E11093" t="s">
        <v>1751</v>
      </c>
      <c r="F11093" s="1">
        <v>43024.366979166669</v>
      </c>
      <c r="G11093">
        <v>1</v>
      </c>
      <c r="H11093">
        <v>298.95</v>
      </c>
      <c r="I11093">
        <v>298.95</v>
      </c>
      <c r="J11093">
        <v>18</v>
      </c>
      <c r="K11093" t="s">
        <v>1830</v>
      </c>
      <c r="L11093">
        <v>2017</v>
      </c>
      <c r="M11093">
        <v>10</v>
      </c>
    </row>
    <row r="11094" spans="1:13" x14ac:dyDescent="0.25">
      <c r="A11094">
        <v>159768</v>
      </c>
      <c r="B11094" t="s">
        <v>1750</v>
      </c>
      <c r="C11094" t="s">
        <v>14</v>
      </c>
      <c r="D11094" t="s">
        <v>15</v>
      </c>
      <c r="E11094" t="s">
        <v>1751</v>
      </c>
      <c r="F11094" s="1">
        <v>43073.439340277779</v>
      </c>
      <c r="G11094">
        <v>2</v>
      </c>
      <c r="H11094">
        <v>298.95</v>
      </c>
      <c r="I11094">
        <v>597.9</v>
      </c>
      <c r="J11094">
        <v>18</v>
      </c>
      <c r="K11094" t="s">
        <v>1830</v>
      </c>
      <c r="L11094">
        <v>2017</v>
      </c>
      <c r="M11094">
        <v>12</v>
      </c>
    </row>
    <row r="11095" spans="1:13" x14ac:dyDescent="0.25">
      <c r="A11095">
        <v>159768</v>
      </c>
      <c r="B11095" t="s">
        <v>1750</v>
      </c>
      <c r="C11095" t="s">
        <v>14</v>
      </c>
      <c r="D11095" t="s">
        <v>15</v>
      </c>
      <c r="E11095" t="s">
        <v>1751</v>
      </c>
      <c r="F11095" s="1">
        <v>43104.440104166664</v>
      </c>
      <c r="G11095">
        <v>1</v>
      </c>
      <c r="H11095">
        <v>298.95</v>
      </c>
      <c r="I11095">
        <v>298.95</v>
      </c>
      <c r="J11095">
        <v>18</v>
      </c>
      <c r="K11095" t="s">
        <v>1830</v>
      </c>
      <c r="L11095">
        <v>2018</v>
      </c>
      <c r="M11095">
        <v>1</v>
      </c>
    </row>
    <row r="11096" spans="1:13" x14ac:dyDescent="0.25">
      <c r="A11096">
        <v>159768</v>
      </c>
      <c r="B11096" t="s">
        <v>1750</v>
      </c>
      <c r="C11096" t="s">
        <v>14</v>
      </c>
      <c r="D11096" t="s">
        <v>15</v>
      </c>
      <c r="E11096" t="s">
        <v>1751</v>
      </c>
      <c r="F11096" s="1">
        <v>43108.414849537039</v>
      </c>
      <c r="G11096">
        <v>1</v>
      </c>
      <c r="H11096">
        <v>298.95</v>
      </c>
      <c r="I11096">
        <v>298.95</v>
      </c>
      <c r="J11096">
        <v>18</v>
      </c>
      <c r="K11096" t="s">
        <v>1830</v>
      </c>
      <c r="L11096">
        <v>2018</v>
      </c>
      <c r="M11096">
        <v>1</v>
      </c>
    </row>
    <row r="11097" spans="1:13" x14ac:dyDescent="0.25">
      <c r="A11097">
        <v>159768</v>
      </c>
      <c r="B11097" t="s">
        <v>1750</v>
      </c>
      <c r="C11097" t="s">
        <v>14</v>
      </c>
      <c r="D11097" t="s">
        <v>15</v>
      </c>
      <c r="E11097" t="s">
        <v>1751</v>
      </c>
      <c r="F11097" s="1">
        <v>43108.414849537039</v>
      </c>
      <c r="G11097">
        <v>1</v>
      </c>
      <c r="H11097">
        <v>298.95</v>
      </c>
      <c r="I11097">
        <v>298.95</v>
      </c>
      <c r="J11097">
        <v>18</v>
      </c>
      <c r="K11097" t="s">
        <v>1830</v>
      </c>
      <c r="L11097">
        <v>2018</v>
      </c>
      <c r="M11097">
        <v>1</v>
      </c>
    </row>
    <row r="11098" spans="1:13" x14ac:dyDescent="0.25">
      <c r="A11098">
        <v>159768</v>
      </c>
      <c r="B11098" t="s">
        <v>1750</v>
      </c>
      <c r="C11098" t="s">
        <v>14</v>
      </c>
      <c r="D11098" t="s">
        <v>15</v>
      </c>
      <c r="E11098" t="s">
        <v>1751</v>
      </c>
      <c r="F11098" s="1">
        <v>43185.401180555556</v>
      </c>
      <c r="G11098">
        <v>1</v>
      </c>
      <c r="H11098">
        <v>298.95</v>
      </c>
      <c r="I11098">
        <v>298.95</v>
      </c>
      <c r="J11098">
        <v>18</v>
      </c>
      <c r="K11098" t="s">
        <v>1830</v>
      </c>
      <c r="L11098">
        <v>2018</v>
      </c>
      <c r="M11098">
        <v>3</v>
      </c>
    </row>
    <row r="11099" spans="1:13" x14ac:dyDescent="0.25">
      <c r="A11099">
        <v>159768</v>
      </c>
      <c r="B11099" t="s">
        <v>1750</v>
      </c>
      <c r="C11099" t="s">
        <v>14</v>
      </c>
      <c r="D11099" t="s">
        <v>15</v>
      </c>
      <c r="E11099" t="s">
        <v>1751</v>
      </c>
      <c r="F11099" s="1">
        <v>43297.36482638889</v>
      </c>
      <c r="G11099">
        <v>1</v>
      </c>
      <c r="H11099">
        <v>298.95</v>
      </c>
      <c r="I11099">
        <v>298.95</v>
      </c>
      <c r="J11099">
        <v>18</v>
      </c>
      <c r="K11099" t="s">
        <v>1830</v>
      </c>
      <c r="L11099">
        <v>2018</v>
      </c>
      <c r="M11099">
        <v>7</v>
      </c>
    </row>
    <row r="11100" spans="1:13" x14ac:dyDescent="0.25">
      <c r="A11100">
        <v>159768</v>
      </c>
      <c r="B11100" t="s">
        <v>1750</v>
      </c>
      <c r="C11100" t="s">
        <v>14</v>
      </c>
      <c r="D11100" t="s">
        <v>15</v>
      </c>
      <c r="E11100" t="s">
        <v>1751</v>
      </c>
      <c r="F11100" s="1">
        <v>43307.501354166663</v>
      </c>
      <c r="G11100">
        <v>1</v>
      </c>
      <c r="H11100">
        <v>298.95</v>
      </c>
      <c r="I11100">
        <v>298.95</v>
      </c>
      <c r="J11100">
        <v>18</v>
      </c>
      <c r="K11100" t="s">
        <v>1830</v>
      </c>
      <c r="L11100">
        <v>2018</v>
      </c>
      <c r="M11100">
        <v>7</v>
      </c>
    </row>
    <row r="11101" spans="1:13" x14ac:dyDescent="0.25">
      <c r="A11101">
        <v>159768</v>
      </c>
      <c r="B11101" t="s">
        <v>1750</v>
      </c>
      <c r="C11101" t="s">
        <v>14</v>
      </c>
      <c r="D11101" t="s">
        <v>15</v>
      </c>
      <c r="E11101" t="s">
        <v>1751</v>
      </c>
      <c r="F11101" s="1">
        <v>43423.422488425924</v>
      </c>
      <c r="G11101">
        <v>1</v>
      </c>
      <c r="H11101">
        <v>298.95</v>
      </c>
      <c r="I11101">
        <v>298.95</v>
      </c>
      <c r="J11101">
        <v>18</v>
      </c>
      <c r="K11101" t="s">
        <v>1830</v>
      </c>
      <c r="L11101">
        <v>2018</v>
      </c>
      <c r="M11101">
        <v>11</v>
      </c>
    </row>
    <row r="11102" spans="1:13" x14ac:dyDescent="0.25">
      <c r="A11102">
        <v>159768</v>
      </c>
      <c r="B11102" t="s">
        <v>1750</v>
      </c>
      <c r="C11102" t="s">
        <v>14</v>
      </c>
      <c r="D11102" t="s">
        <v>15</v>
      </c>
      <c r="E11102" t="s">
        <v>1751</v>
      </c>
      <c r="F11102" s="1">
        <v>43451.392013888886</v>
      </c>
      <c r="G11102">
        <v>1</v>
      </c>
      <c r="H11102">
        <v>298.95</v>
      </c>
      <c r="I11102">
        <v>298.95</v>
      </c>
      <c r="J11102">
        <v>18</v>
      </c>
      <c r="K11102" t="s">
        <v>1830</v>
      </c>
      <c r="L11102">
        <v>2018</v>
      </c>
      <c r="M11102">
        <v>12</v>
      </c>
    </row>
    <row r="11103" spans="1:13" x14ac:dyDescent="0.25">
      <c r="A11103">
        <v>159768</v>
      </c>
      <c r="B11103" t="s">
        <v>1750</v>
      </c>
      <c r="C11103" t="s">
        <v>14</v>
      </c>
      <c r="D11103" t="s">
        <v>15</v>
      </c>
      <c r="E11103" t="s">
        <v>1751</v>
      </c>
      <c r="F11103" s="1">
        <v>43507.401354166665</v>
      </c>
      <c r="G11103">
        <v>1</v>
      </c>
      <c r="H11103">
        <v>298.95</v>
      </c>
      <c r="I11103">
        <v>298.95</v>
      </c>
      <c r="J11103">
        <v>18</v>
      </c>
      <c r="K11103" t="s">
        <v>1830</v>
      </c>
      <c r="L11103">
        <v>2019</v>
      </c>
      <c r="M11103">
        <v>2</v>
      </c>
    </row>
    <row r="11104" spans="1:13" x14ac:dyDescent="0.25">
      <c r="A11104">
        <v>159768</v>
      </c>
      <c r="B11104" t="s">
        <v>1750</v>
      </c>
      <c r="C11104" t="s">
        <v>14</v>
      </c>
      <c r="D11104" t="s">
        <v>15</v>
      </c>
      <c r="E11104" t="s">
        <v>1751</v>
      </c>
      <c r="F11104" s="1">
        <v>43536.369050925925</v>
      </c>
      <c r="G11104">
        <v>1</v>
      </c>
      <c r="H11104">
        <v>298.95</v>
      </c>
      <c r="I11104">
        <v>298.95</v>
      </c>
      <c r="J11104">
        <v>18</v>
      </c>
      <c r="K11104" t="s">
        <v>1830</v>
      </c>
      <c r="L11104">
        <v>2019</v>
      </c>
      <c r="M11104">
        <v>3</v>
      </c>
    </row>
    <row r="11105" spans="1:13" x14ac:dyDescent="0.25">
      <c r="A11105">
        <v>159768</v>
      </c>
      <c r="B11105" t="s">
        <v>1750</v>
      </c>
      <c r="C11105" t="s">
        <v>14</v>
      </c>
      <c r="D11105" t="s">
        <v>15</v>
      </c>
      <c r="E11105" t="s">
        <v>1751</v>
      </c>
      <c r="F11105" s="1">
        <v>43612.375150462962</v>
      </c>
      <c r="G11105">
        <v>1</v>
      </c>
      <c r="H11105">
        <v>298.95</v>
      </c>
      <c r="I11105">
        <v>298.95</v>
      </c>
      <c r="J11105">
        <v>18</v>
      </c>
      <c r="K11105" t="s">
        <v>1830</v>
      </c>
      <c r="L11105">
        <v>2019</v>
      </c>
      <c r="M11105">
        <v>5</v>
      </c>
    </row>
    <row r="11106" spans="1:13" x14ac:dyDescent="0.25">
      <c r="A11106">
        <v>159768</v>
      </c>
      <c r="B11106" t="s">
        <v>1750</v>
      </c>
      <c r="C11106" t="s">
        <v>14</v>
      </c>
      <c r="D11106" t="s">
        <v>15</v>
      </c>
      <c r="E11106" t="s">
        <v>1751</v>
      </c>
      <c r="F11106" s="1">
        <v>43612.375150462962</v>
      </c>
      <c r="G11106">
        <v>1</v>
      </c>
      <c r="H11106">
        <v>298.91000000000003</v>
      </c>
      <c r="I11106">
        <v>298.91000000000003</v>
      </c>
      <c r="J11106">
        <v>18</v>
      </c>
      <c r="K11106" t="s">
        <v>1830</v>
      </c>
      <c r="L11106">
        <v>2019</v>
      </c>
      <c r="M11106">
        <v>5</v>
      </c>
    </row>
    <row r="11107" spans="1:13" x14ac:dyDescent="0.25">
      <c r="A11107">
        <v>159768</v>
      </c>
      <c r="B11107" t="s">
        <v>1750</v>
      </c>
      <c r="C11107" t="s">
        <v>14</v>
      </c>
      <c r="D11107" t="s">
        <v>15</v>
      </c>
      <c r="E11107" t="s">
        <v>1751</v>
      </c>
      <c r="F11107" s="1">
        <v>43647.438715277778</v>
      </c>
      <c r="G11107">
        <v>1</v>
      </c>
      <c r="H11107">
        <v>298.91000000000003</v>
      </c>
      <c r="I11107">
        <v>298.91000000000003</v>
      </c>
      <c r="J11107">
        <v>18</v>
      </c>
      <c r="K11107" t="s">
        <v>1830</v>
      </c>
      <c r="L11107">
        <v>2019</v>
      </c>
      <c r="M11107">
        <v>7</v>
      </c>
    </row>
    <row r="11108" spans="1:13" x14ac:dyDescent="0.25">
      <c r="A11108">
        <v>159768</v>
      </c>
      <c r="B11108" t="s">
        <v>1750</v>
      </c>
      <c r="C11108" t="s">
        <v>14</v>
      </c>
      <c r="D11108" t="s">
        <v>15</v>
      </c>
      <c r="E11108" t="s">
        <v>1751</v>
      </c>
      <c r="F11108" s="1">
        <v>43649.424467592595</v>
      </c>
      <c r="G11108">
        <v>1</v>
      </c>
      <c r="H11108">
        <v>298.64999999999998</v>
      </c>
      <c r="I11108">
        <v>298.64999999999998</v>
      </c>
      <c r="J11108">
        <v>18</v>
      </c>
      <c r="K11108" t="s">
        <v>1830</v>
      </c>
      <c r="L11108">
        <v>2019</v>
      </c>
      <c r="M11108">
        <v>7</v>
      </c>
    </row>
    <row r="11109" spans="1:13" x14ac:dyDescent="0.25">
      <c r="A11109">
        <v>159768</v>
      </c>
      <c r="B11109" t="s">
        <v>1750</v>
      </c>
      <c r="C11109" t="s">
        <v>14</v>
      </c>
      <c r="D11109" t="s">
        <v>15</v>
      </c>
      <c r="E11109" t="s">
        <v>1751</v>
      </c>
      <c r="F11109" s="1">
        <v>43733.570740740739</v>
      </c>
      <c r="G11109">
        <v>1</v>
      </c>
      <c r="H11109">
        <v>298.56</v>
      </c>
      <c r="I11109">
        <v>298.56</v>
      </c>
      <c r="J11109">
        <v>18</v>
      </c>
      <c r="K11109" t="s">
        <v>1830</v>
      </c>
      <c r="L11109">
        <v>2019</v>
      </c>
      <c r="M11109">
        <v>9</v>
      </c>
    </row>
    <row r="11110" spans="1:13" x14ac:dyDescent="0.25">
      <c r="A11110">
        <v>159768</v>
      </c>
      <c r="B11110" t="s">
        <v>1750</v>
      </c>
      <c r="C11110" t="s">
        <v>14</v>
      </c>
      <c r="D11110" t="s">
        <v>15</v>
      </c>
      <c r="E11110" t="s">
        <v>1751</v>
      </c>
      <c r="F11110" s="1">
        <v>43733.570740740739</v>
      </c>
      <c r="G11110">
        <v>1</v>
      </c>
      <c r="H11110">
        <v>299.24</v>
      </c>
      <c r="I11110">
        <v>299.24</v>
      </c>
      <c r="J11110">
        <v>18</v>
      </c>
      <c r="K11110" t="s">
        <v>1830</v>
      </c>
      <c r="L11110">
        <v>2019</v>
      </c>
      <c r="M11110">
        <v>9</v>
      </c>
    </row>
    <row r="11111" spans="1:13" x14ac:dyDescent="0.25">
      <c r="A11111">
        <v>159768</v>
      </c>
      <c r="B11111" t="s">
        <v>1750</v>
      </c>
      <c r="C11111" t="s">
        <v>14</v>
      </c>
      <c r="D11111" t="s">
        <v>15</v>
      </c>
      <c r="E11111" t="s">
        <v>1751</v>
      </c>
      <c r="F11111" s="1">
        <v>43815.394328703704</v>
      </c>
      <c r="G11111">
        <v>2</v>
      </c>
      <c r="H11111">
        <v>298.56</v>
      </c>
      <c r="I11111">
        <v>597.12</v>
      </c>
      <c r="J11111">
        <v>18</v>
      </c>
      <c r="K11111" t="s">
        <v>1830</v>
      </c>
      <c r="L11111">
        <v>2019</v>
      </c>
      <c r="M11111">
        <v>12</v>
      </c>
    </row>
    <row r="11112" spans="1:13" x14ac:dyDescent="0.25">
      <c r="A11112">
        <v>844231</v>
      </c>
      <c r="B11112" t="s">
        <v>1185</v>
      </c>
      <c r="C11112" t="s">
        <v>14</v>
      </c>
      <c r="D11112" t="s">
        <v>15</v>
      </c>
      <c r="E11112" t="s">
        <v>614</v>
      </c>
      <c r="F11112" s="1">
        <v>42920.592303240737</v>
      </c>
      <c r="G11112">
        <v>1</v>
      </c>
      <c r="H11112">
        <v>2054.87</v>
      </c>
      <c r="I11112">
        <v>2054.87</v>
      </c>
      <c r="J11112">
        <v>18</v>
      </c>
      <c r="K11112" t="s">
        <v>1830</v>
      </c>
      <c r="L11112">
        <v>2017</v>
      </c>
      <c r="M11112">
        <v>7</v>
      </c>
    </row>
    <row r="11113" spans="1:13" x14ac:dyDescent="0.25">
      <c r="A11113">
        <v>844231</v>
      </c>
      <c r="B11113" t="s">
        <v>1185</v>
      </c>
      <c r="C11113" t="s">
        <v>14</v>
      </c>
      <c r="D11113" t="s">
        <v>15</v>
      </c>
      <c r="E11113" t="s">
        <v>614</v>
      </c>
      <c r="F11113" s="1">
        <v>42933.316851851851</v>
      </c>
      <c r="G11113">
        <v>2</v>
      </c>
      <c r="H11113">
        <v>2068.9699999999998</v>
      </c>
      <c r="I11113">
        <v>4137.9399999999996</v>
      </c>
      <c r="J11113">
        <v>18</v>
      </c>
      <c r="K11113" t="s">
        <v>1830</v>
      </c>
      <c r="L11113">
        <v>2017</v>
      </c>
      <c r="M11113">
        <v>7</v>
      </c>
    </row>
    <row r="11114" spans="1:13" x14ac:dyDescent="0.25">
      <c r="A11114">
        <v>844231</v>
      </c>
      <c r="B11114" t="s">
        <v>1185</v>
      </c>
      <c r="C11114" t="s">
        <v>14</v>
      </c>
      <c r="D11114" t="s">
        <v>15</v>
      </c>
      <c r="E11114" t="s">
        <v>614</v>
      </c>
      <c r="F11114" s="1">
        <v>42985.372534722221</v>
      </c>
      <c r="G11114">
        <v>2</v>
      </c>
      <c r="H11114">
        <v>2054.87</v>
      </c>
      <c r="I11114">
        <v>4109.74</v>
      </c>
      <c r="J11114">
        <v>18</v>
      </c>
      <c r="K11114" t="s">
        <v>1830</v>
      </c>
      <c r="L11114">
        <v>2017</v>
      </c>
      <c r="M11114">
        <v>9</v>
      </c>
    </row>
    <row r="11115" spans="1:13" x14ac:dyDescent="0.25">
      <c r="A11115">
        <v>844231</v>
      </c>
      <c r="B11115" t="s">
        <v>1185</v>
      </c>
      <c r="C11115" t="s">
        <v>14</v>
      </c>
      <c r="D11115" t="s">
        <v>15</v>
      </c>
      <c r="E11115" t="s">
        <v>614</v>
      </c>
      <c r="F11115" s="1">
        <v>42989.320034722223</v>
      </c>
      <c r="G11115">
        <v>1</v>
      </c>
      <c r="H11115">
        <v>2054.87</v>
      </c>
      <c r="I11115">
        <v>2054.87</v>
      </c>
      <c r="J11115">
        <v>18</v>
      </c>
      <c r="K11115" t="s">
        <v>1830</v>
      </c>
      <c r="L11115">
        <v>2017</v>
      </c>
      <c r="M11115">
        <v>9</v>
      </c>
    </row>
    <row r="11116" spans="1:13" x14ac:dyDescent="0.25">
      <c r="A11116">
        <v>844231</v>
      </c>
      <c r="B11116" t="s">
        <v>1185</v>
      </c>
      <c r="C11116" t="s">
        <v>14</v>
      </c>
      <c r="D11116" t="s">
        <v>15</v>
      </c>
      <c r="E11116" t="s">
        <v>614</v>
      </c>
      <c r="F11116" s="1">
        <v>43017.319664351853</v>
      </c>
      <c r="G11116">
        <v>2</v>
      </c>
      <c r="H11116">
        <v>2054.87</v>
      </c>
      <c r="I11116">
        <v>4109.74</v>
      </c>
      <c r="J11116">
        <v>18</v>
      </c>
      <c r="K11116" t="s">
        <v>1830</v>
      </c>
      <c r="L11116">
        <v>2017</v>
      </c>
      <c r="M11116">
        <v>10</v>
      </c>
    </row>
    <row r="11117" spans="1:13" x14ac:dyDescent="0.25">
      <c r="A11117">
        <v>844231</v>
      </c>
      <c r="B11117" t="s">
        <v>1185</v>
      </c>
      <c r="C11117" t="s">
        <v>14</v>
      </c>
      <c r="D11117" t="s">
        <v>15</v>
      </c>
      <c r="E11117" t="s">
        <v>614</v>
      </c>
      <c r="F11117" s="1">
        <v>43045.407696759263</v>
      </c>
      <c r="G11117">
        <v>2</v>
      </c>
      <c r="H11117">
        <v>2054.87</v>
      </c>
      <c r="I11117">
        <v>4109.74</v>
      </c>
      <c r="J11117">
        <v>18</v>
      </c>
      <c r="K11117" t="s">
        <v>1830</v>
      </c>
      <c r="L11117">
        <v>2017</v>
      </c>
      <c r="M11117">
        <v>11</v>
      </c>
    </row>
    <row r="11118" spans="1:13" x14ac:dyDescent="0.25">
      <c r="A11118">
        <v>844231</v>
      </c>
      <c r="B11118" t="s">
        <v>1185</v>
      </c>
      <c r="C11118" t="s">
        <v>14</v>
      </c>
      <c r="D11118" t="s">
        <v>15</v>
      </c>
      <c r="E11118" t="s">
        <v>614</v>
      </c>
      <c r="F11118" s="1">
        <v>43073.439340277779</v>
      </c>
      <c r="G11118">
        <v>2</v>
      </c>
      <c r="H11118">
        <v>2054.87</v>
      </c>
      <c r="I11118">
        <v>4109.74</v>
      </c>
      <c r="J11118">
        <v>18</v>
      </c>
      <c r="K11118" t="s">
        <v>1830</v>
      </c>
      <c r="L11118">
        <v>2017</v>
      </c>
      <c r="M11118">
        <v>12</v>
      </c>
    </row>
    <row r="11119" spans="1:13" x14ac:dyDescent="0.25">
      <c r="A11119">
        <v>844231</v>
      </c>
      <c r="B11119" t="s">
        <v>1185</v>
      </c>
      <c r="C11119" t="s">
        <v>14</v>
      </c>
      <c r="D11119" t="s">
        <v>15</v>
      </c>
      <c r="E11119" t="s">
        <v>614</v>
      </c>
      <c r="F11119" s="1">
        <v>43080.340601851851</v>
      </c>
      <c r="G11119">
        <v>1</v>
      </c>
      <c r="H11119">
        <v>2054.87</v>
      </c>
      <c r="I11119">
        <v>2054.87</v>
      </c>
      <c r="J11119">
        <v>18</v>
      </c>
      <c r="K11119" t="s">
        <v>1830</v>
      </c>
      <c r="L11119">
        <v>2017</v>
      </c>
      <c r="M11119">
        <v>12</v>
      </c>
    </row>
    <row r="11120" spans="1:13" x14ac:dyDescent="0.25">
      <c r="A11120">
        <v>844231</v>
      </c>
      <c r="B11120" t="s">
        <v>1185</v>
      </c>
      <c r="C11120" t="s">
        <v>14</v>
      </c>
      <c r="D11120" t="s">
        <v>15</v>
      </c>
      <c r="E11120" t="s">
        <v>614</v>
      </c>
      <c r="F11120" s="1">
        <v>43136.400821759256</v>
      </c>
      <c r="G11120">
        <v>1</v>
      </c>
      <c r="H11120">
        <v>2054.67</v>
      </c>
      <c r="I11120">
        <v>2054.67</v>
      </c>
      <c r="J11120">
        <v>18</v>
      </c>
      <c r="K11120" t="s">
        <v>1830</v>
      </c>
      <c r="L11120">
        <v>2018</v>
      </c>
      <c r="M11120">
        <v>2</v>
      </c>
    </row>
    <row r="11121" spans="1:13" x14ac:dyDescent="0.25">
      <c r="A11121">
        <v>844231</v>
      </c>
      <c r="B11121" t="s">
        <v>1185</v>
      </c>
      <c r="C11121" t="s">
        <v>14</v>
      </c>
      <c r="D11121" t="s">
        <v>15</v>
      </c>
      <c r="E11121" t="s">
        <v>614</v>
      </c>
      <c r="F11121" s="1">
        <v>43185.401180555556</v>
      </c>
      <c r="G11121">
        <v>1</v>
      </c>
      <c r="H11121">
        <v>2054.67</v>
      </c>
      <c r="I11121">
        <v>2054.67</v>
      </c>
      <c r="J11121">
        <v>18</v>
      </c>
      <c r="K11121" t="s">
        <v>1830</v>
      </c>
      <c r="L11121">
        <v>2018</v>
      </c>
      <c r="M11121">
        <v>3</v>
      </c>
    </row>
    <row r="11122" spans="1:13" x14ac:dyDescent="0.25">
      <c r="A11122">
        <v>844231</v>
      </c>
      <c r="B11122" t="s">
        <v>1185</v>
      </c>
      <c r="C11122" t="s">
        <v>14</v>
      </c>
      <c r="D11122" t="s">
        <v>15</v>
      </c>
      <c r="E11122" t="s">
        <v>614</v>
      </c>
      <c r="F11122" s="1">
        <v>43185.401180555556</v>
      </c>
      <c r="G11122">
        <v>3</v>
      </c>
      <c r="H11122">
        <v>2054.67</v>
      </c>
      <c r="I11122">
        <v>6164.01</v>
      </c>
      <c r="J11122">
        <v>18</v>
      </c>
      <c r="K11122" t="s">
        <v>1830</v>
      </c>
      <c r="L11122">
        <v>2018</v>
      </c>
      <c r="M11122">
        <v>3</v>
      </c>
    </row>
    <row r="11123" spans="1:13" x14ac:dyDescent="0.25">
      <c r="A11123">
        <v>844231</v>
      </c>
      <c r="B11123" t="s">
        <v>1185</v>
      </c>
      <c r="C11123" t="s">
        <v>14</v>
      </c>
      <c r="D11123" t="s">
        <v>15</v>
      </c>
      <c r="E11123" t="s">
        <v>614</v>
      </c>
      <c r="F11123" s="1">
        <v>43249.364618055559</v>
      </c>
      <c r="G11123">
        <v>1</v>
      </c>
      <c r="H11123">
        <v>2054.67</v>
      </c>
      <c r="I11123">
        <v>2054.67</v>
      </c>
      <c r="J11123">
        <v>18</v>
      </c>
      <c r="K11123" t="s">
        <v>1830</v>
      </c>
      <c r="L11123">
        <v>2018</v>
      </c>
      <c r="M11123">
        <v>5</v>
      </c>
    </row>
    <row r="11124" spans="1:13" x14ac:dyDescent="0.25">
      <c r="A11124">
        <v>844231</v>
      </c>
      <c r="B11124" t="s">
        <v>1185</v>
      </c>
      <c r="C11124" t="s">
        <v>14</v>
      </c>
      <c r="D11124" t="s">
        <v>15</v>
      </c>
      <c r="E11124" t="s">
        <v>614</v>
      </c>
      <c r="F11124" s="1">
        <v>43269.382719907408</v>
      </c>
      <c r="G11124">
        <v>1</v>
      </c>
      <c r="H11124">
        <v>2054.87</v>
      </c>
      <c r="I11124">
        <v>2054.87</v>
      </c>
      <c r="J11124">
        <v>18</v>
      </c>
      <c r="K11124" t="s">
        <v>1830</v>
      </c>
      <c r="L11124">
        <v>2018</v>
      </c>
      <c r="M11124">
        <v>6</v>
      </c>
    </row>
    <row r="11125" spans="1:13" x14ac:dyDescent="0.25">
      <c r="A11125">
        <v>844231</v>
      </c>
      <c r="B11125" t="s">
        <v>1185</v>
      </c>
      <c r="C11125" t="s">
        <v>14</v>
      </c>
      <c r="D11125" t="s">
        <v>15</v>
      </c>
      <c r="E11125" t="s">
        <v>614</v>
      </c>
      <c r="F11125" s="1">
        <v>43283.320219907408</v>
      </c>
      <c r="G11125">
        <v>2</v>
      </c>
      <c r="H11125">
        <v>2054.67</v>
      </c>
      <c r="I11125">
        <v>4109.34</v>
      </c>
      <c r="J11125">
        <v>18</v>
      </c>
      <c r="K11125" t="s">
        <v>1830</v>
      </c>
      <c r="L11125">
        <v>2018</v>
      </c>
      <c r="M11125">
        <v>7</v>
      </c>
    </row>
    <row r="11126" spans="1:13" x14ac:dyDescent="0.25">
      <c r="A11126">
        <v>844231</v>
      </c>
      <c r="B11126" t="s">
        <v>1185</v>
      </c>
      <c r="C11126" t="s">
        <v>14</v>
      </c>
      <c r="D11126" t="s">
        <v>15</v>
      </c>
      <c r="E11126" t="s">
        <v>614</v>
      </c>
      <c r="F11126" s="1">
        <v>43297.36482638889</v>
      </c>
      <c r="G11126">
        <v>1</v>
      </c>
      <c r="H11126">
        <v>2054.67</v>
      </c>
      <c r="I11126">
        <v>2054.67</v>
      </c>
      <c r="J11126">
        <v>18</v>
      </c>
      <c r="K11126" t="s">
        <v>1830</v>
      </c>
      <c r="L11126">
        <v>2018</v>
      </c>
      <c r="M11126">
        <v>7</v>
      </c>
    </row>
    <row r="11127" spans="1:13" x14ac:dyDescent="0.25">
      <c r="A11127">
        <v>844231</v>
      </c>
      <c r="B11127" t="s">
        <v>1185</v>
      </c>
      <c r="C11127" t="s">
        <v>14</v>
      </c>
      <c r="D11127" t="s">
        <v>15</v>
      </c>
      <c r="E11127" t="s">
        <v>614</v>
      </c>
      <c r="F11127" s="1">
        <v>43318.31527777778</v>
      </c>
      <c r="G11127">
        <v>2</v>
      </c>
      <c r="H11127">
        <v>2054.87</v>
      </c>
      <c r="I11127">
        <v>4109.74</v>
      </c>
      <c r="J11127">
        <v>18</v>
      </c>
      <c r="K11127" t="s">
        <v>1830</v>
      </c>
      <c r="L11127">
        <v>2018</v>
      </c>
      <c r="M11127">
        <v>8</v>
      </c>
    </row>
    <row r="11128" spans="1:13" x14ac:dyDescent="0.25">
      <c r="A11128">
        <v>844231</v>
      </c>
      <c r="B11128" t="s">
        <v>1185</v>
      </c>
      <c r="C11128" t="s">
        <v>14</v>
      </c>
      <c r="D11128" t="s">
        <v>15</v>
      </c>
      <c r="E11128" t="s">
        <v>614</v>
      </c>
      <c r="F11128" s="1">
        <v>43339.421736111108</v>
      </c>
      <c r="G11128">
        <v>1</v>
      </c>
      <c r="H11128">
        <v>2072.9899999999998</v>
      </c>
      <c r="I11128">
        <v>2072.9899999999998</v>
      </c>
      <c r="J11128">
        <v>18</v>
      </c>
      <c r="K11128" t="s">
        <v>1830</v>
      </c>
      <c r="L11128">
        <v>2018</v>
      </c>
      <c r="M11128">
        <v>8</v>
      </c>
    </row>
    <row r="11129" spans="1:13" x14ac:dyDescent="0.25">
      <c r="A11129">
        <v>844231</v>
      </c>
      <c r="B11129" t="s">
        <v>1185</v>
      </c>
      <c r="C11129" t="s">
        <v>14</v>
      </c>
      <c r="D11129" t="s">
        <v>15</v>
      </c>
      <c r="E11129" t="s">
        <v>614</v>
      </c>
      <c r="F11129" s="1">
        <v>43360.33017361111</v>
      </c>
      <c r="G11129">
        <v>1</v>
      </c>
      <c r="H11129">
        <v>2072.9899999999998</v>
      </c>
      <c r="I11129">
        <v>2072.9899999999998</v>
      </c>
      <c r="J11129">
        <v>18</v>
      </c>
      <c r="K11129" t="s">
        <v>1830</v>
      </c>
      <c r="L11129">
        <v>2018</v>
      </c>
      <c r="M11129">
        <v>9</v>
      </c>
    </row>
    <row r="11130" spans="1:13" x14ac:dyDescent="0.25">
      <c r="A11130">
        <v>844231</v>
      </c>
      <c r="B11130" t="s">
        <v>1185</v>
      </c>
      <c r="C11130" t="s">
        <v>14</v>
      </c>
      <c r="D11130" t="s">
        <v>15</v>
      </c>
      <c r="E11130" t="s">
        <v>614</v>
      </c>
      <c r="F11130" s="1">
        <v>43381.435439814813</v>
      </c>
      <c r="G11130">
        <v>2</v>
      </c>
      <c r="H11130">
        <v>2072.9899999999998</v>
      </c>
      <c r="I11130">
        <v>4145.9799999999996</v>
      </c>
      <c r="J11130">
        <v>18</v>
      </c>
      <c r="K11130" t="s">
        <v>1830</v>
      </c>
      <c r="L11130">
        <v>2018</v>
      </c>
      <c r="M11130">
        <v>10</v>
      </c>
    </row>
    <row r="11131" spans="1:13" x14ac:dyDescent="0.25">
      <c r="A11131">
        <v>844231</v>
      </c>
      <c r="B11131" t="s">
        <v>1185</v>
      </c>
      <c r="C11131" t="s">
        <v>14</v>
      </c>
      <c r="D11131" t="s">
        <v>15</v>
      </c>
      <c r="E11131" t="s">
        <v>614</v>
      </c>
      <c r="F11131" s="1">
        <v>43409.448750000003</v>
      </c>
      <c r="G11131">
        <v>2</v>
      </c>
      <c r="H11131">
        <v>2072.9899999999998</v>
      </c>
      <c r="I11131">
        <v>4145.9799999999996</v>
      </c>
      <c r="J11131">
        <v>18</v>
      </c>
      <c r="K11131" t="s">
        <v>1830</v>
      </c>
      <c r="L11131">
        <v>2018</v>
      </c>
      <c r="M11131">
        <v>11</v>
      </c>
    </row>
    <row r="11132" spans="1:13" x14ac:dyDescent="0.25">
      <c r="A11132">
        <v>844231</v>
      </c>
      <c r="B11132" t="s">
        <v>1185</v>
      </c>
      <c r="C11132" t="s">
        <v>14</v>
      </c>
      <c r="D11132" t="s">
        <v>15</v>
      </c>
      <c r="E11132" t="s">
        <v>614</v>
      </c>
      <c r="F11132" s="1">
        <v>43438.402696759258</v>
      </c>
      <c r="G11132">
        <v>3</v>
      </c>
      <c r="H11132">
        <v>2072.9899999999998</v>
      </c>
      <c r="I11132">
        <v>6218.97</v>
      </c>
      <c r="J11132">
        <v>18</v>
      </c>
      <c r="K11132" t="s">
        <v>1830</v>
      </c>
      <c r="L11132">
        <v>2018</v>
      </c>
      <c r="M11132">
        <v>12</v>
      </c>
    </row>
    <row r="11133" spans="1:13" x14ac:dyDescent="0.25">
      <c r="A11133">
        <v>844231</v>
      </c>
      <c r="B11133" t="s">
        <v>1185</v>
      </c>
      <c r="C11133" t="s">
        <v>14</v>
      </c>
      <c r="D11133" t="s">
        <v>15</v>
      </c>
      <c r="E11133" t="s">
        <v>614</v>
      </c>
      <c r="F11133" s="1">
        <v>43451.392013888886</v>
      </c>
      <c r="G11133">
        <v>1</v>
      </c>
      <c r="H11133">
        <v>2072.9899999999998</v>
      </c>
      <c r="I11133">
        <v>2072.9899999999998</v>
      </c>
      <c r="J11133">
        <v>18</v>
      </c>
      <c r="K11133" t="s">
        <v>1830</v>
      </c>
      <c r="L11133">
        <v>2018</v>
      </c>
      <c r="M11133">
        <v>12</v>
      </c>
    </row>
    <row r="11134" spans="1:13" x14ac:dyDescent="0.25">
      <c r="A11134">
        <v>844231</v>
      </c>
      <c r="B11134" t="s">
        <v>1185</v>
      </c>
      <c r="C11134" t="s">
        <v>14</v>
      </c>
      <c r="D11134" t="s">
        <v>15</v>
      </c>
      <c r="E11134" t="s">
        <v>614</v>
      </c>
      <c r="F11134" s="1">
        <v>43493.399270833332</v>
      </c>
      <c r="G11134">
        <v>3</v>
      </c>
      <c r="H11134">
        <v>2072.9899999999998</v>
      </c>
      <c r="I11134">
        <v>6218.97</v>
      </c>
      <c r="J11134">
        <v>18</v>
      </c>
      <c r="K11134" t="s">
        <v>1830</v>
      </c>
      <c r="L11134">
        <v>2019</v>
      </c>
      <c r="M11134">
        <v>1</v>
      </c>
    </row>
    <row r="11135" spans="1:13" x14ac:dyDescent="0.25">
      <c r="A11135">
        <v>844231</v>
      </c>
      <c r="B11135" t="s">
        <v>1185</v>
      </c>
      <c r="C11135" t="s">
        <v>14</v>
      </c>
      <c r="D11135" t="s">
        <v>15</v>
      </c>
      <c r="E11135" t="s">
        <v>614</v>
      </c>
      <c r="F11135" s="1">
        <v>43720.36917824074</v>
      </c>
      <c r="G11135">
        <v>2</v>
      </c>
      <c r="H11135">
        <v>2072.9899999999998</v>
      </c>
      <c r="I11135">
        <v>4145.9799999999996</v>
      </c>
      <c r="J11135">
        <v>18</v>
      </c>
      <c r="K11135" t="s">
        <v>1830</v>
      </c>
      <c r="L11135">
        <v>2019</v>
      </c>
      <c r="M11135">
        <v>9</v>
      </c>
    </row>
    <row r="11136" spans="1:13" x14ac:dyDescent="0.25">
      <c r="A11136">
        <v>844231</v>
      </c>
      <c r="B11136" t="s">
        <v>1185</v>
      </c>
      <c r="C11136" t="s">
        <v>14</v>
      </c>
      <c r="D11136" t="s">
        <v>15</v>
      </c>
      <c r="E11136" t="s">
        <v>614</v>
      </c>
      <c r="F11136" s="1">
        <v>43745.410856481481</v>
      </c>
      <c r="G11136">
        <v>1</v>
      </c>
      <c r="H11136">
        <v>2072.9899999999998</v>
      </c>
      <c r="I11136">
        <v>2072.9899999999998</v>
      </c>
      <c r="J11136">
        <v>18</v>
      </c>
      <c r="K11136" t="s">
        <v>1830</v>
      </c>
      <c r="L11136">
        <v>2019</v>
      </c>
      <c r="M11136">
        <v>10</v>
      </c>
    </row>
    <row r="11137" spans="1:13" x14ac:dyDescent="0.25">
      <c r="A11137">
        <v>844231</v>
      </c>
      <c r="B11137" t="s">
        <v>1185</v>
      </c>
      <c r="C11137" t="s">
        <v>14</v>
      </c>
      <c r="D11137" t="s">
        <v>15</v>
      </c>
      <c r="E11137" t="s">
        <v>614</v>
      </c>
      <c r="F11137" s="1">
        <v>43759.329756944448</v>
      </c>
      <c r="G11137">
        <v>1</v>
      </c>
      <c r="H11137">
        <v>2072.9899999999998</v>
      </c>
      <c r="I11137">
        <v>2072.9899999999998</v>
      </c>
      <c r="J11137">
        <v>18</v>
      </c>
      <c r="K11137" t="s">
        <v>1830</v>
      </c>
      <c r="L11137">
        <v>2019</v>
      </c>
      <c r="M11137">
        <v>10</v>
      </c>
    </row>
    <row r="11138" spans="1:13" x14ac:dyDescent="0.25">
      <c r="A11138">
        <v>844231</v>
      </c>
      <c r="B11138" t="s">
        <v>1185</v>
      </c>
      <c r="C11138" t="s">
        <v>14</v>
      </c>
      <c r="D11138" t="s">
        <v>15</v>
      </c>
      <c r="E11138" t="s">
        <v>614</v>
      </c>
      <c r="F11138" s="1">
        <v>43815.416250000002</v>
      </c>
      <c r="G11138">
        <v>6</v>
      </c>
      <c r="H11138">
        <v>2072.9899999999998</v>
      </c>
      <c r="I11138">
        <v>12437.94</v>
      </c>
      <c r="J11138">
        <v>18</v>
      </c>
      <c r="K11138" t="s">
        <v>1830</v>
      </c>
      <c r="L11138">
        <v>2019</v>
      </c>
      <c r="M11138">
        <v>12</v>
      </c>
    </row>
    <row r="11139" spans="1:13" x14ac:dyDescent="0.25">
      <c r="A11139">
        <v>845414</v>
      </c>
      <c r="B11139" t="s">
        <v>1187</v>
      </c>
      <c r="C11139" t="s">
        <v>14</v>
      </c>
      <c r="D11139" t="s">
        <v>15</v>
      </c>
      <c r="E11139" t="s">
        <v>614</v>
      </c>
      <c r="F11139" s="1">
        <v>43507.384189814817</v>
      </c>
      <c r="G11139">
        <v>1</v>
      </c>
      <c r="H11139">
        <v>2911.44</v>
      </c>
      <c r="I11139">
        <v>2911.44</v>
      </c>
      <c r="J11139">
        <v>18</v>
      </c>
      <c r="K11139" t="s">
        <v>1830</v>
      </c>
      <c r="L11139">
        <v>2019</v>
      </c>
      <c r="M11139">
        <v>2</v>
      </c>
    </row>
    <row r="11140" spans="1:13" x14ac:dyDescent="0.25">
      <c r="A11140">
        <v>845414</v>
      </c>
      <c r="B11140" t="s">
        <v>1187</v>
      </c>
      <c r="C11140" t="s">
        <v>14</v>
      </c>
      <c r="D11140" t="s">
        <v>15</v>
      </c>
      <c r="E11140" t="s">
        <v>614</v>
      </c>
      <c r="F11140" s="1">
        <v>43507.384189814817</v>
      </c>
      <c r="G11140">
        <v>1</v>
      </c>
      <c r="H11140">
        <v>2995.87</v>
      </c>
      <c r="I11140">
        <v>2995.87</v>
      </c>
      <c r="J11140">
        <v>18</v>
      </c>
      <c r="K11140" t="s">
        <v>1830</v>
      </c>
      <c r="L11140">
        <v>2019</v>
      </c>
      <c r="M11140">
        <v>2</v>
      </c>
    </row>
    <row r="11141" spans="1:13" x14ac:dyDescent="0.25">
      <c r="A11141">
        <v>845414</v>
      </c>
      <c r="B11141" t="s">
        <v>1187</v>
      </c>
      <c r="C11141" t="s">
        <v>14</v>
      </c>
      <c r="D11141" t="s">
        <v>15</v>
      </c>
      <c r="E11141" t="s">
        <v>614</v>
      </c>
      <c r="F11141" s="1">
        <v>43514.611898148149</v>
      </c>
      <c r="G11141">
        <v>2</v>
      </c>
      <c r="H11141">
        <v>2995.87</v>
      </c>
      <c r="I11141">
        <v>5991.74</v>
      </c>
      <c r="J11141">
        <v>18</v>
      </c>
      <c r="K11141" t="s">
        <v>1830</v>
      </c>
      <c r="L11141">
        <v>2019</v>
      </c>
      <c r="M11141">
        <v>2</v>
      </c>
    </row>
    <row r="11142" spans="1:13" x14ac:dyDescent="0.25">
      <c r="A11142">
        <v>845414</v>
      </c>
      <c r="B11142" t="s">
        <v>1187</v>
      </c>
      <c r="C11142" t="s">
        <v>14</v>
      </c>
      <c r="D11142" t="s">
        <v>15</v>
      </c>
      <c r="E11142" t="s">
        <v>614</v>
      </c>
      <c r="F11142" s="1">
        <v>43605.445115740738</v>
      </c>
      <c r="G11142">
        <v>1</v>
      </c>
      <c r="H11142">
        <v>2995.87</v>
      </c>
      <c r="I11142">
        <v>2995.87</v>
      </c>
      <c r="J11142">
        <v>18</v>
      </c>
      <c r="K11142" t="s">
        <v>1830</v>
      </c>
      <c r="L11142">
        <v>2019</v>
      </c>
      <c r="M11142">
        <v>5</v>
      </c>
    </row>
    <row r="11143" spans="1:13" x14ac:dyDescent="0.25">
      <c r="A11143">
        <v>845134</v>
      </c>
      <c r="B11143" t="s">
        <v>1825</v>
      </c>
      <c r="C11143" t="s">
        <v>14</v>
      </c>
      <c r="D11143" t="s">
        <v>15</v>
      </c>
      <c r="E11143" t="s">
        <v>614</v>
      </c>
      <c r="F11143" s="1">
        <v>43605.445115740738</v>
      </c>
      <c r="G11143">
        <v>2</v>
      </c>
      <c r="H11143">
        <v>3744.69</v>
      </c>
      <c r="I11143">
        <v>7489.38</v>
      </c>
      <c r="J11143">
        <v>18</v>
      </c>
      <c r="K11143" t="s">
        <v>1830</v>
      </c>
      <c r="L11143">
        <v>2019</v>
      </c>
      <c r="M11143">
        <v>5</v>
      </c>
    </row>
    <row r="11144" spans="1:13" x14ac:dyDescent="0.25">
      <c r="A11144">
        <v>500854</v>
      </c>
      <c r="B11144" t="s">
        <v>629</v>
      </c>
      <c r="C11144" t="s">
        <v>630</v>
      </c>
      <c r="D11144" t="s">
        <v>520</v>
      </c>
      <c r="F11144" s="1">
        <v>43132.445555555554</v>
      </c>
      <c r="G11144">
        <v>1</v>
      </c>
      <c r="H11144">
        <v>248.08</v>
      </c>
      <c r="I11144">
        <v>248.08</v>
      </c>
      <c r="J11144">
        <v>18</v>
      </c>
      <c r="K11144" t="s">
        <v>1830</v>
      </c>
      <c r="L11144">
        <v>2018</v>
      </c>
      <c r="M11144">
        <v>2</v>
      </c>
    </row>
    <row r="11145" spans="1:13" x14ac:dyDescent="0.25">
      <c r="A11145">
        <v>395079</v>
      </c>
      <c r="B11145" t="s">
        <v>1829</v>
      </c>
      <c r="C11145" t="s">
        <v>14</v>
      </c>
      <c r="D11145" t="s">
        <v>15</v>
      </c>
      <c r="E11145" t="s">
        <v>1058</v>
      </c>
      <c r="F11145" s="1">
        <v>42758.427685185183</v>
      </c>
      <c r="G11145">
        <v>1</v>
      </c>
      <c r="H11145">
        <v>6698.41</v>
      </c>
      <c r="I11145">
        <v>6698.41</v>
      </c>
      <c r="J11145">
        <v>18</v>
      </c>
      <c r="K11145" t="s">
        <v>1830</v>
      </c>
      <c r="L11145">
        <v>2017</v>
      </c>
      <c r="M11145">
        <v>1</v>
      </c>
    </row>
    <row r="11146" spans="1:13" x14ac:dyDescent="0.25">
      <c r="A11146">
        <v>395079</v>
      </c>
      <c r="B11146" t="s">
        <v>1829</v>
      </c>
      <c r="C11146" t="s">
        <v>14</v>
      </c>
      <c r="D11146" t="s">
        <v>15</v>
      </c>
      <c r="E11146" t="s">
        <v>1058</v>
      </c>
      <c r="F11146" s="1">
        <v>42772.433831018519</v>
      </c>
      <c r="G11146">
        <v>1</v>
      </c>
      <c r="H11146">
        <v>6698.41</v>
      </c>
      <c r="I11146">
        <v>6698.41</v>
      </c>
      <c r="J11146">
        <v>18</v>
      </c>
      <c r="K11146" t="s">
        <v>1830</v>
      </c>
      <c r="L11146">
        <v>2017</v>
      </c>
      <c r="M11146">
        <v>2</v>
      </c>
    </row>
    <row r="11147" spans="1:13" x14ac:dyDescent="0.25">
      <c r="A11147">
        <v>395079</v>
      </c>
      <c r="B11147" t="s">
        <v>1829</v>
      </c>
      <c r="C11147" t="s">
        <v>14</v>
      </c>
      <c r="D11147" t="s">
        <v>15</v>
      </c>
      <c r="E11147" t="s">
        <v>1058</v>
      </c>
      <c r="F11147" s="1">
        <v>42808.403726851851</v>
      </c>
      <c r="G11147">
        <v>1</v>
      </c>
      <c r="H11147">
        <v>6698.41</v>
      </c>
      <c r="I11147">
        <v>6698.41</v>
      </c>
      <c r="J11147">
        <v>18</v>
      </c>
      <c r="K11147" t="s">
        <v>1830</v>
      </c>
      <c r="L11147">
        <v>2017</v>
      </c>
      <c r="M11147">
        <v>3</v>
      </c>
    </row>
    <row r="11148" spans="1:13" x14ac:dyDescent="0.25">
      <c r="A11148">
        <v>395079</v>
      </c>
      <c r="B11148" t="s">
        <v>1829</v>
      </c>
      <c r="C11148" t="s">
        <v>14</v>
      </c>
      <c r="D11148" t="s">
        <v>15</v>
      </c>
      <c r="E11148" t="s">
        <v>1058</v>
      </c>
      <c r="F11148" s="1">
        <v>42846.598229166666</v>
      </c>
      <c r="G11148">
        <v>1</v>
      </c>
      <c r="H11148">
        <v>6698.41</v>
      </c>
      <c r="I11148">
        <v>6698.41</v>
      </c>
      <c r="J11148">
        <v>18</v>
      </c>
      <c r="K11148" t="s">
        <v>1830</v>
      </c>
      <c r="L11148">
        <v>2017</v>
      </c>
      <c r="M11148">
        <v>4</v>
      </c>
    </row>
    <row r="11149" spans="1:13" x14ac:dyDescent="0.25">
      <c r="A11149">
        <v>395079</v>
      </c>
      <c r="B11149" t="s">
        <v>1829</v>
      </c>
      <c r="C11149" t="s">
        <v>14</v>
      </c>
      <c r="D11149" t="s">
        <v>15</v>
      </c>
      <c r="E11149" t="s">
        <v>1058</v>
      </c>
      <c r="F11149" s="1">
        <v>42867.599363425928</v>
      </c>
      <c r="G11149">
        <v>1</v>
      </c>
      <c r="H11149">
        <v>6698.41</v>
      </c>
      <c r="I11149">
        <v>6698.41</v>
      </c>
      <c r="J11149">
        <v>18</v>
      </c>
      <c r="K11149" t="s">
        <v>1830</v>
      </c>
      <c r="L11149">
        <v>2017</v>
      </c>
      <c r="M11149">
        <v>5</v>
      </c>
    </row>
    <row r="11150" spans="1:13" x14ac:dyDescent="0.25">
      <c r="A11150">
        <v>395079</v>
      </c>
      <c r="B11150" t="s">
        <v>1829</v>
      </c>
      <c r="C11150" t="s">
        <v>14</v>
      </c>
      <c r="D11150" t="s">
        <v>15</v>
      </c>
      <c r="E11150" t="s">
        <v>1058</v>
      </c>
      <c r="F11150" s="1">
        <v>42989.320034722223</v>
      </c>
      <c r="G11150">
        <v>1</v>
      </c>
      <c r="H11150">
        <v>6711.45</v>
      </c>
      <c r="I11150">
        <v>6711.45</v>
      </c>
      <c r="J11150">
        <v>18</v>
      </c>
      <c r="K11150" t="s">
        <v>1830</v>
      </c>
      <c r="L11150">
        <v>2017</v>
      </c>
      <c r="M11150">
        <v>9</v>
      </c>
    </row>
    <row r="11151" spans="1:13" x14ac:dyDescent="0.25">
      <c r="A11151">
        <v>395079</v>
      </c>
      <c r="B11151" t="s">
        <v>1829</v>
      </c>
      <c r="C11151" t="s">
        <v>14</v>
      </c>
      <c r="D11151" t="s">
        <v>15</v>
      </c>
      <c r="E11151" t="s">
        <v>1058</v>
      </c>
      <c r="F11151" s="1">
        <v>43017.375891203701</v>
      </c>
      <c r="G11151">
        <v>1</v>
      </c>
      <c r="H11151">
        <v>6711.45</v>
      </c>
      <c r="I11151">
        <v>6711.45</v>
      </c>
      <c r="J11151">
        <v>18</v>
      </c>
      <c r="K11151" t="s">
        <v>1830</v>
      </c>
      <c r="L11151">
        <v>2017</v>
      </c>
      <c r="M11151">
        <v>10</v>
      </c>
    </row>
    <row r="11152" spans="1:13" x14ac:dyDescent="0.25">
      <c r="A11152">
        <v>395079</v>
      </c>
      <c r="B11152" t="s">
        <v>1829</v>
      </c>
      <c r="C11152" t="s">
        <v>14</v>
      </c>
      <c r="D11152" t="s">
        <v>15</v>
      </c>
      <c r="E11152" t="s">
        <v>1058</v>
      </c>
      <c r="F11152" s="1">
        <v>43045.407696759263</v>
      </c>
      <c r="G11152">
        <v>1</v>
      </c>
      <c r="H11152">
        <v>6698.41</v>
      </c>
      <c r="I11152">
        <v>6698.41</v>
      </c>
      <c r="J11152">
        <v>18</v>
      </c>
      <c r="K11152" t="s">
        <v>1830</v>
      </c>
      <c r="L11152">
        <v>2017</v>
      </c>
      <c r="M11152">
        <v>11</v>
      </c>
    </row>
    <row r="11153" spans="1:13" x14ac:dyDescent="0.25">
      <c r="A11153">
        <v>395079</v>
      </c>
      <c r="B11153" t="s">
        <v>1829</v>
      </c>
      <c r="C11153" t="s">
        <v>14</v>
      </c>
      <c r="D11153" t="s">
        <v>15</v>
      </c>
      <c r="E11153" t="s">
        <v>1058</v>
      </c>
      <c r="F11153" s="1">
        <v>43108.413287037038</v>
      </c>
      <c r="G11153">
        <v>2</v>
      </c>
      <c r="H11153">
        <v>6698.41</v>
      </c>
      <c r="I11153">
        <v>13396.82</v>
      </c>
      <c r="J11153">
        <v>18</v>
      </c>
      <c r="K11153" t="s">
        <v>1830</v>
      </c>
      <c r="L11153">
        <v>2018</v>
      </c>
      <c r="M11153">
        <v>1</v>
      </c>
    </row>
    <row r="11154" spans="1:13" x14ac:dyDescent="0.25">
      <c r="A11154">
        <v>395079</v>
      </c>
      <c r="B11154" t="s">
        <v>1829</v>
      </c>
      <c r="C11154" t="s">
        <v>14</v>
      </c>
      <c r="D11154" t="s">
        <v>15</v>
      </c>
      <c r="E11154" t="s">
        <v>1058</v>
      </c>
      <c r="F11154" s="1">
        <v>43136.400821759256</v>
      </c>
      <c r="G11154">
        <v>1</v>
      </c>
      <c r="H11154">
        <v>6652.1</v>
      </c>
      <c r="I11154">
        <v>6652.1</v>
      </c>
      <c r="J11154">
        <v>18</v>
      </c>
      <c r="K11154" t="s">
        <v>1830</v>
      </c>
      <c r="L11154">
        <v>2018</v>
      </c>
      <c r="M11154">
        <v>2</v>
      </c>
    </row>
    <row r="11155" spans="1:13" x14ac:dyDescent="0.25">
      <c r="A11155">
        <v>395079</v>
      </c>
      <c r="B11155" t="s">
        <v>1829</v>
      </c>
      <c r="C11155" t="s">
        <v>14</v>
      </c>
      <c r="D11155" t="s">
        <v>15</v>
      </c>
      <c r="E11155" t="s">
        <v>1058</v>
      </c>
      <c r="F11155" s="1">
        <v>43171.329270833332</v>
      </c>
      <c r="G11155">
        <v>1</v>
      </c>
      <c r="H11155">
        <v>6652.1</v>
      </c>
      <c r="I11155">
        <v>6652.1</v>
      </c>
      <c r="J11155">
        <v>18</v>
      </c>
      <c r="K11155" t="s">
        <v>1830</v>
      </c>
      <c r="L11155">
        <v>2018</v>
      </c>
      <c r="M11155">
        <v>3</v>
      </c>
    </row>
    <row r="11156" spans="1:13" x14ac:dyDescent="0.25">
      <c r="A11156">
        <v>395079</v>
      </c>
      <c r="B11156" t="s">
        <v>1829</v>
      </c>
      <c r="C11156" t="s">
        <v>14</v>
      </c>
      <c r="D11156" t="s">
        <v>15</v>
      </c>
      <c r="E11156" t="s">
        <v>1058</v>
      </c>
      <c r="F11156" s="1">
        <v>43224.353796296295</v>
      </c>
      <c r="G11156">
        <v>1</v>
      </c>
      <c r="H11156">
        <v>6711.45</v>
      </c>
      <c r="I11156">
        <v>6711.45</v>
      </c>
      <c r="J11156">
        <v>18</v>
      </c>
      <c r="K11156" t="s">
        <v>1830</v>
      </c>
      <c r="L11156">
        <v>2018</v>
      </c>
      <c r="M11156">
        <v>5</v>
      </c>
    </row>
    <row r="11157" spans="1:13" x14ac:dyDescent="0.25">
      <c r="A11157">
        <v>395079</v>
      </c>
      <c r="B11157" t="s">
        <v>1829</v>
      </c>
      <c r="C11157" t="s">
        <v>14</v>
      </c>
      <c r="D11157" t="s">
        <v>15</v>
      </c>
      <c r="E11157" t="s">
        <v>1058</v>
      </c>
      <c r="F11157" s="1">
        <v>43251.372199074074</v>
      </c>
      <c r="G11157">
        <v>1</v>
      </c>
      <c r="H11157">
        <v>6711.45</v>
      </c>
      <c r="I11157">
        <v>6711.45</v>
      </c>
      <c r="J11157">
        <v>18</v>
      </c>
      <c r="K11157" t="s">
        <v>1830</v>
      </c>
      <c r="L11157">
        <v>2018</v>
      </c>
      <c r="M11157">
        <v>5</v>
      </c>
    </row>
    <row r="11158" spans="1:13" x14ac:dyDescent="0.25">
      <c r="A11158">
        <v>395079</v>
      </c>
      <c r="B11158" t="s">
        <v>1829</v>
      </c>
      <c r="C11158" t="s">
        <v>14</v>
      </c>
      <c r="D11158" t="s">
        <v>15</v>
      </c>
      <c r="E11158" t="s">
        <v>1058</v>
      </c>
      <c r="F11158" s="1">
        <v>43283.320219907408</v>
      </c>
      <c r="G11158">
        <v>1</v>
      </c>
      <c r="H11158">
        <v>6652.1</v>
      </c>
      <c r="I11158">
        <v>6652.1</v>
      </c>
      <c r="J11158">
        <v>18</v>
      </c>
      <c r="K11158" t="s">
        <v>1830</v>
      </c>
      <c r="L11158">
        <v>2018</v>
      </c>
      <c r="M11158">
        <v>7</v>
      </c>
    </row>
    <row r="11159" spans="1:13" x14ac:dyDescent="0.25">
      <c r="A11159">
        <v>395079</v>
      </c>
      <c r="B11159" t="s">
        <v>1829</v>
      </c>
      <c r="C11159" t="s">
        <v>14</v>
      </c>
      <c r="D11159" t="s">
        <v>15</v>
      </c>
      <c r="E11159" t="s">
        <v>1058</v>
      </c>
      <c r="F11159" s="1">
        <v>43297.36482638889</v>
      </c>
      <c r="G11159">
        <v>1</v>
      </c>
      <c r="H11159">
        <v>6711.45</v>
      </c>
      <c r="I11159">
        <v>6711.45</v>
      </c>
      <c r="J11159">
        <v>18</v>
      </c>
      <c r="K11159" t="s">
        <v>1830</v>
      </c>
      <c r="L11159">
        <v>2018</v>
      </c>
      <c r="M11159">
        <v>7</v>
      </c>
    </row>
    <row r="11160" spans="1:13" x14ac:dyDescent="0.25">
      <c r="A11160">
        <v>395079</v>
      </c>
      <c r="B11160" t="s">
        <v>1829</v>
      </c>
      <c r="C11160" t="s">
        <v>14</v>
      </c>
      <c r="D11160" t="s">
        <v>15</v>
      </c>
      <c r="E11160" t="s">
        <v>1058</v>
      </c>
      <c r="F11160" s="1">
        <v>43339.421736111108</v>
      </c>
      <c r="G11160">
        <v>1</v>
      </c>
      <c r="H11160">
        <v>6711.45</v>
      </c>
      <c r="I11160">
        <v>6711.45</v>
      </c>
      <c r="J11160">
        <v>18</v>
      </c>
      <c r="K11160" t="s">
        <v>1830</v>
      </c>
      <c r="L11160">
        <v>2018</v>
      </c>
      <c r="M11160">
        <v>8</v>
      </c>
    </row>
    <row r="11161" spans="1:13" x14ac:dyDescent="0.25">
      <c r="A11161">
        <v>395079</v>
      </c>
      <c r="B11161" t="s">
        <v>1829</v>
      </c>
      <c r="C11161" t="s">
        <v>14</v>
      </c>
      <c r="D11161" t="s">
        <v>15</v>
      </c>
      <c r="E11161" t="s">
        <v>1058</v>
      </c>
      <c r="F11161" s="1">
        <v>43381.435439814813</v>
      </c>
      <c r="G11161">
        <v>1</v>
      </c>
      <c r="H11161">
        <v>6711.45</v>
      </c>
      <c r="I11161">
        <v>6711.45</v>
      </c>
      <c r="J11161">
        <v>18</v>
      </c>
      <c r="K11161" t="s">
        <v>1830</v>
      </c>
      <c r="L11161">
        <v>2018</v>
      </c>
      <c r="M11161">
        <v>10</v>
      </c>
    </row>
    <row r="11162" spans="1:13" x14ac:dyDescent="0.25">
      <c r="A11162">
        <v>987698</v>
      </c>
      <c r="B11162" t="s">
        <v>1342</v>
      </c>
      <c r="C11162" t="s">
        <v>14</v>
      </c>
      <c r="D11162" t="s">
        <v>15</v>
      </c>
      <c r="E11162" t="s">
        <v>1141</v>
      </c>
      <c r="F11162" s="1">
        <v>43185.401180555556</v>
      </c>
      <c r="G11162">
        <v>1</v>
      </c>
      <c r="H11162">
        <v>2039.69</v>
      </c>
      <c r="I11162">
        <v>2039.69</v>
      </c>
      <c r="J11162">
        <v>18</v>
      </c>
      <c r="K11162" t="s">
        <v>1830</v>
      </c>
      <c r="L11162">
        <v>2018</v>
      </c>
      <c r="M11162">
        <v>3</v>
      </c>
    </row>
    <row r="11163" spans="1:13" x14ac:dyDescent="0.25">
      <c r="A11163">
        <v>987698</v>
      </c>
      <c r="B11163" t="s">
        <v>1342</v>
      </c>
      <c r="C11163" t="s">
        <v>14</v>
      </c>
      <c r="D11163" t="s">
        <v>15</v>
      </c>
      <c r="E11163" t="s">
        <v>1141</v>
      </c>
      <c r="F11163" s="1">
        <v>43200.392696759256</v>
      </c>
      <c r="G11163">
        <v>1</v>
      </c>
      <c r="H11163">
        <v>2039.69</v>
      </c>
      <c r="I11163">
        <v>2039.69</v>
      </c>
      <c r="J11163">
        <v>18</v>
      </c>
      <c r="K11163" t="s">
        <v>1830</v>
      </c>
      <c r="L11163">
        <v>2018</v>
      </c>
      <c r="M11163">
        <v>4</v>
      </c>
    </row>
  </sheetData>
  <pageMargins left="0.7" right="0.7" top="0.78740157499999996" bottom="0.78740157499999996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Přehled</vt:lpstr>
      <vt:lpstr>LECIVA</vt:lpstr>
      <vt:lpstr>K18 PSY</vt:lpstr>
      <vt:lpstr>LECIVA!Názvy_tisku</vt:lpstr>
      <vt:lpstr>LECIVA!Oblast_tisku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cp:lastPrinted>2020-02-14T11:43:09Z</cp:lastPrinted>
  <dcterms:created xsi:type="dcterms:W3CDTF">2020-02-04T09:38:45Z</dcterms:created>
  <dcterms:modified xsi:type="dcterms:W3CDTF">2020-02-14T11:44:04Z</dcterms:modified>
</cp:coreProperties>
</file>